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5db167dd673dc58a/Desktop/New folder/Automation/"/>
    </mc:Choice>
  </mc:AlternateContent>
  <xr:revisionPtr revIDLastSave="0" documentId="13_ncr:1_{6192ED08-3B36-4DD8-BE5C-2580884C640C}" xr6:coauthVersionLast="47" xr6:coauthVersionMax="47" xr10:uidLastSave="{00000000-0000-0000-0000-000000000000}"/>
  <bookViews>
    <workbookView xWindow="2580" yWindow="2580" windowWidth="17280" windowHeight="10044" activeTab="1" xr2:uid="{00000000-000D-0000-FFFF-FFFF00000000}"/>
  </bookViews>
  <sheets>
    <sheet name="Combined_Ln&amp;Pt" sheetId="7" r:id="rId1"/>
    <sheet name="Tables &amp; Chart" sheetId="12" r:id="rId2"/>
    <sheet name="Table A-1 reformatted" sheetId="14" r:id="rId3"/>
    <sheet name="Tables A-2 reformatted" sheetId="13" r:id="rId4"/>
    <sheet name="POE Names" sheetId="8" r:id="rId5"/>
  </sheets>
  <definedNames>
    <definedName name="_xlnm._FilterDatabase" localSheetId="0" hidden="1">'Combined_Ln&amp;Pt'!$A$1:$V$6517</definedName>
    <definedName name="_xlnm._FilterDatabase" localSheetId="2" hidden="1">'Table A-1 reformatted'!$C$4:$H$1473</definedName>
    <definedName name="_xlnm._FilterDatabase" localSheetId="1" hidden="1">'Tables &amp; Chart'!$X$40:$Y$411</definedName>
    <definedName name="_xlnm.Database">#REF!</definedName>
  </definedNames>
  <calcPr calcId="191029"/>
  <pivotCaches>
    <pivotCache cacheId="1" r:id="rId6"/>
    <pivotCache cacheId="2" r:id="rId7"/>
    <pivotCache cacheId="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466" i="14" l="1"/>
  <c r="E1454" i="14"/>
  <c r="E1449" i="14"/>
  <c r="E1440" i="14"/>
  <c r="E1438" i="14"/>
  <c r="E1425" i="14"/>
  <c r="E1422" i="14"/>
  <c r="E1420" i="14"/>
  <c r="E1408" i="14"/>
  <c r="E1406" i="14"/>
  <c r="E1405" i="14"/>
  <c r="E1402" i="14"/>
  <c r="E1396" i="14"/>
  <c r="E1392" i="14"/>
  <c r="E1391" i="14"/>
  <c r="E1381" i="14"/>
  <c r="E1376" i="14"/>
  <c r="E1366" i="14"/>
  <c r="E1363" i="14"/>
  <c r="E1352" i="14"/>
  <c r="E1350" i="14"/>
  <c r="E1348" i="14"/>
  <c r="E1341" i="14"/>
  <c r="E1336" i="14"/>
  <c r="E1334" i="14"/>
  <c r="E1333" i="14"/>
  <c r="E1331" i="14"/>
  <c r="E1325" i="14"/>
  <c r="E1321" i="14"/>
  <c r="E1315" i="14"/>
  <c r="E1310" i="14"/>
  <c r="E1307" i="14"/>
  <c r="E1297" i="14"/>
  <c r="E1290" i="14"/>
  <c r="E1289" i="14"/>
  <c r="E1281" i="14"/>
  <c r="E1277" i="14"/>
  <c r="E1273" i="14"/>
  <c r="E1270" i="14"/>
  <c r="E1269" i="14"/>
  <c r="E1266" i="14"/>
  <c r="E1265" i="14"/>
  <c r="E1260" i="14"/>
  <c r="E1252" i="14"/>
  <c r="E1245" i="14"/>
  <c r="E1243" i="14"/>
  <c r="E1241" i="14"/>
  <c r="E1227" i="14"/>
  <c r="E1223" i="14"/>
  <c r="E1221" i="14"/>
  <c r="E1216" i="14"/>
  <c r="E1208" i="14"/>
  <c r="E1205" i="14"/>
  <c r="E1200" i="14"/>
  <c r="E1193" i="14"/>
  <c r="E1191" i="14"/>
  <c r="E1183" i="14"/>
  <c r="E1177" i="14"/>
  <c r="E1169" i="14"/>
  <c r="E1162" i="14"/>
  <c r="E1156" i="14"/>
  <c r="E1155" i="14"/>
  <c r="E1153" i="14"/>
  <c r="E1147" i="14"/>
  <c r="E1145" i="14"/>
  <c r="E1142" i="14"/>
  <c r="E1139" i="14"/>
  <c r="E1134" i="14"/>
  <c r="E1124" i="14"/>
  <c r="E1122" i="14"/>
  <c r="E1118" i="14"/>
  <c r="E1112" i="14"/>
  <c r="E1093" i="14"/>
  <c r="E1088" i="14"/>
  <c r="E1070" i="14"/>
  <c r="E1065" i="14"/>
  <c r="E1062" i="14"/>
  <c r="E1058" i="14"/>
  <c r="E1057" i="14"/>
  <c r="E1050" i="14"/>
  <c r="E1049" i="14"/>
  <c r="E1047" i="14"/>
  <c r="E1045" i="14"/>
  <c r="E1039" i="14"/>
  <c r="E1031" i="14"/>
  <c r="E1029" i="14"/>
  <c r="E1024" i="14"/>
  <c r="E1022" i="14"/>
  <c r="E1016" i="14"/>
  <c r="E1011" i="14"/>
  <c r="E1006" i="14"/>
  <c r="E1001" i="14"/>
  <c r="E998" i="14"/>
  <c r="E994" i="14"/>
  <c r="E978" i="14"/>
  <c r="E970" i="14"/>
  <c r="E969" i="14"/>
  <c r="E967" i="14"/>
  <c r="E966" i="14"/>
  <c r="E964" i="14"/>
  <c r="E958" i="14"/>
  <c r="E954" i="14"/>
  <c r="E950" i="14"/>
  <c r="E946" i="14"/>
  <c r="E941" i="14"/>
  <c r="E938" i="14"/>
  <c r="E935" i="14"/>
  <c r="E928" i="14"/>
  <c r="E925" i="14"/>
  <c r="E922" i="14"/>
  <c r="E915" i="14"/>
  <c r="E909" i="14"/>
  <c r="E900" i="14"/>
  <c r="E899" i="14"/>
  <c r="E891" i="14"/>
  <c r="E883" i="14"/>
  <c r="E880" i="14"/>
  <c r="E878" i="14"/>
  <c r="E877" i="14"/>
  <c r="E868" i="14"/>
  <c r="E862" i="14"/>
  <c r="E853" i="14"/>
  <c r="E848" i="14"/>
  <c r="E841" i="14"/>
  <c r="E840" i="14"/>
  <c r="E825" i="14"/>
  <c r="E821" i="14"/>
  <c r="E818" i="14"/>
  <c r="E802" i="14"/>
  <c r="E798" i="14"/>
  <c r="E795" i="14"/>
  <c r="E791" i="14"/>
  <c r="E788" i="14"/>
  <c r="E783" i="14"/>
  <c r="E782" i="14"/>
  <c r="E774" i="14"/>
  <c r="E770" i="14"/>
  <c r="E764" i="14"/>
  <c r="E763" i="14"/>
  <c r="E753" i="14"/>
  <c r="E749" i="14"/>
  <c r="E742" i="14"/>
  <c r="E738" i="14"/>
  <c r="E737" i="14"/>
  <c r="E736" i="14"/>
  <c r="E733" i="14"/>
  <c r="E728" i="14"/>
  <c r="E722" i="14"/>
  <c r="E718" i="14"/>
  <c r="E714" i="14"/>
  <c r="E711" i="14"/>
  <c r="E703" i="14"/>
  <c r="E698" i="14"/>
  <c r="E696" i="14"/>
  <c r="E690" i="14"/>
  <c r="E687" i="14"/>
  <c r="E682" i="14"/>
  <c r="E680" i="14"/>
  <c r="E676" i="14"/>
  <c r="E674" i="14"/>
  <c r="E672" i="14"/>
  <c r="E662" i="14"/>
  <c r="E653" i="14"/>
  <c r="E652" i="14"/>
  <c r="E650" i="14"/>
  <c r="E641" i="14"/>
  <c r="E638" i="14"/>
  <c r="E636" i="14"/>
  <c r="E628" i="14"/>
  <c r="E627" i="14"/>
  <c r="E621" i="14"/>
  <c r="E616" i="14"/>
  <c r="E611" i="14"/>
  <c r="E608" i="14"/>
  <c r="E602" i="14"/>
  <c r="E601" i="14"/>
  <c r="E597" i="14"/>
  <c r="E588" i="14"/>
  <c r="E575" i="14"/>
  <c r="E569" i="14"/>
  <c r="E568" i="14"/>
  <c r="E564" i="14"/>
  <c r="E558" i="14"/>
  <c r="E556" i="14"/>
  <c r="E554" i="14"/>
  <c r="E552" i="14"/>
  <c r="E549" i="14"/>
  <c r="E544" i="14"/>
  <c r="E543" i="14"/>
  <c r="E539" i="14"/>
  <c r="E534" i="14"/>
  <c r="E519" i="14"/>
  <c r="E513" i="14"/>
  <c r="E500" i="14"/>
  <c r="E499" i="14"/>
  <c r="E497" i="14"/>
  <c r="E491" i="14"/>
  <c r="E486" i="14"/>
  <c r="E484" i="14"/>
  <c r="E482" i="14"/>
  <c r="E478" i="14"/>
  <c r="E474" i="14"/>
  <c r="E466" i="14"/>
  <c r="E465" i="14"/>
  <c r="E461" i="14"/>
  <c r="E458" i="14"/>
  <c r="E452" i="14"/>
  <c r="E450" i="14"/>
  <c r="E445" i="14"/>
  <c r="E442" i="14"/>
  <c r="E438" i="14"/>
  <c r="E436" i="14"/>
  <c r="E424" i="14"/>
  <c r="E416" i="14"/>
  <c r="E415" i="14"/>
  <c r="E411" i="14"/>
  <c r="E409" i="14"/>
  <c r="E406" i="14"/>
  <c r="E400" i="14"/>
  <c r="E395" i="14"/>
  <c r="E388" i="14"/>
  <c r="E381" i="14"/>
  <c r="E380" i="14"/>
  <c r="E379" i="14"/>
  <c r="E373" i="14"/>
  <c r="E371" i="14"/>
  <c r="E369" i="14"/>
  <c r="E363" i="14"/>
  <c r="E362" i="14"/>
  <c r="E354" i="14"/>
  <c r="E353" i="14"/>
  <c r="E348" i="14"/>
  <c r="E342" i="14"/>
  <c r="E339" i="14"/>
  <c r="E335" i="14"/>
  <c r="E334" i="14"/>
  <c r="E322" i="14"/>
  <c r="E319" i="14"/>
  <c r="E317" i="14"/>
  <c r="E313" i="14"/>
  <c r="E307" i="14"/>
  <c r="E306" i="14"/>
  <c r="E298" i="14"/>
  <c r="E295" i="14"/>
  <c r="E292" i="14"/>
  <c r="E288" i="14"/>
  <c r="E287" i="14"/>
  <c r="E284" i="14"/>
  <c r="E281" i="14"/>
  <c r="E275" i="14"/>
  <c r="E273" i="14"/>
  <c r="E272" i="14"/>
  <c r="E270" i="14"/>
  <c r="E264" i="14"/>
  <c r="E263" i="14"/>
  <c r="E261" i="14"/>
  <c r="E257" i="14"/>
  <c r="E252" i="14"/>
  <c r="E249" i="14"/>
  <c r="E246" i="14"/>
  <c r="E239" i="14"/>
  <c r="E238" i="14"/>
  <c r="E234" i="14"/>
  <c r="E229" i="14"/>
  <c r="E218" i="14"/>
  <c r="E212" i="14"/>
  <c r="E211" i="14"/>
  <c r="E210" i="14"/>
  <c r="E207" i="14"/>
  <c r="E204" i="14"/>
  <c r="E202" i="14"/>
  <c r="E201" i="14"/>
  <c r="E199" i="14"/>
  <c r="E197" i="14"/>
  <c r="E193" i="14"/>
  <c r="E191" i="14"/>
  <c r="E172" i="14"/>
  <c r="E161" i="14"/>
  <c r="E157" i="14"/>
  <c r="E152" i="14"/>
  <c r="E148" i="14"/>
  <c r="E145" i="14"/>
  <c r="E140" i="14"/>
  <c r="E138" i="14"/>
  <c r="E137" i="14"/>
  <c r="E134" i="14"/>
  <c r="E128" i="14"/>
  <c r="E127" i="14"/>
  <c r="E125" i="14"/>
  <c r="E121" i="14"/>
  <c r="E119" i="14"/>
  <c r="E118" i="14"/>
  <c r="E115" i="14"/>
  <c r="E114" i="14"/>
  <c r="E108" i="14"/>
  <c r="E107" i="14"/>
  <c r="E105" i="14"/>
  <c r="E102" i="14"/>
  <c r="E100" i="14"/>
  <c r="E98" i="14"/>
  <c r="E97" i="14"/>
  <c r="E94" i="14"/>
  <c r="E89" i="14"/>
  <c r="E88" i="14"/>
  <c r="E82" i="14"/>
  <c r="E80" i="14"/>
  <c r="E79" i="14"/>
  <c r="E77" i="14"/>
  <c r="E76" i="14"/>
  <c r="E75" i="14"/>
  <c r="E73" i="14"/>
  <c r="E68" i="14"/>
  <c r="E61" i="14"/>
  <c r="E58" i="14"/>
  <c r="E54" i="14"/>
  <c r="E53" i="14"/>
  <c r="E52" i="14"/>
  <c r="E46" i="14"/>
  <c r="E43" i="14"/>
  <c r="E41" i="14"/>
  <c r="E39" i="14"/>
  <c r="E38" i="14"/>
  <c r="E37" i="14"/>
  <c r="E36" i="14"/>
  <c r="E35" i="14"/>
  <c r="E33" i="14"/>
  <c r="E30" i="14"/>
  <c r="E29" i="14"/>
  <c r="E27" i="14"/>
  <c r="E21" i="14"/>
  <c r="E20" i="14"/>
  <c r="E19" i="14"/>
  <c r="E16" i="14"/>
  <c r="E14" i="14"/>
  <c r="E5" i="14"/>
  <c r="I36" i="12" l="1"/>
  <c r="I35" i="12"/>
  <c r="AH150" i="12"/>
  <c r="V31" i="12" l="1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BN31" i="12"/>
  <c r="BO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DK31" i="12"/>
  <c r="DL31" i="12"/>
  <c r="DM31" i="12"/>
  <c r="DN31" i="12"/>
  <c r="DO31" i="12"/>
  <c r="DP31" i="12"/>
  <c r="DQ31" i="12"/>
  <c r="DR31" i="12"/>
  <c r="DS31" i="12"/>
  <c r="DT31" i="12"/>
  <c r="DU31" i="12"/>
  <c r="DV31" i="12"/>
  <c r="DW31" i="12"/>
  <c r="DX31" i="12"/>
  <c r="DY31" i="12"/>
  <c r="DZ31" i="12"/>
  <c r="EA31" i="12"/>
  <c r="EB31" i="12"/>
  <c r="EC31" i="12"/>
  <c r="ED31" i="12"/>
  <c r="EE31" i="12"/>
  <c r="EF31" i="12"/>
  <c r="EG31" i="12"/>
  <c r="EH31" i="12"/>
  <c r="EI31" i="12"/>
  <c r="EJ31" i="12"/>
  <c r="U31" i="12"/>
  <c r="AJ57" i="12" l="1"/>
  <c r="AJ58" i="12"/>
  <c r="AJ59" i="12"/>
  <c r="AJ60" i="12"/>
  <c r="AJ61" i="12"/>
  <c r="AJ63" i="12"/>
  <c r="AJ64" i="12"/>
  <c r="AJ65" i="12"/>
  <c r="AJ66" i="12"/>
  <c r="AJ67" i="12"/>
  <c r="AJ68" i="12"/>
  <c r="AJ69" i="12"/>
  <c r="AJ70" i="12"/>
  <c r="AJ71" i="12"/>
  <c r="AJ72" i="12"/>
  <c r="AJ73" i="12"/>
  <c r="AJ74" i="12"/>
  <c r="AJ75" i="12"/>
  <c r="AJ76" i="12"/>
  <c r="AJ77" i="12"/>
  <c r="AJ78" i="12"/>
  <c r="AJ79" i="12"/>
  <c r="AJ80" i="12"/>
  <c r="AJ81" i="12"/>
  <c r="AJ83" i="12"/>
  <c r="AJ84" i="12"/>
  <c r="AJ85" i="12"/>
  <c r="AJ86" i="12"/>
  <c r="AJ87" i="12"/>
  <c r="AJ88" i="12"/>
  <c r="AJ89" i="12"/>
  <c r="AJ90" i="12"/>
  <c r="AJ91" i="12"/>
  <c r="AJ92" i="12"/>
  <c r="AJ93" i="12"/>
  <c r="AJ94" i="12"/>
  <c r="AJ95" i="12"/>
  <c r="AJ96" i="12"/>
  <c r="AJ97" i="12"/>
  <c r="AJ98" i="12"/>
  <c r="AJ99" i="12"/>
  <c r="AJ100" i="12"/>
  <c r="AJ101" i="12"/>
  <c r="AJ102" i="12"/>
  <c r="AJ104" i="12"/>
  <c r="AJ106" i="12"/>
  <c r="AJ107" i="12"/>
  <c r="AJ108" i="12"/>
  <c r="AJ109" i="12"/>
  <c r="AJ110" i="12"/>
  <c r="AJ111" i="12"/>
  <c r="AJ112" i="12"/>
  <c r="AJ113" i="12"/>
  <c r="AJ114" i="12"/>
  <c r="AJ115" i="12"/>
  <c r="AJ116" i="12"/>
  <c r="AJ117" i="12"/>
  <c r="AJ118" i="12"/>
  <c r="AJ119" i="12"/>
  <c r="AJ120" i="12"/>
  <c r="AJ121" i="12"/>
  <c r="AJ122" i="12"/>
  <c r="AJ124" i="12"/>
  <c r="AJ125" i="12"/>
  <c r="AJ127" i="12"/>
  <c r="AJ128" i="12"/>
  <c r="AJ129" i="12"/>
  <c r="AJ130" i="12"/>
  <c r="AJ131" i="12"/>
  <c r="AJ132" i="12"/>
  <c r="AJ133" i="12"/>
  <c r="AJ134" i="12"/>
  <c r="AJ135" i="12"/>
  <c r="AJ136" i="12"/>
  <c r="AJ137" i="12"/>
  <c r="AJ138" i="12"/>
  <c r="AJ139" i="12"/>
  <c r="AJ140" i="12"/>
  <c r="AJ141" i="12"/>
  <c r="AJ143" i="12"/>
  <c r="AJ144" i="12"/>
  <c r="AJ145" i="12"/>
  <c r="AJ146" i="12"/>
  <c r="AJ147" i="12"/>
  <c r="AJ148" i="12"/>
  <c r="AJ149" i="12"/>
  <c r="AJ150" i="12"/>
  <c r="AJ151" i="12"/>
  <c r="AJ152" i="12"/>
  <c r="AJ153" i="12"/>
  <c r="AJ154" i="12"/>
  <c r="AJ155" i="12"/>
  <c r="AJ156" i="12"/>
  <c r="AJ157" i="12"/>
  <c r="AJ158" i="12"/>
  <c r="AJ159" i="12"/>
  <c r="AJ160" i="12"/>
  <c r="AJ161" i="12"/>
  <c r="AJ162" i="12"/>
  <c r="AJ163" i="12"/>
  <c r="AJ42" i="12"/>
  <c r="AJ43" i="12"/>
  <c r="AJ44" i="12"/>
  <c r="AJ45" i="12"/>
  <c r="AJ46" i="12"/>
  <c r="AJ47" i="12"/>
  <c r="AJ48" i="12"/>
  <c r="AJ49" i="12"/>
  <c r="AJ50" i="12"/>
  <c r="AJ51" i="12"/>
  <c r="AJ52" i="12"/>
  <c r="AJ53" i="12"/>
  <c r="AJ54" i="12"/>
  <c r="AJ55" i="12"/>
  <c r="AJ56" i="12"/>
  <c r="AJ41" i="12"/>
  <c r="AH135" i="12" l="1"/>
  <c r="AH137" i="12"/>
  <c r="AH138" i="12"/>
  <c r="AH141" i="12"/>
  <c r="AH143" i="12"/>
  <c r="AH144" i="12"/>
  <c r="AH146" i="12"/>
  <c r="AH147" i="12"/>
  <c r="AH148" i="12"/>
  <c r="AH152" i="12"/>
  <c r="AH153" i="12"/>
  <c r="AH154" i="12"/>
  <c r="AH155" i="12"/>
  <c r="AH156" i="12"/>
  <c r="AH157" i="12"/>
  <c r="AH158" i="12"/>
  <c r="AH159" i="12"/>
  <c r="AH160" i="12"/>
  <c r="AH162" i="12"/>
  <c r="AH163" i="12"/>
  <c r="AH134" i="12"/>
  <c r="AH104" i="12" l="1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4" i="12"/>
  <c r="AH125" i="12"/>
  <c r="AH127" i="12"/>
  <c r="AH128" i="12"/>
  <c r="AH129" i="12"/>
  <c r="AH130" i="12"/>
  <c r="AH131" i="12"/>
  <c r="AH132" i="12"/>
  <c r="AH133" i="12"/>
  <c r="AH89" i="12"/>
  <c r="AH90" i="12"/>
  <c r="AH92" i="12"/>
  <c r="AH93" i="12"/>
  <c r="AH95" i="12"/>
  <c r="AH96" i="12"/>
  <c r="AH97" i="12"/>
  <c r="AH98" i="12"/>
  <c r="AH99" i="12"/>
  <c r="AH100" i="12"/>
  <c r="AH101" i="12"/>
  <c r="AH102" i="12"/>
  <c r="AH88" i="12"/>
  <c r="AH78" i="12"/>
  <c r="AH79" i="12"/>
  <c r="AH80" i="12"/>
  <c r="AH81" i="12"/>
  <c r="AH82" i="12"/>
  <c r="AH83" i="12"/>
  <c r="AH85" i="12"/>
  <c r="AH86" i="12"/>
  <c r="AH87" i="12"/>
  <c r="AH73" i="12"/>
  <c r="AH74" i="12"/>
  <c r="AH76" i="12"/>
  <c r="AH72" i="12"/>
  <c r="AH42" i="12"/>
  <c r="AH45" i="12"/>
  <c r="AH46" i="12"/>
  <c r="AH47" i="12"/>
  <c r="AH48" i="12"/>
  <c r="AH50" i="12"/>
  <c r="AH52" i="12"/>
  <c r="AH53" i="12"/>
  <c r="AH54" i="12"/>
  <c r="AH55" i="12"/>
  <c r="AH57" i="12"/>
  <c r="AH58" i="12"/>
  <c r="AH59" i="12"/>
  <c r="AH60" i="12"/>
  <c r="AH62" i="12"/>
  <c r="AH65" i="12"/>
  <c r="AH66" i="12"/>
  <c r="AH68" i="12"/>
  <c r="AH69" i="12"/>
  <c r="AH70" i="12"/>
  <c r="AH71" i="12"/>
  <c r="AH41" i="12"/>
  <c r="AE87" i="12"/>
  <c r="AE76" i="12"/>
  <c r="T3955" i="7" l="1"/>
  <c r="T3956" i="7"/>
  <c r="T3957" i="7"/>
  <c r="T3958" i="7"/>
  <c r="T3959" i="7"/>
  <c r="T3960" i="7"/>
  <c r="T3961" i="7"/>
  <c r="T3962" i="7"/>
  <c r="T3963" i="7"/>
  <c r="T3964" i="7"/>
  <c r="T3965" i="7"/>
  <c r="T3966" i="7"/>
  <c r="T3967" i="7"/>
  <c r="T3968" i="7"/>
  <c r="T3969" i="7"/>
  <c r="T3970" i="7"/>
  <c r="T3971" i="7"/>
  <c r="T3972" i="7"/>
  <c r="T3973" i="7"/>
  <c r="T3974" i="7"/>
  <c r="T3975" i="7"/>
  <c r="T3976" i="7"/>
  <c r="T3977" i="7"/>
  <c r="T3978" i="7"/>
  <c r="T3979" i="7"/>
  <c r="T3980" i="7"/>
  <c r="T3981" i="7"/>
  <c r="T3982" i="7"/>
  <c r="T3983" i="7"/>
  <c r="T3984" i="7"/>
  <c r="T3985" i="7"/>
  <c r="T3986" i="7"/>
  <c r="T3987" i="7"/>
  <c r="T3988" i="7"/>
  <c r="T3989" i="7"/>
  <c r="T3990" i="7"/>
  <c r="T3991" i="7"/>
  <c r="T3992" i="7"/>
  <c r="T3993" i="7"/>
  <c r="T3994" i="7"/>
  <c r="T3995" i="7"/>
  <c r="T3996" i="7"/>
  <c r="T3997" i="7"/>
  <c r="T3998" i="7"/>
  <c r="T3999" i="7"/>
  <c r="T4000" i="7"/>
  <c r="T4001" i="7"/>
  <c r="T4002" i="7"/>
  <c r="T4003" i="7"/>
  <c r="T4004" i="7"/>
  <c r="T4005" i="7"/>
  <c r="T4006" i="7"/>
  <c r="T4007" i="7"/>
  <c r="T4008" i="7"/>
  <c r="T4009" i="7"/>
  <c r="T4010" i="7"/>
  <c r="T4011" i="7"/>
  <c r="T4012" i="7"/>
  <c r="T4013" i="7"/>
  <c r="T4014" i="7"/>
  <c r="T4015" i="7"/>
  <c r="T4016" i="7"/>
  <c r="T4017" i="7"/>
  <c r="T4018" i="7"/>
  <c r="T4019" i="7"/>
  <c r="T4020" i="7"/>
  <c r="T4021" i="7"/>
  <c r="T4022" i="7"/>
  <c r="T4023" i="7"/>
  <c r="T4024" i="7"/>
  <c r="T4025" i="7"/>
  <c r="T4026" i="7"/>
  <c r="T4027" i="7"/>
  <c r="T4028" i="7"/>
  <c r="T4029" i="7"/>
  <c r="T4030" i="7"/>
  <c r="T4031" i="7"/>
  <c r="T4032" i="7"/>
  <c r="T4033" i="7"/>
  <c r="T4034" i="7"/>
  <c r="T4035" i="7"/>
  <c r="T4036" i="7"/>
  <c r="T4037" i="7"/>
  <c r="T4038" i="7"/>
  <c r="T4039" i="7"/>
  <c r="T4040" i="7"/>
  <c r="T4041" i="7"/>
  <c r="T4042" i="7"/>
  <c r="T4043" i="7"/>
  <c r="T4044" i="7"/>
  <c r="T4045" i="7"/>
  <c r="T4046" i="7"/>
  <c r="T4047" i="7"/>
  <c r="T4048" i="7"/>
  <c r="T4049" i="7"/>
  <c r="T4050" i="7"/>
  <c r="T4051" i="7"/>
  <c r="T4052" i="7"/>
  <c r="T4053" i="7"/>
  <c r="T4054" i="7"/>
  <c r="T4055" i="7"/>
  <c r="T4056" i="7"/>
  <c r="T4057" i="7"/>
  <c r="T4058" i="7"/>
  <c r="T4059" i="7"/>
  <c r="T4060" i="7"/>
  <c r="T4061" i="7"/>
  <c r="T4062" i="7"/>
  <c r="T4063" i="7"/>
  <c r="T4064" i="7"/>
  <c r="T4065" i="7"/>
  <c r="T4066" i="7"/>
  <c r="T4067" i="7"/>
  <c r="T4068" i="7"/>
  <c r="T4069" i="7"/>
  <c r="T4070" i="7"/>
  <c r="T4071" i="7"/>
  <c r="T4072" i="7"/>
  <c r="T4073" i="7"/>
  <c r="T4074" i="7"/>
  <c r="T4075" i="7"/>
  <c r="T4076" i="7"/>
  <c r="T4077" i="7"/>
  <c r="T4078" i="7"/>
  <c r="T4079" i="7"/>
  <c r="T4080" i="7"/>
  <c r="T4081" i="7"/>
  <c r="T4082" i="7"/>
  <c r="T4083" i="7"/>
  <c r="T4084" i="7"/>
  <c r="T4085" i="7"/>
  <c r="T4086" i="7"/>
  <c r="T4087" i="7"/>
  <c r="T4088" i="7"/>
  <c r="T4089" i="7"/>
  <c r="T4090" i="7"/>
  <c r="T4091" i="7"/>
  <c r="T4092" i="7"/>
  <c r="T4093" i="7"/>
  <c r="T4094" i="7"/>
  <c r="T4095" i="7"/>
  <c r="T4096" i="7"/>
  <c r="T4097" i="7"/>
  <c r="T4098" i="7"/>
  <c r="T4099" i="7"/>
  <c r="T4100" i="7"/>
  <c r="T4101" i="7"/>
  <c r="T4102" i="7"/>
  <c r="T4103" i="7"/>
  <c r="T4104" i="7"/>
  <c r="T4105" i="7"/>
  <c r="T4106" i="7"/>
  <c r="T4107" i="7"/>
  <c r="T4108" i="7"/>
  <c r="T4109" i="7"/>
  <c r="T4110" i="7"/>
  <c r="T4111" i="7"/>
  <c r="T4112" i="7"/>
  <c r="T4113" i="7"/>
  <c r="T4114" i="7"/>
  <c r="T4115" i="7"/>
  <c r="T4116" i="7"/>
  <c r="T4117" i="7"/>
  <c r="T4118" i="7"/>
  <c r="T4119" i="7"/>
  <c r="T4120" i="7"/>
  <c r="T4121" i="7"/>
  <c r="T4122" i="7"/>
  <c r="T4123" i="7"/>
  <c r="T4124" i="7"/>
  <c r="T4125" i="7"/>
  <c r="T4126" i="7"/>
  <c r="T4127" i="7"/>
  <c r="T4128" i="7"/>
  <c r="T4129" i="7"/>
  <c r="T4130" i="7"/>
  <c r="T4131" i="7"/>
  <c r="T4132" i="7"/>
  <c r="T4133" i="7"/>
  <c r="T4134" i="7"/>
  <c r="T4135" i="7"/>
  <c r="T4136" i="7"/>
  <c r="T4137" i="7"/>
  <c r="T4138" i="7"/>
  <c r="T4139" i="7"/>
  <c r="T4140" i="7"/>
  <c r="T4141" i="7"/>
  <c r="T4142" i="7"/>
  <c r="T4143" i="7"/>
  <c r="T4144" i="7"/>
  <c r="T4145" i="7"/>
  <c r="T4146" i="7"/>
  <c r="T4147" i="7"/>
  <c r="T4148" i="7"/>
  <c r="T4149" i="7"/>
  <c r="T4150" i="7"/>
  <c r="T4151" i="7"/>
  <c r="T4152" i="7"/>
  <c r="T4153" i="7"/>
  <c r="T4154" i="7"/>
  <c r="T4155" i="7"/>
  <c r="T4156" i="7"/>
  <c r="T4157" i="7"/>
  <c r="T4158" i="7"/>
  <c r="T4159" i="7"/>
  <c r="T4160" i="7"/>
  <c r="T4161" i="7"/>
  <c r="T4162" i="7"/>
  <c r="T4163" i="7"/>
  <c r="T4164" i="7"/>
  <c r="T4165" i="7"/>
  <c r="T4166" i="7"/>
  <c r="T4167" i="7"/>
  <c r="T4168" i="7"/>
  <c r="T4169" i="7"/>
  <c r="T4170" i="7"/>
  <c r="T4171" i="7"/>
  <c r="T4172" i="7"/>
  <c r="T4173" i="7"/>
  <c r="T4174" i="7"/>
  <c r="T4175" i="7"/>
  <c r="T4176" i="7"/>
  <c r="T4177" i="7"/>
  <c r="T4178" i="7"/>
  <c r="T4179" i="7"/>
  <c r="T4180" i="7"/>
  <c r="T4181" i="7"/>
  <c r="T4182" i="7"/>
  <c r="T4183" i="7"/>
  <c r="T4184" i="7"/>
  <c r="T4185" i="7"/>
  <c r="T4186" i="7"/>
  <c r="T4187" i="7"/>
  <c r="T4188" i="7"/>
  <c r="T4189" i="7"/>
  <c r="T4190" i="7"/>
  <c r="T4191" i="7"/>
  <c r="T4192" i="7"/>
  <c r="T4193" i="7"/>
  <c r="T4194" i="7"/>
  <c r="T4195" i="7"/>
  <c r="T4196" i="7"/>
  <c r="T4197" i="7"/>
  <c r="T4198" i="7"/>
  <c r="T4199" i="7"/>
  <c r="T4200" i="7"/>
  <c r="T4201" i="7"/>
  <c r="T4202" i="7"/>
  <c r="T4203" i="7"/>
  <c r="T4204" i="7"/>
  <c r="T4205" i="7"/>
  <c r="T4206" i="7"/>
  <c r="T4207" i="7"/>
  <c r="T4208" i="7"/>
  <c r="T4209" i="7"/>
  <c r="T4210" i="7"/>
  <c r="T4211" i="7"/>
  <c r="T4212" i="7"/>
  <c r="T4213" i="7"/>
  <c r="T4214" i="7"/>
  <c r="T4215" i="7"/>
  <c r="T4216" i="7"/>
  <c r="T4217" i="7"/>
  <c r="T4218" i="7"/>
  <c r="T4219" i="7"/>
  <c r="T4220" i="7"/>
  <c r="T4221" i="7"/>
  <c r="T4222" i="7"/>
  <c r="T4223" i="7"/>
  <c r="T4224" i="7"/>
  <c r="T4225" i="7"/>
  <c r="T4226" i="7"/>
  <c r="T4227" i="7"/>
  <c r="T4228" i="7"/>
  <c r="T4229" i="7"/>
  <c r="T4230" i="7"/>
  <c r="T4231" i="7"/>
  <c r="T4232" i="7"/>
  <c r="T4233" i="7"/>
  <c r="T4234" i="7"/>
  <c r="T4235" i="7"/>
  <c r="T4236" i="7"/>
  <c r="T4237" i="7"/>
  <c r="T4238" i="7"/>
  <c r="T4239" i="7"/>
  <c r="T4240" i="7"/>
  <c r="T4241" i="7"/>
  <c r="T4242" i="7"/>
  <c r="T4243" i="7"/>
  <c r="T4244" i="7"/>
  <c r="T4245" i="7"/>
  <c r="T4246" i="7"/>
  <c r="T4247" i="7"/>
  <c r="T4248" i="7"/>
  <c r="T4249" i="7"/>
  <c r="T4250" i="7"/>
  <c r="T4251" i="7"/>
  <c r="T4252" i="7"/>
  <c r="T4253" i="7"/>
  <c r="T4254" i="7"/>
  <c r="T4255" i="7"/>
  <c r="T4256" i="7"/>
  <c r="T4257" i="7"/>
  <c r="T4258" i="7"/>
  <c r="T4259" i="7"/>
  <c r="T4260" i="7"/>
  <c r="T4261" i="7"/>
  <c r="T4262" i="7"/>
  <c r="T4263" i="7"/>
  <c r="T4264" i="7"/>
  <c r="T4265" i="7"/>
  <c r="T4266" i="7"/>
  <c r="T4267" i="7"/>
  <c r="T4268" i="7"/>
  <c r="T4269" i="7"/>
  <c r="T4270" i="7"/>
  <c r="T4271" i="7"/>
  <c r="T4272" i="7"/>
  <c r="T4273" i="7"/>
  <c r="T4274" i="7"/>
  <c r="T4275" i="7"/>
  <c r="T4276" i="7"/>
  <c r="T4277" i="7"/>
  <c r="T4278" i="7"/>
  <c r="T4279" i="7"/>
  <c r="T4280" i="7"/>
  <c r="T4281" i="7"/>
  <c r="T4282" i="7"/>
  <c r="T4283" i="7"/>
  <c r="T4284" i="7"/>
  <c r="T4285" i="7"/>
  <c r="T4286" i="7"/>
  <c r="T4287" i="7"/>
  <c r="T4288" i="7"/>
  <c r="T4289" i="7"/>
  <c r="T4290" i="7"/>
  <c r="T4291" i="7"/>
  <c r="T4292" i="7"/>
  <c r="T4293" i="7"/>
  <c r="T4294" i="7"/>
  <c r="T4295" i="7"/>
  <c r="T4296" i="7"/>
  <c r="T4297" i="7"/>
  <c r="T4298" i="7"/>
  <c r="T4299" i="7"/>
  <c r="T4300" i="7"/>
  <c r="T4301" i="7"/>
  <c r="T4302" i="7"/>
  <c r="T4303" i="7"/>
  <c r="T4304" i="7"/>
  <c r="T4305" i="7"/>
  <c r="T4306" i="7"/>
  <c r="T4307" i="7"/>
  <c r="T4308" i="7"/>
  <c r="T4309" i="7"/>
  <c r="T4310" i="7"/>
  <c r="T4311" i="7"/>
  <c r="T4312" i="7"/>
  <c r="T4313" i="7"/>
  <c r="T4314" i="7"/>
  <c r="T4315" i="7"/>
  <c r="T4316" i="7"/>
  <c r="T4317" i="7"/>
  <c r="T4318" i="7"/>
  <c r="T4319" i="7"/>
  <c r="T4320" i="7"/>
  <c r="T4321" i="7"/>
  <c r="T4322" i="7"/>
  <c r="T4323" i="7"/>
  <c r="T4324" i="7"/>
  <c r="T4325" i="7"/>
  <c r="T4326" i="7"/>
  <c r="T4327" i="7"/>
  <c r="T4328" i="7"/>
  <c r="T4329" i="7"/>
  <c r="T4330" i="7"/>
  <c r="T4331" i="7"/>
  <c r="T4332" i="7"/>
  <c r="T4333" i="7"/>
  <c r="T4334" i="7"/>
  <c r="T4335" i="7"/>
  <c r="T4336" i="7"/>
  <c r="T4337" i="7"/>
  <c r="T4338" i="7"/>
  <c r="T4339" i="7"/>
  <c r="T4340" i="7"/>
  <c r="T4341" i="7"/>
  <c r="T4342" i="7"/>
  <c r="T4343" i="7"/>
  <c r="T4344" i="7"/>
  <c r="T4345" i="7"/>
  <c r="T4346" i="7"/>
  <c r="T4347" i="7"/>
  <c r="T4348" i="7"/>
  <c r="T4349" i="7"/>
  <c r="T4350" i="7"/>
  <c r="T4351" i="7"/>
  <c r="T4352" i="7"/>
  <c r="T4353" i="7"/>
  <c r="T4354" i="7"/>
  <c r="T4355" i="7"/>
  <c r="T4356" i="7"/>
  <c r="T4357" i="7"/>
  <c r="T4358" i="7"/>
  <c r="T4359" i="7"/>
  <c r="T4360" i="7"/>
  <c r="T4361" i="7"/>
  <c r="T4362" i="7"/>
  <c r="T4363" i="7"/>
  <c r="T4364" i="7"/>
  <c r="T4365" i="7"/>
  <c r="T4366" i="7"/>
  <c r="T4367" i="7"/>
  <c r="T4368" i="7"/>
  <c r="T4369" i="7"/>
  <c r="T4370" i="7"/>
  <c r="T4371" i="7"/>
  <c r="T4372" i="7"/>
  <c r="T4373" i="7"/>
  <c r="T4374" i="7"/>
  <c r="T4375" i="7"/>
  <c r="T4376" i="7"/>
  <c r="T4377" i="7"/>
  <c r="T4378" i="7"/>
  <c r="T4379" i="7"/>
  <c r="T4380" i="7"/>
  <c r="T4381" i="7"/>
  <c r="T4382" i="7"/>
  <c r="T4383" i="7"/>
  <c r="T4384" i="7"/>
  <c r="T4385" i="7"/>
  <c r="T4386" i="7"/>
  <c r="T4387" i="7"/>
  <c r="T4388" i="7"/>
  <c r="T4389" i="7"/>
  <c r="T4390" i="7"/>
  <c r="T4391" i="7"/>
  <c r="T4392" i="7"/>
  <c r="T4393" i="7"/>
  <c r="T4394" i="7"/>
  <c r="T4395" i="7"/>
  <c r="T4396" i="7"/>
  <c r="T4397" i="7"/>
  <c r="T4398" i="7"/>
  <c r="T4399" i="7"/>
  <c r="T4400" i="7"/>
  <c r="T4401" i="7"/>
  <c r="T4402" i="7"/>
  <c r="T4403" i="7"/>
  <c r="T4404" i="7"/>
  <c r="T4405" i="7"/>
  <c r="T4406" i="7"/>
  <c r="T4407" i="7"/>
  <c r="T4408" i="7"/>
  <c r="T4409" i="7"/>
  <c r="T4410" i="7"/>
  <c r="T4411" i="7"/>
  <c r="T4412" i="7"/>
  <c r="T4413" i="7"/>
  <c r="T4414" i="7"/>
  <c r="T4415" i="7"/>
  <c r="T4416" i="7"/>
  <c r="T4417" i="7"/>
  <c r="T4418" i="7"/>
  <c r="T4419" i="7"/>
  <c r="T4420" i="7"/>
  <c r="T4421" i="7"/>
  <c r="T4422" i="7"/>
  <c r="T4423" i="7"/>
  <c r="T4424" i="7"/>
  <c r="T4425" i="7"/>
  <c r="T4426" i="7"/>
  <c r="T4427" i="7"/>
  <c r="T4428" i="7"/>
  <c r="T4429" i="7"/>
  <c r="T4430" i="7"/>
  <c r="T4431" i="7"/>
  <c r="T4432" i="7"/>
  <c r="T4433" i="7"/>
  <c r="T4434" i="7"/>
  <c r="T4435" i="7"/>
  <c r="T4436" i="7"/>
  <c r="T4437" i="7"/>
  <c r="T4438" i="7"/>
  <c r="T4439" i="7"/>
  <c r="T4440" i="7"/>
  <c r="T4441" i="7"/>
  <c r="T4442" i="7"/>
  <c r="T4443" i="7"/>
  <c r="T4444" i="7"/>
  <c r="T4445" i="7"/>
  <c r="T4446" i="7"/>
  <c r="T4447" i="7"/>
  <c r="T4448" i="7"/>
  <c r="T4449" i="7"/>
  <c r="T4450" i="7"/>
  <c r="T4451" i="7"/>
  <c r="T4452" i="7"/>
  <c r="T4453" i="7"/>
  <c r="T4454" i="7"/>
  <c r="T4455" i="7"/>
  <c r="T4456" i="7"/>
  <c r="T4457" i="7"/>
  <c r="T4458" i="7"/>
  <c r="T4459" i="7"/>
  <c r="T4460" i="7"/>
  <c r="T4461" i="7"/>
  <c r="T4462" i="7"/>
  <c r="T4463" i="7"/>
  <c r="T4464" i="7"/>
  <c r="T4465" i="7"/>
  <c r="T4466" i="7"/>
  <c r="T4467" i="7"/>
  <c r="T4468" i="7"/>
  <c r="T4469" i="7"/>
  <c r="T4470" i="7"/>
  <c r="T4471" i="7"/>
  <c r="T4472" i="7"/>
  <c r="T4473" i="7"/>
  <c r="T4474" i="7"/>
  <c r="T4475" i="7"/>
  <c r="T4476" i="7"/>
  <c r="T4477" i="7"/>
  <c r="T4478" i="7"/>
  <c r="T4479" i="7"/>
  <c r="T4480" i="7"/>
  <c r="T4481" i="7"/>
  <c r="T4482" i="7"/>
  <c r="T4483" i="7"/>
  <c r="T4484" i="7"/>
  <c r="T4485" i="7"/>
  <c r="T4486" i="7"/>
  <c r="T4487" i="7"/>
  <c r="T4488" i="7"/>
  <c r="T4489" i="7"/>
  <c r="T4490" i="7"/>
  <c r="T4491" i="7"/>
  <c r="T4492" i="7"/>
  <c r="T4493" i="7"/>
  <c r="T4494" i="7"/>
  <c r="T4495" i="7"/>
  <c r="T4496" i="7"/>
  <c r="T4497" i="7"/>
  <c r="T4498" i="7"/>
  <c r="T4499" i="7"/>
  <c r="T4500" i="7"/>
  <c r="T4501" i="7"/>
  <c r="T4502" i="7"/>
  <c r="T4503" i="7"/>
  <c r="T4504" i="7"/>
  <c r="T4505" i="7"/>
  <c r="T4506" i="7"/>
  <c r="T4507" i="7"/>
  <c r="T4508" i="7"/>
  <c r="T4509" i="7"/>
  <c r="T4510" i="7"/>
  <c r="T4511" i="7"/>
  <c r="T4512" i="7"/>
  <c r="T4513" i="7"/>
  <c r="T4514" i="7"/>
  <c r="T4515" i="7"/>
  <c r="T4516" i="7"/>
  <c r="T4517" i="7"/>
  <c r="T4518" i="7"/>
  <c r="T4519" i="7"/>
  <c r="T4520" i="7"/>
  <c r="T4521" i="7"/>
  <c r="T4522" i="7"/>
  <c r="T4523" i="7"/>
  <c r="T4524" i="7"/>
  <c r="T4525" i="7"/>
  <c r="T4526" i="7"/>
  <c r="T4527" i="7"/>
  <c r="T4528" i="7"/>
  <c r="T4529" i="7"/>
  <c r="T4530" i="7"/>
  <c r="T4531" i="7"/>
  <c r="T4532" i="7"/>
  <c r="T4533" i="7"/>
  <c r="T4534" i="7"/>
  <c r="T4535" i="7"/>
  <c r="T4536" i="7"/>
  <c r="T4537" i="7"/>
  <c r="T4538" i="7"/>
  <c r="T4539" i="7"/>
  <c r="T4540" i="7"/>
  <c r="T4541" i="7"/>
  <c r="T4542" i="7"/>
  <c r="T4543" i="7"/>
  <c r="T4544" i="7"/>
  <c r="T4545" i="7"/>
  <c r="T4546" i="7"/>
  <c r="T4547" i="7"/>
  <c r="T4548" i="7"/>
  <c r="T4549" i="7"/>
  <c r="T4550" i="7"/>
  <c r="T4551" i="7"/>
  <c r="T4552" i="7"/>
  <c r="T4553" i="7"/>
  <c r="T4554" i="7"/>
  <c r="T4555" i="7"/>
  <c r="T4556" i="7"/>
  <c r="T4557" i="7"/>
  <c r="T4558" i="7"/>
  <c r="T4559" i="7"/>
  <c r="T4560" i="7"/>
  <c r="T4561" i="7"/>
  <c r="T4562" i="7"/>
  <c r="T4563" i="7"/>
  <c r="T4564" i="7"/>
  <c r="T4565" i="7"/>
  <c r="T4566" i="7"/>
  <c r="T4567" i="7"/>
  <c r="T4568" i="7"/>
  <c r="T4569" i="7"/>
  <c r="T4570" i="7"/>
  <c r="T4571" i="7"/>
  <c r="T4572" i="7"/>
  <c r="T4573" i="7"/>
  <c r="T4574" i="7"/>
  <c r="T4575" i="7"/>
  <c r="T4576" i="7"/>
  <c r="T4577" i="7"/>
  <c r="T4578" i="7"/>
  <c r="T4579" i="7"/>
  <c r="T4580" i="7"/>
  <c r="T4581" i="7"/>
  <c r="T4582" i="7"/>
  <c r="T4583" i="7"/>
  <c r="T4584" i="7"/>
  <c r="T4585" i="7"/>
  <c r="T4586" i="7"/>
  <c r="T4587" i="7"/>
  <c r="T4588" i="7"/>
  <c r="T4589" i="7"/>
  <c r="T4590" i="7"/>
  <c r="T4591" i="7"/>
  <c r="T4592" i="7"/>
  <c r="T4593" i="7"/>
  <c r="T4594" i="7"/>
  <c r="T4595" i="7"/>
  <c r="T4596" i="7"/>
  <c r="T4597" i="7"/>
  <c r="T4598" i="7"/>
  <c r="T4599" i="7"/>
  <c r="T4600" i="7"/>
  <c r="T4601" i="7"/>
  <c r="T4602" i="7"/>
  <c r="T4603" i="7"/>
  <c r="T4604" i="7"/>
  <c r="T4605" i="7"/>
  <c r="T4606" i="7"/>
  <c r="T4607" i="7"/>
  <c r="T4608" i="7"/>
  <c r="T4609" i="7"/>
  <c r="T4610" i="7"/>
  <c r="T4611" i="7"/>
  <c r="T4612" i="7"/>
  <c r="T4613" i="7"/>
  <c r="T4614" i="7"/>
  <c r="T4615" i="7"/>
  <c r="T4616" i="7"/>
  <c r="T4617" i="7"/>
  <c r="T4618" i="7"/>
  <c r="T4619" i="7"/>
  <c r="T4620" i="7"/>
  <c r="T4621" i="7"/>
  <c r="T4622" i="7"/>
  <c r="T4623" i="7"/>
  <c r="T4624" i="7"/>
  <c r="T4625" i="7"/>
  <c r="T4626" i="7"/>
  <c r="T4627" i="7"/>
  <c r="T4628" i="7"/>
  <c r="T4629" i="7"/>
  <c r="T4630" i="7"/>
  <c r="T4631" i="7"/>
  <c r="T4632" i="7"/>
  <c r="T4633" i="7"/>
  <c r="T4634" i="7"/>
  <c r="T4635" i="7"/>
  <c r="T4636" i="7"/>
  <c r="T4637" i="7"/>
  <c r="T4638" i="7"/>
  <c r="T4639" i="7"/>
  <c r="T4640" i="7"/>
  <c r="T4641" i="7"/>
  <c r="T4642" i="7"/>
  <c r="T4643" i="7"/>
  <c r="T4644" i="7"/>
  <c r="T4645" i="7"/>
  <c r="T4646" i="7"/>
  <c r="T4647" i="7"/>
  <c r="T4648" i="7"/>
  <c r="T4649" i="7"/>
  <c r="T4650" i="7"/>
  <c r="T4651" i="7"/>
  <c r="T4652" i="7"/>
  <c r="T4653" i="7"/>
  <c r="T4654" i="7"/>
  <c r="T4655" i="7"/>
  <c r="T4656" i="7"/>
  <c r="T4657" i="7"/>
  <c r="T4658" i="7"/>
  <c r="T4659" i="7"/>
  <c r="T4660" i="7"/>
  <c r="T4661" i="7"/>
  <c r="T4662" i="7"/>
  <c r="T4663" i="7"/>
  <c r="T4664" i="7"/>
  <c r="T4665" i="7"/>
  <c r="T4666" i="7"/>
  <c r="T4667" i="7"/>
  <c r="T4668" i="7"/>
  <c r="T4669" i="7"/>
  <c r="T4670" i="7"/>
  <c r="T4671" i="7"/>
  <c r="T4672" i="7"/>
  <c r="T4673" i="7"/>
  <c r="T4674" i="7"/>
  <c r="T4675" i="7"/>
  <c r="T4676" i="7"/>
  <c r="T4677" i="7"/>
  <c r="T4678" i="7"/>
  <c r="T4679" i="7"/>
  <c r="T4680" i="7"/>
  <c r="T4681" i="7"/>
  <c r="T4682" i="7"/>
  <c r="T4683" i="7"/>
  <c r="T4684" i="7"/>
  <c r="T4685" i="7"/>
  <c r="T4686" i="7"/>
  <c r="T4687" i="7"/>
  <c r="T4688" i="7"/>
  <c r="T4689" i="7"/>
  <c r="T4690" i="7"/>
  <c r="T4691" i="7"/>
  <c r="T4692" i="7"/>
  <c r="T4693" i="7"/>
  <c r="T4694" i="7"/>
  <c r="T4695" i="7"/>
  <c r="T4696" i="7"/>
  <c r="T4697" i="7"/>
  <c r="T4698" i="7"/>
  <c r="T4699" i="7"/>
  <c r="T4700" i="7"/>
  <c r="T4701" i="7"/>
  <c r="T4702" i="7"/>
  <c r="T4703" i="7"/>
  <c r="T4704" i="7"/>
  <c r="T4705" i="7"/>
  <c r="T4706" i="7"/>
  <c r="T4707" i="7"/>
  <c r="T4708" i="7"/>
  <c r="T4709" i="7"/>
  <c r="T4710" i="7"/>
  <c r="T4711" i="7"/>
  <c r="T4712" i="7"/>
  <c r="T4713" i="7"/>
  <c r="T4714" i="7"/>
  <c r="T4715" i="7"/>
  <c r="T4716" i="7"/>
  <c r="T4717" i="7"/>
  <c r="T4718" i="7"/>
  <c r="T4719" i="7"/>
  <c r="T4720" i="7"/>
  <c r="T4721" i="7"/>
  <c r="T4722" i="7"/>
  <c r="T4723" i="7"/>
  <c r="T4724" i="7"/>
  <c r="T4725" i="7"/>
  <c r="T4726" i="7"/>
  <c r="T4727" i="7"/>
  <c r="T4728" i="7"/>
  <c r="T4729" i="7"/>
  <c r="T4730" i="7"/>
  <c r="T4731" i="7"/>
  <c r="T4732" i="7"/>
  <c r="T4734" i="7"/>
  <c r="T4736" i="7"/>
  <c r="T4737" i="7"/>
  <c r="T4738" i="7"/>
  <c r="T4739" i="7"/>
  <c r="T4740" i="7"/>
  <c r="T4741" i="7"/>
  <c r="T4742" i="7"/>
  <c r="T4743" i="7"/>
  <c r="T4744" i="7"/>
  <c r="T4745" i="7"/>
  <c r="T4746" i="7"/>
  <c r="T4747" i="7"/>
  <c r="T4748" i="7"/>
  <c r="T4749" i="7"/>
  <c r="T4750" i="7"/>
  <c r="T4751" i="7"/>
  <c r="T4752" i="7"/>
  <c r="T4753" i="7"/>
  <c r="T4754" i="7"/>
  <c r="T4755" i="7"/>
  <c r="T4756" i="7"/>
  <c r="T4757" i="7"/>
  <c r="T4758" i="7"/>
  <c r="T4759" i="7"/>
  <c r="T4760" i="7"/>
  <c r="T4761" i="7"/>
  <c r="T4762" i="7"/>
  <c r="T4763" i="7"/>
  <c r="T4764" i="7"/>
  <c r="T4765" i="7"/>
  <c r="T4766" i="7"/>
  <c r="T4767" i="7"/>
  <c r="T4768" i="7"/>
  <c r="T4769" i="7"/>
  <c r="T4770" i="7"/>
  <c r="T4771" i="7"/>
  <c r="T4772" i="7"/>
  <c r="T4773" i="7"/>
  <c r="T4774" i="7"/>
  <c r="T4775" i="7"/>
  <c r="T4776" i="7"/>
  <c r="T4777" i="7"/>
  <c r="T4778" i="7"/>
  <c r="T4779" i="7"/>
  <c r="T4780" i="7"/>
  <c r="T4781" i="7"/>
  <c r="T4782" i="7"/>
  <c r="T4783" i="7"/>
  <c r="T4784" i="7"/>
  <c r="T4785" i="7"/>
  <c r="T4786" i="7"/>
  <c r="T4787" i="7"/>
  <c r="T4788" i="7"/>
  <c r="T4789" i="7"/>
  <c r="T4790" i="7"/>
  <c r="T4791" i="7"/>
  <c r="T4792" i="7"/>
  <c r="T4793" i="7"/>
  <c r="T4794" i="7"/>
  <c r="T4795" i="7"/>
  <c r="T4796" i="7"/>
  <c r="T4797" i="7"/>
  <c r="T4798" i="7"/>
  <c r="T4799" i="7"/>
  <c r="T4800" i="7"/>
  <c r="T4801" i="7"/>
  <c r="T4802" i="7"/>
  <c r="T4803" i="7"/>
  <c r="T4804" i="7"/>
  <c r="T4805" i="7"/>
  <c r="T4806" i="7"/>
  <c r="T4807" i="7"/>
  <c r="T4808" i="7"/>
  <c r="T4809" i="7"/>
  <c r="T4810" i="7"/>
  <c r="T4811" i="7"/>
  <c r="T4812" i="7"/>
  <c r="T4813" i="7"/>
  <c r="T4814" i="7"/>
  <c r="T4815" i="7"/>
  <c r="T4816" i="7"/>
  <c r="T4817" i="7"/>
  <c r="T4818" i="7"/>
  <c r="T4819" i="7"/>
  <c r="T4820" i="7"/>
  <c r="T4821" i="7"/>
  <c r="T4822" i="7"/>
  <c r="T4823" i="7"/>
  <c r="T4824" i="7"/>
  <c r="T4825" i="7"/>
  <c r="T4826" i="7"/>
  <c r="T4827" i="7"/>
  <c r="T4828" i="7"/>
  <c r="T4829" i="7"/>
  <c r="T4830" i="7"/>
  <c r="T4831" i="7"/>
  <c r="T4832" i="7"/>
  <c r="T4833" i="7"/>
  <c r="T4834" i="7"/>
  <c r="T4835" i="7"/>
  <c r="T4836" i="7"/>
  <c r="T4837" i="7"/>
  <c r="T4838" i="7"/>
  <c r="T4839" i="7"/>
  <c r="T4840" i="7"/>
  <c r="T4841" i="7"/>
  <c r="T4842" i="7"/>
  <c r="T4843" i="7"/>
  <c r="T4844" i="7"/>
  <c r="T4845" i="7"/>
  <c r="T4846" i="7"/>
  <c r="T4847" i="7"/>
  <c r="T4848" i="7"/>
  <c r="T4849" i="7"/>
  <c r="T4850" i="7"/>
  <c r="T4851" i="7"/>
  <c r="T4852" i="7"/>
  <c r="T4853" i="7"/>
  <c r="T4854" i="7"/>
  <c r="T4855" i="7"/>
  <c r="T4856" i="7"/>
  <c r="T4857" i="7"/>
  <c r="T4858" i="7"/>
  <c r="T4859" i="7"/>
  <c r="T4860" i="7"/>
  <c r="T4861" i="7"/>
  <c r="T4862" i="7"/>
  <c r="T4863" i="7"/>
  <c r="T4864" i="7"/>
  <c r="T4865" i="7"/>
  <c r="T4866" i="7"/>
  <c r="T4867" i="7"/>
  <c r="T4868" i="7"/>
  <c r="T4869" i="7"/>
  <c r="T4870" i="7"/>
  <c r="T4871" i="7"/>
  <c r="T4872" i="7"/>
  <c r="T4873" i="7"/>
  <c r="T4874" i="7"/>
  <c r="T4875" i="7"/>
  <c r="T4876" i="7"/>
  <c r="T4877" i="7"/>
  <c r="T4878" i="7"/>
  <c r="T4879" i="7"/>
  <c r="T4880" i="7"/>
  <c r="T4881" i="7"/>
  <c r="T4882" i="7"/>
  <c r="T4883" i="7"/>
  <c r="T4884" i="7"/>
  <c r="T4885" i="7"/>
  <c r="T4886" i="7"/>
  <c r="T4887" i="7"/>
  <c r="T4888" i="7"/>
  <c r="T4889" i="7"/>
  <c r="T4890" i="7"/>
  <c r="T4891" i="7"/>
  <c r="T4892" i="7"/>
  <c r="T4893" i="7"/>
  <c r="T4894" i="7"/>
  <c r="T4895" i="7"/>
  <c r="T4896" i="7"/>
  <c r="T4897" i="7"/>
  <c r="T4898" i="7"/>
  <c r="T4899" i="7"/>
  <c r="T4900" i="7"/>
  <c r="T4901" i="7"/>
  <c r="T4902" i="7"/>
  <c r="T4903" i="7"/>
  <c r="T4904" i="7"/>
  <c r="T4905" i="7"/>
  <c r="T4906" i="7"/>
  <c r="T4907" i="7"/>
  <c r="T4908" i="7"/>
  <c r="T4909" i="7"/>
  <c r="T4910" i="7"/>
  <c r="T4911" i="7"/>
  <c r="T4912" i="7"/>
  <c r="T4913" i="7"/>
  <c r="T4914" i="7"/>
  <c r="T4915" i="7"/>
  <c r="T4916" i="7"/>
  <c r="T4917" i="7"/>
  <c r="T4918" i="7"/>
  <c r="T4919" i="7"/>
  <c r="T4920" i="7"/>
  <c r="T4921" i="7"/>
  <c r="T4922" i="7"/>
  <c r="T4923" i="7"/>
  <c r="T4924" i="7"/>
  <c r="T4925" i="7"/>
  <c r="T4926" i="7"/>
  <c r="T4927" i="7"/>
  <c r="T4928" i="7"/>
  <c r="T4929" i="7"/>
  <c r="T4930" i="7"/>
  <c r="T4931" i="7"/>
  <c r="T4932" i="7"/>
  <c r="T4933" i="7"/>
  <c r="T4934" i="7"/>
  <c r="T4935" i="7"/>
  <c r="T4936" i="7"/>
  <c r="T4937" i="7"/>
  <c r="T4938" i="7"/>
  <c r="T4939" i="7"/>
  <c r="T4940" i="7"/>
  <c r="T4941" i="7"/>
  <c r="T4942" i="7"/>
  <c r="T4943" i="7"/>
  <c r="T4944" i="7"/>
  <c r="T4945" i="7"/>
  <c r="T4946" i="7"/>
  <c r="T4947" i="7"/>
  <c r="T4948" i="7"/>
  <c r="T4949" i="7"/>
  <c r="T4950" i="7"/>
  <c r="T4951" i="7"/>
  <c r="T4952" i="7"/>
  <c r="T4953" i="7"/>
  <c r="T4954" i="7"/>
  <c r="T4955" i="7"/>
  <c r="T4956" i="7"/>
  <c r="T4957" i="7"/>
  <c r="T4958" i="7"/>
  <c r="T4959" i="7"/>
  <c r="T4960" i="7"/>
  <c r="T4961" i="7"/>
  <c r="T4962" i="7"/>
  <c r="T4963" i="7"/>
  <c r="T4964" i="7"/>
  <c r="T4965" i="7"/>
  <c r="T4966" i="7"/>
  <c r="T4967" i="7"/>
  <c r="T4968" i="7"/>
  <c r="T4969" i="7"/>
  <c r="T4970" i="7"/>
  <c r="T4971" i="7"/>
  <c r="T4972" i="7"/>
  <c r="T4973" i="7"/>
  <c r="T4974" i="7"/>
  <c r="T4975" i="7"/>
  <c r="T4976" i="7"/>
  <c r="T4977" i="7"/>
  <c r="T4978" i="7"/>
  <c r="T4979" i="7"/>
  <c r="T4980" i="7"/>
  <c r="T4981" i="7"/>
  <c r="T4982" i="7"/>
  <c r="T4983" i="7"/>
  <c r="T4984" i="7"/>
  <c r="T4985" i="7"/>
  <c r="T4986" i="7"/>
  <c r="T4987" i="7"/>
  <c r="T4988" i="7"/>
  <c r="T4989" i="7"/>
  <c r="T4990" i="7"/>
  <c r="T4991" i="7"/>
  <c r="T4992" i="7"/>
  <c r="T4993" i="7"/>
  <c r="T4994" i="7"/>
  <c r="T4995" i="7"/>
  <c r="T4996" i="7"/>
  <c r="T4997" i="7"/>
  <c r="T4998" i="7"/>
  <c r="T4999" i="7"/>
  <c r="T5000" i="7"/>
  <c r="T5001" i="7"/>
  <c r="T5002" i="7"/>
  <c r="T5003" i="7"/>
  <c r="T5004" i="7"/>
  <c r="T5005" i="7"/>
  <c r="T5006" i="7"/>
  <c r="T5007" i="7"/>
  <c r="T5008" i="7"/>
  <c r="T5009" i="7"/>
  <c r="T5010" i="7"/>
  <c r="T5011" i="7"/>
  <c r="T5012" i="7"/>
  <c r="T5013" i="7"/>
  <c r="T5014" i="7"/>
  <c r="T5015" i="7"/>
  <c r="T5016" i="7"/>
  <c r="T5017" i="7"/>
  <c r="T5018" i="7"/>
  <c r="T5019" i="7"/>
  <c r="T5020" i="7"/>
  <c r="T5021" i="7"/>
  <c r="T5022" i="7"/>
  <c r="T5023" i="7"/>
  <c r="T5024" i="7"/>
  <c r="T5025" i="7"/>
  <c r="T5026" i="7"/>
  <c r="T5027" i="7"/>
  <c r="T5028" i="7"/>
  <c r="T5029" i="7"/>
  <c r="T5030" i="7"/>
  <c r="T5031" i="7"/>
  <c r="T5032" i="7"/>
  <c r="T5033" i="7"/>
  <c r="T5034" i="7"/>
  <c r="T5035" i="7"/>
  <c r="T5036" i="7"/>
  <c r="T5037" i="7"/>
  <c r="T5038" i="7"/>
  <c r="T5039" i="7"/>
  <c r="T5040" i="7"/>
  <c r="T5041" i="7"/>
  <c r="T5042" i="7"/>
  <c r="T5043" i="7"/>
  <c r="T5044" i="7"/>
  <c r="T5045" i="7"/>
  <c r="T5046" i="7"/>
  <c r="T5047" i="7"/>
  <c r="T5048" i="7"/>
  <c r="T5049" i="7"/>
  <c r="T5050" i="7"/>
  <c r="T5051" i="7"/>
  <c r="T5052" i="7"/>
  <c r="T5053" i="7"/>
  <c r="T5054" i="7"/>
  <c r="T5055" i="7"/>
  <c r="T5056" i="7"/>
  <c r="T5057" i="7"/>
  <c r="T5058" i="7"/>
  <c r="T5059" i="7"/>
  <c r="T5060" i="7"/>
  <c r="T5061" i="7"/>
  <c r="T5062" i="7"/>
  <c r="T5063" i="7"/>
  <c r="T5064" i="7"/>
  <c r="T5065" i="7"/>
  <c r="T5066" i="7"/>
  <c r="T5067" i="7"/>
  <c r="T5068" i="7"/>
  <c r="T5069" i="7"/>
  <c r="T5070" i="7"/>
  <c r="T5071" i="7"/>
  <c r="T5072" i="7"/>
  <c r="T5073" i="7"/>
  <c r="T5074" i="7"/>
  <c r="T5075" i="7"/>
  <c r="T5076" i="7"/>
  <c r="T5077" i="7"/>
  <c r="T5078" i="7"/>
  <c r="T5079" i="7"/>
  <c r="T5080" i="7"/>
  <c r="T5081" i="7"/>
  <c r="T5082" i="7"/>
  <c r="T5083" i="7"/>
  <c r="T5084" i="7"/>
  <c r="T5085" i="7"/>
  <c r="T5086" i="7"/>
  <c r="T5087" i="7"/>
  <c r="T5088" i="7"/>
  <c r="T5089" i="7"/>
  <c r="T5090" i="7"/>
  <c r="T5091" i="7"/>
  <c r="T5092" i="7"/>
  <c r="T5093" i="7"/>
  <c r="T5094" i="7"/>
  <c r="T5095" i="7"/>
  <c r="T5096" i="7"/>
  <c r="T5097" i="7"/>
  <c r="T5098" i="7"/>
  <c r="T5099" i="7"/>
  <c r="T5100" i="7"/>
  <c r="T5101" i="7"/>
  <c r="T5102" i="7"/>
  <c r="T5103" i="7"/>
  <c r="T5104" i="7"/>
  <c r="T5105" i="7"/>
  <c r="T5106" i="7"/>
  <c r="T5107" i="7"/>
  <c r="T5108" i="7"/>
  <c r="T5109" i="7"/>
  <c r="T5110" i="7"/>
  <c r="T5111" i="7"/>
  <c r="T5112" i="7"/>
  <c r="T5113" i="7"/>
  <c r="T5114" i="7"/>
  <c r="T5115" i="7"/>
  <c r="T5116" i="7"/>
  <c r="T5117" i="7"/>
  <c r="T5118" i="7"/>
  <c r="T5119" i="7"/>
  <c r="T5120" i="7"/>
  <c r="T5121" i="7"/>
  <c r="T5122" i="7"/>
  <c r="T5123" i="7"/>
  <c r="T5124" i="7"/>
  <c r="T5125" i="7"/>
  <c r="T5126" i="7"/>
  <c r="T5127" i="7"/>
  <c r="T5128" i="7"/>
  <c r="T5129" i="7"/>
  <c r="T5130" i="7"/>
  <c r="T5131" i="7"/>
  <c r="T5132" i="7"/>
  <c r="T5133" i="7"/>
  <c r="T5134" i="7"/>
  <c r="T5135" i="7"/>
  <c r="T5136" i="7"/>
  <c r="T5137" i="7"/>
  <c r="T5138" i="7"/>
  <c r="T5139" i="7"/>
  <c r="T5140" i="7"/>
  <c r="T5141" i="7"/>
  <c r="T5142" i="7"/>
  <c r="T5143" i="7"/>
  <c r="T5144" i="7"/>
  <c r="T5145" i="7"/>
  <c r="T5146" i="7"/>
  <c r="T5147" i="7"/>
  <c r="T5148" i="7"/>
  <c r="T5149" i="7"/>
  <c r="T5150" i="7"/>
  <c r="T5151" i="7"/>
  <c r="T5152" i="7"/>
  <c r="T5153" i="7"/>
  <c r="T5154" i="7"/>
  <c r="T5155" i="7"/>
  <c r="T5156" i="7"/>
  <c r="T5157" i="7"/>
  <c r="T5158" i="7"/>
  <c r="T5159" i="7"/>
  <c r="T5160" i="7"/>
  <c r="T5161" i="7"/>
  <c r="T5162" i="7"/>
  <c r="T5163" i="7"/>
  <c r="T5164" i="7"/>
  <c r="T5165" i="7"/>
  <c r="T5166" i="7"/>
  <c r="T5167" i="7"/>
  <c r="T5168" i="7"/>
  <c r="T5169" i="7"/>
  <c r="T5170" i="7"/>
  <c r="T5171" i="7"/>
  <c r="T5172" i="7"/>
  <c r="T5173" i="7"/>
  <c r="T5174" i="7"/>
  <c r="T5175" i="7"/>
  <c r="T5176" i="7"/>
  <c r="T5177" i="7"/>
  <c r="T5178" i="7"/>
  <c r="T5179" i="7"/>
  <c r="T5180" i="7"/>
  <c r="T5181" i="7"/>
  <c r="T5182" i="7"/>
  <c r="T5183" i="7"/>
  <c r="T5184" i="7"/>
  <c r="T5185" i="7"/>
  <c r="T5186" i="7"/>
  <c r="T5187" i="7"/>
  <c r="T5188" i="7"/>
  <c r="T5189" i="7"/>
  <c r="T5190" i="7"/>
  <c r="T5191" i="7"/>
  <c r="T5192" i="7"/>
  <c r="T5193" i="7"/>
  <c r="T5194" i="7"/>
  <c r="T5195" i="7"/>
  <c r="T5196" i="7"/>
  <c r="T5197" i="7"/>
  <c r="T5198" i="7"/>
  <c r="T5199" i="7"/>
  <c r="T5200" i="7"/>
  <c r="T5201" i="7"/>
  <c r="T5202" i="7"/>
  <c r="T5203" i="7"/>
  <c r="T5204" i="7"/>
  <c r="T5205" i="7"/>
  <c r="T5206" i="7"/>
  <c r="T5207" i="7"/>
  <c r="T5208" i="7"/>
  <c r="T5209" i="7"/>
  <c r="T5210" i="7"/>
  <c r="T5211" i="7"/>
  <c r="T5212" i="7"/>
  <c r="T5213" i="7"/>
  <c r="T5214" i="7"/>
  <c r="T5215" i="7"/>
  <c r="T5216" i="7"/>
  <c r="T5217" i="7"/>
  <c r="T5218" i="7"/>
  <c r="T5219" i="7"/>
  <c r="T5220" i="7"/>
  <c r="T5221" i="7"/>
  <c r="T5222" i="7"/>
  <c r="T5223" i="7"/>
  <c r="T5224" i="7"/>
  <c r="T5225" i="7"/>
  <c r="T5226" i="7"/>
  <c r="T5227" i="7"/>
  <c r="T5228" i="7"/>
  <c r="T5229" i="7"/>
  <c r="T5230" i="7"/>
  <c r="T5231" i="7"/>
  <c r="T5232" i="7"/>
  <c r="T5233" i="7"/>
  <c r="T5234" i="7"/>
  <c r="T5235" i="7"/>
  <c r="T5236" i="7"/>
  <c r="T5237" i="7"/>
  <c r="T5238" i="7"/>
  <c r="T5239" i="7"/>
  <c r="T5240" i="7"/>
  <c r="T5241" i="7"/>
  <c r="T5242" i="7"/>
  <c r="T5243" i="7"/>
  <c r="T5244" i="7"/>
  <c r="T5245" i="7"/>
  <c r="T5246" i="7"/>
  <c r="T5247" i="7"/>
  <c r="T5248" i="7"/>
  <c r="T5249" i="7"/>
  <c r="T5250" i="7"/>
  <c r="T5251" i="7"/>
  <c r="T5252" i="7"/>
  <c r="T5253" i="7"/>
  <c r="T5254" i="7"/>
  <c r="T5255" i="7"/>
  <c r="T5256" i="7"/>
  <c r="T5257" i="7"/>
  <c r="T5258" i="7"/>
  <c r="T5259" i="7"/>
  <c r="T5260" i="7"/>
  <c r="T5261" i="7"/>
  <c r="T5262" i="7"/>
  <c r="T5263" i="7"/>
  <c r="T5264" i="7"/>
  <c r="T5265" i="7"/>
  <c r="T5266" i="7"/>
  <c r="T5267" i="7"/>
  <c r="T5268" i="7"/>
  <c r="T5269" i="7"/>
  <c r="T5270" i="7"/>
  <c r="T5271" i="7"/>
  <c r="T5272" i="7"/>
  <c r="T5273" i="7"/>
  <c r="T5274" i="7"/>
  <c r="T5275" i="7"/>
  <c r="T5276" i="7"/>
  <c r="T5277" i="7"/>
  <c r="T5278" i="7"/>
  <c r="T5279" i="7"/>
  <c r="T5280" i="7"/>
  <c r="T5281" i="7"/>
  <c r="T5282" i="7"/>
  <c r="T5283" i="7"/>
  <c r="T5284" i="7"/>
  <c r="T5285" i="7"/>
  <c r="T5286" i="7"/>
  <c r="T5287" i="7"/>
  <c r="T5288" i="7"/>
  <c r="T5289" i="7"/>
  <c r="T5290" i="7"/>
  <c r="T5291" i="7"/>
  <c r="T5292" i="7"/>
  <c r="T5293" i="7"/>
  <c r="T5294" i="7"/>
  <c r="T5295" i="7"/>
  <c r="T5296" i="7"/>
  <c r="T5297" i="7"/>
  <c r="T5298" i="7"/>
  <c r="T5299" i="7"/>
  <c r="T5300" i="7"/>
  <c r="T5301" i="7"/>
  <c r="T5302" i="7"/>
  <c r="T5303" i="7"/>
  <c r="T5304" i="7"/>
  <c r="T5305" i="7"/>
  <c r="T5306" i="7"/>
  <c r="T5307" i="7"/>
  <c r="T5308" i="7"/>
  <c r="T5309" i="7"/>
  <c r="T5310" i="7"/>
  <c r="T5311" i="7"/>
  <c r="T5312" i="7"/>
  <c r="T5313" i="7"/>
  <c r="T5314" i="7"/>
  <c r="T5315" i="7"/>
  <c r="T5316" i="7"/>
  <c r="T5317" i="7"/>
  <c r="T5318" i="7"/>
  <c r="T5319" i="7"/>
  <c r="T5320" i="7"/>
  <c r="T5321" i="7"/>
  <c r="T5322" i="7"/>
  <c r="T5323" i="7"/>
  <c r="T5324" i="7"/>
  <c r="T5325" i="7"/>
  <c r="T5326" i="7"/>
  <c r="T5327" i="7"/>
  <c r="T5328" i="7"/>
  <c r="T5329" i="7"/>
  <c r="T5330" i="7"/>
  <c r="T5331" i="7"/>
  <c r="T5332" i="7"/>
  <c r="T5333" i="7"/>
  <c r="T5334" i="7"/>
  <c r="T5335" i="7"/>
  <c r="T5336" i="7"/>
  <c r="T5337" i="7"/>
  <c r="T5338" i="7"/>
  <c r="T5339" i="7"/>
  <c r="T5340" i="7"/>
  <c r="T5341" i="7"/>
  <c r="T5342" i="7"/>
  <c r="T5343" i="7"/>
  <c r="T5344" i="7"/>
  <c r="T5345" i="7"/>
  <c r="T5346" i="7"/>
  <c r="T5347" i="7"/>
  <c r="T5348" i="7"/>
  <c r="T5349" i="7"/>
  <c r="T5350" i="7"/>
  <c r="T5351" i="7"/>
  <c r="T5352" i="7"/>
  <c r="T5353" i="7"/>
  <c r="T5354" i="7"/>
  <c r="T5355" i="7"/>
  <c r="T5356" i="7"/>
  <c r="T5357" i="7"/>
  <c r="T5358" i="7"/>
  <c r="T5359" i="7"/>
  <c r="T5360" i="7"/>
  <c r="T5361" i="7"/>
  <c r="T5362" i="7"/>
  <c r="T5363" i="7"/>
  <c r="T5364" i="7"/>
  <c r="T5365" i="7"/>
  <c r="T5366" i="7"/>
  <c r="T5367" i="7"/>
  <c r="T5368" i="7"/>
  <c r="T5369" i="7"/>
  <c r="T5370" i="7"/>
  <c r="T5371" i="7"/>
  <c r="T5372" i="7"/>
  <c r="T5373" i="7"/>
  <c r="T5374" i="7"/>
  <c r="T5375" i="7"/>
  <c r="T5376" i="7"/>
  <c r="T5377" i="7"/>
  <c r="T5378" i="7"/>
  <c r="T5379" i="7"/>
  <c r="T5380" i="7"/>
  <c r="T5381" i="7"/>
  <c r="T5382" i="7"/>
  <c r="T5383" i="7"/>
  <c r="T5384" i="7"/>
  <c r="T5385" i="7"/>
  <c r="T5386" i="7"/>
  <c r="T5387" i="7"/>
  <c r="T5388" i="7"/>
  <c r="T5389" i="7"/>
  <c r="T5390" i="7"/>
  <c r="T5391" i="7"/>
  <c r="T5392" i="7"/>
  <c r="T5393" i="7"/>
  <c r="T5394" i="7"/>
  <c r="T5395" i="7"/>
  <c r="T5396" i="7"/>
  <c r="T5397" i="7"/>
  <c r="T5398" i="7"/>
  <c r="T3937" i="7"/>
  <c r="T3938" i="7"/>
  <c r="T3939" i="7"/>
  <c r="T3940" i="7"/>
  <c r="T3941" i="7"/>
  <c r="T3942" i="7"/>
  <c r="T3943" i="7"/>
  <c r="T3944" i="7"/>
  <c r="T3945" i="7"/>
  <c r="T3946" i="7"/>
  <c r="T3947" i="7"/>
  <c r="T3948" i="7"/>
  <c r="T3949" i="7"/>
  <c r="T3950" i="7"/>
  <c r="T3951" i="7"/>
  <c r="T3952" i="7"/>
  <c r="T3953" i="7"/>
  <c r="T3954" i="7"/>
  <c r="T3936" i="7"/>
  <c r="R5404" i="7"/>
  <c r="T5404" i="7" s="1"/>
  <c r="R5405" i="7"/>
  <c r="T5405" i="7" s="1"/>
  <c r="R5406" i="7"/>
  <c r="T5406" i="7" s="1"/>
  <c r="R5407" i="7"/>
  <c r="T5407" i="7" s="1"/>
  <c r="R5408" i="7"/>
  <c r="T5408" i="7" s="1"/>
  <c r="R5409" i="7"/>
  <c r="T5409" i="7" s="1"/>
  <c r="R5410" i="7"/>
  <c r="T5410" i="7" s="1"/>
  <c r="R5411" i="7"/>
  <c r="T5411" i="7" s="1"/>
  <c r="R5412" i="7"/>
  <c r="T5412" i="7" s="1"/>
  <c r="R5413" i="7"/>
  <c r="T5413" i="7" s="1"/>
  <c r="R5414" i="7"/>
  <c r="T5414" i="7" s="1"/>
  <c r="R5415" i="7"/>
  <c r="T5415" i="7" s="1"/>
  <c r="R5416" i="7"/>
  <c r="T5416" i="7" s="1"/>
  <c r="R5417" i="7"/>
  <c r="T5417" i="7" s="1"/>
  <c r="R5418" i="7"/>
  <c r="T5418" i="7" s="1"/>
  <c r="R5419" i="7"/>
  <c r="T5419" i="7" s="1"/>
  <c r="R5420" i="7"/>
  <c r="T5420" i="7" s="1"/>
  <c r="R5421" i="7"/>
  <c r="T5421" i="7" s="1"/>
  <c r="R5422" i="7"/>
  <c r="T5422" i="7" s="1"/>
  <c r="R5423" i="7"/>
  <c r="T5423" i="7" s="1"/>
  <c r="R5424" i="7"/>
  <c r="T5424" i="7" s="1"/>
  <c r="R5425" i="7"/>
  <c r="T5425" i="7" s="1"/>
  <c r="R5426" i="7"/>
  <c r="T5426" i="7" s="1"/>
  <c r="R5427" i="7"/>
  <c r="T5427" i="7" s="1"/>
  <c r="R5428" i="7"/>
  <c r="T5428" i="7" s="1"/>
  <c r="R5429" i="7"/>
  <c r="T5429" i="7" s="1"/>
  <c r="R5430" i="7"/>
  <c r="T5430" i="7" s="1"/>
  <c r="R5431" i="7"/>
  <c r="T5431" i="7" s="1"/>
  <c r="R5432" i="7"/>
  <c r="T5432" i="7" s="1"/>
  <c r="R5433" i="7"/>
  <c r="T5433" i="7" s="1"/>
  <c r="R5434" i="7"/>
  <c r="T5434" i="7" s="1"/>
  <c r="R5435" i="7"/>
  <c r="T5435" i="7" s="1"/>
  <c r="R5436" i="7"/>
  <c r="T5436" i="7" s="1"/>
  <c r="R5437" i="7"/>
  <c r="T5437" i="7" s="1"/>
  <c r="R5438" i="7"/>
  <c r="T5438" i="7" s="1"/>
  <c r="R5439" i="7"/>
  <c r="T5439" i="7" s="1"/>
  <c r="R5440" i="7"/>
  <c r="T5440" i="7" s="1"/>
  <c r="R5441" i="7"/>
  <c r="T5441" i="7" s="1"/>
  <c r="R5442" i="7"/>
  <c r="T5442" i="7" s="1"/>
  <c r="R5443" i="7"/>
  <c r="T5443" i="7" s="1"/>
  <c r="R5444" i="7"/>
  <c r="T5444" i="7" s="1"/>
  <c r="R5445" i="7"/>
  <c r="T5445" i="7" s="1"/>
  <c r="R5446" i="7"/>
  <c r="T5446" i="7" s="1"/>
  <c r="R5447" i="7"/>
  <c r="T5447" i="7" s="1"/>
  <c r="R5448" i="7"/>
  <c r="T5448" i="7" s="1"/>
  <c r="R5449" i="7"/>
  <c r="T5449" i="7" s="1"/>
  <c r="R5450" i="7"/>
  <c r="T5450" i="7" s="1"/>
  <c r="R5451" i="7"/>
  <c r="T5451" i="7" s="1"/>
  <c r="R5452" i="7"/>
  <c r="T5452" i="7" s="1"/>
  <c r="R5453" i="7"/>
  <c r="T5453" i="7" s="1"/>
  <c r="R5454" i="7"/>
  <c r="T5454" i="7" s="1"/>
  <c r="R5455" i="7"/>
  <c r="T5455" i="7" s="1"/>
  <c r="R5456" i="7"/>
  <c r="T5456" i="7" s="1"/>
  <c r="R5457" i="7"/>
  <c r="T5457" i="7" s="1"/>
  <c r="R5458" i="7"/>
  <c r="T5458" i="7" s="1"/>
  <c r="R5459" i="7"/>
  <c r="T5459" i="7" s="1"/>
  <c r="R5460" i="7"/>
  <c r="T5460" i="7" s="1"/>
  <c r="R5461" i="7"/>
  <c r="T5461" i="7" s="1"/>
  <c r="R5462" i="7"/>
  <c r="T5462" i="7" s="1"/>
  <c r="R5463" i="7"/>
  <c r="T5463" i="7" s="1"/>
  <c r="R5464" i="7"/>
  <c r="T5464" i="7" s="1"/>
  <c r="R5465" i="7"/>
  <c r="T5465" i="7" s="1"/>
  <c r="R5466" i="7"/>
  <c r="T5466" i="7" s="1"/>
  <c r="R5467" i="7"/>
  <c r="T5467" i="7" s="1"/>
  <c r="R5468" i="7"/>
  <c r="T5468" i="7" s="1"/>
  <c r="R5469" i="7"/>
  <c r="T5469" i="7" s="1"/>
  <c r="R5470" i="7"/>
  <c r="T5470" i="7" s="1"/>
  <c r="R5471" i="7"/>
  <c r="T5471" i="7" s="1"/>
  <c r="R5472" i="7"/>
  <c r="T5472" i="7" s="1"/>
  <c r="R5473" i="7"/>
  <c r="T5473" i="7" s="1"/>
  <c r="R5474" i="7"/>
  <c r="T5474" i="7" s="1"/>
  <c r="R5475" i="7"/>
  <c r="T5475" i="7" s="1"/>
  <c r="R5476" i="7"/>
  <c r="T5476" i="7" s="1"/>
  <c r="R5477" i="7"/>
  <c r="T5477" i="7" s="1"/>
  <c r="R5478" i="7"/>
  <c r="T5478" i="7" s="1"/>
  <c r="R5479" i="7"/>
  <c r="T5479" i="7" s="1"/>
  <c r="R5480" i="7"/>
  <c r="T5480" i="7" s="1"/>
  <c r="R5481" i="7"/>
  <c r="T5481" i="7" s="1"/>
  <c r="R5482" i="7"/>
  <c r="T5482" i="7" s="1"/>
  <c r="R5483" i="7"/>
  <c r="T5483" i="7" s="1"/>
  <c r="R5484" i="7"/>
  <c r="T5484" i="7" s="1"/>
  <c r="R5485" i="7"/>
  <c r="T5485" i="7" s="1"/>
  <c r="R5486" i="7"/>
  <c r="T5486" i="7" s="1"/>
  <c r="R5487" i="7"/>
  <c r="T5487" i="7" s="1"/>
  <c r="R5488" i="7"/>
  <c r="T5488" i="7" s="1"/>
  <c r="R5489" i="7"/>
  <c r="T5489" i="7" s="1"/>
  <c r="R5490" i="7"/>
  <c r="T5490" i="7" s="1"/>
  <c r="R5491" i="7"/>
  <c r="T5491" i="7" s="1"/>
  <c r="R5492" i="7"/>
  <c r="T5492" i="7" s="1"/>
  <c r="R5493" i="7"/>
  <c r="T5493" i="7" s="1"/>
  <c r="R5494" i="7"/>
  <c r="T5494" i="7" s="1"/>
  <c r="R5495" i="7"/>
  <c r="T5495" i="7" s="1"/>
  <c r="R5496" i="7"/>
  <c r="T5496" i="7" s="1"/>
  <c r="R5497" i="7"/>
  <c r="T5497" i="7" s="1"/>
  <c r="R5498" i="7"/>
  <c r="T5498" i="7" s="1"/>
  <c r="R5499" i="7"/>
  <c r="T5499" i="7" s="1"/>
  <c r="R5500" i="7"/>
  <c r="T5500" i="7" s="1"/>
  <c r="R5501" i="7"/>
  <c r="T5501" i="7" s="1"/>
  <c r="R5502" i="7"/>
  <c r="T5502" i="7" s="1"/>
  <c r="R5503" i="7"/>
  <c r="T5503" i="7" s="1"/>
  <c r="R5504" i="7"/>
  <c r="T5504" i="7" s="1"/>
  <c r="R5505" i="7"/>
  <c r="T5505" i="7" s="1"/>
  <c r="R5506" i="7"/>
  <c r="T5506" i="7" s="1"/>
  <c r="R5507" i="7"/>
  <c r="T5507" i="7" s="1"/>
  <c r="R5508" i="7"/>
  <c r="T5508" i="7" s="1"/>
  <c r="R5509" i="7"/>
  <c r="T5509" i="7" s="1"/>
  <c r="R5510" i="7"/>
  <c r="T5510" i="7" s="1"/>
  <c r="R5511" i="7"/>
  <c r="T5511" i="7" s="1"/>
  <c r="R5512" i="7"/>
  <c r="T5512" i="7" s="1"/>
  <c r="R5513" i="7"/>
  <c r="T5513" i="7" s="1"/>
  <c r="R5514" i="7"/>
  <c r="T5514" i="7" s="1"/>
  <c r="R5515" i="7"/>
  <c r="T5515" i="7" s="1"/>
  <c r="R5516" i="7"/>
  <c r="T5516" i="7" s="1"/>
  <c r="R5517" i="7"/>
  <c r="T5517" i="7" s="1"/>
  <c r="R5518" i="7"/>
  <c r="T5518" i="7" s="1"/>
  <c r="R5519" i="7"/>
  <c r="T5519" i="7" s="1"/>
  <c r="R5520" i="7"/>
  <c r="T5520" i="7" s="1"/>
  <c r="R5521" i="7"/>
  <c r="T5521" i="7" s="1"/>
  <c r="R5522" i="7"/>
  <c r="T5522" i="7" s="1"/>
  <c r="R5523" i="7"/>
  <c r="T5523" i="7" s="1"/>
  <c r="R5524" i="7"/>
  <c r="T5524" i="7" s="1"/>
  <c r="R5525" i="7"/>
  <c r="T5525" i="7" s="1"/>
  <c r="R5526" i="7"/>
  <c r="T5526" i="7" s="1"/>
  <c r="R5527" i="7"/>
  <c r="T5527" i="7" s="1"/>
  <c r="R5528" i="7"/>
  <c r="T5528" i="7" s="1"/>
  <c r="R5529" i="7"/>
  <c r="T5529" i="7" s="1"/>
  <c r="R5530" i="7"/>
  <c r="T5530" i="7" s="1"/>
  <c r="R5531" i="7"/>
  <c r="T5531" i="7" s="1"/>
  <c r="R5532" i="7"/>
  <c r="T5532" i="7" s="1"/>
  <c r="R5533" i="7"/>
  <c r="T5533" i="7" s="1"/>
  <c r="R5534" i="7"/>
  <c r="T5534" i="7" s="1"/>
  <c r="R5535" i="7"/>
  <c r="T5535" i="7" s="1"/>
  <c r="R5536" i="7"/>
  <c r="T5536" i="7" s="1"/>
  <c r="R5537" i="7"/>
  <c r="T5537" i="7" s="1"/>
  <c r="R5538" i="7"/>
  <c r="T5538" i="7" s="1"/>
  <c r="R5539" i="7"/>
  <c r="T5539" i="7" s="1"/>
  <c r="R5540" i="7"/>
  <c r="T5540" i="7" s="1"/>
  <c r="R5541" i="7"/>
  <c r="T5541" i="7" s="1"/>
  <c r="R5542" i="7"/>
  <c r="T5542" i="7" s="1"/>
  <c r="R5543" i="7"/>
  <c r="T5543" i="7" s="1"/>
  <c r="R5544" i="7"/>
  <c r="T5544" i="7" s="1"/>
  <c r="R5545" i="7"/>
  <c r="T5545" i="7" s="1"/>
  <c r="R5546" i="7"/>
  <c r="T5546" i="7" s="1"/>
  <c r="R5547" i="7"/>
  <c r="T5547" i="7" s="1"/>
  <c r="R5548" i="7"/>
  <c r="T5548" i="7" s="1"/>
  <c r="R5549" i="7"/>
  <c r="T5549" i="7" s="1"/>
  <c r="R5550" i="7"/>
  <c r="T5550" i="7" s="1"/>
  <c r="R5551" i="7"/>
  <c r="T5551" i="7" s="1"/>
  <c r="R5552" i="7"/>
  <c r="T5552" i="7" s="1"/>
  <c r="R5553" i="7"/>
  <c r="T5553" i="7" s="1"/>
  <c r="R5554" i="7"/>
  <c r="T5554" i="7" s="1"/>
  <c r="R5555" i="7"/>
  <c r="T5555" i="7" s="1"/>
  <c r="R5556" i="7"/>
  <c r="T5556" i="7" s="1"/>
  <c r="R5557" i="7"/>
  <c r="T5557" i="7" s="1"/>
  <c r="R5558" i="7"/>
  <c r="T5558" i="7" s="1"/>
  <c r="R5559" i="7"/>
  <c r="T5559" i="7" s="1"/>
  <c r="R5560" i="7"/>
  <c r="T5560" i="7" s="1"/>
  <c r="R5561" i="7"/>
  <c r="T5561" i="7" s="1"/>
  <c r="R5562" i="7"/>
  <c r="T5562" i="7" s="1"/>
  <c r="R5563" i="7"/>
  <c r="T5563" i="7" s="1"/>
  <c r="R5564" i="7"/>
  <c r="T5564" i="7" s="1"/>
  <c r="R5565" i="7"/>
  <c r="T5565" i="7" s="1"/>
  <c r="R5566" i="7"/>
  <c r="T5566" i="7" s="1"/>
  <c r="R5567" i="7"/>
  <c r="T5567" i="7" s="1"/>
  <c r="R5568" i="7"/>
  <c r="T5568" i="7" s="1"/>
  <c r="R5569" i="7"/>
  <c r="T5569" i="7" s="1"/>
  <c r="R5570" i="7"/>
  <c r="T5570" i="7" s="1"/>
  <c r="R5571" i="7"/>
  <c r="T5571" i="7" s="1"/>
  <c r="R5572" i="7"/>
  <c r="T5572" i="7" s="1"/>
  <c r="R5573" i="7"/>
  <c r="T5573" i="7" s="1"/>
  <c r="R5574" i="7"/>
  <c r="T5574" i="7" s="1"/>
  <c r="R5575" i="7"/>
  <c r="T5575" i="7" s="1"/>
  <c r="R5576" i="7"/>
  <c r="T5576" i="7" s="1"/>
  <c r="R5577" i="7"/>
  <c r="T5577" i="7" s="1"/>
  <c r="R5578" i="7"/>
  <c r="T5578" i="7" s="1"/>
  <c r="R5579" i="7"/>
  <c r="T5579" i="7" s="1"/>
  <c r="R5580" i="7"/>
  <c r="T5580" i="7" s="1"/>
  <c r="R5581" i="7"/>
  <c r="T5581" i="7" s="1"/>
  <c r="R5582" i="7"/>
  <c r="T5582" i="7" s="1"/>
  <c r="R5583" i="7"/>
  <c r="T5583" i="7" s="1"/>
  <c r="R5584" i="7"/>
  <c r="T5584" i="7" s="1"/>
  <c r="R5585" i="7"/>
  <c r="T5585" i="7" s="1"/>
  <c r="R5586" i="7"/>
  <c r="T5586" i="7" s="1"/>
  <c r="R5587" i="7"/>
  <c r="T5587" i="7" s="1"/>
  <c r="R5588" i="7"/>
  <c r="T5588" i="7" s="1"/>
  <c r="R5589" i="7"/>
  <c r="T5589" i="7" s="1"/>
  <c r="R5590" i="7"/>
  <c r="T5590" i="7" s="1"/>
  <c r="R5591" i="7"/>
  <c r="T5591" i="7" s="1"/>
  <c r="R5592" i="7"/>
  <c r="T5592" i="7" s="1"/>
  <c r="R5593" i="7"/>
  <c r="T5593" i="7" s="1"/>
  <c r="R5594" i="7"/>
  <c r="T5594" i="7" s="1"/>
  <c r="R5595" i="7"/>
  <c r="T5595" i="7" s="1"/>
  <c r="R5596" i="7"/>
  <c r="T5596" i="7" s="1"/>
  <c r="R5597" i="7"/>
  <c r="T5597" i="7" s="1"/>
  <c r="R5598" i="7"/>
  <c r="T5598" i="7" s="1"/>
  <c r="R5599" i="7"/>
  <c r="T5599" i="7" s="1"/>
  <c r="R5600" i="7"/>
  <c r="T5600" i="7" s="1"/>
  <c r="R5601" i="7"/>
  <c r="T5601" i="7" s="1"/>
  <c r="R5602" i="7"/>
  <c r="T5602" i="7" s="1"/>
  <c r="R5603" i="7"/>
  <c r="T5603" i="7" s="1"/>
  <c r="R5604" i="7"/>
  <c r="T5604" i="7" s="1"/>
  <c r="R5605" i="7"/>
  <c r="T5605" i="7" s="1"/>
  <c r="R5606" i="7"/>
  <c r="T5606" i="7" s="1"/>
  <c r="R5607" i="7"/>
  <c r="T5607" i="7" s="1"/>
  <c r="R5608" i="7"/>
  <c r="T5608" i="7" s="1"/>
  <c r="R5609" i="7"/>
  <c r="T5609" i="7" s="1"/>
  <c r="R5610" i="7"/>
  <c r="T5610" i="7" s="1"/>
  <c r="R5611" i="7"/>
  <c r="T5611" i="7" s="1"/>
  <c r="R5612" i="7"/>
  <c r="T5612" i="7" s="1"/>
  <c r="R5613" i="7"/>
  <c r="T5613" i="7" s="1"/>
  <c r="R5614" i="7"/>
  <c r="T5614" i="7" s="1"/>
  <c r="R5615" i="7"/>
  <c r="T5615" i="7" s="1"/>
  <c r="R5616" i="7"/>
  <c r="T5616" i="7" s="1"/>
  <c r="R5617" i="7"/>
  <c r="T5617" i="7" s="1"/>
  <c r="R5618" i="7"/>
  <c r="T5618" i="7" s="1"/>
  <c r="R5619" i="7"/>
  <c r="T5619" i="7" s="1"/>
  <c r="R5620" i="7"/>
  <c r="T5620" i="7" s="1"/>
  <c r="R5621" i="7"/>
  <c r="T5621" i="7" s="1"/>
  <c r="R5622" i="7"/>
  <c r="T5622" i="7" s="1"/>
  <c r="R5623" i="7"/>
  <c r="T5623" i="7" s="1"/>
  <c r="R5624" i="7"/>
  <c r="T5624" i="7" s="1"/>
  <c r="R5625" i="7"/>
  <c r="T5625" i="7" s="1"/>
  <c r="R5626" i="7"/>
  <c r="T5626" i="7" s="1"/>
  <c r="R5627" i="7"/>
  <c r="T5627" i="7" s="1"/>
  <c r="R5628" i="7"/>
  <c r="T5628" i="7" s="1"/>
  <c r="R5629" i="7"/>
  <c r="T5629" i="7" s="1"/>
  <c r="R5630" i="7"/>
  <c r="T5630" i="7" s="1"/>
  <c r="R5631" i="7"/>
  <c r="T5631" i="7" s="1"/>
  <c r="R5632" i="7"/>
  <c r="T5632" i="7" s="1"/>
  <c r="R5633" i="7"/>
  <c r="T5633" i="7" s="1"/>
  <c r="R5634" i="7"/>
  <c r="T5634" i="7" s="1"/>
  <c r="R5635" i="7"/>
  <c r="T5635" i="7" s="1"/>
  <c r="R5636" i="7"/>
  <c r="T5636" i="7" s="1"/>
  <c r="R5637" i="7"/>
  <c r="T5637" i="7" s="1"/>
  <c r="R5638" i="7"/>
  <c r="T5638" i="7" s="1"/>
  <c r="R5639" i="7"/>
  <c r="T5639" i="7" s="1"/>
  <c r="R5640" i="7"/>
  <c r="T5640" i="7" s="1"/>
  <c r="R5641" i="7"/>
  <c r="T5641" i="7" s="1"/>
  <c r="R5642" i="7"/>
  <c r="T5642" i="7" s="1"/>
  <c r="R5643" i="7"/>
  <c r="T5643" i="7" s="1"/>
  <c r="R5644" i="7"/>
  <c r="T5644" i="7" s="1"/>
  <c r="R5645" i="7"/>
  <c r="T5645" i="7" s="1"/>
  <c r="R5646" i="7"/>
  <c r="T5646" i="7" s="1"/>
  <c r="R5647" i="7"/>
  <c r="T5647" i="7" s="1"/>
  <c r="R5648" i="7"/>
  <c r="T5648" i="7" s="1"/>
  <c r="R5649" i="7"/>
  <c r="T5649" i="7" s="1"/>
  <c r="R5650" i="7"/>
  <c r="T5650" i="7" s="1"/>
  <c r="R5651" i="7"/>
  <c r="T5651" i="7" s="1"/>
  <c r="R5652" i="7"/>
  <c r="T5652" i="7" s="1"/>
  <c r="R5653" i="7"/>
  <c r="T5653" i="7" s="1"/>
  <c r="R5654" i="7"/>
  <c r="T5654" i="7" s="1"/>
  <c r="R5655" i="7"/>
  <c r="T5655" i="7" s="1"/>
  <c r="R5656" i="7"/>
  <c r="T5656" i="7" s="1"/>
  <c r="R5657" i="7"/>
  <c r="T5657" i="7" s="1"/>
  <c r="R5658" i="7"/>
  <c r="T5658" i="7" s="1"/>
  <c r="R5659" i="7"/>
  <c r="T5659" i="7" s="1"/>
  <c r="R5660" i="7"/>
  <c r="T5660" i="7" s="1"/>
  <c r="R5661" i="7"/>
  <c r="T5661" i="7" s="1"/>
  <c r="R5662" i="7"/>
  <c r="T5662" i="7" s="1"/>
  <c r="R5663" i="7"/>
  <c r="T5663" i="7" s="1"/>
  <c r="R5664" i="7"/>
  <c r="T5664" i="7" s="1"/>
  <c r="R5665" i="7"/>
  <c r="T5665" i="7" s="1"/>
  <c r="R5666" i="7"/>
  <c r="T5666" i="7" s="1"/>
  <c r="R5667" i="7"/>
  <c r="T5667" i="7" s="1"/>
  <c r="R5668" i="7"/>
  <c r="T5668" i="7" s="1"/>
  <c r="R5669" i="7"/>
  <c r="T5669" i="7" s="1"/>
  <c r="R5670" i="7"/>
  <c r="T5670" i="7" s="1"/>
  <c r="R5671" i="7"/>
  <c r="T5671" i="7" s="1"/>
  <c r="R5672" i="7"/>
  <c r="T5672" i="7" s="1"/>
  <c r="R5673" i="7"/>
  <c r="T5673" i="7" s="1"/>
  <c r="R5674" i="7"/>
  <c r="T5674" i="7" s="1"/>
  <c r="R5675" i="7"/>
  <c r="T5675" i="7" s="1"/>
  <c r="R5676" i="7"/>
  <c r="T5676" i="7" s="1"/>
  <c r="R5677" i="7"/>
  <c r="T5677" i="7" s="1"/>
  <c r="R5678" i="7"/>
  <c r="T5678" i="7" s="1"/>
  <c r="R5679" i="7"/>
  <c r="T5679" i="7" s="1"/>
  <c r="R5680" i="7"/>
  <c r="T5680" i="7" s="1"/>
  <c r="R5681" i="7"/>
  <c r="T5681" i="7" s="1"/>
  <c r="R5682" i="7"/>
  <c r="T5682" i="7" s="1"/>
  <c r="R5683" i="7"/>
  <c r="T5683" i="7" s="1"/>
  <c r="R5684" i="7"/>
  <c r="T5684" i="7" s="1"/>
  <c r="R5685" i="7"/>
  <c r="T5685" i="7" s="1"/>
  <c r="R5686" i="7"/>
  <c r="T5686" i="7" s="1"/>
  <c r="R5687" i="7"/>
  <c r="T5687" i="7" s="1"/>
  <c r="R5688" i="7"/>
  <c r="T5688" i="7" s="1"/>
  <c r="R5689" i="7"/>
  <c r="T5689" i="7" s="1"/>
  <c r="R5690" i="7"/>
  <c r="T5690" i="7" s="1"/>
  <c r="R5691" i="7"/>
  <c r="T5691" i="7" s="1"/>
  <c r="R5692" i="7"/>
  <c r="T5692" i="7" s="1"/>
  <c r="R5693" i="7"/>
  <c r="T5693" i="7" s="1"/>
  <c r="R5694" i="7"/>
  <c r="T5694" i="7" s="1"/>
  <c r="R5695" i="7"/>
  <c r="T5695" i="7" s="1"/>
  <c r="R5696" i="7"/>
  <c r="T5696" i="7" s="1"/>
  <c r="R5697" i="7"/>
  <c r="T5697" i="7" s="1"/>
  <c r="R5698" i="7"/>
  <c r="T5698" i="7" s="1"/>
  <c r="R5699" i="7"/>
  <c r="T5699" i="7" s="1"/>
  <c r="R5700" i="7"/>
  <c r="T5700" i="7" s="1"/>
  <c r="R5701" i="7"/>
  <c r="T5701" i="7" s="1"/>
  <c r="R5702" i="7"/>
  <c r="T5702" i="7" s="1"/>
  <c r="R5703" i="7"/>
  <c r="T5703" i="7" s="1"/>
  <c r="R5704" i="7"/>
  <c r="T5704" i="7" s="1"/>
  <c r="R5705" i="7"/>
  <c r="T5705" i="7" s="1"/>
  <c r="R5706" i="7"/>
  <c r="T5706" i="7" s="1"/>
  <c r="R5707" i="7"/>
  <c r="T5707" i="7" s="1"/>
  <c r="R5708" i="7"/>
  <c r="T5708" i="7" s="1"/>
  <c r="R5709" i="7"/>
  <c r="T5709" i="7" s="1"/>
  <c r="R5710" i="7"/>
  <c r="T5710" i="7" s="1"/>
  <c r="R5711" i="7"/>
  <c r="T5711" i="7" s="1"/>
  <c r="R5712" i="7"/>
  <c r="T5712" i="7" s="1"/>
  <c r="R5713" i="7"/>
  <c r="T5713" i="7" s="1"/>
  <c r="R5714" i="7"/>
  <c r="T5714" i="7" s="1"/>
  <c r="R5715" i="7"/>
  <c r="T5715" i="7" s="1"/>
  <c r="R5716" i="7"/>
  <c r="T5716" i="7" s="1"/>
  <c r="R5717" i="7"/>
  <c r="T5717" i="7" s="1"/>
  <c r="R5718" i="7"/>
  <c r="T5718" i="7" s="1"/>
  <c r="R5719" i="7"/>
  <c r="T5719" i="7" s="1"/>
  <c r="R5720" i="7"/>
  <c r="T5720" i="7" s="1"/>
  <c r="R5721" i="7"/>
  <c r="T5721" i="7" s="1"/>
  <c r="R5722" i="7"/>
  <c r="T5722" i="7" s="1"/>
  <c r="R5723" i="7"/>
  <c r="T5723" i="7" s="1"/>
  <c r="R5724" i="7"/>
  <c r="T5724" i="7" s="1"/>
  <c r="R5725" i="7"/>
  <c r="T5725" i="7" s="1"/>
  <c r="R5726" i="7"/>
  <c r="T5726" i="7" s="1"/>
  <c r="R5727" i="7"/>
  <c r="T5727" i="7" s="1"/>
  <c r="R5728" i="7"/>
  <c r="T5728" i="7" s="1"/>
  <c r="R5729" i="7"/>
  <c r="T5729" i="7" s="1"/>
  <c r="R5730" i="7"/>
  <c r="T5730" i="7" s="1"/>
  <c r="R5731" i="7"/>
  <c r="T5731" i="7" s="1"/>
  <c r="R5732" i="7"/>
  <c r="T5732" i="7" s="1"/>
  <c r="R5733" i="7"/>
  <c r="T5733" i="7" s="1"/>
  <c r="R5734" i="7"/>
  <c r="T5734" i="7" s="1"/>
  <c r="R5735" i="7"/>
  <c r="T5735" i="7" s="1"/>
  <c r="R5736" i="7"/>
  <c r="T5736" i="7" s="1"/>
  <c r="R5737" i="7"/>
  <c r="T5737" i="7" s="1"/>
  <c r="R5738" i="7"/>
  <c r="T5738" i="7" s="1"/>
  <c r="R5739" i="7"/>
  <c r="T5739" i="7" s="1"/>
  <c r="R5740" i="7"/>
  <c r="T5740" i="7" s="1"/>
  <c r="R5741" i="7"/>
  <c r="T5741" i="7" s="1"/>
  <c r="R5742" i="7"/>
  <c r="T5742" i="7" s="1"/>
  <c r="R5743" i="7"/>
  <c r="T5743" i="7" s="1"/>
  <c r="R5744" i="7"/>
  <c r="T5744" i="7" s="1"/>
  <c r="R5745" i="7"/>
  <c r="T5745" i="7" s="1"/>
  <c r="R5746" i="7"/>
  <c r="T5746" i="7" s="1"/>
  <c r="R5747" i="7"/>
  <c r="T5747" i="7" s="1"/>
  <c r="R5748" i="7"/>
  <c r="T5748" i="7" s="1"/>
  <c r="R5749" i="7"/>
  <c r="T5749" i="7" s="1"/>
  <c r="R5750" i="7"/>
  <c r="T5750" i="7" s="1"/>
  <c r="R5751" i="7"/>
  <c r="T5751" i="7" s="1"/>
  <c r="R5752" i="7"/>
  <c r="T5752" i="7" s="1"/>
  <c r="R5753" i="7"/>
  <c r="T5753" i="7" s="1"/>
  <c r="R5754" i="7"/>
  <c r="T5754" i="7" s="1"/>
  <c r="R5755" i="7"/>
  <c r="T5755" i="7" s="1"/>
  <c r="R5756" i="7"/>
  <c r="T5756" i="7" s="1"/>
  <c r="R5757" i="7"/>
  <c r="T5757" i="7" s="1"/>
  <c r="R5758" i="7"/>
  <c r="T5758" i="7" s="1"/>
  <c r="R5759" i="7"/>
  <c r="T5759" i="7" s="1"/>
  <c r="R5760" i="7"/>
  <c r="T5760" i="7" s="1"/>
  <c r="R5761" i="7"/>
  <c r="T5761" i="7" s="1"/>
  <c r="R5762" i="7"/>
  <c r="T5762" i="7" s="1"/>
  <c r="R5763" i="7"/>
  <c r="T5763" i="7" s="1"/>
  <c r="R5764" i="7"/>
  <c r="T5764" i="7" s="1"/>
  <c r="R5765" i="7"/>
  <c r="T5765" i="7" s="1"/>
  <c r="R5766" i="7"/>
  <c r="T5766" i="7" s="1"/>
  <c r="R5767" i="7"/>
  <c r="T5767" i="7" s="1"/>
  <c r="R5768" i="7"/>
  <c r="T5768" i="7" s="1"/>
  <c r="R5769" i="7"/>
  <c r="T5769" i="7" s="1"/>
  <c r="R5770" i="7"/>
  <c r="T5770" i="7" s="1"/>
  <c r="R5771" i="7"/>
  <c r="T5771" i="7" s="1"/>
  <c r="R5772" i="7"/>
  <c r="T5772" i="7" s="1"/>
  <c r="R5773" i="7"/>
  <c r="T5773" i="7" s="1"/>
  <c r="R5774" i="7"/>
  <c r="T5774" i="7" s="1"/>
  <c r="R5775" i="7"/>
  <c r="T5775" i="7" s="1"/>
  <c r="R5776" i="7"/>
  <c r="T5776" i="7" s="1"/>
  <c r="R5777" i="7"/>
  <c r="T5777" i="7" s="1"/>
  <c r="R5778" i="7"/>
  <c r="T5778" i="7" s="1"/>
  <c r="R5779" i="7"/>
  <c r="T5779" i="7" s="1"/>
  <c r="R5780" i="7"/>
  <c r="T5780" i="7" s="1"/>
  <c r="R5781" i="7"/>
  <c r="T5781" i="7" s="1"/>
  <c r="R5782" i="7"/>
  <c r="T5782" i="7" s="1"/>
  <c r="R5783" i="7"/>
  <c r="T5783" i="7" s="1"/>
  <c r="R5784" i="7"/>
  <c r="T5784" i="7" s="1"/>
  <c r="R5785" i="7"/>
  <c r="T5785" i="7" s="1"/>
  <c r="R5786" i="7"/>
  <c r="T5786" i="7" s="1"/>
  <c r="R5787" i="7"/>
  <c r="T5787" i="7" s="1"/>
  <c r="R5788" i="7"/>
  <c r="T5788" i="7" s="1"/>
  <c r="R5789" i="7"/>
  <c r="T5789" i="7" s="1"/>
  <c r="R5790" i="7"/>
  <c r="T5790" i="7" s="1"/>
  <c r="R5791" i="7"/>
  <c r="T5791" i="7" s="1"/>
  <c r="R5792" i="7"/>
  <c r="T5792" i="7" s="1"/>
  <c r="R5793" i="7"/>
  <c r="T5793" i="7" s="1"/>
  <c r="R5794" i="7"/>
  <c r="T5794" i="7" s="1"/>
  <c r="R5795" i="7"/>
  <c r="T5795" i="7" s="1"/>
  <c r="R5796" i="7"/>
  <c r="T5796" i="7" s="1"/>
  <c r="R5797" i="7"/>
  <c r="T5797" i="7" s="1"/>
  <c r="R5798" i="7"/>
  <c r="T5798" i="7" s="1"/>
  <c r="R5799" i="7"/>
  <c r="T5799" i="7" s="1"/>
  <c r="R5800" i="7"/>
  <c r="T5800" i="7" s="1"/>
  <c r="R5801" i="7"/>
  <c r="T5801" i="7" s="1"/>
  <c r="R5802" i="7"/>
  <c r="T5802" i="7" s="1"/>
  <c r="R5803" i="7"/>
  <c r="T5803" i="7" s="1"/>
  <c r="R5804" i="7"/>
  <c r="T5804" i="7" s="1"/>
  <c r="R5805" i="7"/>
  <c r="T5805" i="7" s="1"/>
  <c r="R5806" i="7"/>
  <c r="T5806" i="7" s="1"/>
  <c r="R5807" i="7"/>
  <c r="T5807" i="7" s="1"/>
  <c r="R5808" i="7"/>
  <c r="T5808" i="7" s="1"/>
  <c r="R5809" i="7"/>
  <c r="T5809" i="7" s="1"/>
  <c r="R5810" i="7"/>
  <c r="T5810" i="7" s="1"/>
  <c r="R5811" i="7"/>
  <c r="T5811" i="7" s="1"/>
  <c r="R5812" i="7"/>
  <c r="T5812" i="7" s="1"/>
  <c r="R5813" i="7"/>
  <c r="T5813" i="7" s="1"/>
  <c r="R5814" i="7"/>
  <c r="T5814" i="7" s="1"/>
  <c r="R5815" i="7"/>
  <c r="T5815" i="7" s="1"/>
  <c r="R5816" i="7"/>
  <c r="T5816" i="7" s="1"/>
  <c r="R5817" i="7"/>
  <c r="T5817" i="7" s="1"/>
  <c r="R5818" i="7"/>
  <c r="T5818" i="7" s="1"/>
  <c r="R5819" i="7"/>
  <c r="T5819" i="7" s="1"/>
  <c r="R5820" i="7"/>
  <c r="T5820" i="7" s="1"/>
  <c r="R5821" i="7"/>
  <c r="T5821" i="7" s="1"/>
  <c r="R5822" i="7"/>
  <c r="T5822" i="7" s="1"/>
  <c r="R5823" i="7"/>
  <c r="T5823" i="7" s="1"/>
  <c r="R5824" i="7"/>
  <c r="T5824" i="7" s="1"/>
  <c r="R5825" i="7"/>
  <c r="T5825" i="7" s="1"/>
  <c r="R5826" i="7"/>
  <c r="T5826" i="7" s="1"/>
  <c r="R5827" i="7"/>
  <c r="T5827" i="7" s="1"/>
  <c r="R5828" i="7"/>
  <c r="T5828" i="7" s="1"/>
  <c r="R5829" i="7"/>
  <c r="T5829" i="7" s="1"/>
  <c r="R5830" i="7"/>
  <c r="T5830" i="7" s="1"/>
  <c r="R5831" i="7"/>
  <c r="T5831" i="7" s="1"/>
  <c r="R5832" i="7"/>
  <c r="T5832" i="7" s="1"/>
  <c r="R5833" i="7"/>
  <c r="T5833" i="7" s="1"/>
  <c r="R5834" i="7"/>
  <c r="T5834" i="7" s="1"/>
  <c r="R5835" i="7"/>
  <c r="T5835" i="7" s="1"/>
  <c r="R5836" i="7"/>
  <c r="T5836" i="7" s="1"/>
  <c r="R5837" i="7"/>
  <c r="T5837" i="7" s="1"/>
  <c r="R5838" i="7"/>
  <c r="T5838" i="7" s="1"/>
  <c r="R5839" i="7"/>
  <c r="T5839" i="7" s="1"/>
  <c r="R5840" i="7"/>
  <c r="T5840" i="7" s="1"/>
  <c r="R5841" i="7"/>
  <c r="T5841" i="7" s="1"/>
  <c r="R5842" i="7"/>
  <c r="T5842" i="7" s="1"/>
  <c r="R5843" i="7"/>
  <c r="T5843" i="7" s="1"/>
  <c r="R5844" i="7"/>
  <c r="T5844" i="7" s="1"/>
  <c r="R5845" i="7"/>
  <c r="T5845" i="7" s="1"/>
  <c r="R5846" i="7"/>
  <c r="T5846" i="7" s="1"/>
  <c r="R5847" i="7"/>
  <c r="T5847" i="7" s="1"/>
  <c r="R5848" i="7"/>
  <c r="T5848" i="7" s="1"/>
  <c r="R5849" i="7"/>
  <c r="T5849" i="7" s="1"/>
  <c r="R5850" i="7"/>
  <c r="T5850" i="7" s="1"/>
  <c r="R5851" i="7"/>
  <c r="T5851" i="7" s="1"/>
  <c r="R5852" i="7"/>
  <c r="T5852" i="7" s="1"/>
  <c r="R5853" i="7"/>
  <c r="T5853" i="7" s="1"/>
  <c r="R5854" i="7"/>
  <c r="T5854" i="7" s="1"/>
  <c r="R5855" i="7"/>
  <c r="T5855" i="7" s="1"/>
  <c r="R5856" i="7"/>
  <c r="T5856" i="7" s="1"/>
  <c r="R5857" i="7"/>
  <c r="T5857" i="7" s="1"/>
  <c r="R5858" i="7"/>
  <c r="T5858" i="7" s="1"/>
  <c r="R5859" i="7"/>
  <c r="T5859" i="7" s="1"/>
  <c r="R5860" i="7"/>
  <c r="T5860" i="7" s="1"/>
  <c r="R5861" i="7"/>
  <c r="T5861" i="7" s="1"/>
  <c r="R5862" i="7"/>
  <c r="T5862" i="7" s="1"/>
  <c r="R5863" i="7"/>
  <c r="T5863" i="7" s="1"/>
  <c r="R5864" i="7"/>
  <c r="T5864" i="7" s="1"/>
  <c r="R5865" i="7"/>
  <c r="T5865" i="7" s="1"/>
  <c r="R5866" i="7"/>
  <c r="T5866" i="7" s="1"/>
  <c r="R5867" i="7"/>
  <c r="T5867" i="7" s="1"/>
  <c r="R5868" i="7"/>
  <c r="T5868" i="7" s="1"/>
  <c r="R5869" i="7"/>
  <c r="T5869" i="7" s="1"/>
  <c r="R5870" i="7"/>
  <c r="T5870" i="7" s="1"/>
  <c r="R5871" i="7"/>
  <c r="T5871" i="7" s="1"/>
  <c r="R5872" i="7"/>
  <c r="T5872" i="7" s="1"/>
  <c r="R5873" i="7"/>
  <c r="T5873" i="7" s="1"/>
  <c r="R5874" i="7"/>
  <c r="T5874" i="7" s="1"/>
  <c r="R5875" i="7"/>
  <c r="T5875" i="7" s="1"/>
  <c r="R5876" i="7"/>
  <c r="T5876" i="7" s="1"/>
  <c r="R5877" i="7"/>
  <c r="T5877" i="7" s="1"/>
  <c r="R5878" i="7"/>
  <c r="T5878" i="7" s="1"/>
  <c r="R5879" i="7"/>
  <c r="T5879" i="7" s="1"/>
  <c r="R5880" i="7"/>
  <c r="T5880" i="7" s="1"/>
  <c r="R5881" i="7"/>
  <c r="T5881" i="7" s="1"/>
  <c r="R5882" i="7"/>
  <c r="T5882" i="7" s="1"/>
  <c r="R5883" i="7"/>
  <c r="T5883" i="7" s="1"/>
  <c r="R5884" i="7"/>
  <c r="T5884" i="7" s="1"/>
  <c r="R5885" i="7"/>
  <c r="T5885" i="7" s="1"/>
  <c r="R5886" i="7"/>
  <c r="T5886" i="7" s="1"/>
  <c r="R5887" i="7"/>
  <c r="T5887" i="7" s="1"/>
  <c r="R5888" i="7"/>
  <c r="T5888" i="7" s="1"/>
  <c r="R5889" i="7"/>
  <c r="T5889" i="7" s="1"/>
  <c r="R5890" i="7"/>
  <c r="T5890" i="7" s="1"/>
  <c r="R5891" i="7"/>
  <c r="T5891" i="7" s="1"/>
  <c r="R5892" i="7"/>
  <c r="T5892" i="7" s="1"/>
  <c r="R5893" i="7"/>
  <c r="T5893" i="7" s="1"/>
  <c r="R5894" i="7"/>
  <c r="T5894" i="7" s="1"/>
  <c r="R5895" i="7"/>
  <c r="T5895" i="7" s="1"/>
  <c r="R5896" i="7"/>
  <c r="T5896" i="7" s="1"/>
  <c r="R5897" i="7"/>
  <c r="T5897" i="7" s="1"/>
  <c r="R5898" i="7"/>
  <c r="T5898" i="7" s="1"/>
  <c r="R5899" i="7"/>
  <c r="T5899" i="7" s="1"/>
  <c r="R5900" i="7"/>
  <c r="T5900" i="7" s="1"/>
  <c r="R5901" i="7"/>
  <c r="T5901" i="7" s="1"/>
  <c r="R5902" i="7"/>
  <c r="T5902" i="7" s="1"/>
  <c r="R5903" i="7"/>
  <c r="T5903" i="7" s="1"/>
  <c r="R5904" i="7"/>
  <c r="T5904" i="7" s="1"/>
  <c r="R5905" i="7"/>
  <c r="T5905" i="7" s="1"/>
  <c r="R5906" i="7"/>
  <c r="T5906" i="7" s="1"/>
  <c r="R5907" i="7"/>
  <c r="T5907" i="7" s="1"/>
  <c r="R5908" i="7"/>
  <c r="T5908" i="7" s="1"/>
  <c r="R5909" i="7"/>
  <c r="T5909" i="7" s="1"/>
  <c r="R5910" i="7"/>
  <c r="T5910" i="7" s="1"/>
  <c r="R5911" i="7"/>
  <c r="T5911" i="7" s="1"/>
  <c r="R5912" i="7"/>
  <c r="T5912" i="7" s="1"/>
  <c r="R5913" i="7"/>
  <c r="T5913" i="7" s="1"/>
  <c r="R5914" i="7"/>
  <c r="T5914" i="7" s="1"/>
  <c r="R5915" i="7"/>
  <c r="T5915" i="7" s="1"/>
  <c r="R5916" i="7"/>
  <c r="T5916" i="7" s="1"/>
  <c r="R5917" i="7"/>
  <c r="T5917" i="7" s="1"/>
  <c r="R5918" i="7"/>
  <c r="T5918" i="7" s="1"/>
  <c r="R5919" i="7"/>
  <c r="T5919" i="7" s="1"/>
  <c r="R5920" i="7"/>
  <c r="T5920" i="7" s="1"/>
  <c r="R5921" i="7"/>
  <c r="T5921" i="7" s="1"/>
  <c r="R5922" i="7"/>
  <c r="T5922" i="7" s="1"/>
  <c r="R5923" i="7"/>
  <c r="T5923" i="7" s="1"/>
  <c r="R5924" i="7"/>
  <c r="T5924" i="7" s="1"/>
  <c r="R5925" i="7"/>
  <c r="T5925" i="7" s="1"/>
  <c r="R5926" i="7"/>
  <c r="T5926" i="7" s="1"/>
  <c r="R5927" i="7"/>
  <c r="T5927" i="7" s="1"/>
  <c r="R5928" i="7"/>
  <c r="T5928" i="7" s="1"/>
  <c r="R5929" i="7"/>
  <c r="T5929" i="7" s="1"/>
  <c r="R5930" i="7"/>
  <c r="T5930" i="7" s="1"/>
  <c r="R5931" i="7"/>
  <c r="T5931" i="7" s="1"/>
  <c r="R5932" i="7"/>
  <c r="T5932" i="7" s="1"/>
  <c r="R5933" i="7"/>
  <c r="T5933" i="7" s="1"/>
  <c r="R5934" i="7"/>
  <c r="T5934" i="7" s="1"/>
  <c r="R5935" i="7"/>
  <c r="T5935" i="7" s="1"/>
  <c r="R5936" i="7"/>
  <c r="T5936" i="7" s="1"/>
  <c r="R5937" i="7"/>
  <c r="T5937" i="7" s="1"/>
  <c r="R5938" i="7"/>
  <c r="T5938" i="7" s="1"/>
  <c r="R5939" i="7"/>
  <c r="T5939" i="7" s="1"/>
  <c r="R5940" i="7"/>
  <c r="T5940" i="7" s="1"/>
  <c r="R5941" i="7"/>
  <c r="T5941" i="7" s="1"/>
  <c r="R5942" i="7"/>
  <c r="T5942" i="7" s="1"/>
  <c r="R5943" i="7"/>
  <c r="T5943" i="7" s="1"/>
  <c r="R5944" i="7"/>
  <c r="T5944" i="7" s="1"/>
  <c r="R5945" i="7"/>
  <c r="T5945" i="7" s="1"/>
  <c r="R5946" i="7"/>
  <c r="T5946" i="7" s="1"/>
  <c r="R5947" i="7"/>
  <c r="T5947" i="7" s="1"/>
  <c r="R5948" i="7"/>
  <c r="T5948" i="7" s="1"/>
  <c r="R5949" i="7"/>
  <c r="T5949" i="7" s="1"/>
  <c r="R5950" i="7"/>
  <c r="T5950" i="7" s="1"/>
  <c r="R5951" i="7"/>
  <c r="T5951" i="7" s="1"/>
  <c r="R5952" i="7"/>
  <c r="T5952" i="7" s="1"/>
  <c r="R5953" i="7"/>
  <c r="T5953" i="7" s="1"/>
  <c r="R5954" i="7"/>
  <c r="T5954" i="7" s="1"/>
  <c r="R5955" i="7"/>
  <c r="T5955" i="7" s="1"/>
  <c r="R5956" i="7"/>
  <c r="T5956" i="7" s="1"/>
  <c r="R5957" i="7"/>
  <c r="T5957" i="7" s="1"/>
  <c r="R5958" i="7"/>
  <c r="T5958" i="7" s="1"/>
  <c r="R5959" i="7"/>
  <c r="T5959" i="7" s="1"/>
  <c r="R5960" i="7"/>
  <c r="T5960" i="7" s="1"/>
  <c r="R5961" i="7"/>
  <c r="T5961" i="7" s="1"/>
  <c r="R5962" i="7"/>
  <c r="T5962" i="7" s="1"/>
  <c r="R5963" i="7"/>
  <c r="T5963" i="7" s="1"/>
  <c r="R5964" i="7"/>
  <c r="T5964" i="7" s="1"/>
  <c r="R5965" i="7"/>
  <c r="T5965" i="7" s="1"/>
  <c r="R5966" i="7"/>
  <c r="T5966" i="7" s="1"/>
  <c r="R5967" i="7"/>
  <c r="T5967" i="7" s="1"/>
  <c r="R5968" i="7"/>
  <c r="T5968" i="7" s="1"/>
  <c r="R5969" i="7"/>
  <c r="T5969" i="7" s="1"/>
  <c r="R5970" i="7"/>
  <c r="T5970" i="7" s="1"/>
  <c r="R5971" i="7"/>
  <c r="T5971" i="7" s="1"/>
  <c r="R5972" i="7"/>
  <c r="T5972" i="7" s="1"/>
  <c r="R5973" i="7"/>
  <c r="T5973" i="7" s="1"/>
  <c r="R5974" i="7"/>
  <c r="T5974" i="7" s="1"/>
  <c r="R5975" i="7"/>
  <c r="T5975" i="7" s="1"/>
  <c r="R5976" i="7"/>
  <c r="T5976" i="7" s="1"/>
  <c r="R5977" i="7"/>
  <c r="T5977" i="7" s="1"/>
  <c r="R5978" i="7"/>
  <c r="T5978" i="7" s="1"/>
  <c r="R5979" i="7"/>
  <c r="T5979" i="7" s="1"/>
  <c r="R5980" i="7"/>
  <c r="T5980" i="7" s="1"/>
  <c r="R5981" i="7"/>
  <c r="T5981" i="7" s="1"/>
  <c r="R5982" i="7"/>
  <c r="T5982" i="7" s="1"/>
  <c r="R5983" i="7"/>
  <c r="T5983" i="7" s="1"/>
  <c r="R5984" i="7"/>
  <c r="T5984" i="7" s="1"/>
  <c r="R5985" i="7"/>
  <c r="T5985" i="7" s="1"/>
  <c r="R5986" i="7"/>
  <c r="T5986" i="7" s="1"/>
  <c r="R5987" i="7"/>
  <c r="T5987" i="7" s="1"/>
  <c r="R5988" i="7"/>
  <c r="T5988" i="7" s="1"/>
  <c r="R5989" i="7"/>
  <c r="T5989" i="7" s="1"/>
  <c r="R5990" i="7"/>
  <c r="T5990" i="7" s="1"/>
  <c r="R5991" i="7"/>
  <c r="T5991" i="7" s="1"/>
  <c r="R5992" i="7"/>
  <c r="T5992" i="7" s="1"/>
  <c r="R5993" i="7"/>
  <c r="T5993" i="7" s="1"/>
  <c r="R5994" i="7"/>
  <c r="T5994" i="7" s="1"/>
  <c r="R5995" i="7"/>
  <c r="T5995" i="7" s="1"/>
  <c r="R5996" i="7"/>
  <c r="T5996" i="7" s="1"/>
  <c r="R5997" i="7"/>
  <c r="T5997" i="7" s="1"/>
  <c r="R5998" i="7"/>
  <c r="T5998" i="7" s="1"/>
  <c r="R5999" i="7"/>
  <c r="T5999" i="7" s="1"/>
  <c r="R6000" i="7"/>
  <c r="T6000" i="7" s="1"/>
  <c r="R6001" i="7"/>
  <c r="T6001" i="7" s="1"/>
  <c r="R6002" i="7"/>
  <c r="T6002" i="7" s="1"/>
  <c r="R6003" i="7"/>
  <c r="T6003" i="7" s="1"/>
  <c r="R6004" i="7"/>
  <c r="T6004" i="7" s="1"/>
  <c r="R6005" i="7"/>
  <c r="T6005" i="7" s="1"/>
  <c r="R6006" i="7"/>
  <c r="T6006" i="7" s="1"/>
  <c r="R6007" i="7"/>
  <c r="T6007" i="7" s="1"/>
  <c r="R6008" i="7"/>
  <c r="T6008" i="7" s="1"/>
  <c r="R6009" i="7"/>
  <c r="T6009" i="7" s="1"/>
  <c r="R6010" i="7"/>
  <c r="T6010" i="7" s="1"/>
  <c r="R6011" i="7"/>
  <c r="T6011" i="7" s="1"/>
  <c r="R6012" i="7"/>
  <c r="T6012" i="7" s="1"/>
  <c r="R6013" i="7"/>
  <c r="T6013" i="7" s="1"/>
  <c r="R6014" i="7"/>
  <c r="T6014" i="7" s="1"/>
  <c r="R6015" i="7"/>
  <c r="T6015" i="7" s="1"/>
  <c r="R6016" i="7"/>
  <c r="T6016" i="7" s="1"/>
  <c r="R6017" i="7"/>
  <c r="T6017" i="7" s="1"/>
  <c r="R6018" i="7"/>
  <c r="T6018" i="7" s="1"/>
  <c r="R6019" i="7"/>
  <c r="T6019" i="7" s="1"/>
  <c r="R6020" i="7"/>
  <c r="T6020" i="7" s="1"/>
  <c r="R6021" i="7"/>
  <c r="T6021" i="7" s="1"/>
  <c r="R6022" i="7"/>
  <c r="T6022" i="7" s="1"/>
  <c r="R6023" i="7"/>
  <c r="T6023" i="7" s="1"/>
  <c r="R6024" i="7"/>
  <c r="T6024" i="7" s="1"/>
  <c r="R6025" i="7"/>
  <c r="T6025" i="7" s="1"/>
  <c r="R6026" i="7"/>
  <c r="T6026" i="7" s="1"/>
  <c r="R6027" i="7"/>
  <c r="T6027" i="7" s="1"/>
  <c r="R6028" i="7"/>
  <c r="T6028" i="7" s="1"/>
  <c r="R6029" i="7"/>
  <c r="T6029" i="7" s="1"/>
  <c r="R6030" i="7"/>
  <c r="T6030" i="7" s="1"/>
  <c r="R6031" i="7"/>
  <c r="T6031" i="7" s="1"/>
  <c r="R6032" i="7"/>
  <c r="T6032" i="7" s="1"/>
  <c r="R6033" i="7"/>
  <c r="T6033" i="7" s="1"/>
  <c r="R6034" i="7"/>
  <c r="T6034" i="7" s="1"/>
  <c r="R6035" i="7"/>
  <c r="T6035" i="7" s="1"/>
  <c r="R6036" i="7"/>
  <c r="T6036" i="7" s="1"/>
  <c r="R6037" i="7"/>
  <c r="T6037" i="7" s="1"/>
  <c r="R6038" i="7"/>
  <c r="T6038" i="7" s="1"/>
  <c r="R6039" i="7"/>
  <c r="T6039" i="7" s="1"/>
  <c r="R6040" i="7"/>
  <c r="T6040" i="7" s="1"/>
  <c r="R6041" i="7"/>
  <c r="T6041" i="7" s="1"/>
  <c r="R6042" i="7"/>
  <c r="T6042" i="7" s="1"/>
  <c r="R6043" i="7"/>
  <c r="T6043" i="7" s="1"/>
  <c r="R6044" i="7"/>
  <c r="T6044" i="7" s="1"/>
  <c r="R6045" i="7"/>
  <c r="T6045" i="7" s="1"/>
  <c r="R6046" i="7"/>
  <c r="T6046" i="7" s="1"/>
  <c r="R6047" i="7"/>
  <c r="T6047" i="7" s="1"/>
  <c r="R6048" i="7"/>
  <c r="T6048" i="7" s="1"/>
  <c r="R6049" i="7"/>
  <c r="T6049" i="7" s="1"/>
  <c r="R6050" i="7"/>
  <c r="T6050" i="7" s="1"/>
  <c r="R6051" i="7"/>
  <c r="T6051" i="7" s="1"/>
  <c r="R6052" i="7"/>
  <c r="T6052" i="7" s="1"/>
  <c r="R6053" i="7"/>
  <c r="T6053" i="7" s="1"/>
  <c r="R6054" i="7"/>
  <c r="T6054" i="7" s="1"/>
  <c r="R6055" i="7"/>
  <c r="T6055" i="7" s="1"/>
  <c r="R6056" i="7"/>
  <c r="T6056" i="7" s="1"/>
  <c r="R6057" i="7"/>
  <c r="T6057" i="7" s="1"/>
  <c r="R6058" i="7"/>
  <c r="T6058" i="7" s="1"/>
  <c r="R6059" i="7"/>
  <c r="T6059" i="7" s="1"/>
  <c r="R6060" i="7"/>
  <c r="T6060" i="7" s="1"/>
  <c r="R6061" i="7"/>
  <c r="T6061" i="7" s="1"/>
  <c r="R6062" i="7"/>
  <c r="T6062" i="7" s="1"/>
  <c r="R6063" i="7"/>
  <c r="T6063" i="7" s="1"/>
  <c r="R6064" i="7"/>
  <c r="T6064" i="7" s="1"/>
  <c r="R6065" i="7"/>
  <c r="T6065" i="7" s="1"/>
  <c r="R6066" i="7"/>
  <c r="T6066" i="7" s="1"/>
  <c r="R6067" i="7"/>
  <c r="T6067" i="7" s="1"/>
  <c r="R6068" i="7"/>
  <c r="T6068" i="7" s="1"/>
  <c r="R6069" i="7"/>
  <c r="T6069" i="7" s="1"/>
  <c r="R6070" i="7"/>
  <c r="T6070" i="7" s="1"/>
  <c r="R6071" i="7"/>
  <c r="T6071" i="7" s="1"/>
  <c r="R6072" i="7"/>
  <c r="T6072" i="7" s="1"/>
  <c r="R6073" i="7"/>
  <c r="T6073" i="7" s="1"/>
  <c r="R6074" i="7"/>
  <c r="T6074" i="7" s="1"/>
  <c r="R6075" i="7"/>
  <c r="T6075" i="7" s="1"/>
  <c r="R6076" i="7"/>
  <c r="T6076" i="7" s="1"/>
  <c r="R6077" i="7"/>
  <c r="T6077" i="7" s="1"/>
  <c r="R6078" i="7"/>
  <c r="T6078" i="7" s="1"/>
  <c r="R6079" i="7"/>
  <c r="T6079" i="7" s="1"/>
  <c r="R6080" i="7"/>
  <c r="T6080" i="7" s="1"/>
  <c r="R6081" i="7"/>
  <c r="T6081" i="7" s="1"/>
  <c r="R6082" i="7"/>
  <c r="T6082" i="7" s="1"/>
  <c r="R6083" i="7"/>
  <c r="T6083" i="7" s="1"/>
  <c r="R6084" i="7"/>
  <c r="T6084" i="7" s="1"/>
  <c r="R6085" i="7"/>
  <c r="T6085" i="7" s="1"/>
  <c r="R6086" i="7"/>
  <c r="T6086" i="7" s="1"/>
  <c r="R6087" i="7"/>
  <c r="T6087" i="7" s="1"/>
  <c r="R6088" i="7"/>
  <c r="T6088" i="7" s="1"/>
  <c r="R6089" i="7"/>
  <c r="T6089" i="7" s="1"/>
  <c r="R6090" i="7"/>
  <c r="T6090" i="7" s="1"/>
  <c r="R6091" i="7"/>
  <c r="T6091" i="7" s="1"/>
  <c r="R6092" i="7"/>
  <c r="T6092" i="7" s="1"/>
  <c r="R6093" i="7"/>
  <c r="T6093" i="7" s="1"/>
  <c r="R6094" i="7"/>
  <c r="T6094" i="7" s="1"/>
  <c r="R6095" i="7"/>
  <c r="T6095" i="7" s="1"/>
  <c r="R6096" i="7"/>
  <c r="T6096" i="7" s="1"/>
  <c r="R6097" i="7"/>
  <c r="T6097" i="7" s="1"/>
  <c r="R6098" i="7"/>
  <c r="T6098" i="7" s="1"/>
  <c r="R6099" i="7"/>
  <c r="T6099" i="7" s="1"/>
  <c r="R6100" i="7"/>
  <c r="T6100" i="7" s="1"/>
  <c r="R6101" i="7"/>
  <c r="T6101" i="7" s="1"/>
  <c r="R6102" i="7"/>
  <c r="T6102" i="7" s="1"/>
  <c r="R6103" i="7"/>
  <c r="T6103" i="7" s="1"/>
  <c r="R6104" i="7"/>
  <c r="T6104" i="7" s="1"/>
  <c r="R6105" i="7"/>
  <c r="T6105" i="7" s="1"/>
  <c r="R6106" i="7"/>
  <c r="T6106" i="7" s="1"/>
  <c r="R6107" i="7"/>
  <c r="T6107" i="7" s="1"/>
  <c r="R6108" i="7"/>
  <c r="T6108" i="7" s="1"/>
  <c r="R6109" i="7"/>
  <c r="T6109" i="7" s="1"/>
  <c r="R6110" i="7"/>
  <c r="T6110" i="7" s="1"/>
  <c r="R6111" i="7"/>
  <c r="T6111" i="7" s="1"/>
  <c r="R6112" i="7"/>
  <c r="T6112" i="7" s="1"/>
  <c r="R6113" i="7"/>
  <c r="T6113" i="7" s="1"/>
  <c r="R6114" i="7"/>
  <c r="T6114" i="7" s="1"/>
  <c r="R6115" i="7"/>
  <c r="T6115" i="7" s="1"/>
  <c r="R6116" i="7"/>
  <c r="T6116" i="7" s="1"/>
  <c r="R6117" i="7"/>
  <c r="T6117" i="7" s="1"/>
  <c r="R6118" i="7"/>
  <c r="T6118" i="7" s="1"/>
  <c r="R6119" i="7"/>
  <c r="T6119" i="7" s="1"/>
  <c r="R6120" i="7"/>
  <c r="T6120" i="7" s="1"/>
  <c r="R6121" i="7"/>
  <c r="T6121" i="7" s="1"/>
  <c r="R6122" i="7"/>
  <c r="T6122" i="7" s="1"/>
  <c r="R6123" i="7"/>
  <c r="T6123" i="7" s="1"/>
  <c r="R6124" i="7"/>
  <c r="T6124" i="7" s="1"/>
  <c r="R6125" i="7"/>
  <c r="T6125" i="7" s="1"/>
  <c r="R6126" i="7"/>
  <c r="T6126" i="7" s="1"/>
  <c r="R6127" i="7"/>
  <c r="T6127" i="7" s="1"/>
  <c r="R6128" i="7"/>
  <c r="T6128" i="7" s="1"/>
  <c r="R6129" i="7"/>
  <c r="T6129" i="7" s="1"/>
  <c r="R6130" i="7"/>
  <c r="T6130" i="7" s="1"/>
  <c r="R6131" i="7"/>
  <c r="T6131" i="7" s="1"/>
  <c r="R6132" i="7"/>
  <c r="T6132" i="7" s="1"/>
  <c r="R6133" i="7"/>
  <c r="T6133" i="7" s="1"/>
  <c r="R6134" i="7"/>
  <c r="T6134" i="7" s="1"/>
  <c r="R6135" i="7"/>
  <c r="T6135" i="7" s="1"/>
  <c r="R6136" i="7"/>
  <c r="T6136" i="7" s="1"/>
  <c r="R6137" i="7"/>
  <c r="T6137" i="7" s="1"/>
  <c r="R6138" i="7"/>
  <c r="T6138" i="7" s="1"/>
  <c r="R6139" i="7"/>
  <c r="T6139" i="7" s="1"/>
  <c r="R6140" i="7"/>
  <c r="T6140" i="7" s="1"/>
  <c r="R6141" i="7"/>
  <c r="T6141" i="7" s="1"/>
  <c r="R6142" i="7"/>
  <c r="T6142" i="7" s="1"/>
  <c r="R6143" i="7"/>
  <c r="T6143" i="7" s="1"/>
  <c r="R6144" i="7"/>
  <c r="T6144" i="7" s="1"/>
  <c r="R6145" i="7"/>
  <c r="T6145" i="7" s="1"/>
  <c r="R6146" i="7"/>
  <c r="T6146" i="7" s="1"/>
  <c r="R6147" i="7"/>
  <c r="T6147" i="7" s="1"/>
  <c r="R6148" i="7"/>
  <c r="T6148" i="7" s="1"/>
  <c r="R6149" i="7"/>
  <c r="T6149" i="7" s="1"/>
  <c r="R6150" i="7"/>
  <c r="T6150" i="7" s="1"/>
  <c r="R6151" i="7"/>
  <c r="T6151" i="7" s="1"/>
  <c r="R6152" i="7"/>
  <c r="T6152" i="7" s="1"/>
  <c r="R6153" i="7"/>
  <c r="T6153" i="7" s="1"/>
  <c r="R6154" i="7"/>
  <c r="T6154" i="7" s="1"/>
  <c r="R6155" i="7"/>
  <c r="T6155" i="7" s="1"/>
  <c r="R6156" i="7"/>
  <c r="T6156" i="7" s="1"/>
  <c r="R6157" i="7"/>
  <c r="T6157" i="7" s="1"/>
  <c r="R6158" i="7"/>
  <c r="T6158" i="7" s="1"/>
  <c r="R6159" i="7"/>
  <c r="T6159" i="7" s="1"/>
  <c r="R6160" i="7"/>
  <c r="T6160" i="7" s="1"/>
  <c r="R6161" i="7"/>
  <c r="T6161" i="7" s="1"/>
  <c r="R6162" i="7"/>
  <c r="T6162" i="7" s="1"/>
  <c r="R6163" i="7"/>
  <c r="T6163" i="7" s="1"/>
  <c r="R6164" i="7"/>
  <c r="T6164" i="7" s="1"/>
  <c r="R6165" i="7"/>
  <c r="T6165" i="7" s="1"/>
  <c r="R6166" i="7"/>
  <c r="T6166" i="7" s="1"/>
  <c r="R6167" i="7"/>
  <c r="T6167" i="7" s="1"/>
  <c r="R6168" i="7"/>
  <c r="T6168" i="7" s="1"/>
  <c r="R6169" i="7"/>
  <c r="T6169" i="7" s="1"/>
  <c r="R6170" i="7"/>
  <c r="T6170" i="7" s="1"/>
  <c r="R6171" i="7"/>
  <c r="T6171" i="7" s="1"/>
  <c r="R6172" i="7"/>
  <c r="T6172" i="7" s="1"/>
  <c r="R6173" i="7"/>
  <c r="T6173" i="7" s="1"/>
  <c r="R6174" i="7"/>
  <c r="T6174" i="7" s="1"/>
  <c r="R6175" i="7"/>
  <c r="T6175" i="7" s="1"/>
  <c r="R6176" i="7"/>
  <c r="T6176" i="7" s="1"/>
  <c r="R6177" i="7"/>
  <c r="T6177" i="7" s="1"/>
  <c r="R6178" i="7"/>
  <c r="T6178" i="7" s="1"/>
  <c r="R6179" i="7"/>
  <c r="T6179" i="7" s="1"/>
  <c r="R6180" i="7"/>
  <c r="T6180" i="7" s="1"/>
  <c r="R6181" i="7"/>
  <c r="T6181" i="7" s="1"/>
  <c r="R6182" i="7"/>
  <c r="T6182" i="7" s="1"/>
  <c r="R6183" i="7"/>
  <c r="T6183" i="7" s="1"/>
  <c r="R6184" i="7"/>
  <c r="T6184" i="7" s="1"/>
  <c r="R6185" i="7"/>
  <c r="T6185" i="7" s="1"/>
  <c r="R6186" i="7"/>
  <c r="T6186" i="7" s="1"/>
  <c r="R6187" i="7"/>
  <c r="T6187" i="7" s="1"/>
  <c r="R6188" i="7"/>
  <c r="T6188" i="7" s="1"/>
  <c r="R6189" i="7"/>
  <c r="T6189" i="7" s="1"/>
  <c r="R6190" i="7"/>
  <c r="T6190" i="7" s="1"/>
  <c r="R6191" i="7"/>
  <c r="T6191" i="7" s="1"/>
  <c r="R6192" i="7"/>
  <c r="T6192" i="7" s="1"/>
  <c r="R6193" i="7"/>
  <c r="T6193" i="7" s="1"/>
  <c r="R6194" i="7"/>
  <c r="T6194" i="7" s="1"/>
  <c r="R6195" i="7"/>
  <c r="T6195" i="7" s="1"/>
  <c r="R6196" i="7"/>
  <c r="T6196" i="7" s="1"/>
  <c r="R6197" i="7"/>
  <c r="T6197" i="7" s="1"/>
  <c r="R6198" i="7"/>
  <c r="T6198" i="7" s="1"/>
  <c r="R6199" i="7"/>
  <c r="T6199" i="7" s="1"/>
  <c r="R6200" i="7"/>
  <c r="T6200" i="7" s="1"/>
  <c r="R6201" i="7"/>
  <c r="T6201" i="7" s="1"/>
  <c r="R6202" i="7"/>
  <c r="T6202" i="7" s="1"/>
  <c r="R6203" i="7"/>
  <c r="T6203" i="7" s="1"/>
  <c r="R6204" i="7"/>
  <c r="T6204" i="7" s="1"/>
  <c r="R6205" i="7"/>
  <c r="T6205" i="7" s="1"/>
  <c r="R6206" i="7"/>
  <c r="T6206" i="7" s="1"/>
  <c r="R6207" i="7"/>
  <c r="T6207" i="7" s="1"/>
  <c r="R6208" i="7"/>
  <c r="T6208" i="7" s="1"/>
  <c r="R6209" i="7"/>
  <c r="T6209" i="7" s="1"/>
  <c r="R6210" i="7"/>
  <c r="T6210" i="7" s="1"/>
  <c r="R6211" i="7"/>
  <c r="T6211" i="7" s="1"/>
  <c r="R6212" i="7"/>
  <c r="T6212" i="7" s="1"/>
  <c r="R6213" i="7"/>
  <c r="T6213" i="7" s="1"/>
  <c r="R6214" i="7"/>
  <c r="T6214" i="7" s="1"/>
  <c r="R6215" i="7"/>
  <c r="T6215" i="7" s="1"/>
  <c r="R6216" i="7"/>
  <c r="T6216" i="7" s="1"/>
  <c r="R6217" i="7"/>
  <c r="T6217" i="7" s="1"/>
  <c r="R6218" i="7"/>
  <c r="T6218" i="7" s="1"/>
  <c r="R6219" i="7"/>
  <c r="T6219" i="7" s="1"/>
  <c r="R6220" i="7"/>
  <c r="T6220" i="7" s="1"/>
  <c r="R6221" i="7"/>
  <c r="T6221" i="7" s="1"/>
  <c r="R6222" i="7"/>
  <c r="T6222" i="7" s="1"/>
  <c r="R6223" i="7"/>
  <c r="T6223" i="7" s="1"/>
  <c r="R6224" i="7"/>
  <c r="T6224" i="7" s="1"/>
  <c r="R6225" i="7"/>
  <c r="T6225" i="7" s="1"/>
  <c r="R6226" i="7"/>
  <c r="T6226" i="7" s="1"/>
  <c r="R6227" i="7"/>
  <c r="T6227" i="7" s="1"/>
  <c r="R6228" i="7"/>
  <c r="T6228" i="7" s="1"/>
  <c r="R6229" i="7"/>
  <c r="T6229" i="7" s="1"/>
  <c r="R6230" i="7"/>
  <c r="T6230" i="7" s="1"/>
  <c r="R6231" i="7"/>
  <c r="T6231" i="7" s="1"/>
  <c r="R6232" i="7"/>
  <c r="T6232" i="7" s="1"/>
  <c r="R6233" i="7"/>
  <c r="T6233" i="7" s="1"/>
  <c r="R6234" i="7"/>
  <c r="T6234" i="7" s="1"/>
  <c r="R6235" i="7"/>
  <c r="T6235" i="7" s="1"/>
  <c r="R6236" i="7"/>
  <c r="T6236" i="7" s="1"/>
  <c r="R6237" i="7"/>
  <c r="T6237" i="7" s="1"/>
  <c r="R6238" i="7"/>
  <c r="T6238" i="7" s="1"/>
  <c r="R6239" i="7"/>
  <c r="T6239" i="7" s="1"/>
  <c r="R6240" i="7"/>
  <c r="T6240" i="7" s="1"/>
  <c r="R6241" i="7"/>
  <c r="T6241" i="7" s="1"/>
  <c r="R6242" i="7"/>
  <c r="T6242" i="7" s="1"/>
  <c r="R6243" i="7"/>
  <c r="T6243" i="7" s="1"/>
  <c r="R6244" i="7"/>
  <c r="T6244" i="7" s="1"/>
  <c r="R6245" i="7"/>
  <c r="T6245" i="7" s="1"/>
  <c r="R6246" i="7"/>
  <c r="T6246" i="7" s="1"/>
  <c r="R6247" i="7"/>
  <c r="T6247" i="7" s="1"/>
  <c r="R6248" i="7"/>
  <c r="T6248" i="7" s="1"/>
  <c r="R6249" i="7"/>
  <c r="T6249" i="7" s="1"/>
  <c r="R6250" i="7"/>
  <c r="T6250" i="7" s="1"/>
  <c r="R6251" i="7"/>
  <c r="T6251" i="7" s="1"/>
  <c r="R6252" i="7"/>
  <c r="T6252" i="7" s="1"/>
  <c r="R6253" i="7"/>
  <c r="T6253" i="7" s="1"/>
  <c r="R6254" i="7"/>
  <c r="T6254" i="7" s="1"/>
  <c r="R6255" i="7"/>
  <c r="T6255" i="7" s="1"/>
  <c r="R6256" i="7"/>
  <c r="T6256" i="7" s="1"/>
  <c r="R6257" i="7"/>
  <c r="T6257" i="7" s="1"/>
  <c r="R6258" i="7"/>
  <c r="T6258" i="7" s="1"/>
  <c r="R6259" i="7"/>
  <c r="T6259" i="7" s="1"/>
  <c r="R6260" i="7"/>
  <c r="T6260" i="7" s="1"/>
  <c r="R6261" i="7"/>
  <c r="T6261" i="7" s="1"/>
  <c r="R6262" i="7"/>
  <c r="T6262" i="7" s="1"/>
  <c r="R6263" i="7"/>
  <c r="T6263" i="7" s="1"/>
  <c r="R6264" i="7"/>
  <c r="T6264" i="7" s="1"/>
  <c r="R6265" i="7"/>
  <c r="T6265" i="7" s="1"/>
  <c r="R6266" i="7"/>
  <c r="T6266" i="7" s="1"/>
  <c r="R6267" i="7"/>
  <c r="T6267" i="7" s="1"/>
  <c r="R6268" i="7"/>
  <c r="T6268" i="7" s="1"/>
  <c r="R6269" i="7"/>
  <c r="T6269" i="7" s="1"/>
  <c r="R6270" i="7"/>
  <c r="T6270" i="7" s="1"/>
  <c r="R6271" i="7"/>
  <c r="T6271" i="7" s="1"/>
  <c r="R6272" i="7"/>
  <c r="T6272" i="7" s="1"/>
  <c r="R6273" i="7"/>
  <c r="T6273" i="7" s="1"/>
  <c r="R6274" i="7"/>
  <c r="T6274" i="7" s="1"/>
  <c r="R6275" i="7"/>
  <c r="T6275" i="7" s="1"/>
  <c r="R6276" i="7"/>
  <c r="T6276" i="7" s="1"/>
  <c r="R6277" i="7"/>
  <c r="T6277" i="7" s="1"/>
  <c r="R6278" i="7"/>
  <c r="T6278" i="7" s="1"/>
  <c r="R6279" i="7"/>
  <c r="T6279" i="7" s="1"/>
  <c r="R6280" i="7"/>
  <c r="T6280" i="7" s="1"/>
  <c r="R6281" i="7"/>
  <c r="T6281" i="7" s="1"/>
  <c r="R6282" i="7"/>
  <c r="T6282" i="7" s="1"/>
  <c r="R6283" i="7"/>
  <c r="T6283" i="7" s="1"/>
  <c r="R6284" i="7"/>
  <c r="T6284" i="7" s="1"/>
  <c r="R6285" i="7"/>
  <c r="T6285" i="7" s="1"/>
  <c r="R6286" i="7"/>
  <c r="T6286" i="7" s="1"/>
  <c r="R6287" i="7"/>
  <c r="T6287" i="7" s="1"/>
  <c r="R6288" i="7"/>
  <c r="T6288" i="7" s="1"/>
  <c r="R6289" i="7"/>
  <c r="T6289" i="7" s="1"/>
  <c r="R6290" i="7"/>
  <c r="T6290" i="7" s="1"/>
  <c r="R6291" i="7"/>
  <c r="T6291" i="7" s="1"/>
  <c r="R6292" i="7"/>
  <c r="T6292" i="7" s="1"/>
  <c r="R6293" i="7"/>
  <c r="T6293" i="7" s="1"/>
  <c r="R6294" i="7"/>
  <c r="T6294" i="7" s="1"/>
  <c r="R6295" i="7"/>
  <c r="T6295" i="7" s="1"/>
  <c r="R6296" i="7"/>
  <c r="T6296" i="7" s="1"/>
  <c r="R6297" i="7"/>
  <c r="T6297" i="7" s="1"/>
  <c r="R6298" i="7"/>
  <c r="T6298" i="7" s="1"/>
  <c r="R6299" i="7"/>
  <c r="T6299" i="7" s="1"/>
  <c r="R6300" i="7"/>
  <c r="T6300" i="7" s="1"/>
  <c r="R6301" i="7"/>
  <c r="T6301" i="7" s="1"/>
  <c r="R6302" i="7"/>
  <c r="T6302" i="7" s="1"/>
  <c r="R6303" i="7"/>
  <c r="T6303" i="7" s="1"/>
  <c r="R6304" i="7"/>
  <c r="T6304" i="7" s="1"/>
  <c r="R6305" i="7"/>
  <c r="T6305" i="7" s="1"/>
  <c r="R6306" i="7"/>
  <c r="T6306" i="7" s="1"/>
  <c r="R6307" i="7"/>
  <c r="T6307" i="7" s="1"/>
  <c r="R6308" i="7"/>
  <c r="T6308" i="7" s="1"/>
  <c r="R6309" i="7"/>
  <c r="T6309" i="7" s="1"/>
  <c r="R6310" i="7"/>
  <c r="T6310" i="7" s="1"/>
  <c r="R6311" i="7"/>
  <c r="T6311" i="7" s="1"/>
  <c r="R6312" i="7"/>
  <c r="T6312" i="7" s="1"/>
  <c r="R6313" i="7"/>
  <c r="T6313" i="7" s="1"/>
  <c r="R6314" i="7"/>
  <c r="T6314" i="7" s="1"/>
  <c r="R6315" i="7"/>
  <c r="T6315" i="7" s="1"/>
  <c r="R6316" i="7"/>
  <c r="T6316" i="7" s="1"/>
  <c r="R6317" i="7"/>
  <c r="T6317" i="7" s="1"/>
  <c r="R6318" i="7"/>
  <c r="T6318" i="7" s="1"/>
  <c r="R6319" i="7"/>
  <c r="T6319" i="7" s="1"/>
  <c r="R6320" i="7"/>
  <c r="T6320" i="7" s="1"/>
  <c r="R6321" i="7"/>
  <c r="T6321" i="7" s="1"/>
  <c r="R6322" i="7"/>
  <c r="T6322" i="7" s="1"/>
  <c r="R6323" i="7"/>
  <c r="T6323" i="7" s="1"/>
  <c r="R6324" i="7"/>
  <c r="T6324" i="7" s="1"/>
  <c r="R6325" i="7"/>
  <c r="T6325" i="7" s="1"/>
  <c r="R6326" i="7"/>
  <c r="T6326" i="7" s="1"/>
  <c r="R6327" i="7"/>
  <c r="T6327" i="7" s="1"/>
  <c r="R6328" i="7"/>
  <c r="T6328" i="7" s="1"/>
  <c r="R6329" i="7"/>
  <c r="T6329" i="7" s="1"/>
  <c r="R6330" i="7"/>
  <c r="T6330" i="7" s="1"/>
  <c r="R6331" i="7"/>
  <c r="T6331" i="7" s="1"/>
  <c r="R6332" i="7"/>
  <c r="T6332" i="7" s="1"/>
  <c r="R6333" i="7"/>
  <c r="T6333" i="7" s="1"/>
  <c r="R6334" i="7"/>
  <c r="T6334" i="7" s="1"/>
  <c r="R6335" i="7"/>
  <c r="T6335" i="7" s="1"/>
  <c r="R6336" i="7"/>
  <c r="T6336" i="7" s="1"/>
  <c r="R6337" i="7"/>
  <c r="T6337" i="7" s="1"/>
  <c r="R6338" i="7"/>
  <c r="T6338" i="7" s="1"/>
  <c r="R6339" i="7"/>
  <c r="T6339" i="7" s="1"/>
  <c r="R6340" i="7"/>
  <c r="T6340" i="7" s="1"/>
  <c r="R6341" i="7"/>
  <c r="T6341" i="7" s="1"/>
  <c r="R6342" i="7"/>
  <c r="T6342" i="7" s="1"/>
  <c r="R6343" i="7"/>
  <c r="T6343" i="7" s="1"/>
  <c r="R6344" i="7"/>
  <c r="T6344" i="7" s="1"/>
  <c r="R6345" i="7"/>
  <c r="T6345" i="7" s="1"/>
  <c r="R6346" i="7"/>
  <c r="T6346" i="7" s="1"/>
  <c r="R6347" i="7"/>
  <c r="T6347" i="7" s="1"/>
  <c r="R6348" i="7"/>
  <c r="T6348" i="7" s="1"/>
  <c r="R6349" i="7"/>
  <c r="T6349" i="7" s="1"/>
  <c r="R6350" i="7"/>
  <c r="T6350" i="7" s="1"/>
  <c r="R6351" i="7"/>
  <c r="T6351" i="7" s="1"/>
  <c r="R6352" i="7"/>
  <c r="T6352" i="7" s="1"/>
  <c r="R6353" i="7"/>
  <c r="T6353" i="7" s="1"/>
  <c r="R6354" i="7"/>
  <c r="T6354" i="7" s="1"/>
  <c r="R6355" i="7"/>
  <c r="T6355" i="7" s="1"/>
  <c r="R6356" i="7"/>
  <c r="T6356" i="7" s="1"/>
  <c r="R6357" i="7"/>
  <c r="T6357" i="7" s="1"/>
  <c r="R6358" i="7"/>
  <c r="T6358" i="7" s="1"/>
  <c r="R6359" i="7"/>
  <c r="T6359" i="7" s="1"/>
  <c r="R6360" i="7"/>
  <c r="T6360" i="7" s="1"/>
  <c r="R6361" i="7"/>
  <c r="T6361" i="7" s="1"/>
  <c r="R6362" i="7"/>
  <c r="T6362" i="7" s="1"/>
  <c r="R6363" i="7"/>
  <c r="T6363" i="7" s="1"/>
  <c r="R6364" i="7"/>
  <c r="T6364" i="7" s="1"/>
  <c r="R6365" i="7"/>
  <c r="T6365" i="7" s="1"/>
  <c r="R6366" i="7"/>
  <c r="T6366" i="7" s="1"/>
  <c r="R6367" i="7"/>
  <c r="T6367" i="7" s="1"/>
  <c r="R6368" i="7"/>
  <c r="T6368" i="7" s="1"/>
  <c r="R6369" i="7"/>
  <c r="T6369" i="7" s="1"/>
  <c r="R6370" i="7"/>
  <c r="T6370" i="7" s="1"/>
  <c r="R6371" i="7"/>
  <c r="T6371" i="7" s="1"/>
  <c r="R6372" i="7"/>
  <c r="T6372" i="7" s="1"/>
  <c r="R6373" i="7"/>
  <c r="T6373" i="7" s="1"/>
  <c r="R6374" i="7"/>
  <c r="T6374" i="7" s="1"/>
  <c r="R6375" i="7"/>
  <c r="T6375" i="7" s="1"/>
  <c r="R6376" i="7"/>
  <c r="T6376" i="7" s="1"/>
  <c r="R6377" i="7"/>
  <c r="T6377" i="7" s="1"/>
  <c r="R6378" i="7"/>
  <c r="T6378" i="7" s="1"/>
  <c r="R6379" i="7"/>
  <c r="T6379" i="7" s="1"/>
  <c r="R6380" i="7"/>
  <c r="T6380" i="7" s="1"/>
  <c r="R6381" i="7"/>
  <c r="T6381" i="7" s="1"/>
  <c r="R6382" i="7"/>
  <c r="T6382" i="7" s="1"/>
  <c r="R6383" i="7"/>
  <c r="T6383" i="7" s="1"/>
  <c r="R6384" i="7"/>
  <c r="T6384" i="7" s="1"/>
  <c r="R6385" i="7"/>
  <c r="T6385" i="7" s="1"/>
  <c r="R6386" i="7"/>
  <c r="T6386" i="7" s="1"/>
  <c r="R6387" i="7"/>
  <c r="T6387" i="7" s="1"/>
  <c r="R6388" i="7"/>
  <c r="T6388" i="7" s="1"/>
  <c r="R6389" i="7"/>
  <c r="T6389" i="7" s="1"/>
  <c r="R6390" i="7"/>
  <c r="T6390" i="7" s="1"/>
  <c r="R6391" i="7"/>
  <c r="T6391" i="7" s="1"/>
  <c r="R6392" i="7"/>
  <c r="T6392" i="7" s="1"/>
  <c r="R6393" i="7"/>
  <c r="T6393" i="7" s="1"/>
  <c r="R6394" i="7"/>
  <c r="T6394" i="7" s="1"/>
  <c r="R6395" i="7"/>
  <c r="T6395" i="7" s="1"/>
  <c r="R6396" i="7"/>
  <c r="T6396" i="7" s="1"/>
  <c r="R6397" i="7"/>
  <c r="T6397" i="7" s="1"/>
  <c r="R6398" i="7"/>
  <c r="T6398" i="7" s="1"/>
  <c r="R6399" i="7"/>
  <c r="T6399" i="7" s="1"/>
  <c r="R6400" i="7"/>
  <c r="T6400" i="7" s="1"/>
  <c r="R6401" i="7"/>
  <c r="T6401" i="7" s="1"/>
  <c r="R6402" i="7"/>
  <c r="T6402" i="7" s="1"/>
  <c r="R6403" i="7"/>
  <c r="T6403" i="7" s="1"/>
  <c r="R6404" i="7"/>
  <c r="T6404" i="7" s="1"/>
  <c r="R6405" i="7"/>
  <c r="T6405" i="7" s="1"/>
  <c r="R6406" i="7"/>
  <c r="T6406" i="7" s="1"/>
  <c r="R6407" i="7"/>
  <c r="T6407" i="7" s="1"/>
  <c r="R6408" i="7"/>
  <c r="T6408" i="7" s="1"/>
  <c r="R6409" i="7"/>
  <c r="T6409" i="7" s="1"/>
  <c r="R6410" i="7"/>
  <c r="T6410" i="7" s="1"/>
  <c r="R6411" i="7"/>
  <c r="T6411" i="7" s="1"/>
  <c r="R6412" i="7"/>
  <c r="T6412" i="7" s="1"/>
  <c r="R6413" i="7"/>
  <c r="T6413" i="7" s="1"/>
  <c r="R6414" i="7"/>
  <c r="T6414" i="7" s="1"/>
  <c r="R6415" i="7"/>
  <c r="T6415" i="7" s="1"/>
  <c r="R6416" i="7"/>
  <c r="T6416" i="7" s="1"/>
  <c r="R6417" i="7"/>
  <c r="T6417" i="7" s="1"/>
  <c r="R6418" i="7"/>
  <c r="T6418" i="7" s="1"/>
  <c r="R6419" i="7"/>
  <c r="T6419" i="7" s="1"/>
  <c r="R6420" i="7"/>
  <c r="T6420" i="7" s="1"/>
  <c r="R6421" i="7"/>
  <c r="T6421" i="7" s="1"/>
  <c r="R6422" i="7"/>
  <c r="T6422" i="7" s="1"/>
  <c r="R6423" i="7"/>
  <c r="T6423" i="7" s="1"/>
  <c r="R6424" i="7"/>
  <c r="T6424" i="7" s="1"/>
  <c r="R6425" i="7"/>
  <c r="T6425" i="7" s="1"/>
  <c r="R6426" i="7"/>
  <c r="T6426" i="7" s="1"/>
  <c r="R6427" i="7"/>
  <c r="T6427" i="7" s="1"/>
  <c r="R6428" i="7"/>
  <c r="T6428" i="7" s="1"/>
  <c r="R6429" i="7"/>
  <c r="T6429" i="7" s="1"/>
  <c r="R6430" i="7"/>
  <c r="T6430" i="7" s="1"/>
  <c r="R6431" i="7"/>
  <c r="T6431" i="7" s="1"/>
  <c r="R6432" i="7"/>
  <c r="T6432" i="7" s="1"/>
  <c r="R6433" i="7"/>
  <c r="T6433" i="7" s="1"/>
  <c r="R6434" i="7"/>
  <c r="T6434" i="7" s="1"/>
  <c r="R6435" i="7"/>
  <c r="T6435" i="7" s="1"/>
  <c r="R6436" i="7"/>
  <c r="T6436" i="7" s="1"/>
  <c r="R6437" i="7"/>
  <c r="T6437" i="7" s="1"/>
  <c r="R6438" i="7"/>
  <c r="T6438" i="7" s="1"/>
  <c r="R6439" i="7"/>
  <c r="T6439" i="7" s="1"/>
  <c r="R6440" i="7"/>
  <c r="T6440" i="7" s="1"/>
  <c r="R6441" i="7"/>
  <c r="T6441" i="7" s="1"/>
  <c r="R6442" i="7"/>
  <c r="T6442" i="7" s="1"/>
  <c r="R6443" i="7"/>
  <c r="T6443" i="7" s="1"/>
  <c r="R6444" i="7"/>
  <c r="T6444" i="7" s="1"/>
  <c r="R6445" i="7"/>
  <c r="T6445" i="7" s="1"/>
  <c r="R6446" i="7"/>
  <c r="T6446" i="7" s="1"/>
  <c r="R6447" i="7"/>
  <c r="T6447" i="7" s="1"/>
  <c r="R6448" i="7"/>
  <c r="T6448" i="7" s="1"/>
  <c r="R6449" i="7"/>
  <c r="T6449" i="7" s="1"/>
  <c r="R6450" i="7"/>
  <c r="T6450" i="7" s="1"/>
  <c r="R6451" i="7"/>
  <c r="T6451" i="7" s="1"/>
  <c r="R6452" i="7"/>
  <c r="T6452" i="7" s="1"/>
  <c r="R6453" i="7"/>
  <c r="T6453" i="7" s="1"/>
  <c r="R6454" i="7"/>
  <c r="T6454" i="7" s="1"/>
  <c r="R6455" i="7"/>
  <c r="T6455" i="7" s="1"/>
  <c r="R6456" i="7"/>
  <c r="T6456" i="7" s="1"/>
  <c r="R6457" i="7"/>
  <c r="T6457" i="7" s="1"/>
  <c r="R6458" i="7"/>
  <c r="T6458" i="7" s="1"/>
  <c r="R6459" i="7"/>
  <c r="T6459" i="7" s="1"/>
  <c r="R6460" i="7"/>
  <c r="T6460" i="7" s="1"/>
  <c r="R6461" i="7"/>
  <c r="T6461" i="7" s="1"/>
  <c r="R6462" i="7"/>
  <c r="T6462" i="7" s="1"/>
  <c r="R6463" i="7"/>
  <c r="T6463" i="7" s="1"/>
  <c r="R6464" i="7"/>
  <c r="T6464" i="7" s="1"/>
  <c r="R6465" i="7"/>
  <c r="T6465" i="7" s="1"/>
  <c r="R6466" i="7"/>
  <c r="T6466" i="7" s="1"/>
  <c r="R6467" i="7"/>
  <c r="T6467" i="7" s="1"/>
  <c r="R6468" i="7"/>
  <c r="T6468" i="7" s="1"/>
  <c r="R6469" i="7"/>
  <c r="T6469" i="7" s="1"/>
  <c r="R6470" i="7"/>
  <c r="T6470" i="7" s="1"/>
  <c r="R6471" i="7"/>
  <c r="T6471" i="7" s="1"/>
  <c r="R6472" i="7"/>
  <c r="T6472" i="7" s="1"/>
  <c r="R6473" i="7"/>
  <c r="T6473" i="7" s="1"/>
  <c r="R6474" i="7"/>
  <c r="T6474" i="7" s="1"/>
  <c r="R6475" i="7"/>
  <c r="T6475" i="7" s="1"/>
  <c r="R6476" i="7"/>
  <c r="T6476" i="7" s="1"/>
  <c r="R6477" i="7"/>
  <c r="T6477" i="7" s="1"/>
  <c r="R6478" i="7"/>
  <c r="T6478" i="7" s="1"/>
  <c r="R6479" i="7"/>
  <c r="T6479" i="7" s="1"/>
  <c r="R6480" i="7"/>
  <c r="T6480" i="7" s="1"/>
  <c r="R6481" i="7"/>
  <c r="T6481" i="7" s="1"/>
  <c r="R6482" i="7"/>
  <c r="T6482" i="7" s="1"/>
  <c r="R6483" i="7"/>
  <c r="T6483" i="7" s="1"/>
  <c r="R6484" i="7"/>
  <c r="T6484" i="7" s="1"/>
  <c r="R6485" i="7"/>
  <c r="T6485" i="7" s="1"/>
  <c r="R6486" i="7"/>
  <c r="T6486" i="7" s="1"/>
  <c r="R6487" i="7"/>
  <c r="T6487" i="7" s="1"/>
  <c r="R6488" i="7"/>
  <c r="T6488" i="7" s="1"/>
  <c r="R6489" i="7"/>
  <c r="T6489" i="7" s="1"/>
  <c r="R6490" i="7"/>
  <c r="T6490" i="7" s="1"/>
  <c r="R6491" i="7"/>
  <c r="T6491" i="7" s="1"/>
  <c r="R6492" i="7"/>
  <c r="T6492" i="7" s="1"/>
  <c r="R6493" i="7"/>
  <c r="T6493" i="7" s="1"/>
  <c r="R6494" i="7"/>
  <c r="T6494" i="7" s="1"/>
  <c r="R6495" i="7"/>
  <c r="T6495" i="7" s="1"/>
  <c r="R6496" i="7"/>
  <c r="T6496" i="7" s="1"/>
  <c r="R6497" i="7"/>
  <c r="T6497" i="7" s="1"/>
  <c r="R6498" i="7"/>
  <c r="T6498" i="7" s="1"/>
  <c r="R6499" i="7"/>
  <c r="T6499" i="7" s="1"/>
  <c r="R6500" i="7"/>
  <c r="T6500" i="7" s="1"/>
  <c r="R6501" i="7"/>
  <c r="T6501" i="7" s="1"/>
  <c r="R6502" i="7"/>
  <c r="T6502" i="7" s="1"/>
  <c r="R6503" i="7"/>
  <c r="T6503" i="7" s="1"/>
  <c r="R6504" i="7"/>
  <c r="T6504" i="7" s="1"/>
  <c r="R6505" i="7"/>
  <c r="T6505" i="7" s="1"/>
  <c r="R6506" i="7"/>
  <c r="T6506" i="7" s="1"/>
  <c r="R6507" i="7"/>
  <c r="T6507" i="7" s="1"/>
  <c r="R6508" i="7"/>
  <c r="T6508" i="7" s="1"/>
  <c r="R6509" i="7"/>
  <c r="T6509" i="7" s="1"/>
  <c r="R6510" i="7"/>
  <c r="T6510" i="7" s="1"/>
  <c r="R6511" i="7"/>
  <c r="T6511" i="7" s="1"/>
  <c r="R6512" i="7"/>
  <c r="T6512" i="7" s="1"/>
  <c r="R6513" i="7"/>
  <c r="T6513" i="7" s="1"/>
  <c r="R6514" i="7"/>
  <c r="T6514" i="7" s="1"/>
  <c r="R6515" i="7"/>
  <c r="T6515" i="7" s="1"/>
  <c r="R6516" i="7"/>
  <c r="T6516" i="7" s="1"/>
  <c r="R6517" i="7"/>
  <c r="T6517" i="7" s="1"/>
  <c r="R5401" i="7"/>
  <c r="T5401" i="7" s="1"/>
  <c r="R5402" i="7"/>
  <c r="T5402" i="7" s="1"/>
  <c r="R5403" i="7"/>
  <c r="T5403" i="7" s="1"/>
  <c r="R5400" i="7"/>
  <c r="T5400" i="7" s="1"/>
  <c r="D3679" i="7" l="1"/>
  <c r="T3935" i="7" l="1"/>
  <c r="D3935" i="7"/>
  <c r="T41" i="7" l="1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2217" i="7"/>
  <c r="T2218" i="7"/>
  <c r="T2219" i="7"/>
  <c r="T2220" i="7"/>
  <c r="T2221" i="7"/>
  <c r="T2222" i="7"/>
  <c r="T2223" i="7"/>
  <c r="T2224" i="7"/>
  <c r="T2225" i="7"/>
  <c r="T2226" i="7"/>
  <c r="T2227" i="7"/>
  <c r="T2228" i="7"/>
  <c r="T2229" i="7"/>
  <c r="T2230" i="7"/>
  <c r="T2231" i="7"/>
  <c r="T2232" i="7"/>
  <c r="T2233" i="7"/>
  <c r="T2234" i="7"/>
  <c r="T2235" i="7"/>
  <c r="T2236" i="7"/>
  <c r="T2237" i="7"/>
  <c r="T2238" i="7"/>
  <c r="T2239" i="7"/>
  <c r="T2240" i="7"/>
  <c r="T2241" i="7"/>
  <c r="T2242" i="7"/>
  <c r="T2243" i="7"/>
  <c r="T2244" i="7"/>
  <c r="T2245" i="7"/>
  <c r="T2246" i="7"/>
  <c r="T2247" i="7"/>
  <c r="T2248" i="7"/>
  <c r="T2249" i="7"/>
  <c r="T2250" i="7"/>
  <c r="T2251" i="7"/>
  <c r="T2252" i="7"/>
  <c r="T2253" i="7"/>
  <c r="T2254" i="7"/>
  <c r="T2255" i="7"/>
  <c r="T2256" i="7"/>
  <c r="T2257" i="7"/>
  <c r="T2258" i="7"/>
  <c r="T2259" i="7"/>
  <c r="T2260" i="7"/>
  <c r="T2261" i="7"/>
  <c r="T2262" i="7"/>
  <c r="T2263" i="7"/>
  <c r="T2264" i="7"/>
  <c r="T2265" i="7"/>
  <c r="T2266" i="7"/>
  <c r="T2267" i="7"/>
  <c r="T2268" i="7"/>
  <c r="T2269" i="7"/>
  <c r="T2270" i="7"/>
  <c r="T2271" i="7"/>
  <c r="T2272" i="7"/>
  <c r="T2273" i="7"/>
  <c r="T2274" i="7"/>
  <c r="T2275" i="7"/>
  <c r="T2276" i="7"/>
  <c r="T2277" i="7"/>
  <c r="T2278" i="7"/>
  <c r="T2279" i="7"/>
  <c r="T2280" i="7"/>
  <c r="T2281" i="7"/>
  <c r="T2282" i="7"/>
  <c r="T2283" i="7"/>
  <c r="T2284" i="7"/>
  <c r="T2285" i="7"/>
  <c r="T2286" i="7"/>
  <c r="T2287" i="7"/>
  <c r="T2288" i="7"/>
  <c r="T2289" i="7"/>
  <c r="T2290" i="7"/>
  <c r="T2291" i="7"/>
  <c r="T2292" i="7"/>
  <c r="T2293" i="7"/>
  <c r="T2294" i="7"/>
  <c r="T2295" i="7"/>
  <c r="T2296" i="7"/>
  <c r="T2297" i="7"/>
  <c r="T2298" i="7"/>
  <c r="T2299" i="7"/>
  <c r="T2300" i="7"/>
  <c r="T2301" i="7"/>
  <c r="T2302" i="7"/>
  <c r="T2303" i="7"/>
  <c r="T2304" i="7"/>
  <c r="T2305" i="7"/>
  <c r="T2306" i="7"/>
  <c r="T2307" i="7"/>
  <c r="T2308" i="7"/>
  <c r="T2309" i="7"/>
  <c r="T2310" i="7"/>
  <c r="T2311" i="7"/>
  <c r="T2312" i="7"/>
  <c r="T2313" i="7"/>
  <c r="T2314" i="7"/>
  <c r="T2315" i="7"/>
  <c r="T2316" i="7"/>
  <c r="T2317" i="7"/>
  <c r="T2318" i="7"/>
  <c r="T2319" i="7"/>
  <c r="T2320" i="7"/>
  <c r="T2321" i="7"/>
  <c r="T2322" i="7"/>
  <c r="T2323" i="7"/>
  <c r="T2324" i="7"/>
  <c r="T2325" i="7"/>
  <c r="T2326" i="7"/>
  <c r="T2327" i="7"/>
  <c r="T2328" i="7"/>
  <c r="T2329" i="7"/>
  <c r="T2330" i="7"/>
  <c r="T2331" i="7"/>
  <c r="T2332" i="7"/>
  <c r="T2333" i="7"/>
  <c r="T2334" i="7"/>
  <c r="T2335" i="7"/>
  <c r="T2336" i="7"/>
  <c r="T2337" i="7"/>
  <c r="T2338" i="7"/>
  <c r="T2339" i="7"/>
  <c r="T2340" i="7"/>
  <c r="T2341" i="7"/>
  <c r="T2342" i="7"/>
  <c r="T2343" i="7"/>
  <c r="T2344" i="7"/>
  <c r="T2345" i="7"/>
  <c r="T2346" i="7"/>
  <c r="T2347" i="7"/>
  <c r="T2348" i="7"/>
  <c r="T2349" i="7"/>
  <c r="T2350" i="7"/>
  <c r="T2351" i="7"/>
  <c r="T2352" i="7"/>
  <c r="T2353" i="7"/>
  <c r="T2354" i="7"/>
  <c r="T2355" i="7"/>
  <c r="T2356" i="7"/>
  <c r="T2357" i="7"/>
  <c r="T2358" i="7"/>
  <c r="T2359" i="7"/>
  <c r="T2360" i="7"/>
  <c r="T2361" i="7"/>
  <c r="T2362" i="7"/>
  <c r="T2363" i="7"/>
  <c r="T2364" i="7"/>
  <c r="T2365" i="7"/>
  <c r="T2366" i="7"/>
  <c r="T2367" i="7"/>
  <c r="T2368" i="7"/>
  <c r="T2369" i="7"/>
  <c r="T2370" i="7"/>
  <c r="T2371" i="7"/>
  <c r="T2372" i="7"/>
  <c r="T2373" i="7"/>
  <c r="T2374" i="7"/>
  <c r="T2375" i="7"/>
  <c r="T2376" i="7"/>
  <c r="T2377" i="7"/>
  <c r="T2378" i="7"/>
  <c r="T2379" i="7"/>
  <c r="T2380" i="7"/>
  <c r="T2381" i="7"/>
  <c r="T2382" i="7"/>
  <c r="T2383" i="7"/>
  <c r="T2384" i="7"/>
  <c r="T2385" i="7"/>
  <c r="T2386" i="7"/>
  <c r="T2387" i="7"/>
  <c r="T2388" i="7"/>
  <c r="T2389" i="7"/>
  <c r="T2390" i="7"/>
  <c r="T2391" i="7"/>
  <c r="T2392" i="7"/>
  <c r="T2393" i="7"/>
  <c r="T2394" i="7"/>
  <c r="T2395" i="7"/>
  <c r="T2396" i="7"/>
  <c r="T2397" i="7"/>
  <c r="T2398" i="7"/>
  <c r="T2399" i="7"/>
  <c r="T2400" i="7"/>
  <c r="T2401" i="7"/>
  <c r="T2402" i="7"/>
  <c r="T2403" i="7"/>
  <c r="T2404" i="7"/>
  <c r="T2405" i="7"/>
  <c r="T2406" i="7"/>
  <c r="T2407" i="7"/>
  <c r="T2408" i="7"/>
  <c r="T2409" i="7"/>
  <c r="T2410" i="7"/>
  <c r="T2411" i="7"/>
  <c r="T2412" i="7"/>
  <c r="T2413" i="7"/>
  <c r="T2414" i="7"/>
  <c r="T2415" i="7"/>
  <c r="T2416" i="7"/>
  <c r="T2417" i="7"/>
  <c r="T2418" i="7"/>
  <c r="T2419" i="7"/>
  <c r="T2420" i="7"/>
  <c r="T2421" i="7"/>
  <c r="T2422" i="7"/>
  <c r="T2423" i="7"/>
  <c r="T2424" i="7"/>
  <c r="T2425" i="7"/>
  <c r="T2426" i="7"/>
  <c r="T2427" i="7"/>
  <c r="T2428" i="7"/>
  <c r="T2429" i="7"/>
  <c r="T2430" i="7"/>
  <c r="T2431" i="7"/>
  <c r="T2432" i="7"/>
  <c r="T2433" i="7"/>
  <c r="T2434" i="7"/>
  <c r="T2435" i="7"/>
  <c r="T2436" i="7"/>
  <c r="T2437" i="7"/>
  <c r="T2438" i="7"/>
  <c r="T2439" i="7"/>
  <c r="T2440" i="7"/>
  <c r="T2441" i="7"/>
  <c r="T2442" i="7"/>
  <c r="T2443" i="7"/>
  <c r="T2444" i="7"/>
  <c r="T2445" i="7"/>
  <c r="T2446" i="7"/>
  <c r="T2447" i="7"/>
  <c r="T2448" i="7"/>
  <c r="T2449" i="7"/>
  <c r="T2450" i="7"/>
  <c r="T2451" i="7"/>
  <c r="T2452" i="7"/>
  <c r="T2453" i="7"/>
  <c r="T2454" i="7"/>
  <c r="T2455" i="7"/>
  <c r="T2456" i="7"/>
  <c r="T2457" i="7"/>
  <c r="T2458" i="7"/>
  <c r="T2459" i="7"/>
  <c r="T2460" i="7"/>
  <c r="T2461" i="7"/>
  <c r="T2462" i="7"/>
  <c r="T2463" i="7"/>
  <c r="T2464" i="7"/>
  <c r="T2465" i="7"/>
  <c r="T2466" i="7"/>
  <c r="T2467" i="7"/>
  <c r="T2468" i="7"/>
  <c r="T2469" i="7"/>
  <c r="T2470" i="7"/>
  <c r="T2471" i="7"/>
  <c r="T2472" i="7"/>
  <c r="T2473" i="7"/>
  <c r="T2474" i="7"/>
  <c r="T2475" i="7"/>
  <c r="T2476" i="7"/>
  <c r="T2477" i="7"/>
  <c r="T2478" i="7"/>
  <c r="T2479" i="7"/>
  <c r="T2480" i="7"/>
  <c r="T2481" i="7"/>
  <c r="T2482" i="7"/>
  <c r="T2483" i="7"/>
  <c r="T2484" i="7"/>
  <c r="T2485" i="7"/>
  <c r="T2486" i="7"/>
  <c r="T2487" i="7"/>
  <c r="T2488" i="7"/>
  <c r="T2489" i="7"/>
  <c r="T2490" i="7"/>
  <c r="T2491" i="7"/>
  <c r="T2492" i="7"/>
  <c r="T2493" i="7"/>
  <c r="T2494" i="7"/>
  <c r="T2495" i="7"/>
  <c r="T2496" i="7"/>
  <c r="T2497" i="7"/>
  <c r="T2498" i="7"/>
  <c r="T2499" i="7"/>
  <c r="T2500" i="7"/>
  <c r="T2501" i="7"/>
  <c r="T2502" i="7"/>
  <c r="T2503" i="7"/>
  <c r="T2504" i="7"/>
  <c r="T2505" i="7"/>
  <c r="T2506" i="7"/>
  <c r="T2507" i="7"/>
  <c r="T2508" i="7"/>
  <c r="T2509" i="7"/>
  <c r="T2510" i="7"/>
  <c r="T2511" i="7"/>
  <c r="T2512" i="7"/>
  <c r="T2513" i="7"/>
  <c r="T2514" i="7"/>
  <c r="T2515" i="7"/>
  <c r="T2516" i="7"/>
  <c r="T2517" i="7"/>
  <c r="T2518" i="7"/>
  <c r="T2519" i="7"/>
  <c r="T2520" i="7"/>
  <c r="T2521" i="7"/>
  <c r="T2522" i="7"/>
  <c r="T2523" i="7"/>
  <c r="T2524" i="7"/>
  <c r="T2525" i="7"/>
  <c r="T2526" i="7"/>
  <c r="T2527" i="7"/>
  <c r="T2528" i="7"/>
  <c r="T2529" i="7"/>
  <c r="T2530" i="7"/>
  <c r="T2531" i="7"/>
  <c r="T2532" i="7"/>
  <c r="T2533" i="7"/>
  <c r="T2534" i="7"/>
  <c r="T2535" i="7"/>
  <c r="T2536" i="7"/>
  <c r="T2537" i="7"/>
  <c r="T2538" i="7"/>
  <c r="T2539" i="7"/>
  <c r="T2540" i="7"/>
  <c r="T2541" i="7"/>
  <c r="T2542" i="7"/>
  <c r="T2543" i="7"/>
  <c r="T2544" i="7"/>
  <c r="T2545" i="7"/>
  <c r="T2546" i="7"/>
  <c r="T2547" i="7"/>
  <c r="T2548" i="7"/>
  <c r="T2549" i="7"/>
  <c r="T2550" i="7"/>
  <c r="T2551" i="7"/>
  <c r="T2552" i="7"/>
  <c r="T2553" i="7"/>
  <c r="T2554" i="7"/>
  <c r="T2555" i="7"/>
  <c r="T2556" i="7"/>
  <c r="T2557" i="7"/>
  <c r="T2558" i="7"/>
  <c r="T2559" i="7"/>
  <c r="T2560" i="7"/>
  <c r="T2561" i="7"/>
  <c r="T2562" i="7"/>
  <c r="T2563" i="7"/>
  <c r="T2564" i="7"/>
  <c r="T2565" i="7"/>
  <c r="T2566" i="7"/>
  <c r="T2567" i="7"/>
  <c r="T2568" i="7"/>
  <c r="T2569" i="7"/>
  <c r="T2570" i="7"/>
  <c r="T2571" i="7"/>
  <c r="T2572" i="7"/>
  <c r="T2573" i="7"/>
  <c r="T2574" i="7"/>
  <c r="T2575" i="7"/>
  <c r="T2576" i="7"/>
  <c r="T2577" i="7"/>
  <c r="T2578" i="7"/>
  <c r="T2579" i="7"/>
  <c r="T2580" i="7"/>
  <c r="T2581" i="7"/>
  <c r="T2582" i="7"/>
  <c r="T2583" i="7"/>
  <c r="T2584" i="7"/>
  <c r="T2585" i="7"/>
  <c r="T2586" i="7"/>
  <c r="T2587" i="7"/>
  <c r="T2588" i="7"/>
  <c r="T2589" i="7"/>
  <c r="T2590" i="7"/>
  <c r="T2591" i="7"/>
  <c r="T2592" i="7"/>
  <c r="T2593" i="7"/>
  <c r="T2594" i="7"/>
  <c r="T2595" i="7"/>
  <c r="T2596" i="7"/>
  <c r="T2597" i="7"/>
  <c r="T2598" i="7"/>
  <c r="T2599" i="7"/>
  <c r="T2600" i="7"/>
  <c r="T2601" i="7"/>
  <c r="T2602" i="7"/>
  <c r="T2603" i="7"/>
  <c r="T2604" i="7"/>
  <c r="T2605" i="7"/>
  <c r="T2606" i="7"/>
  <c r="T2607" i="7"/>
  <c r="T2608" i="7"/>
  <c r="T2609" i="7"/>
  <c r="T2610" i="7"/>
  <c r="T2611" i="7"/>
  <c r="T2612" i="7"/>
  <c r="T2613" i="7"/>
  <c r="T2614" i="7"/>
  <c r="T2615" i="7"/>
  <c r="T2616" i="7"/>
  <c r="T2617" i="7"/>
  <c r="T2618" i="7"/>
  <c r="T2619" i="7"/>
  <c r="T2620" i="7"/>
  <c r="T2621" i="7"/>
  <c r="T2622" i="7"/>
  <c r="T2623" i="7"/>
  <c r="T2624" i="7"/>
  <c r="T2625" i="7"/>
  <c r="T2626" i="7"/>
  <c r="T2627" i="7"/>
  <c r="T2628" i="7"/>
  <c r="T2629" i="7"/>
  <c r="T2630" i="7"/>
  <c r="T2631" i="7"/>
  <c r="T2632" i="7"/>
  <c r="T2633" i="7"/>
  <c r="T2634" i="7"/>
  <c r="T2635" i="7"/>
  <c r="T2636" i="7"/>
  <c r="T2637" i="7"/>
  <c r="T2638" i="7"/>
  <c r="T2639" i="7"/>
  <c r="T2640" i="7"/>
  <c r="T2641" i="7"/>
  <c r="T2642" i="7"/>
  <c r="T2643" i="7"/>
  <c r="T2644" i="7"/>
  <c r="T2645" i="7"/>
  <c r="T2646" i="7"/>
  <c r="T2647" i="7"/>
  <c r="T2648" i="7"/>
  <c r="T2649" i="7"/>
  <c r="T2650" i="7"/>
  <c r="T2651" i="7"/>
  <c r="T2652" i="7"/>
  <c r="T2653" i="7"/>
  <c r="T2654" i="7"/>
  <c r="T2655" i="7"/>
  <c r="T2656" i="7"/>
  <c r="T2657" i="7"/>
  <c r="T2658" i="7"/>
  <c r="T2659" i="7"/>
  <c r="T2660" i="7"/>
  <c r="T2661" i="7"/>
  <c r="T2662" i="7"/>
  <c r="T2663" i="7"/>
  <c r="T2664" i="7"/>
  <c r="T2665" i="7"/>
  <c r="T2666" i="7"/>
  <c r="T2667" i="7"/>
  <c r="T2668" i="7"/>
  <c r="T2669" i="7"/>
  <c r="T2670" i="7"/>
  <c r="T2671" i="7"/>
  <c r="T2672" i="7"/>
  <c r="T2673" i="7"/>
  <c r="T2674" i="7"/>
  <c r="T2675" i="7"/>
  <c r="T2676" i="7"/>
  <c r="T2677" i="7"/>
  <c r="T2678" i="7"/>
  <c r="T2679" i="7"/>
  <c r="T2680" i="7"/>
  <c r="T2681" i="7"/>
  <c r="T2682" i="7"/>
  <c r="T2683" i="7"/>
  <c r="T2684" i="7"/>
  <c r="T2685" i="7"/>
  <c r="T2686" i="7"/>
  <c r="T2687" i="7"/>
  <c r="T2688" i="7"/>
  <c r="T2689" i="7"/>
  <c r="T2690" i="7"/>
  <c r="T2691" i="7"/>
  <c r="T2692" i="7"/>
  <c r="T2693" i="7"/>
  <c r="T2694" i="7"/>
  <c r="T2695" i="7"/>
  <c r="T2696" i="7"/>
  <c r="T2697" i="7"/>
  <c r="T2698" i="7"/>
  <c r="T2699" i="7"/>
  <c r="T2700" i="7"/>
  <c r="T2701" i="7"/>
  <c r="T2702" i="7"/>
  <c r="T2703" i="7"/>
  <c r="T2704" i="7"/>
  <c r="T2705" i="7"/>
  <c r="T2706" i="7"/>
  <c r="T2707" i="7"/>
  <c r="T2708" i="7"/>
  <c r="T2709" i="7"/>
  <c r="T2710" i="7"/>
  <c r="T2711" i="7"/>
  <c r="T2712" i="7"/>
  <c r="T2713" i="7"/>
  <c r="T2714" i="7"/>
  <c r="T2715" i="7"/>
  <c r="T2716" i="7"/>
  <c r="T2717" i="7"/>
  <c r="T2718" i="7"/>
  <c r="T2719" i="7"/>
  <c r="T2720" i="7"/>
  <c r="T2721" i="7"/>
  <c r="T2722" i="7"/>
  <c r="T2723" i="7"/>
  <c r="T2724" i="7"/>
  <c r="T2725" i="7"/>
  <c r="T2726" i="7"/>
  <c r="T2727" i="7"/>
  <c r="T2728" i="7"/>
  <c r="T2729" i="7"/>
  <c r="T2730" i="7"/>
  <c r="T2731" i="7"/>
  <c r="T2732" i="7"/>
  <c r="T2733" i="7"/>
  <c r="T2734" i="7"/>
  <c r="T2735" i="7"/>
  <c r="T2736" i="7"/>
  <c r="T2737" i="7"/>
  <c r="T2738" i="7"/>
  <c r="T2739" i="7"/>
  <c r="T2740" i="7"/>
  <c r="T2741" i="7"/>
  <c r="T2742" i="7"/>
  <c r="T2743" i="7"/>
  <c r="T2744" i="7"/>
  <c r="T2745" i="7"/>
  <c r="T2746" i="7"/>
  <c r="T2747" i="7"/>
  <c r="T2748" i="7"/>
  <c r="T2749" i="7"/>
  <c r="T2750" i="7"/>
  <c r="T2751" i="7"/>
  <c r="T2752" i="7"/>
  <c r="T2753" i="7"/>
  <c r="T2754" i="7"/>
  <c r="T2755" i="7"/>
  <c r="T2756" i="7"/>
  <c r="T2757" i="7"/>
  <c r="T2758" i="7"/>
  <c r="T2759" i="7"/>
  <c r="T2760" i="7"/>
  <c r="T2761" i="7"/>
  <c r="T2762" i="7"/>
  <c r="T2763" i="7"/>
  <c r="T2764" i="7"/>
  <c r="T2765" i="7"/>
  <c r="T2766" i="7"/>
  <c r="T2767" i="7"/>
  <c r="T2768" i="7"/>
  <c r="T2769" i="7"/>
  <c r="T2770" i="7"/>
  <c r="T2771" i="7"/>
  <c r="T2772" i="7"/>
  <c r="T2773" i="7"/>
  <c r="T2774" i="7"/>
  <c r="T2775" i="7"/>
  <c r="T2776" i="7"/>
  <c r="T2777" i="7"/>
  <c r="T2778" i="7"/>
  <c r="T2779" i="7"/>
  <c r="T2780" i="7"/>
  <c r="T2781" i="7"/>
  <c r="T2782" i="7"/>
  <c r="T2783" i="7"/>
  <c r="T2784" i="7"/>
  <c r="T2785" i="7"/>
  <c r="T2786" i="7"/>
  <c r="T2787" i="7"/>
  <c r="T2788" i="7"/>
  <c r="T2789" i="7"/>
  <c r="T2790" i="7"/>
  <c r="T2791" i="7"/>
  <c r="T2792" i="7"/>
  <c r="T2793" i="7"/>
  <c r="T2794" i="7"/>
  <c r="T30" i="7"/>
  <c r="T31" i="7"/>
  <c r="T32" i="7"/>
  <c r="T33" i="7"/>
  <c r="T34" i="7"/>
  <c r="T35" i="7"/>
  <c r="T36" i="7"/>
  <c r="T37" i="7"/>
  <c r="T38" i="7"/>
  <c r="T39" i="7"/>
  <c r="T40" i="7"/>
  <c r="T20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1" i="7"/>
  <c r="T22" i="7"/>
  <c r="T23" i="7"/>
  <c r="T24" i="7"/>
  <c r="T25" i="7"/>
  <c r="T26" i="7"/>
  <c r="T27" i="7"/>
  <c r="T28" i="7"/>
  <c r="T29" i="7"/>
  <c r="T3" i="7"/>
  <c r="T4" i="7"/>
  <c r="T5" i="7"/>
  <c r="T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2" i="7"/>
  <c r="R3549" i="7"/>
  <c r="T3549" i="7" s="1"/>
  <c r="R3548" i="7"/>
  <c r="T3548" i="7" s="1"/>
  <c r="R3547" i="7"/>
  <c r="T3547" i="7" s="1"/>
  <c r="R3546" i="7"/>
  <c r="T3546" i="7" s="1"/>
  <c r="R3545" i="7"/>
  <c r="T3545" i="7" s="1"/>
  <c r="R3544" i="7"/>
  <c r="T3544" i="7" s="1"/>
  <c r="R3543" i="7"/>
  <c r="T3543" i="7" s="1"/>
  <c r="R3542" i="7"/>
  <c r="T3542" i="7" s="1"/>
  <c r="R3541" i="7"/>
  <c r="T3541" i="7" s="1"/>
  <c r="R3540" i="7"/>
  <c r="T3540" i="7" s="1"/>
  <c r="R3539" i="7"/>
  <c r="T3539" i="7" s="1"/>
  <c r="R3538" i="7"/>
  <c r="T3538" i="7" s="1"/>
  <c r="R3537" i="7"/>
  <c r="T3537" i="7" s="1"/>
  <c r="R3536" i="7"/>
  <c r="T3536" i="7" s="1"/>
  <c r="R3535" i="7"/>
  <c r="T3535" i="7" s="1"/>
  <c r="R3534" i="7"/>
  <c r="T3534" i="7" s="1"/>
  <c r="R3533" i="7"/>
  <c r="T3533" i="7" s="1"/>
  <c r="R3532" i="7"/>
  <c r="T3532" i="7" s="1"/>
  <c r="R3531" i="7"/>
  <c r="T3531" i="7" s="1"/>
  <c r="R3530" i="7"/>
  <c r="T3530" i="7" s="1"/>
  <c r="R3529" i="7"/>
  <c r="T3529" i="7" s="1"/>
  <c r="R3528" i="7"/>
  <c r="T3528" i="7" s="1"/>
  <c r="R3527" i="7"/>
  <c r="T3527" i="7" s="1"/>
  <c r="R3526" i="7"/>
  <c r="T3526" i="7" s="1"/>
  <c r="R3525" i="7"/>
  <c r="T3525" i="7" s="1"/>
  <c r="R3524" i="7"/>
  <c r="T3524" i="7" s="1"/>
  <c r="R3523" i="7"/>
  <c r="T3523" i="7" s="1"/>
  <c r="R3522" i="7"/>
  <c r="T3522" i="7" s="1"/>
  <c r="R3521" i="7"/>
  <c r="T3521" i="7" s="1"/>
  <c r="R3520" i="7"/>
  <c r="T3520" i="7" s="1"/>
  <c r="R3519" i="7"/>
  <c r="T3519" i="7" s="1"/>
  <c r="R3518" i="7"/>
  <c r="T3518" i="7" s="1"/>
  <c r="R3517" i="7"/>
  <c r="T3517" i="7" s="1"/>
  <c r="R3516" i="7"/>
  <c r="T3516" i="7" s="1"/>
  <c r="R3515" i="7"/>
  <c r="T3515" i="7" s="1"/>
  <c r="R3514" i="7"/>
  <c r="T3514" i="7" s="1"/>
  <c r="R3513" i="7"/>
  <c r="T3513" i="7" s="1"/>
  <c r="R3512" i="7"/>
  <c r="T3512" i="7" s="1"/>
  <c r="R3511" i="7"/>
  <c r="T3511" i="7" s="1"/>
  <c r="R3510" i="7"/>
  <c r="T3510" i="7" s="1"/>
  <c r="R3509" i="7"/>
  <c r="T3509" i="7" s="1"/>
  <c r="R3508" i="7"/>
  <c r="T3508" i="7" s="1"/>
  <c r="R3507" i="7"/>
  <c r="T3507" i="7" s="1"/>
  <c r="R3506" i="7"/>
  <c r="T3506" i="7" s="1"/>
  <c r="R3505" i="7"/>
  <c r="T3505" i="7" s="1"/>
  <c r="R3504" i="7"/>
  <c r="T3504" i="7" s="1"/>
  <c r="R3503" i="7"/>
  <c r="T3503" i="7" s="1"/>
  <c r="R3502" i="7"/>
  <c r="T3502" i="7" s="1"/>
  <c r="R3501" i="7"/>
  <c r="T3501" i="7" s="1"/>
  <c r="R3500" i="7"/>
  <c r="T3500" i="7" s="1"/>
  <c r="R3499" i="7"/>
  <c r="T3499" i="7" s="1"/>
  <c r="R3498" i="7"/>
  <c r="T3498" i="7" s="1"/>
  <c r="R3497" i="7"/>
  <c r="T3497" i="7" s="1"/>
  <c r="R3496" i="7"/>
  <c r="T3496" i="7" s="1"/>
  <c r="R3495" i="7"/>
  <c r="T3495" i="7" s="1"/>
  <c r="R3494" i="7"/>
  <c r="T3494" i="7" s="1"/>
  <c r="R3493" i="7"/>
  <c r="T3493" i="7" s="1"/>
  <c r="R3492" i="7"/>
  <c r="T3492" i="7" s="1"/>
  <c r="R3491" i="7"/>
  <c r="T3491" i="7" s="1"/>
  <c r="R3490" i="7"/>
  <c r="T3490" i="7" s="1"/>
  <c r="R3489" i="7"/>
  <c r="T3489" i="7" s="1"/>
  <c r="R3488" i="7"/>
  <c r="T3488" i="7" s="1"/>
  <c r="R3487" i="7"/>
  <c r="T3487" i="7" s="1"/>
  <c r="R3486" i="7"/>
  <c r="T3486" i="7" s="1"/>
  <c r="R3485" i="7"/>
  <c r="T3485" i="7" s="1"/>
  <c r="R3484" i="7"/>
  <c r="T3484" i="7" s="1"/>
  <c r="R3483" i="7"/>
  <c r="T3483" i="7" s="1"/>
  <c r="R3482" i="7"/>
  <c r="T3482" i="7" s="1"/>
  <c r="R3481" i="7"/>
  <c r="T3481" i="7" s="1"/>
  <c r="R3480" i="7"/>
  <c r="T3480" i="7" s="1"/>
  <c r="R3479" i="7"/>
  <c r="T3479" i="7" s="1"/>
  <c r="R3478" i="7"/>
  <c r="T3478" i="7" s="1"/>
  <c r="R3477" i="7"/>
  <c r="T3477" i="7" s="1"/>
  <c r="R3476" i="7"/>
  <c r="T3476" i="7" s="1"/>
  <c r="R3475" i="7"/>
  <c r="T3475" i="7" s="1"/>
  <c r="R3474" i="7"/>
  <c r="T3474" i="7" s="1"/>
  <c r="R3473" i="7"/>
  <c r="T3473" i="7" s="1"/>
  <c r="R3472" i="7"/>
  <c r="T3472" i="7" s="1"/>
  <c r="R3471" i="7"/>
  <c r="T3471" i="7" s="1"/>
  <c r="R3470" i="7"/>
  <c r="T3470" i="7" s="1"/>
  <c r="R3469" i="7"/>
  <c r="T3469" i="7" s="1"/>
  <c r="R3468" i="7"/>
  <c r="T3468" i="7" s="1"/>
  <c r="R3467" i="7"/>
  <c r="T3467" i="7" s="1"/>
  <c r="R3466" i="7"/>
  <c r="T3466" i="7" s="1"/>
  <c r="R3465" i="7"/>
  <c r="T3465" i="7" s="1"/>
  <c r="R3464" i="7"/>
  <c r="T3464" i="7" s="1"/>
  <c r="R3463" i="7"/>
  <c r="T3463" i="7" s="1"/>
  <c r="R3462" i="7"/>
  <c r="T3462" i="7" s="1"/>
  <c r="R3461" i="7"/>
  <c r="T3461" i="7" s="1"/>
  <c r="R3460" i="7"/>
  <c r="T3460" i="7" s="1"/>
  <c r="R3459" i="7"/>
  <c r="T3459" i="7" s="1"/>
  <c r="R3458" i="7"/>
  <c r="T3458" i="7" s="1"/>
  <c r="R3457" i="7"/>
  <c r="T3457" i="7" s="1"/>
  <c r="R3456" i="7"/>
  <c r="T3456" i="7" s="1"/>
  <c r="R3455" i="7"/>
  <c r="T3455" i="7" s="1"/>
  <c r="R3454" i="7"/>
  <c r="T3454" i="7" s="1"/>
  <c r="R3453" i="7"/>
  <c r="T3453" i="7" s="1"/>
  <c r="R3452" i="7"/>
  <c r="T3452" i="7" s="1"/>
  <c r="R3451" i="7"/>
  <c r="T3451" i="7" s="1"/>
  <c r="R3450" i="7"/>
  <c r="T3450" i="7" s="1"/>
  <c r="R3449" i="7"/>
  <c r="T3449" i="7" s="1"/>
  <c r="R3448" i="7"/>
  <c r="T3448" i="7" s="1"/>
  <c r="R3447" i="7"/>
  <c r="T3447" i="7" s="1"/>
  <c r="R3446" i="7"/>
  <c r="T3446" i="7" s="1"/>
  <c r="R3445" i="7"/>
  <c r="T3445" i="7" s="1"/>
  <c r="R3444" i="7"/>
  <c r="T3444" i="7" s="1"/>
  <c r="R3443" i="7"/>
  <c r="T3443" i="7" s="1"/>
  <c r="R3442" i="7"/>
  <c r="T3442" i="7" s="1"/>
  <c r="R3441" i="7"/>
  <c r="T3441" i="7" s="1"/>
  <c r="R3440" i="7"/>
  <c r="T3440" i="7" s="1"/>
  <c r="R3439" i="7"/>
  <c r="T3439" i="7" s="1"/>
  <c r="R3438" i="7"/>
  <c r="T3438" i="7" s="1"/>
  <c r="R3437" i="7"/>
  <c r="T3437" i="7" s="1"/>
  <c r="R3436" i="7"/>
  <c r="T3436" i="7" s="1"/>
  <c r="R3435" i="7"/>
  <c r="T3435" i="7" s="1"/>
  <c r="R3434" i="7"/>
  <c r="T3434" i="7" s="1"/>
  <c r="R3433" i="7"/>
  <c r="T3433" i="7" s="1"/>
  <c r="R3432" i="7"/>
  <c r="T3432" i="7" s="1"/>
  <c r="R3431" i="7"/>
  <c r="T3431" i="7" s="1"/>
  <c r="R3430" i="7"/>
  <c r="T3430" i="7" s="1"/>
  <c r="R3429" i="7"/>
  <c r="T3429" i="7" s="1"/>
  <c r="R3428" i="7"/>
  <c r="T3428" i="7" s="1"/>
  <c r="R3427" i="7"/>
  <c r="T3427" i="7" s="1"/>
  <c r="R3426" i="7"/>
  <c r="T3426" i="7" s="1"/>
  <c r="R3425" i="7"/>
  <c r="T3425" i="7" s="1"/>
  <c r="R3424" i="7"/>
  <c r="T3424" i="7" s="1"/>
  <c r="R3423" i="7"/>
  <c r="T3423" i="7" s="1"/>
  <c r="R3422" i="7"/>
  <c r="T3422" i="7" s="1"/>
  <c r="R3421" i="7"/>
  <c r="T3421" i="7" s="1"/>
  <c r="R3420" i="7"/>
  <c r="T3420" i="7" s="1"/>
  <c r="R3419" i="7"/>
  <c r="T3419" i="7" s="1"/>
  <c r="R3418" i="7"/>
  <c r="T3418" i="7" s="1"/>
  <c r="R3417" i="7"/>
  <c r="T3417" i="7" s="1"/>
  <c r="R3416" i="7"/>
  <c r="T3416" i="7" s="1"/>
  <c r="R3415" i="7"/>
  <c r="T3415" i="7" s="1"/>
  <c r="R3414" i="7"/>
  <c r="T3414" i="7" s="1"/>
  <c r="R3413" i="7"/>
  <c r="T3413" i="7" s="1"/>
  <c r="R3412" i="7"/>
  <c r="T3412" i="7" s="1"/>
  <c r="R3411" i="7"/>
  <c r="T3411" i="7" s="1"/>
  <c r="R3410" i="7"/>
  <c r="T3410" i="7" s="1"/>
  <c r="R3409" i="7"/>
  <c r="T3409" i="7" s="1"/>
  <c r="R3408" i="7"/>
  <c r="T3408" i="7" s="1"/>
  <c r="R3407" i="7"/>
  <c r="T3407" i="7" s="1"/>
  <c r="R3406" i="7"/>
  <c r="T3406" i="7" s="1"/>
  <c r="R3405" i="7"/>
  <c r="T3405" i="7" s="1"/>
  <c r="R3404" i="7"/>
  <c r="T3404" i="7" s="1"/>
  <c r="R3403" i="7"/>
  <c r="T3403" i="7" s="1"/>
  <c r="R3402" i="7"/>
  <c r="T3402" i="7" s="1"/>
  <c r="R3401" i="7"/>
  <c r="T3401" i="7" s="1"/>
  <c r="R3400" i="7"/>
  <c r="T3400" i="7" s="1"/>
  <c r="R3399" i="7"/>
  <c r="T3399" i="7" s="1"/>
  <c r="R3398" i="7"/>
  <c r="T3398" i="7" s="1"/>
  <c r="R3397" i="7"/>
  <c r="T3397" i="7" s="1"/>
  <c r="R3396" i="7"/>
  <c r="T3396" i="7" s="1"/>
  <c r="R3395" i="7"/>
  <c r="T3395" i="7" s="1"/>
  <c r="R3394" i="7"/>
  <c r="T3394" i="7" s="1"/>
  <c r="R3393" i="7"/>
  <c r="T3393" i="7" s="1"/>
  <c r="R3392" i="7"/>
  <c r="T3392" i="7" s="1"/>
  <c r="R3391" i="7"/>
  <c r="T3391" i="7" s="1"/>
  <c r="R3390" i="7"/>
  <c r="T3390" i="7" s="1"/>
  <c r="R3389" i="7"/>
  <c r="T3389" i="7" s="1"/>
  <c r="R3388" i="7"/>
  <c r="T3388" i="7" s="1"/>
  <c r="R3387" i="7"/>
  <c r="T3387" i="7" s="1"/>
  <c r="R3386" i="7"/>
  <c r="T3386" i="7" s="1"/>
  <c r="R3385" i="7"/>
  <c r="T3385" i="7" s="1"/>
  <c r="R3384" i="7"/>
  <c r="T3384" i="7" s="1"/>
  <c r="R3383" i="7"/>
  <c r="T3383" i="7" s="1"/>
  <c r="R3382" i="7"/>
  <c r="T3382" i="7" s="1"/>
  <c r="R3381" i="7"/>
  <c r="T3381" i="7" s="1"/>
  <c r="R3380" i="7"/>
  <c r="T3380" i="7" s="1"/>
  <c r="R3379" i="7"/>
  <c r="T3379" i="7" s="1"/>
  <c r="R3378" i="7"/>
  <c r="T3378" i="7" s="1"/>
  <c r="R3377" i="7"/>
  <c r="T3377" i="7" s="1"/>
  <c r="R3376" i="7"/>
  <c r="T3376" i="7" s="1"/>
  <c r="R3375" i="7"/>
  <c r="T3375" i="7" s="1"/>
  <c r="R3374" i="7"/>
  <c r="T3374" i="7" s="1"/>
  <c r="R3373" i="7"/>
  <c r="T3373" i="7" s="1"/>
  <c r="R3372" i="7"/>
  <c r="T3372" i="7" s="1"/>
  <c r="R3371" i="7"/>
  <c r="T3371" i="7" s="1"/>
  <c r="R3370" i="7"/>
  <c r="T3370" i="7" s="1"/>
  <c r="R3369" i="7"/>
  <c r="T3369" i="7" s="1"/>
  <c r="R3368" i="7"/>
  <c r="T3368" i="7" s="1"/>
  <c r="R3367" i="7"/>
  <c r="T3367" i="7" s="1"/>
  <c r="R3366" i="7"/>
  <c r="T3366" i="7" s="1"/>
  <c r="R3365" i="7"/>
  <c r="T3365" i="7" s="1"/>
  <c r="R3364" i="7"/>
  <c r="T3364" i="7" s="1"/>
  <c r="R3363" i="7"/>
  <c r="T3363" i="7" s="1"/>
  <c r="R3362" i="7"/>
  <c r="T3362" i="7" s="1"/>
  <c r="R3361" i="7"/>
  <c r="T3361" i="7" s="1"/>
  <c r="R3360" i="7"/>
  <c r="T3360" i="7" s="1"/>
  <c r="R3359" i="7"/>
  <c r="T3359" i="7" s="1"/>
  <c r="R3358" i="7"/>
  <c r="T3358" i="7" s="1"/>
  <c r="R3357" i="7"/>
  <c r="T3357" i="7" s="1"/>
  <c r="R3356" i="7"/>
  <c r="T3356" i="7" s="1"/>
  <c r="R3355" i="7"/>
  <c r="T3355" i="7" s="1"/>
  <c r="R3354" i="7"/>
  <c r="T3354" i="7" s="1"/>
  <c r="R3353" i="7"/>
  <c r="T3353" i="7" s="1"/>
  <c r="R3352" i="7"/>
  <c r="T3352" i="7" s="1"/>
  <c r="R3351" i="7"/>
  <c r="T3351" i="7" s="1"/>
  <c r="R3350" i="7"/>
  <c r="T3350" i="7" s="1"/>
  <c r="R3349" i="7"/>
  <c r="T3349" i="7" s="1"/>
  <c r="R3348" i="7"/>
  <c r="T3348" i="7" s="1"/>
  <c r="R3347" i="7"/>
  <c r="T3347" i="7" s="1"/>
  <c r="R3346" i="7"/>
  <c r="T3346" i="7" s="1"/>
  <c r="R3345" i="7"/>
  <c r="T3345" i="7" s="1"/>
  <c r="R3344" i="7"/>
  <c r="T3344" i="7" s="1"/>
  <c r="R3343" i="7"/>
  <c r="T3343" i="7" s="1"/>
  <c r="R3342" i="7"/>
  <c r="T3342" i="7" s="1"/>
  <c r="R3341" i="7"/>
  <c r="T3341" i="7" s="1"/>
  <c r="R3340" i="7"/>
  <c r="T3340" i="7" s="1"/>
  <c r="R3339" i="7"/>
  <c r="T3339" i="7" s="1"/>
  <c r="R3338" i="7"/>
  <c r="T3338" i="7" s="1"/>
  <c r="R3337" i="7"/>
  <c r="T3337" i="7" s="1"/>
  <c r="R3336" i="7"/>
  <c r="T3336" i="7" s="1"/>
  <c r="R3335" i="7"/>
  <c r="T3335" i="7" s="1"/>
  <c r="R3334" i="7"/>
  <c r="T3334" i="7" s="1"/>
  <c r="R3333" i="7"/>
  <c r="T3333" i="7" s="1"/>
  <c r="R3332" i="7"/>
  <c r="T3332" i="7" s="1"/>
  <c r="R3331" i="7"/>
  <c r="T3331" i="7" s="1"/>
  <c r="R3330" i="7"/>
  <c r="T3330" i="7" s="1"/>
  <c r="R3329" i="7"/>
  <c r="T3329" i="7" s="1"/>
  <c r="R3328" i="7"/>
  <c r="T3328" i="7" s="1"/>
  <c r="R3327" i="7"/>
  <c r="T3327" i="7" s="1"/>
  <c r="R3326" i="7"/>
  <c r="T3326" i="7" s="1"/>
  <c r="R3325" i="7"/>
  <c r="T3325" i="7" s="1"/>
  <c r="R3324" i="7"/>
  <c r="T3324" i="7" s="1"/>
  <c r="R3323" i="7"/>
  <c r="T3323" i="7" s="1"/>
  <c r="R3322" i="7"/>
  <c r="T3322" i="7" s="1"/>
  <c r="R3321" i="7"/>
  <c r="T3321" i="7" s="1"/>
  <c r="R3320" i="7"/>
  <c r="T3320" i="7" s="1"/>
  <c r="R3319" i="7"/>
  <c r="T3319" i="7" s="1"/>
  <c r="R3318" i="7"/>
  <c r="T3318" i="7" s="1"/>
  <c r="R3317" i="7"/>
  <c r="T3317" i="7" s="1"/>
  <c r="R3316" i="7"/>
  <c r="T3316" i="7" s="1"/>
  <c r="R3315" i="7"/>
  <c r="T3315" i="7" s="1"/>
  <c r="R3314" i="7"/>
  <c r="T3314" i="7" s="1"/>
  <c r="R3313" i="7"/>
  <c r="T3313" i="7" s="1"/>
  <c r="R3312" i="7"/>
  <c r="T3312" i="7" s="1"/>
  <c r="R3311" i="7"/>
  <c r="T3311" i="7" s="1"/>
  <c r="R3310" i="7"/>
  <c r="T3310" i="7" s="1"/>
  <c r="R3309" i="7"/>
  <c r="T3309" i="7" s="1"/>
  <c r="R3308" i="7"/>
  <c r="T3308" i="7" s="1"/>
  <c r="R3307" i="7"/>
  <c r="T3307" i="7" s="1"/>
  <c r="R3306" i="7"/>
  <c r="T3306" i="7" s="1"/>
  <c r="R3305" i="7"/>
  <c r="T3305" i="7" s="1"/>
  <c r="R3304" i="7"/>
  <c r="T3304" i="7" s="1"/>
  <c r="R3303" i="7"/>
  <c r="T3303" i="7" s="1"/>
  <c r="R3302" i="7"/>
  <c r="T3302" i="7" s="1"/>
  <c r="R3301" i="7"/>
  <c r="T3301" i="7" s="1"/>
  <c r="R3300" i="7"/>
  <c r="T3300" i="7" s="1"/>
  <c r="R3299" i="7"/>
  <c r="T3299" i="7" s="1"/>
  <c r="R3298" i="7"/>
  <c r="T3298" i="7" s="1"/>
  <c r="R3297" i="7"/>
  <c r="T3297" i="7" s="1"/>
  <c r="R3296" i="7"/>
  <c r="T3296" i="7" s="1"/>
  <c r="R3295" i="7"/>
  <c r="T3295" i="7" s="1"/>
  <c r="R3294" i="7"/>
  <c r="T3294" i="7" s="1"/>
  <c r="R3293" i="7"/>
  <c r="T3293" i="7" s="1"/>
  <c r="R3292" i="7"/>
  <c r="T3292" i="7" s="1"/>
  <c r="R3291" i="7"/>
  <c r="T3291" i="7" s="1"/>
  <c r="R3290" i="7"/>
  <c r="T3290" i="7" s="1"/>
  <c r="R3289" i="7"/>
  <c r="T3289" i="7" s="1"/>
  <c r="R3288" i="7"/>
  <c r="T3288" i="7" s="1"/>
  <c r="R3287" i="7"/>
  <c r="T3287" i="7" s="1"/>
  <c r="R3286" i="7"/>
  <c r="T3286" i="7" s="1"/>
  <c r="R3285" i="7"/>
  <c r="T3285" i="7" s="1"/>
  <c r="R3284" i="7"/>
  <c r="T3284" i="7" s="1"/>
  <c r="R3283" i="7"/>
  <c r="T3283" i="7" s="1"/>
  <c r="R3282" i="7"/>
  <c r="T3282" i="7" s="1"/>
  <c r="R3281" i="7"/>
  <c r="T3281" i="7" s="1"/>
  <c r="R3280" i="7"/>
  <c r="T3280" i="7" s="1"/>
  <c r="R3279" i="7"/>
  <c r="T3279" i="7" s="1"/>
  <c r="R3278" i="7"/>
  <c r="T3278" i="7" s="1"/>
  <c r="R3277" i="7"/>
  <c r="T3277" i="7" s="1"/>
  <c r="R3276" i="7"/>
  <c r="T3276" i="7" s="1"/>
  <c r="R3275" i="7"/>
  <c r="T3275" i="7" s="1"/>
  <c r="R3274" i="7"/>
  <c r="T3274" i="7" s="1"/>
  <c r="R3273" i="7"/>
  <c r="T3273" i="7" s="1"/>
  <c r="R3272" i="7"/>
  <c r="T3272" i="7" s="1"/>
  <c r="R3271" i="7"/>
  <c r="T3271" i="7" s="1"/>
  <c r="R3270" i="7"/>
  <c r="T3270" i="7" s="1"/>
  <c r="R3269" i="7"/>
  <c r="T3269" i="7" s="1"/>
  <c r="R3268" i="7"/>
  <c r="T3268" i="7" s="1"/>
  <c r="R3267" i="7"/>
  <c r="T3267" i="7" s="1"/>
  <c r="R3266" i="7"/>
  <c r="T3266" i="7" s="1"/>
  <c r="R3265" i="7"/>
  <c r="T3265" i="7" s="1"/>
  <c r="R3264" i="7"/>
  <c r="T3264" i="7" s="1"/>
  <c r="R3263" i="7"/>
  <c r="T3263" i="7" s="1"/>
  <c r="R3262" i="7"/>
  <c r="T3262" i="7" s="1"/>
  <c r="R3261" i="7"/>
  <c r="T3261" i="7" s="1"/>
  <c r="R3260" i="7"/>
  <c r="T3260" i="7" s="1"/>
  <c r="R3259" i="7"/>
  <c r="T3259" i="7" s="1"/>
  <c r="R3258" i="7"/>
  <c r="T3258" i="7" s="1"/>
  <c r="R3257" i="7"/>
  <c r="T3257" i="7" s="1"/>
  <c r="R3256" i="7"/>
  <c r="T3256" i="7" s="1"/>
  <c r="R3255" i="7"/>
  <c r="T3255" i="7" s="1"/>
  <c r="R3254" i="7"/>
  <c r="T3254" i="7" s="1"/>
  <c r="R3253" i="7"/>
  <c r="T3253" i="7" s="1"/>
  <c r="R3252" i="7"/>
  <c r="T3252" i="7" s="1"/>
  <c r="R3251" i="7"/>
  <c r="T3251" i="7" s="1"/>
  <c r="R3250" i="7"/>
  <c r="T3250" i="7" s="1"/>
  <c r="R3249" i="7"/>
  <c r="T3249" i="7" s="1"/>
  <c r="R3248" i="7"/>
  <c r="T3248" i="7" s="1"/>
  <c r="R3247" i="7"/>
  <c r="T3247" i="7" s="1"/>
  <c r="R3246" i="7"/>
  <c r="T3246" i="7" s="1"/>
  <c r="R3245" i="7"/>
  <c r="T3245" i="7" s="1"/>
  <c r="R3244" i="7"/>
  <c r="T3244" i="7" s="1"/>
  <c r="R3243" i="7"/>
  <c r="T3243" i="7" s="1"/>
  <c r="R3242" i="7"/>
  <c r="T3242" i="7" s="1"/>
  <c r="R3241" i="7"/>
  <c r="T3241" i="7" s="1"/>
  <c r="R3240" i="7"/>
  <c r="T3240" i="7" s="1"/>
  <c r="R3239" i="7"/>
  <c r="T3239" i="7" s="1"/>
  <c r="R3238" i="7"/>
  <c r="T3238" i="7" s="1"/>
  <c r="R3237" i="7"/>
  <c r="T3237" i="7" s="1"/>
  <c r="R3236" i="7"/>
  <c r="T3236" i="7" s="1"/>
  <c r="R3235" i="7"/>
  <c r="T3235" i="7" s="1"/>
  <c r="R3234" i="7"/>
  <c r="T3234" i="7" s="1"/>
  <c r="R3233" i="7"/>
  <c r="T3233" i="7" s="1"/>
  <c r="R3232" i="7"/>
  <c r="T3232" i="7" s="1"/>
  <c r="R3231" i="7"/>
  <c r="T3231" i="7" s="1"/>
  <c r="R3230" i="7"/>
  <c r="T3230" i="7" s="1"/>
  <c r="R3229" i="7"/>
  <c r="T3229" i="7" s="1"/>
  <c r="R3228" i="7"/>
  <c r="T3228" i="7" s="1"/>
  <c r="R3227" i="7"/>
  <c r="T3227" i="7" s="1"/>
  <c r="R3226" i="7"/>
  <c r="T3226" i="7" s="1"/>
  <c r="R3225" i="7"/>
  <c r="T3225" i="7" s="1"/>
  <c r="R3224" i="7"/>
  <c r="T3224" i="7" s="1"/>
  <c r="R3223" i="7"/>
  <c r="T3223" i="7" s="1"/>
  <c r="R3222" i="7"/>
  <c r="T3222" i="7" s="1"/>
  <c r="R3221" i="7"/>
  <c r="T3221" i="7" s="1"/>
  <c r="R3219" i="7"/>
  <c r="T3219" i="7" s="1"/>
  <c r="R3218" i="7"/>
  <c r="T3218" i="7" s="1"/>
  <c r="R3217" i="7"/>
  <c r="T3217" i="7" s="1"/>
  <c r="R3216" i="7"/>
  <c r="T3216" i="7" s="1"/>
  <c r="R3215" i="7"/>
  <c r="T3215" i="7" s="1"/>
  <c r="R3214" i="7"/>
  <c r="T3214" i="7" s="1"/>
  <c r="R3213" i="7"/>
  <c r="T3213" i="7" s="1"/>
  <c r="R3212" i="7"/>
  <c r="T3212" i="7" s="1"/>
  <c r="R3211" i="7"/>
  <c r="T3211" i="7" s="1"/>
  <c r="R3210" i="7"/>
  <c r="T3210" i="7" s="1"/>
  <c r="R3209" i="7"/>
  <c r="T3209" i="7" s="1"/>
  <c r="R3208" i="7"/>
  <c r="T3208" i="7" s="1"/>
  <c r="R3207" i="7"/>
  <c r="T3207" i="7" s="1"/>
  <c r="R3206" i="7"/>
  <c r="T3206" i="7" s="1"/>
  <c r="R3205" i="7"/>
  <c r="T3205" i="7" s="1"/>
  <c r="R3204" i="7"/>
  <c r="T3204" i="7" s="1"/>
  <c r="R3203" i="7"/>
  <c r="T3203" i="7" s="1"/>
  <c r="R3202" i="7"/>
  <c r="T3202" i="7" s="1"/>
  <c r="R3201" i="7"/>
  <c r="T3201" i="7" s="1"/>
  <c r="R3200" i="7"/>
  <c r="T3200" i="7" s="1"/>
  <c r="R3199" i="7"/>
  <c r="T3199" i="7" s="1"/>
  <c r="R3198" i="7"/>
  <c r="T3198" i="7" s="1"/>
  <c r="R3197" i="7"/>
  <c r="T3197" i="7" s="1"/>
  <c r="R3196" i="7"/>
  <c r="T3196" i="7" s="1"/>
  <c r="R3195" i="7"/>
  <c r="T3195" i="7" s="1"/>
  <c r="R3194" i="7"/>
  <c r="T3194" i="7" s="1"/>
  <c r="R3193" i="7"/>
  <c r="T3193" i="7" s="1"/>
  <c r="R3192" i="7"/>
  <c r="T3192" i="7" s="1"/>
  <c r="R3191" i="7"/>
  <c r="T3191" i="7" s="1"/>
  <c r="R3190" i="7"/>
  <c r="T3190" i="7" s="1"/>
  <c r="R3189" i="7"/>
  <c r="T3189" i="7" s="1"/>
  <c r="R3188" i="7"/>
  <c r="T3188" i="7" s="1"/>
  <c r="R3187" i="7"/>
  <c r="T3187" i="7" s="1"/>
  <c r="R3186" i="7"/>
  <c r="T3186" i="7" s="1"/>
  <c r="R3185" i="7"/>
  <c r="T3185" i="7" s="1"/>
  <c r="R3184" i="7"/>
  <c r="T3184" i="7" s="1"/>
  <c r="R3183" i="7"/>
  <c r="T3183" i="7" s="1"/>
  <c r="R3182" i="7"/>
  <c r="T3182" i="7" s="1"/>
  <c r="R3181" i="7"/>
  <c r="T3181" i="7" s="1"/>
  <c r="R3180" i="7"/>
  <c r="T3180" i="7" s="1"/>
  <c r="R3179" i="7"/>
  <c r="T3179" i="7" s="1"/>
  <c r="R3178" i="7"/>
  <c r="T3178" i="7" s="1"/>
  <c r="R3177" i="7"/>
  <c r="T3177" i="7" s="1"/>
  <c r="R3176" i="7"/>
  <c r="T3176" i="7" s="1"/>
  <c r="R3175" i="7"/>
  <c r="T3175" i="7" s="1"/>
  <c r="R3174" i="7"/>
  <c r="T3174" i="7" s="1"/>
  <c r="R3173" i="7"/>
  <c r="T3173" i="7" s="1"/>
  <c r="R3172" i="7"/>
  <c r="T3172" i="7" s="1"/>
  <c r="R3171" i="7"/>
  <c r="T3171" i="7" s="1"/>
  <c r="R3170" i="7"/>
  <c r="T3170" i="7" s="1"/>
  <c r="R3169" i="7"/>
  <c r="T3169" i="7" s="1"/>
  <c r="R3168" i="7"/>
  <c r="T3168" i="7" s="1"/>
  <c r="R3167" i="7"/>
  <c r="T3167" i="7" s="1"/>
  <c r="R3166" i="7"/>
  <c r="T3166" i="7" s="1"/>
  <c r="R3165" i="7"/>
  <c r="T3165" i="7" s="1"/>
  <c r="R3164" i="7"/>
  <c r="T3164" i="7" s="1"/>
  <c r="R3163" i="7"/>
  <c r="T3163" i="7" s="1"/>
  <c r="R3162" i="7"/>
  <c r="T3162" i="7" s="1"/>
  <c r="R3161" i="7"/>
  <c r="T3161" i="7" s="1"/>
  <c r="R3160" i="7"/>
  <c r="T3160" i="7" s="1"/>
  <c r="R3159" i="7"/>
  <c r="T3159" i="7" s="1"/>
  <c r="R3158" i="7"/>
  <c r="T3158" i="7" s="1"/>
  <c r="R3157" i="7"/>
  <c r="T3157" i="7" s="1"/>
  <c r="R3156" i="7"/>
  <c r="T3156" i="7" s="1"/>
  <c r="R3155" i="7"/>
  <c r="T3155" i="7" s="1"/>
  <c r="R3154" i="7"/>
  <c r="T3154" i="7" s="1"/>
  <c r="R3153" i="7"/>
  <c r="T3153" i="7" s="1"/>
  <c r="R3152" i="7"/>
  <c r="T3152" i="7" s="1"/>
  <c r="R3151" i="7"/>
  <c r="T3151" i="7" s="1"/>
  <c r="R3150" i="7"/>
  <c r="T3150" i="7" s="1"/>
  <c r="R3149" i="7"/>
  <c r="T3149" i="7" s="1"/>
  <c r="R3148" i="7"/>
  <c r="T3148" i="7" s="1"/>
  <c r="R3147" i="7"/>
  <c r="T3147" i="7" s="1"/>
  <c r="R3146" i="7"/>
  <c r="T3146" i="7" s="1"/>
  <c r="R3145" i="7"/>
  <c r="T3145" i="7" s="1"/>
  <c r="R3144" i="7"/>
  <c r="T3144" i="7" s="1"/>
  <c r="R3143" i="7"/>
  <c r="T3143" i="7" s="1"/>
  <c r="R3142" i="7"/>
  <c r="T3142" i="7" s="1"/>
  <c r="R3141" i="7"/>
  <c r="T3141" i="7" s="1"/>
  <c r="R3140" i="7"/>
  <c r="T3140" i="7" s="1"/>
  <c r="R3139" i="7"/>
  <c r="T3139" i="7" s="1"/>
  <c r="R3138" i="7"/>
  <c r="T3138" i="7" s="1"/>
  <c r="R3137" i="7"/>
  <c r="T3137" i="7" s="1"/>
  <c r="R3136" i="7"/>
  <c r="T3136" i="7" s="1"/>
  <c r="R3135" i="7"/>
  <c r="T3135" i="7" s="1"/>
  <c r="R3134" i="7"/>
  <c r="T3134" i="7" s="1"/>
  <c r="R3133" i="7"/>
  <c r="T3133" i="7" s="1"/>
  <c r="R3132" i="7"/>
  <c r="T3132" i="7" s="1"/>
  <c r="R3131" i="7"/>
  <c r="T3131" i="7" s="1"/>
  <c r="R3130" i="7"/>
  <c r="T3130" i="7" s="1"/>
  <c r="R3129" i="7"/>
  <c r="T3129" i="7" s="1"/>
  <c r="R3128" i="7"/>
  <c r="T3128" i="7" s="1"/>
  <c r="R3127" i="7"/>
  <c r="T3127" i="7" s="1"/>
  <c r="R3126" i="7"/>
  <c r="T3126" i="7" s="1"/>
  <c r="R3125" i="7"/>
  <c r="T3125" i="7" s="1"/>
  <c r="R3124" i="7"/>
  <c r="T3124" i="7" s="1"/>
  <c r="R3123" i="7"/>
  <c r="T3123" i="7" s="1"/>
  <c r="R3122" i="7"/>
  <c r="T3122" i="7" s="1"/>
  <c r="R3121" i="7"/>
  <c r="T3121" i="7" s="1"/>
  <c r="R3120" i="7"/>
  <c r="T3120" i="7" s="1"/>
  <c r="R3119" i="7"/>
  <c r="T3119" i="7" s="1"/>
  <c r="R3118" i="7"/>
  <c r="T3118" i="7" s="1"/>
  <c r="R3117" i="7"/>
  <c r="T3117" i="7" s="1"/>
  <c r="R3116" i="7"/>
  <c r="T3116" i="7" s="1"/>
  <c r="R3115" i="7"/>
  <c r="T3115" i="7" s="1"/>
  <c r="R3114" i="7"/>
  <c r="T3114" i="7" s="1"/>
  <c r="R3113" i="7"/>
  <c r="T3113" i="7" s="1"/>
  <c r="R3112" i="7"/>
  <c r="T3112" i="7" s="1"/>
  <c r="R3111" i="7"/>
  <c r="T3111" i="7" s="1"/>
  <c r="R3110" i="7"/>
  <c r="T3110" i="7" s="1"/>
  <c r="R3109" i="7"/>
  <c r="T3109" i="7" s="1"/>
  <c r="R3108" i="7"/>
  <c r="T3108" i="7" s="1"/>
  <c r="R3107" i="7"/>
  <c r="T3107" i="7" s="1"/>
  <c r="R3106" i="7"/>
  <c r="T3106" i="7" s="1"/>
  <c r="R3105" i="7"/>
  <c r="T3105" i="7" s="1"/>
  <c r="R3104" i="7"/>
  <c r="T3104" i="7" s="1"/>
  <c r="R3103" i="7"/>
  <c r="T3103" i="7" s="1"/>
  <c r="R3102" i="7"/>
  <c r="T3102" i="7" s="1"/>
  <c r="R3101" i="7"/>
  <c r="T3101" i="7" s="1"/>
  <c r="R3100" i="7"/>
  <c r="T3100" i="7" s="1"/>
  <c r="R3099" i="7"/>
  <c r="T3099" i="7" s="1"/>
  <c r="R3098" i="7"/>
  <c r="T3098" i="7" s="1"/>
  <c r="R3097" i="7"/>
  <c r="T3097" i="7" s="1"/>
  <c r="R3096" i="7"/>
  <c r="T3096" i="7" s="1"/>
  <c r="R3095" i="7"/>
  <c r="T3095" i="7" s="1"/>
  <c r="R3094" i="7"/>
  <c r="T3094" i="7" s="1"/>
  <c r="R3093" i="7"/>
  <c r="T3093" i="7" s="1"/>
  <c r="R3092" i="7"/>
  <c r="T3092" i="7" s="1"/>
  <c r="R3091" i="7"/>
  <c r="T3091" i="7" s="1"/>
  <c r="R3090" i="7"/>
  <c r="T3090" i="7" s="1"/>
  <c r="R3089" i="7"/>
  <c r="T3089" i="7" s="1"/>
  <c r="R3088" i="7"/>
  <c r="T3088" i="7" s="1"/>
  <c r="R3087" i="7"/>
  <c r="T3087" i="7" s="1"/>
  <c r="R3086" i="7"/>
  <c r="T3086" i="7" s="1"/>
  <c r="R3085" i="7"/>
  <c r="T3085" i="7" s="1"/>
  <c r="R3084" i="7"/>
  <c r="T3084" i="7" s="1"/>
  <c r="R3083" i="7"/>
  <c r="T3083" i="7" s="1"/>
  <c r="R3082" i="7"/>
  <c r="T3082" i="7" s="1"/>
  <c r="R3081" i="7"/>
  <c r="T3081" i="7" s="1"/>
  <c r="R3080" i="7"/>
  <c r="T3080" i="7" s="1"/>
  <c r="R3079" i="7"/>
  <c r="T3079" i="7" s="1"/>
  <c r="R3078" i="7"/>
  <c r="T3078" i="7" s="1"/>
  <c r="R3077" i="7"/>
  <c r="T3077" i="7" s="1"/>
  <c r="R3076" i="7"/>
  <c r="T3076" i="7" s="1"/>
  <c r="R3075" i="7"/>
  <c r="T3075" i="7" s="1"/>
  <c r="R3074" i="7"/>
  <c r="T3074" i="7" s="1"/>
  <c r="R3073" i="7"/>
  <c r="T3073" i="7" s="1"/>
  <c r="R3072" i="7"/>
  <c r="T3072" i="7" s="1"/>
  <c r="R3071" i="7"/>
  <c r="T3071" i="7" s="1"/>
  <c r="R3070" i="7"/>
  <c r="T3070" i="7" s="1"/>
  <c r="R3069" i="7"/>
  <c r="T3069" i="7" s="1"/>
  <c r="R3068" i="7"/>
  <c r="T3068" i="7" s="1"/>
  <c r="R3067" i="7"/>
  <c r="T3067" i="7" s="1"/>
  <c r="R3066" i="7"/>
  <c r="T3066" i="7" s="1"/>
  <c r="R3065" i="7"/>
  <c r="T3065" i="7" s="1"/>
  <c r="R3064" i="7"/>
  <c r="T3064" i="7" s="1"/>
  <c r="R3063" i="7"/>
  <c r="T3063" i="7" s="1"/>
  <c r="R3062" i="7"/>
  <c r="T3062" i="7" s="1"/>
  <c r="R3061" i="7"/>
  <c r="T3061" i="7" s="1"/>
  <c r="R3060" i="7"/>
  <c r="T3060" i="7" s="1"/>
  <c r="R3059" i="7"/>
  <c r="T3059" i="7" s="1"/>
  <c r="R3058" i="7"/>
  <c r="T3058" i="7" s="1"/>
  <c r="R3057" i="7"/>
  <c r="T3057" i="7" s="1"/>
  <c r="R3056" i="7"/>
  <c r="T3056" i="7" s="1"/>
  <c r="R3055" i="7"/>
  <c r="T3055" i="7" s="1"/>
  <c r="R3054" i="7"/>
  <c r="T3054" i="7" s="1"/>
  <c r="R3053" i="7"/>
  <c r="T3053" i="7" s="1"/>
  <c r="R3052" i="7"/>
  <c r="T3052" i="7" s="1"/>
  <c r="R3051" i="7"/>
  <c r="T3051" i="7" s="1"/>
  <c r="R3050" i="7"/>
  <c r="T3050" i="7" s="1"/>
  <c r="R3049" i="7"/>
  <c r="T3049" i="7" s="1"/>
  <c r="R3048" i="7"/>
  <c r="T3048" i="7" s="1"/>
  <c r="R3047" i="7"/>
  <c r="T3047" i="7" s="1"/>
  <c r="R3046" i="7"/>
  <c r="T3046" i="7" s="1"/>
  <c r="R3045" i="7"/>
  <c r="T3045" i="7" s="1"/>
  <c r="R3044" i="7"/>
  <c r="T3044" i="7" s="1"/>
  <c r="R3043" i="7"/>
  <c r="T3043" i="7" s="1"/>
  <c r="R3042" i="7"/>
  <c r="T3042" i="7" s="1"/>
  <c r="R3041" i="7"/>
  <c r="T3041" i="7" s="1"/>
  <c r="R3040" i="7"/>
  <c r="T3040" i="7" s="1"/>
  <c r="R3039" i="7"/>
  <c r="T3039" i="7" s="1"/>
  <c r="R3038" i="7"/>
  <c r="T3038" i="7" s="1"/>
  <c r="R3037" i="7"/>
  <c r="T3037" i="7" s="1"/>
  <c r="R3036" i="7"/>
  <c r="T3036" i="7" s="1"/>
  <c r="R3035" i="7"/>
  <c r="T3035" i="7" s="1"/>
  <c r="R3034" i="7"/>
  <c r="T3034" i="7" s="1"/>
  <c r="R3033" i="7"/>
  <c r="T3033" i="7" s="1"/>
  <c r="R3032" i="7"/>
  <c r="T3032" i="7" s="1"/>
  <c r="R3031" i="7"/>
  <c r="T3031" i="7" s="1"/>
  <c r="R3030" i="7"/>
  <c r="T3030" i="7" s="1"/>
  <c r="R3029" i="7"/>
  <c r="T3029" i="7" s="1"/>
  <c r="R3028" i="7"/>
  <c r="T3028" i="7" s="1"/>
  <c r="R3027" i="7"/>
  <c r="T3027" i="7" s="1"/>
  <c r="R3026" i="7"/>
  <c r="T3026" i="7" s="1"/>
  <c r="R3025" i="7"/>
  <c r="T3025" i="7" s="1"/>
  <c r="R3024" i="7"/>
  <c r="T3024" i="7" s="1"/>
  <c r="R3023" i="7"/>
  <c r="T3023" i="7" s="1"/>
  <c r="R3022" i="7"/>
  <c r="T3022" i="7" s="1"/>
  <c r="R3021" i="7"/>
  <c r="T3021" i="7" s="1"/>
  <c r="R3020" i="7"/>
  <c r="T3020" i="7" s="1"/>
  <c r="R3019" i="7"/>
  <c r="T3019" i="7" s="1"/>
  <c r="R3018" i="7"/>
  <c r="T3018" i="7" s="1"/>
  <c r="R3017" i="7"/>
  <c r="T3017" i="7" s="1"/>
  <c r="R3016" i="7"/>
  <c r="T3016" i="7" s="1"/>
  <c r="R3015" i="7"/>
  <c r="T3015" i="7" s="1"/>
  <c r="R3014" i="7"/>
  <c r="T3014" i="7" s="1"/>
  <c r="R3013" i="7"/>
  <c r="T3013" i="7" s="1"/>
  <c r="R3012" i="7"/>
  <c r="T3012" i="7" s="1"/>
  <c r="R3011" i="7"/>
  <c r="T3011" i="7" s="1"/>
  <c r="R3010" i="7"/>
  <c r="T3010" i="7" s="1"/>
  <c r="R3009" i="7"/>
  <c r="T3009" i="7" s="1"/>
  <c r="R3008" i="7"/>
  <c r="T3008" i="7" s="1"/>
  <c r="R3007" i="7"/>
  <c r="T3007" i="7" s="1"/>
  <c r="R3006" i="7"/>
  <c r="T3006" i="7" s="1"/>
  <c r="R3005" i="7"/>
  <c r="T3005" i="7" s="1"/>
  <c r="R3004" i="7"/>
  <c r="T3004" i="7" s="1"/>
  <c r="R3003" i="7"/>
  <c r="T3003" i="7" s="1"/>
  <c r="R3002" i="7"/>
  <c r="T3002" i="7" s="1"/>
  <c r="R3001" i="7"/>
  <c r="T3001" i="7" s="1"/>
  <c r="R3000" i="7"/>
  <c r="T3000" i="7" s="1"/>
  <c r="R2999" i="7"/>
  <c r="T2999" i="7" s="1"/>
  <c r="R2998" i="7"/>
  <c r="T2998" i="7" s="1"/>
  <c r="R2997" i="7"/>
  <c r="T2997" i="7" s="1"/>
  <c r="R2996" i="7"/>
  <c r="T2996" i="7" s="1"/>
  <c r="R2995" i="7"/>
  <c r="T2995" i="7" s="1"/>
  <c r="R2994" i="7"/>
  <c r="T2994" i="7" s="1"/>
  <c r="R2993" i="7"/>
  <c r="T2993" i="7" s="1"/>
  <c r="R2992" i="7"/>
  <c r="T2992" i="7" s="1"/>
  <c r="R2991" i="7"/>
  <c r="T2991" i="7" s="1"/>
  <c r="R2990" i="7"/>
  <c r="T2990" i="7" s="1"/>
  <c r="R2989" i="7"/>
  <c r="T2989" i="7" s="1"/>
  <c r="R2988" i="7"/>
  <c r="T2988" i="7" s="1"/>
  <c r="R2987" i="7"/>
  <c r="T2987" i="7" s="1"/>
  <c r="R2986" i="7"/>
  <c r="T2986" i="7" s="1"/>
  <c r="R2985" i="7"/>
  <c r="T2985" i="7" s="1"/>
  <c r="R2984" i="7"/>
  <c r="T2984" i="7" s="1"/>
  <c r="R2983" i="7"/>
  <c r="T2983" i="7" s="1"/>
  <c r="R2982" i="7"/>
  <c r="T2982" i="7" s="1"/>
  <c r="R2981" i="7"/>
  <c r="T2981" i="7" s="1"/>
  <c r="R2980" i="7"/>
  <c r="T2980" i="7" s="1"/>
  <c r="R2979" i="7"/>
  <c r="T2979" i="7" s="1"/>
  <c r="R2978" i="7"/>
  <c r="T2978" i="7" s="1"/>
  <c r="R2977" i="7"/>
  <c r="T2977" i="7" s="1"/>
  <c r="R2976" i="7"/>
  <c r="T2976" i="7" s="1"/>
  <c r="R2975" i="7"/>
  <c r="T2975" i="7" s="1"/>
  <c r="R2974" i="7"/>
  <c r="T2974" i="7" s="1"/>
  <c r="R2973" i="7"/>
  <c r="T2973" i="7" s="1"/>
  <c r="R2972" i="7"/>
  <c r="T2972" i="7" s="1"/>
  <c r="R2971" i="7"/>
  <c r="T2971" i="7" s="1"/>
  <c r="R2970" i="7"/>
  <c r="T2970" i="7" s="1"/>
  <c r="R2969" i="7"/>
  <c r="T2969" i="7" s="1"/>
  <c r="R2968" i="7"/>
  <c r="T2968" i="7" s="1"/>
  <c r="R2967" i="7"/>
  <c r="T2967" i="7" s="1"/>
  <c r="R2966" i="7"/>
  <c r="T2966" i="7" s="1"/>
  <c r="R2965" i="7"/>
  <c r="T2965" i="7" s="1"/>
  <c r="R2964" i="7"/>
  <c r="T2964" i="7" s="1"/>
  <c r="R2963" i="7"/>
  <c r="T2963" i="7" s="1"/>
  <c r="R2962" i="7"/>
  <c r="T2962" i="7" s="1"/>
  <c r="R2961" i="7"/>
  <c r="T2961" i="7" s="1"/>
  <c r="R2960" i="7"/>
  <c r="T2960" i="7" s="1"/>
  <c r="R2959" i="7"/>
  <c r="T2959" i="7" s="1"/>
  <c r="R2958" i="7"/>
  <c r="T2958" i="7" s="1"/>
  <c r="R2957" i="7"/>
  <c r="T2957" i="7" s="1"/>
  <c r="R2956" i="7"/>
  <c r="T2956" i="7" s="1"/>
  <c r="R2955" i="7"/>
  <c r="T2955" i="7" s="1"/>
  <c r="R2954" i="7"/>
  <c r="T2954" i="7" s="1"/>
  <c r="R2953" i="7"/>
  <c r="T2953" i="7" s="1"/>
  <c r="R2952" i="7"/>
  <c r="T2952" i="7" s="1"/>
  <c r="R2951" i="7"/>
  <c r="T2951" i="7" s="1"/>
  <c r="R2950" i="7"/>
  <c r="T2950" i="7" s="1"/>
  <c r="R2949" i="7"/>
  <c r="T2949" i="7" s="1"/>
  <c r="R2948" i="7"/>
  <c r="T2948" i="7" s="1"/>
  <c r="R2947" i="7"/>
  <c r="T2947" i="7" s="1"/>
  <c r="R2946" i="7"/>
  <c r="T2946" i="7" s="1"/>
  <c r="R2945" i="7"/>
  <c r="T2945" i="7" s="1"/>
  <c r="R2944" i="7"/>
  <c r="T2944" i="7" s="1"/>
  <c r="R2943" i="7"/>
  <c r="T2943" i="7" s="1"/>
  <c r="R2942" i="7"/>
  <c r="T2942" i="7" s="1"/>
  <c r="R2941" i="7"/>
  <c r="T2941" i="7" s="1"/>
  <c r="R2940" i="7"/>
  <c r="T2940" i="7" s="1"/>
  <c r="R2939" i="7"/>
  <c r="T2939" i="7" s="1"/>
  <c r="R2938" i="7"/>
  <c r="T2938" i="7" s="1"/>
  <c r="R2937" i="7"/>
  <c r="T2937" i="7" s="1"/>
  <c r="R2936" i="7"/>
  <c r="T2936" i="7" s="1"/>
  <c r="R2935" i="7"/>
  <c r="T2935" i="7" s="1"/>
  <c r="R2934" i="7"/>
  <c r="T2934" i="7" s="1"/>
  <c r="R2933" i="7"/>
  <c r="T2933" i="7" s="1"/>
  <c r="R2932" i="7"/>
  <c r="T2932" i="7" s="1"/>
  <c r="R2931" i="7"/>
  <c r="T2931" i="7" s="1"/>
  <c r="R2930" i="7"/>
  <c r="T2930" i="7" s="1"/>
  <c r="R2929" i="7"/>
  <c r="T2929" i="7" s="1"/>
  <c r="R2928" i="7"/>
  <c r="T2928" i="7" s="1"/>
  <c r="R2927" i="7"/>
  <c r="T2927" i="7" s="1"/>
  <c r="R2926" i="7"/>
  <c r="T2926" i="7" s="1"/>
  <c r="R2925" i="7"/>
  <c r="T2925" i="7" s="1"/>
  <c r="R2924" i="7"/>
  <c r="T2924" i="7" s="1"/>
  <c r="R2923" i="7"/>
  <c r="T2923" i="7" s="1"/>
  <c r="R2922" i="7"/>
  <c r="T2922" i="7" s="1"/>
  <c r="R2921" i="7"/>
  <c r="T2921" i="7" s="1"/>
  <c r="R2920" i="7"/>
  <c r="T2920" i="7" s="1"/>
  <c r="R2919" i="7"/>
  <c r="T2919" i="7" s="1"/>
  <c r="R2918" i="7"/>
  <c r="T2918" i="7" s="1"/>
  <c r="R2917" i="7"/>
  <c r="T2917" i="7" s="1"/>
  <c r="R2916" i="7"/>
  <c r="T2916" i="7" s="1"/>
  <c r="R2915" i="7"/>
  <c r="T2915" i="7" s="1"/>
  <c r="R2914" i="7"/>
  <c r="T2914" i="7" s="1"/>
  <c r="R2913" i="7"/>
  <c r="T2913" i="7" s="1"/>
  <c r="R2912" i="7"/>
  <c r="T2912" i="7" s="1"/>
  <c r="R2911" i="7"/>
  <c r="T2911" i="7" s="1"/>
  <c r="R2910" i="7"/>
  <c r="T2910" i="7" s="1"/>
  <c r="R2909" i="7"/>
  <c r="T2909" i="7" s="1"/>
  <c r="R2908" i="7"/>
  <c r="T2908" i="7" s="1"/>
  <c r="R2907" i="7"/>
  <c r="T2907" i="7" s="1"/>
  <c r="R2906" i="7"/>
  <c r="T2906" i="7" s="1"/>
  <c r="R2905" i="7"/>
  <c r="T2905" i="7" s="1"/>
  <c r="R2904" i="7"/>
  <c r="T2904" i="7" s="1"/>
  <c r="R2903" i="7"/>
  <c r="T2903" i="7" s="1"/>
  <c r="R2902" i="7"/>
  <c r="T2902" i="7" s="1"/>
  <c r="R2901" i="7"/>
  <c r="T2901" i="7" s="1"/>
  <c r="R2900" i="7"/>
  <c r="T2900" i="7" s="1"/>
  <c r="R2899" i="7"/>
  <c r="T2899" i="7" s="1"/>
  <c r="R2898" i="7"/>
  <c r="T2898" i="7" s="1"/>
  <c r="R2897" i="7"/>
  <c r="T2897" i="7" s="1"/>
  <c r="R2896" i="7"/>
  <c r="T2896" i="7" s="1"/>
  <c r="R2895" i="7"/>
  <c r="T2895" i="7" s="1"/>
  <c r="R2894" i="7"/>
  <c r="T2894" i="7" s="1"/>
  <c r="R2893" i="7"/>
  <c r="T2893" i="7" s="1"/>
  <c r="R2892" i="7"/>
  <c r="T2892" i="7" s="1"/>
  <c r="R2891" i="7"/>
  <c r="T2891" i="7" s="1"/>
  <c r="R2890" i="7"/>
  <c r="T2890" i="7" s="1"/>
  <c r="R2889" i="7"/>
  <c r="T2889" i="7" s="1"/>
  <c r="R2888" i="7"/>
  <c r="T2888" i="7" s="1"/>
  <c r="R2887" i="7"/>
  <c r="T2887" i="7" s="1"/>
  <c r="R2886" i="7"/>
  <c r="T2886" i="7" s="1"/>
  <c r="R2885" i="7"/>
  <c r="T2885" i="7" s="1"/>
  <c r="R2884" i="7"/>
  <c r="T2884" i="7" s="1"/>
  <c r="R2883" i="7"/>
  <c r="T2883" i="7" s="1"/>
  <c r="R2882" i="7"/>
  <c r="T2882" i="7" s="1"/>
  <c r="R2881" i="7"/>
  <c r="T2881" i="7" s="1"/>
  <c r="R2880" i="7"/>
  <c r="T2880" i="7" s="1"/>
  <c r="R2879" i="7"/>
  <c r="T2879" i="7" s="1"/>
  <c r="R2878" i="7"/>
  <c r="T2878" i="7" s="1"/>
  <c r="R2877" i="7"/>
  <c r="T2877" i="7" s="1"/>
  <c r="R2876" i="7"/>
  <c r="T2876" i="7" s="1"/>
  <c r="R2875" i="7"/>
  <c r="T2875" i="7" s="1"/>
  <c r="R2874" i="7"/>
  <c r="T2874" i="7" s="1"/>
  <c r="R2873" i="7"/>
  <c r="T2873" i="7" s="1"/>
  <c r="R2872" i="7"/>
  <c r="T2872" i="7" s="1"/>
  <c r="R2871" i="7"/>
  <c r="T2871" i="7" s="1"/>
  <c r="R2870" i="7"/>
  <c r="T2870" i="7" s="1"/>
  <c r="R2869" i="7"/>
  <c r="T2869" i="7" s="1"/>
  <c r="R2868" i="7"/>
  <c r="T2868" i="7" s="1"/>
  <c r="R2867" i="7"/>
  <c r="T2867" i="7" s="1"/>
  <c r="R2866" i="7"/>
  <c r="T2866" i="7" s="1"/>
  <c r="R2865" i="7"/>
  <c r="T2865" i="7" s="1"/>
  <c r="R2864" i="7"/>
  <c r="T2864" i="7" s="1"/>
  <c r="R2863" i="7"/>
  <c r="T2863" i="7" s="1"/>
  <c r="R2862" i="7"/>
  <c r="T2862" i="7" s="1"/>
  <c r="R2861" i="7"/>
  <c r="T2861" i="7" s="1"/>
  <c r="R2860" i="7"/>
  <c r="T2860" i="7" s="1"/>
  <c r="R2859" i="7"/>
  <c r="T2859" i="7" s="1"/>
  <c r="R2858" i="7"/>
  <c r="T2858" i="7" s="1"/>
  <c r="R2857" i="7"/>
  <c r="T2857" i="7" s="1"/>
  <c r="R2856" i="7"/>
  <c r="T2856" i="7" s="1"/>
  <c r="R2855" i="7"/>
  <c r="T2855" i="7" s="1"/>
  <c r="R2854" i="7"/>
  <c r="T2854" i="7" s="1"/>
  <c r="R2853" i="7"/>
  <c r="T2853" i="7" s="1"/>
  <c r="R2852" i="7"/>
  <c r="T2852" i="7" s="1"/>
  <c r="R2851" i="7"/>
  <c r="T2851" i="7" s="1"/>
  <c r="R2850" i="7"/>
  <c r="T2850" i="7" s="1"/>
  <c r="R2849" i="7"/>
  <c r="T2849" i="7" s="1"/>
  <c r="R2848" i="7"/>
  <c r="T2848" i="7" s="1"/>
  <c r="R2847" i="7"/>
  <c r="T2847" i="7" s="1"/>
  <c r="R2846" i="7"/>
  <c r="T2846" i="7" s="1"/>
  <c r="R2845" i="7"/>
  <c r="T2845" i="7" s="1"/>
  <c r="R2844" i="7"/>
  <c r="T2844" i="7" s="1"/>
  <c r="R2843" i="7"/>
  <c r="T2843" i="7" s="1"/>
  <c r="R2842" i="7"/>
  <c r="T2842" i="7" s="1"/>
  <c r="R2841" i="7"/>
  <c r="T2841" i="7" s="1"/>
  <c r="R2840" i="7"/>
  <c r="T2840" i="7" s="1"/>
  <c r="R2839" i="7"/>
  <c r="T2839" i="7" s="1"/>
  <c r="R2838" i="7"/>
  <c r="T2838" i="7" s="1"/>
  <c r="R2837" i="7"/>
  <c r="T2837" i="7" s="1"/>
  <c r="R2836" i="7"/>
  <c r="T2836" i="7" s="1"/>
  <c r="R2835" i="7"/>
  <c r="T2835" i="7" s="1"/>
  <c r="R2834" i="7"/>
  <c r="T2834" i="7" s="1"/>
  <c r="R2833" i="7"/>
  <c r="T2833" i="7" s="1"/>
  <c r="R2832" i="7"/>
  <c r="T2832" i="7" s="1"/>
  <c r="R2831" i="7"/>
  <c r="T2831" i="7" s="1"/>
  <c r="R2830" i="7"/>
  <c r="T2830" i="7" s="1"/>
  <c r="R2829" i="7"/>
  <c r="T2829" i="7" s="1"/>
  <c r="R2828" i="7"/>
  <c r="T2828" i="7" s="1"/>
  <c r="R2827" i="7"/>
  <c r="T2827" i="7" s="1"/>
  <c r="R2826" i="7"/>
  <c r="T2826" i="7" s="1"/>
  <c r="R2825" i="7"/>
  <c r="T2825" i="7" s="1"/>
  <c r="R2824" i="7"/>
  <c r="T2824" i="7" s="1"/>
  <c r="R2823" i="7"/>
  <c r="T2823" i="7" s="1"/>
  <c r="R2822" i="7"/>
  <c r="T2822" i="7" s="1"/>
  <c r="R2821" i="7"/>
  <c r="T2821" i="7" s="1"/>
  <c r="R2820" i="7"/>
  <c r="T2820" i="7" s="1"/>
  <c r="R2819" i="7"/>
  <c r="T2819" i="7" s="1"/>
  <c r="R2818" i="7"/>
  <c r="T2818" i="7" s="1"/>
  <c r="R2817" i="7"/>
  <c r="T2817" i="7" s="1"/>
  <c r="R2816" i="7"/>
  <c r="T2816" i="7" s="1"/>
  <c r="R2815" i="7"/>
  <c r="T2815" i="7" s="1"/>
  <c r="R2814" i="7"/>
  <c r="T2814" i="7" s="1"/>
  <c r="R2813" i="7"/>
  <c r="T2813" i="7" s="1"/>
  <c r="R2812" i="7"/>
  <c r="T2812" i="7" s="1"/>
  <c r="R2811" i="7"/>
  <c r="T2811" i="7" s="1"/>
  <c r="R2810" i="7"/>
  <c r="T2810" i="7" s="1"/>
  <c r="R2809" i="7"/>
  <c r="T2809" i="7" s="1"/>
  <c r="R2808" i="7"/>
  <c r="T2808" i="7" s="1"/>
  <c r="R2807" i="7"/>
  <c r="T2807" i="7" s="1"/>
  <c r="R2806" i="7"/>
  <c r="T2806" i="7" s="1"/>
  <c r="R2805" i="7"/>
  <c r="T2805" i="7" s="1"/>
  <c r="R2804" i="7"/>
  <c r="T2804" i="7" s="1"/>
  <c r="R2803" i="7"/>
  <c r="T2803" i="7" s="1"/>
  <c r="R2802" i="7"/>
  <c r="T2802" i="7" s="1"/>
  <c r="R2801" i="7"/>
  <c r="T2801" i="7" s="1"/>
  <c r="R2800" i="7"/>
  <c r="T2800" i="7" s="1"/>
  <c r="R2799" i="7"/>
  <c r="T2799" i="7" s="1"/>
  <c r="R2798" i="7"/>
  <c r="T2798" i="7" s="1"/>
  <c r="R2797" i="7"/>
  <c r="T2797" i="7" s="1"/>
  <c r="R2796" i="7"/>
  <c r="T2796" i="7" s="1"/>
  <c r="R2795" i="7"/>
  <c r="T2795" i="7" s="1"/>
  <c r="R3220" i="7"/>
  <c r="T3220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mmendelsohn</author>
  </authors>
  <commentList>
    <comment ref="I18" authorId="0" shapeId="0" xr:uid="{00000000-0006-0000-0100-000001000000}">
      <text>
        <r>
          <rPr>
            <b/>
            <sz val="9"/>
            <color indexed="81"/>
            <rFont val="Tahoma"/>
            <charset val="1"/>
          </rPr>
          <t>mmendelsohn:</t>
        </r>
        <r>
          <rPr>
            <sz val="9"/>
            <color indexed="81"/>
            <rFont val="Tahoma"/>
            <charset val="1"/>
          </rPr>
          <t xml:space="preserve">
includes POE-110 addition from InvPlantsMonitoring_Jun-2016.docx note, rather than database; unfortunately, we don't have size of infestation for this addition</t>
        </r>
      </text>
    </comment>
    <comment ref="I23" authorId="0" shapeId="0" xr:uid="{00000000-0006-0000-0100-000002000000}">
      <text>
        <r>
          <rPr>
            <b/>
            <sz val="9"/>
            <color indexed="81"/>
            <rFont val="Tahoma"/>
            <charset val="1"/>
          </rPr>
          <t>mmendelsohn:</t>
        </r>
        <r>
          <rPr>
            <sz val="9"/>
            <color indexed="81"/>
            <rFont val="Tahoma"/>
            <charset val="1"/>
          </rPr>
          <t xml:space="preserve">
includes POE-110 addition from InvPlantsMonitoring_Jun-2016.docx note, rather than database; unfortunately, we don't have size of infestation for this addition</t>
        </r>
      </text>
    </comment>
    <comment ref="I3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mmendelsohn:</t>
        </r>
        <r>
          <rPr>
            <sz val="9"/>
            <color indexed="81"/>
            <rFont val="Tahoma"/>
            <family val="2"/>
          </rPr>
          <t xml:space="preserve">
adjusted down from 63 following conversation w/ Bridget Canning about which ones probably weren't surveyed</t>
        </r>
      </text>
    </comment>
    <comment ref="X90" authorId="0" shapeId="0" xr:uid="{00000000-0006-0000-0100-000004000000}">
      <text>
        <r>
          <rPr>
            <b/>
            <sz val="9"/>
            <color indexed="81"/>
            <rFont val="Tahoma"/>
            <charset val="1"/>
          </rPr>
          <t>mmendelsohn:</t>
        </r>
        <r>
          <rPr>
            <sz val="9"/>
            <color indexed="81"/>
            <rFont val="Tahoma"/>
            <charset val="1"/>
          </rPr>
          <t xml:space="preserve">
includes EUPTER &amp; PENSET additions from InvPlantsMonitoring_Jun-2016.docx note, rather than database</t>
        </r>
      </text>
    </comment>
    <comment ref="AC150" authorId="0" shapeId="0" xr:uid="{00000000-0006-0000-0100-000005000000}">
      <text>
        <r>
          <rPr>
            <b/>
            <sz val="9"/>
            <color indexed="81"/>
            <rFont val="Tahoma"/>
            <charset val="1"/>
          </rPr>
          <t>mmendelsohn:</t>
        </r>
        <r>
          <rPr>
            <sz val="9"/>
            <color indexed="81"/>
            <rFont val="Tahoma"/>
            <charset val="1"/>
          </rPr>
          <t xml:space="preserve">
includes EUPTER &amp; PENSET additions from InvPlantsMonitoring_Jun-2016.docx note, rather than database</t>
        </r>
      </text>
    </comment>
  </commentList>
</comments>
</file>

<file path=xl/sharedStrings.xml><?xml version="1.0" encoding="utf-8"?>
<sst xmlns="http://schemas.openxmlformats.org/spreadsheetml/2006/main" count="62958" uniqueCount="10203">
  <si>
    <t>Weed Survey Begin Date</t>
  </si>
  <si>
    <t>Survey Completion Date</t>
  </si>
  <si>
    <t>Recorder Name</t>
  </si>
  <si>
    <t>Scientific Code Name</t>
  </si>
  <si>
    <t>Desired Plant Community Status Description</t>
  </si>
  <si>
    <t>Notes</t>
  </si>
  <si>
    <t>Buffer Distance in Meters</t>
  </si>
  <si>
    <t>Buffer Direction</t>
  </si>
  <si>
    <t>LOC_NM</t>
  </si>
  <si>
    <t>GlobalID</t>
  </si>
  <si>
    <t>st_length(SHAPE)</t>
  </si>
  <si>
    <t>POE-021</t>
  </si>
  <si>
    <t>Zone 1</t>
  </si>
  <si>
    <t>POE-047</t>
  </si>
  <si>
    <t>Zone 2</t>
  </si>
  <si>
    <t>POE-001</t>
  </si>
  <si>
    <t>HQ</t>
  </si>
  <si>
    <t>POE-046</t>
  </si>
  <si>
    <t>POE-062</t>
  </si>
  <si>
    <t>POE-034</t>
  </si>
  <si>
    <t>POE-043</t>
  </si>
  <si>
    <t>POE-048</t>
  </si>
  <si>
    <t>possibly Euphorbia covering hillside</t>
  </si>
  <si>
    <t>End 13:27</t>
  </si>
  <si>
    <t>POE-074</t>
  </si>
  <si>
    <t>POE-009</t>
  </si>
  <si>
    <t>POE-026</t>
  </si>
  <si>
    <t>Canning_Bridget</t>
  </si>
  <si>
    <t>POE-047 - 2016</t>
  </si>
  <si>
    <t>POE-107 - 2016</t>
  </si>
  <si>
    <t>POE-031</t>
  </si>
  <si>
    <t>POE-071</t>
  </si>
  <si>
    <t>POE-073</t>
  </si>
  <si>
    <t>POE-029</t>
  </si>
  <si>
    <t>POE-020</t>
  </si>
  <si>
    <t>POE-018</t>
  </si>
  <si>
    <t>POE-002</t>
  </si>
  <si>
    <t>Social trail to edge</t>
  </si>
  <si>
    <t>POE-081</t>
  </si>
  <si>
    <t>POE-093</t>
  </si>
  <si>
    <t>POE-072</t>
  </si>
  <si>
    <t>Townsend_Ashleigh</t>
  </si>
  <si>
    <t>POE-080</t>
  </si>
  <si>
    <t>Disturbed</t>
  </si>
  <si>
    <t>POE-005</t>
  </si>
  <si>
    <t>POE-066</t>
  </si>
  <si>
    <t>POE-078</t>
  </si>
  <si>
    <t>Patch of SALAUS about 30 meters north on the trail</t>
  </si>
  <si>
    <t>POE-061</t>
  </si>
  <si>
    <t>POE-084</t>
  </si>
  <si>
    <t>POE-042</t>
  </si>
  <si>
    <t>POE-010</t>
  </si>
  <si>
    <t>POE-097 - 2016</t>
  </si>
  <si>
    <t>POE-112 - 2016</t>
  </si>
  <si>
    <t>POE-120 - 2016</t>
  </si>
  <si>
    <t>POE-119 - 2016</t>
  </si>
  <si>
    <t>POE-095 - 2016</t>
  </si>
  <si>
    <t>POE-094 - 2016</t>
  </si>
  <si>
    <t>POE-116 - 2016</t>
  </si>
  <si>
    <t>POE-030</t>
  </si>
  <si>
    <t>POE-014</t>
  </si>
  <si>
    <t>POE-070</t>
  </si>
  <si>
    <t>End 9:20a</t>
  </si>
  <si>
    <t>9:43</t>
  </si>
  <si>
    <t>POE-079</t>
  </si>
  <si>
    <t>Start time 8:30</t>
  </si>
  <si>
    <t>9:50 end</t>
  </si>
  <si>
    <t>POE-111 - 2016</t>
  </si>
  <si>
    <t>POE-104 - 2016</t>
  </si>
  <si>
    <t>POE-006</t>
  </si>
  <si>
    <t>CENSOL and FOEVUL along road beyond zone 2</t>
  </si>
  <si>
    <t>POE-099 - 2016</t>
  </si>
  <si>
    <t>POE-025</t>
  </si>
  <si>
    <t>POE-098 - 2016</t>
  </si>
  <si>
    <t>POE-105 - 2016</t>
  </si>
  <si>
    <t>POE-011</t>
  </si>
  <si>
    <t>POE-089</t>
  </si>
  <si>
    <t>POE-068</t>
  </si>
  <si>
    <t>POE-023</t>
  </si>
  <si>
    <t>POE-013</t>
  </si>
  <si>
    <t>POE-015</t>
  </si>
  <si>
    <t>POE-092</t>
  </si>
  <si>
    <t>9:30am start</t>
  </si>
  <si>
    <t>End 10:10a</t>
  </si>
  <si>
    <t>POE-085</t>
  </si>
  <si>
    <t>End 11:56a</t>
  </si>
  <si>
    <t>Start 11:15a</t>
  </si>
  <si>
    <t>POE-102 - 2016</t>
  </si>
  <si>
    <t>POE-109 - 2016</t>
  </si>
  <si>
    <t>POE-117 - 2016</t>
  </si>
  <si>
    <t>POE-007</t>
  </si>
  <si>
    <t>POE-108 - 2016</t>
  </si>
  <si>
    <t>Big lot not publicly accessible</t>
  </si>
  <si>
    <t>POE-101 - 2016</t>
  </si>
  <si>
    <t>POE-113 - 2016</t>
  </si>
  <si>
    <t>POE-115 - 2016</t>
  </si>
  <si>
    <t>POE-064</t>
  </si>
  <si>
    <t>POE-123 - 2016</t>
  </si>
  <si>
    <t>POE-028</t>
  </si>
  <si>
    <t>POE-090</t>
  </si>
  <si>
    <t>End 1:39p</t>
  </si>
  <si>
    <t>POE-036</t>
  </si>
  <si>
    <t>POE-103 - 2016</t>
  </si>
  <si>
    <t>POE-075</t>
  </si>
  <si>
    <t>Start 10:05a, end 10:24a</t>
  </si>
  <si>
    <t>POE-067</t>
  </si>
  <si>
    <t>POE-008</t>
  </si>
  <si>
    <t>POE-088</t>
  </si>
  <si>
    <t>Start 11:45a</t>
  </si>
  <si>
    <t>POE-069</t>
  </si>
  <si>
    <t>End 11:59 a</t>
  </si>
  <si>
    <t>0.1</t>
  </si>
  <si>
    <t>Tamarix ramosissima</t>
  </si>
  <si>
    <t>POE-058</t>
  </si>
  <si>
    <t>POE-038</t>
  </si>
  <si>
    <t>POE-041</t>
  </si>
  <si>
    <t>POE-050</t>
  </si>
  <si>
    <t>POE-060</t>
  </si>
  <si>
    <t>POE-059</t>
  </si>
  <si>
    <t>Extends past Zone 2.</t>
  </si>
  <si>
    <t>All along creek</t>
  </si>
  <si>
    <t>POE-032</t>
  </si>
  <si>
    <t>POE-057</t>
  </si>
  <si>
    <t>On both sides of the road.</t>
  </si>
  <si>
    <t>Euphorbia on both sides of the road, Carduus on the right going West</t>
  </si>
  <si>
    <t>Euphorbia on the left, Foeniculum on the right going West.</t>
  </si>
  <si>
    <t>on both sides of the road</t>
  </si>
  <si>
    <t>On both sides of the road</t>
  </si>
  <si>
    <t>FOEVUL on opposite sd of hwy 1, &lt;10; end 12:50p</t>
  </si>
  <si>
    <t>POE-082</t>
  </si>
  <si>
    <t>Start 13:00</t>
  </si>
  <si>
    <t>FOEVUL ~50m outside zone 1 from this pt; P, 10-100</t>
  </si>
  <si>
    <t>POE-091</t>
  </si>
  <si>
    <t>POE-063</t>
  </si>
  <si>
    <t>POE-004</t>
  </si>
  <si>
    <t>Start 12:35</t>
  </si>
  <si>
    <t>POE-122 - 2016</t>
  </si>
  <si>
    <t>Start 7:55a</t>
  </si>
  <si>
    <t>End 8:16a</t>
  </si>
  <si>
    <t>POE-065</t>
  </si>
  <si>
    <t>Start 12:03p</t>
  </si>
  <si>
    <t>End 12:37p</t>
  </si>
  <si>
    <t>9:45 start</t>
  </si>
  <si>
    <t>POE-053</t>
  </si>
  <si>
    <t>POE-049</t>
  </si>
  <si>
    <t>Start 9:41a</t>
  </si>
  <si>
    <t>Another infest of NICGLA approx 10m further down trail; patchy, 10-100, zone 2</t>
  </si>
  <si>
    <t>CORSEL I, &lt;10; ~15 m outside zone 2 at this area</t>
  </si>
  <si>
    <t>CORSEL S, &lt;10; ~15m outside zone 2 at this area</t>
  </si>
  <si>
    <t>End 11:06a</t>
  </si>
  <si>
    <t>Start 8:35a</t>
  </si>
  <si>
    <t>End 9:18a</t>
  </si>
  <si>
    <t>POE-033</t>
  </si>
  <si>
    <t>Another field of RICCON south</t>
  </si>
  <si>
    <t>FOEVUL in trench below</t>
  </si>
  <si>
    <t>EUPTER scattered throughout the near area</t>
  </si>
  <si>
    <t>POE-017</t>
  </si>
  <si>
    <t>SPAJUN across the street</t>
  </si>
  <si>
    <t>Another SPAJUN just a few feet East</t>
  </si>
  <si>
    <t>POE-045</t>
  </si>
  <si>
    <t>POE-086</t>
  </si>
  <si>
    <t>A lot of yellow star thistle, outside of zone 2 towards gate at end of parking lot. 10-100</t>
  </si>
  <si>
    <t>Start 12:50</t>
  </si>
  <si>
    <t>POE-022</t>
  </si>
  <si>
    <t>POE-019</t>
  </si>
  <si>
    <t>Start 12:24p; also ARUDON &amp; CORSEL ~50m south from zone 1 at this pt</t>
  </si>
  <si>
    <t>Rachman_Richard</t>
  </si>
  <si>
    <t>Zone 2 has been mowed recently.</t>
  </si>
  <si>
    <t>Not sure if salsola australis or trag</t>
  </si>
  <si>
    <t>POE-087</t>
  </si>
  <si>
    <t>POE-106 - 2016</t>
  </si>
  <si>
    <t>POE-027</t>
  </si>
  <si>
    <t>POE-039</t>
  </si>
  <si>
    <t>Other NICGLA SW</t>
  </si>
  <si>
    <t>Another FOEVUL west just outside zone 2</t>
  </si>
  <si>
    <t>CENSOL 20 meters NE on the side of road</t>
  </si>
  <si>
    <t>POE-076</t>
  </si>
  <si>
    <t>End time 10:42</t>
  </si>
  <si>
    <t>Start time 9:53</t>
  </si>
  <si>
    <t>POE-077</t>
  </si>
  <si>
    <t>POE-012</t>
  </si>
  <si>
    <t>Start 12:43</t>
  </si>
  <si>
    <t>POE-052</t>
  </si>
  <si>
    <t>Start at 9:05a</t>
  </si>
  <si>
    <t>End 9:49a</t>
  </si>
  <si>
    <t>POE-024</t>
  </si>
  <si>
    <t>POE-040</t>
  </si>
  <si>
    <t>POE-083</t>
  </si>
  <si>
    <t>POE-056</t>
  </si>
  <si>
    <t>Area m2</t>
  </si>
  <si>
    <t>Buffer rev m (Pt)</t>
  </si>
  <si>
    <t>Buffer multiplier (Ln)</t>
  </si>
  <si>
    <t>Length_m (Ln)</t>
  </si>
  <si>
    <t>Year</t>
  </si>
  <si>
    <t>Grand Total</t>
  </si>
  <si>
    <t>Sum of Area m2</t>
  </si>
  <si>
    <t>Row Labels</t>
  </si>
  <si>
    <t>Count of LOC_NM</t>
  </si>
  <si>
    <t>Column Labels</t>
  </si>
  <si>
    <t># spp in POE</t>
  </si>
  <si>
    <t>N Sites Spp Observed</t>
  </si>
  <si>
    <t>% of Sites Observed</t>
  </si>
  <si>
    <t>Table A-2</t>
  </si>
  <si>
    <t>Table A-1</t>
  </si>
  <si>
    <t>Table 2</t>
  </si>
  <si>
    <t>N Sites w/ NIS</t>
  </si>
  <si>
    <t>N Sites w/o NIS</t>
  </si>
  <si>
    <t>N of NIS Observed</t>
  </si>
  <si>
    <t>% of Sites w/ NIS</t>
  </si>
  <si>
    <t>% of Species Detected</t>
  </si>
  <si>
    <t>Area Infestation [sq. m.]</t>
  </si>
  <si>
    <t>N Sites Surveyed</t>
  </si>
  <si>
    <t>Acroptilon repens</t>
  </si>
  <si>
    <t>Carthamus lanatus</t>
  </si>
  <si>
    <t>Add these species (w/ 0's) into the table (like in the 2016 draft)?</t>
  </si>
  <si>
    <t>POE-036 - 2016</t>
  </si>
  <si>
    <t>Figure 5</t>
  </si>
  <si>
    <t>POE-003</t>
  </si>
  <si>
    <t>POE-016</t>
  </si>
  <si>
    <t>POE-035</t>
  </si>
  <si>
    <t>POE-037</t>
  </si>
  <si>
    <t>POE-051</t>
  </si>
  <si>
    <t>POE-054</t>
  </si>
  <si>
    <t>POE-044</t>
  </si>
  <si>
    <t>6-10</t>
  </si>
  <si>
    <t>3-5</t>
  </si>
  <si>
    <t>1-2</t>
  </si>
  <si>
    <t>Site</t>
  </si>
  <si>
    <t># Species</t>
  </si>
  <si>
    <t># Species (grouped)</t>
  </si>
  <si>
    <t>Count of # Species (grouped)</t>
  </si>
  <si>
    <t>GlobalID_2</t>
  </si>
  <si>
    <t>Rodriguez_Fernando</t>
  </si>
  <si>
    <t>CEME2</t>
  </si>
  <si>
    <t>FULL</t>
  </si>
  <si>
    <t>L</t>
  </si>
  <si>
    <t>c86b99a4-9f5e-4916-82f4-e98d4624b19b</t>
  </si>
  <si>
    <t>{BD0C6E33-5034-4859-8F90-25C7A40342E2}</t>
  </si>
  <si>
    <t>CAPY2</t>
  </si>
  <si>
    <t>LEFT</t>
  </si>
  <si>
    <t>SC</t>
  </si>
  <si>
    <t>1d303637-8fed-4859-b94d-56b66e41b60f</t>
  </si>
  <si>
    <t>{4E382DAC-D9C0-48E0-AB86-80EF04FD824D}</t>
  </si>
  <si>
    <t>Castro_Samantha</t>
  </si>
  <si>
    <t>PESE3</t>
  </si>
  <si>
    <t>C</t>
  </si>
  <si>
    <t>c416d278-08ba-476b-bf23-31f4e8e658a5</t>
  </si>
  <si>
    <t>{340855A2-E067-45DD-A81C-7E56511A360C}</t>
  </si>
  <si>
    <t>eb83d8b6-599c-44e5-a929-4671c82493d5</t>
  </si>
  <si>
    <t>{176C4C00-30ED-4239-8DBD-84E2264D7B25}</t>
  </si>
  <si>
    <t>3e3d29d7-0005-4489-afa4-98031037ff7e</t>
  </si>
  <si>
    <t>{0BCF20A3-66C2-4560-9657-9C089B280E0C}</t>
  </si>
  <si>
    <t>P</t>
  </si>
  <si>
    <t>178ba63d-5070-44c3-85c1-a4e935b26c78</t>
  </si>
  <si>
    <t>{11FD2015-5AEC-4438-A86F-E1E9D04B2A93}</t>
  </si>
  <si>
    <t>70704e57-16fd-4c68-ab09-2390af548501</t>
  </si>
  <si>
    <t>{A1B0557F-4FD4-4588-BD38-AA34F0E52BF1}</t>
  </si>
  <si>
    <t>VIMA</t>
  </si>
  <si>
    <t>cf800241-9a64-4fcb-898a-66bbd2cef1a9</t>
  </si>
  <si>
    <t>{01F82011-758D-498F-B62D-CFD1CA5E5C13}</t>
  </si>
  <si>
    <t>336103ad-fa4f-4f53-bc1b-5a0755243876</t>
  </si>
  <si>
    <t>{E3187E9F-C710-40BA-8F70-6ACD5317E286}</t>
  </si>
  <si>
    <t>EUTE10</t>
  </si>
  <si>
    <t>RIGHT</t>
  </si>
  <si>
    <t>b81e9d45-8370-43c0-9c69-4fa7c882aa57</t>
  </si>
  <si>
    <t>{37B8FC15-584D-4AF9-8ED7-998AA78A5893}</t>
  </si>
  <si>
    <t>RICO3</t>
  </si>
  <si>
    <t>54c25fbc-592e-4510-8acb-79986999a93d</t>
  </si>
  <si>
    <t>{78A73E37-F2FE-436D-8F0B-6CD87DD86DB6}</t>
  </si>
  <si>
    <t>3b56eca1-cc3a-4fa0-b527-628d594d1c7c</t>
  </si>
  <si>
    <t>{8E687EB6-0D27-41C0-8E7E-E6F9DE610899}</t>
  </si>
  <si>
    <t>5486b9e5-886d-4465-925c-98e7f2d9ef88</t>
  </si>
  <si>
    <t>{9E485BBF-4464-4E1A-9164-597845F700A5}</t>
  </si>
  <si>
    <t>a7c35e71-f3a1-48ad-8776-c9eb7f29abd6</t>
  </si>
  <si>
    <t>{1131524B-E0A5-4A88-ADE2-676A5B075968}</t>
  </si>
  <si>
    <t>431baedf-6064-4e8f-bbbe-285df3afa54c</t>
  </si>
  <si>
    <t>{7749BF13-A003-459E-B809-B399C9047C81}</t>
  </si>
  <si>
    <t>0dadccfe-a9c7-4a16-bd6b-5941e7433d43</t>
  </si>
  <si>
    <t>{930CA2CC-88C1-4568-933F-652969B74299}</t>
  </si>
  <si>
    <t>b17bae97-4029-404b-895e-f20d2f91abb9</t>
  </si>
  <si>
    <t>{EC8017DC-2417-46AD-9B93-C046EA6A684A}</t>
  </si>
  <si>
    <t>LELA2</t>
  </si>
  <si>
    <t>8c89879b-2be2-4e04-abed-edbf41b79ef7</t>
  </si>
  <si>
    <t>{9D180C9C-883F-4131-89D7-B17CADAAFB05}</t>
  </si>
  <si>
    <t>72c561bc-83ef-4cbb-b014-92f72ec07926</t>
  </si>
  <si>
    <t>{7EF445E3-3631-446E-A2A8-AE90AB1D0D3E}</t>
  </si>
  <si>
    <t>ac40842f-ce0d-4f3d-b448-df2c851f56ce</t>
  </si>
  <si>
    <t>{3469C5A4-8B9A-4189-BB7C-2B6929757E96}</t>
  </si>
  <si>
    <t>Walder_Diego</t>
  </si>
  <si>
    <t>FOVU</t>
  </si>
  <si>
    <t>SPJU2</t>
  </si>
  <si>
    <t>194355f1-5d47-4fc2-b0f1-95ea869e34f3</t>
  </si>
  <si>
    <t>{4DCC69F6-587F-4388-B5AC-7B2749FB60E0}</t>
  </si>
  <si>
    <t>03d05578-d707-45a9-976a-a7cf1e273a94</t>
  </si>
  <si>
    <t>{2239BD53-A404-4E01-8B02-EBF58669436B}</t>
  </si>
  <si>
    <t>23e51fb3-2948-49cd-8b9b-3d2fdf04e986</t>
  </si>
  <si>
    <t>{1D8F1CE9-DFCB-47CF-AA4C-5A3EA14B98AA}</t>
  </si>
  <si>
    <t>fee44938-ee0f-4222-87e8-79b0d19eb108</t>
  </si>
  <si>
    <t>{9FE22048-A935-49C1-ABED-CEE3D6D4B04D}</t>
  </si>
  <si>
    <t>2cb61b5a-ff30-4346-bd8f-aff49b7066e6</t>
  </si>
  <si>
    <t>{74F599C0-B173-4897-B4DB-F4D5EE787112}</t>
  </si>
  <si>
    <t>CIVU</t>
  </si>
  <si>
    <t>8a56919c-b244-4c40-991f-3a434912f0cf</t>
  </si>
  <si>
    <t>{440C9612-ACD0-4475-BFD3-436182A38641}</t>
  </si>
  <si>
    <t>481d311b-b4cc-4bf5-8df9-710a8a2e3355</t>
  </si>
  <si>
    <t>{6F104EF4-259D-4217-9AB6-8D64AA6F65F1}</t>
  </si>
  <si>
    <t>324d3603-936c-412c-8930-98cd2ad4760b</t>
  </si>
  <si>
    <t>{296633DC-4E7D-47C2-96AA-22586993ACA9}</t>
  </si>
  <si>
    <t>003c8ae5-e91d-4846-b8bd-b7d0f7486240</t>
  </si>
  <si>
    <t>{D328FE11-E17E-48F2-B043-DDF3246563BD}</t>
  </si>
  <si>
    <t>f66f4259-89e8-4861-a071-f4827f67a8e2</t>
  </si>
  <si>
    <t>{64FBEF36-AA17-4141-AB5F-6BE0EB3FB103}</t>
  </si>
  <si>
    <t>253d997b-5562-400d-8450-d27019049605</t>
  </si>
  <si>
    <t>{4E555445-4E62-40A4-A703-B17C450C4B71}</t>
  </si>
  <si>
    <t>5d4aa761-d804-41cb-8803-86587dd462ce</t>
  </si>
  <si>
    <t>{5FC86245-2B52-4B68-969F-5BE9A5725217}</t>
  </si>
  <si>
    <t>5a8e9336-29a0-4ada-91ae-1d616a939d0c</t>
  </si>
  <si>
    <t>{173917C6-2C87-47A3-9806-927FF635929B}</t>
  </si>
  <si>
    <t>1f7cfd75-79d7-4514-8796-8dd5497f5256</t>
  </si>
  <si>
    <t>{F10AC4A3-73E3-46F4-A34C-44D271EB62A0}</t>
  </si>
  <si>
    <t>a8a64de5-a31f-4953-8f9a-2195362cef79</t>
  </si>
  <si>
    <t>{4F0DD3D1-6CDE-46F4-8769-3C7E64CB90F8}</t>
  </si>
  <si>
    <t>301d571c-d8e8-41bf-9ef1-547ca606508a</t>
  </si>
  <si>
    <t>{EE8CDD11-B721-4F50-B1D7-48A29D33E135}</t>
  </si>
  <si>
    <t>f063899a-b587-4cc4-acf2-a115adad7831</t>
  </si>
  <si>
    <t>{7ACF26DE-E412-4DD5-BB6D-9FC32C47D630}</t>
  </si>
  <si>
    <t>POE-122</t>
  </si>
  <si>
    <t>05d1fdc8-3d6a-419e-8030-7984b4074ab1</t>
  </si>
  <si>
    <t>{502A7B69-6B13-4913-B662-A7212AB63A96}</t>
  </si>
  <si>
    <t>SIMA3</t>
  </si>
  <si>
    <t>I</t>
  </si>
  <si>
    <t>9f5d16b9-f6e1-4ea7-ac98-cb2de01eefb7</t>
  </si>
  <si>
    <t>{C9A4FAF2-F885-40F5-A16D-FC8A672BB6EC}</t>
  </si>
  <si>
    <t>62418caf-09b9-4589-972c-acdcff4ff94a</t>
  </si>
  <si>
    <t>{D8563B7E-0C88-4A04-B46B-E6FA5D5E63AD}</t>
  </si>
  <si>
    <t>COMA2</t>
  </si>
  <si>
    <t>1d4e3292-7cb8-4089-bda8-48d3a1118715</t>
  </si>
  <si>
    <t>{915E312B-8F18-4203-9663-0ADC88B2A41D}</t>
  </si>
  <si>
    <t>c5b7286c-29a3-46de-a629-0f005284a247</t>
  </si>
  <si>
    <t>{BE6D6B25-58E2-4A21-B807-F5F2DA57D3B4}</t>
  </si>
  <si>
    <t>6a068bff-32c3-44cb-a75c-bedbae0dc332</t>
  </si>
  <si>
    <t>{4293714F-F2BA-4C14-9DF0-1F7F4BD93ED8}</t>
  </si>
  <si>
    <t>Tenkate_Jake</t>
  </si>
  <si>
    <t>POE-107</t>
  </si>
  <si>
    <t>8bb8fe78-72b5-4a9b-8a41-1120815e24a0</t>
  </si>
  <si>
    <t>{192271BD-525A-45DB-A638-1200D907A93D}</t>
  </si>
  <si>
    <t>POE-114</t>
  </si>
  <si>
    <t>5dc7d8b4-5b38-49e7-a841-181583e06afe</t>
  </si>
  <si>
    <t>{8A7ACEAA-D49D-40A5-931C-3469BDB398F2}</t>
  </si>
  <si>
    <t>All gps services not working, points are all roughly estimated</t>
  </si>
  <si>
    <t>66edf995-8ef9-4daf-b165-3808b5f76000</t>
  </si>
  <si>
    <t>{481472A6-47DB-4E9D-AB03-5DBD84B8DA31}</t>
  </si>
  <si>
    <t>0c2fadfa-eafc-474d-a69a-8e49b69eb336</t>
  </si>
  <si>
    <t>{FECD3F29-3E82-428C-A121-7A30AA5C4AE2}</t>
  </si>
  <si>
    <t>9ebca80f-5e70-4168-8203-5422d9037bed</t>
  </si>
  <si>
    <t>{E9373B49-E2DB-4717-A2F1-DDB6CBC93417}</t>
  </si>
  <si>
    <t>5fda9b9d-6219-4de4-abac-71cdcdfc57db</t>
  </si>
  <si>
    <t>{D22EB00A-48EE-44D8-9881-3418FE9B4E90}</t>
  </si>
  <si>
    <t>1b1ed49e-953f-4892-8ed3-f1416ba073ae</t>
  </si>
  <si>
    <t>{7C282A15-D080-413F-92CC-E5DF393AD291}</t>
  </si>
  <si>
    <t>NIGL</t>
  </si>
  <si>
    <t>033ae606-c407-4dfd-9cbd-44f950fce9e4</t>
  </si>
  <si>
    <t>{9B7861E8-9E6C-4EC3-A077-D4BA58A7E8C4}</t>
  </si>
  <si>
    <t>CESO3</t>
  </si>
  <si>
    <t>POE-113</t>
  </si>
  <si>
    <t>1c5a2b05-a53f-44dd-9916-0e314ca18642</t>
  </si>
  <si>
    <t>{F5557C19-8A03-49E2-976F-52C3FD57E4E6}</t>
  </si>
  <si>
    <t>CYIN6</t>
  </si>
  <si>
    <t>c4064de3-3b27-457d-aa09-a8ca9f68995b</t>
  </si>
  <si>
    <t>{F11ABFE5-AB19-4D77-82A1-8BB291564424}</t>
  </si>
  <si>
    <t>POE-120</t>
  </si>
  <si>
    <t>9bd0f501-7a6b-436e-9cee-94c719828bd0</t>
  </si>
  <si>
    <t>{964BFD9E-9B56-48FA-A5FF-14D94B614337}</t>
  </si>
  <si>
    <t>f3692736-927b-4056-8c1d-847b39f39e8f</t>
  </si>
  <si>
    <t>{DF0F72E8-F99E-43A4-B655-CBD5DA6FC81E}</t>
  </si>
  <si>
    <t>1b742615-de3c-4925-b92f-26e441bd9a01</t>
  </si>
  <si>
    <t>{A7CFD24B-C3BA-4B9D-B0E7-4864652A03FA}</t>
  </si>
  <si>
    <t>f300feb2-e746-4e9a-9599-107e39a013d6</t>
  </si>
  <si>
    <t>{B19471A2-9DD4-41E1-A8FF-036FBE8E49FE}</t>
  </si>
  <si>
    <t>Alcaraz_Jake</t>
  </si>
  <si>
    <t>56f8bd47-0844-48c9-82ee-d8755bb62844</t>
  </si>
  <si>
    <t>{1CC4C050-BE0E-43F9-8C80-95327EB85A93}</t>
  </si>
  <si>
    <t>3376cbb4-2672-41da-b9bc-9b255712a7f3</t>
  </si>
  <si>
    <t>{3193607B-EBB5-4752-AA90-AA8CA381A886}</t>
  </si>
  <si>
    <t>fb622dc7-5621-43c1-a8a1-fa999be7cef7</t>
  </si>
  <si>
    <t>{0EFEEFC1-8A11-4DB5-8A80-843D5DAD00F9}</t>
  </si>
  <si>
    <t>c860bfd0-c83a-41df-8a05-7e25d30b24fa</t>
  </si>
  <si>
    <t>{5E0FC8AE-922E-455D-9250-D68BA1010DCD}</t>
  </si>
  <si>
    <t>fb072e05-645b-49bc-bff4-c944958af9f8</t>
  </si>
  <si>
    <t>{4B143C46-767E-4061-8820-2CF035CD456A}</t>
  </si>
  <si>
    <t>Walsh_Michael</t>
  </si>
  <si>
    <t>1d685aca-2466-47e2-8610-734eb60a0e6c</t>
  </si>
  <si>
    <t>{AF228C8A-AD86-4CFF-960C-96DF7BB60004}</t>
  </si>
  <si>
    <t>dd671023-0f4e-4a58-9623-9023f03d6f80</t>
  </si>
  <si>
    <t>{116FFD0C-848F-49AA-8F2B-61D3C2176B47}</t>
  </si>
  <si>
    <t>078bdeb1-db60-45ed-a5ed-1da9818e8c63</t>
  </si>
  <si>
    <t>{2222B8EF-2295-4B62-8A45-229B913663CD}</t>
  </si>
  <si>
    <t>95138215-355f-48ae-a743-b939723ef110</t>
  </si>
  <si>
    <t>{E41B6B7F-3946-4723-8B7E-85DD1068FC01}</t>
  </si>
  <si>
    <t>87c5e31f-4aa9-4b9d-98b4-3004671a9fab</t>
  </si>
  <si>
    <t>{49F9C065-735A-452D-B9F9-C7AD163CCEE8}</t>
  </si>
  <si>
    <t>c631734e-1f16-4218-9463-45354e4215b6</t>
  </si>
  <si>
    <t>{7C81C504-73B4-4E5F-AE97-580EF7D19266}</t>
  </si>
  <si>
    <t>f3a2d8c7-0f6e-4b76-a8bc-fda040e75f0a</t>
  </si>
  <si>
    <t>{7D1F3D1C-60B5-4A88-9D0B-44EE7ECC289E}</t>
  </si>
  <si>
    <t>993c26c8-df88-4716-8085-2be47b9f8578</t>
  </si>
  <si>
    <t>{0C510254-11EF-482E-870F-F94BDD96259D}</t>
  </si>
  <si>
    <t>8cba0676-3365-41c7-9baa-cad7d4f0ebc3</t>
  </si>
  <si>
    <t>{038132AE-92AA-409C-B67A-8DB5749D830B}</t>
  </si>
  <si>
    <t>94241a94-0884-49cb-a70e-da2694ddd514</t>
  </si>
  <si>
    <t>{F4213857-8101-45F4-8C14-CF7475D0B54C}</t>
  </si>
  <si>
    <t>a8053257-2def-4346-b0a3-0cea64b9c1c6</t>
  </si>
  <si>
    <t>{34463936-FBAB-4326-B7E2-320B960BE71E}</t>
  </si>
  <si>
    <t>6ba00394-7c33-4f5d-aaab-c22d5d80d802</t>
  </si>
  <si>
    <t>{B6AA3028-DCB3-4EB7-B82D-AC11D918C81B}</t>
  </si>
  <si>
    <t>5efc01b2-d866-4aee-a231-f3cca6d25b75</t>
  </si>
  <si>
    <t>{DE3481EB-B529-480A-A286-B5E33390AFD2}</t>
  </si>
  <si>
    <t>2f6dbe78-493d-4e08-ac93-0d3c07d161e1</t>
  </si>
  <si>
    <t>{E978F50B-BD73-48F8-8BAA-1561BD78EC69}</t>
  </si>
  <si>
    <t>bee417e7-d7d7-436e-94b7-e566c444edf8</t>
  </si>
  <si>
    <t>{05DA5A8A-4D59-4567-8184-A26671303446}</t>
  </si>
  <si>
    <t>69967b77-0d03-4b87-b920-a59cd1a88761</t>
  </si>
  <si>
    <t>{27764622-62D6-43D1-95F0-110B36339037}</t>
  </si>
  <si>
    <t>57f3d87d-505e-486a-bda8-79221ca2ca24</t>
  </si>
  <si>
    <t>{50C85C4D-AA36-4380-8AB2-79719736DC5F}</t>
  </si>
  <si>
    <t>c77cfde7-6eb6-4170-8156-ad3841f77138</t>
  </si>
  <si>
    <t>{B6E64268-C730-48B7-A1FC-9B730959D4EA}</t>
  </si>
  <si>
    <t>CSS</t>
  </si>
  <si>
    <t>HIIN3</t>
  </si>
  <si>
    <t>PHAQ</t>
  </si>
  <si>
    <t>311d765b-50b1-4abb-81b0-d712f1c0b659</t>
  </si>
  <si>
    <t>{BB514697-4FB4-47B0-A2D5-C4C50E76F1DC}</t>
  </si>
  <si>
    <t>acf4892c-02d0-4e6e-95ef-d6fde41b8268</t>
  </si>
  <si>
    <t>{6BF1BAE9-7598-4024-9B0B-731289916739}</t>
  </si>
  <si>
    <t>0ea461c7-5fd3-411e-a7a3-6a0dcf00bdbe</t>
  </si>
  <si>
    <t>{DEE36CD8-8FE5-4FD9-AF21-BD87B0B60E57}</t>
  </si>
  <si>
    <t>4cd9658f-8be2-4016-b952-57bb4edd290f</t>
  </si>
  <si>
    <t>{C022D6EE-5D3B-4EA3-8D1C-0126AE4033CF}</t>
  </si>
  <si>
    <t>1a381e1f-e7e8-46cd-b3cc-6ebc0189a10c</t>
  </si>
  <si>
    <t>{EC81C344-2413-43A2-A280-1A13569CC1DD}</t>
  </si>
  <si>
    <t>4a4ffcb5-b7ec-497f-a41c-f26a9bba9d83</t>
  </si>
  <si>
    <t>{AD2AA696-5E46-447E-9BD5-0C9F8D42E526}</t>
  </si>
  <si>
    <t>5a2e4f06-08d3-49ce-a8da-8cbac75ce991</t>
  </si>
  <si>
    <t>{A915CAF9-4DBB-4EE8-9D23-C6CBEFBD4FFD}</t>
  </si>
  <si>
    <t>54ce1452-8e5f-4a03-b844-a91eabf55159</t>
  </si>
  <si>
    <t>{508B3898-BA9F-44D5-ACE2-C1305DE6A377}</t>
  </si>
  <si>
    <t>18108cb8-af87-4285-a9a6-78d3a23d1698</t>
  </si>
  <si>
    <t>{1F0281FC-FA90-4D6B-91B6-99DBD3479084}</t>
  </si>
  <si>
    <t>34209795-d297-441b-b6da-015282eff4eb</t>
  </si>
  <si>
    <t>{50461FC6-C5DA-47C7-9597-ADCC94C6A8B0}</t>
  </si>
  <si>
    <t>dc56df4c-9072-4dbf-826a-dbbab09a7428</t>
  </si>
  <si>
    <t>{75BB7288-3C36-4723-9A55-291BB683F27A}</t>
  </si>
  <si>
    <t>fdc5d529-7f70-4bdc-ba58-808d068faf0c</t>
  </si>
  <si>
    <t>{6A4CFCFB-C297-437C-8A15-63F73A1D73D4}</t>
  </si>
  <si>
    <t>c67fcb6b-ca99-41bb-8ec0-b2c3b6e140f0</t>
  </si>
  <si>
    <t>{8951377C-630D-4B66-82AE-9C21C1C2E31A}</t>
  </si>
  <si>
    <t>8dfbcb35-c362-4f57-a8f9-7cae604c0b5d</t>
  </si>
  <si>
    <t>{1FEBBBA8-65D4-4A74-A985-7AB22DAB14CA}</t>
  </si>
  <si>
    <t>9d207367-5812-4543-97ad-12b32ae8f775</t>
  </si>
  <si>
    <t>{2E7CCB3F-E124-437A-AB55-F53E2193B8D9}</t>
  </si>
  <si>
    <t>c6b87328-bd39-46ca-acfa-d77ff3982bc7</t>
  </si>
  <si>
    <t>{BE68D20D-C828-45A0-8E8D-1AABF019798A}</t>
  </si>
  <si>
    <t>404a617a-a8f8-4a02-8595-e1573ccff14f</t>
  </si>
  <si>
    <t>{B5DB4633-00D7-4BD6-B93D-1AB8DD8F4B62}</t>
  </si>
  <si>
    <t>9be9201b-6909-44fa-a86b-ffb5e5820df8</t>
  </si>
  <si>
    <t>{95937831-F7B5-47E8-8DCC-DB9FAACF0EAE}</t>
  </si>
  <si>
    <t>7b84bab3-f88a-40c4-b941-012a59d5786f</t>
  </si>
  <si>
    <t>{B9D5F234-4000-4B7B-A084-BF23C4DC7CAD}</t>
  </si>
  <si>
    <t>28e127e8-4342-4dc0-948b-3a6aa5203294</t>
  </si>
  <si>
    <t>{61709673-6A9C-4743-AEAD-462062D752DB}</t>
  </si>
  <si>
    <t>4d62727d-41f6-41d4-81ea-adedc271aa79</t>
  </si>
  <si>
    <t>{BE1DD449-9BBF-4B72-A332-73B2759A84C8}</t>
  </si>
  <si>
    <t>1904fa78-4033-4304-b440-4aa6aa5a8a2f</t>
  </si>
  <si>
    <t>{FBD18FB9-3537-470F-8121-6BF8E288E515}</t>
  </si>
  <si>
    <t>DEOD</t>
  </si>
  <si>
    <t>9b047dd6-7edb-41a0-99f9-41f61c41974e</t>
  </si>
  <si>
    <t>{862A8CAA-96F5-4069-AD08-37C8AD7E097D}</t>
  </si>
  <si>
    <t>91479d07-a4c4-4539-a6e7-763e4a988f59</t>
  </si>
  <si>
    <t>{7C9632C2-3B40-408F-8C43-F60AEEFF9FF5}</t>
  </si>
  <si>
    <t>32ea7cc7-a80e-4125-81ba-f5f2b590b896</t>
  </si>
  <si>
    <t>{D60D2B7B-F9FF-4BA5-B501-199ABA78D293}</t>
  </si>
  <si>
    <t>e5107686-0c3d-4bb2-bc6e-23bde48aa199</t>
  </si>
  <si>
    <t>{64580D75-B184-4F67-B39F-E7C418819F3A}</t>
  </si>
  <si>
    <t>f7c270b9-f94e-4d1f-a019-e4a63b6d937e</t>
  </si>
  <si>
    <t>{5386E331-FF75-47C7-A39D-583BA79FDCEC}</t>
  </si>
  <si>
    <t>94f9eb2a-92b7-4989-85e1-1b226da398e5</t>
  </si>
  <si>
    <t>{B2B12622-62EE-46DC-97C4-D89D88FDF51D}</t>
  </si>
  <si>
    <t>46db3424-0d76-419f-b9a9-e73ce46bc0ac</t>
  </si>
  <si>
    <t>{F8C308C9-9A78-472D-80B8-AAF142F26043}</t>
  </si>
  <si>
    <t>43f7ac33-c8de-4cec-9608-4317a50100db</t>
  </si>
  <si>
    <t>{C81D0228-0FE7-468F-8AEF-CD2F37902486}</t>
  </si>
  <si>
    <t>7f6073e3-2746-40d9-aba1-f62f24863bab</t>
  </si>
  <si>
    <t>{50DC1CA8-626E-48FA-8559-7E87E10EE955}</t>
  </si>
  <si>
    <t>395750b9-9bab-4ad1-a333-72cdc50c0c45</t>
  </si>
  <si>
    <t>{67FBE639-351B-48E1-B2CE-BCE101079F44}</t>
  </si>
  <si>
    <t>e7184244-4a0d-443c-abde-4e5ad697f26d</t>
  </si>
  <si>
    <t>{F31E4D8D-084A-423A-A81E-5935384258B4}</t>
  </si>
  <si>
    <t>a3037362-a2d5-4c57-8aab-241cf523dc9d</t>
  </si>
  <si>
    <t>{5443F7DB-7666-4F16-BE52-262A4BE8D689}</t>
  </si>
  <si>
    <t>7d6b801a-c77d-4324-b9a0-9c9810dfbee1</t>
  </si>
  <si>
    <t>{B61DDF57-B7CE-494A-9923-333FB3C5FEB6}</t>
  </si>
  <si>
    <t>68848920-70cd-4b0d-b8d1-0314b79a8192</t>
  </si>
  <si>
    <t>{53B48F71-5EEA-4335-9FA0-564EFE1510DC}</t>
  </si>
  <si>
    <t>2849ea23-61f1-4ee9-be29-02626a1ea588</t>
  </si>
  <si>
    <t>{452CCF25-6049-47A8-BA68-2459339A3FA2}</t>
  </si>
  <si>
    <t>710d7620-cc59-4e57-bf30-61ad0bf2629d</t>
  </si>
  <si>
    <t>{F1D2294A-C928-4A79-92E5-CCBF0A43D423}</t>
  </si>
  <si>
    <t>9ff962a4-bfa9-4b72-a544-7205eadc9c09</t>
  </si>
  <si>
    <t>{2C3507A6-F701-4BDA-8BF9-34C49033C8BC}</t>
  </si>
  <si>
    <t>5af0b89d-f53f-48d6-ae9f-431cae34ef22</t>
  </si>
  <si>
    <t>{96C0FC2B-E8CD-4A82-A333-6D4C62CA9FC9}</t>
  </si>
  <si>
    <t>ae0ed395-5f89-4562-8eb3-f1f1171bb077</t>
  </si>
  <si>
    <t>{3BBE9A0D-4500-4388-9CE0-257FF320C500}</t>
  </si>
  <si>
    <t>f8ba048a-5759-4578-9500-e26424493458</t>
  </si>
  <si>
    <t>{128AB4B0-12D3-45DF-B230-A1DEEE0A8FC0}</t>
  </si>
  <si>
    <t>ca0a5baf-adde-4164-a155-7c52da443299</t>
  </si>
  <si>
    <t>{1D426A68-A395-4BF3-9863-9B16206D0295}</t>
  </si>
  <si>
    <t>ee1be38a-387a-48ab-be9b-92eb08063e59</t>
  </si>
  <si>
    <t>{8E81D53B-F16F-4A31-A225-0DB8B4608949}</t>
  </si>
  <si>
    <t>732785d6-829b-422e-9099-2432b3a0a1aa</t>
  </si>
  <si>
    <t>{F781D8C5-78E0-4D5B-A0F9-6DEE8FA2AD56}</t>
  </si>
  <si>
    <t>0a77f4e7-9417-40eb-8a45-3241d40fd3db</t>
  </si>
  <si>
    <t>{71F76870-FA6A-4671-BA9B-C5EB93A4D9CF}</t>
  </si>
  <si>
    <t>e0ee0c2c-12f8-499b-8f61-426dccf6f645</t>
  </si>
  <si>
    <t>{1151E44C-A74D-47D2-8FFD-BE12D0E60979}</t>
  </si>
  <si>
    <t>849ce77f-196a-4f2d-82f4-9f06289ac778</t>
  </si>
  <si>
    <t>{5B9B358B-3D33-4330-948F-A3727899B5A1}</t>
  </si>
  <si>
    <t>197fc2cb-d4be-4738-ba69-f3e63c67e02c</t>
  </si>
  <si>
    <t>{D065B658-7281-4343-8EFC-6BD207C44717}</t>
  </si>
  <si>
    <t>fec0765a-9eaa-4244-9845-9d3b099d1b39</t>
  </si>
  <si>
    <t>{735EB220-987B-4089-A571-EB085C0A8D6B}</t>
  </si>
  <si>
    <t>938f3867-aba8-439e-994f-f013358b896a</t>
  </si>
  <si>
    <t>{B98D12A4-C0F5-4E81-904A-C5BEEB167552}</t>
  </si>
  <si>
    <t>9eb9f677-26d3-44af-b411-8c505533b624</t>
  </si>
  <si>
    <t>{56F34B2B-7348-482F-B402-CAC88D6434E0}</t>
  </si>
  <si>
    <t>77b40bd3-77fb-49c4-9de5-7ccd7dd4df5c</t>
  </si>
  <si>
    <t>{7050A777-EC90-48A9-886B-40C4D0725D9C}</t>
  </si>
  <si>
    <t>48ba3779-58c3-40ab-92ff-db4fe7867b78</t>
  </si>
  <si>
    <t>{ED994874-AB73-476F-BA76-CB24CFF0E609}</t>
  </si>
  <si>
    <t>9abd8c45-d91f-434d-a6bb-60ac27ac2422</t>
  </si>
  <si>
    <t>{F27034FF-3F60-4819-9AA3-A2ECC29B3676}</t>
  </si>
  <si>
    <t>831a0089-1309-4268-8d52-ff85b0f7c2c9</t>
  </si>
  <si>
    <t>{0F09BEA6-B9AE-4407-9193-C0138753C52F}</t>
  </si>
  <si>
    <t>5acccecb-2c67-4df9-876c-d8cf896a8639</t>
  </si>
  <si>
    <t>{6EB7E388-87B2-4A60-8FB6-3438F1B3F6D9}</t>
  </si>
  <si>
    <t>dcb46ea8-a76a-4b8a-a982-c74e1b04f9a1</t>
  </si>
  <si>
    <t>{E4662366-F5F4-436D-92B5-84F3D23C6F8F}</t>
  </si>
  <si>
    <t>d5aeb532-802e-42fe-b11a-9b31d2b3a0a4</t>
  </si>
  <si>
    <t>{F607F0B9-DF7A-4089-A1DD-C6B90C48BA01}</t>
  </si>
  <si>
    <t>e9121d29-050d-451d-bce7-c5f149fe0fe0</t>
  </si>
  <si>
    <t>{922F8FB9-7B35-4011-BFEA-2185240267F1}</t>
  </si>
  <si>
    <t>0ed52989-9ce4-4f65-b7a4-a2c373cf7da2</t>
  </si>
  <si>
    <t>{6D6F7DA4-B1A4-46AD-8456-BE3B14086D9F}</t>
  </si>
  <si>
    <t>b993a73d-9aea-414a-96df-204334e3c8c2</t>
  </si>
  <si>
    <t>{8AE8CE94-697C-4AA0-84D2-574D57C9E956}</t>
  </si>
  <si>
    <t>bbfb03b3-e407-45d0-9128-1b5a84e197f3</t>
  </si>
  <si>
    <t>{CDB5E426-275D-4615-8B09-22EEAFDBFBC3}</t>
  </si>
  <si>
    <t>271677ec-8777-4408-acb7-fd4f3758cddc</t>
  </si>
  <si>
    <t>{B5485E8F-E461-48B4-ACC1-6571BF26A252}</t>
  </si>
  <si>
    <t>3cd220a6-efbb-485f-9c1f-912538b5a674</t>
  </si>
  <si>
    <t>{F73D0914-73CF-4BE1-B399-9E593BC975A7}</t>
  </si>
  <si>
    <t>b5ccf8c0-cd37-497c-a813-72d51f7a54b0</t>
  </si>
  <si>
    <t>{9834EC26-539C-4C0A-A28F-C65A692EE85D}</t>
  </si>
  <si>
    <t>640583af-e78d-4ee1-86eb-0b67e5394460</t>
  </si>
  <si>
    <t>{5DBC847E-5732-4E04-A5AE-96D8641D90DD}</t>
  </si>
  <si>
    <t>0cdc726d-b19b-4a8e-9bec-8e2808f14241</t>
  </si>
  <si>
    <t>{11087932-684B-4393-BCF8-10CFA2674CDA}</t>
  </si>
  <si>
    <t>f3e32e39-b6fb-4aaa-8b72-fc6570a7c242</t>
  </si>
  <si>
    <t>{BA827A61-9A7D-45D8-81B8-7DE060A8C1E0}</t>
  </si>
  <si>
    <t>3fa851a7-1906-4ddf-b4dc-c43bad324e8a</t>
  </si>
  <si>
    <t>{5FB03FEF-2D0D-49BA-AFC4-8392862D1266}</t>
  </si>
  <si>
    <t>6e6187c6-e0b8-4550-a2e8-348bfc49bc53</t>
  </si>
  <si>
    <t>{802FD2B3-B89E-41A6-AC30-5827921156EB}</t>
  </si>
  <si>
    <t>4db16406-226d-4ebb-85f4-34bac9064921</t>
  </si>
  <si>
    <t>{895AB7CC-9F3E-4078-A314-0420991256FE}</t>
  </si>
  <si>
    <t>c4ec8d7b-7d73-4db9-8dc2-928cc8cc9685</t>
  </si>
  <si>
    <t>{1E5FB507-7F87-48ED-975C-914EC9986DCD}</t>
  </si>
  <si>
    <t>2fd295b4-4e58-4673-91b7-3d9740b7d415</t>
  </si>
  <si>
    <t>{ECD0C10F-2CB1-4BA2-9E23-A7732DC90FB3}</t>
  </si>
  <si>
    <t>6bba34fb-92e9-4444-aa20-0e52282b7e18</t>
  </si>
  <si>
    <t>{8CDA7EC9-59AB-405B-A560-73CBFB51482D}</t>
  </si>
  <si>
    <t>7b8dcb89-884f-4e80-b661-8840108f1c81</t>
  </si>
  <si>
    <t>{E42879DC-9A55-46F0-8D74-B9BB423238AA}</t>
  </si>
  <si>
    <t>4ae36532-688f-425e-a623-8f52bd4c4ea0</t>
  </si>
  <si>
    <t>{12BD6C3E-821D-4873-88DB-0285DBCB3E09}</t>
  </si>
  <si>
    <t>cb9caa20-9577-4ae8-8857-f0255f8ed229</t>
  </si>
  <si>
    <t>{28B262E9-8326-4D19-9DF6-FE147D095598}</t>
  </si>
  <si>
    <t>M</t>
  </si>
  <si>
    <t>fe040743-1d83-4446-b9a4-f19d2681cdea</t>
  </si>
  <si>
    <t>{9510652D-CC40-47CD-92E7-E97254807369}</t>
  </si>
  <si>
    <t>afe68e4f-9246-4b27-9ea0-da83a695b27b</t>
  </si>
  <si>
    <t>{1EE72866-B367-4A68-A425-8382FCD19628}</t>
  </si>
  <si>
    <t>3cbb115c-eab1-402d-ac1f-b8530a1dfeb4</t>
  </si>
  <si>
    <t>{152BAA87-59C1-42E4-8D03-F0410DCEF9FF}</t>
  </si>
  <si>
    <t>602e29a5-6f18-4009-894a-dc3c9734b9b0</t>
  </si>
  <si>
    <t>{DEB516E7-7A4F-4321-8BE0-937F1F021C4E}</t>
  </si>
  <si>
    <t>68c81fc6-f950-4ee1-8853-8f68722010ed</t>
  </si>
  <si>
    <t>{4E4056D7-3234-464F-828B-295B067F1A1E}</t>
  </si>
  <si>
    <t>65e70e72-9611-4a03-8339-4037d9da0fa6</t>
  </si>
  <si>
    <t>{C52F6B8D-3551-40B8-B1B7-E2EEBF8421A1}</t>
  </si>
  <si>
    <t>4f68c91e-d40c-4fc9-9fbb-f3ae52e3956c</t>
  </si>
  <si>
    <t>{CEED05D1-1078-4F4E-A88E-1C66C212F2FF}</t>
  </si>
  <si>
    <t>bb551510-0c6a-4961-b2a2-d7efb6de191a</t>
  </si>
  <si>
    <t>{761A5A44-7286-4B0B-8062-BE9E0021CEA4}</t>
  </si>
  <si>
    <t>de9d6877-45c0-4beb-9ca9-f55e000d2ad2</t>
  </si>
  <si>
    <t>{5B745B10-B797-4C31-82B2-0FA3737A7400}</t>
  </si>
  <si>
    <t>34d60da4-f0d0-4d42-bd02-39c2a7c9e577</t>
  </si>
  <si>
    <t>{16F38245-457A-40D6-9682-4809F753EF28}</t>
  </si>
  <si>
    <t>919d4405-cbd7-4e6f-8ca5-1add9041a821</t>
  </si>
  <si>
    <t>{AE366512-47AA-40BB-B369-B60BB034BEAA}</t>
  </si>
  <si>
    <t>ebf0bdab-c5af-43b9-875f-c075715db439</t>
  </si>
  <si>
    <t>{FA3C15AE-C427-4BB4-8954-D8E2F054FEAC}</t>
  </si>
  <si>
    <t>be167944-8296-4421-a13e-552f091cbe82</t>
  </si>
  <si>
    <t>{D9DE9FE7-4787-4720-9C88-D240BAA56CC9}</t>
  </si>
  <si>
    <t>415f01fc-1647-4993-895c-d5c9a6032f5a</t>
  </si>
  <si>
    <t>{4B66D366-6D66-41CF-B47D-A58AB15384A1}</t>
  </si>
  <si>
    <t>f7cfe38e-cf4d-4112-a5c0-40219d71d01b</t>
  </si>
  <si>
    <t>{C01DF233-9BAD-42CD-BA80-CAF246E38331}</t>
  </si>
  <si>
    <t>f0e462f4-a23e-435b-acf0-eca9030679c9</t>
  </si>
  <si>
    <t>{40220F46-1487-47D6-9B11-E297C266CFA4}</t>
  </si>
  <si>
    <t>6a08eedd-a9be-4677-9178-e943cd335343</t>
  </si>
  <si>
    <t>{A0836C65-4A95-4C56-94CA-AE851FD91AD1}</t>
  </si>
  <si>
    <t>255c74aa-e493-425b-a8c0-e00583009bd4</t>
  </si>
  <si>
    <t>{80D1CF34-EF7C-483F-ADB7-F7F1BB91DD8A}</t>
  </si>
  <si>
    <t>071c98c1-f60f-48d0-984b-7dbb0e86ea81</t>
  </si>
  <si>
    <t>{23A65877-C814-49DF-B3DD-C7B84D54CEF8}</t>
  </si>
  <si>
    <t>e6c5ba0e-70a0-4dcc-9c7e-d6ce3b1d536c</t>
  </si>
  <si>
    <t>{F40A18EA-A29D-4BA5-BBE2-21FA123260EB}</t>
  </si>
  <si>
    <t>4a56f21a-0ef8-4b93-9b8e-a5073587e5f5</t>
  </si>
  <si>
    <t>{F1CB10F3-4216-4DD1-A3A8-31B6DA019486}</t>
  </si>
  <si>
    <t>8c8e9eeb-f50c-41c3-9424-41684ac7fa06</t>
  </si>
  <si>
    <t>{BE25C56F-1776-4E98-B679-48E94603B401}</t>
  </si>
  <si>
    <t>524c659e-4eab-4ea8-b622-e0ec66ba12e8</t>
  </si>
  <si>
    <t>{C9D5305D-5AC6-44E8-8FB7-8469A3485939}</t>
  </si>
  <si>
    <t>e3123950-0fd6-4fe3-87ec-a5c72f2de99d</t>
  </si>
  <si>
    <t>{5BC15F9B-B0EE-4BA9-A7E1-B386BB77A794}</t>
  </si>
  <si>
    <t>65a27164-510a-4d98-8fa2-bf5bbd45cbfa</t>
  </si>
  <si>
    <t>{1D287CE9-6EF1-4F93-AE18-3F84EC00EF43}</t>
  </si>
  <si>
    <t>4a1bf259-641b-4c65-ab75-5d8fb36587cc</t>
  </si>
  <si>
    <t>{3A3BA372-CD34-48EE-A0F8-609C703D2B95}</t>
  </si>
  <si>
    <t>5d4eb46c-f1f4-4b12-8b05-1aa45c5265ae</t>
  </si>
  <si>
    <t>{B22B2B1A-74F4-4459-8B90-B2EEE5BD4A18}</t>
  </si>
  <si>
    <t>008af120-5dab-4bc2-9bbb-5bd6512279f5</t>
  </si>
  <si>
    <t>{DCE3029D-472A-4B47-90C2-C9AC856146D6}</t>
  </si>
  <si>
    <t>50310489-d3c9-4492-a8ef-06e91f6d657a</t>
  </si>
  <si>
    <t>{F996A556-3C83-476F-9A17-957ECE6B7A33}</t>
  </si>
  <si>
    <t>4e7b4e50-90b8-4b43-8906-9bf0cc895a31</t>
  </si>
  <si>
    <t>{D5A5B4DE-B7B1-4DDC-8BD0-F2587AAEBE82}</t>
  </si>
  <si>
    <t>223aca88-4fec-45c0-ba35-aedb89c72a98</t>
  </si>
  <si>
    <t>{481E777F-AB6A-4C2F-A52A-41DAA60B5F61}</t>
  </si>
  <si>
    <t>74955e49-e15a-4bfa-8840-18cf0e302415</t>
  </si>
  <si>
    <t>{84D0C954-8949-4C32-898D-07C0A24F3D63}</t>
  </si>
  <si>
    <t>18df6694-dd68-481a-abd0-0030710cc015</t>
  </si>
  <si>
    <t>{DD2F4184-C72D-4EEF-8486-BED39BF97C54}</t>
  </si>
  <si>
    <t>0ec7fd07-b0d6-4438-bacf-cadb2b4f5cd0</t>
  </si>
  <si>
    <t>{266B7599-B546-45F2-993D-17555643654A}</t>
  </si>
  <si>
    <t>c4fc37bc-5d33-43fe-9654-3b0dc030071a</t>
  </si>
  <si>
    <t>{26A3756B-DA09-4184-B75E-E9692F99E46F}</t>
  </si>
  <si>
    <t>f8cfc82f-a6fc-4247-998d-e9f7c3e4e0cc</t>
  </si>
  <si>
    <t>{C0EC7CAE-696F-4555-A75C-0D1E84FB4311}</t>
  </si>
  <si>
    <t>e6d11b72-c8f4-43df-9175-3131c0eb3a2f</t>
  </si>
  <si>
    <t>{E5B8F431-DCDE-4D95-8FA2-F1721A279E95}</t>
  </si>
  <si>
    <t>d82548a2-9033-4cd2-a3aa-8b254dcb7755</t>
  </si>
  <si>
    <t>{A73019CD-6529-4C16-9507-F9665915CBB4}</t>
  </si>
  <si>
    <t>16cf30af-4f73-4547-859b-5bd441ec8fb5</t>
  </si>
  <si>
    <t>{05BADB45-956C-4424-8D3F-CBE78660FF3E}</t>
  </si>
  <si>
    <t>b197abfa-0322-4486-9cc5-5f23ecaab03a</t>
  </si>
  <si>
    <t>{77B202CC-AFA1-463E-B88E-55149D78F32B}</t>
  </si>
  <si>
    <t>dc9948f9-589c-404e-a4f9-504348c815eb</t>
  </si>
  <si>
    <t>{F7E9CA7F-8268-4FBC-A1D9-96B394ACB986}</t>
  </si>
  <si>
    <t>37d80127-00f7-444d-a2cb-61474297ecff</t>
  </si>
  <si>
    <t>{FFB881A1-D5C6-47A0-83AE-E4BE4E71535B}</t>
  </si>
  <si>
    <t>4d52fa6f-ecaf-4422-9344-acbcbae6d041</t>
  </si>
  <si>
    <t>{9ECB7765-24D1-47CA-8768-F8B9F1EC7D47}</t>
  </si>
  <si>
    <t>cda53db1-b8f3-43c3-90ae-676404f17b1f</t>
  </si>
  <si>
    <t>{A3179035-CBF4-481C-AA5A-F6502C539E0D}</t>
  </si>
  <si>
    <t>06cd4177-2a0c-4421-aaf9-6e1fd3401112</t>
  </si>
  <si>
    <t>{4FA343A6-36FE-4C1C-B8FD-7204D1B2E7E5}</t>
  </si>
  <si>
    <t>be483f4f-105a-4764-ae4f-f1cf939b0cda</t>
  </si>
  <si>
    <t>{FB5FA1A7-C4AA-4668-8345-CCA8C5421BB0}</t>
  </si>
  <si>
    <t>c3e10edf-404a-409c-9873-e70ccd46f273</t>
  </si>
  <si>
    <t>{0FA74B2F-D278-4AE1-B6DA-F08D12E4B683}</t>
  </si>
  <si>
    <t>2ac4d21d-f52f-4e9a-b00e-edeb21ade211</t>
  </si>
  <si>
    <t>{2A0659F4-80DB-413A-B3EF-B81002D6865C}</t>
  </si>
  <si>
    <t>20b1eba9-be23-4e6f-9d0e-54c8b235f1d9</t>
  </si>
  <si>
    <t>{3DCDD286-CA96-4EB3-9B37-D2B87D75BA1C}</t>
  </si>
  <si>
    <t>281a3880-3268-4da0-84d1-72303bb2f352</t>
  </si>
  <si>
    <t>{C0965507-907F-4CFB-8F8B-6BC1956CC43E}</t>
  </si>
  <si>
    <t>0a896728-7383-40a2-9781-aeeaa0843fa5</t>
  </si>
  <si>
    <t>{621EC2A0-D929-4566-9A4E-E08C374C0E70}</t>
  </si>
  <si>
    <t>99490d0b-0f05-4f81-bf1a-cb326e992ff4</t>
  </si>
  <si>
    <t>{B05CB060-93A9-4E34-9D66-074366C5CF57}</t>
  </si>
  <si>
    <t>12f64066-8791-4790-adf9-01569f640c28</t>
  </si>
  <si>
    <t>{7C7DF721-7327-4702-AF17-152C00659A0B}</t>
  </si>
  <si>
    <t>2df6bdf4-5d64-4f1b-8ed2-967cc0dd4471</t>
  </si>
  <si>
    <t>{4886A453-8320-42CD-B55F-4ED0A2EEDE4B}</t>
  </si>
  <si>
    <t>e8c8ac14-d7a5-4f50-bce8-6e5f933d3fc9</t>
  </si>
  <si>
    <t>{8B8EAC18-FDF0-41BC-8039-B828AD7C4811}</t>
  </si>
  <si>
    <t>f12a9050-321f-4c3d-a94f-a1c62841f831</t>
  </si>
  <si>
    <t>{668E820D-8E04-45A9-8A45-FBFADCA26AA8}</t>
  </si>
  <si>
    <t>3f18ac5c-66c3-46cb-8920-74aca2389ae1</t>
  </si>
  <si>
    <t>{80B56EDA-5CCA-469B-82BD-04FEA1A887E3}</t>
  </si>
  <si>
    <t>7fc469ea-afe3-4a3a-b017-5e9120d4c742</t>
  </si>
  <si>
    <t>{24ED42EB-754E-4CF1-8402-B4FA46973A2A}</t>
  </si>
  <si>
    <t>ef18ac6b-0816-42ed-b8e4-36739b5e8d40</t>
  </si>
  <si>
    <t>{0EA59CA9-B958-4819-AF00-BA881F91CF6E}</t>
  </si>
  <si>
    <t>fa00310f-3f97-436d-a816-dd399bb55f8a</t>
  </si>
  <si>
    <t>{DF9042D8-66EF-4525-BF31-75B02E4800CE}</t>
  </si>
  <si>
    <t>3f28970f-7121-4e54-875c-b5e39d6a2142</t>
  </si>
  <si>
    <t>{C7AAE5C6-CD67-4CD9-8EF2-C5DA811A402F}</t>
  </si>
  <si>
    <t>b1ea6589-3189-40f1-9c59-cb22bee53535</t>
  </si>
  <si>
    <t>{6A47377C-4CD0-459E-9312-D11C484D24E1}</t>
  </si>
  <si>
    <t>51c311a0-2fec-4b34-a5ac-c74934e8ba0f</t>
  </si>
  <si>
    <t>{6996B1EC-43E3-4EE1-9AAE-7C2C62AB2EB5}</t>
  </si>
  <si>
    <t>fd2aeb9f-a9a8-4943-9231-b09d69d8951a</t>
  </si>
  <si>
    <t>{55F5190C-F01C-4038-91DE-75CA8CA9B9AC}</t>
  </si>
  <si>
    <t>de07a669-e59f-4009-af4c-b7da3d5a8429</t>
  </si>
  <si>
    <t>{3C058341-7A32-4C60-9276-E62A826C5B12}</t>
  </si>
  <si>
    <t>a33e65b5-ac3e-4350-b2a7-8364ef6d0b17</t>
  </si>
  <si>
    <t>{1C4FC0B5-94D1-4D5E-9793-D715985E44A3}</t>
  </si>
  <si>
    <t>e0bbfb13-d5e1-433a-b330-17f55405ab11</t>
  </si>
  <si>
    <t>{61ED4FB1-BCED-450F-A672-8C1DBA3B4E03}</t>
  </si>
  <si>
    <t>9820edbc-e99a-4c4b-a072-0925afb3fc14</t>
  </si>
  <si>
    <t>{66CC93FE-5AA8-42E9-8667-B3A4003F1339}</t>
  </si>
  <si>
    <t>be6adead-d26c-487f-aad4-3cd1ca8ce634</t>
  </si>
  <si>
    <t>{727486A1-8EA3-4500-BCA8-D6B9B94D8C18}</t>
  </si>
  <si>
    <t>423a2990-ae31-4349-9d6f-3ff91a6094d7</t>
  </si>
  <si>
    <t>{99440F45-042E-4E5B-AD55-E2CC9B23ECF9}</t>
  </si>
  <si>
    <t>40391a9d-9712-4890-a805-55bdcc6df6eb</t>
  </si>
  <si>
    <t>{C8EC2255-BBBA-4C59-99AE-CBC3767BE0EB}</t>
  </si>
  <si>
    <t>4c7ac9a0-1ac3-40d4-a246-9461132db205</t>
  </si>
  <si>
    <t>{C9B79F96-D309-4E18-9F6E-4B53D646014C}</t>
  </si>
  <si>
    <t>4909fea1-0bf2-4565-885c-1e370c4b8e59</t>
  </si>
  <si>
    <t>{3C3FA74C-CB15-4E08-BC5B-DF74C51D3697}</t>
  </si>
  <si>
    <t>9d59a629-db57-49f1-869e-37fe04102942</t>
  </si>
  <si>
    <t>{AE5997B7-4D8E-44D2-A4B9-2170B3CE1E8C}</t>
  </si>
  <si>
    <t>448f96f5-653d-4005-9b59-f460fde085c3</t>
  </si>
  <si>
    <t>{BD3787E3-66F1-4DA5-A576-A9B98349457B}</t>
  </si>
  <si>
    <t>2a6150c4-5de2-4357-adcc-da589121ee74</t>
  </si>
  <si>
    <t>{1F17A0C2-D23B-421B-B39D-388B54F32898}</t>
  </si>
  <si>
    <t>5a954b22-4b6b-4d27-be3b-86696f2c1c11</t>
  </si>
  <si>
    <t>{74546AF4-1049-404E-A812-69CE8EDB66EF}</t>
  </si>
  <si>
    <t>28cb469e-8073-45b3-8c3b-27299ec66c3e</t>
  </si>
  <si>
    <t>{C6BF8E33-B467-487F-8F71-B6C79A3954C5}</t>
  </si>
  <si>
    <t>134c122e-1f5c-4dd8-9aac-b3f8611e1bdd</t>
  </si>
  <si>
    <t>{7A04AC2A-FAFC-4A15-AE32-C7C660F6E51E}</t>
  </si>
  <si>
    <t>81127eb1-e70d-4eaa-9eb1-2f57fb4fdd8f</t>
  </si>
  <si>
    <t>{B9A66A71-16AD-48C4-AD54-A324DCC3DC9A}</t>
  </si>
  <si>
    <t>65901885-3075-4160-9a57-edef3aeb3502</t>
  </si>
  <si>
    <t>{71BEF314-8D15-4F7F-BBB7-6B80BA26B90C}</t>
  </si>
  <si>
    <t>972eefc7-ae89-4b88-ba69-3c6695e498a0</t>
  </si>
  <si>
    <t>{1D94541D-A00C-48C8-A212-A37B768188D5}</t>
  </si>
  <si>
    <t>a718e891-32ef-4b7d-8a64-e6ee662191f2</t>
  </si>
  <si>
    <t>{EF4D242C-1341-45BB-84AB-84FBDE361469}</t>
  </si>
  <si>
    <t>096c1309-c6b1-4a96-bcdb-e8f02b4b5ef8</t>
  </si>
  <si>
    <t>{3B7C5E2D-781E-47C3-9486-DB413DFF0DE3}</t>
  </si>
  <si>
    <t>7883222b-eaa0-4bb1-bb26-ac1113d9b8a2</t>
  </si>
  <si>
    <t>{F4AE40B1-5321-4ECF-BF66-25C845B48DA5}</t>
  </si>
  <si>
    <t>70bb7f67-843c-4d7d-9a58-e369125beba4</t>
  </si>
  <si>
    <t>{0CB9D079-54D2-463D-B1A8-FE6F60C33E2E}</t>
  </si>
  <si>
    <t>90b542ff-aa11-45ec-86cb-e548abd1cf03</t>
  </si>
  <si>
    <t>{1D4FECDC-C964-484A-AF91-0D7FF582C726}</t>
  </si>
  <si>
    <t>afce6ff8-b62c-4143-abcb-600331d76db6</t>
  </si>
  <si>
    <t>{E3337451-04E9-4035-827C-3F972D6729D5}</t>
  </si>
  <si>
    <t>0f8b78f8-dc8c-4782-913f-68e5852c6b96</t>
  </si>
  <si>
    <t>{8AB57928-901D-43E4-A8BE-3AE2FD2A545F}</t>
  </si>
  <si>
    <t>a05dd2cb-028e-494f-ad03-4f54fa196fb3</t>
  </si>
  <si>
    <t>{87328AB3-9D08-45D7-81B8-F2D1808E99F5}</t>
  </si>
  <si>
    <t>74e4748c-829b-4230-9769-847b3c4f9417</t>
  </si>
  <si>
    <t>{C78138B2-3B79-4EA2-9B24-E0C009B711DF}</t>
  </si>
  <si>
    <t>e6a97ec7-5734-45a2-b085-911c6cd4cb39</t>
  </si>
  <si>
    <t>{D1F82F4F-B54A-4A49-9836-70F39BD3C3F9}</t>
  </si>
  <si>
    <t>892d3ab4-7ec8-4320-9442-7ae72fa7d788</t>
  </si>
  <si>
    <t>{1341CAED-F988-447F-9C2F-B9318251DD2B}</t>
  </si>
  <si>
    <t>66c93651-04d8-490e-9369-9b478658afd2</t>
  </si>
  <si>
    <t>{D59810AD-7205-4F94-867C-DE72612B8913}</t>
  </si>
  <si>
    <t>e23f1ca4-30ef-4be2-92fe-c6b31d83587d</t>
  </si>
  <si>
    <t>{B100C898-2BD0-449C-B07B-031080605638}</t>
  </si>
  <si>
    <t>e86401fc-1b22-4e8f-ae13-b6542151eace</t>
  </si>
  <si>
    <t>{52DFAAF4-BBD5-4338-8DB2-247BF73F113D}</t>
  </si>
  <si>
    <t>e999fec2-d44d-438e-88eb-d8b9e5389fbb</t>
  </si>
  <si>
    <t>{84CA2738-E8F2-49E5-B183-468A513FFF10}</t>
  </si>
  <si>
    <t>4b58f0a6-da49-4e27-ab5c-abb9287aa232</t>
  </si>
  <si>
    <t>{A90384E6-A972-4F55-AAFF-BDB1FE7C8C9D}</t>
  </si>
  <si>
    <t>2b13ec9f-99fd-4399-a83e-c8985876a4b9</t>
  </si>
  <si>
    <t>{1C902E42-CEDA-47F1-8681-3125EE55A200}</t>
  </si>
  <si>
    <t>4e736d7a-9579-41f5-b380-e1baa222defe</t>
  </si>
  <si>
    <t>{062EEBEA-A913-4EC3-83F6-6AA8D6734413}</t>
  </si>
  <si>
    <t>d3f77480-f419-4631-a1d6-8d7c791bf38f</t>
  </si>
  <si>
    <t>{0D2CD896-9B76-4E12-86B8-59B5C8FAD3E4}</t>
  </si>
  <si>
    <t>785986f4-4562-454a-ae4c-31a896de64ff</t>
  </si>
  <si>
    <t>{D41C6FA8-0726-4741-BEEE-C9894875648F}</t>
  </si>
  <si>
    <t>b7b9e0fc-8078-4ac7-9c8d-95eda3e402d6</t>
  </si>
  <si>
    <t>{B8EF182A-E6EE-46AD-8360-D9F2EC277A76}</t>
  </si>
  <si>
    <t>e5f04bc9-0679-4765-9f0b-b02f7d27e37f</t>
  </si>
  <si>
    <t>{1901B21F-DB18-4BEF-B6E6-BFA8CE678BD8}</t>
  </si>
  <si>
    <t>49435e9a-def8-4c58-b9ca-3dac7aa5c4eb</t>
  </si>
  <si>
    <t>{4EE5A337-9D24-47F4-897D-01914F89D5AC}</t>
  </si>
  <si>
    <t>f3fe8817-e52e-42c1-a7bd-7753caddff26</t>
  </si>
  <si>
    <t>{ED28147A-B06B-4285-8C40-B6D180C9B22F}</t>
  </si>
  <si>
    <t>8665eed0-9a64-4d77-a715-8eb2e7061630</t>
  </si>
  <si>
    <t>{3C4D9570-8807-4C1D-9ED2-AD555876AD86}</t>
  </si>
  <si>
    <t>0b2dc7e9-c0f3-4a0a-a40a-f6623e0db358</t>
  </si>
  <si>
    <t>{ABC5E83C-CE2C-49A8-8FF7-FBEEA8A566BD}</t>
  </si>
  <si>
    <t>cedf5a12-24c0-4ceb-923e-13b7c9283fee</t>
  </si>
  <si>
    <t>{B0CB55DF-71AC-4610-BC37-A8B8590883EE}</t>
  </si>
  <si>
    <t>AIAL</t>
  </si>
  <si>
    <t>c94cdfc8-6b1d-4887-a2e2-0969dd527d09</t>
  </si>
  <si>
    <t>{71941FD1-244F-48BA-80D0-39450E23AB24}</t>
  </si>
  <si>
    <t>9a70afde-60ff-4ee4-b1de-97cbf1502fac</t>
  </si>
  <si>
    <t>{74A5951F-BCB4-4E13-83AE-46C7B7831CF9}</t>
  </si>
  <si>
    <t>1595cd01-7504-4f0c-a18c-ecd557cc1f3c</t>
  </si>
  <si>
    <t>{2AAF76F2-EAB7-4481-8B07-4341BD9F1497}</t>
  </si>
  <si>
    <t>2d3f99c0-6f7f-46bc-9546-9b566942aecb</t>
  </si>
  <si>
    <t>{19CD3D98-291B-4D27-B360-889372C06AC8}</t>
  </si>
  <si>
    <t>446a6122-10c7-4c59-8797-8a90d0c5919f</t>
  </si>
  <si>
    <t>{1BEE43AB-8A56-4D20-A9A1-DA5BC39DB9B5}</t>
  </si>
  <si>
    <t>42828872-2e2a-4fa3-bf6c-9dd4a460717d</t>
  </si>
  <si>
    <t>{AA4855D4-011C-423B-B2F6-D36F37119163}</t>
  </si>
  <si>
    <t>f8b3604c-a1a4-424a-800d-9f50781d34f6</t>
  </si>
  <si>
    <t>{6A4BEC5D-3AE6-4343-AD19-5C39BB0C658E}</t>
  </si>
  <si>
    <t>bafe5f76-61d9-4cfb-a7d9-e47f73fd27f1</t>
  </si>
  <si>
    <t>{5BACF602-EAA5-4007-A52E-16F6559599D6}</t>
  </si>
  <si>
    <t>a8b02e85-a064-44b3-898b-4f1e2e360066</t>
  </si>
  <si>
    <t>{FE50FB0F-6EE0-4523-A036-9961A3C364A2}</t>
  </si>
  <si>
    <t>64ae2a17-91db-4db3-81c6-f106766178d4</t>
  </si>
  <si>
    <t>{D2C4D694-7187-4D0F-B500-9978FAA60104}</t>
  </si>
  <si>
    <t>1bb41478-32fb-4375-b05f-53faf6d298bb</t>
  </si>
  <si>
    <t>{E04BC447-7A13-4969-8168-36B3CAAD9D7C}</t>
  </si>
  <si>
    <t>078f5b38-d6b1-4857-9eeb-6d990175ab21</t>
  </si>
  <si>
    <t>{5E0696D0-BC7F-443D-8D85-907989E2E4C7}</t>
  </si>
  <si>
    <t>995ff89f-7625-4fb4-8b35-3a69c4e31bdd</t>
  </si>
  <si>
    <t>{C502F1AF-E511-4A4D-A116-C3A43AC54BFF}</t>
  </si>
  <si>
    <t>b4033a37-e7b1-48e1-a84f-f247101648f1</t>
  </si>
  <si>
    <t>{2BDE199C-FD04-45D4-9124-3C1260232BA0}</t>
  </si>
  <si>
    <t>d556811c-41a6-45b1-9f09-012076ed03fc</t>
  </si>
  <si>
    <t>{AC7EBB81-9A86-4445-9827-6C9F43A5D9A0}</t>
  </si>
  <si>
    <t>364d8fa2-3991-4e5a-ae06-925e834cc985</t>
  </si>
  <si>
    <t>{38D72296-5DD6-4052-A392-F99B8D8B7ACB}</t>
  </si>
  <si>
    <t>e27a17bc-5706-4bfc-b56f-cab68d6c60a0</t>
  </si>
  <si>
    <t>{30644909-ED12-40E8-9802-75CAF4286EF6}</t>
  </si>
  <si>
    <t>d97be407-8ccd-4918-8ccc-252f875dc468</t>
  </si>
  <si>
    <t>{711CF403-FBDD-457D-AC81-CE94896CF837}</t>
  </si>
  <si>
    <t>79acfd14-e56d-47be-b5a0-5db5a5faaae9</t>
  </si>
  <si>
    <t>{B155BE8C-96B3-49BB-ACE8-F3D281D76BC4}</t>
  </si>
  <si>
    <t>56303ccc-6524-49e4-8c3a-f8717ff66ede</t>
  </si>
  <si>
    <t>{A43F3B7D-34A8-472A-BED3-D17F8D05C3D9}</t>
  </si>
  <si>
    <t>560f568e-3339-4317-a370-18290973cdd0</t>
  </si>
  <si>
    <t>{416BFF5A-70A1-4943-A412-585A6E1C1393}</t>
  </si>
  <si>
    <t>a3176c46-19b9-4d2d-b67c-4484d97dd688</t>
  </si>
  <si>
    <t>{89FFB548-556A-4684-8CF8-FB870BD691DD}</t>
  </si>
  <si>
    <t>79211168-db88-4c14-9f4f-f74782c297da</t>
  </si>
  <si>
    <t>{ECC719FF-185C-4EC5-BB06-52433479A384}</t>
  </si>
  <si>
    <t>a7190ed0-6bb1-46d9-ae32-4131348e087d</t>
  </si>
  <si>
    <t>{ADC3A6AE-8627-424D-9D5D-0DFC36DC69B8}</t>
  </si>
  <si>
    <t>eeab392f-a153-4b73-9d8f-c6277ae8c624</t>
  </si>
  <si>
    <t>{BC55598B-3967-4E0D-8E92-35A4E6AC6085}</t>
  </si>
  <si>
    <t>cdd8b814-269a-4f76-a3e9-405ccb3be0bc</t>
  </si>
  <si>
    <t>{055FE4AE-7535-436E-A9BD-BBDEC484DA6F}</t>
  </si>
  <si>
    <t>Kowalczyk_Anna</t>
  </si>
  <si>
    <t>104ea67f-2140-4d97-8e2b-2cc0d4d3784f</t>
  </si>
  <si>
    <t>{BFD05E93-D1DA-4A79-96CA-2534F8ADB9DB}</t>
  </si>
  <si>
    <t>4ab8e72f-6b0d-4c2e-bbb5-f9f5f0088193</t>
  </si>
  <si>
    <t>{F780A9F4-CA89-4743-9C5C-B5D7DFD5670C}</t>
  </si>
  <si>
    <t>c2c68384-9873-4903-896e-95461d7887a7</t>
  </si>
  <si>
    <t>{81E5262F-27E9-4845-B1AF-D7DD7ADACEF4}</t>
  </si>
  <si>
    <t>a23963b9-bf0b-40f7-960c-e34752963041</t>
  </si>
  <si>
    <t>{14496A4D-54D4-47E4-85C0-C8A2742A855A}</t>
  </si>
  <si>
    <t>4710e7cf-1b78-4f17-915e-a48185ac0b16</t>
  </si>
  <si>
    <t>{6990F1A0-2C82-4DAD-83DA-813FC6863C78}</t>
  </si>
  <si>
    <t>bd34fb32-a017-457d-b6e0-feb2a4f8886e</t>
  </si>
  <si>
    <t>{20DA7371-E7DA-4B78-90C6-AA887B0E9CF7}</t>
  </si>
  <si>
    <t>POE-118</t>
  </si>
  <si>
    <t>4e05665f-3ee7-4ed3-a37c-819cc292b158</t>
  </si>
  <si>
    <t>{47328165-ACE9-4B63-9416-102BE3D24CDD}</t>
  </si>
  <si>
    <t>POE-098</t>
  </si>
  <si>
    <t>5e0a6f85-5a6b-4001-b648-93b88153b206</t>
  </si>
  <si>
    <t>{4333D51A-00B0-4CED-A461-3B20E74D6CA8}</t>
  </si>
  <si>
    <t>14bca032-e890-49fa-8950-b52ec752adbf</t>
  </si>
  <si>
    <t>{A550768D-FD98-4055-A1B3-0338D8A8F1C5}</t>
  </si>
  <si>
    <t>ee683e1f-71f6-460b-99e8-901f1d458155</t>
  </si>
  <si>
    <t>{69ADDAD6-702F-4A03-B6AD-2E8A9B02DDE8}</t>
  </si>
  <si>
    <t>40438a82-5fe8-4928-a145-2a5e6275e20c</t>
  </si>
  <si>
    <t>{C2CA58E9-335C-4CF8-B073-A60CD892DF6E}</t>
  </si>
  <si>
    <t>58b23f69-6717-4484-b3ca-aa3a5090f088</t>
  </si>
  <si>
    <t>{CCEEE118-A624-4F2F-98A0-47AB78C10CA9}</t>
  </si>
  <si>
    <t>POE-055</t>
  </si>
  <si>
    <t>e28449cd-1f6e-4acf-b2c7-784472384884</t>
  </si>
  <si>
    <t>{D1931865-9254-4222-814F-0B6F660C2636}</t>
  </si>
  <si>
    <t>d9e43fc8-113b-46fe-9a43-f82d8ae388f8</t>
  </si>
  <si>
    <t>{ABD19CC6-91BE-465E-B806-5B8B4F046F9E}</t>
  </si>
  <si>
    <t>06233f4c-7b2e-4c8a-a8ef-8c01c0b0ca67</t>
  </si>
  <si>
    <t>{92CC81F5-B068-4641-8642-E03DDD7A4D08}</t>
  </si>
  <si>
    <t>7786e09f-dc0e-43af-aca9-4286578df450</t>
  </si>
  <si>
    <t>{9BED0205-B3E3-4FFE-80E0-3135D9E1CCA6}</t>
  </si>
  <si>
    <t>e3823d84-1521-4bb0-85ff-cd73acc52e83</t>
  </si>
  <si>
    <t>{0594E1FE-D0B0-44A1-A6E8-DCBF0E8F1D08}</t>
  </si>
  <si>
    <t>858041e5-86c7-40b9-9fd7-2474fcc8fe5a</t>
  </si>
  <si>
    <t>{197F5B96-F15A-4251-A4ED-07919FAB1DF3}</t>
  </si>
  <si>
    <t>POE-121</t>
  </si>
  <si>
    <t>eacce23a-0ce4-4c08-8540-2d832bf759aa</t>
  </si>
  <si>
    <t>CHAP</t>
  </si>
  <si>
    <t>{141A8F02-84DD-46AE-8A8A-6BFE1F2F6024}</t>
  </si>
  <si>
    <t>2ef45199-0ee4-46ca-82d8-fcdfd9ac4e9b</t>
  </si>
  <si>
    <t>{2B3AFA19-E530-4F1C-AE0A-E5FECA4500D0}</t>
  </si>
  <si>
    <t>7055ea22-6031-4fc1-a15c-2f8d6840a6e5</t>
  </si>
  <si>
    <t>{1AC5C592-8E3F-4162-9B94-790C39BA69F6}</t>
  </si>
  <si>
    <t>b9e0567d-c21d-478c-a2b6-26e7bf38a204</t>
  </si>
  <si>
    <t>{862FCF00-13DF-4178-A250-AAF6E8886E33}</t>
  </si>
  <si>
    <t>0ddb7c49-0fd4-471c-a474-ab85c008dd72</t>
  </si>
  <si>
    <t>{E9C06138-E3D2-48F0-A5B5-ED0700803166}</t>
  </si>
  <si>
    <t>ce2d6aa8-6e66-4cd8-ad15-56a37d7df458</t>
  </si>
  <si>
    <t>{607013B5-874A-4531-BE4B-0BD777A76DD4}</t>
  </si>
  <si>
    <t>2f4dff30-348f-4b75-a063-ae9843dca9fb</t>
  </si>
  <si>
    <t>{C7266717-C3AF-4159-8DD0-C5A95977117A}</t>
  </si>
  <si>
    <t>0c45de70-9f54-41e8-8795-80b8e6b4883a</t>
  </si>
  <si>
    <t>{7E18211C-4ECF-49BE-B625-7880BB9B0ED6}</t>
  </si>
  <si>
    <t>9dde2b36-a3f2-45ab-a9a6-ee35841a7554</t>
  </si>
  <si>
    <t>{4BBA33B1-2B0F-44CA-A3CE-84E5CE252859}</t>
  </si>
  <si>
    <t>0150eddd-dc49-424d-a727-280acd76fc1a</t>
  </si>
  <si>
    <t>{851C4702-911B-4A3B-830B-6DB8BE9A5011}</t>
  </si>
  <si>
    <t>e152de45-d409-42d4-b7bc-7577704d766d</t>
  </si>
  <si>
    <t>{C30B51D7-05CE-40BA-A446-FC397580B404}</t>
  </si>
  <si>
    <t>cab8d469-17f8-4033-ab2f-fd9ec1239e0a</t>
  </si>
  <si>
    <t>{158270AC-3F82-4C32-A4D6-B404788D3C4D}</t>
  </si>
  <si>
    <t>71f2e687-e20e-4a89-a219-d97e7482133d</t>
  </si>
  <si>
    <t>{5A711041-F575-42CD-91DF-967A36D899A6}</t>
  </si>
  <si>
    <t>f9782992-46a4-4641-98cb-25e7bae553fe</t>
  </si>
  <si>
    <t>{B65C7F9D-01F1-4C55-98B9-FFA4A6C4F0DB}</t>
  </si>
  <si>
    <t>a1a8dc04-d2c3-4a82-9342-84248d1601b2</t>
  </si>
  <si>
    <t>{DD67CFB0-D338-4D64-9302-388CEB8381F0}</t>
  </si>
  <si>
    <t>18fa0192-169e-42a4-b4b7-c43f4694520c</t>
  </si>
  <si>
    <t>{0EA3A446-2E68-4DC2-9433-AA22CDA70E3C}</t>
  </si>
  <si>
    <t>c4a50f05-2b6b-4f29-b11d-67075287a086</t>
  </si>
  <si>
    <t>{E6084C5C-6AFE-4684-8ABC-4223E052B6AE}</t>
  </si>
  <si>
    <t>dcceda11-b214-46be-951e-3f192eda5404</t>
  </si>
  <si>
    <t>{82C9AD94-4B9E-4C2E-86BF-A4C67EF39735}</t>
  </si>
  <si>
    <t>add4a230-4800-438e-abd2-d3ac07125fd5</t>
  </si>
  <si>
    <t>{72EF8F18-810B-42D5-8A0D-B1DADFFB8A69}</t>
  </si>
  <si>
    <t>335bab66-410d-45c7-9662-3f188c792269</t>
  </si>
  <si>
    <t>{4D4FC771-DAED-4358-B701-2B08D2DCDAF9}</t>
  </si>
  <si>
    <t>Oak savannah</t>
  </si>
  <si>
    <t>POE-095</t>
  </si>
  <si>
    <t>35e8bf13-1230-4ed9-bd9b-f6e2d54c1d76</t>
  </si>
  <si>
    <t>OAK</t>
  </si>
  <si>
    <t>{51A2210F-CDA7-4932-B8A8-FBC2BFA1F6FB}</t>
  </si>
  <si>
    <t>75a3c17c-4231-4d6d-a2f7-def2eb4f2d28</t>
  </si>
  <si>
    <t>{5807EDDB-3B4D-4F03-8E1D-B7AD4A21BF11}</t>
  </si>
  <si>
    <t>8e6fee2a-6c54-43b0-808b-adf2b64051ae</t>
  </si>
  <si>
    <t>{E953D14F-32D5-4B87-A75D-61C13BAD87D7}</t>
  </si>
  <si>
    <t>Not able to access NW side of POE due to fencing</t>
  </si>
  <si>
    <t>ac99e5c0-166d-40ba-aa42-685d911ab8c8</t>
  </si>
  <si>
    <t>RIP</t>
  </si>
  <si>
    <t>Intermediate</t>
  </si>
  <si>
    <t>{AC6270F6-B35D-4C75-8AD5-C969BA777031}</t>
  </si>
  <si>
    <t>Coastal bluff</t>
  </si>
  <si>
    <t>c6998761-db8e-4310-912a-55f5100ce87e</t>
  </si>
  <si>
    <t>{84E390DA-C67A-47A4-9E17-AA3BBD3C5365}</t>
  </si>
  <si>
    <t>87f03d4e-1788-46f0-87ee-7714c60fafd0</t>
  </si>
  <si>
    <t>{EE9B859F-8FF4-48BA-90FB-DC9AEBE50B47}</t>
  </si>
  <si>
    <t>POE-097</t>
  </si>
  <si>
    <t>bb32df60-7b28-4691-bb29-6fcfa64411a2</t>
  </si>
  <si>
    <t>{7DB786D6-81BB-473C-8169-E5875036ECBF}</t>
  </si>
  <si>
    <t>Oak savanna</t>
  </si>
  <si>
    <t>aff48404-8b2c-4b11-9fb0-846b9c796fc2</t>
  </si>
  <si>
    <t>{2D6F893F-8836-4BDB-A7FB-6D24515DF766}</t>
  </si>
  <si>
    <t>bdc525c7-69e6-4af0-87cf-1a092af5a591</t>
  </si>
  <si>
    <t>{F073F0B9-85E0-45A8-B02B-1634513C8D18}</t>
  </si>
  <si>
    <t>18ae5778-296e-449a-8ba3-32fc4d129612</t>
  </si>
  <si>
    <t>{DFEE2796-B5EF-4E02-A5CA-AB3D3B85BDD5}</t>
  </si>
  <si>
    <t>POE-116</t>
  </si>
  <si>
    <t>17da5f37-d8ee-4b67-97a5-e87bc9df656d</t>
  </si>
  <si>
    <t>{8FDB2A78-58AD-4879-9FC6-49FEC1873CD8}</t>
  </si>
  <si>
    <t>a4519647-6366-46fc-bfd3-ade4d58d0d6b</t>
  </si>
  <si>
    <t>{294A09FB-4B48-4862-973F-18744C812BDB}</t>
  </si>
  <si>
    <t>6ee2e2c0-d170-4fba-bea4-e6c43fb94a5b</t>
  </si>
  <si>
    <t>{3160437E-7A8D-4191-90E6-E656859B70CE}</t>
  </si>
  <si>
    <t>8e3bc7d5-473d-45a2-aafc-b8ed71ee5d94</t>
  </si>
  <si>
    <t>{A25C1B52-7FD7-46F4-B3C7-E07D2AC88243}</t>
  </si>
  <si>
    <t>190121b3-0c24-48cd-be31-68567ff3c62e</t>
  </si>
  <si>
    <t>{3AD262BE-DB29-4DC4-B344-845157A4CD75}</t>
  </si>
  <si>
    <t>cdf779c9-2f8c-489a-b9b8-8196283b1a2a</t>
  </si>
  <si>
    <t>{0D86C30C-92B9-4C79-9194-DDD16EC382E0}</t>
  </si>
  <si>
    <t>Zhang_Jackie</t>
  </si>
  <si>
    <t>dab4669f-24d0-4bda-af73-05fe700a91e3</t>
  </si>
  <si>
    <t>{12727C4D-8E5D-436F-99DC-1AD0B4CAACBB}</t>
  </si>
  <si>
    <t>01e4c251-1c1b-48fe-b9e3-d1e05db8d8b2</t>
  </si>
  <si>
    <t>{F1E8589E-79D4-4D45-8667-B3B409B85B8D}</t>
  </si>
  <si>
    <t>18d7fa85-9acc-4c37-a71b-815aca236533</t>
  </si>
  <si>
    <t>{420ED177-EA10-48F2-AAAF-68EFA468147F}</t>
  </si>
  <si>
    <t>0d2d86d2-2df3-46bf-ac07-8d943f969a83</t>
  </si>
  <si>
    <t>{B6113609-5C0A-42D7-A2C6-B85B4D1940FC}</t>
  </si>
  <si>
    <t>850ff050-b7a0-47be-ac87-7d5ac8103425</t>
  </si>
  <si>
    <t>{F4D7A412-2E73-45FB-96C9-73AD384613DF}</t>
  </si>
  <si>
    <t>1c009e2b-b0aa-4b0a-85e3-9087294ffb2e</t>
  </si>
  <si>
    <t>{1E62C3A8-E7D3-4E1B-B977-035FA075A319}</t>
  </si>
  <si>
    <t>2ff934a7-c1c1-4b35-a9f4-602539504591</t>
  </si>
  <si>
    <t>{D66462A6-DBEE-4C6D-AEED-F27317247536}</t>
  </si>
  <si>
    <t>7ccdcd1d-5bd9-4544-92db-79ff3ce98285</t>
  </si>
  <si>
    <t>{B6DA91C8-0371-4969-87EF-E2098DE46EE8}</t>
  </si>
  <si>
    <t>cbf3f4e0-c722-407c-971d-b355f2816a42</t>
  </si>
  <si>
    <t>{CA6384E3-1BD8-4454-B424-7C29D60C2A1A}</t>
  </si>
  <si>
    <t>6646c79f-85e6-4ae0-9bb8-a85928331907</t>
  </si>
  <si>
    <t>{7F7DA67F-E6E7-405F-B7D6-C56A82E2F76C}</t>
  </si>
  <si>
    <t>9649e10a-cb7a-4e46-8490-d2c599f539f3</t>
  </si>
  <si>
    <t>{AA7F9AC8-F873-4502-A5C9-1A7BFF6DF036}</t>
  </si>
  <si>
    <t>8183a522-3ac2-4836-9573-4a8df7e9a9db</t>
  </si>
  <si>
    <t>{4C22E7D4-3EF4-402F-ABC5-9ACC74FA38F1}</t>
  </si>
  <si>
    <t>a87cebb2-9a4e-4ca7-abd8-cc38ed01bbac</t>
  </si>
  <si>
    <t>{E25F354B-40ED-4E2E-AEB0-68BBE0D07D1B}</t>
  </si>
  <si>
    <t>c8d368b9-92c0-4327-8cd4-17fe1f9ef5e0</t>
  </si>
  <si>
    <t>{09F902DD-F502-434E-AA19-476A63E5BA53}</t>
  </si>
  <si>
    <t>853165fc-aa4c-45f1-aee4-fbb149cf0389</t>
  </si>
  <si>
    <t>{E9C771D3-3F62-485F-9C1B-0546BDC96825}</t>
  </si>
  <si>
    <t>a5cbb902-41e6-4d5f-bb2b-73aa665f28cc</t>
  </si>
  <si>
    <t>{BBF34852-E469-4940-885B-9BD8971BCE5A}</t>
  </si>
  <si>
    <t>1fe65802-74ee-4e19-8565-b11b8bfef95e</t>
  </si>
  <si>
    <t>{07F7C9BA-A4EC-4930-A07A-054AF53B8D4D}</t>
  </si>
  <si>
    <t>1d33e5c6-5af8-436a-a3bc-e33ed7071fc5</t>
  </si>
  <si>
    <t>{005E8D23-CA19-4F2B-B223-7E9192AA52A5}</t>
  </si>
  <si>
    <t>3d9b8f90-9026-48fa-8ef6-c3d1555744bb</t>
  </si>
  <si>
    <t>{8B9F7C53-708E-4C0A-8E1F-843CDC0422BF}</t>
  </si>
  <si>
    <t>9b45c4aa-2028-471e-b659-97457df1c61c</t>
  </si>
  <si>
    <t>{A58CF578-7A91-4BF5-B8CB-92F2BE40D42A}</t>
  </si>
  <si>
    <t>15e52a39-f6cd-4a80-8883-8f6c2400a38a</t>
  </si>
  <si>
    <t>{E62A2AC0-83C3-4D1E-997F-D7759544126D}</t>
  </si>
  <si>
    <t>87f7381e-7e68-4b0d-aeb6-6d2bb659de60</t>
  </si>
  <si>
    <t>{42BCC3B9-F813-449D-8E1B-3FB1FFB47605}</t>
  </si>
  <si>
    <t>2fe98b93-26c3-4ad1-81e0-1ec4657e59fe</t>
  </si>
  <si>
    <t>{266A32C7-0E4D-4E53-9304-4FDF5B7D5E20}</t>
  </si>
  <si>
    <t>23c32806-d8c4-450c-8a75-2dbd0c5d3098</t>
  </si>
  <si>
    <t>{D542B990-21E2-4F4E-B409-7A60A31CC61D}</t>
  </si>
  <si>
    <t>d31f9e8e-506f-4e13-96e9-65605b2de403</t>
  </si>
  <si>
    <t>{788E99A8-9BE8-453D-8EF7-E4B1810E4451}</t>
  </si>
  <si>
    <t>d145a8b7-f6f1-4b25-aba3-69df65119803</t>
  </si>
  <si>
    <t>{41904C7B-8091-4412-885C-AF16AAC284A7}</t>
  </si>
  <si>
    <t>54aaf641-ebf8-486a-b70e-0ff6c31c733b</t>
  </si>
  <si>
    <t>{B48DD76B-5E89-4D68-91A4-2E37551521DD}</t>
  </si>
  <si>
    <t>19d14287-7b49-4590-abff-4d9238c287a7</t>
  </si>
  <si>
    <t>{12875683-EC90-46B5-8FD8-6905A059F95A}</t>
  </si>
  <si>
    <t>cb930397-fa6b-48a5-9ddc-968975f338fb</t>
  </si>
  <si>
    <t>{B43E2818-892A-41C8-BB9D-85C3DB72E183}</t>
  </si>
  <si>
    <t>677de181-b240-4c78-aa2c-e5f15809ab18</t>
  </si>
  <si>
    <t>{22B92855-8351-43A9-A73B-9907019340D8}</t>
  </si>
  <si>
    <t>81a84bc0-4da2-42ba-a5e1-66b966e62705</t>
  </si>
  <si>
    <t>{CF0A2FAB-2119-4C08-9CF7-4DE6E1FFD018}</t>
  </si>
  <si>
    <t>e83bafbf-583e-4dc8-9ce0-47ee0198e8e8</t>
  </si>
  <si>
    <t>{AE025047-23E0-4A67-96A7-1843A7B4D288}</t>
  </si>
  <si>
    <t>f3bdd82b-bed9-422a-8e26-e88b0f7b583a</t>
  </si>
  <si>
    <t>{B7DA0E6B-7E68-4E4C-BDEF-B3F93E44C986}</t>
  </si>
  <si>
    <t>537705e6-367f-47df-9386-7bfea39d3f10</t>
  </si>
  <si>
    <t>{5D19183B-9580-4EE1-B4D0-3934578DCB8B}</t>
  </si>
  <si>
    <t>14711fd3-c8b7-4827-af21-e15c6aa702b2</t>
  </si>
  <si>
    <t>{DEEA87E6-8F64-4DD4-B55B-ABF86E41673C}</t>
  </si>
  <si>
    <t>cdbba122-51f6-4874-8e00-c5f76119196b</t>
  </si>
  <si>
    <t>{CCF5D849-505E-4C9B-8841-A15080B2398D}</t>
  </si>
  <si>
    <t>a5c791ee-1c44-4b1c-b9b0-b2fbfe90c5b7</t>
  </si>
  <si>
    <t>{6C282D16-B72E-4287-9484-7A039AEDBA92}</t>
  </si>
  <si>
    <t>cd0cb500-1db6-43b2-af8a-b73258db99ea</t>
  </si>
  <si>
    <t>{7ECBEA62-DC21-4346-823E-DA78F355AAF9}</t>
  </si>
  <si>
    <t>c660ca63-c865-4f27-98bf-e2616ff1b39c</t>
  </si>
  <si>
    <t>{BB83F120-0BA0-48ED-834A-CEE609ED35FD}</t>
  </si>
  <si>
    <t>1e689031-b382-4249-9bcf-5b2ce10161d9</t>
  </si>
  <si>
    <t>{78A29C01-6B6D-4FEA-AE3A-0C5F31555773}</t>
  </si>
  <si>
    <t>15714881-ff7e-4465-8f1b-9ef6eb79ff6d</t>
  </si>
  <si>
    <t>{6C5212BD-44BF-4C43-9001-A3C735EF8CD6}</t>
  </si>
  <si>
    <t>d9db37d4-5021-4b49-8eb2-9efbe16e3090</t>
  </si>
  <si>
    <t>{27EF306E-B937-4F07-803C-97A83858BDC8}</t>
  </si>
  <si>
    <t>b9d8402e-acf5-4821-94c0-bdd15b693694</t>
  </si>
  <si>
    <t>{700B02D9-123A-4AA8-8344-8C70CBABC0C0}</t>
  </si>
  <si>
    <t>7f30d89c-a57a-47bd-9795-16a838fb3c33</t>
  </si>
  <si>
    <t>{9F8102AF-0D3E-4694-B1D5-F6B791D4DA1A}</t>
  </si>
  <si>
    <t>Very overgrown, walking trail exists</t>
  </si>
  <si>
    <t>c2c986f4-c438-4d67-91bd-f87b4878e9e3</t>
  </si>
  <si>
    <t>{DE689098-6BE2-4FBD-93FC-4E1181D0364D}</t>
  </si>
  <si>
    <t>457a92c7-1ae1-4da3-abc2-b753e794e5bb</t>
  </si>
  <si>
    <t>{97E7ED11-9613-4E07-AAC8-2F37C1FBD70F}</t>
  </si>
  <si>
    <t>4dd1cebb-373d-4362-8b70-7e48c0e7a85c</t>
  </si>
  <si>
    <t>{1B974E60-32D2-421E-9F06-845DF902D422}</t>
  </si>
  <si>
    <t>Mostly on private property, separated by a fence but easily observed</t>
  </si>
  <si>
    <t>b744896a-e9c9-4c4f-9743-38ada4102ae2</t>
  </si>
  <si>
    <t>{83C7A065-C00B-4537-9EA7-8FC00AF3FC49}</t>
  </si>
  <si>
    <t>67dc6745-683a-4594-9504-03e8c41aee5c</t>
  </si>
  <si>
    <t>{83FFA6E8-F131-4E07-BE65-4E9315E38D07}</t>
  </si>
  <si>
    <t>81e307c7-3483-44a5-bc3c-1e9ee1b12b39</t>
  </si>
  <si>
    <t>{BC69DFC3-AD70-49A5-9716-B9B36ECFC5D7}</t>
  </si>
  <si>
    <t>896597b8-51a7-484d-8d71-8fc844fd148e</t>
  </si>
  <si>
    <t>{43AF7FD0-785D-48F9-A815-64684902A90E}</t>
  </si>
  <si>
    <t>72b0a4b6-0c33-428c-b8cc-f8e0ef290a86</t>
  </si>
  <si>
    <t>{D04DF3FA-2BF1-4769-A528-16B63C09B717}</t>
  </si>
  <si>
    <t>9d5b50ec-cf7d-4db4-a9a3-63c195783774</t>
  </si>
  <si>
    <t>{B7FBF0AA-865E-4B22-B4FA-9F9D911DDC05}</t>
  </si>
  <si>
    <t>d54fb461-74b9-4ef3-8787-40f8096164a3</t>
  </si>
  <si>
    <t>{152E7580-1003-41AF-B032-5E00ADBB2AFB}</t>
  </si>
  <si>
    <t>99265335-9e34-4d35-b1fa-5ed898f6f441</t>
  </si>
  <si>
    <t>{2A7DFCBC-92E0-470A-BCE8-7CD2E969E99C}</t>
  </si>
  <si>
    <t>89e243bb-3c67-483d-88b5-13a33a0a0d6a</t>
  </si>
  <si>
    <t>{C0B59D4E-73F0-44DF-A139-7089BCDF0518}</t>
  </si>
  <si>
    <t>6c178201-fc66-482f-8701-0d7937032637</t>
  </si>
  <si>
    <t>{90162165-2C42-4D6D-82B4-862148454F67}</t>
  </si>
  <si>
    <t>7be5e38e-6cb6-45f1-9e56-4f39c2901dfe</t>
  </si>
  <si>
    <t>{060FD3C0-703A-40B5-8FBF-A056BB2DF399}</t>
  </si>
  <si>
    <t>e6f63baf-535b-4cb9-8bbe-60e884d548eb</t>
  </si>
  <si>
    <t>{04379790-5B0C-4D9F-81F3-D8667C788387}</t>
  </si>
  <si>
    <t>d895e294-fd48-4213-b0e3-0e72820dc185</t>
  </si>
  <si>
    <t>{337188BC-4DDE-4A87-914E-7DCE609C5E1F}</t>
  </si>
  <si>
    <t>0e15a1ce-867c-49c1-bb3d-8e0266a65ead</t>
  </si>
  <si>
    <t>{331F4C95-318C-4EE4-B4DB-EAAF181F2DC1}</t>
  </si>
  <si>
    <t>86675ad8-07d7-45e4-80b2-58b66dc65212</t>
  </si>
  <si>
    <t>{B256BAEA-BA64-474B-B904-3752428BDD30}</t>
  </si>
  <si>
    <t>b27bbfd2-ea84-457e-b744-75b2c1284af1</t>
  </si>
  <si>
    <t>{125B48A2-3741-4322-A421-DFEB206B0D1F}</t>
  </si>
  <si>
    <t>85809016-644f-41cf-8a18-e556c191c492</t>
  </si>
  <si>
    <t>{17AF387B-C806-4C1F-8B13-C82AFFA6EE5F}</t>
  </si>
  <si>
    <t>9a9d6b5b-aec7-40b2-bd58-700219b46b68</t>
  </si>
  <si>
    <t>{980AA033-1FC0-4203-83A4-72D3E36FCD64}</t>
  </si>
  <si>
    <t>a3fd93c2-e8da-4039-b15c-eac139bf6829</t>
  </si>
  <si>
    <t>{DCA1F1D9-4A97-4071-A9F1-C838B2265B2A}</t>
  </si>
  <si>
    <t>7e46caff-82de-43ae-99cf-7a417038ddd8</t>
  </si>
  <si>
    <t>{3EA1D562-3FC5-4D5E-957B-2E3EB0DE5621}</t>
  </si>
  <si>
    <t>94769865-20f1-4285-88c9-823b76953cdb</t>
  </si>
  <si>
    <t>{EEFC1B87-ED15-419D-917A-E19D59D14A52}</t>
  </si>
  <si>
    <t>f8582c82-45a6-4672-a0be-5d52175a7aae</t>
  </si>
  <si>
    <t>{281FC15B-65E7-4418-8FF4-B9D6CA1D31EA}</t>
  </si>
  <si>
    <t>d67fd452-b4f3-4f41-84a5-3debde0e4c7b</t>
  </si>
  <si>
    <t>{426714E9-5837-48DE-820C-D15654D15048}</t>
  </si>
  <si>
    <t>c09a90ae-a24d-4ffc-96e4-dd3247187c94</t>
  </si>
  <si>
    <t>{307964C7-AFEA-4FCC-907E-9BAB7D9A000E}</t>
  </si>
  <si>
    <t>5ba91ca0-7a94-46fe-979a-fe8d33c83a7c</t>
  </si>
  <si>
    <t>{5F63B5AC-4CCD-4F19-8A30-B2DC8FC48232}</t>
  </si>
  <si>
    <t>7b12067e-1df8-45fc-9888-a089c98b2bf0</t>
  </si>
  <si>
    <t>{C9A71DA8-3F91-4394-94EA-2D7226B25C41}</t>
  </si>
  <si>
    <t>Riparian/Oak Savana</t>
  </si>
  <si>
    <t>3f898673-2bf4-4196-acb0-9bf337c04a9a</t>
  </si>
  <si>
    <t>{375C41D7-C299-45B5-A2E1-072AF5C119FA}</t>
  </si>
  <si>
    <t>8e530ce3-9916-45b3-b6b6-ccef3494cf93</t>
  </si>
  <si>
    <t>{697F82DC-2CF0-4970-8560-529BB0C6FB38}</t>
  </si>
  <si>
    <t>4161454c-7519-434a-bf3e-723bd563dfec</t>
  </si>
  <si>
    <t>{33A5CE48-D5EE-4347-9296-22EB4CF12AC1}</t>
  </si>
  <si>
    <t>0b1e8614-b6d9-465a-a618-8ff1b976af8e</t>
  </si>
  <si>
    <t>{03003E24-0BEE-4092-98A6-CC6811674C15}</t>
  </si>
  <si>
    <t>4437dd40-ccea-46fb-b500-ddb6e1ce20c8</t>
  </si>
  <si>
    <t>{D6AF7747-2BAE-4BA7-9B15-E38C96306A6A}</t>
  </si>
  <si>
    <t>5d061cfb-8e13-477c-b92b-46101b693f29</t>
  </si>
  <si>
    <t>{52E87B4D-1B5F-4A0E-BA82-1CB15809EFE5}</t>
  </si>
  <si>
    <t>1c7f96ae-c36d-4aea-9e5a-c7af275d01a1</t>
  </si>
  <si>
    <t>{8FE57DF4-CBF9-4219-908D-8406B1B5059C}</t>
  </si>
  <si>
    <t>207a8b81-2e2f-41f2-943d-d64286fee95d</t>
  </si>
  <si>
    <t>{F9B5D66B-896A-42E2-B27C-B613AD7BE44D}</t>
  </si>
  <si>
    <t>a9cfa152-edb8-407e-a9a5-e576e3e33843</t>
  </si>
  <si>
    <t>{FB8C208C-39AD-4870-BAD8-9483A35F83AF}</t>
  </si>
  <si>
    <t>741caa2a-663c-4205-ac87-ef6d8cac2940</t>
  </si>
  <si>
    <t>{4FBA6B71-72ED-483D-8205-F47FDC25B8C9}</t>
  </si>
  <si>
    <t>6bc1506b-39a0-442b-8d56-7be3ea3b378d</t>
  </si>
  <si>
    <t>{19AA7E8B-C7BB-4E50-988C-53E48DBF22E1}</t>
  </si>
  <si>
    <t>11c73dcd-7cd0-4849-a9bc-49d6bf2c86a9</t>
  </si>
  <si>
    <t>{86990026-605B-4A11-A689-D3205916B967}</t>
  </si>
  <si>
    <t>ac5d8a59-200f-4794-85af-2392ea76c0c3</t>
  </si>
  <si>
    <t>{C4391B16-FBB4-4C5D-B504-E43E1D102241}</t>
  </si>
  <si>
    <t>8d36b602-f764-4666-a481-36c13477dee6</t>
  </si>
  <si>
    <t>{916BD408-30E7-4985-8385-B4B32E35C4E6}</t>
  </si>
  <si>
    <t>c2f52c4a-0421-46a1-8a51-f7415f43ced5</t>
  </si>
  <si>
    <t>{4349AD90-126B-4661-AB72-E312C37C8F83}</t>
  </si>
  <si>
    <t>POE-119</t>
  </si>
  <si>
    <t>86b76f2d-4077-41e7-a11d-2845132a866c</t>
  </si>
  <si>
    <t>{40347A7D-0D5C-46DD-99C1-43E8B7F1D3FD}</t>
  </si>
  <si>
    <t>Tian_Sarah</t>
  </si>
  <si>
    <t>POE-117</t>
  </si>
  <si>
    <t>e0b3ab95-79ed-40e5-a1d8-c9b5934f462e</t>
  </si>
  <si>
    <t>{FEE57D23-CB13-4766-852C-50D3A1F18D9E}</t>
  </si>
  <si>
    <t>ca3c16ef-ae1d-498f-871c-ff48322bbbe3</t>
  </si>
  <si>
    <t>{FF2E2159-1993-46B8-98BB-8AA2831837EC}</t>
  </si>
  <si>
    <t>aaec9052-a3b5-4731-9a03-2ce72221b87f</t>
  </si>
  <si>
    <t>{927F1A86-A273-4674-A785-989D0AE647C2}</t>
  </si>
  <si>
    <t>84e51806-214f-480e-9752-2cb55f45b0f0</t>
  </si>
  <si>
    <t>{C226687D-F726-4395-A37C-0F8BBE87E870}</t>
  </si>
  <si>
    <t>b7e30002-fef5-47e2-a13c-9648df211136</t>
  </si>
  <si>
    <t>{0CFCC134-4752-4BCB-8DF6-2D1BAD5FF3DC}</t>
  </si>
  <si>
    <t>DeGuzman_Tawny</t>
  </si>
  <si>
    <t>21b2a005-45cf-4c6d-a040-6a96976e9f21</t>
  </si>
  <si>
    <t>{BDC30CA8-E8C9-49D3-891F-6106C8BBA907}</t>
  </si>
  <si>
    <t>533ecb62-25e9-43ea-8e03-f73b2fe42aa3</t>
  </si>
  <si>
    <t>{EBB7631F-1010-413D-A0FF-EDFE5128F90E}</t>
  </si>
  <si>
    <t>65da62f8-72e2-4c39-ab42-c6970ee4f1b0</t>
  </si>
  <si>
    <t>{77CF1641-C9CE-4022-8F90-80CDE6817C64}</t>
  </si>
  <si>
    <t>af50c1f7-b779-4a41-a3c5-3f68143f8713</t>
  </si>
  <si>
    <t>{883FBFCF-617A-4643-BCA1-2BBF51D95BED}</t>
  </si>
  <si>
    <t>c4f2c849-ebe0-431a-904f-30b667573fee</t>
  </si>
  <si>
    <t>{19BDEB15-6D1D-47F4-A2E5-D353724BCB0A}</t>
  </si>
  <si>
    <t>POE-103</t>
  </si>
  <si>
    <t>85065530-1822-4faf-81b8-cc221c6010b7</t>
  </si>
  <si>
    <t>{3D9DA4FD-AA7A-4F59-9F09-154EA9C14EFF}</t>
  </si>
  <si>
    <t>4f05acb6-e6c7-408d-84d0-bea5a052ff54</t>
  </si>
  <si>
    <t>{78E65DEA-D702-4984-AAF3-B3021946ED85}</t>
  </si>
  <si>
    <t>POE-123</t>
  </si>
  <si>
    <t>10544602-83cd-4912-bf73-b385cf763b31</t>
  </si>
  <si>
    <t>{CA9146AF-7F19-417A-AE75-31342806EE05}</t>
  </si>
  <si>
    <t>67507a60-9880-4881-bc9a-336baa023f62</t>
  </si>
  <si>
    <t>{76B2E515-C381-4A65-A15D-39BA2F6DC69A}</t>
  </si>
  <si>
    <t>POE-115</t>
  </si>
  <si>
    <t>f0e7d2e8-0e99-4f9a-828d-841f875cd8c8</t>
  </si>
  <si>
    <t>{8445C28E-536F-4267-8AA9-CBC4F768C05C}</t>
  </si>
  <si>
    <t>09c4ea75-e522-459b-83ff-e4db796363f0</t>
  </si>
  <si>
    <t>{4A508A17-1BDC-47E3-9AC7-7EF39A41E524}</t>
  </si>
  <si>
    <t>fa7debec-38b8-40da-afb1-6f4fcd479ade</t>
  </si>
  <si>
    <t>{CDC9D89C-EFA7-4B6C-8221-C429AD96C512}</t>
  </si>
  <si>
    <t>a5036553-805b-4ba8-8962-86a03895c491</t>
  </si>
  <si>
    <t>{7F566CF6-C6A8-42B0-8754-8C10C69CEE29}</t>
  </si>
  <si>
    <t>f3f7f924-068c-4609-8564-d2578e99c983</t>
  </si>
  <si>
    <t>{4F68EFBF-1E7B-4291-9B7C-20AA988E1CC2}</t>
  </si>
  <si>
    <t>f5ca79df-5d01-462f-9155-43e507eaef2e</t>
  </si>
  <si>
    <t>{BF88AD5C-ADD8-4732-81E8-EE641E030CA2}</t>
  </si>
  <si>
    <t>79622ab7-e5b2-4bb3-a492-93223a135897</t>
  </si>
  <si>
    <t>{D7CDF777-1C81-4723-86AF-928F69C781AA}</t>
  </si>
  <si>
    <t>2755e424-043c-4b33-ba4f-c42441383714</t>
  </si>
  <si>
    <t>{EDFDAD46-B63D-4255-A028-D796852A5FE7}</t>
  </si>
  <si>
    <t>f8d4accb-4d36-423d-b510-a81f13307604</t>
  </si>
  <si>
    <t>{AD981245-133D-494A-9543-FA4D7BAB3760}</t>
  </si>
  <si>
    <t>acef0fb7-84c3-4ec5-b704-f64df793890e</t>
  </si>
  <si>
    <t>{33A8AACE-791C-498C-ABCB-236473BDFA9D}</t>
  </si>
  <si>
    <t>15dd427e-d799-44d9-bff0-6f1220177e84</t>
  </si>
  <si>
    <t>{0ED4B2D2-DF09-48E3-9BFE-D8D4118B22D9}</t>
  </si>
  <si>
    <t>ba986684-bc5c-4d6c-a015-11c336210d7c</t>
  </si>
  <si>
    <t>{2D8853E8-B926-4C13-AAEF-A2D52D8C7CF3}</t>
  </si>
  <si>
    <t>f07b7a49-956c-4b6f-a1d6-542edc9bb030</t>
  </si>
  <si>
    <t>{4F76AE64-5060-4216-9152-CB11167AC131}</t>
  </si>
  <si>
    <t>2cfa482b-ba20-41b7-ad0c-4a5225833f10</t>
  </si>
  <si>
    <t>{4559E30A-974F-4B73-9A06-96F81B1B854F}</t>
  </si>
  <si>
    <t>b6910e90-500a-4621-b595-254a0560de02</t>
  </si>
  <si>
    <t>{49F1D348-F2A7-4BD5-82CC-0E071823025A}</t>
  </si>
  <si>
    <t>e38b4625-9071-4744-94bf-1527e41132c9</t>
  </si>
  <si>
    <t>{7E32954D-5685-4F54-8A62-8F1E01603D99}</t>
  </si>
  <si>
    <t>375d2452-bcb1-4af2-ba7c-0c217f99f628</t>
  </si>
  <si>
    <t>{EDAC3F30-874D-4793-955D-19FB05742FC3}</t>
  </si>
  <si>
    <t>1115d1ca-5b85-4b0b-8b3e-d7d9951065d6</t>
  </si>
  <si>
    <t>{218F4937-9D5B-485A-AFCF-AF770923F0DA}</t>
  </si>
  <si>
    <t>3b4b85f6-aaba-4980-8429-00e4de0b7f69</t>
  </si>
  <si>
    <t>{5232DD38-0044-4CF2-9A75-2E85203CE9D4}</t>
  </si>
  <si>
    <t>7b2fdbea-0754-438d-947e-9090f0fb8918</t>
  </si>
  <si>
    <t>{3722B90D-8990-40BF-B973-9A19ED6B1989}</t>
  </si>
  <si>
    <t>Balmaceda_Janell</t>
  </si>
  <si>
    <t>POE-108</t>
  </si>
  <si>
    <t>8f000fc6-44cb-4706-8e49-9b5c23ce1a9b</t>
  </si>
  <si>
    <t>{B8FE24AD-40C3-46C6-AC34-E9F200792F83}</t>
  </si>
  <si>
    <t>0f7c337f-ae28-4529-9c90-8cbe616fca74</t>
  </si>
  <si>
    <t>{69305522-298D-4B66-ACCE-41E5672B3870}</t>
  </si>
  <si>
    <t>d76bc344-1558-4313-9ddf-1bb7732b2871</t>
  </si>
  <si>
    <t>{7E1C03FF-663A-4862-AFDE-D6D321DEE2E4}</t>
  </si>
  <si>
    <t>5ebd8b54-2c3e-43e3-98f7-bf500e701c05</t>
  </si>
  <si>
    <t>{4431F0AF-5811-44AB-94F1-A651A6835F19}</t>
  </si>
  <si>
    <t>POE-105</t>
  </si>
  <si>
    <t>c2f7f322-9029-4f9e-991c-6cc2d9229508</t>
  </si>
  <si>
    <t>Intact</t>
  </si>
  <si>
    <t>{CDFC1A97-6F4A-4AFA-8FAA-0AD347F4AB66}</t>
  </si>
  <si>
    <t>1cefd1d8-2680-45e3-83e0-6dd4d810b478</t>
  </si>
  <si>
    <t>{70888950-D8FF-46EC-AE27-E3475FB66854}</t>
  </si>
  <si>
    <t>080c8b49-d9d4-4a68-b689-fc7bac5a7110</t>
  </si>
  <si>
    <t>{3F9F71D8-2592-4910-9579-4AC441E4F086}</t>
  </si>
  <si>
    <t>fdb3750f-d97a-4829-9b66-7ff825dd4f0b</t>
  </si>
  <si>
    <t>{0D1909EC-1CB7-4EAC-BB1D-2E6C40B2D3A9}</t>
  </si>
  <si>
    <t>3efa3c2a-7aef-41c2-b114-ca18d6abec3a</t>
  </si>
  <si>
    <t>{CE1D5FC9-07A7-48E9-A660-AF52F4EFCD0C}</t>
  </si>
  <si>
    <t>a5af547e-7259-4886-b351-f71dc2dee3b3</t>
  </si>
  <si>
    <t>{33FDB122-D595-4440-BD14-D50AB9FEB63C}</t>
  </si>
  <si>
    <t>c4f713fa-1d6c-47fe-90e7-3af86a7f5988</t>
  </si>
  <si>
    <t>{899AE138-D089-4ABC-AC3D-654BF8073B84}</t>
  </si>
  <si>
    <t>a733de44-9183-4aa3-93d4-c1d09e0457d4</t>
  </si>
  <si>
    <t>{48E8CB4B-CA1B-4840-AA3A-835FF726C176}</t>
  </si>
  <si>
    <t>f27c4449-c52c-4fe3-adc6-77dda63371a5</t>
  </si>
  <si>
    <t>{A814FB93-C0F9-4F93-852D-FEC013865255}</t>
  </si>
  <si>
    <t>c32e8223-a142-482d-a493-4887b4d47738</t>
  </si>
  <si>
    <t>{065E02E5-788B-45B4-A294-8C824D1CFCC8}</t>
  </si>
  <si>
    <t>bbd87be5-193f-45a8-a15c-75ac477d05bb</t>
  </si>
  <si>
    <t>{718CA187-CACF-4D02-B53C-4B97F42D3DBE}</t>
  </si>
  <si>
    <t>POE-112</t>
  </si>
  <si>
    <t>b8c8dacd-f102-49ce-815a-42d696b15965</t>
  </si>
  <si>
    <t>{B3CBEC5C-A2A3-45E1-A446-D16A1408F479}</t>
  </si>
  <si>
    <t>8b1042cc-cb24-4d63-8021-643c964236a8</t>
  </si>
  <si>
    <t>{662E6AC1-8869-4042-80C6-0F2450934FC6}</t>
  </si>
  <si>
    <t>16c2bf1e-20ef-4b09-8ad6-64172bebd999</t>
  </si>
  <si>
    <t>{E770F7A4-2CB7-41D7-8799-5FE438500B60}</t>
  </si>
  <si>
    <t>15c539a0-0442-4583-9438-49621162c0ae</t>
  </si>
  <si>
    <t>{4DA6633C-0424-41D1-9EFE-693C04C14F6B}</t>
  </si>
  <si>
    <t>d633a145-8fcc-426f-b3b9-ab562643aae0</t>
  </si>
  <si>
    <t>{40EC2707-9D79-442A-BB3E-F59DC3F20AB4}</t>
  </si>
  <si>
    <t>1e645d68-3409-4677-9956-926a9ee9e6df</t>
  </si>
  <si>
    <t>{B799876F-2181-484E-B24D-EEFAAE21D5D6}</t>
  </si>
  <si>
    <t>0a9e7245-56a5-400c-b5e6-3ae2a0cdb7de</t>
  </si>
  <si>
    <t>{D693B14F-E79D-498F-B108-505DE27C16BC}</t>
  </si>
  <si>
    <t>dd3a19ea-1daf-4a3b-b1ef-064e47818130</t>
  </si>
  <si>
    <t>{31D15F73-1A43-4FD7-80B7-5DD578F5EC30}</t>
  </si>
  <si>
    <t>713853df-4ebd-44b9-ab07-c1a8cfafc3ed</t>
  </si>
  <si>
    <t>{18AAAD41-371B-40A6-9097-478A3CC3BC6D}</t>
  </si>
  <si>
    <t>1dd51b64-9a42-47cb-bbcf-91bae824da67</t>
  </si>
  <si>
    <t>{839B495D-E313-42DE-BD40-2DAC99687D92}</t>
  </si>
  <si>
    <t>2d6d456e-3cf4-481e-8675-7e08ae40754f</t>
  </si>
  <si>
    <t>{9962C985-7EE7-4611-8E69-C972B8849EC6}</t>
  </si>
  <si>
    <t>91d8a4b8-3fa5-4344-ac05-a74495a26dc8</t>
  </si>
  <si>
    <t>{7739E1A1-84BC-4059-B4B8-7F1FFA8F4895}</t>
  </si>
  <si>
    <t>2c2a8e20-0f21-48c2-9788-8bc4d4c3d7a4</t>
  </si>
  <si>
    <t>{8E1B512D-05F6-41DB-87EA-57F0EB9BEE85}</t>
  </si>
  <si>
    <t>6b033154-f66c-42e4-94b5-637cd198ad46</t>
  </si>
  <si>
    <t>{1876E6FB-78C2-4896-9882-E8BADE80EF6E}</t>
  </si>
  <si>
    <t>146019c8-ce58-43b8-8f07-79ba63c9134e</t>
  </si>
  <si>
    <t>{5064C664-AE85-42DC-AE06-F19B1C763E1E}</t>
  </si>
  <si>
    <t>c75b051c-10a3-48e5-b3c8-abe679cac67a</t>
  </si>
  <si>
    <t>{4D0D77A0-1498-486C-B4B7-B1ACCD8F814E}</t>
  </si>
  <si>
    <t>c385a180-3b92-4914-b1f2-2f75169f150b</t>
  </si>
  <si>
    <t>{753807F5-8969-4F63-82ED-14D55127AE2E}</t>
  </si>
  <si>
    <t>7110a7b2-0475-47f5-97b3-a3dc5e93fa29</t>
  </si>
  <si>
    <t>{0C5D7EB5-CD79-41F1-A746-0EF351AD17BB}</t>
  </si>
  <si>
    <t>ef61cad6-f199-4c57-8d39-92c72791da79</t>
  </si>
  <si>
    <t>{1BD424BB-82AC-41DD-8AF3-C9AC2D6E744B}</t>
  </si>
  <si>
    <t>68615b53-8471-406b-b4fe-bfb31a633231</t>
  </si>
  <si>
    <t>{F2DDA78C-232A-4F29-B78F-12DAC3A0307B}</t>
  </si>
  <si>
    <t>8c9ad306-e2c2-4180-a8ac-45d5feff651e</t>
  </si>
  <si>
    <t>{FA8562FF-8025-45E1-88D6-4583BDE91A03}</t>
  </si>
  <si>
    <t>977a6996-a569-4877-b7fb-73cfe444dd96</t>
  </si>
  <si>
    <t>{8EB55DD7-A5FD-4ED6-93EE-A608B928ED1C}</t>
  </si>
  <si>
    <t>c8d75564-bb26-42a8-86ff-ca2876f509ac</t>
  </si>
  <si>
    <t>{F0AF7F35-6E26-4744-BA4B-AC23143AC29B}</t>
  </si>
  <si>
    <t>POE-114 - 2016</t>
  </si>
  <si>
    <t>913eabbe-73ad-40df-a639-983cb9f39f5e</t>
  </si>
  <si>
    <t>{C55CFE83-6D6F-439A-A664-5D773CAEBD86}</t>
  </si>
  <si>
    <t>0ae751ff-4f79-443e-a9e4-6dc11249ca1e</t>
  </si>
  <si>
    <t>{CCAD4667-D55D-4EEB-9B96-C3710E0B103D}</t>
  </si>
  <si>
    <t>374ef7f0-a64b-42cb-bc76-8bde8fff0875</t>
  </si>
  <si>
    <t>{007A9C03-0402-4E4C-945C-F9B879EFECE3}</t>
  </si>
  <si>
    <t>e1270d82-4b21-4796-9abd-4a1011aaf0b3</t>
  </si>
  <si>
    <t>{3A59F342-E3F0-427C-9777-F26AEF73EB06}</t>
  </si>
  <si>
    <t>3ebe8e80-79f9-48d9-9463-f2f69ff28046</t>
  </si>
  <si>
    <t>GRASS</t>
  </si>
  <si>
    <t>{DC394B77-D9DC-4651-BB16-4B91885375C3}</t>
  </si>
  <si>
    <t>a1212711-7df6-4589-9e77-7390e7779369</t>
  </si>
  <si>
    <t>{3A29D26A-6B8C-4243-8674-C2DA367B651F}</t>
  </si>
  <si>
    <t>4f3b148f-c728-4795-a03c-127567d18801</t>
  </si>
  <si>
    <t>{4DBBF9DD-6152-40E9-80A4-1059DAE01C82}</t>
  </si>
  <si>
    <t>f0b754ee-d911-4d05-9bfc-6e75445b5ee8</t>
  </si>
  <si>
    <t>{0935E05D-A66D-42CC-80D6-4DE0850BF4A4}</t>
  </si>
  <si>
    <t>8f8ace5c-6874-4d36-9843-c1cfef2c2d0f</t>
  </si>
  <si>
    <t>{F737402E-5BF6-4154-B248-00430B1F1DC5}</t>
  </si>
  <si>
    <t>a6341b46-fbd6-4d2b-bd42-e56f314cda34</t>
  </si>
  <si>
    <t>{63D56835-EEE4-483C-95BD-C4AC306536F7}</t>
  </si>
  <si>
    <t>592e6a3e-925d-4520-a13a-0cad48d2136e</t>
  </si>
  <si>
    <t>{629FDB11-5288-46E6-AC3A-E67D8450CC0F}</t>
  </si>
  <si>
    <t>278f5aa5-278d-4da3-9d54-e6edc6c493cb</t>
  </si>
  <si>
    <t>{8DD1CD34-9177-4026-93A8-65F1951E9FA0}</t>
  </si>
  <si>
    <t>fcc9cc6c-33f2-4ba7-92fb-7f2e0aff18f0</t>
  </si>
  <si>
    <t>{224D2FA4-2A05-4C82-86AE-5C97A65F763F}</t>
  </si>
  <si>
    <t>POE-101</t>
  </si>
  <si>
    <t>e889ea54-6477-4f0c-bedc-6fe14533e6f3</t>
  </si>
  <si>
    <t>{F4183E55-2DDF-45BE-B6C3-A1A7036460F4}</t>
  </si>
  <si>
    <t>ff4b2910-93a9-48f1-ab2d-2772185cd6ac</t>
  </si>
  <si>
    <t>{5EC93D28-1DB0-4233-AA90-DC863481B1D6}</t>
  </si>
  <si>
    <t>37ddd6cc-3659-4460-a136-f0894134ae57</t>
  </si>
  <si>
    <t>{7802DB60-36D9-4C4C-A459-5F8F4C20EC72}</t>
  </si>
  <si>
    <t>7508de46-dc8c-4964-9615-2b97cf81d507</t>
  </si>
  <si>
    <t>{4A65E0C1-D0A3-4D16-8D58-466CB7B80DA9}</t>
  </si>
  <si>
    <t>55b7beee-eb51-4f1d-90ae-7b14398b24da</t>
  </si>
  <si>
    <t>{E53E89FF-8B03-47CA-B919-345B3E2214D3}</t>
  </si>
  <si>
    <t>e1ba1ed5-0e7a-4590-86b0-74ae0a55545e</t>
  </si>
  <si>
    <t>{3796B4D0-EF62-4FB7-9ED9-47E2401258DF}</t>
  </si>
  <si>
    <t>9e565684-5351-431b-a177-2f7c90803734</t>
  </si>
  <si>
    <t>{AE20C396-C222-40C0-BC45-C39A30BE577E}</t>
  </si>
  <si>
    <t>fa0aa3a0-88d0-4156-bbfd-fa0321d72f4f</t>
  </si>
  <si>
    <t>{0B35BD29-C337-49C5-8134-D038F0F511E1}</t>
  </si>
  <si>
    <t>511a0034-864c-4c04-9376-4db384c1011d</t>
  </si>
  <si>
    <t>{1ABD5DAE-974E-4555-A57B-6C0F1241E38F}</t>
  </si>
  <si>
    <t>POE-111</t>
  </si>
  <si>
    <t>b510d951-3ed8-40a8-8df6-a2d1d1b7fc77</t>
  </si>
  <si>
    <t>{2AA1CC23-32E1-446F-AB6D-979A51209A9C}</t>
  </si>
  <si>
    <t>06dc2fcb-4b46-4870-9eaf-5ee4e658e8cb</t>
  </si>
  <si>
    <t>{853CB225-81D8-483B-8520-4D7B55B21DE3}</t>
  </si>
  <si>
    <t>POE-104</t>
  </si>
  <si>
    <t>a927a5a6-5d38-487d-8b26-54683d8272d9</t>
  </si>
  <si>
    <t>{DF79803B-51EB-4723-ABE1-2D2DE0792A92}</t>
  </si>
  <si>
    <t>5b291db0-eb94-4158-a1db-4bb433a5e29d</t>
  </si>
  <si>
    <t>{15E96731-8A08-41BA-8441-D905F730DB2D}</t>
  </si>
  <si>
    <t>a8c25396-c791-41f3-96cd-95fbe0d4a917</t>
  </si>
  <si>
    <t>{9EF79679-5FA5-4E8E-BF10-F4D9C7BE5BA2}</t>
  </si>
  <si>
    <t>385c5a41-d53c-4df4-8d07-5f3fe3b7823b</t>
  </si>
  <si>
    <t>{BB6F30DC-3E3C-4DCE-A5FD-C0DED4FD5881}</t>
  </si>
  <si>
    <t>856e0057-cac9-40cf-81e4-f56a1684097d</t>
  </si>
  <si>
    <t>{19079A2E-A7E7-479F-8970-377B702F4DD2}</t>
  </si>
  <si>
    <t>3a81bccd-b087-4af2-84fa-58fbdb4a1263</t>
  </si>
  <si>
    <t>{7E196E53-904A-4398-835F-25AB62BAB587}</t>
  </si>
  <si>
    <t>838cc539-acbf-4366-923b-122e4f337aaa</t>
  </si>
  <si>
    <t>{6F472190-2499-4AB1-BE8F-C65E3299BA80}</t>
  </si>
  <si>
    <t>19ff19cd-5a23-4d5e-813f-b36b7dadff33</t>
  </si>
  <si>
    <t>{BADC7091-0419-4D7B-AC6E-43353944A7EE}</t>
  </si>
  <si>
    <t>2786f817-e644-4d7e-a2bb-cb83224a216e</t>
  </si>
  <si>
    <t>{96BD25A2-0BD1-4FEC-87BB-A3E34D75EE93}</t>
  </si>
  <si>
    <t>55795ca3-0708-434f-b021-4bd5cf552381</t>
  </si>
  <si>
    <t>{8BD21584-CD53-478B-8E9C-6D934F45B502}</t>
  </si>
  <si>
    <t>3985f5bd-1b2e-4968-a9a5-7f1a2409fc3f</t>
  </si>
  <si>
    <t>{C8F0A9C7-EAE1-4409-A350-A7CDC8C244DF}</t>
  </si>
  <si>
    <t>3ced2cd7-b4c3-44a7-9ed9-9e660697e367</t>
  </si>
  <si>
    <t>{663979DB-2405-48B0-A54E-837A8D6A876C}</t>
  </si>
  <si>
    <t>6afb7778-b043-4e87-8758-439d6df79481</t>
  </si>
  <si>
    <t>{5FD04154-5425-440F-B44B-2FE85CD4F7B5}</t>
  </si>
  <si>
    <t>40037b34-30a0-4de0-b8b4-9c0cfbbbaa39</t>
  </si>
  <si>
    <t>{440CF186-7D45-46BB-9053-BCFE16A8A5D6}</t>
  </si>
  <si>
    <t>77b3120c-c20e-4e79-99b5-81e1e19aa1f4</t>
  </si>
  <si>
    <t>{96162B76-ECCF-4FA3-BB91-CE3060FC3306}</t>
  </si>
  <si>
    <t>024fca4b-484b-4c9d-94d0-a54db20ad16d</t>
  </si>
  <si>
    <t>{26CB621B-F547-4FB1-BBD8-42150514CCA3}</t>
  </si>
  <si>
    <t>070b6f40-b48e-4644-a902-5f41edff9652</t>
  </si>
  <si>
    <t>{CDA57F4C-901F-4B09-A3F4-4C4B1259D788}</t>
  </si>
  <si>
    <t>cd2a2343-3b81-48d6-af0d-e67c510d2a2e</t>
  </si>
  <si>
    <t>{5411B5B4-5B7C-41FA-982A-0C663C41E240}</t>
  </si>
  <si>
    <t>72d39ea4-049e-489a-a848-274e9a25839b</t>
  </si>
  <si>
    <t>{F6BA6773-7CD0-4372-B722-BDAADB31C04D}</t>
  </si>
  <si>
    <t>b82a973a-f4b0-4171-89ca-d1fbcb478793</t>
  </si>
  <si>
    <t>{002096F8-F526-42B2-8879-3FD5446A18A3}</t>
  </si>
  <si>
    <t>POE-094</t>
  </si>
  <si>
    <t>0ea23ef7-8656-4f6f-b8c5-8fc58458a098</t>
  </si>
  <si>
    <t>{D4A544D2-5288-4B21-AC62-C07B8AC7AE7C}</t>
  </si>
  <si>
    <t>d5233b20-0780-4926-bd9f-ff6a6de960f4</t>
  </si>
  <si>
    <t>{CACEAC65-6556-433A-996B-25EAF6B5C76C}</t>
  </si>
  <si>
    <t>d90c4006-23cb-4d37-b66c-871427744bc2</t>
  </si>
  <si>
    <t>{625FE5E5-FBD3-41AA-B528-5F56A9F70D4B}</t>
  </si>
  <si>
    <t>a7448a5c-4388-4cec-be03-f70227b55436</t>
  </si>
  <si>
    <t>{BBEAFE4F-6F88-41B3-812E-92B9CE261F00}</t>
  </si>
  <si>
    <t>a8c80486-b5e8-4345-8de4-6c686f3b2cd3</t>
  </si>
  <si>
    <t>{6E155022-B8C8-43B9-9E22-0D3991C1896B}</t>
  </si>
  <si>
    <t>70fd7aa7-140b-46fd-98b9-e48dea10e302</t>
  </si>
  <si>
    <t>{A769976B-0160-4273-85D2-E94B56A27962}</t>
  </si>
  <si>
    <t>0b93c04a-f071-4856-b919-68db291bf84f</t>
  </si>
  <si>
    <t>{B009C3A6-41C1-4A45-9D8F-3F5DFC4D7C3B}</t>
  </si>
  <si>
    <t>1caf047b-5c09-4eb1-ae22-8e0fc061db0e</t>
  </si>
  <si>
    <t>{246F6F4A-048E-4519-8AFF-D0D8AB7B1462}</t>
  </si>
  <si>
    <t>88c86f59-a8c6-44fb-b6bd-0f2834907acf</t>
  </si>
  <si>
    <t>{91A1BCC8-9505-4B36-A5C8-ACC5C0DFDF20}</t>
  </si>
  <si>
    <t>617b35ac-2272-4f3f-ade7-c738afb8c64e</t>
  </si>
  <si>
    <t>{D6792872-273A-4BAC-92F6-88AF302D161D}</t>
  </si>
  <si>
    <t>44433a3f-229c-4fc4-a650-8da05a6e01d0</t>
  </si>
  <si>
    <t>{758797DC-439D-47D8-A08C-C1E8F188C8A1}</t>
  </si>
  <si>
    <t>337f2f2b-4515-4952-ba9e-775a9ad73bde</t>
  </si>
  <si>
    <t>{63769F93-4C87-4124-AEBB-C9DCB5A208B4}</t>
  </si>
  <si>
    <t>0f511e9d-97a4-4817-9c49-6201a72b9f6c</t>
  </si>
  <si>
    <t>{A7AF31FE-A816-405A-9A82-85B209B30952}</t>
  </si>
  <si>
    <t>f1cffef1-eb75-4637-a15b-bbe19973b25c</t>
  </si>
  <si>
    <t>{311770C9-3694-439D-A59A-6B8BCCBC3DD2}</t>
  </si>
  <si>
    <t>bb4d6173-dc69-47e9-b9a3-8470770f9094</t>
  </si>
  <si>
    <t>{A81609E9-53F6-41ED-BEB9-965F7579151D}</t>
  </si>
  <si>
    <t>c4614420-0748-4de9-a716-04399b963aea</t>
  </si>
  <si>
    <t>{72867CE5-ADE9-4192-9E88-19DF6C6F0BBC}</t>
  </si>
  <si>
    <t>21014b11-3bf2-4424-a333-193832ad5203</t>
  </si>
  <si>
    <t>{D5476AA3-83EB-4920-8BB0-C6B851814702}</t>
  </si>
  <si>
    <t>a04b2a7a-e497-467d-b01f-452b93c1def2</t>
  </si>
  <si>
    <t>{7A5FC1B0-AD42-4300-8A9E-D9C19D4AC016}</t>
  </si>
  <si>
    <t>295a6c42-ea7e-4a1f-9ff8-edf9c0024ff3</t>
  </si>
  <si>
    <t>{2BEA8EFC-C18C-453F-8E66-73BF3F8B7BF7}</t>
  </si>
  <si>
    <t>71acabc7-0be7-4956-9f4c-592bd2c9311c</t>
  </si>
  <si>
    <t>{4A1255D2-87FA-4FA9-85E3-9FA5B6059BB7}</t>
  </si>
  <si>
    <t>5ede1638-1156-4b4f-8b3b-db969e4fa7b4</t>
  </si>
  <si>
    <t>{BB6715E3-2CA3-40B6-ADD6-E5DA5AD0D4E5}</t>
  </si>
  <si>
    <t>885ff11b-2940-47f4-9d54-c066bf53f64b</t>
  </si>
  <si>
    <t>{20EA8AD1-ED09-4915-BF08-F44C8CCFDCFD}</t>
  </si>
  <si>
    <t>ce6ce73a-c598-43ff-a8bc-25f362a8b832</t>
  </si>
  <si>
    <t>{34197A2C-93A8-40ED-AC26-B46BA9BEBC71}</t>
  </si>
  <si>
    <t>ae05da20-91d5-4c3b-89ab-dfa1f577702c</t>
  </si>
  <si>
    <t>{045B0EAE-F402-4120-B2B1-EE6DDF2B69F9}</t>
  </si>
  <si>
    <t>c7bc6603-7875-4299-9064-d583fbeacfd3</t>
  </si>
  <si>
    <t>{82781607-DE70-476F-9738-E68CBFD5C674}</t>
  </si>
  <si>
    <t>8d60b594-ce5e-4ab0-ae49-91887fbbc902</t>
  </si>
  <si>
    <t>{341EF7C2-57FC-4ADD-87A2-4C3994A586F3}</t>
  </si>
  <si>
    <t>f7fb29e0-ac1f-41dd-beb7-b5215161d772</t>
  </si>
  <si>
    <t>{C51424E6-7FF1-4CAC-BD4D-B690777A81BC}</t>
  </si>
  <si>
    <t>b7e005a5-140a-43a6-b631-8cdb749a3492</t>
  </si>
  <si>
    <t>{812571D5-A04F-4878-BD0A-CABF53095FAB}</t>
  </si>
  <si>
    <t>4c4478c0-dc9a-45b4-88fd-aa9294a063e9</t>
  </si>
  <si>
    <t>{16066988-4A05-4AEA-9CDA-B0C5C8669488}</t>
  </si>
  <si>
    <t>fe09567e-e98b-43e9-9b71-b3722400a8ec</t>
  </si>
  <si>
    <t>{54E2F7E3-6355-4AB6-A392-DDC1BC255C59}</t>
  </si>
  <si>
    <t>c09ca5ed-3020-4e88-9171-a4e50a91dd52</t>
  </si>
  <si>
    <t>{D17AA42A-5B5A-44F6-B4FD-97C4A5EDDD9E}</t>
  </si>
  <si>
    <t>3ee28441-2dbd-4862-9b64-7dcfe8d17792</t>
  </si>
  <si>
    <t>{9C84C7F9-D90A-4B2F-8A14-1E013D160E72}</t>
  </si>
  <si>
    <t>fcddab30-d181-4236-baea-72e887f0ef12</t>
  </si>
  <si>
    <t>{39E67DFC-A340-4642-AF39-08CE79A5E9E3}</t>
  </si>
  <si>
    <t>ed8c36cd-13ef-4f3f-a3f4-76bc82505893</t>
  </si>
  <si>
    <t>{73660206-B832-4ED5-8E59-A7D90887EF7D}</t>
  </si>
  <si>
    <t>f8b58489-a876-43dd-b6ff-b9b68cd07286</t>
  </si>
  <si>
    <t>{8DABC220-27FA-4E79-934D-1A265C24392B}</t>
  </si>
  <si>
    <t>091c2e3e-d59b-47fa-8a34-39e9e16efb06</t>
  </si>
  <si>
    <t>{6406EFF8-9DED-4171-9DAC-3552C56217A3}</t>
  </si>
  <si>
    <t>295ffe71-989e-4e89-b364-42a4e8cefa2f</t>
  </si>
  <si>
    <t>{A032A242-B2B8-4D8A-9A1F-780047B8AD90}</t>
  </si>
  <si>
    <t>72aa4732-bbdb-4379-9da8-56916a1d5d09</t>
  </si>
  <si>
    <t>{887D663E-756E-4D53-A5E9-EF5FCF88AFD1}</t>
  </si>
  <si>
    <t>aac58761-9495-4387-bc6f-6562e064671a</t>
  </si>
  <si>
    <t>{C5C096C7-D973-40FD-8CC6-5CC85BD1D20E}</t>
  </si>
  <si>
    <t>bad3813f-d094-4e47-afb9-727349485ab9</t>
  </si>
  <si>
    <t>{534F3CC3-3F7B-4C9E-BF5E-804B06527B64}</t>
  </si>
  <si>
    <t>60d594c0-1eb8-4684-93f7-b8d8e64b0c6f</t>
  </si>
  <si>
    <t>{E6647004-7F03-4646-A271-EB38C8FAD6BD}</t>
  </si>
  <si>
    <t>d4526ed5-0b56-4e3c-9103-8ad1f6a421b4</t>
  </si>
  <si>
    <t>{D9163F44-BE1B-4631-9A1E-A0D5C8684FBD}</t>
  </si>
  <si>
    <t>735978b8-484c-4b7e-bee6-d5c4f0508376</t>
  </si>
  <si>
    <t>{64BA765C-39CE-4F86-AA3E-C908EE5F4428}</t>
  </si>
  <si>
    <t>8c12d2b0-80c7-456f-9f75-23cd346d4831</t>
  </si>
  <si>
    <t>{B0334FA2-7CC9-47BB-AC5E-51FA94DFEC96}</t>
  </si>
  <si>
    <t>8762ddd8-82d1-420a-bea3-2f5aa71b2f89</t>
  </si>
  <si>
    <t>{C770D818-9587-4BE4-9E11-A05CA7AEB84D}</t>
  </si>
  <si>
    <t>ccb90208-1c37-421a-aaff-bd3d7dd85114</t>
  </si>
  <si>
    <t>{D97DEF82-824F-464E-9B26-8CA07DE4330C}</t>
  </si>
  <si>
    <t>cdb711ef-a05a-4ed6-9497-62dcffaf6dcd</t>
  </si>
  <si>
    <t>{E411A871-866B-4938-A250-AF4877391F76}</t>
  </si>
  <si>
    <t>6ece110a-7c2a-4ea0-98bd-5109f87a4f71</t>
  </si>
  <si>
    <t>{8980602D-7C44-48D0-B696-B74E9EA61936}</t>
  </si>
  <si>
    <t>837d668c-2219-49c8-aca4-3b212795b3d4</t>
  </si>
  <si>
    <t>{476700EC-5165-45BE-936C-92E0ADC7E65A}</t>
  </si>
  <si>
    <t>d0662dc8-83c4-420f-9109-9b439f6437f8</t>
  </si>
  <si>
    <t>{36261F02-7F8D-4B52-BA5D-360780B185B1}</t>
  </si>
  <si>
    <t>c39c14d6-b17c-4207-8c76-bff54b172457</t>
  </si>
  <si>
    <t>{96F012E6-F6E2-47FF-9A3E-731844CB75A8}</t>
  </si>
  <si>
    <t>c053dc5d-2803-4ff1-9d72-da93947b583c</t>
  </si>
  <si>
    <t>{F9F884DB-92C7-45E0-B768-9D30AB0F9656}</t>
  </si>
  <si>
    <t>c7f0a8b6-934e-4668-84d4-a4285d7848a5</t>
  </si>
  <si>
    <t>{5B9CD7D2-F426-40A4-A9FB-8D526174C48E}</t>
  </si>
  <si>
    <t>f6f2f599-0f6a-4ff9-a045-264f256ee71c</t>
  </si>
  <si>
    <t>{C237D9AE-64F7-4D94-9DEB-8B6B976D4BAF}</t>
  </si>
  <si>
    <t>a4098985-6854-4000-b061-a0b025d6b631</t>
  </si>
  <si>
    <t>{C76141B2-6E81-4906-BDDF-C54D9C767658}</t>
  </si>
  <si>
    <t>21143047-01c7-44cc-8c88-a857d8f74b77</t>
  </si>
  <si>
    <t>{7097DD6A-609E-41D7-9C3D-ACD2D6B002C0}</t>
  </si>
  <si>
    <t>d70ac1f8-6f8c-49d4-affd-571aa34443af</t>
  </si>
  <si>
    <t>{2127761B-E056-469A-A06E-84B6F4F1DF53}</t>
  </si>
  <si>
    <t>b0de4bb4-87cb-4dbc-8884-a7b0728a7230</t>
  </si>
  <si>
    <t>{A52AE0D5-1FD3-4490-847E-E945A670DDBA}</t>
  </si>
  <si>
    <t>e2422e02-ebfe-473c-9f5a-cdf6c9c2f9cf</t>
  </si>
  <si>
    <t>{B3356589-3B3E-4CF2-963E-FE16CA1683CA}</t>
  </si>
  <si>
    <t>5b5cf311-c2b9-4eac-a6db-c6cae723be42</t>
  </si>
  <si>
    <t>{4C53D24E-4DE1-4798-B36F-5A6881BA6D0F}</t>
  </si>
  <si>
    <t>a60bd6e2-e348-445f-9047-2d2546952e1d</t>
  </si>
  <si>
    <t>{0C73D6DB-C0E8-439F-B3A0-B7C8C482E3B4}</t>
  </si>
  <si>
    <t>88f0a6ed-45a5-4c3f-9aca-90ca79ca033d</t>
  </si>
  <si>
    <t>{1D191613-E62A-458A-88AC-504C00B3C488}</t>
  </si>
  <si>
    <t>dba6b231-444a-4c37-88f4-9f7c6eef0dc4</t>
  </si>
  <si>
    <t>{6BE681A7-5F8F-4955-BE61-5D25B7CC52A3}</t>
  </si>
  <si>
    <t>12a2ee7d-57cb-49fa-8168-ccaed3db0f83</t>
  </si>
  <si>
    <t>{D44A4B03-B088-43B9-AD5B-CD2C6E2AC9F4}</t>
  </si>
  <si>
    <t>dd046519-fe35-4096-8fd5-08d193daab38</t>
  </si>
  <si>
    <t>{92AEA021-DAE8-40D3-A928-F8BE4F2B4ECE}</t>
  </si>
  <si>
    <t>f21bb183-be02-4b07-815e-291479d13ba3</t>
  </si>
  <si>
    <t>{A1788294-70A4-498E-A1F0-64050DD314D4}</t>
  </si>
  <si>
    <t>53946369-7727-47b0-aec3-860b29d00f63</t>
  </si>
  <si>
    <t>{ED560209-1E1B-4866-94EB-B585B76FA1A2}</t>
  </si>
  <si>
    <t>1e257e90-3e04-4c21-8980-1a7ee2160c86</t>
  </si>
  <si>
    <t>{58C78104-D362-484A-AAE6-6B7D50FEE20B}</t>
  </si>
  <si>
    <t>641b9bce-0f06-43e5-812e-b983c2984f9f</t>
  </si>
  <si>
    <t>{27C12B17-3F66-4E6F-BF70-C5F2872A2971}</t>
  </si>
  <si>
    <t>6b09352f-c9c9-46c8-8bfd-1e7bd35514e1</t>
  </si>
  <si>
    <t>{D0ED0B31-29B8-4DA7-B2C6-FE5CF670D8CB}</t>
  </si>
  <si>
    <t>faebcd62-687c-4dea-9162-3bc8a72e7c63</t>
  </si>
  <si>
    <t>{039278B8-5925-41E8-B70A-A9D67C2274EC}</t>
  </si>
  <si>
    <t>a62c65f9-b996-4b7f-930e-9c13000d692e</t>
  </si>
  <si>
    <t>{2661B19A-9FB6-4095-8D74-9A4EFB9D304E}</t>
  </si>
  <si>
    <t>fc1016ab-548c-4bc5-a76b-7c9dd2d9904c</t>
  </si>
  <si>
    <t>{9CE6C537-A693-46FA-87F3-BC9E6F76DC10}</t>
  </si>
  <si>
    <t>af0c0cb0-23b8-42a5-a3f8-445c5e1c6b9f</t>
  </si>
  <si>
    <t>{65FCFA78-2EB3-4772-B9DB-38365D4F6CE5}</t>
  </si>
  <si>
    <t>05db6cc5-41fe-415a-a8bd-c3e304ae6b8b</t>
  </si>
  <si>
    <t>{3EBE6140-1493-4498-B778-79F5EA5AAB51}</t>
  </si>
  <si>
    <t>875ac28e-c819-4011-921f-a0f77eb74be0</t>
  </si>
  <si>
    <t>{17919926-9DB4-4BB8-96EC-390AA100E8BE}</t>
  </si>
  <si>
    <t>34718b1c-adad-4245-81d0-4ab6b0843fa5</t>
  </si>
  <si>
    <t>{ECE13A74-D1E9-40C7-975D-C092123F6707}</t>
  </si>
  <si>
    <t>a97d4d87-64f2-47f8-9539-b744791c5414</t>
  </si>
  <si>
    <t>{C0D4FB28-B5FE-4959-8D8D-D84F6C284CA1}</t>
  </si>
  <si>
    <t>7ef49abb-0fe0-425e-8b79-c36c71b047e8</t>
  </si>
  <si>
    <t>{4A9C9E3D-548D-42E0-A1F4-354801385660}</t>
  </si>
  <si>
    <t>cb6dc310-d9ac-4a8d-a229-442e1794c9fd</t>
  </si>
  <si>
    <t>{7CBAEC66-8752-4ACA-A37D-DA67D6D9C0EB}</t>
  </si>
  <si>
    <t>359abc91-8569-47fe-ad86-1ce6ba3025e3</t>
  </si>
  <si>
    <t>{78964560-9AF8-4D33-A008-DDAA585A9725}</t>
  </si>
  <si>
    <t>896ccfb2-1a7d-4c04-8362-81e561e9e3f3</t>
  </si>
  <si>
    <t>{6F84D3C0-5914-4A39-8925-7C32F563A41A}</t>
  </si>
  <si>
    <t>a0b39d27-7477-443a-a716-0ab923c0c1af</t>
  </si>
  <si>
    <t>{779F84FB-317B-4F88-A68C-E394054FED49}</t>
  </si>
  <si>
    <t>c27d92f5-f196-4a02-8c46-42d10f826b68</t>
  </si>
  <si>
    <t>{A8929F9B-F029-4D75-8B04-DFF21461841E}</t>
  </si>
  <si>
    <t>49bea015-d8df-4815-a885-7b59952dd4cd</t>
  </si>
  <si>
    <t>{69712641-F461-4698-9C50-43A6FB7F91AF}</t>
  </si>
  <si>
    <t>McMabell_Patrick</t>
  </si>
  <si>
    <t>59a55a8e-0f03-4ffb-95a1-c621c96aa410</t>
  </si>
  <si>
    <t>{A46B9374-E35F-4E2C-8977-E0E9663ADC54}</t>
  </si>
  <si>
    <t>380c038f-44e4-4411-9556-b4f4d0f26e3d</t>
  </si>
  <si>
    <t>{A1877AB9-661A-43EB-9049-0EC000135DD7}</t>
  </si>
  <si>
    <t>c9fc2cff-823e-4a42-bcf0-9b530cb0d3a2</t>
  </si>
  <si>
    <t>{AD1138AD-5B73-434B-BC67-79F03AE31DE3}</t>
  </si>
  <si>
    <t>3621c24b-fa4b-41bc-8d7a-60f30fe1d831</t>
  </si>
  <si>
    <t>{E7CF86BC-15E4-4A10-AA68-32743D43D11C}</t>
  </si>
  <si>
    <t>2a6bd3e9-e059-4859-b15c-19b064f024d5</t>
  </si>
  <si>
    <t>{A03020D5-4FD3-4CA1-B00F-B1E424ED39D4}</t>
  </si>
  <si>
    <t>a4544b76-7b2f-4786-bd15-83c14644a1e1</t>
  </si>
  <si>
    <t>{A7A7C468-19B0-4B0B-9BF4-3881E63415C4}</t>
  </si>
  <si>
    <t>906c4655-2760-4c2b-adf6-e430f437b0b5</t>
  </si>
  <si>
    <t>{2B22E4F2-EF0B-4E23-9B13-36873A9499F6}</t>
  </si>
  <si>
    <t>85313128-cc87-456b-9a8a-681ecc322ee2</t>
  </si>
  <si>
    <t>{A4FF072C-67F8-4130-B0C5-A2E27700A257}</t>
  </si>
  <si>
    <t>61c497b7-835d-49a4-b4d3-86f38c691de0</t>
  </si>
  <si>
    <t>{891EE6A9-E47B-4C08-B757-A38D923A9D06}</t>
  </si>
  <si>
    <t>365e796b-fc5d-4203-a22f-be1a98eb39db</t>
  </si>
  <si>
    <t>{96860FDD-6E59-424D-8C9B-D75FF5A14E72}</t>
  </si>
  <si>
    <t>076554f0-dbdd-476f-b874-ef8ec95322f0</t>
  </si>
  <si>
    <t>{E37DB519-2134-49D4-B46D-C8E5A63A1310}</t>
  </si>
  <si>
    <t>06c4d55c-446e-4eb9-9fe0-75114bf913ea</t>
  </si>
  <si>
    <t>{24E82E5B-628B-4787-BF2D-0DFDBB4A9C5B}</t>
  </si>
  <si>
    <t>edc603dd-2058-4221-8d6f-81278e859e30</t>
  </si>
  <si>
    <t>{AD7F97E0-3378-4243-A73A-4AEBB2BB3DD2}</t>
  </si>
  <si>
    <t>2752b93d-2276-4b3d-82ae-39ac336dcbbd</t>
  </si>
  <si>
    <t>{BBB73BB0-2265-4AD5-AF3F-CB7AEB396E0A}</t>
  </si>
  <si>
    <t>2ea3b1bb-dea9-4a39-bf5e-d38b47f9739b</t>
  </si>
  <si>
    <t>{94F2FA85-5CF8-47B4-8C29-27F767CA872C}</t>
  </si>
  <si>
    <t>bace4dc8-8c15-4bf0-a587-c13da092bfd3</t>
  </si>
  <si>
    <t>{8E3066A7-36DF-47F0-8B5A-7DF258F04F39}</t>
  </si>
  <si>
    <t>38a8085e-cea3-44bd-82f2-9a708cefaad3</t>
  </si>
  <si>
    <t>{6692D5DF-3DF9-4AA6-BB2D-A11C4A8491DF}</t>
  </si>
  <si>
    <t>35ee524e-c928-48d0-af6f-e19212f9ed1c</t>
  </si>
  <si>
    <t>{59B7E7A8-2082-4724-9D17-582A55C5EDC1}</t>
  </si>
  <si>
    <t>7938fcac-02fc-4fac-89df-22d904256379</t>
  </si>
  <si>
    <t>{D229F203-0DC2-406F-A6A8-D381EA08C153}</t>
  </si>
  <si>
    <t>9143c289-0d9c-44d9-b493-9ae2f219b4da</t>
  </si>
  <si>
    <t>{8CC8D8F2-2564-4D6D-BDA3-8387373E56F6}</t>
  </si>
  <si>
    <t>79c91fbd-d07e-40b8-8a70-8810cdd71ddd</t>
  </si>
  <si>
    <t>{60E374CE-51B1-474D-90D5-091226EEA1B3}</t>
  </si>
  <si>
    <t>8b81c530-faa7-435a-ae8d-3f7e751b0024</t>
  </si>
  <si>
    <t>{78955BA5-7FA8-45F0-BE14-BF47F25AA0F4}</t>
  </si>
  <si>
    <t>65c99695-f81d-4945-b863-a2a7af3ca8bd</t>
  </si>
  <si>
    <t>{E25F7268-F30F-4601-ACC1-9B5C9F85E215}</t>
  </si>
  <si>
    <t>4d073de2-02a4-4543-b05a-08ab48eeb971</t>
  </si>
  <si>
    <t>{104573C6-49D7-47B0-B192-03E35D98D5C8}</t>
  </si>
  <si>
    <t>49e3d88f-092d-4362-afec-e0896bd2f9fc</t>
  </si>
  <si>
    <t>{58613140-B497-4959-8F77-06CBB6340302}</t>
  </si>
  <si>
    <t>2eb57b17-74e7-4242-9992-9b16df4610b2</t>
  </si>
  <si>
    <t>{823D720F-A76A-4E30-8495-B4871FB14E29}</t>
  </si>
  <si>
    <t>268b185a-5f73-4d61-afac-932a4e7186db</t>
  </si>
  <si>
    <t>{03854AAC-E6B0-4F08-AD3A-D55389539997}</t>
  </si>
  <si>
    <t>e9d3661c-b14c-47c1-b5fc-6241c57721b0</t>
  </si>
  <si>
    <t>{F7E26D3B-CB4B-4838-BAAF-4D0B209FABFE}</t>
  </si>
  <si>
    <t>91e40764-8f58-4eef-b928-467a947e209b</t>
  </si>
  <si>
    <t>{A8827B6F-EA8C-4C59-B1DE-9B1F7EF663B6}</t>
  </si>
  <si>
    <t>1fbc0bf2-0916-48c8-b192-066634974f92</t>
  </si>
  <si>
    <t>{7EA25EF6-7816-4799-A620-4C536657BB6A}</t>
  </si>
  <si>
    <t>3b317feb-1cc5-41de-98e9-959c34ff259a</t>
  </si>
  <si>
    <t>{D509B06E-AF1A-4AA8-8343-4C32E49B7045}</t>
  </si>
  <si>
    <t>04700b40-1dce-473c-97a6-ab3dfe45d62f</t>
  </si>
  <si>
    <t>{F9BA9702-5FF2-4A87-997B-DC71BA387676}</t>
  </si>
  <si>
    <t>a0c7c927-7fff-4f80-8504-3ef4f66fb509</t>
  </si>
  <si>
    <t>{9312AC8C-5AB1-4C0E-8DCE-4ECBB682D891}</t>
  </si>
  <si>
    <t>dd2bb650-f6c0-47a6-9777-91d1f3a58057</t>
  </si>
  <si>
    <t>{AD234CF4-844F-40FF-8C24-20A5A0852C21}</t>
  </si>
  <si>
    <t>c84b3fcd-1879-4033-bdf9-24f4ee62012e</t>
  </si>
  <si>
    <t>{38772575-B4BA-4927-B2E5-D733A2DEA8AC}</t>
  </si>
  <si>
    <t>9ef9345e-e324-4238-a828-2dacf34bb10e</t>
  </si>
  <si>
    <t>{F419D2BC-0016-408B-9272-D869054A7559}</t>
  </si>
  <si>
    <t>9bc384ba-dbb9-4610-9903-a718421df89d</t>
  </si>
  <si>
    <t>{923FB21B-6A6E-4590-97CE-A5E0AD44B196}</t>
  </si>
  <si>
    <t>585f67c9-671e-4cea-abe7-276cfa9fec71</t>
  </si>
  <si>
    <t>{B2A69A0D-B11E-4352-8AA0-E19C97C33269}</t>
  </si>
  <si>
    <t>d3aeb53e-73ac-4992-99e9-61198a158b3a</t>
  </si>
  <si>
    <t>{E650461D-40EE-4A58-B55E-FF8EF03EF301}</t>
  </si>
  <si>
    <t>6a9e39e7-2133-43a6-b5ab-7448a16966ea</t>
  </si>
  <si>
    <t>{70DEEDEE-9714-4E43-9885-C6B60DD8624C}</t>
  </si>
  <si>
    <t>4f4f2a3a-a457-42b7-9446-a4ba7269b67f</t>
  </si>
  <si>
    <t>{1E93B6E3-4B7D-48DA-8FE6-F45535AEC1A1}</t>
  </si>
  <si>
    <t>62802b97-dfc6-49e9-9d3f-5377beda4feb</t>
  </si>
  <si>
    <t>{D80ADA3B-5989-49B0-80EC-146FCCD2CF41}</t>
  </si>
  <si>
    <t>9b7d1e13-6661-4e29-9c80-95f258364b4a</t>
  </si>
  <si>
    <t>{935CB981-C875-47EA-B3B3-72AEE332D407}</t>
  </si>
  <si>
    <t>cc3f7cef-93a2-416e-85f9-351b7c4b93b1</t>
  </si>
  <si>
    <t>{18390932-A48A-4B5B-949D-B2F6D2306A84}</t>
  </si>
  <si>
    <t>af3750a1-8c92-436a-965c-34d0280db2e6</t>
  </si>
  <si>
    <t>{6F76C6C9-4719-4186-9341-96F7AAE673D1}</t>
  </si>
  <si>
    <t>b18418b2-0940-4484-8931-8b1cd6eddda2</t>
  </si>
  <si>
    <t>{3ECCDF41-4D93-40F5-BB20-FE580B05581C}</t>
  </si>
  <si>
    <t>f4ef749e-4224-443b-b2cc-d185f16aff19</t>
  </si>
  <si>
    <t>{5E49B07F-29C1-4ADD-B96D-1DEAE976407C}</t>
  </si>
  <si>
    <t>9be3eac1-a5ae-4b58-814f-156b7c14e0bf</t>
  </si>
  <si>
    <t>{2320D277-0911-4980-B7FA-DDFAECB39002}</t>
  </si>
  <si>
    <t>0ea05042-78b0-4b30-9af3-010242a57ac1</t>
  </si>
  <si>
    <t>{913F757F-1494-436B-B5E5-D35304D74A12}</t>
  </si>
  <si>
    <t>f5bd4d8e-53eb-402c-851b-de2a7e988bcd</t>
  </si>
  <si>
    <t>{D1962FC4-5A91-4BC6-B0E4-C3D6BBA1F6D9}</t>
  </si>
  <si>
    <t>Beach community</t>
  </si>
  <si>
    <t>74c76323-d8d2-473a-abe3-22e98fa95998</t>
  </si>
  <si>
    <t>OTH</t>
  </si>
  <si>
    <t>{FB361637-8147-4552-8859-67D846851727}</t>
  </si>
  <si>
    <t>9579cb83-b692-451a-a01b-ce49d130a831</t>
  </si>
  <si>
    <t>{A0D90093-92B8-4E96-866F-BED9A5B463B4}</t>
  </si>
  <si>
    <t>1bad5651-b67e-4657-8424-80f9e68aec9a</t>
  </si>
  <si>
    <t>{2CEB84C6-53A2-4D76-805A-5F70A925458A}</t>
  </si>
  <si>
    <t>566f64f6-1e16-412a-a04b-e79e64a4ff59</t>
  </si>
  <si>
    <t>{624513FA-35A7-4FF1-93A3-E466444A9B1D}</t>
  </si>
  <si>
    <t>424ac2ea-c1f8-4aee-994a-72264578e5af</t>
  </si>
  <si>
    <t>{DD63AD62-3D01-4097-8FB8-224476BC49D4}</t>
  </si>
  <si>
    <t>d9717402-6f42-4ab4-b301-3a622940099c</t>
  </si>
  <si>
    <t>{AEBD8209-16F8-4950-BAE7-6E663B115385}</t>
  </si>
  <si>
    <t>aafc216c-f179-49fa-bbe8-f646df5ae667</t>
  </si>
  <si>
    <t>{C3A0FFE9-DEDA-4C31-AA27-6A0431A15428}</t>
  </si>
  <si>
    <t>COJU2</t>
  </si>
  <si>
    <t>9a1ebd09-5b48-442c-a6b7-a8a7b4925b83</t>
  </si>
  <si>
    <t>{155F9815-D4CF-4A2A-B625-94A8B48C7A77}</t>
  </si>
  <si>
    <t>ba2df857-1f12-478b-b35e-b60721fab036</t>
  </si>
  <si>
    <t>{4FC5EE7C-FEFB-4E74-8AF3-EA567073798F}</t>
  </si>
  <si>
    <t>df9a3881-e680-4e0b-a5b5-e246bb789e29</t>
  </si>
  <si>
    <t>{E46D3402-54C5-4C61-949F-2DEAAD4DC82F}</t>
  </si>
  <si>
    <t>b4f672a7-232d-4849-8f03-eb461e6526ac</t>
  </si>
  <si>
    <t>{8658BE13-A80F-4A6E-9CFB-7B44E4D18B7B}</t>
  </si>
  <si>
    <t>3cab99c0-9755-4a75-986f-de7b813c3400</t>
  </si>
  <si>
    <t>{2F9F9A02-837E-4188-9262-F2D701022326}</t>
  </si>
  <si>
    <t>8e3a8a58-f4b9-417c-a4f0-2e87a9b84d3b</t>
  </si>
  <si>
    <t>{CA285817-7347-4EB5-9EE2-B8FC25E0A5EA}</t>
  </si>
  <si>
    <t>0bc18be6-e1c9-4fdb-96fc-40e0bd3e86e0</t>
  </si>
  <si>
    <t>{9439C91F-6071-47BB-84D1-ECF41F1A8994}</t>
  </si>
  <si>
    <t>a3b28b5f-de13-4de3-982f-26d36be444b8</t>
  </si>
  <si>
    <t>{3DBA65CA-F476-4F5D-B32B-DED63C91CD9B}</t>
  </si>
  <si>
    <t>a0acd51b-ac21-40c5-a164-c1d67c611be1</t>
  </si>
  <si>
    <t>{DF3D1C6B-90DD-4CB4-952A-CC5C0C243BE8}</t>
  </si>
  <si>
    <t>41acddef-b00a-497e-bb5d-aa5162adaa7c</t>
  </si>
  <si>
    <t>{4C376F9D-2C2F-49E0-8E47-B5B77669901F}</t>
  </si>
  <si>
    <t>2888d9e1-14a4-4554-811a-357a369eaa76</t>
  </si>
  <si>
    <t>{DFDFB930-D6CF-4902-B504-832436A82A04}</t>
  </si>
  <si>
    <t>44260d91-2536-4de2-9802-9064f1c3a5e9</t>
  </si>
  <si>
    <t>{C2C9A68B-AB8E-4736-8637-87565BDDA9A0}</t>
  </si>
  <si>
    <t>21751148-769c-4e22-8c1e-8ba6fa067cdc</t>
  </si>
  <si>
    <t>{83F4E0AD-9175-4E15-A521-BBDCD4BB1BB3}</t>
  </si>
  <si>
    <t>f724ca08-45ee-41a1-b159-d1f621de9ee0</t>
  </si>
  <si>
    <t>{97471897-C701-4B0B-A105-6CF5BB6E6065}</t>
  </si>
  <si>
    <t>3e19e11a-15bd-42a9-8d90-1e3fd0ccb18c</t>
  </si>
  <si>
    <t>{6A2C3471-5BA5-4BE6-9CBA-A90E9288C5BA}</t>
  </si>
  <si>
    <t>7158ea8e-517a-4d61-83c5-043e92ff8bc9</t>
  </si>
  <si>
    <t>{1544F697-B76E-4BF2-9BD9-8E7DFEE3541D}</t>
  </si>
  <si>
    <t>066d8569-7340-4705-83e2-443381c50f36</t>
  </si>
  <si>
    <t>{FFA63AB4-E943-4D2A-AF0B-A3FE1C62E7D0}</t>
  </si>
  <si>
    <t>e299180a-68c2-4140-ad35-231a9b70450f</t>
  </si>
  <si>
    <t>{2280D101-7598-4C16-9EFB-317CD3541660}</t>
  </si>
  <si>
    <t>96112199-b8f6-4bf6-bde9-d7b648a7aedb</t>
  </si>
  <si>
    <t>{CB8C30DD-C512-4FA4-BF5B-BEDE863D1FA0}</t>
  </si>
  <si>
    <t>ac6abeb6-ec29-410d-9a83-5d9b0300bcd1</t>
  </si>
  <si>
    <t>{8AFA28BF-B48F-432C-A5DD-F52B3EC0F10C}</t>
  </si>
  <si>
    <t>4aaef1ef-0abc-4a2c-828f-aefb11ea8a0f</t>
  </si>
  <si>
    <t>{9C7E7C29-D2F8-4C5D-A03A-C61444333D53}</t>
  </si>
  <si>
    <t>5792019c-3afe-4eed-9e3e-2cfb932669d6</t>
  </si>
  <si>
    <t>{BD1EE8DE-FECE-4DDA-8D23-B30ABBB149EB}</t>
  </si>
  <si>
    <t>7e351a2e-cf0f-44a2-8542-9cdd5d169339</t>
  </si>
  <si>
    <t>{11FC6B19-5102-4AA3-ABD1-D6EEAA6BEE78}</t>
  </si>
  <si>
    <t>dd57872b-a53e-412d-a21f-2581cb289643</t>
  </si>
  <si>
    <t>{89206BF6-7D60-45D5-808A-77D76850BAD4}</t>
  </si>
  <si>
    <t>POE-106</t>
  </si>
  <si>
    <t>05dcd911-d562-4bba-ae11-7ad5384cdeb0</t>
  </si>
  <si>
    <t>{D3757BF2-3BE2-4970-85F4-3FEF51DC1F32}</t>
  </si>
  <si>
    <t>5dd0020b-2476-4680-a22a-5edc8a594243</t>
  </si>
  <si>
    <t>{20FD80B4-19AA-4FCE-BA2E-90489969A590}</t>
  </si>
  <si>
    <t>0b22636e-c1a2-4fe4-8c29-b5c964cfbc0d</t>
  </si>
  <si>
    <t>{844F2D93-1BE2-4E9E-9A9D-CC0FEC674C01}</t>
  </si>
  <si>
    <t>eef2be8b-65cf-48de-a817-0280804281c5</t>
  </si>
  <si>
    <t>{726705E2-649A-466E-91D9-564736FD2D26}</t>
  </si>
  <si>
    <t>8aea79f2-cb34-480e-a752-a7dee5d0a1e7</t>
  </si>
  <si>
    <t>{588D9DA5-CC4E-4A7B-ADC2-1D04F345E1DA}</t>
  </si>
  <si>
    <t>00384c9d-4d01-4ccc-be54-d3c1f2e934ee</t>
  </si>
  <si>
    <t>{70BF202A-0C54-4CA0-A045-3E73B79C24D8}</t>
  </si>
  <si>
    <t>bac82ca2-351d-4f86-b5f6-acefeb4586bc</t>
  </si>
  <si>
    <t>{063C1DBD-D9EB-475A-971E-3DE0983DF6C5}</t>
  </si>
  <si>
    <t>POE-096</t>
  </si>
  <si>
    <t>4c6b38a1-b135-4597-8ebc-0c2549f17370</t>
  </si>
  <si>
    <t>{CA2FB382-52B9-404A-9AE1-05E3FFE608AB}</t>
  </si>
  <si>
    <t>2ff281df-e506-4d49-841d-0e58aaf03f7d</t>
  </si>
  <si>
    <t>{0CFD4E6A-4EFC-4459-A986-9651817B4C1D}</t>
  </si>
  <si>
    <t>a11435c8-86d5-4f2d-a21b-714be81c01ea</t>
  </si>
  <si>
    <t>{C7FFA56E-51A6-41E7-94E5-B10DA9C07B1D}</t>
  </si>
  <si>
    <t>b19c4883-af39-4114-9567-35a47a4b0376</t>
  </si>
  <si>
    <t>{D4FF6F78-3EB3-4124-9CE1-0F289DED9B4E}</t>
  </si>
  <si>
    <t>de9e7f99-39e8-4658-a257-c84ac9fa9f5b</t>
  </si>
  <si>
    <t>{B18F89E0-F0CC-4E6B-8143-BE563003FFB4}</t>
  </si>
  <si>
    <t>5234d18b-4ce4-43c2-9db3-15fbee28c918</t>
  </si>
  <si>
    <t>{CF75CD44-04BA-44BB-90F7-5560DE6ABCD1}</t>
  </si>
  <si>
    <t>ac909eb1-0066-47ab-94f4-87f87713b8b4</t>
  </si>
  <si>
    <t>{CD64A1D7-9D87-4C56-B07C-B16963C3030A}</t>
  </si>
  <si>
    <t>63fd5387-677d-4bc8-b220-3ec4e4875395</t>
  </si>
  <si>
    <t>{7A51C760-9832-4484-910F-7F88227EF412}</t>
  </si>
  <si>
    <t>990ff8a1-55ef-457c-b70d-7a859497af9c</t>
  </si>
  <si>
    <t>{D169A31B-353C-4363-8926-6C1E6DE31972}</t>
  </si>
  <si>
    <t>8ece6a36-e49f-4edf-9df2-3cdfefddea01</t>
  </si>
  <si>
    <t>{56D85A15-722E-4AAD-8BDD-856640996E93}</t>
  </si>
  <si>
    <t>394e0d77-8a54-4794-9f50-8ca958573a94</t>
  </si>
  <si>
    <t>{ECD1BB79-FFC5-42FD-96FD-659E7BCF7271}</t>
  </si>
  <si>
    <t>6b3468f7-8d2e-4277-bc0d-6391e4b1bb87</t>
  </si>
  <si>
    <t>{2C7940CE-2DC2-409F-A3C7-BC5357F3EF22}</t>
  </si>
  <si>
    <t>a9f94f38-591d-42cd-8295-7da993f2005b</t>
  </si>
  <si>
    <t>{1D82506C-AE5F-4572-B7DE-C61147AE373D}</t>
  </si>
  <si>
    <t>3e255252-2127-44a5-b837-a2aeec560b53</t>
  </si>
  <si>
    <t>{7D601318-B90A-4BF3-8287-29FAB295E4C5}</t>
  </si>
  <si>
    <t>94d7c2d2-6931-47de-a9b3-b594adb20165</t>
  </si>
  <si>
    <t>{0494D9AF-F170-47A5-B2F3-EA0398781B7D}</t>
  </si>
  <si>
    <t>287ef3b9-73fa-4283-839c-3c12aa013785</t>
  </si>
  <si>
    <t>{F1FC4681-F6FB-421F-83A1-9CF32DCC2D7B}</t>
  </si>
  <si>
    <t>a6374e27-cacd-4c9f-a9a7-bdfa67642be4</t>
  </si>
  <si>
    <t>{CBAD063C-068A-48F8-BBB7-DB2B7023F7F6}</t>
  </si>
  <si>
    <t>bef15984-b051-4180-a59c-9576cbc6682e</t>
  </si>
  <si>
    <t>{AE83C535-7ED3-446E-8EEF-FE0BCBBEEABB}</t>
  </si>
  <si>
    <t>20a025e4-ca78-432a-8617-68e8c7ee430f</t>
  </si>
  <si>
    <t>{89782B19-262D-4D88-B544-DE1A8DC6B5B9}</t>
  </si>
  <si>
    <t>f71e6ab2-60ef-4b29-bef9-fbbbdf90f919</t>
  </si>
  <si>
    <t>{D1BB3691-C2F3-4A6F-A0D4-8507152A1099}</t>
  </si>
  <si>
    <t>73896be3-ed72-4c97-9735-4653f14a05e2</t>
  </si>
  <si>
    <t>{A9AD6A31-AE92-4F23-ACD9-212186E463E9}</t>
  </si>
  <si>
    <t>48f2f000-2fd6-488e-a970-b9a7eb5fb79d</t>
  </si>
  <si>
    <t>{D50CD6F2-6F42-4814-A0FD-73770CBE592B}</t>
  </si>
  <si>
    <t>568979eb-0feb-4816-8430-81c05cb79a4f</t>
  </si>
  <si>
    <t>{EF8B1D97-517D-420C-9484-20D8EDA06553}</t>
  </si>
  <si>
    <t>dc6d1da8-24e0-4fd7-95bc-07344d1349fa</t>
  </si>
  <si>
    <t>{417BDB96-7FC1-4F8E-A4FC-14F1C6AAD718}</t>
  </si>
  <si>
    <t>93a76661-d630-4f5d-a21d-46dee505fd76</t>
  </si>
  <si>
    <t>{4DB0CB0D-A3EE-4AAE-B870-F8A4F341F163}</t>
  </si>
  <si>
    <t>c9662f2d-2f3b-4195-9c85-0ab9cbc7bc68</t>
  </si>
  <si>
    <t>{D0529F9E-D4F1-4854-800C-76CA50D436E5}</t>
  </si>
  <si>
    <t>b6c6ad9f-497c-4fdc-8875-8d035af58203</t>
  </si>
  <si>
    <t>{7219BB5E-CD74-4A1F-8E04-CFF8EE0E727C}</t>
  </si>
  <si>
    <t>d91d1294-379b-4ca8-89d7-cae8f8302eb2</t>
  </si>
  <si>
    <t>{AB1063D9-454F-49D5-A154-520CDA470D83}</t>
  </si>
  <si>
    <t>ee01e316-4ad2-4b9c-85a9-d8d3ba794426</t>
  </si>
  <si>
    <t>{971783A1-D4A2-43E8-B381-521DCC50A341}</t>
  </si>
  <si>
    <t>ARDO4</t>
  </si>
  <si>
    <t>POE-110</t>
  </si>
  <si>
    <t>c16f64ad-8004-4ccf-8bc8-8cdc475255fd</t>
  </si>
  <si>
    <t>{CC0B60EB-C742-490A-A905-0889E394D453}</t>
  </si>
  <si>
    <t>N</t>
  </si>
  <si>
    <t>0ec1523e-d112-4d5e-b567-15822dec6390</t>
  </si>
  <si>
    <t>{99BFB165-4CEB-49D1-8A85-66233C0FB976}</t>
  </si>
  <si>
    <t>oak savannah, recently mowed</t>
  </si>
  <si>
    <t>f8cdc06c-157a-41e0-b0bc-50c1a8dc44d6</t>
  </si>
  <si>
    <t>{B0598D38-FD65-4553-B57F-7975F8DB5519}</t>
  </si>
  <si>
    <t>6b1bad58-ca65-47d7-ac36-3eb30a7a1b68</t>
  </si>
  <si>
    <t>{97DDC208-6F56-4A86-A994-31E47CBA6F93}</t>
  </si>
  <si>
    <t>47216f6d-cb6f-4f65-8dc1-a4d33ed51166</t>
  </si>
  <si>
    <t>{E43E0B08-9692-4D8D-992A-0B8ADD0BE3A5}</t>
  </si>
  <si>
    <t>c841cd99-1b39-4f0b-8f4d-351ccfc7ffa4</t>
  </si>
  <si>
    <t>{B734511D-BD7E-4C0E-9692-EF0BB7681112}</t>
  </si>
  <si>
    <t>6920b1ad-823f-40b1-8df6-caadf4539d24</t>
  </si>
  <si>
    <t>{53662C30-81DC-4457-AAEB-39CC174236E2}</t>
  </si>
  <si>
    <t>8acbc70d-15ed-4d24-ac1a-310f87757ea7</t>
  </si>
  <si>
    <t>{E6E644B5-45DA-486B-85DC-32464018CE9D}</t>
  </si>
  <si>
    <t>121adcad-ceac-4b7b-a7ad-bbb54f7c8df9</t>
  </si>
  <si>
    <t>{85DCA464-32C8-4B67-91A8-2D9054C42691}</t>
  </si>
  <si>
    <t>58fc65c0-eb50-4368-bf87-2bae8382702d</t>
  </si>
  <si>
    <t>{B4AD408D-79DF-49C7-89C5-580A516A23AF}</t>
  </si>
  <si>
    <t>45e77f2c-7b70-40dc-85fe-004fed678237</t>
  </si>
  <si>
    <t>{3F65E083-0429-4636-9A5D-C7EAC50A5793}</t>
  </si>
  <si>
    <t>914a0e4d-a861-4b0d-b0ca-52f1bdba7390</t>
  </si>
  <si>
    <t>{20DD3276-D029-4BC2-9B7B-CDAAB182DF0E}</t>
  </si>
  <si>
    <t>0cc47468-2aff-4809-8a3e-bb234cb913ba</t>
  </si>
  <si>
    <t>{51FBB79A-5720-4329-93A6-3C1B8D9BF813}</t>
  </si>
  <si>
    <t>061c8162-6ea3-4a7a-83a6-06cdbd4937fe</t>
  </si>
  <si>
    <t>{1BF1A357-F6FB-4AAA-BD97-4574411A921F}</t>
  </si>
  <si>
    <t>2bcea3e6-3baf-4de2-b4e0-ca3c07f55f37</t>
  </si>
  <si>
    <t>{A4EF8624-B1E5-4276-BC27-8BB7D91BD895}</t>
  </si>
  <si>
    <t>d0980d83-fd75-4aee-8d8c-d563f836424c</t>
  </si>
  <si>
    <t>{CB7D53AD-E907-4B16-9598-1F9D830F085D}</t>
  </si>
  <si>
    <t>952b266e-510d-4562-921d-f1c78fe617a1</t>
  </si>
  <si>
    <t>{EF9D5DA4-C062-42BF-B57A-E3A5D9FC764B}</t>
  </si>
  <si>
    <t>920a6922-0a65-42cc-ac07-db309708ecb9</t>
  </si>
  <si>
    <t>{A4B430F7-E9A3-48A3-88E3-AD93F60666A4}</t>
  </si>
  <si>
    <t>428dc1ae-2702-4fbc-b26d-e9c534396866</t>
  </si>
  <si>
    <t>{1B4544F6-7FBF-4DC8-AE88-9185144688E2}</t>
  </si>
  <si>
    <t>50bf2342-bdd2-4325-94ae-b89e59a1745b</t>
  </si>
  <si>
    <t>{78C56AE2-DBC0-48E7-8105-470C51EF3C93}</t>
  </si>
  <si>
    <t>d5b642dd-ee5b-42c0-9181-29bb07ada8dc</t>
  </si>
  <si>
    <t>{DE096EBD-2B00-4A61-AE8B-8F3E579F1680}</t>
  </si>
  <si>
    <t>fce52072-cf99-48c6-ac5e-0f0d2583ae92</t>
  </si>
  <si>
    <t>{502034D5-3706-40A1-8169-15066BFAF286}</t>
  </si>
  <si>
    <t>37607794-67ed-4fc8-86a3-06109eb8253b</t>
  </si>
  <si>
    <t>{6DDA2267-C0E1-4117-A06E-FAD855BE6DCF}</t>
  </si>
  <si>
    <t>cf265a2c-c6fd-4585-a6f0-7525629b820d</t>
  </si>
  <si>
    <t>{3B202184-1C2A-4647-ADE5-3469B47BB27F}</t>
  </si>
  <si>
    <t>fc89a2f2-cae7-468c-a0b1-05df902f25c5</t>
  </si>
  <si>
    <t>{F6A41DC7-3ABD-4BF2-97F1-E5EFD291BD91}</t>
  </si>
  <si>
    <t>57cb102f-2273-4f38-affe-bdd399a27de9</t>
  </si>
  <si>
    <t>{2E050326-6560-4FE2-9178-399AB3E9496A}</t>
  </si>
  <si>
    <t>568b1bd8-0149-4e26-8da8-672303c09d47</t>
  </si>
  <si>
    <t>{4B6CAE49-1F6E-4F47-B1A6-8DCFC8D9F081}</t>
  </si>
  <si>
    <t>051bbe63-c41f-4440-911c-9aa9c69ea5a2</t>
  </si>
  <si>
    <t>{E73508FA-87C4-405F-8EC6-BB3B82325B81}</t>
  </si>
  <si>
    <t>2ab5d137-da09-42b4-8c3a-91f9ec13c787</t>
  </si>
  <si>
    <t>{8CD32DB7-9450-41B2-8EE6-07ABC14CB60F}</t>
  </si>
  <si>
    <t>def2907c-161f-4083-9f0b-5fd578ca44b4</t>
  </si>
  <si>
    <t>{FEE74372-0F2F-46F3-99F8-C9BF60703A38}</t>
  </si>
  <si>
    <t>3a200697-9482-4fd6-83c3-b67504d0bdc1</t>
  </si>
  <si>
    <t>{C01B1008-DACB-45C7-89DE-7FB6B0E99CAF}</t>
  </si>
  <si>
    <t>93f2cb1b-0ff6-4193-bdc0-a4aa1e38cf1c</t>
  </si>
  <si>
    <t>{DE11D62D-1DF8-48C8-9B35-A77FB17C1724}</t>
  </si>
  <si>
    <t>68a4aba9-4bb8-408e-a3cb-756f8f452fce</t>
  </si>
  <si>
    <t>{02DBCF2B-359B-4FCF-9B31-F1F2FF8651AD}</t>
  </si>
  <si>
    <t>35d90cd9-0dbe-4d8e-9c75-8f1e103bcc2f</t>
  </si>
  <si>
    <t>{848A3725-F9F0-4EAA-857A-E6965425B3E5}</t>
  </si>
  <si>
    <t>114a428a-c403-4bde-8f78-ae0ca1a91a37</t>
  </si>
  <si>
    <t>{2C1555FB-FBE3-4D98-9727-7CE9A5A4BA77}</t>
  </si>
  <si>
    <t>036e0933-82c2-49d9-b916-d9346fcf4d7d</t>
  </si>
  <si>
    <t>{A1501DC0-0C11-422E-9A13-8058B084839D}</t>
  </si>
  <si>
    <t>a3a81a04-a57b-4dc3-a387-696ceaa6d3f7</t>
  </si>
  <si>
    <t>{16E03299-F95F-48D3-AB79-7FFAF90D3D53}</t>
  </si>
  <si>
    <t>e3f141cc-be65-4209-8259-4ee924f2d938</t>
  </si>
  <si>
    <t>{FA160B67-7F59-49BA-A8E2-1A9343914C95}</t>
  </si>
  <si>
    <t>ede80c92-7069-42e7-a2ee-ea33835124d6</t>
  </si>
  <si>
    <t>{D2454400-8086-48FD-AC23-5C353B5C3C14}</t>
  </si>
  <si>
    <t>bd87ad8f-b988-4d24-a741-8a44be1e75dd</t>
  </si>
  <si>
    <t>{106F37CA-7070-4370-9980-0FE33067E6D1}</t>
  </si>
  <si>
    <t>e9a21cdd-c47e-4660-bc5a-604172e3ab44</t>
  </si>
  <si>
    <t>{6B5E5BC5-137F-4108-80E9-9CFDED11081F}</t>
  </si>
  <si>
    <t>225ce451-7a65-40a2-b2a3-1480c39a2c7c</t>
  </si>
  <si>
    <t>{89B5B6DC-DDD4-47C5-A2CD-74667C3CA331}</t>
  </si>
  <si>
    <t>1b104d39-8164-474f-87c8-bd932107f382</t>
  </si>
  <si>
    <t>{BAED3E24-025B-4CC3-8DCE-FD6A90330007}</t>
  </si>
  <si>
    <t>9f84bdaf-7073-412d-8631-a3c7b9a8d2bf</t>
  </si>
  <si>
    <t>{6B40FA33-CFEE-4EAB-8814-327381319E4C}</t>
  </si>
  <si>
    <t>8ab16f8c-d9ff-409d-8ca2-a9b3c0877e3e</t>
  </si>
  <si>
    <t>{2AE66504-BA4C-4A34-84C1-A80532CBE653}</t>
  </si>
  <si>
    <t>827c3502-5233-48e8-ba4e-e7c34aadc334</t>
  </si>
  <si>
    <t>{850F7FA8-EED2-42C9-A35E-B370B1E72BA6}</t>
  </si>
  <si>
    <t>24d3d313-ab1a-489f-999c-1a531a587392</t>
  </si>
  <si>
    <t>{EC79AF94-A700-4A80-9E94-715F2EAC9256}</t>
  </si>
  <si>
    <t>2ed27623-dc82-44b8-9424-42e37be3f56a</t>
  </si>
  <si>
    <t>{49C88E0C-CB63-4B69-A1EF-3AB086B1ADDA}</t>
  </si>
  <si>
    <t>f9750369-d348-4ea2-9f15-7e9401914f4d</t>
  </si>
  <si>
    <t>{1AF6FCA4-7808-435B-8AC9-40AF6FF58E30}</t>
  </si>
  <si>
    <t>964e988e-cf2f-44d0-bcfb-4bf96e034cc7</t>
  </si>
  <si>
    <t>{D07B2508-FE0E-4C35-A29F-F2892B2737F7}</t>
  </si>
  <si>
    <t>9ab754ac-173a-4440-8a93-628070bbffbe</t>
  </si>
  <si>
    <t>{63FDAACA-2F82-44E6-BD2B-9B4FC46BD070}</t>
  </si>
  <si>
    <t>d060c1eb-ced9-4908-9b77-c0336dc870aa</t>
  </si>
  <si>
    <t>{6E54A602-6803-4BD0-9AE4-6E01705E4A31}</t>
  </si>
  <si>
    <t>6479ce46-bcab-41bc-9961-28c7e528cc49</t>
  </si>
  <si>
    <t>{435A22D6-DBE0-4B27-B0C8-115DE965C068}</t>
  </si>
  <si>
    <t>73d50cdd-14b8-4fc1-92cb-e1bd5479251d</t>
  </si>
  <si>
    <t>{09646416-1BDE-433C-9C4A-5702EEBA9A4B}</t>
  </si>
  <si>
    <t>87e9035e-59a9-4441-86f8-2ee0dbdae34d</t>
  </si>
  <si>
    <t>{BA18AB7E-0250-43EC-9532-31544CB7C878}</t>
  </si>
  <si>
    <t>74fb518a-8163-4fd0-bb1d-4d28333fdec7</t>
  </si>
  <si>
    <t>{A33A83D7-24D9-46C1-B984-FDDBC7D32CE1}</t>
  </si>
  <si>
    <t>5c26776f-2e60-44b5-a990-6b489a09b308</t>
  </si>
  <si>
    <t>{049E9F34-C598-4A87-8836-8AA760A5B94B}</t>
  </si>
  <si>
    <t>611c0d58-84e2-4e57-97a1-e59082721bdf</t>
  </si>
  <si>
    <t>{4A6D56B4-92C4-41A5-8882-AAE96663AFCC}</t>
  </si>
  <si>
    <t>4c9043e9-273f-439e-88a6-7339166eea04</t>
  </si>
  <si>
    <t>{E2B91C7F-F5AD-48C8-9290-78F8EBC3036B}</t>
  </si>
  <si>
    <t>19bd8b59-6509-495b-b932-2a1ca1bcb75b</t>
  </si>
  <si>
    <t>{BD314152-AD81-45D3-A64C-10F264E0B218}</t>
  </si>
  <si>
    <t>cc13c510-d03e-4e7d-89d0-122def6cdb7a</t>
  </si>
  <si>
    <t>{C47CE78E-34BF-4B2C-9C9C-873BEB914277}</t>
  </si>
  <si>
    <t>b3f315bb-c0fd-4bd7-a347-4423fed3ac93</t>
  </si>
  <si>
    <t>{1DF24B47-04CB-490A-8DA3-406491288823}</t>
  </si>
  <si>
    <t>0071dcec-8fc8-4706-b231-1fbf0841096d</t>
  </si>
  <si>
    <t>{711CF391-6904-4ECB-B374-DEF0C335BA66}</t>
  </si>
  <si>
    <t>21ebe347-524a-4184-bc19-a483a0970b62</t>
  </si>
  <si>
    <t>{22C5735F-276E-43EC-9A7E-1FBA0CBDBCC0}</t>
  </si>
  <si>
    <t>f5fc37fa-8420-445f-a7d3-6b6b2f4ce9dc</t>
  </si>
  <si>
    <t>{D36E3EA5-AC5D-4FC3-A579-8F6A495AEB3F}</t>
  </si>
  <si>
    <t>983ffc9e-1b4e-44bb-9075-aed5de1c02ac</t>
  </si>
  <si>
    <t>{431A0A75-943C-41B3-A284-79DC9742022D}</t>
  </si>
  <si>
    <t>675a0731-5df0-48e9-beab-05b0ade4784d</t>
  </si>
  <si>
    <t>{3F066BD7-2A4C-484B-879C-627C66BF3B17}</t>
  </si>
  <si>
    <t>341618e0-ba28-483d-b860-f43d86b70b78</t>
  </si>
  <si>
    <t>{94F77F70-320F-43AE-A1CA-B8EDF685697F}</t>
  </si>
  <si>
    <t>595c77a8-2d8b-4c3d-ba74-58bc81db4866</t>
  </si>
  <si>
    <t>{C6C93CF2-700B-4A98-A09F-ADFD73F5438C}</t>
  </si>
  <si>
    <t>5c985f0e-4b84-40ad-adfc-6d860ec1c471</t>
  </si>
  <si>
    <t>{4E2AA420-1839-41E6-9E35-E51228EE43D6}</t>
  </si>
  <si>
    <t>261b825c-5672-47bf-9879-2ad4ec88ec31</t>
  </si>
  <si>
    <t>{065A7810-B369-49E2-ACD6-2899E065E764}</t>
  </si>
  <si>
    <t>2e7294cf-7d0c-4b49-8085-4ced901174a0</t>
  </si>
  <si>
    <t>{D633C34A-74CD-4E33-8660-6967C7BC5194}</t>
  </si>
  <si>
    <t>e70a367b-b56b-4e33-b197-8caedc4cd495</t>
  </si>
  <si>
    <t>{5C92FC5E-0236-4CAC-9606-3D780C580EEE}</t>
  </si>
  <si>
    <t>cfa7aeb7-1a4c-4c0c-a740-d3d50a2dd733</t>
  </si>
  <si>
    <t>{2AEDC65C-D3B0-477E-9B93-F0B6FDF8E70B}</t>
  </si>
  <si>
    <t>99b36251-6fca-4f1c-b54c-39ea683a3cef</t>
  </si>
  <si>
    <t>{CCE74CF1-3D28-4BD2-9DEE-3F077814DF80}</t>
  </si>
  <si>
    <t>c2a30a43-0c8c-4518-b846-7b351672908a</t>
  </si>
  <si>
    <t>{E8E01DC9-E94E-4DB4-9B96-443E829621FC}</t>
  </si>
  <si>
    <t>e4a1c357-0d14-4899-8753-56eef5bed421</t>
  </si>
  <si>
    <t>{E873480B-629E-47AD-91F0-CF656B05731C}</t>
  </si>
  <si>
    <t>2c1809d4-afd0-4527-bc06-45776f41fb95</t>
  </si>
  <si>
    <t>{268937A1-F859-4655-985B-C7D47CE62C39}</t>
  </si>
  <si>
    <t>c4813d48-20d1-4114-899a-0dc4e21d86bd</t>
  </si>
  <si>
    <t>{7BE9360B-0646-4D39-B80E-B3A81D767F7D}</t>
  </si>
  <si>
    <t>e669f045-3938-4150-81e0-aff5e95781da</t>
  </si>
  <si>
    <t>{65CAB988-F4E4-4692-94D7-367278B20C99}</t>
  </si>
  <si>
    <t>3554afb3-7b2e-4198-b73a-34308dbc1b8a</t>
  </si>
  <si>
    <t>{D6B96DA6-DEFD-4A22-9A07-B4ACA4E3443A}</t>
  </si>
  <si>
    <t>0d0f5b66-3eae-4575-b03d-94b0228913e3</t>
  </si>
  <si>
    <t>{487135C9-92B9-447A-B9CF-93E03CEE7F40}</t>
  </si>
  <si>
    <t>9651cc0e-8b88-4e96-8db8-3a61b9df5168</t>
  </si>
  <si>
    <t>{A47682D2-8E20-4D5D-96A2-5B9D5E3E703F}</t>
  </si>
  <si>
    <t>dadcd38d-51d7-4a01-83ad-918166c41ff7</t>
  </si>
  <si>
    <t>{7BD997CD-8F35-49DD-B262-9BB7F14830C3}</t>
  </si>
  <si>
    <t>7e16da9c-b8e3-4aca-af36-a23334b80ae9</t>
  </si>
  <si>
    <t>{4836C9C6-ABB8-40C0-AF0B-C5E7B6AE279C}</t>
  </si>
  <si>
    <t>48b07ebb-de62-4334-bfc5-65cbd2e26eaa</t>
  </si>
  <si>
    <t>{640BAE51-57FD-4991-9367-F14BBB0D1049}</t>
  </si>
  <si>
    <t>0512e22c-ce44-4111-90ab-13311719b122</t>
  </si>
  <si>
    <t>{EC633151-DE42-4863-A04A-E9F4DA3FDF90}</t>
  </si>
  <si>
    <t>61b1e8ca-8bc8-41f8-bb79-edf795c05578</t>
  </si>
  <si>
    <t>{54F2031A-15F7-4777-A152-543F4F3A84F9}</t>
  </si>
  <si>
    <t>aaf3ec84-b86d-4f89-9d57-ea759d3216d0</t>
  </si>
  <si>
    <t>{05B2E642-F7E8-4A3F-A8BE-AEE2299601DE}</t>
  </si>
  <si>
    <t>65a751fd-addc-4ff9-b6a0-e2457d2f6c9d</t>
  </si>
  <si>
    <t>{F20447D2-832A-4F9B-9826-31BEB41F49CF}</t>
  </si>
  <si>
    <t>8ecf5c91-69d8-4f26-a268-4c11d63b16db</t>
  </si>
  <si>
    <t>{A326ACFE-06C8-4167-B215-E2F892B3CB9A}</t>
  </si>
  <si>
    <t>bcd8a5ce-2845-46c9-b937-2d416af8979c</t>
  </si>
  <si>
    <t>{B3568B9F-D74B-47DF-AF56-DBDA0D4BE0D7}</t>
  </si>
  <si>
    <t>d99630ff-2dde-4388-8f3a-21659a3d9b13</t>
  </si>
  <si>
    <t>{FFAD5520-48D8-4FAE-BFC7-8F1F54B5E55C}</t>
  </si>
  <si>
    <t>6ce207a0-704f-45f4-96aa-10bc29eb0cb0</t>
  </si>
  <si>
    <t>{86632AB8-1258-4AE3-BF12-D09A10F2AE00}</t>
  </si>
  <si>
    <t>27f1f23a-2685-40ca-9b26-30988ae1335e</t>
  </si>
  <si>
    <t>{1140742C-054E-4B65-8017-3209A8CB7713}</t>
  </si>
  <si>
    <t>Newman_Anderson</t>
  </si>
  <si>
    <t>2765aacf-1e24-44b5-8989-4afd4a4c92b2</t>
  </si>
  <si>
    <t>{6575C043-4662-4E57-AAC2-96786190184A}</t>
  </si>
  <si>
    <t>1d5f926b-47a9-4d03-a4aa-786374bd903b</t>
  </si>
  <si>
    <t>{1CA082FC-4702-4CF1-9EEA-B4B23C8257B1}</t>
  </si>
  <si>
    <t>545e7a3a-9cef-4b8e-ac4b-41fb2ecd4e32</t>
  </si>
  <si>
    <t>{C64B9D0E-C199-46FC-921B-16F835CE58BE}</t>
  </si>
  <si>
    <t>50579e97-d6f3-49eb-9c3f-4af918825108</t>
  </si>
  <si>
    <t>{0D5F8F3C-594E-4D6C-B144-7C8CA6F4F924}</t>
  </si>
  <si>
    <t>266d69eb-0e86-4788-b155-b37269d29782</t>
  </si>
  <si>
    <t>{5BC514A0-9AA6-4434-86B0-37D203D760BE}</t>
  </si>
  <si>
    <t>5b97037b-4781-49fe-a04b-c129719e3d50</t>
  </si>
  <si>
    <t>{11025540-2952-4D67-B369-C73CF5013F18}</t>
  </si>
  <si>
    <t>9e937986-dcf4-413b-89a1-d03b92a0fbc5</t>
  </si>
  <si>
    <t>{876B25E1-C839-4C49-99B2-0DD73E7FFE34}</t>
  </si>
  <si>
    <t>b4199f40-972e-4059-b00d-de4f0fb43b92</t>
  </si>
  <si>
    <t>{D60DA654-5021-4172-853D-A4A03E2B0B28}</t>
  </si>
  <si>
    <t>3ee80bc7-8278-4a66-948e-1f86d445eb66</t>
  </si>
  <si>
    <t>{F1A8CA3D-1A99-466C-97C0-05EF3D9632FC}</t>
  </si>
  <si>
    <t>a89f12a7-35ed-4bf8-bb96-450cf700ae0e</t>
  </si>
  <si>
    <t>{F840B89D-5EBD-4D7C-A6D6-D7BDFB81C8C7}</t>
  </si>
  <si>
    <t>c5db6f08-271f-443d-aac9-2f8c30e62468</t>
  </si>
  <si>
    <t>{BAC8B2DD-CA99-4B50-9CA2-AE4DAC3730F8}</t>
  </si>
  <si>
    <t>20c78acb-2240-4c42-9251-4ab27806650d</t>
  </si>
  <si>
    <t>{E5D6A298-5F25-44F2-A133-635D6367D0D6}</t>
  </si>
  <si>
    <t>116cc18b-959c-45b3-b417-07f1c261cc9c</t>
  </si>
  <si>
    <t>{E67E819A-128E-4D39-BB05-9161E1B283EA}</t>
  </si>
  <si>
    <t>828983be-ce8d-45cf-a750-d8af767cea77</t>
  </si>
  <si>
    <t>{8AA12BC5-7F21-481B-B111-7F14428232AC}</t>
  </si>
  <si>
    <t>ca8491eb-8c6d-436c-9cb4-5a2ed5d1d8c5</t>
  </si>
  <si>
    <t>{897C15FA-D993-493E-89FF-9A8CF6389499}</t>
  </si>
  <si>
    <t>35e1f9d7-bc36-48d0-bf06-96d9dcdecbe2</t>
  </si>
  <si>
    <t>{ACFD14C4-C2DB-427B-8967-3A754D1613CE}</t>
  </si>
  <si>
    <t>365d6743-d77d-429c-9e30-64c880682ff4</t>
  </si>
  <si>
    <t>{89BDDCBA-CD76-440E-A875-56C588122523}</t>
  </si>
  <si>
    <t>93087827-eda7-49ce-9e3c-4a4979b0a6e5</t>
  </si>
  <si>
    <t>{BC33E345-9307-4971-81FE-83D75DC2259F}</t>
  </si>
  <si>
    <t>838b805b-f94d-4911-a52d-c78b00313c5b</t>
  </si>
  <si>
    <t>{E572EC4E-3797-4E4E-90DD-663B6BA76A5E}</t>
  </si>
  <si>
    <t>000cc01e-615d-4d8c-afe8-42ce1a5a1a62</t>
  </si>
  <si>
    <t>{B28DC172-B300-4E84-AA0C-0212AC67CFE8}</t>
  </si>
  <si>
    <t>4ac0e625-8a0c-4433-a46b-2ccabb137185</t>
  </si>
  <si>
    <t>{B2B3307C-2412-4D57-9924-BC0A2CB3BB60}</t>
  </si>
  <si>
    <t>5ffab9d5-718b-4238-926a-76144db54edf</t>
  </si>
  <si>
    <t>{4D65BCC5-71D2-46ED-99B9-CD73161F5401}</t>
  </si>
  <si>
    <t>f7207fd0-88ee-42fa-9983-e66a49ee27cc</t>
  </si>
  <si>
    <t>{C6FACADD-57FE-444E-A0DC-A46EE2BFD6C8}</t>
  </si>
  <si>
    <t>f02b59ea-0096-462f-8434-6bbadcb3d400</t>
  </si>
  <si>
    <t>{8A50A94F-4178-4095-8875-CAD85E331387}</t>
  </si>
  <si>
    <t>6aa8cfb3-82c7-420d-9753-4534905870c3</t>
  </si>
  <si>
    <t>{37E57180-7F74-4382-B1D3-A85CAF7D4307}</t>
  </si>
  <si>
    <t>4f429d3f-3a0d-4acf-96a3-2a01c352e206</t>
  </si>
  <si>
    <t>{A812F41B-B3E8-413E-BD96-0C7B576A1875}</t>
  </si>
  <si>
    <t>71532cac-035c-4a64-89be-0914fed78d27</t>
  </si>
  <si>
    <t>{A56E81A4-D573-487C-81D0-54EDFD301129}</t>
  </si>
  <si>
    <t>acef8f4a-6513-42ec-b843-0b5748712e41</t>
  </si>
  <si>
    <t>{C2C70DCC-5E44-4D26-9638-71ED66906759}</t>
  </si>
  <si>
    <t>e5a31a50-9dd9-4954-bd87-2fb3c058938b</t>
  </si>
  <si>
    <t>{F4F2BE17-A43E-4582-B628-2B55EA0CE87A}</t>
  </si>
  <si>
    <t>b3c740d1-c679-4487-a142-1aa25f7c9fd0</t>
  </si>
  <si>
    <t>{B911E945-E644-407E-9F02-16D845B8A861}</t>
  </si>
  <si>
    <t>fab2fdbb-f57d-43cf-9018-967d3ea953a6</t>
  </si>
  <si>
    <t>{852FCF14-C5D6-430A-B9CB-B9AE8F121BA0}</t>
  </si>
  <si>
    <t>e7d4703e-123d-42e9-bbfa-ca45085ae815</t>
  </si>
  <si>
    <t>{80820A00-99ED-4C1E-BE97-8608D67313E2}</t>
  </si>
  <si>
    <t>b5caa68f-8c22-450a-9277-e3c4784473ac</t>
  </si>
  <si>
    <t>{CE7E6324-4843-4D10-907D-6EEC9646215F}</t>
  </si>
  <si>
    <t>52c799a8-4ec7-40a9-9164-72f499713065</t>
  </si>
  <si>
    <t>{CCAB3B5A-A31C-4A70-BD4D-40C89D9EA8C3}</t>
  </si>
  <si>
    <t>4b6b8355-867f-4662-8206-8b7baa6469a7</t>
  </si>
  <si>
    <t>{4A36ECC9-E769-4945-B66C-98A1051F888A}</t>
  </si>
  <si>
    <t>77920c3f-d180-44b3-a648-5fa48a294e92</t>
  </si>
  <si>
    <t>{F0147A65-82CD-4A3C-927A-6260218F89E5}</t>
  </si>
  <si>
    <t>4d488143-cef6-495e-98d4-f88e5dc15e36</t>
  </si>
  <si>
    <t>{EFA7F74F-7AEB-4243-B9AB-4AA0A3053E7C}</t>
  </si>
  <si>
    <t>336c6368-3e09-4d46-b8a0-29978985cd68</t>
  </si>
  <si>
    <t>{1A9B37F8-6916-4C6A-A305-852B22580FB8}</t>
  </si>
  <si>
    <t>cb9eeab8-f93f-4bc4-bea0-493db6403d90</t>
  </si>
  <si>
    <t>{3476608B-3451-481D-9265-747F1F2DB167}</t>
  </si>
  <si>
    <t>641affa4-eb10-40c1-9b5b-0e93084907a7</t>
  </si>
  <si>
    <t>{75F53797-249D-4B36-AF77-B077EA0F7B80}</t>
  </si>
  <si>
    <t>c7705da2-f630-4104-acda-d9df00093a25</t>
  </si>
  <si>
    <t>{7AE9CD58-4828-42FF-9A0A-F92498BF039A}</t>
  </si>
  <si>
    <t>ba54c990-36f8-4f37-bcc4-ef8639a5de8c</t>
  </si>
  <si>
    <t>{1C9757C8-7437-4466-9C23-87BD99FECE54}</t>
  </si>
  <si>
    <t>d4a036fb-bcd3-4e1e-8acf-d044aeb8e363</t>
  </si>
  <si>
    <t>{FD9E0605-8467-4D46-932B-65C588BC0869}</t>
  </si>
  <si>
    <t>30a0c6b0-67fb-49ca-9143-f95fcb07fe8e</t>
  </si>
  <si>
    <t>{CAF6AA9E-4665-4818-914E-18166DBF514D}</t>
  </si>
  <si>
    <t>606aacd2-11d9-43a3-ae8f-97c7acbfd0ed</t>
  </si>
  <si>
    <t>{0AF6E60A-69E8-4E51-9C88-7D7A8153450C}</t>
  </si>
  <si>
    <t>b5015941-73de-40c5-973b-d3bffef51b97</t>
  </si>
  <si>
    <t>{58BF78CA-91FD-4BFA-977A-2008A30F1F1C}</t>
  </si>
  <si>
    <t>9d6312b8-3580-44c4-b965-bf3be409e3db</t>
  </si>
  <si>
    <t>{AF85EE1C-73B7-470E-9AD1-D80A80FE5AB3}</t>
  </si>
  <si>
    <t>32fea0c6-8ca9-4edb-8fa4-600f31f7b51e</t>
  </si>
  <si>
    <t>{D2230545-44A0-4B0D-8B40-C770D7AC89BB}</t>
  </si>
  <si>
    <t>4c160bde-0957-4025-8277-714865b6fb97</t>
  </si>
  <si>
    <t>{44FC5B5A-FE9E-4012-A355-FF27B63757E5}</t>
  </si>
  <si>
    <t>cf40de6f-b402-4089-aef7-d9a31a0e5f19</t>
  </si>
  <si>
    <t>{198DDDD1-9118-4CAF-B853-8B3B804BF69A}</t>
  </si>
  <si>
    <t>0d27b480-919f-49a8-a1e3-ce55e550b8eb</t>
  </si>
  <si>
    <t>{94437026-35D2-4DEF-BF95-45E95CE5D348}</t>
  </si>
  <si>
    <t>19cee2bc-e2b5-4704-81fc-5a352ae57a3d</t>
  </si>
  <si>
    <t>{5B9BE2C4-C059-45F5-9870-B4CD427E1BB2}</t>
  </si>
  <si>
    <t>c1bd6106-165c-43da-bb46-44b8d620c124</t>
  </si>
  <si>
    <t>{AD6BB01C-F59B-4848-8B6A-CE3AAC4EA7C0}</t>
  </si>
  <si>
    <t>f7d69207-0939-4f3e-8dd9-e1850fcbcc45</t>
  </si>
  <si>
    <t>{1177EA47-3E73-4FF2-A80D-9CF0FE29B120}</t>
  </si>
  <si>
    <t>2a8bcb44-683b-4d8a-b3e9-9dbc850fc09e</t>
  </si>
  <si>
    <t>{A343424A-D39C-408C-A0B7-DE9050158DB4}</t>
  </si>
  <si>
    <t>87484ae8-fc6b-455b-9f6a-b4e5b25696de</t>
  </si>
  <si>
    <t>{6A8C1E98-29BD-4949-A774-377926CE7A8B}</t>
  </si>
  <si>
    <t>44cf12ca-cee9-4790-b33e-ef3b77dd4a1c</t>
  </si>
  <si>
    <t>{EFFB2C46-CD2A-48C3-9805-05E756F5969A}</t>
  </si>
  <si>
    <t>4d4cb8b5-141e-4041-8894-9141a0bdf0c2</t>
  </si>
  <si>
    <t>{4A5DDEB8-4CB5-40DE-B937-65FB50EC2752}</t>
  </si>
  <si>
    <t>ac408b8d-4723-4d69-a280-7de15c26d84b</t>
  </si>
  <si>
    <t>{2DD3C698-F92A-49A7-B933-907C738ED0E8}</t>
  </si>
  <si>
    <t>1264fa59-d21c-4a8f-85d3-3ae9309eae3b</t>
  </si>
  <si>
    <t>{F57FB124-6A99-45A3-8DA0-0491FE787185}</t>
  </si>
  <si>
    <t>317fc557-7ec7-4204-9580-671b1fd15fd0</t>
  </si>
  <si>
    <t>{59906A5C-EE25-4701-AF1B-82C7F7DD2E9D}</t>
  </si>
  <si>
    <t>9951582d-f375-4ba4-8fdd-a2411266134d</t>
  </si>
  <si>
    <t>{F8AF346E-D403-4968-A4D9-D26B3C361033}</t>
  </si>
  <si>
    <t>0fe387c5-ecc1-4860-b928-414e6536a921</t>
  </si>
  <si>
    <t>{0FB0DDD1-CFE1-4F2F-B79A-C3454C0C4FDC}</t>
  </si>
  <si>
    <t>ac00c3c4-5d78-48de-9026-7019f7753dec</t>
  </si>
  <si>
    <t>{49E708CC-1F21-4C2F-867E-0136FD1F2A6D}</t>
  </si>
  <si>
    <t>43a82bb4-28ea-4796-8a2d-fb5fc0631a2e</t>
  </si>
  <si>
    <t>{242EAF27-66D3-49EA-B195-7546CEA64B96}</t>
  </si>
  <si>
    <t>c4aae2e5-6b45-4c49-bce3-cf6b12ba3435</t>
  </si>
  <si>
    <t>{F645BB88-89C2-4D9E-BA02-7B53DE4DE1A8}</t>
  </si>
  <si>
    <t>fc73df92-f8a3-4c9f-bf2b-3184b2fc768f</t>
  </si>
  <si>
    <t>{D589CB04-5968-4216-BFBE-09B4400E0B1C}</t>
  </si>
  <si>
    <t>634de94c-d7a3-47ef-b0ec-10f2797806e8</t>
  </si>
  <si>
    <t>{77516036-877E-48FE-978F-E9057E209AEE}</t>
  </si>
  <si>
    <t>f000f9da-68ce-470d-98b2-b601d31d9a0a</t>
  </si>
  <si>
    <t>{CAE01286-7A93-4C38-B22D-DB10C7EF92F7}</t>
  </si>
  <si>
    <t>92688bee-e4f6-432f-b6af-4b112c27a874</t>
  </si>
  <si>
    <t>{D0E39456-18A4-49A6-BA2C-D71E1728BE39}</t>
  </si>
  <si>
    <t>a7e37afd-3301-416e-8dc2-a93b36ed8ae1</t>
  </si>
  <si>
    <t>{E565DB3B-F17F-4B54-88EF-9813F9FD72D3}</t>
  </si>
  <si>
    <t>aa1b2ae6-a4d6-4f68-87a2-569d3300b248</t>
  </si>
  <si>
    <t>{B1916912-85CB-4730-B3DA-EFA7BE9A06F3}</t>
  </si>
  <si>
    <t>023e79fe-3ca5-497c-8e2c-eec14967905e</t>
  </si>
  <si>
    <t>{0375130E-BD37-4162-A726-A94D38A26B90}</t>
  </si>
  <si>
    <t>7cf06311-0e8d-4c6e-a33c-9616d662e1b5</t>
  </si>
  <si>
    <t>{A1FE3B51-4AAD-400D-940A-0DB7E17B791B}</t>
  </si>
  <si>
    <t>aa23785b-b130-4c9d-916b-3645c4e14683</t>
  </si>
  <si>
    <t>{E25E499F-0C5D-4DDD-BB1E-1C7163E38BC6}</t>
  </si>
  <si>
    <t>cb8a8f9c-d351-46b8-9db9-8ba2e9c9cd32</t>
  </si>
  <si>
    <t>{2E644BF3-D234-46F8-AB01-59F88214B567}</t>
  </si>
  <si>
    <t>0aabdd33-03d7-470a-86b7-e65e6e7014c2</t>
  </si>
  <si>
    <t>{89FE0254-FD64-4103-A904-8BF3F12EA73E}</t>
  </si>
  <si>
    <t>8ed95431-7aab-42b3-8b52-ae3513558cc3</t>
  </si>
  <si>
    <t>{0103FFAD-A222-4BE3-940E-4707EB9C060A}</t>
  </si>
  <si>
    <t>09d6a199-bb10-45d2-8158-2a53dc2ed836</t>
  </si>
  <si>
    <t>{FF43D6E7-D201-47E0-A936-DB8F95C038F8}</t>
  </si>
  <si>
    <t>576e89f3-8161-4f51-b22e-381ab535121f</t>
  </si>
  <si>
    <t>{89FB7698-3B50-446E-B533-27F561A64E70}</t>
  </si>
  <si>
    <t>a2821a09-6a4b-4e0d-9a09-1b7ecb7d15bf</t>
  </si>
  <si>
    <t>{A12715F5-8C0E-4623-B4D2-D426AE0568A7}</t>
  </si>
  <si>
    <t>Next to planted oak sapling</t>
  </si>
  <si>
    <t>cc592249-b3c6-4cf5-ad45-af7d56cf7324</t>
  </si>
  <si>
    <t>{5128A835-0503-4821-99BB-BD2D707438BE}</t>
  </si>
  <si>
    <t>66bbab2c-da03-4051-a11f-d1db8dbdf861</t>
  </si>
  <si>
    <t>{D5C5899F-C24C-4C09-869E-294A323FF5BC}</t>
  </si>
  <si>
    <t>a95dd41f-023e-4c88-84c5-3638adb4af3c</t>
  </si>
  <si>
    <t>{A12FB09D-265C-4576-B4C2-D48291A7515F}</t>
  </si>
  <si>
    <t>e9623bcc-95dd-41e3-b2f2-01946a907e0f</t>
  </si>
  <si>
    <t>{9978B255-A013-465D-9C18-C4FA9D06C1D7}</t>
  </si>
  <si>
    <t>4e36eade-d677-45d3-9b61-18464bac0033</t>
  </si>
  <si>
    <t>{6686FD71-80D6-433C-A0CE-2DC1005054FE}</t>
  </si>
  <si>
    <t>7678df05-bd15-4d1b-b392-0b614e73197b</t>
  </si>
  <si>
    <t>{CF1A625D-D824-4261-BAB7-4C297DEBE716}</t>
  </si>
  <si>
    <t>df761c89-012a-434e-9fce-98dbf60a4bbe</t>
  </si>
  <si>
    <t>{D2794B8F-17C3-4580-AB9B-71AA620F9E24}</t>
  </si>
  <si>
    <t>c0b5b915-4dbd-4b7a-9e61-d7d357f0b48c</t>
  </si>
  <si>
    <t>{E21C349B-FD12-4A68-ADCB-4581A657F057}</t>
  </si>
  <si>
    <t>2a44cd8b-3559-4dfd-9fd3-a51f4a883668</t>
  </si>
  <si>
    <t>{E1B7C5BA-6EBB-4518-B409-F1F27A9434BF}</t>
  </si>
  <si>
    <t>6fff14b9-3e28-40eb-b547-777104cc232c</t>
  </si>
  <si>
    <t>{FA7F5559-290D-48B7-826A-9953B08B8965}</t>
  </si>
  <si>
    <t>489be12c-08bb-4b02-bd0d-aba26e2e0f4c</t>
  </si>
  <si>
    <t>{69635CC8-F3AE-4BAE-B90D-5B62E3372C02}</t>
  </si>
  <si>
    <t>0951ff27-f80a-46d7-98a7-52bdd62bc657</t>
  </si>
  <si>
    <t>{146BDF3B-427B-4BA4-A62B-6DB6CBD1A4E5}</t>
  </si>
  <si>
    <t>7f1f48b6-9552-4abc-83b3-8d07d0693f15</t>
  </si>
  <si>
    <t>{D8FF6708-01F2-44CC-96F6-E4BA170D5C28}</t>
  </si>
  <si>
    <t>72936e0d-41b8-4996-a28e-0b29feb72e9f</t>
  </si>
  <si>
    <t>{EB4F202B-327B-42EE-B056-DF0AB4695B8B}</t>
  </si>
  <si>
    <t>9a43509d-e11c-42bb-8dcb-00e3661532e0</t>
  </si>
  <si>
    <t>{C772B124-C5A0-4BDF-BFE7-1960D0A2F4AA}</t>
  </si>
  <si>
    <t>d75d484c-cd6a-478a-9afc-5060e0403554</t>
  </si>
  <si>
    <t>{3479A1C1-FBE1-43B0-B724-BBC90AAB37C2}</t>
  </si>
  <si>
    <t>37fffd60-ee30-4928-a96f-b102f4e922a3</t>
  </si>
  <si>
    <t>{5111A098-4E7A-4FA7-A0C1-2243A198985A}</t>
  </si>
  <si>
    <t>38c9c93f-6a31-4f27-89aa-a65ff08f78a6</t>
  </si>
  <si>
    <t>{3BD0D564-E266-406F-BDF2-39DABABD95EA}</t>
  </si>
  <si>
    <t>723c06b9-374e-447d-b426-df3011bd373c</t>
  </si>
  <si>
    <t>{23178155-78D7-4518-9CC3-16CAAD0247A4}</t>
  </si>
  <si>
    <t>53d4865a-f478-42b0-a667-a5989cee5c7a</t>
  </si>
  <si>
    <t>{75C7026F-9F8C-4EFB-9021-7397D360DD9C}</t>
  </si>
  <si>
    <t>91f0af1c-a8f7-409e-9f44-647ed7e72e6f</t>
  </si>
  <si>
    <t>{89F4EE4A-65A9-485A-B97C-ECDB6C13FAE1}</t>
  </si>
  <si>
    <t>2387199a-83c3-4a8d-9afb-5f9d31a18fc1</t>
  </si>
  <si>
    <t>{1CD8DC27-ECCA-4D2D-90B2-1B7602F08CD3}</t>
  </si>
  <si>
    <t>027a31b0-e408-4754-a7dc-9e5cc42ab180</t>
  </si>
  <si>
    <t>{11E1B8B9-A4AC-4B0A-A8E5-0F4309C70B3C}</t>
  </si>
  <si>
    <t>40b01383-7ca8-43da-bb46-bee2af4ee401</t>
  </si>
  <si>
    <t>{D9CA892E-3EE9-4EA3-834A-ED01EE84D78E}</t>
  </si>
  <si>
    <t>b561f521-2378-490f-b902-503e26467898</t>
  </si>
  <si>
    <t>{317E07BC-1471-42D4-9651-FB08FED531AC}</t>
  </si>
  <si>
    <t>35e5a3e8-005c-4fed-9abf-460a906412a8</t>
  </si>
  <si>
    <t>{3E259C9D-F164-4488-B6EB-32BDA344D3BE}</t>
  </si>
  <si>
    <t>41f62475-9579-4cd1-bc2a-716d4537c23a</t>
  </si>
  <si>
    <t>{8C39D488-578E-4F67-B245-F84733415FE2}</t>
  </si>
  <si>
    <t>5bd4ebf2-d541-480c-ac4b-7b47b6bc9c82</t>
  </si>
  <si>
    <t>{416BC6FC-1B61-4F0B-A62E-48C5D39927C1}</t>
  </si>
  <si>
    <t>3f079d59-f927-4b2b-b1ff-db4117843f5e</t>
  </si>
  <si>
    <t>{6C86392D-0235-4D92-8FC1-60AB5A34C5C6}</t>
  </si>
  <si>
    <t>1542a51a-ec53-43a8-9dc5-850cb8393548</t>
  </si>
  <si>
    <t>{75C51A7C-2923-48F2-A7D4-D83D815D7E2C}</t>
  </si>
  <si>
    <t>1aed3603-cf90-4350-913e-7fdd529b1f06</t>
  </si>
  <si>
    <t>{A7A8D1E2-B035-4BD3-B606-898B712BFFCE}</t>
  </si>
  <si>
    <t>bf204d87-8461-499b-a307-4b2eb7b560e4</t>
  </si>
  <si>
    <t>{C88FDD15-BC1B-4DD9-963D-DF425C396043}</t>
  </si>
  <si>
    <t>b419852e-c81f-483e-bb07-81f3785487ab</t>
  </si>
  <si>
    <t>{A114813C-908D-40A5-A75F-AA7013DBB419}</t>
  </si>
  <si>
    <t>35b0f83d-4096-4541-96fe-8473f852c742</t>
  </si>
  <si>
    <t>{CF4AF2EC-6E03-4443-998A-8A3D13A1F261}</t>
  </si>
  <si>
    <t>17fa2332-f7f0-4524-9377-dbff73ab1de1</t>
  </si>
  <si>
    <t>{56B59F7C-0C4B-489B-9EBD-95AB6A8EF46C}</t>
  </si>
  <si>
    <t>ecaecfa7-9e9e-42a2-b191-1a7c54cb7c6f</t>
  </si>
  <si>
    <t>{AA2D4269-8C7F-4FA8-A5C2-11724A9B59EA}</t>
  </si>
  <si>
    <t>1cb99c03-823f-4ca8-a532-79373bb1a9e3</t>
  </si>
  <si>
    <t>{52A9F693-1871-4004-B12A-90AFA7F3A6D6}</t>
  </si>
  <si>
    <t>3fc60d36-0635-44a7-b7a4-e0fabcca87e5</t>
  </si>
  <si>
    <t>{92C8775E-5CBC-4486-BDFC-42134AE2EEB2}</t>
  </si>
  <si>
    <t>080b92b1-c2c7-4277-a708-1fcdd28294cb</t>
  </si>
  <si>
    <t>{CA9013B7-F348-4916-9FD2-A394FCA6FC53}</t>
  </si>
  <si>
    <t>93fce563-e727-4761-b154-d776d6c779b0</t>
  </si>
  <si>
    <t>{3FDA9B99-AF6F-49CE-9958-D948442AEB67}</t>
  </si>
  <si>
    <t>a23f793f-1553-42d2-a919-ab1aea6e09b0</t>
  </si>
  <si>
    <t>{DD28C3C5-0256-4A8C-BD6B-277AE3D884C6}</t>
  </si>
  <si>
    <t>e4bb25fb-8d37-4076-81de-4a49c38f0a62</t>
  </si>
  <si>
    <t>{AB80A195-48D2-4CF5-B5C3-07B1D7F80E57}</t>
  </si>
  <si>
    <t>781277a9-8181-44fd-84b5-2a0bbd7bcf25</t>
  </si>
  <si>
    <t>{6104B98E-CCF9-4820-9663-B08075432E4A}</t>
  </si>
  <si>
    <t>3fe44e1b-a440-4379-ac41-c7441f2ef509</t>
  </si>
  <si>
    <t>{8F59557E-1989-46E2-948C-8434135EC64F}</t>
  </si>
  <si>
    <t>aca36a9b-402f-4836-84fc-8653e4b706ee</t>
  </si>
  <si>
    <t>{E20643F7-4FDA-4311-8D99-63E7F6DED0B9}</t>
  </si>
  <si>
    <t>9b5f4a80-af9a-4207-ba0c-5825f63a8178</t>
  </si>
  <si>
    <t>{693ACB95-0D73-47A2-9BFB-BE7049D69BBB}</t>
  </si>
  <si>
    <t>c449ff57-f8df-4eae-8b12-c6121b3a7262</t>
  </si>
  <si>
    <t>{5B0E2D61-0EA6-42BD-8B49-B245C9D58336}</t>
  </si>
  <si>
    <t>1999b254-2c49-4b47-8e01-38918f2c1c5b</t>
  </si>
  <si>
    <t>{617B6EA3-7AE7-4518-97EE-C76981AC6D8F}</t>
  </si>
  <si>
    <t>6cb7afed-a959-4606-b811-aedb5bbf55a8</t>
  </si>
  <si>
    <t>{067D5AD8-7C0A-45AB-A612-D061E5089413}</t>
  </si>
  <si>
    <t>607605cd-d4dc-4560-866a-256777b5957e</t>
  </si>
  <si>
    <t>{167ADFD4-E783-4914-AE2B-7F5672CD23B3}</t>
  </si>
  <si>
    <t>7fb3e355-0e7b-4b7e-beaa-714473d46305</t>
  </si>
  <si>
    <t>{D15BCC3D-DA1F-46C0-850E-00EEA72CE4B7}</t>
  </si>
  <si>
    <t>03e60096-9e1e-4240-a6d0-d16f0f9c7d7b</t>
  </si>
  <si>
    <t>{2CB1A397-B3B5-4526-B6B1-FB1A8C7A93CA}</t>
  </si>
  <si>
    <t>874dcde1-5690-44db-b117-2218deca94b1</t>
  </si>
  <si>
    <t>{BC9CD80A-7D5D-496D-8CFD-3A09EF3F2215}</t>
  </si>
  <si>
    <t>0d6f07ff-24bb-49a9-95bd-2e96727c2df0</t>
  </si>
  <si>
    <t>{2BD70711-8F9D-4A07-9C9F-9DCFC6884D45}</t>
  </si>
  <si>
    <t>6f92bfff-3c89-431d-97f5-535d186defd1</t>
  </si>
  <si>
    <t>{EBB37684-C05A-458F-BCA2-9F7565FFD251}</t>
  </si>
  <si>
    <t>f8361a21-d16b-46db-8365-1011073952ea</t>
  </si>
  <si>
    <t>{3DF85424-23D2-4086-983A-00AC2BE02DBB}</t>
  </si>
  <si>
    <t>78dd4e80-a89d-4e0e-b92f-65e2a732bd6b</t>
  </si>
  <si>
    <t>{5426AD15-10FE-488C-BDF2-C2BF20E80E4F}</t>
  </si>
  <si>
    <t>5ff49c36-fc5e-4d4a-b0f3-a138c61d4e8f</t>
  </si>
  <si>
    <t>{75FDF5A4-9AF0-4EF5-A639-9356E4FC7E21}</t>
  </si>
  <si>
    <t>2b1b814c-b8ed-4446-83fe-ede514c95018</t>
  </si>
  <si>
    <t>{4C70411E-3A9A-427C-B53A-5CFB72E7732D}</t>
  </si>
  <si>
    <t>39aa86f2-cfb8-49b2-a63a-0fe0b9ebc197</t>
  </si>
  <si>
    <t>{1F4A4BFD-BC93-4F15-AAB6-41B057712F99}</t>
  </si>
  <si>
    <t>51c28178-458b-40d6-98db-cbca95fb9bb8</t>
  </si>
  <si>
    <t>{91CB3996-E680-4196-8573-9443BE83E6EE}</t>
  </si>
  <si>
    <t>7ae4eea6-a064-4220-877e-b42bc983f2e7</t>
  </si>
  <si>
    <t>{D3D8D566-6787-4167-A599-AC9900F2145E}</t>
  </si>
  <si>
    <t>5d6511d5-4948-4e63-80ff-f5289d9ffcbe</t>
  </si>
  <si>
    <t>{1AEEB0DF-B41A-41F9-8F7E-C6EDF3479428}</t>
  </si>
  <si>
    <t>05d46367-9c9f-4b6e-9da8-23daa5ea2b2a</t>
  </si>
  <si>
    <t>{18FBB627-F225-48DB-950C-2E903BB711E6}</t>
  </si>
  <si>
    <t>c3be40dc-1252-4f71-a8db-0beb25065cea</t>
  </si>
  <si>
    <t>{F4B0647E-EE07-499D-94FF-1383B117CDCB}</t>
  </si>
  <si>
    <t>bca2f626-359b-48bb-8caf-9b6462fb38eb</t>
  </si>
  <si>
    <t>{0AC924EC-E2F0-44A9-ACD1-A9D2906F2C78}</t>
  </si>
  <si>
    <t>e6b32ec2-fa0c-46dc-9a74-12e76045dee3</t>
  </si>
  <si>
    <t>{CEE30DCE-16C3-4676-A2B5-86BC31ABB0A4}</t>
  </si>
  <si>
    <t>aa573d71-f43d-4825-ae07-0f2d7f679330</t>
  </si>
  <si>
    <t>{ACEA2EEE-2DA3-446C-8C17-9F6ADB64080B}</t>
  </si>
  <si>
    <t>d7d35c79-581d-4e2c-a859-59f38e5df1e2</t>
  </si>
  <si>
    <t>{3C5A07DC-A0BA-4D9E-93A9-0B99B0E5A2BF}</t>
  </si>
  <si>
    <t>55d429e6-a9b5-4559-bcdc-f0ee7ccebba5</t>
  </si>
  <si>
    <t>{B304C55F-E93F-420B-9FAB-FC2198A93A29}</t>
  </si>
  <si>
    <t>e8e5e0f7-b3c8-4833-9b91-142fadc537fa</t>
  </si>
  <si>
    <t>{49ED7183-D63D-4F62-B914-622F4BC9138C}</t>
  </si>
  <si>
    <t>b8599561-e6ab-4058-b7f3-b5d4b7b2e77b</t>
  </si>
  <si>
    <t>{B9D470BF-4F4E-47AC-8328-DA77642DA1FE}</t>
  </si>
  <si>
    <t>7c34daf3-3af5-4ff1-b873-da645d24f852</t>
  </si>
  <si>
    <t>{63918349-85B6-4247-B5EC-9C995D2D5421}</t>
  </si>
  <si>
    <t>0c777901-0590-4caf-9cc7-067614fb2fe8</t>
  </si>
  <si>
    <t>{9422A7CC-5284-416B-B17F-F4DC04D85313}</t>
  </si>
  <si>
    <t>7759faa7-8676-44a1-b1d1-0d28efc8e2ab</t>
  </si>
  <si>
    <t>{84CCDDD2-E092-4F42-9C93-D7CA0D06738A}</t>
  </si>
  <si>
    <t>554325d3-4253-4107-92e5-5ec91ad20039</t>
  </si>
  <si>
    <t>{40379821-24CA-454E-B940-5401A9663C8F}</t>
  </si>
  <si>
    <t>289b6af9-731b-44bc-b9cb-3f746ba307c1</t>
  </si>
  <si>
    <t>{5FE1D204-F438-4C44-A435-F1FA5A7DF3BB}</t>
  </si>
  <si>
    <t>47324624-b974-47f9-a693-b8520a580045</t>
  </si>
  <si>
    <t>{55F89BEE-E24F-4F0F-AB8E-C41F79666643}</t>
  </si>
  <si>
    <t>Mostly on private property but starting to escape planter</t>
  </si>
  <si>
    <t>ea4b3406-4b44-41f3-a142-363c45ceee3d</t>
  </si>
  <si>
    <t>{8289F68D-1A2F-489C-B1BE-862947EDC3D6}</t>
  </si>
  <si>
    <t>a0fd56d4-8a6f-47c7-bc19-d680f0ff0759</t>
  </si>
  <si>
    <t>{A7538ADE-821B-4CD7-A792-C530F5038A91}</t>
  </si>
  <si>
    <t>8565225c-313a-4225-9d03-14823f5d1776</t>
  </si>
  <si>
    <t>{CFE411A8-FDF5-4B99-9A11-C3C9A754FC2E}</t>
  </si>
  <si>
    <t>1fb5c794-4e9e-472a-98ac-9c48fe8577d1</t>
  </si>
  <si>
    <t>{44ECFC95-5D5F-4432-88E3-5267B8781BA8}</t>
  </si>
  <si>
    <t>a551f25c-7a20-4bc4-8dce-c1a372380f90</t>
  </si>
  <si>
    <t>{9850D0E8-7940-4BE0-9690-E1B4339BEC47}</t>
  </si>
  <si>
    <t>b4dade00-6a76-43a6-8957-6a60a5cfc0b7</t>
  </si>
  <si>
    <t>{FD933418-D2F7-4BD6-B88F-5E4C69E00A9F}</t>
  </si>
  <si>
    <t>7cf6222b-e678-4656-82d9-a3db719c7edf</t>
  </si>
  <si>
    <t>{15075846-AD58-46E1-B8C9-0C74A4E90794}</t>
  </si>
  <si>
    <t>c658c0e0-fc64-4201-82bf-123aca5ba67b</t>
  </si>
  <si>
    <t>{FAECC941-278E-4B95-9910-E6FC4C88E3B9}</t>
  </si>
  <si>
    <t>3214bcb1-5cd0-4380-bd3b-c7bbca9a634c</t>
  </si>
  <si>
    <t>{837A41A6-90D0-471F-ABCB-CF99DFDB6157}</t>
  </si>
  <si>
    <t>9a3fa6cb-db26-4225-b8e5-ef5441fa2aee</t>
  </si>
  <si>
    <t>{BCE3229D-6435-4A76-8AFE-905FA784B0DA}</t>
  </si>
  <si>
    <t>fb35eeae-3504-4046-9bc1-8e4ae8305c44</t>
  </si>
  <si>
    <t>{14B226EC-3074-4B51-91DB-A0E6D478636E}</t>
  </si>
  <si>
    <t>569e6497-7037-42f7-98eb-2f77a38c6e76</t>
  </si>
  <si>
    <t>{F991E672-5621-4DC1-AE08-920558DCC7F2}</t>
  </si>
  <si>
    <t>3e237c70-7e08-4e2d-a6a2-098f6b612769</t>
  </si>
  <si>
    <t>{36737C43-FE6A-4439-8262-DE66EA7B09E9}</t>
  </si>
  <si>
    <t>93c10e23-2c06-48d9-af92-f969918e2d10</t>
  </si>
  <si>
    <t>{79926817-E9C0-4CA9-9793-597FD8B90EBF}</t>
  </si>
  <si>
    <t>1b6e8c50-3802-4e04-ad8e-791ca064a4c0</t>
  </si>
  <si>
    <t>{19FDAC92-61C0-4A34-BC15-4E7868AAA61E}</t>
  </si>
  <si>
    <t>178dbcfe-160f-49d5-b8ca-08cdeae53756</t>
  </si>
  <si>
    <t>{3BCDDE72-A8FF-411D-8B92-EE45528A68ED}</t>
  </si>
  <si>
    <t>b89bba75-d4fd-4f08-8aee-b75281d9d3b3</t>
  </si>
  <si>
    <t>{A9D4C383-6649-4DCD-8EB9-2CD1C8880AC2}</t>
  </si>
  <si>
    <t>24b7f5e4-17f9-4df4-a11f-da0293d76bf5</t>
  </si>
  <si>
    <t>{43BA32F0-1AAA-41F5-A108-E486578937AF}</t>
  </si>
  <si>
    <t>265daaae-d404-41e4-b574-9be670584af5</t>
  </si>
  <si>
    <t>{3E999CC2-FF44-4D03-B24F-031FCB7A8AF4}</t>
  </si>
  <si>
    <t>52234f75-252b-4119-8e1a-5404655be00d</t>
  </si>
  <si>
    <t>{E23605E9-846A-4A6E-93FC-2902E3F08C28}</t>
  </si>
  <si>
    <t>1440bde4-4c39-4325-b1fb-c0b4baa78859</t>
  </si>
  <si>
    <t>{CA0D463A-C191-4A6B-AE34-E69252347740}</t>
  </si>
  <si>
    <t>898cebe5-cb21-47ad-a6ad-ad3461ce1196</t>
  </si>
  <si>
    <t>{CE4E91CD-8B17-4174-A240-4626F4FC219D}</t>
  </si>
  <si>
    <t>9839b9b5-918c-45e4-b534-2280040583ad</t>
  </si>
  <si>
    <t>{D3520BAD-1765-4EA7-8AFC-1110E4FBA0F4}</t>
  </si>
  <si>
    <t>02fdc2d1-aa32-4228-8c50-99335d6c0da9</t>
  </si>
  <si>
    <t>{A6F934F9-101D-4637-A4B9-0D271BCBE915}</t>
  </si>
  <si>
    <t>a1dde5f4-d8ed-451e-bae3-4d21eb407af6</t>
  </si>
  <si>
    <t>{F14E2AA1-A17C-4B8B-9126-DEEFCBD0B340}</t>
  </si>
  <si>
    <t>c01c212f-5d54-40f6-8219-10b0e7efd971</t>
  </si>
  <si>
    <t>{075EE3EF-4530-46A9-8BA3-E3C00BFDB72B}</t>
  </si>
  <si>
    <t>41eb86ef-31d6-4e6e-8445-82970cd8d564</t>
  </si>
  <si>
    <t>{582F81D4-A219-4639-A684-85D4FE9ED677}</t>
  </si>
  <si>
    <t>3b625fc8-5fdb-43de-abd7-be8e71904a1e</t>
  </si>
  <si>
    <t>{0556973D-898F-4395-98D2-4721B9267D53}</t>
  </si>
  <si>
    <t>c77449c6-affe-4d22-9672-99536170ee84</t>
  </si>
  <si>
    <t>{6C421C0E-A2D1-46B1-8ACA-24AB061723A4}</t>
  </si>
  <si>
    <t>316091a6-9a31-4d89-a458-e47571a9f771</t>
  </si>
  <si>
    <t>{06E4E93E-06F4-499E-B6B6-508424A58DC7}</t>
  </si>
  <si>
    <t>76aa4328-7cc9-45e1-9023-a0d61cf67f80</t>
  </si>
  <si>
    <t>{5093340D-3BD8-451F-816A-2423FBFF823B}</t>
  </si>
  <si>
    <t>d12e4e04-7031-49f8-a9ad-589ac51a4406</t>
  </si>
  <si>
    <t>{4C6B7439-556D-4B79-BF66-D1EDCF9894C7}</t>
  </si>
  <si>
    <t>e82f0237-d353-405f-98ed-3d9ca51df03f</t>
  </si>
  <si>
    <t>{DB5F7A39-2A14-4BDF-B8D2-924EE96C95FB}</t>
  </si>
  <si>
    <t>db057655-1755-4e1c-b72e-fb96bd205a02</t>
  </si>
  <si>
    <t>{F0AF9F04-89EE-42E8-89CF-7365B12DD524}</t>
  </si>
  <si>
    <t>f0a175df-d1dc-49a0-8866-2917a918b99e</t>
  </si>
  <si>
    <t>{18D1F232-F7A2-4C44-AFF4-B3DB5D33B470}</t>
  </si>
  <si>
    <t>56e8d6e2-1360-43db-9e69-6292c805dfee</t>
  </si>
  <si>
    <t>{0ABC54E5-69BE-4B5C-BBA6-32DB6C6D7326}</t>
  </si>
  <si>
    <t>fe7048fb-91eb-4330-8a6c-5e30ab5f06c6</t>
  </si>
  <si>
    <t>{C0BE2434-DA63-4A6A-9C7F-21E7A4406132}</t>
  </si>
  <si>
    <t>b4159380-edeb-4d89-8747-03ccf7c91173</t>
  </si>
  <si>
    <t>{31AB888D-E830-43E1-8400-2166B8CEA1E4}</t>
  </si>
  <si>
    <t>fe147941-fed5-4c64-a61e-ae643b531533</t>
  </si>
  <si>
    <t>{83489BCF-E45D-4A52-A345-C0232511A509}</t>
  </si>
  <si>
    <t>da469832-ccfb-4a5c-91b8-ffb7db726172</t>
  </si>
  <si>
    <t>{07CD9CA5-5E10-4B6E-AA86-9ED53EBE2FC3}</t>
  </si>
  <si>
    <t>bfb90998-7688-406b-926f-633b752ef69e</t>
  </si>
  <si>
    <t>{EC06413C-F1F3-4321-9E9C-67E46A4F4E1F}</t>
  </si>
  <si>
    <t>f9305c00-57b0-4554-ae7d-0f25dd3430f7</t>
  </si>
  <si>
    <t>{47E58615-1924-4822-8D36-2916BE3B89D1}</t>
  </si>
  <si>
    <t>72c766ae-0657-479a-8442-cb0d73321759</t>
  </si>
  <si>
    <t>{41685955-C1EF-4CCD-BFEE-E19D85C31F9A}</t>
  </si>
  <si>
    <t>8a5243fe-05f4-48fe-9d27-57cd3136ef29</t>
  </si>
  <si>
    <t>{79E38860-9958-4DD9-B89E-DF929EFBAD46}</t>
  </si>
  <si>
    <t>d0cc62a3-774e-4512-8eca-c20e2679eaf2</t>
  </si>
  <si>
    <t>{193768A6-5A5E-4DE8-9FCE-9BCD62713AD0}</t>
  </si>
  <si>
    <t>cd57cb80-42de-4ecf-a6ba-a342507075ae</t>
  </si>
  <si>
    <t>{76A7C057-AB84-4D55-8548-1CF6D4DAC9E3}</t>
  </si>
  <si>
    <t>048deab6-369d-47f8-b9ec-fea37f2051c5</t>
  </si>
  <si>
    <t>{2EA58CCF-3218-4FD2-B838-8D1C89F0C4FA}</t>
  </si>
  <si>
    <t>bd1e4eba-76cb-4a9f-b2da-a5d68fa4060c</t>
  </si>
  <si>
    <t>{8EE77E1A-0707-4CF4-B045-5013BAB48FC1}</t>
  </si>
  <si>
    <t>528b19d9-7f0f-44ad-b1fc-a898bec4c9c5</t>
  </si>
  <si>
    <t>{CDE7B015-AA6E-4D36-BC18-A1825DB5BDFA}</t>
  </si>
  <si>
    <t>fc43ac51-c441-4f39-b730-e3b60d8be3d6</t>
  </si>
  <si>
    <t>{7AA66431-0125-4826-8940-64EF8035850B}</t>
  </si>
  <si>
    <t>SAAU3</t>
  </si>
  <si>
    <t>17f87fbd-db59-4b68-9c65-082abce36f84</t>
  </si>
  <si>
    <t>{691BDB5B-A0ED-42CF-80E3-160D2AE263DE}</t>
  </si>
  <si>
    <t>af058ed0-2da7-47bd-a171-4f6f31449e1f</t>
  </si>
  <si>
    <t>{F73B36E8-B6CE-47A0-BC3A-8AD1942A841D}</t>
  </si>
  <si>
    <t>31e0dfb1-860f-45df-ac37-1fa8b957b87c</t>
  </si>
  <si>
    <t>{AF91AA75-58DC-47D4-8D27-B3F96138891F}</t>
  </si>
  <si>
    <t>1b6a7355-dbbd-48a6-8eaf-78b3278263c3</t>
  </si>
  <si>
    <t>{79B3DDCA-1597-4D07-8244-EAAA9A79FAF5}</t>
  </si>
  <si>
    <t>2bdefc46-9d7d-43c0-b1fa-1011ebc4683f</t>
  </si>
  <si>
    <t>{EF8EFA36-B298-491A-8AA4-00BA52BA77D4}</t>
  </si>
  <si>
    <t>457ba62c-d1e3-443c-92e2-96ca9df983cc</t>
  </si>
  <si>
    <t>{193A5401-764F-4CF7-959A-BDB98D8B16F9}</t>
  </si>
  <si>
    <t>b06c091b-af9a-45d2-bcb6-716dbe00b9da</t>
  </si>
  <si>
    <t>{3FD9F4DA-5F65-436E-85DC-C9F7EB17DCF2}</t>
  </si>
  <si>
    <t>c3bf2786-2d9b-4f90-b42e-5634dc3ef5f2</t>
  </si>
  <si>
    <t>{BE77AF2A-0D4A-4449-B8E9-3DD0702204FA}</t>
  </si>
  <si>
    <t>80095fcc-513c-4a68-b15c-443dcc46a8d7</t>
  </si>
  <si>
    <t>{C10C0D71-FF32-4C5A-BE5D-321DA61ACC88}</t>
  </si>
  <si>
    <t>ff3f9ce9-1118-4a5a-ae72-e734909eca69</t>
  </si>
  <si>
    <t>{3359AFCA-5993-4713-B70E-84892D8D0927}</t>
  </si>
  <si>
    <t>cec318cc-8acf-4475-a8fa-fca888ec496d</t>
  </si>
  <si>
    <t>{7E3B66CF-320A-4004-A57D-AA1B7A0A9E28}</t>
  </si>
  <si>
    <t>74774ea1-b19f-48c8-aab7-7c4a76f8c046</t>
  </si>
  <si>
    <t>{F888C75C-E21C-45D5-A901-8D8B2784770A}</t>
  </si>
  <si>
    <t>6d6c8809-e051-4c28-b767-9f4212996337</t>
  </si>
  <si>
    <t>{0D85D6E4-817C-4D9F-8C40-5C0689A86FB7}</t>
  </si>
  <si>
    <t>5c534c01-d06f-4ed6-a319-8695d9bdfdf2</t>
  </si>
  <si>
    <t>{0C74F047-97FD-49F9-A722-3F3D53B60918}</t>
  </si>
  <si>
    <t>8c9ca8b1-e416-4bfd-99cf-ac7a15ce40e1</t>
  </si>
  <si>
    <t>{0FAE22C5-E066-4D06-9FF9-C2043DCEB1A4}</t>
  </si>
  <si>
    <t>d392f215-88b9-4b0c-8b05-45dcf86e76b3</t>
  </si>
  <si>
    <t>{8384CE38-8709-4A0F-B4F3-B5EBF9BF9B78}</t>
  </si>
  <si>
    <t>69ce8859-ae5f-406f-b654-b464a22287ad</t>
  </si>
  <si>
    <t>{D67C0C46-BABE-4FEC-9F57-FA2203D5AF19}</t>
  </si>
  <si>
    <t>05bcbdc8-ef70-471b-9d94-ad51f4703723</t>
  </si>
  <si>
    <t>{190D9B63-B21B-450B-B916-BB23E5BEDEEC}</t>
  </si>
  <si>
    <t>3ab02116-b426-485c-92da-8de2724e06d8</t>
  </si>
  <si>
    <t>{BA6E3863-5095-4630-A0B8-388967827707}</t>
  </si>
  <si>
    <t>36a2ec64-7b9a-4eb8-a380-5c81148d6449</t>
  </si>
  <si>
    <t>{DC06644E-9583-485C-AAA9-C86ECF41547F}</t>
  </si>
  <si>
    <t>4078ea12-697c-4bb2-a97f-ab5d65779ce1</t>
  </si>
  <si>
    <t>{B40529D6-4A69-4D22-A6A3-7115576320AC}</t>
  </si>
  <si>
    <t>079f26fe-bb88-43d2-aa06-158339850185</t>
  </si>
  <si>
    <t>{87939449-E76F-43EE-8115-218435141194}</t>
  </si>
  <si>
    <t>6ca06807-9b23-47a3-b260-07fd5b826df8</t>
  </si>
  <si>
    <t>{C6B846F3-6EE7-4F9F-9E79-CC109D33881C}</t>
  </si>
  <si>
    <t>47cbfc5e-2ff3-4d70-bc7b-e40d3a68de57</t>
  </si>
  <si>
    <t>{3F92C5AB-A6A2-42AC-A78E-6E2C7981BB79}</t>
  </si>
  <si>
    <t>b315a398-36b5-467a-9ba0-b6c96268ac1c</t>
  </si>
  <si>
    <t>{2F1ADDB6-8F24-428F-92B4-FE97A43717BD}</t>
  </si>
  <si>
    <t>8b2b6b13-8842-4951-99c5-fe5ddb9ae450</t>
  </si>
  <si>
    <t>{13A2CD26-625B-4A90-B844-BB43A7016B2A}</t>
  </si>
  <si>
    <t>b2d8a5de-c977-4198-bf67-ac2483c08cc6</t>
  </si>
  <si>
    <t>{4A3616AA-97C4-4E50-B2AC-C3D36B72D39C}</t>
  </si>
  <si>
    <t>5c0bb3a5-849a-44ef-b644-fc9ae546a594</t>
  </si>
  <si>
    <t>{E96D240D-EBD0-43A6-B29A-5304DB1AA424}</t>
  </si>
  <si>
    <t>bf86fa0a-2c47-4e1a-9840-76d3f88d06b7</t>
  </si>
  <si>
    <t>{82854424-B102-42E1-BAE7-74E19A9EA778}</t>
  </si>
  <si>
    <t>0c0430ad-94ff-47a5-b161-fa0d26c31fc5</t>
  </si>
  <si>
    <t>{69B6581A-96EB-4D08-A462-A1F9A2E135CA}</t>
  </si>
  <si>
    <t>f1308581-0b13-4e65-8ab0-682a46641221</t>
  </si>
  <si>
    <t>{88603C39-B49A-40C3-9CA6-535F67E394DA}</t>
  </si>
  <si>
    <t>705bfb02-bb36-420c-bfb4-b9928a7bf0c3</t>
  </si>
  <si>
    <t>{775C14B6-5FDB-4391-86B9-06A01E3E7804}</t>
  </si>
  <si>
    <t>d4c706ad-f9e7-4041-979b-8c5913ee8f2b</t>
  </si>
  <si>
    <t>{9C91CCFA-73C3-40F3-AB8E-A1CA89548333}</t>
  </si>
  <si>
    <t>MYLA5</t>
  </si>
  <si>
    <t>a53f15ab-c7d8-4266-b260-6e5f5b7d4b9e</t>
  </si>
  <si>
    <t>{9676D0BD-7EDF-4D1F-A395-BFBA9343BE03}</t>
  </si>
  <si>
    <t>502a52ef-80db-4cac-a967-ed30a5b9775b</t>
  </si>
  <si>
    <t>{6EE0B712-597C-46E2-8605-14C334B55C5C}</t>
  </si>
  <si>
    <t>10d1cbfe-a169-4cb3-825a-329296f62914</t>
  </si>
  <si>
    <t>{4AA369C3-8D9F-4266-9D19-65DA41A2B0A1}</t>
  </si>
  <si>
    <t>03115f51-092a-4d6e-b339-8534c91b40fd</t>
  </si>
  <si>
    <t>{22FDA4E9-1D59-4539-BC9D-70FE22E29412}</t>
  </si>
  <si>
    <t>a9937a0d-5015-4364-af44-7137fbe593fa</t>
  </si>
  <si>
    <t>{A8603812-3ECF-49CE-B2F0-5B862B4870E2}</t>
  </si>
  <si>
    <t>77ce6b49-35de-4c28-b71e-0f342a67dac5</t>
  </si>
  <si>
    <t>{65A60872-7BB2-4AC9-B408-BAEBF06A5E10}</t>
  </si>
  <si>
    <t>2beda53f-39a4-48a2-8adf-b82299865d70</t>
  </si>
  <si>
    <t>{DD646D64-34E4-4973-A071-AF8F6E4D37E0}</t>
  </si>
  <si>
    <t>e6140254-0b47-4a13-b75e-e4ad0d4c7fcb</t>
  </si>
  <si>
    <t>{87865D63-AE40-4827-9C8A-D7081A13E7C3}</t>
  </si>
  <si>
    <t>92c4928a-84c4-4f62-974f-4e9bffdd93bf</t>
  </si>
  <si>
    <t>{276F9D15-D951-434B-8546-7B5797B831A4}</t>
  </si>
  <si>
    <t>da46ec72-47c1-42c4-916c-c9d647b5d5cb</t>
  </si>
  <si>
    <t>{7E8C2C67-333F-42E5-9BF7-4536B345A4A4}</t>
  </si>
  <si>
    <t>ceaaac13-937b-4955-97e3-d9eb89ee165c</t>
  </si>
  <si>
    <t>{E5642EDB-165E-419E-B938-72E655051242}</t>
  </si>
  <si>
    <t>58beceba-a9d1-410f-9639-0d511e2b6f83</t>
  </si>
  <si>
    <t>{91B85697-B6A8-499C-9A9C-B90102F2F310}</t>
  </si>
  <si>
    <t>69bf5eb0-7b1c-486d-a194-2fbb952a7882</t>
  </si>
  <si>
    <t>{D6DCFD4E-3796-4491-B656-7F1E646E1D98}</t>
  </si>
  <si>
    <t>1e43cdf9-cc5b-424c-99b5-a07b45704cf1</t>
  </si>
  <si>
    <t>{6EA79535-F660-4D50-97AA-89E73867E46F}</t>
  </si>
  <si>
    <t>2eb751c5-8905-4b0d-8f09-d2fccae1ba12</t>
  </si>
  <si>
    <t>{427B225C-2FC7-4617-A384-C47AFFCDF4A1}</t>
  </si>
  <si>
    <t>2a372892-f782-40e6-985a-eaa77a5c223d</t>
  </si>
  <si>
    <t>{CC8301DA-BB7E-45E0-A022-06B4A027DABE}</t>
  </si>
  <si>
    <t>1fc83800-f95e-43b3-98e9-b56f422cd456</t>
  </si>
  <si>
    <t>{BA278BBF-B0B1-4425-B2E6-D93606A0C486}</t>
  </si>
  <si>
    <t>28e9d81c-8125-4f5c-aeca-5be22432e038</t>
  </si>
  <si>
    <t>{75E10F1D-32D5-4BF4-A1B1-558AF9264EEC}</t>
  </si>
  <si>
    <t>a2f2ee9d-bd59-4fc4-a26f-f018915efdd2</t>
  </si>
  <si>
    <t>{0AB536A8-83D2-44CF-9D81-94F3916B3F08}</t>
  </si>
  <si>
    <t>f1d5ddf8-c6c4-4ff0-a6b1-a86453c2d9c8</t>
  </si>
  <si>
    <t>{EA0203ED-1FC0-4EEB-BE01-3EB92874689A}</t>
  </si>
  <si>
    <t>d76e03e1-b93a-4747-9962-8f819a49e0ed</t>
  </si>
  <si>
    <t>{DEECBD36-22D3-4817-988A-2900EC9CF115}</t>
  </si>
  <si>
    <t>a94b3d90-1a7f-476b-8870-1ad640033e1a</t>
  </si>
  <si>
    <t>{F0AB375B-9801-4EC5-9AF1-BF78D443435B}</t>
  </si>
  <si>
    <t>32b8b43e-8230-4043-b426-6ccd66a2bd6e</t>
  </si>
  <si>
    <t>{2B138711-A729-491E-B83C-5EA3615D9858}</t>
  </si>
  <si>
    <t>329707c0-8005-491c-a7df-3a2b650b5cfa</t>
  </si>
  <si>
    <t>{FB64F5F0-FDBB-4503-B812-F21F237EA359}</t>
  </si>
  <si>
    <t>e28221a1-1841-4269-80dc-e006726f659b</t>
  </si>
  <si>
    <t>{27E58772-4E03-442A-8B3E-4038EF8AC459}</t>
  </si>
  <si>
    <t>087efbd3-c063-4e50-8d77-a4e4fe3a8b7d</t>
  </si>
  <si>
    <t>{B3B5992F-AA0F-4272-B6C7-49D10B5AD843}</t>
  </si>
  <si>
    <t>82e4303b-0a6d-4b70-95ee-fa2502747bde</t>
  </si>
  <si>
    <t>{C1A695D7-7D0C-4BF7-A4E2-A92417069BE2}</t>
  </si>
  <si>
    <t>8a649ad8-851a-42c5-80aa-3bd47d059c2c</t>
  </si>
  <si>
    <t>{D017E3FC-107A-423D-A169-A190A37D14D8}</t>
  </si>
  <si>
    <t>b605041f-99e5-4c13-88f6-d953b63d22b3</t>
  </si>
  <si>
    <t>{E5C6E976-F73C-4909-B4A5-8105A025EBEC}</t>
  </si>
  <si>
    <t>77a4b48d-0f53-4fa3-9da0-ed535754745c</t>
  </si>
  <si>
    <t>{C8EFB674-46A0-4457-ABBB-D4FAE19415E2}</t>
  </si>
  <si>
    <t>faca5b6c-d808-4955-9969-215c38fd877f</t>
  </si>
  <si>
    <t>{B2142E07-84C8-4634-BBA8-2F111AAE3C6C}</t>
  </si>
  <si>
    <t>b344dc73-057a-495a-8c78-6eca46765d75</t>
  </si>
  <si>
    <t>{24FCCCCF-3E9D-4403-A2A4-7B56BAF0C0AA}</t>
  </si>
  <si>
    <t>eadb128d-09a4-46de-9ac7-7e47ec74f70a</t>
  </si>
  <si>
    <t>{E3C44EBD-C187-4637-9657-8E83E36AA1A0}</t>
  </si>
  <si>
    <t>4ca6daef-d0fb-43a4-9362-3e406fa384d5</t>
  </si>
  <si>
    <t>{E7F02C62-52ED-42AC-8CBE-DBA6640981D2}</t>
  </si>
  <si>
    <t>ac6ec6b0-8417-4aff-bae0-716e3663aa81</t>
  </si>
  <si>
    <t>{2663980D-2C20-46D1-8152-A6CA8C20471F}</t>
  </si>
  <si>
    <t>528482e2-5d3d-414e-ad81-b543db0a2cea</t>
  </si>
  <si>
    <t>{7BF4B4CA-EC84-4AED-AD64-4B6D74F1BA34}</t>
  </si>
  <si>
    <t>c931984a-d137-4745-9715-29326af19cf4</t>
  </si>
  <si>
    <t>{6A020D5C-BA38-4B3F-8267-3383F0E06EEE}</t>
  </si>
  <si>
    <t>acb88b60-cf14-4e70-bc10-2b05abb25a01</t>
  </si>
  <si>
    <t>{C2F4F4B4-57EF-4296-A582-F716A7D1AC86}</t>
  </si>
  <si>
    <t>6c42d757-838e-4364-bd65-4fe6031660eb</t>
  </si>
  <si>
    <t>{A1818680-E146-4DBC-807D-64CC90F70687}</t>
  </si>
  <si>
    <t>69140c88-8b60-44ac-a157-90e318d6d3f2</t>
  </si>
  <si>
    <t>{E6005B9A-2418-4D29-9711-1B8167B0316F}</t>
  </si>
  <si>
    <t>0c1f8e25-f437-43f0-a0a5-554fe1708e64</t>
  </si>
  <si>
    <t>{40F8AFD5-9CDA-4D3F-A831-96D5B6EF2D98}</t>
  </si>
  <si>
    <t>e96c7a93-33db-4fea-ab63-2c2b19be9215</t>
  </si>
  <si>
    <t>{10A33071-FA4D-4E88-8B9F-556F13258F84}</t>
  </si>
  <si>
    <t>d7c170b0-d490-4329-b25f-b73d57c756f0</t>
  </si>
  <si>
    <t>{E6FEA332-4279-4263-A011-88726A4E8CA7}</t>
  </si>
  <si>
    <t>4d48b9f3-78be-42ad-92f3-ce3112057c88</t>
  </si>
  <si>
    <t>{B7D128ED-B74C-4EB3-8A86-B26EBCCB0B11}</t>
  </si>
  <si>
    <t>e59a593f-9b3e-4067-8ddb-1d0ddde6e22b</t>
  </si>
  <si>
    <t>{719CA129-B755-4E25-A29D-7168C3D7B5CB}</t>
  </si>
  <si>
    <t>43a24630-5710-4578-85a9-37155bf7dfec</t>
  </si>
  <si>
    <t>{B160F08A-7E78-48F6-9372-2A00A2285862}</t>
  </si>
  <si>
    <t>21c5c8da-04a8-4e55-a617-9dcf6fd33985</t>
  </si>
  <si>
    <t>{B3D4670B-D28D-4CEA-85F2-BD38714E0066}</t>
  </si>
  <si>
    <t>9099be4d-756f-4e99-9284-e13683c13abb</t>
  </si>
  <si>
    <t>{1804D297-7AD5-4347-8B5A-1C3F82A6D881}</t>
  </si>
  <si>
    <t>ee024783-8923-4c61-8ab1-5d88cb96dcf9</t>
  </si>
  <si>
    <t>{C918B234-2130-427D-AA11-838FF5BC6A09}</t>
  </si>
  <si>
    <t>a5e1bffe-96ce-4e8a-aa96-c10a812644b0</t>
  </si>
  <si>
    <t>{A8AEB7AC-F441-4BB3-A058-A09E316FF0FB}</t>
  </si>
  <si>
    <t>ad508dff-b9c6-4a27-a6d0-7c95b3e0cb11</t>
  </si>
  <si>
    <t>{89C3E629-5C34-4861-A851-1AA9A5717C99}</t>
  </si>
  <si>
    <t>47e3a35e-799b-460f-aa3d-480b3cd22026</t>
  </si>
  <si>
    <t>{519E05F3-6FB1-4B5B-B962-1CEACD5BE752}</t>
  </si>
  <si>
    <t>1ebf72be-c7d3-4572-97be-e64642d57d96</t>
  </si>
  <si>
    <t>{854C7204-5742-4FC2-A671-0E2208DB43D3}</t>
  </si>
  <si>
    <t>81df17bd-2be6-4129-acc4-4111735f43c9</t>
  </si>
  <si>
    <t>{81CAB40F-A6F8-4088-8B63-E03EC5BF1EC2}</t>
  </si>
  <si>
    <t>433aae7b-a171-490b-9a8b-c247466a76a1</t>
  </si>
  <si>
    <t>{F3078C93-28AC-422D-9151-270977ED4785}</t>
  </si>
  <si>
    <t>fc520182-7148-459c-868c-932b2a609393</t>
  </si>
  <si>
    <t>{ED552AA5-EDEC-4F0D-88DC-993D3FEB1E4F}</t>
  </si>
  <si>
    <t>55626a4a-c517-4d8a-806a-683dfa510563</t>
  </si>
  <si>
    <t>{C43BA503-34A0-472E-9A8F-DADDB0219CBF}</t>
  </si>
  <si>
    <t>873302b6-42fb-4aeb-a11d-56d17a8d3689</t>
  </si>
  <si>
    <t>{BDA93DCE-1D00-4C03-9D11-BA036E10F3E7}</t>
  </si>
  <si>
    <t>d682de75-7cc1-42fa-86b4-7a64e41fd01d</t>
  </si>
  <si>
    <t>{469C8314-C942-4FBA-A166-ECD22B866571}</t>
  </si>
  <si>
    <t>3fb30cc7-5c39-48d3-b94c-27f8423b52f9</t>
  </si>
  <si>
    <t>{CD94A97C-E767-40C7-A38C-3539C1E949FE}</t>
  </si>
  <si>
    <t>78bbd275-8ca1-4851-858f-7c1571e84316</t>
  </si>
  <si>
    <t>{8B17A614-B5ED-4A69-AA46-D2218BBDBBE1}</t>
  </si>
  <si>
    <t>8d184a81-e7ed-4651-a957-c55ebb42e233</t>
  </si>
  <si>
    <t>{AD246157-B9C3-4348-BCF3-0347649305A0}</t>
  </si>
  <si>
    <t>d5c386fd-ed91-4b35-bcfe-d751fecb3ce5</t>
  </si>
  <si>
    <t>{6FBB9E5F-DFFD-4A3A-A40E-ED13336CFF06}</t>
  </si>
  <si>
    <t>e2591ba5-8941-48d1-b9db-085cc991fcc7</t>
  </si>
  <si>
    <t>{DEB21FD7-E9A0-4CA5-8BB6-4EB0FB8184A6}</t>
  </si>
  <si>
    <t>d27a16c6-1e98-450e-b66d-729e25f526ac</t>
  </si>
  <si>
    <t>{F646400F-3961-480D-8695-5D2E1463A9C5}</t>
  </si>
  <si>
    <t>857a923f-18f2-475c-84d3-f562dafddfc5</t>
  </si>
  <si>
    <t>{FC6A67E7-6E1D-454B-9D9E-BAB97121CDDD}</t>
  </si>
  <si>
    <t>b76bc934-3644-4e5d-acda-7049cd8158ca</t>
  </si>
  <si>
    <t>{B0CBB389-B88C-40FD-9307-5FD09EFE2469}</t>
  </si>
  <si>
    <t>9e9aae42-d41d-44e4-b239-73bcd070d46f</t>
  </si>
  <si>
    <t>{D225148A-0644-454A-BF3C-71DC6C29285B}</t>
  </si>
  <si>
    <t>69aeb8a8-e651-4833-bdb7-77bb6e290b33</t>
  </si>
  <si>
    <t>{FFEB89B5-E335-4AB3-A908-DEF753E2464D}</t>
  </si>
  <si>
    <t>34871dcd-adc5-4068-9e9a-75c7312fc225</t>
  </si>
  <si>
    <t>{FD48C486-141A-4453-9BF1-8EF1A0CBF2CE}</t>
  </si>
  <si>
    <t>edfb9df5-d0c7-487a-8f61-cc7f26873a0e</t>
  </si>
  <si>
    <t>{0D732E8B-3840-4301-90CC-5A73CC68EC96}</t>
  </si>
  <si>
    <t>50c600a6-f02a-423e-aa25-45a49432597c</t>
  </si>
  <si>
    <t>{DEDF5E6E-FD2F-48FB-8BF0-038FC4320841}</t>
  </si>
  <si>
    <t>6159dd81-1308-4376-9377-766e2c5af024</t>
  </si>
  <si>
    <t>{A9390104-47B8-4C6F-A845-CFA95138B8E2}</t>
  </si>
  <si>
    <t>6344ac27-8303-41b2-958e-55e78f838e55</t>
  </si>
  <si>
    <t>{878D379B-80CF-4EE5-8D78-116AB69D2837}</t>
  </si>
  <si>
    <t>7be70d7c-fae3-4b54-9ff8-61eb17b8d46f</t>
  </si>
  <si>
    <t>{B159FCEE-420A-4B25-AC84-F7455870146D}</t>
  </si>
  <si>
    <t>0a7b1453-8eb9-495c-9cae-0dd58e118cc2</t>
  </si>
  <si>
    <t>{D6941B76-770E-4B63-BD5A-F81B5EC00F12}</t>
  </si>
  <si>
    <t>693f097d-df01-4c6d-9aeb-b6471391c780</t>
  </si>
  <si>
    <t>{9D2C6E04-970F-401E-826F-BE3C6EEFC90A}</t>
  </si>
  <si>
    <t>7b59663c-0e29-4fd0-bf85-08ce617e1c4e</t>
  </si>
  <si>
    <t>{9B040DBB-3F65-4DEE-80B4-7294AE35F2BF}</t>
  </si>
  <si>
    <t>6657c5d1-70c2-4ebb-8b5b-6034e92d82eb</t>
  </si>
  <si>
    <t>{5C073FA3-F580-4353-B2B7-84B4CC455977}</t>
  </si>
  <si>
    <t>93527fa0-a89e-4cca-94cc-af7431e91cb1</t>
  </si>
  <si>
    <t>{876B20B9-39D7-4EDD-A6FB-7A6FF540D62D}</t>
  </si>
  <si>
    <t>6f8b03da-8bd0-4370-9bd0-cd4dad14f6f9</t>
  </si>
  <si>
    <t>{127FE606-99FC-4808-9B5F-7C15920F0CAE}</t>
  </si>
  <si>
    <t>338944ed-5374-4367-be0a-2f850109d650</t>
  </si>
  <si>
    <t>{9DEFBE10-19C5-49C8-804E-D97C198FC852}</t>
  </si>
  <si>
    <t>ea3406e2-581b-4740-90ef-e02621126d9a</t>
  </si>
  <si>
    <t>{297634D4-844B-4E33-95F7-5893DA3C0B0A}</t>
  </si>
  <si>
    <t>6a48a9d7-347c-467a-b941-100f9dcdf5b8</t>
  </si>
  <si>
    <t>{DA97F6AF-80E9-43BE-A6E8-04CA882E475A}</t>
  </si>
  <si>
    <t>00cc75ec-fd4e-416a-87e0-433b46dcbf10</t>
  </si>
  <si>
    <t>{90324678-D85D-46D4-BBD8-C9BB2077F798}</t>
  </si>
  <si>
    <t>a63aa7d3-332f-48ad-af03-8ed740e113eb</t>
  </si>
  <si>
    <t>{F581A400-CB75-4B3C-8B7C-FA6AD823BED1}</t>
  </si>
  <si>
    <t>0e5d64cc-5b95-454c-a139-f49f75b50608</t>
  </si>
  <si>
    <t>{43B546A1-3B2B-423F-BE5A-989A3E8D480A}</t>
  </si>
  <si>
    <t>fedc7e53-c6c0-4701-8e10-43c147927224</t>
  </si>
  <si>
    <t>{42D2AFA3-68E8-434E-B334-41D726E0948C}</t>
  </si>
  <si>
    <t>7abbc2ff-ebae-466a-8f38-a09d558fb52e</t>
  </si>
  <si>
    <t>{6C60E9B6-8FFD-4E06-A96F-BEE64F1C5865}</t>
  </si>
  <si>
    <t>bab89ff3-00dc-4c67-9c20-a1ba203d683a</t>
  </si>
  <si>
    <t>{D2306E99-C7FC-41E1-B344-C7C788888CF2}</t>
  </si>
  <si>
    <t>26157537-ce1a-4e1c-aee4-ee8eadde4696</t>
  </si>
  <si>
    <t>{BD9B4AB6-C471-43A6-A1FB-0C6E1798F2A6}</t>
  </si>
  <si>
    <t>6339d780-2c8a-4b5a-ac6b-6a0fb8626762</t>
  </si>
  <si>
    <t>{7AFEDB5A-83F8-4831-A506-C1727EF6D7F3}</t>
  </si>
  <si>
    <t>64190e3f-6d31-42b6-be12-06a7edc71936</t>
  </si>
  <si>
    <t>{CF189D69-2588-4E16-BC76-2384F7B0D205}</t>
  </si>
  <si>
    <t>56d0f7e6-0de2-49e4-af3d-fbb003dc7497</t>
  </si>
  <si>
    <t>{D638E0C3-88EC-4555-82D1-1725790666EE}</t>
  </si>
  <si>
    <t>bd927aea-b0f3-44c3-a82c-7ccfccb83d63</t>
  </si>
  <si>
    <t>{4875FA99-6893-4456-8617-4818C4F886E7}</t>
  </si>
  <si>
    <t>1e4d8f73-c1b5-48bf-81fd-b4f07c589174</t>
  </si>
  <si>
    <t>{0327B9F2-FA1C-4D85-96C2-5370F5AD5602}</t>
  </si>
  <si>
    <t>66b115b9-06cb-4620-91fd-657c576713fe</t>
  </si>
  <si>
    <t>{42B73EB0-89A4-4A5A-B395-CFC8FA96C265}</t>
  </si>
  <si>
    <t>8bba03af-6ef8-451b-bd0a-c56019458ada</t>
  </si>
  <si>
    <t>{9A95C924-0272-48A9-B08D-5077A5E066AA}</t>
  </si>
  <si>
    <t>e5d75d6b-89eb-45ea-b4a1-567fcada9393</t>
  </si>
  <si>
    <t>{CE3C738E-F424-4496-845B-B0AB2B6427FB}</t>
  </si>
  <si>
    <t>a15145c0-db87-4ea1-b330-0f8303af8dd3</t>
  </si>
  <si>
    <t>{49171631-699E-4E25-8F8E-70A169B74EB4}</t>
  </si>
  <si>
    <t>4175a875-cd24-4401-89b8-5861b20e3f4a</t>
  </si>
  <si>
    <t>{D2DEF9F3-3366-4570-8C47-602FBAF2A2D2}</t>
  </si>
  <si>
    <t>a11389e1-a3d8-4644-9d13-16f38807bf04</t>
  </si>
  <si>
    <t>{AE9013BE-74A7-49DB-8427-59234C16B81A}</t>
  </si>
  <si>
    <t>078f6daa-5593-4bb7-8bc7-e14f2111806c</t>
  </si>
  <si>
    <t>{F112EE89-21FA-43D2-ADA3-AE2F29022EDF}</t>
  </si>
  <si>
    <t>2d5c3cb9-9df9-4ada-9ea9-2cf206093cc6</t>
  </si>
  <si>
    <t>{E776F0A3-2874-4D4A-AF4E-277666DB7DCC}</t>
  </si>
  <si>
    <t>119c6aff-5e44-49dd-a9a0-86ef1b295fe3</t>
  </si>
  <si>
    <t>{4CECC66D-326E-4B7A-93FC-F4987287B1F1}</t>
  </si>
  <si>
    <t>6ea7f430-e23b-4c8f-bb57-30aadd803441</t>
  </si>
  <si>
    <t>{47C18FC1-314F-46A9-A402-4115DC65AD5C}</t>
  </si>
  <si>
    <t>079d109a-1fbf-4597-b06b-6663af911bde</t>
  </si>
  <si>
    <t>{3B1C9607-D8D6-48DC-AFCD-35B338F7F465}</t>
  </si>
  <si>
    <t>74d5ec71-3782-49b3-a321-67f9e1735283</t>
  </si>
  <si>
    <t>{DA4FAC78-C698-4798-9C5A-4CEFEA53A641}</t>
  </si>
  <si>
    <t>f4d6218f-5198-4eaf-b834-81c7b5681ea9</t>
  </si>
  <si>
    <t>{248784D9-1749-4AC5-8171-CF6E4E99143D}</t>
  </si>
  <si>
    <t>3ff0d46e-7181-4fcd-ab79-e8269218ce89</t>
  </si>
  <si>
    <t>{7B440793-C932-46DB-AD23-09AD64B3A983}</t>
  </si>
  <si>
    <t>77934236-99d2-4e3c-989d-2a2d2674c325</t>
  </si>
  <si>
    <t>{3DA29BB6-4E43-4A61-8971-BBE1770F8ECB}</t>
  </si>
  <si>
    <t>9dbd716f-b9ac-4d8e-8c54-41260c9932a2</t>
  </si>
  <si>
    <t>{4887A54B-3839-4EC3-A355-34B3AF3AF6FA}</t>
  </si>
  <si>
    <t>2749a818-2427-4632-9386-d06fefc45fbc</t>
  </si>
  <si>
    <t>{992A4B1F-6A0B-4FF9-9861-72ADB96FD618}</t>
  </si>
  <si>
    <t>15b28177-a93f-45b2-89c6-9f34251be4e4</t>
  </si>
  <si>
    <t>{6C70BFBB-B9F9-420F-BA00-2735348497FB}</t>
  </si>
  <si>
    <t>8d51d344-2ac2-46db-adef-cb1acacc2e19</t>
  </si>
  <si>
    <t>{2291CB81-3123-4BA9-AB76-08645A14ED17}</t>
  </si>
  <si>
    <t>bfd6cd01-9130-4fd2-afd7-33a7539b8903</t>
  </si>
  <si>
    <t>{8940A4DE-860F-45E8-A88B-F014363C554F}</t>
  </si>
  <si>
    <t>d2d1ce6e-ef33-40d0-b27e-0662e8f1ecf9</t>
  </si>
  <si>
    <t>{EA8FE504-E5BE-492B-ACC0-9D82E2DCAAB0}</t>
  </si>
  <si>
    <t>b967a1ea-672b-4c63-a1d9-d705bdb34874</t>
  </si>
  <si>
    <t>{B4231EDA-2E37-4646-A3D1-F8DBA28B1EB3}</t>
  </si>
  <si>
    <t>4ccdd9f2-4e60-4458-91c9-1779d51ac3cb</t>
  </si>
  <si>
    <t>{172B269E-E7B2-4733-B4CC-58280E3AEF68}</t>
  </si>
  <si>
    <t>73d94318-1f8c-45b9-b292-9a48b7fd9151</t>
  </si>
  <si>
    <t>{03B17958-8FFC-452C-A8FC-C9785476DB71}</t>
  </si>
  <si>
    <t>5f31c7b9-7dfd-4d4f-bca5-bddf68376f75</t>
  </si>
  <si>
    <t>{BD892FCB-FC48-4BBF-B7BF-66A736C57197}</t>
  </si>
  <si>
    <t>a622bbb9-5083-4b8d-8dec-5c3f9e2d2fef</t>
  </si>
  <si>
    <t>{B47712D2-7D59-49E6-A3B3-D21AE45F6583}</t>
  </si>
  <si>
    <t>c70ba71b-12a4-4ad8-bcae-1965993e53a2</t>
  </si>
  <si>
    <t>{86A243A0-503A-4091-BFD4-78751E7347FF}</t>
  </si>
  <si>
    <t>2a2565a0-2392-46d4-9175-508066d03ccb</t>
  </si>
  <si>
    <t>{D10A0CE2-473E-465D-843A-4FF029EA25CC}</t>
  </si>
  <si>
    <t>99fb333a-dc08-4915-8a1b-d6532ac98519</t>
  </si>
  <si>
    <t>{FF2A9D59-3B88-4F07-894B-829E7FA5DF85}</t>
  </si>
  <si>
    <t>d26b11db-01d0-4e59-a1b2-b0cb96efb0f1</t>
  </si>
  <si>
    <t>{59249F36-0A30-4BB5-ACA5-5E846C454BF4}</t>
  </si>
  <si>
    <t>62261d2f-1db8-4bc4-b141-fd489ffcfbde</t>
  </si>
  <si>
    <t>{29CAD7EF-D2EB-4A49-8E8E-1A9EA06F6265}</t>
  </si>
  <si>
    <t>00d6dae1-819c-436f-8cb2-d2206cb45b93</t>
  </si>
  <si>
    <t>{D84B509F-6886-4C37-BD86-D50CEE4D475A}</t>
  </si>
  <si>
    <t>3eea2903-987d-476c-ac8d-2ff3a714cb74</t>
  </si>
  <si>
    <t>{30681ACC-D912-4A9C-A607-17828AF25CEE}</t>
  </si>
  <si>
    <t>61388d58-ddea-4557-814b-2750bbfcdfd8</t>
  </si>
  <si>
    <t>{4580A54D-45FF-4CD1-A028-D52E413D048E}</t>
  </si>
  <si>
    <t>afbed311-be3f-4ca1-9510-8dfa4e409c02</t>
  </si>
  <si>
    <t>{40DFC8C8-553A-456D-A579-44E30F08DF11}</t>
  </si>
  <si>
    <t>15d00196-4c68-4f37-8163-e03efbda909f</t>
  </si>
  <si>
    <t>{BA9C21BE-BC0E-43E4-B1E3-032D017D4F85}</t>
  </si>
  <si>
    <t>38deaf63-1ede-45cf-bda1-44c3aaa20e0d</t>
  </si>
  <si>
    <t>{2DA721B0-58FD-432D-88BD-3EB30085730A}</t>
  </si>
  <si>
    <t>82b3627b-8a85-4ee0-b0ed-0ee99e9f5fbc</t>
  </si>
  <si>
    <t>{7DA7E6A1-85DB-4A50-B245-75645ACB6D78}</t>
  </si>
  <si>
    <t>0b7ae258-2409-4127-849e-bfef33d36a15</t>
  </si>
  <si>
    <t>{BE78D89F-4077-4804-83DF-8284F195C3DC}</t>
  </si>
  <si>
    <t>d9a3e46c-f574-4476-9749-5ca63eb629e2</t>
  </si>
  <si>
    <t>{F148096F-BEDE-4940-9AF0-DB7036A18F37}</t>
  </si>
  <si>
    <t>8e2efee4-b23b-4c4d-9d5e-3bee91044142</t>
  </si>
  <si>
    <t>{B8D7483E-4BB4-4FE9-8CA5-2E1DF5ED59C3}</t>
  </si>
  <si>
    <t>0e77cef7-dfce-47ea-875c-d6bb3d9fdf7e</t>
  </si>
  <si>
    <t>{29D44E3E-D969-4BE2-BA40-A400E7BCB7A0}</t>
  </si>
  <si>
    <t>cc6ce6af-6b6e-49dc-982c-f487a28775dc</t>
  </si>
  <si>
    <t>{B08ABE08-1CB9-4A49-99D4-36551F75B5F6}</t>
  </si>
  <si>
    <t>843547e0-ac74-43c9-8490-fc802d5a2806</t>
  </si>
  <si>
    <t>{FE646360-7050-453B-A808-F6FE47D36726}</t>
  </si>
  <si>
    <t>91b9d84c-8ff9-461d-9985-6b021baa67be</t>
  </si>
  <si>
    <t>{DEC949ED-758E-4E94-9B2E-42FC8A5150C3}</t>
  </si>
  <si>
    <t>a34bde7f-868c-43a0-87a2-01a24139eb0d</t>
  </si>
  <si>
    <t>{CA3E65D7-4265-4949-8F90-8E0CEA912FF4}</t>
  </si>
  <si>
    <t>e8366f16-bcfc-477a-b019-d3a004a67c9a</t>
  </si>
  <si>
    <t>{57FBE947-B30C-4F95-839E-A16C379B18D7}</t>
  </si>
  <si>
    <t>014b6cfa-60da-457e-b297-431adc669985</t>
  </si>
  <si>
    <t>{C9560CFF-FBCC-473C-9515-B83638AFCC35}</t>
  </si>
  <si>
    <t>d52d7ad4-e613-40a0-9743-9a20d7b5a0d7</t>
  </si>
  <si>
    <t>{C6E20F23-081D-4058-A6BC-E4E9CF62A9D3}</t>
  </si>
  <si>
    <t>4bf64be2-a2f3-4a54-9bd5-b67af79a5cb9</t>
  </si>
  <si>
    <t>{35FF342E-730F-49C7-B259-3DFFCA135EE5}</t>
  </si>
  <si>
    <t>176651d2-0290-4b15-8ac5-c604a57c1316</t>
  </si>
  <si>
    <t>{DDECA8CE-992A-47C6-8CC0-25A04714DB8C}</t>
  </si>
  <si>
    <t>a1001664-450b-4ea5-9ff9-1c33068cee98</t>
  </si>
  <si>
    <t>{812FF5A0-C502-4551-A294-D522358C9DA2}</t>
  </si>
  <si>
    <t>190a3ed9-11b4-46a6-9981-9813e50ab3af</t>
  </si>
  <si>
    <t>{56ECDA1C-35D6-4908-9B4F-AD72B0887F3A}</t>
  </si>
  <si>
    <t>b40cbda0-e316-44c6-8631-982cdf5a9735</t>
  </si>
  <si>
    <t>{59F0229A-49F5-4BD0-ACC4-BCE6FA2768F8}</t>
  </si>
  <si>
    <t>be344971-6edd-4f69-b735-38b2b519fc3f</t>
  </si>
  <si>
    <t>{DE74F831-F83D-4BAF-8471-CD333A1BB2B7}</t>
  </si>
  <si>
    <t>1069e201-3997-46b5-a400-5175c9796eca</t>
  </si>
  <si>
    <t>{DEB5DD0A-569D-46EF-9CBA-D46B2D660302}</t>
  </si>
  <si>
    <t>73ab4812-a7e0-4100-a8a0-7422b1151b1a</t>
  </si>
  <si>
    <t>{EC38AE8C-4B35-4641-8943-EA05BC4C7537}</t>
  </si>
  <si>
    <t>d147ee42-f463-401c-a9fd-3eff07b68e32</t>
  </si>
  <si>
    <t>{645DFD27-5DA1-4E24-B8A8-F8D87B2D8AEE}</t>
  </si>
  <si>
    <t>05e7b115-f67a-48f8-97f3-1c2fa5068197</t>
  </si>
  <si>
    <t>{00E855E0-4A0E-40E1-9D08-1323E2D7DC64}</t>
  </si>
  <si>
    <t>1f9d7b5d-728f-445a-8726-23f4ba79f812</t>
  </si>
  <si>
    <t>{B4DEB155-4C26-4D34-A0A2-E7901CB2468B}</t>
  </si>
  <si>
    <t>da9581b7-2633-4ec6-b372-681fa864d3a5</t>
  </si>
  <si>
    <t>{58B9E942-E61F-4210-82A9-5ED032AB20EE}</t>
  </si>
  <si>
    <t>6842efab-5f6a-4220-a689-e635aba0791b</t>
  </si>
  <si>
    <t>{C9FC9DCB-4FF9-44A4-8DA2-9A0DDE1614B9}</t>
  </si>
  <si>
    <t>751a808b-d2b2-44a9-8c67-5e1237043f00</t>
  </si>
  <si>
    <t>{BFB14A66-670C-43EB-B303-B31CCCA766F7}</t>
  </si>
  <si>
    <t>e838eab8-189e-4615-aa3e-e54fc179a4c4</t>
  </si>
  <si>
    <t>{22026A4A-06E7-4D50-9693-734097FEA20D}</t>
  </si>
  <si>
    <t>069274bc-4fd0-42ba-ac33-5c2193bee79f</t>
  </si>
  <si>
    <t>{B684D505-4D0B-4DBA-805F-027AFA543546}</t>
  </si>
  <si>
    <t>96594282-36ca-4194-9764-f065e50b0c1b</t>
  </si>
  <si>
    <t>{1AEAE7DD-AF49-410E-9D20-6F0D8E1D99BB}</t>
  </si>
  <si>
    <t>dfe31946-1dfa-4765-8f42-3ec3f0e802f9</t>
  </si>
  <si>
    <t>{BF650331-6255-4BC4-BF53-1A695C486B00}</t>
  </si>
  <si>
    <t>087397a9-893e-49b1-9761-29aafb75307a</t>
  </si>
  <si>
    <t>{F6F9AF7E-6DE3-44D6-A3A6-7F82AB9657DB}</t>
  </si>
  <si>
    <t>23a5253a-37e8-4e6b-9688-f38a3c0eeb89</t>
  </si>
  <si>
    <t>{81618E95-B724-4932-BC38-53BB7B51A60C}</t>
  </si>
  <si>
    <t>a196ac9f-5494-44b8-a3bb-6d950088d996</t>
  </si>
  <si>
    <t>{301C6570-BEAF-4E84-85D1-2525AEFEA4C3}</t>
  </si>
  <si>
    <t>09dc68c3-7dc3-499b-a813-0adc1c10eb55</t>
  </si>
  <si>
    <t>{EA56501F-073A-4036-A707-95B497CD37E0}</t>
  </si>
  <si>
    <t>277233a7-5948-4e9b-a2a5-19e6bcc65e23</t>
  </si>
  <si>
    <t>{FE887E53-3690-4AB6-977E-EA83161EF581}</t>
  </si>
  <si>
    <t>f677270f-5ede-49db-87b2-412965633d09</t>
  </si>
  <si>
    <t>{8D5F3F6C-E7FD-4403-A082-E3F9721DC577}</t>
  </si>
  <si>
    <t>2e176965-e64f-49e2-b76b-f56849c7ff5f</t>
  </si>
  <si>
    <t>{1035A989-7827-4041-A7E8-4F7EACECF516}</t>
  </si>
  <si>
    <t>5ab2db22-b9fb-49f0-be6f-205402b3b17d</t>
  </si>
  <si>
    <t>{FB52098D-80D1-47A8-BE3A-72E8AAE6701B}</t>
  </si>
  <si>
    <t>1aabdc70-0f00-4022-ad5d-3db8e2b7cf96</t>
  </si>
  <si>
    <t>{5C544D37-B9BD-40A4-A0E7-52991820DE88}</t>
  </si>
  <si>
    <t>53474280-e1d2-4c1a-8701-efd2778e916d</t>
  </si>
  <si>
    <t>{EC92B455-83D8-4B58-8A0E-D8FCE3D7374E}</t>
  </si>
  <si>
    <t>493a08f0-d7ba-43d8-8c4d-a5665d50c233</t>
  </si>
  <si>
    <t>{8ED16365-11E8-4BFE-B973-32DA366C11FF}</t>
  </si>
  <si>
    <t>173942cd-a73a-41ad-873a-7d5666bbd330</t>
  </si>
  <si>
    <t>{B5E9C3DA-7DCE-4082-A993-A4D49146D3E4}</t>
  </si>
  <si>
    <t>125c60c0-e7ae-4771-8a4a-4eababbd1022</t>
  </si>
  <si>
    <t>{A14BB3F9-A39C-4BA2-906A-A36F3B99E50D}</t>
  </si>
  <si>
    <t>ca7fbc8e-65f6-4736-8b3d-74d6ebe930b9</t>
  </si>
  <si>
    <t>{70D61C2A-B016-49A7-AAF9-B458C722BB06}</t>
  </si>
  <si>
    <t>4659b8a0-1f04-4eb4-bf20-ceb87b49b143</t>
  </si>
  <si>
    <t>{D85E15C8-DB32-49F6-84C9-F09DA03912D4}</t>
  </si>
  <si>
    <t>0d59250b-2083-44d8-bfb5-c2b4c93e7bc7</t>
  </si>
  <si>
    <t>{A00F8BEA-1C55-49D3-A0F3-118F6821D199}</t>
  </si>
  <si>
    <t>4db4a856-8627-4b95-9c84-9d9788d11231</t>
  </si>
  <si>
    <t>{7D72BDCC-1710-4B30-A363-0559AF471037}</t>
  </si>
  <si>
    <t>7daf46ba-01bd-4090-9b44-df67b7ccf2ca</t>
  </si>
  <si>
    <t>{A188D2FE-CEF3-4F6E-BFAB-C69FA0560D57}</t>
  </si>
  <si>
    <t>cdf1cf46-bd09-4ef2-a8b4-5227adbb3a0b</t>
  </si>
  <si>
    <t>{3E3A435C-8B3E-410A-B138-2A2164C475AF}</t>
  </si>
  <si>
    <t>5b58f363-434b-444b-bc5c-3464127a2c9d</t>
  </si>
  <si>
    <t>{90B7A6C1-D871-4AFC-8308-D3D8EA6BC41F}</t>
  </si>
  <si>
    <t>46ee2fc3-7a85-4e9d-b924-0577e21f50a9</t>
  </si>
  <si>
    <t>{B943E47C-BF6B-425D-A8F3-20B52976B6BE}</t>
  </si>
  <si>
    <t>0f05dfd8-78b9-452c-bcdd-54d725989b29</t>
  </si>
  <si>
    <t>{4606DA18-80B9-429B-A506-A84BC1ADD0BD}</t>
  </si>
  <si>
    <t>7a118794-ea81-4d53-b664-e0e5fb146d7e</t>
  </si>
  <si>
    <t>{AED497A4-56BD-4456-A970-C180F5FC2824}</t>
  </si>
  <si>
    <t>347713a4-5944-4c47-ac26-77634f3f351b</t>
  </si>
  <si>
    <t>{D764254A-995F-4FED-BBBF-488D726B3199}</t>
  </si>
  <si>
    <t>e5a716c5-2670-4409-ad93-131dc2a1ba31</t>
  </si>
  <si>
    <t>{395608E3-690B-4253-B0E7-C05DEF3D2F8D}</t>
  </si>
  <si>
    <t>8010bf61-7058-4214-a92e-37bb025550ec</t>
  </si>
  <si>
    <t>{E3F96310-19EF-4B59-9322-2CD6784949F8}</t>
  </si>
  <si>
    <t>f055b538-c6ae-4662-a861-2a5f4326e8a5</t>
  </si>
  <si>
    <t>{2143743A-362F-4294-8E69-77E72F678BA4}</t>
  </si>
  <si>
    <t>98ac8bd8-fcbb-4bf2-bddb-3307b5be064c</t>
  </si>
  <si>
    <t>{9E03CA38-7A73-435D-A71A-63CD1103AD2E}</t>
  </si>
  <si>
    <t>ca029dee-d0bf-4683-b615-d94b988e1c8f</t>
  </si>
  <si>
    <t>{8345A4BE-45CA-4231-952B-90CF3DABF78B}</t>
  </si>
  <si>
    <t>845ac80a-caff-4f33-a4a8-db7c30eca2b5</t>
  </si>
  <si>
    <t>{1C0A691B-7080-457C-A799-D9788B7DE467}</t>
  </si>
  <si>
    <t>9ada41dd-8b12-43d6-ac1e-8f32cd8e1f12</t>
  </si>
  <si>
    <t>{37A6E4A5-8C45-455E-BC0D-407AF36A4B60}</t>
  </si>
  <si>
    <t>a247eab5-2b09-42c5-a60d-78eb7c2d0652</t>
  </si>
  <si>
    <t>{42938506-48A3-40AA-B594-F50F5D54F53B}</t>
  </si>
  <si>
    <t>5f437527-fb37-41c0-aca7-849bbd2de69d</t>
  </si>
  <si>
    <t>{59DBFE2D-1E9D-4399-8AD4-63662BDDC85B}</t>
  </si>
  <si>
    <t>6ecb26d1-8ed3-43f5-8128-e5352401a64d</t>
  </si>
  <si>
    <t>{A0B371E3-F85B-464F-9AF2-A9284A98D9EB}</t>
  </si>
  <si>
    <t>c04ac863-33b4-4646-9a89-424ef79d28c4</t>
  </si>
  <si>
    <t>{5F9BACBE-592A-493F-B697-1E76F7FD497F}</t>
  </si>
  <si>
    <t>4908dabf-7b9a-409f-9bea-aba3ca30dc97</t>
  </si>
  <si>
    <t>{169B603B-9595-48F7-86F0-98F7F4D80949}</t>
  </si>
  <si>
    <t>1f72b674-d211-42ab-9bfa-b94e67b5b019</t>
  </si>
  <si>
    <t>{A5DF1828-C037-4B7C-A11A-1220B89FD2BB}</t>
  </si>
  <si>
    <t>051bd68b-2741-46ee-8600-fc7b7dfb2a11</t>
  </si>
  <si>
    <t>{8055E774-4EC3-4354-A2CE-E2D52266D67A}</t>
  </si>
  <si>
    <t>4cdcebde-455c-4309-9df2-a214c4bccb32</t>
  </si>
  <si>
    <t>{EE8F3A6F-E96E-4A95-8133-76D52871A1A1}</t>
  </si>
  <si>
    <t>d94ea386-c190-428b-bb97-f7751fccca2a</t>
  </si>
  <si>
    <t>{1E3BCF21-BEA2-4A0B-AE9D-C6CC24422A55}</t>
  </si>
  <si>
    <t>9fdd01e9-2f68-44bf-96de-6dc9e3fb675b</t>
  </si>
  <si>
    <t>{1512945D-CAB0-4356-9142-620F51B6FA7A}</t>
  </si>
  <si>
    <t>5c07338e-613b-451a-8c00-b4bfdd9b13dd</t>
  </si>
  <si>
    <t>{8235B9D3-222B-4FA4-9B67-09F0ADB4E149}</t>
  </si>
  <si>
    <t>44798074-60b7-44ff-8719-6d4a7571cc3d</t>
  </si>
  <si>
    <t>{D028DEDD-C8FF-458B-B74E-BFB49F4DA322}</t>
  </si>
  <si>
    <t>f45fd268-9ffd-44a2-b170-4b5823bbe0f7</t>
  </si>
  <si>
    <t>{1D7CCEB1-DE87-475D-B252-6B48D6D36C28}</t>
  </si>
  <si>
    <t>ce4451cb-64a9-4a69-a75e-e3adc050a90d</t>
  </si>
  <si>
    <t>{6DF2E1C9-D7E3-4958-A58F-A988B5F75DB8}</t>
  </si>
  <si>
    <t>fef29dc9-5b19-46de-b8b4-f393314233b9</t>
  </si>
  <si>
    <t>{AA223CD4-DF84-4EEE-B027-6D4E06778DF8}</t>
  </si>
  <si>
    <t>POE-109</t>
  </si>
  <si>
    <t>b894d157-4f1a-4111-acfe-692386b5719f</t>
  </si>
  <si>
    <t>{E4B91E27-659F-4280-B08A-05FA66B1AA4A}</t>
  </si>
  <si>
    <t>710fe047-0ab6-4858-8658-5380eeea97bd</t>
  </si>
  <si>
    <t>{9A4F41AE-4CE9-4FDE-A9E3-E7058F87ACE8}</t>
  </si>
  <si>
    <t>21720bae-9a99-41f6-b514-8d974462157c</t>
  </si>
  <si>
    <t>{A93E305B-37FA-4F26-9622-07E5E40D9FE3}</t>
  </si>
  <si>
    <t>c1b10a2c-7da5-4bab-a01f-2483fd626614</t>
  </si>
  <si>
    <t>{FECD2CE1-6AD2-4593-AF4F-A4DB2497148B}</t>
  </si>
  <si>
    <t>52858b06-167d-4145-b549-a7258c969bbd</t>
  </si>
  <si>
    <t>{75833291-C7E9-4131-8A93-D78677AC7D6D}</t>
  </si>
  <si>
    <t>9cf049c7-9499-4b6e-9e44-2a3277e706bf</t>
  </si>
  <si>
    <t>{C7E5FDE2-F7AA-48BE-ACCE-A1ED85680FA4}</t>
  </si>
  <si>
    <t>7c5e59b1-4b85-4f2b-b397-6ea065b30e33</t>
  </si>
  <si>
    <t>{9596B9DA-0351-421B-91EC-7AEE627E41CD}</t>
  </si>
  <si>
    <t>3da86cfc-b694-4e49-a014-e8162534bfd7</t>
  </si>
  <si>
    <t>{73749180-8395-4C41-BA2F-7B7C7120F6C3}</t>
  </si>
  <si>
    <t>2ce0f3b0-90bf-473e-b017-40cc096fe725</t>
  </si>
  <si>
    <t>{EF231191-5B11-43F1-A1E5-E9AD7FC16A62}</t>
  </si>
  <si>
    <t>0dec3d91-d0e2-4f12-84be-d59fe70b1b77</t>
  </si>
  <si>
    <t>{3C94E7B8-324F-4BD9-B5C8-F8761CD14718}</t>
  </si>
  <si>
    <t>292987b6-1fa9-453b-9df9-e00fd20dc1d8</t>
  </si>
  <si>
    <t>{831CF82C-F819-450A-B586-D3EC75F144D2}</t>
  </si>
  <si>
    <t>914078e2-e695-4bbc-93c3-354e462a0b71</t>
  </si>
  <si>
    <t>{D4C8A612-0E40-4020-A792-6793D6996198}</t>
  </si>
  <si>
    <t>809b2581-34d7-44a4-80c7-dfea1d00f2e1</t>
  </si>
  <si>
    <t>{1C89F8C9-17E7-4CA8-9C33-1EF88EDDA016}</t>
  </si>
  <si>
    <t>1249d4ee-1bdd-47ac-959e-a431458edc4e</t>
  </si>
  <si>
    <t>{B69EDD95-7AC8-490E-8D28-CC6FC5241B68}</t>
  </si>
  <si>
    <t>f62fbdd8-e962-4080-8072-16eb57ca8cfb</t>
  </si>
  <si>
    <t>{CF4D0EC8-E2B8-468F-AFFF-5C527B68E452}</t>
  </si>
  <si>
    <t>a2b782f1-78ec-4c8c-9742-8acdde9d5290</t>
  </si>
  <si>
    <t>{EDE9F38C-A5B0-447E-8964-489856F7D62C}</t>
  </si>
  <si>
    <t>47cc1c0a-c0f8-4cb0-b198-cd2b9cc2ded6</t>
  </si>
  <si>
    <t>{F8002293-9C5F-4FE5-B1C5-4DC2D2A07DF6}</t>
  </si>
  <si>
    <t>caecf134-904f-4e30-bab6-34da781eda66</t>
  </si>
  <si>
    <t>{ED548836-662C-40C2-B685-E6BFBCAB378E}</t>
  </si>
  <si>
    <t>77cd6f8f-4ec2-4d20-9503-54ad6619b840</t>
  </si>
  <si>
    <t>{72050BC5-8559-4362-A1A2-E45A8151B586}</t>
  </si>
  <si>
    <t>893df7c9-a9fa-42c0-ab3f-5c37ea10681c</t>
  </si>
  <si>
    <t>{298410B2-706D-4CDC-A59F-6CCC9802241C}</t>
  </si>
  <si>
    <t>4457a88d-460a-4b2a-81f2-7b5844b5beff</t>
  </si>
  <si>
    <t>{88E84FD7-4751-42B5-9FF2-80D12C1F2D91}</t>
  </si>
  <si>
    <t>4eb66500-f2b5-40ae-9a3e-cf7054137cf4</t>
  </si>
  <si>
    <t>{7C264553-B7E3-4998-98A3-EC21A29BA025}</t>
  </si>
  <si>
    <t>4e217bd8-a9f7-4408-8e70-b6d83056f5bd</t>
  </si>
  <si>
    <t>{FEF8EAF0-9D00-48CA-BA25-91F5B2506E69}</t>
  </si>
  <si>
    <t>e6338bac-a8a4-4218-a4e1-1f6a25c6bfd2</t>
  </si>
  <si>
    <t>{C953EFFD-FA51-477C-9BBB-95B9A7A698F0}</t>
  </si>
  <si>
    <t>7a1ac34b-0504-4a71-99fc-949094cc71ee</t>
  </si>
  <si>
    <t>{1A3DF494-88AD-408B-A199-B34C4FC05BFD}</t>
  </si>
  <si>
    <t>bf38c491-a264-4977-ba64-6d33ab28bc57</t>
  </si>
  <si>
    <t>{46203304-77D5-443F-84F7-9BB07F519459}</t>
  </si>
  <si>
    <t>931608af-ee4c-40c4-a687-b88c04faf378</t>
  </si>
  <si>
    <t>{A6032324-7816-420D-AB1A-4B06586C729E}</t>
  </si>
  <si>
    <t>c912e5fa-9a80-4037-9495-59d0ff0df140</t>
  </si>
  <si>
    <t>{0E7DD26A-4E3C-4C5F-B3F9-C497F2DA14CA}</t>
  </si>
  <si>
    <t>a0d10051-11d1-4b7d-9c89-ec38cd8fe385</t>
  </si>
  <si>
    <t>{7A2706EB-5C2C-4B5A-838F-8900E077B0E9}</t>
  </si>
  <si>
    <t>516ea64d-fcc5-4437-9eae-9c41255b41a2</t>
  </si>
  <si>
    <t>{057F8049-BC3E-443F-8CA5-59D4057C2CCB}</t>
  </si>
  <si>
    <t>067e208b-48b6-43a1-835c-ef43d1c021a8</t>
  </si>
  <si>
    <t>{9627842F-E32F-4034-893C-CFBFAB5AF9A6}</t>
  </si>
  <si>
    <t>54f29b6c-3cc4-487b-aed3-8951fd50416f</t>
  </si>
  <si>
    <t>{582E9A6E-D657-45DD-A5D8-EE8BC815C297}</t>
  </si>
  <si>
    <t>e652e4c5-552a-4d7f-a0e5-c69390a4d99f</t>
  </si>
  <si>
    <t>{28322BC6-93F0-4A57-BC29-9043523A2F94}</t>
  </si>
  <si>
    <t>1df933df-610f-4cfb-ab15-24b1058b9e74</t>
  </si>
  <si>
    <t>{6B332982-214B-4C5B-90E3-2912F5F17F1E}</t>
  </si>
  <si>
    <t>c4bc2d89-1e4e-4ab3-bb90-f0e804f7454f</t>
  </si>
  <si>
    <t>{56EC2D06-F392-4223-8C5A-AF112DBE2698}</t>
  </si>
  <si>
    <t>d425d8ac-acfb-4474-bc0a-91a33dad491b</t>
  </si>
  <si>
    <t>{1728E61D-30E1-4F5F-A76D-3EE54B6BF516}</t>
  </si>
  <si>
    <t>341abc20-e058-4008-8e82-17d80c87ef63</t>
  </si>
  <si>
    <t>{7858DC62-3A35-43CD-8148-BEF9B9F74CA2}</t>
  </si>
  <si>
    <t>7287ea40-f460-414d-a0f5-a7b8e452b417</t>
  </si>
  <si>
    <t>{9DA0DE1E-16AE-4E6D-8B6E-B560F58C71E2}</t>
  </si>
  <si>
    <t>714b0329-09ac-4bdf-ad60-438e83cb7281</t>
  </si>
  <si>
    <t>{064A7F5A-ADEA-4DBB-BFD0-8BAE6A58E1F0}</t>
  </si>
  <si>
    <t>d7ebefe7-e6c0-4e34-8700-7009d6a4dfd3</t>
  </si>
  <si>
    <t>{C6378B62-2C2E-4282-AFC3-05A0B86D84F9}</t>
  </si>
  <si>
    <t>087900fa-7e1e-4756-81b8-73c006a33999</t>
  </si>
  <si>
    <t>{8513E146-AA4D-4CCB-9716-33FAFE59C008}</t>
  </si>
  <si>
    <t>8172878b-d93a-4d8e-a1d9-34db9694aa4c</t>
  </si>
  <si>
    <t>{55A8C7C4-7478-45DC-B854-2B413FBEBFBF}</t>
  </si>
  <si>
    <t>be9704fd-7321-4472-b4c6-9cfdf3581107</t>
  </si>
  <si>
    <t>{48A230D2-2563-4446-A86F-05754334A5DA}</t>
  </si>
  <si>
    <t>136be2d0-4cc6-4e1e-a054-a99a29001ac0</t>
  </si>
  <si>
    <t>{A228B297-C5DF-4E01-8E32-E657742B3A96}</t>
  </si>
  <si>
    <t>84ac7975-3c07-4836-8323-cc1b3b5e7645</t>
  </si>
  <si>
    <t>{49A64F72-6DB9-4426-AEE7-CDB4DE90F577}</t>
  </si>
  <si>
    <t>69504cb7-2f8f-45ee-af42-765af1cecd9b</t>
  </si>
  <si>
    <t>{7D103832-638A-4D3B-9A1A-8FDB3ED03F77}</t>
  </si>
  <si>
    <t>bb20b6e5-a499-42b2-a77f-2347d0cf9da5</t>
  </si>
  <si>
    <t>{3EC3A6D7-741A-40C0-AC07-87F36E2E0BDC}</t>
  </si>
  <si>
    <t>fc32081f-b3a5-41b8-8fc5-976033d70323</t>
  </si>
  <si>
    <t>{5982B3B8-947B-4B89-9C02-E3D257B022EE}</t>
  </si>
  <si>
    <t>274dfc18-3b81-40b6-9f9a-528e2bf6830b</t>
  </si>
  <si>
    <t>{23A2DEF7-7253-4110-9796-17C9F8F54280}</t>
  </si>
  <si>
    <t>b7a9d37e-1f5b-4908-8a17-47384ed8b059</t>
  </si>
  <si>
    <t>{768BFFE9-66D7-4E79-A00D-22CB9A851472}</t>
  </si>
  <si>
    <t>9011f3a3-6aee-43b2-a731-5b7e27cdf4c5</t>
  </si>
  <si>
    <t>{3727CD44-4F97-4641-B1A6-A51180FF9F00}</t>
  </si>
  <si>
    <t>3cac867c-0924-4d37-8dc9-c983c47a5417</t>
  </si>
  <si>
    <t>{F0D568CA-4D1A-46BB-9633-4457754F589D}</t>
  </si>
  <si>
    <t>778faaab-98e1-407e-ac89-ef05fe99f32c</t>
  </si>
  <si>
    <t>{6B8A04E3-AE8B-40B7-87AE-4A0A2139CC05}</t>
  </si>
  <si>
    <t>ae1c8c75-015d-424c-b29c-ec740a10f6b7</t>
  </si>
  <si>
    <t>{652C4748-7A7E-443C-9A7F-9B2AE8ADC90B}</t>
  </si>
  <si>
    <t>3547419b-e606-4542-aad7-c09e636c95d2</t>
  </si>
  <si>
    <t>{DE2469F4-E821-4ECD-807C-BA7158A4C1CB}</t>
  </si>
  <si>
    <t>e977d8a1-2b7a-432e-bdbd-30053f4d735c</t>
  </si>
  <si>
    <t>{C077DE6F-BDF2-41C2-842B-830D52372B46}</t>
  </si>
  <si>
    <t>3432cf8a-1954-4bfa-8423-021edd14929f</t>
  </si>
  <si>
    <t>{1F3B19C6-D0ED-4B4C-9397-B6528DFE140E}</t>
  </si>
  <si>
    <t>027c4b3c-5dec-43cd-842a-d0936702265c</t>
  </si>
  <si>
    <t>{2A88C6A0-1E4C-4B8F-8452-C0AA664A224A}</t>
  </si>
  <si>
    <t>6a383dac-e7be-4e84-bd17-42bbacaf3214</t>
  </si>
  <si>
    <t>{681232BD-6B14-4A33-B5D1-5F0E38234578}</t>
  </si>
  <si>
    <t>fa23970d-b7f7-4266-874b-b618970bfe42</t>
  </si>
  <si>
    <t>{12FA8EF4-70F1-4EED-B964-3651888189E1}</t>
  </si>
  <si>
    <t>1a0290b3-865b-4e30-8b26-60ffee3a42d7</t>
  </si>
  <si>
    <t>{D917FFC2-5552-4B2A-9405-1A9C4D093FCE}</t>
  </si>
  <si>
    <t>18c533ca-aaaf-424a-b5ad-157dcf26b4cf</t>
  </si>
  <si>
    <t>{5186BDCE-90F4-48BA-BD3A-A7A07F7A8E0E}</t>
  </si>
  <si>
    <t>0f457007-0cfc-4c25-baf7-7f5c35717b37</t>
  </si>
  <si>
    <t>{7CA84F91-CEA0-4D09-80BD-DE8364E6044B}</t>
  </si>
  <si>
    <t>f378aeb1-f615-472a-86ae-f3198e40e595</t>
  </si>
  <si>
    <t>{872A8E1E-34E2-42D8-99BE-36C8D86462AE}</t>
  </si>
  <si>
    <t>5f8454ed-df1e-4a42-83b3-8cf2f82dfee2</t>
  </si>
  <si>
    <t>{5748B765-DECF-490A-A841-4D7A178C78FB}</t>
  </si>
  <si>
    <t>67e6c3e1-e820-4f6a-8517-ee13c94a9c69</t>
  </si>
  <si>
    <t>{FEB3FB7F-2CA3-46AD-91B4-B6D415158869}</t>
  </si>
  <si>
    <t>84da36e2-20e0-484c-8f95-4437199ba087</t>
  </si>
  <si>
    <t>{CB0B584E-54B2-463D-BF96-A93FD42A5D76}</t>
  </si>
  <si>
    <t>63d54aa3-75ab-47c8-a3eb-238a31d04487</t>
  </si>
  <si>
    <t>{639623BA-66D2-4CB0-80BB-3FF42F5CC73C}</t>
  </si>
  <si>
    <t>2052b9fe-6189-4fa0-86f7-27bf2e886ff8</t>
  </si>
  <si>
    <t>{BBF7D60C-0BDB-4328-BC86-B2AAEEFD37D4}</t>
  </si>
  <si>
    <t>1fd97c5d-0351-4281-b1ad-873f7d735c6c</t>
  </si>
  <si>
    <t>{4880DC46-9BD2-49FE-A18D-DC1779AED2D7}</t>
  </si>
  <si>
    <t>7424626d-02c1-4ade-8681-85895628844c</t>
  </si>
  <si>
    <t>{423E2647-2F9F-415C-8D4E-951086B8CCAF}</t>
  </si>
  <si>
    <t>63126d29-0d95-4c7c-a03d-3a5e5ab94a4b</t>
  </si>
  <si>
    <t>{71C7F32B-6F05-4630-924B-16905D9FFF4C}</t>
  </si>
  <si>
    <t>8cda3763-00f9-4882-808b-1215765585a4</t>
  </si>
  <si>
    <t>{3D965E4E-B39D-477C-B62E-4F6AA2765909}</t>
  </si>
  <si>
    <t>dde4d4e1-aaa5-4504-a4f3-eff9b9fd2a37</t>
  </si>
  <si>
    <t>{0B0F1762-E09D-4746-88A2-995B0AEB65D2}</t>
  </si>
  <si>
    <t>01814ff4-8d40-4eef-96c4-233dc1accd87</t>
  </si>
  <si>
    <t>{B562C031-F5A2-41D8-B38D-D31478CC880B}</t>
  </si>
  <si>
    <t>a9247aba-b66e-4c4c-9370-e3ed2695ce7e</t>
  </si>
  <si>
    <t>{843EAB52-FEA0-4DE8-B7C8-5EB78DFC9A01}</t>
  </si>
  <si>
    <t>d208e0ab-f112-4ec4-8db6-595bc8a5f062</t>
  </si>
  <si>
    <t>{458D0B40-4983-4FBD-B632-14A8DDF8938E}</t>
  </si>
  <si>
    <t>4e918755-97a0-4440-afc2-cf63f4698f46</t>
  </si>
  <si>
    <t>{1D1C3E45-92D4-4837-B786-E7AFB34EC885}</t>
  </si>
  <si>
    <t>9a6cd053-6ea7-4255-89f3-fc9c67237c30</t>
  </si>
  <si>
    <t>{E3D6BD78-5E61-4185-85CD-925EF66FCC01}</t>
  </si>
  <si>
    <t>13b1e502-047f-40d2-ac70-6fb20d065468</t>
  </si>
  <si>
    <t>{936CD176-1831-4C1A-A0DC-CE0E8693B6D8}</t>
  </si>
  <si>
    <t>b72aad2e-14c0-4901-adec-aec09bf4d690</t>
  </si>
  <si>
    <t>{AD189A53-4ED9-4995-8B84-4BB6B9BC7EF2}</t>
  </si>
  <si>
    <t>b649c574-f2b2-4fc0-963c-89af79150198</t>
  </si>
  <si>
    <t>{985DCF8E-AD57-4B19-A861-52AF53A737E6}</t>
  </si>
  <si>
    <t>06bfda96-d6ba-4d96-bccf-f8e4cd4486ba</t>
  </si>
  <si>
    <t>{67A9DCB8-2560-4E3F-9D88-FFEA7F417589}</t>
  </si>
  <si>
    <t>943b7318-243c-48b4-9253-5eb883843f51</t>
  </si>
  <si>
    <t>{F35E3FAF-B740-48D6-B902-3D9E902548BB}</t>
  </si>
  <si>
    <t>4d7a8045-ede6-4fd0-90b6-fcace9ec6a9b</t>
  </si>
  <si>
    <t>{7BBA8A35-89F4-482B-BB18-ACC4D3ED8DBB}</t>
  </si>
  <si>
    <t>088c6608-befd-45d2-9858-fcaa4428cd24</t>
  </si>
  <si>
    <t>{31A81A93-B331-4F5D-B45F-05E10658599F}</t>
  </si>
  <si>
    <t>8174b86c-19d1-453e-9091-ad9a14f38b68</t>
  </si>
  <si>
    <t>{0A25811C-4EE9-4B21-A266-A96126A2BFA8}</t>
  </si>
  <si>
    <t>591ac519-5a35-4b10-8ffa-03a3d5bae2d0</t>
  </si>
  <si>
    <t>{A58ED4BC-6B61-4FA3-829F-D316843034AC}</t>
  </si>
  <si>
    <t>b87fbe8f-6c11-4076-941d-25fc0664a1a2</t>
  </si>
  <si>
    <t>{5CB7A991-1F32-453A-998A-DD3AF32BCB98}</t>
  </si>
  <si>
    <t>ec4908c2-8a44-4b2b-aa3e-9d534300dfc1</t>
  </si>
  <si>
    <t>{E70063FC-B01F-405B-ABA6-3639DD9D68E3}</t>
  </si>
  <si>
    <t>2f83908c-3ea7-4a4c-8a78-e1e5e10dab2b</t>
  </si>
  <si>
    <t>{0EB2E27C-30E8-467C-8D90-884792BE1749}</t>
  </si>
  <si>
    <t>187bcd68-bb0e-410a-80b9-55a13b7b59ce</t>
  </si>
  <si>
    <t>{0EC53067-BBAC-4770-893F-23F76225F665}</t>
  </si>
  <si>
    <t>b7aacfae-b7c3-4969-8c41-35f82c4a494f</t>
  </si>
  <si>
    <t>{FCC10246-7E9A-48F7-A038-C5930F3C6FA5}</t>
  </si>
  <si>
    <t>d42706c3-da4f-4f64-8714-51b6c54d739f</t>
  </si>
  <si>
    <t>{5F18E6CB-E757-41E7-94B9-24C4D09A51BC}</t>
  </si>
  <si>
    <t>2944c253-87ca-4b91-b87d-8ba3fcef78e5</t>
  </si>
  <si>
    <t>{6DA94EFA-5AD5-4B7A-AFBB-994E662FF9F6}</t>
  </si>
  <si>
    <t>de677c59-9ece-48e9-97fb-6d7bed599888</t>
  </si>
  <si>
    <t>{EF0CAFC2-83EC-4849-8870-F392A9F08AA8}</t>
  </si>
  <si>
    <t>30616993-87d0-416f-94dd-dc4d885cf000</t>
  </si>
  <si>
    <t>{E4DB1BAD-A32A-46FA-9245-D3E40303D6E2}</t>
  </si>
  <si>
    <t>e16e69b6-0d7f-4f69-9445-73ffe3166aab</t>
  </si>
  <si>
    <t>{8746121C-BCDA-4F4E-A945-B75FD0879F02}</t>
  </si>
  <si>
    <t>fab38160-32c4-4487-9281-6665a08814a0</t>
  </si>
  <si>
    <t>{61E9389D-4892-4BFC-9030-71E36CC0EA25}</t>
  </si>
  <si>
    <t>18c84724-a021-4808-9837-b57723b9502b</t>
  </si>
  <si>
    <t>{633C5964-D143-4136-B23E-D53E7DC24AC9}</t>
  </si>
  <si>
    <t>ca47fe70-780a-4f29-adc8-e04637ef5f5d</t>
  </si>
  <si>
    <t>{99C8F552-5040-4620-BDAF-E2008E9DFDBE}</t>
  </si>
  <si>
    <t>a367c55b-bcda-4f43-ba9e-df51df795666</t>
  </si>
  <si>
    <t>{65D947ED-A793-4E7B-A848-39116BADDF98}</t>
  </si>
  <si>
    <t>054664d3-90c9-42c0-98ff-ec4a56cba9fe</t>
  </si>
  <si>
    <t>{0196096B-4A5D-4CAC-B20C-BB6DD067DF1D}</t>
  </si>
  <si>
    <t>d65990ec-6df8-4eba-8213-1c8bf485579b</t>
  </si>
  <si>
    <t>{72F4DB76-7B76-4CC9-A5E4-175AB0146FA8}</t>
  </si>
  <si>
    <t>aaa906e8-14cc-466d-bb47-2c8db9f84215</t>
  </si>
  <si>
    <t>{27FE4218-A2BA-4E7B-BBDB-43DFB7FD701D}</t>
  </si>
  <si>
    <t>aecdd180-958c-44ec-97a1-1593fc896098</t>
  </si>
  <si>
    <t>{F0DC125D-6508-412E-930B-736263DF63EB}</t>
  </si>
  <si>
    <t>2fa68af5-02fa-420f-8bd3-bd70e4847bf3</t>
  </si>
  <si>
    <t>{7F7B83DE-1CE7-44F5-8289-E4686DBFBD88}</t>
  </si>
  <si>
    <t>218b18d4-1496-46ad-a009-b66562abe203</t>
  </si>
  <si>
    <t>{9C6AD000-3B26-491E-BFBE-D1653DCC8359}</t>
  </si>
  <si>
    <t>fcd88029-139c-4a37-958d-2a334fa43d9e</t>
  </si>
  <si>
    <t>{39B34654-929A-4ACC-ADA9-2E9A3ED41D28}</t>
  </si>
  <si>
    <t>8c4a3047-f96a-4dd1-b159-a4ab3818718a</t>
  </si>
  <si>
    <t>{71FABAF4-5681-48C1-9B2C-02EBE0F4B90B}</t>
  </si>
  <si>
    <t>1a8de995-77de-417c-bded-5b029b9383ea</t>
  </si>
  <si>
    <t>{3393F441-F83C-4611-9715-361A6126DB46}</t>
  </si>
  <si>
    <t>d5e11c25-6bce-4f98-9570-ea0b8c255a1a</t>
  </si>
  <si>
    <t>{0B31A623-A76F-4063-B5A5-7B222D183594}</t>
  </si>
  <si>
    <t>20419857-186e-471f-9bd3-403af63af95e</t>
  </si>
  <si>
    <t>{00F58673-3173-49B4-9CD4-31FFC422986E}</t>
  </si>
  <si>
    <t>74ac2a23-1634-4e37-b2f0-df983415c375</t>
  </si>
  <si>
    <t>{E2AE866E-1C22-4697-AF92-B37655C397A9}</t>
  </si>
  <si>
    <t>f3cb4ed4-42eb-4617-9117-3b46faa2ce38</t>
  </si>
  <si>
    <t>{E6B93720-C68E-4ADF-8156-3E1819821826}</t>
  </si>
  <si>
    <t>a2d15a5f-6733-4b53-9270-84bacd4dcfcb</t>
  </si>
  <si>
    <t>{AC07D38E-743D-47FB-97AB-836EE1141994}</t>
  </si>
  <si>
    <t>e5de3ebf-d701-4ee9-945d-872af012a26d</t>
  </si>
  <si>
    <t>{DECF2CC6-9562-43A7-945D-71D8A8980D3D}</t>
  </si>
  <si>
    <t>b285afcc-eb66-4f28-aaed-f78d2a744907</t>
  </si>
  <si>
    <t>{0EF64CF4-07C1-44EA-98F5-2B60A0F33355}</t>
  </si>
  <si>
    <t>3bb186f1-cfe2-4d63-aeec-e2fbb06f282b</t>
  </si>
  <si>
    <t>{D909F0F2-EB79-4545-856B-666734779BF6}</t>
  </si>
  <si>
    <t>ce415592-48f4-4008-bc22-f745e257f90f</t>
  </si>
  <si>
    <t>{D6A7C1A4-4DDE-4043-B14E-FA3BA4AD323F}</t>
  </si>
  <si>
    <t>3fd14c9d-d3a3-4551-a7a8-8ff5abba5d15</t>
  </si>
  <si>
    <t>{B56866C3-0D55-4AEA-B28C-D7CF9B2F30C6}</t>
  </si>
  <si>
    <t>1b97553d-a868-4ee5-b34a-e6b02ecc18c6</t>
  </si>
  <si>
    <t>{758522DC-650B-4AE6-9ACA-3D01AC0FE3DD}</t>
  </si>
  <si>
    <t>6d6e2dcd-ad3c-4ab3-8c24-77353604d7ca</t>
  </si>
  <si>
    <t>{4BE473C2-8885-431A-A8DB-F0E4F5EC0AF1}</t>
  </si>
  <si>
    <t>82026ea1-7b4c-438e-84b2-ed45254ec9e6</t>
  </si>
  <si>
    <t>{49BE607E-D3A2-490A-8658-F4EFCB0D7DCD}</t>
  </si>
  <si>
    <t>16dc0c64-0a69-4e1c-a20f-12ee18f6f0c6</t>
  </si>
  <si>
    <t>{8C80D68B-B3DC-405B-B44C-47B07B235BDA}</t>
  </si>
  <si>
    <t>65fd9351-ab49-4ea6-98c1-42cf6f1c3562</t>
  </si>
  <si>
    <t>{B897B34C-C73C-4ACF-978A-3E53BDD3E16B}</t>
  </si>
  <si>
    <t>9ae718ac-1ac1-4cb5-b081-ac16155da5d3</t>
  </si>
  <si>
    <t>{2A54A5AF-A5C5-4601-8B4C-91405938EF4E}</t>
  </si>
  <si>
    <t>7fef7750-399e-4e64-8ce7-e069a435db6c</t>
  </si>
  <si>
    <t>{9135E3F8-9B3B-4CA3-AE9B-5ED4CEF50DE4}</t>
  </si>
  <si>
    <t>c85d0bb9-f6ab-4396-9e2c-5e3bcd6871d7</t>
  </si>
  <si>
    <t>{C2CFBF75-D868-44B9-A42D-7721AA1EBDD0}</t>
  </si>
  <si>
    <t>929da7d7-dea6-4d12-95ba-69bde439ef16</t>
  </si>
  <si>
    <t>{EE63C194-6727-49A5-A3CE-588B81ECCFB3}</t>
  </si>
  <si>
    <t>500a1b48-70e1-489d-80a0-4bdb67672bf3</t>
  </si>
  <si>
    <t>{0FF1A7E8-B713-4472-8806-531E3CB00008}</t>
  </si>
  <si>
    <t>dd5f284a-ca2a-45fe-92e2-6108db1b7610</t>
  </si>
  <si>
    <t>{D2348638-ABA0-4D9E-AC1A-732C423937A7}</t>
  </si>
  <si>
    <t>be339df7-806c-4639-bd2b-014b6ba6c24f</t>
  </si>
  <si>
    <t>{5E62210E-A960-448B-807F-7BB58C937599}</t>
  </si>
  <si>
    <t>a069aade-88db-453b-8b74-39f33c51efb2</t>
  </si>
  <si>
    <t>{A38B8D35-2315-44D3-852D-CE1C6F9FF810}</t>
  </si>
  <si>
    <t>dda7e679-38a6-49e0-a519-b45e605f8455</t>
  </si>
  <si>
    <t>{178C6482-313D-4F22-AC1C-47340389B78C}</t>
  </si>
  <si>
    <t>6c2fb09d-2f4d-42d8-aa9a-79d19a94862f</t>
  </si>
  <si>
    <t>{19EDBCE4-B23A-4220-B984-C54730F84789}</t>
  </si>
  <si>
    <t>d454e5fb-9cff-482a-a5c7-5991d61ecf71</t>
  </si>
  <si>
    <t>{16447D9D-7150-4F39-92DC-9E839FC6D86D}</t>
  </si>
  <si>
    <t>b2d7a096-2dd3-4eca-adf2-c5214e6e847d</t>
  </si>
  <si>
    <t>{A9528887-9253-4278-B9EA-ACA0EA189477}</t>
  </si>
  <si>
    <t>e0d140eb-4319-48f3-aee9-13cf5869f56f</t>
  </si>
  <si>
    <t>{3F4DBA43-BD0E-4A1D-9D45-A0ADCC09055D}</t>
  </si>
  <si>
    <t>1785298e-78db-464c-8a6f-320ff8557bf7</t>
  </si>
  <si>
    <t>{1E3C8540-6802-4B10-9E22-727F1062F848}</t>
  </si>
  <si>
    <t>3b8398aa-c6cc-4895-a43b-ba22653fccea</t>
  </si>
  <si>
    <t>{98BD98ED-E070-4AE4-8306-C7F8C109FCCA}</t>
  </si>
  <si>
    <t>a0db1a51-498f-4b77-9890-b89e67b4b973</t>
  </si>
  <si>
    <t>{59CDE87F-126F-4564-860D-FE7DE8F1292D}</t>
  </si>
  <si>
    <t>4013c5ee-09b0-43c2-a8b0-413c1ac20cab</t>
  </si>
  <si>
    <t>{70BF169F-F9DE-4514-9106-20E3BF2D6D20}</t>
  </si>
  <si>
    <t>fcffb858-9136-4f2f-bea1-4ce13c6efd4d</t>
  </si>
  <si>
    <t>{D01C7CA6-60C1-4B40-8285-E18A944F993F}</t>
  </si>
  <si>
    <t>a4601b38-9114-444b-a1f3-81b74f3d61f6</t>
  </si>
  <si>
    <t>{122A96EF-E8F5-4CC0-8FAF-21BEFC996C1F}</t>
  </si>
  <si>
    <t>419ff0f0-44ca-45c6-8363-53035d409fa8</t>
  </si>
  <si>
    <t>{80501A5C-E471-43C8-8597-B3DA7CAF5BEC}</t>
  </si>
  <si>
    <t>37f75d0b-d95c-4393-bd71-23709bf077e3</t>
  </si>
  <si>
    <t>{1688263E-F772-47F9-9345-CC122B2548A5}</t>
  </si>
  <si>
    <t>eced7be0-c273-4786-affb-dce41b23e60d</t>
  </si>
  <si>
    <t>{4F1F1284-BBE5-41F9-AFF0-264AF2404A9C}</t>
  </si>
  <si>
    <t>43841ff7-994c-4d1c-84b1-5e36ab50fa76</t>
  </si>
  <si>
    <t>{B9898612-413F-46B4-9190-6D7E2BAF6051}</t>
  </si>
  <si>
    <t>e59e3b89-a15c-4974-9518-5b87e9ef4c52</t>
  </si>
  <si>
    <t>{4F7471E9-5E39-4830-A27F-5627C1295F0C}</t>
  </si>
  <si>
    <t>c4137a27-6522-49dd-bec0-9e9fb5171f5d</t>
  </si>
  <si>
    <t>{0420599A-5F79-498D-8E8C-F127650C5022}</t>
  </si>
  <si>
    <t>48d1ca6a-35f8-4c5b-8e0e-47972d9b4dcb</t>
  </si>
  <si>
    <t>{EC96651F-E1D1-4A6B-A23D-6EAF084E225A}</t>
  </si>
  <si>
    <t>7e6f8fd0-0768-47bc-8b0f-695bb354a48e</t>
  </si>
  <si>
    <t>{843CC461-9F9C-4A26-808F-BF043807DCEB}</t>
  </si>
  <si>
    <t>587e7c39-15eb-4355-8de3-90ca8f8fb7b0</t>
  </si>
  <si>
    <t>{61A7AC6D-33F9-4561-9299-23589825DF85}</t>
  </si>
  <si>
    <t>1e721d37-90b0-4645-a444-0b146b5a41fd</t>
  </si>
  <si>
    <t>{E16C2172-E1A0-419A-88C0-1A297831A075}</t>
  </si>
  <si>
    <t>2055dcf7-e703-4423-a4f8-d0008a05f8f2</t>
  </si>
  <si>
    <t>{7802DA0A-9630-435E-89A3-0734CEE99832}</t>
  </si>
  <si>
    <t>8ea20dd2-6920-43b6-a0fa-0b122ebef945</t>
  </si>
  <si>
    <t>{9C5657E5-43D2-45D5-AF0D-C56309CAA3B6}</t>
  </si>
  <si>
    <t>0b22db86-b49c-4a68-a078-7b466ed0d9e8</t>
  </si>
  <si>
    <t>{9E22AC84-CDB6-43E5-99D2-84F0C990A125}</t>
  </si>
  <si>
    <t>af4677a7-8308-413b-bf78-915b8d967e73</t>
  </si>
  <si>
    <t>{D97E96EC-EB8C-4771-823F-423AFFFD7F6E}</t>
  </si>
  <si>
    <t>5b32296d-50aa-40a5-a2b8-64f92642e876</t>
  </si>
  <si>
    <t>{D31C10D3-D1E1-413E-A3D2-97C62F24E4C9}</t>
  </si>
  <si>
    <t>6059b993-beb2-4487-85e9-2703f2c580dc</t>
  </si>
  <si>
    <t>{716FD72A-FD70-45AF-AEB4-BD031AF8AB53}</t>
  </si>
  <si>
    <t>6e05ca10-5f11-454d-93d1-987e156ab597</t>
  </si>
  <si>
    <t>{3A2472A4-8C34-4991-9A53-972C8ADD92AF}</t>
  </si>
  <si>
    <t>39d978d4-e5d3-43a4-9140-3dbf441248ec</t>
  </si>
  <si>
    <t>{E2E35BAA-6013-4813-B841-6560FDF7CD2F}</t>
  </si>
  <si>
    <t>17ea756a-7c5b-48c4-a564-48a70c2dd81c</t>
  </si>
  <si>
    <t>{75B2DA3F-AB9D-402D-951C-B3244232645A}</t>
  </si>
  <si>
    <t>e48296ad-e414-46c9-892f-f78cb930bf7d</t>
  </si>
  <si>
    <t>{E286B2B9-8F9A-4FFA-BF3C-AC9DD2067C80}</t>
  </si>
  <si>
    <t>07f4ff57-58bf-4ba5-95fe-1d60d3a4ec76</t>
  </si>
  <si>
    <t>{0E92568F-2077-498F-BA31-50D25C9072E8}</t>
  </si>
  <si>
    <t>33c05e23-3e27-4513-8cfc-3dd69cf5321f</t>
  </si>
  <si>
    <t>{F4BA6F5A-FD80-43B4-B0D1-65D4F71A21D7}</t>
  </si>
  <si>
    <t>c227a916-f760-4e41-ab7f-8b2c847f63af</t>
  </si>
  <si>
    <t>{5FB9D6BD-3B93-4975-8D29-FE8078495A84}</t>
  </si>
  <si>
    <t>77e40e42-24dc-49bd-8515-7e1d05aaf814</t>
  </si>
  <si>
    <t>{013D73BE-38D5-4848-99F2-8957A1C4F30D}</t>
  </si>
  <si>
    <t>94e946ad-45b6-4b25-abf3-0052b3dea206</t>
  </si>
  <si>
    <t>{BD8349DF-1C32-42D3-A9E5-158D56927509}</t>
  </si>
  <si>
    <t>88a71198-91a5-4a54-98fe-c559a310e820</t>
  </si>
  <si>
    <t>{1C92E64E-7737-4B19-B941-E70E621807FB}</t>
  </si>
  <si>
    <t>2909bac9-2bb8-4aeb-bbc0-4046f88328d8</t>
  </si>
  <si>
    <t>{C384C868-D060-4973-8591-741013643AB1}</t>
  </si>
  <si>
    <t>86c0350c-41b2-4741-b73d-5757660e0e9b</t>
  </si>
  <si>
    <t>{4780F32A-4720-475D-ABEB-0C8BD0C62CFA}</t>
  </si>
  <si>
    <t>564da7ab-bcd9-42ea-acc5-14b1d87654c3</t>
  </si>
  <si>
    <t>{2198FFFD-CE0D-4E8D-B5ED-91525C1F7FD3}</t>
  </si>
  <si>
    <t>ca135bf9-8434-4b3e-a1ad-7ad301f99015</t>
  </si>
  <si>
    <t>{87C19FBF-5AE6-4F44-8AF5-EB08CDA8F2D9}</t>
  </si>
  <si>
    <t>06f0e01e-b731-4645-ab58-130e8e0a6e7d</t>
  </si>
  <si>
    <t>{8B84A774-2632-4F59-BD80-D0433B08207B}</t>
  </si>
  <si>
    <t>36221b74-ffa7-4c88-b938-cac024ee74c9</t>
  </si>
  <si>
    <t>{713FE6A5-B3EC-413B-8F06-74A5E374C88F}</t>
  </si>
  <si>
    <t>20d1e5fa-4630-4d60-b029-750cd47ef9d4</t>
  </si>
  <si>
    <t>{D3CC89B9-BF9C-42EB-9A6F-00E766E529AE}</t>
  </si>
  <si>
    <t>aaeacd42-89f3-46e9-97ec-d75e6cc0579e</t>
  </si>
  <si>
    <t>{4C36F325-D9CE-43C3-88CE-44B561D585FF}</t>
  </si>
  <si>
    <t>45186677-6a84-4046-9d48-be679d6e1db6</t>
  </si>
  <si>
    <t>{C2493053-8832-4BA8-9565-D715BDE7ECF2}</t>
  </si>
  <si>
    <t>0561c95c-ff46-4fed-b481-e370211c39bb</t>
  </si>
  <si>
    <t>{7CB147B4-BFFC-4172-92CA-0A012414D1CD}</t>
  </si>
  <si>
    <t>892f58cc-a621-4c27-b805-94445d8b4c66</t>
  </si>
  <si>
    <t>{5EF88AEF-2E0D-41B4-9828-01F202589686}</t>
  </si>
  <si>
    <t>397a3f1e-5c7b-4c0a-8f60-984a91112481</t>
  </si>
  <si>
    <t>{9AFA10D9-9BF0-4FEB-8622-703EDDBB03D6}</t>
  </si>
  <si>
    <t>0a6ecb61-4d25-43a1-b52a-2fc3ba836423</t>
  </si>
  <si>
    <t>{B4AA89C0-BD22-488F-BD0C-5C4F10405345}</t>
  </si>
  <si>
    <t>71a5b291-d6d9-4587-913a-a42687d0e7fb</t>
  </si>
  <si>
    <t>{CFB87B55-E274-4772-8258-02688B4FBC6E}</t>
  </si>
  <si>
    <t>63d043b3-61e0-483c-9585-cc33759cae5e</t>
  </si>
  <si>
    <t>{C04C6CC5-4311-4260-80A9-5EB262DBF0CA}</t>
  </si>
  <si>
    <t>10199cf6-ee34-40a1-86cc-909952b9f62d</t>
  </si>
  <si>
    <t>{37FF15C1-FF6E-415D-B029-0A4B8038C90D}</t>
  </si>
  <si>
    <t>72d9f696-fb00-49b7-9e48-c2d195952291</t>
  </si>
  <si>
    <t>{B566DA3A-253E-433F-B2B6-3AE81F283997}</t>
  </si>
  <si>
    <t>4b304c87-13d2-47d1-8d81-3956795949f3</t>
  </si>
  <si>
    <t>{7EE44B05-EF4C-4EA2-8F13-B49C548F50E6}</t>
  </si>
  <si>
    <t>f61e13c2-8fb7-4780-a2e8-1a9ac2124256</t>
  </si>
  <si>
    <t>{646A1C26-7E9E-4426-9151-DB12247D89F0}</t>
  </si>
  <si>
    <t>e74bca47-a244-4be8-a004-1e86552f2c0b</t>
  </si>
  <si>
    <t>{D5E93FA0-BB19-4AEB-94BA-3BE90E44D077}</t>
  </si>
  <si>
    <t>f24dbf31-d520-42a2-a50d-7a7e5348989a</t>
  </si>
  <si>
    <t>{FEFD6245-82AF-4F80-A230-B5FA907DA3D2}</t>
  </si>
  <si>
    <t>7b0b0f6a-577c-4283-8ff0-2e119b06fa7b</t>
  </si>
  <si>
    <t>{DA950717-6384-443D-ABED-F709C16D847D}</t>
  </si>
  <si>
    <t>3de0ca8b-f2b5-4ddc-865f-6f6b05a22ca5</t>
  </si>
  <si>
    <t>{20CFA30D-D29A-4A92-81BC-1BDA684FAB40}</t>
  </si>
  <si>
    <t>ebef20cc-2ad1-42e7-a717-2e83fde01934</t>
  </si>
  <si>
    <t>{CD469586-9FFD-4CB5-B763-CA1AF49295C0}</t>
  </si>
  <si>
    <t>d7d567ae-b44e-4745-a611-491b5a9cd3dc</t>
  </si>
  <si>
    <t>{1B180C16-4C9C-43C9-8311-3DF348363728}</t>
  </si>
  <si>
    <t>d8256b06-fa5e-4eed-bcee-6eae42971b95</t>
  </si>
  <si>
    <t>{16FB3454-8BCA-4D46-AA62-AC1EB0498496}</t>
  </si>
  <si>
    <t>a2a3ea7f-f766-4fb5-bdf9-bccaa8c6135c</t>
  </si>
  <si>
    <t>{A1A9B9E5-FB36-48FE-95F4-45564425EE0E}</t>
  </si>
  <si>
    <t>c7eab468-187a-436f-8c0b-8a116027eacc</t>
  </si>
  <si>
    <t>{93CC2E64-D9C2-4C06-B203-F8B1EA187B36}</t>
  </si>
  <si>
    <t>84140f4f-5373-44b8-a256-bdef81512e0c</t>
  </si>
  <si>
    <t>{4DD99177-FC1E-477F-8370-6273A44C6782}</t>
  </si>
  <si>
    <t>b6c27c4a-82a3-4a69-a28e-218b5c90365f</t>
  </si>
  <si>
    <t>{CB3D0C01-35D8-43F3-9EA7-A2AEDEFFC1C4}</t>
  </si>
  <si>
    <t>f595a082-5a8a-4366-8cce-c6c241231f3f</t>
  </si>
  <si>
    <t>{6954BF05-E631-4DA7-B59E-A9A90F2E550C}</t>
  </si>
  <si>
    <t>26bf31ed-4751-4a93-81fa-1181dd301bb1</t>
  </si>
  <si>
    <t>{555BC152-23E9-4627-B5D0-901502283A85}</t>
  </si>
  <si>
    <t>3485b893-6355-4bd8-84e9-3dc4765b5e54</t>
  </si>
  <si>
    <t>{C0BCF7D4-676F-4E53-985D-EFC0B53B62E4}</t>
  </si>
  <si>
    <t>4968d9c1-fbb1-42b4-a475-b39a74e0d25b</t>
  </si>
  <si>
    <t>{5BCE5E9B-7F45-47AC-998D-492DE968BAF3}</t>
  </si>
  <si>
    <t>a68a6a1c-cf0f-4a67-bfa9-c0069dcb015d</t>
  </si>
  <si>
    <t>{95A8EA99-443F-4DCE-A7AB-7726935166EA}</t>
  </si>
  <si>
    <t>e04409c8-7a00-472d-a455-36c3c1b7c7ff</t>
  </si>
  <si>
    <t>{4EF3D97F-926C-4423-95FD-531C57235360}</t>
  </si>
  <si>
    <t>2068e52d-aaa1-4bb6-9527-48650309a0bf</t>
  </si>
  <si>
    <t>{CF5B6C59-9E74-4C88-A855-10B825BAF962}</t>
  </si>
  <si>
    <t>01fc18c3-0807-4d4c-9760-0ca4d64a2b13</t>
  </si>
  <si>
    <t>{7E7A9F00-EA0C-4A68-8470-044027132985}</t>
  </si>
  <si>
    <t>312565a7-751d-44f2-aafa-18b8999cd8ac</t>
  </si>
  <si>
    <t>{999C52E7-7A5C-4FB7-840F-F40A3B631A66}</t>
  </si>
  <si>
    <t>9a1ed74b-c332-4776-aefb-af700a8e28f8</t>
  </si>
  <si>
    <t>{3C12C412-4605-482A-9074-E393B1A356AF}</t>
  </si>
  <si>
    <t>b1a9ced0-aac7-4d9f-a97e-cab9d680b7f5</t>
  </si>
  <si>
    <t>{E1580D16-2240-40B0-A3B8-F8379B2BDA3A}</t>
  </si>
  <si>
    <t>66daee3d-064a-43b3-ba2a-bb0022240a94</t>
  </si>
  <si>
    <t>{75DF0FD0-AE7B-4487-9263-C0E230892E76}</t>
  </si>
  <si>
    <t>d520ebe9-4fa6-4581-aaaa-aa25e211a711</t>
  </si>
  <si>
    <t>{F8DB7ECE-B123-4171-9189-5226392D81D1}</t>
  </si>
  <si>
    <t>6a9a4485-d64c-4b5b-a59a-c0a8b85bfeac</t>
  </si>
  <si>
    <t>{09E27EA2-1E65-474F-A51E-0A7B43C2614E}</t>
  </si>
  <si>
    <t>0e41bd61-bde3-4586-95a3-f778cac8ec5d</t>
  </si>
  <si>
    <t>{FCDABF0D-BC90-4FE0-923C-F0D1E560328F}</t>
  </si>
  <si>
    <t>b27bb95d-5f6e-4ff4-a3c7-f256dbdef909</t>
  </si>
  <si>
    <t>{B5A89A3A-1C4D-4EBD-B148-FC1C49A8C08B}</t>
  </si>
  <si>
    <t>27b50de4-9722-4a3e-bf1f-39472435595e</t>
  </si>
  <si>
    <t>{A8E704CE-C261-41E7-9E4F-CFC277D23ED1}</t>
  </si>
  <si>
    <t>2e460653-aa59-48c3-90b7-ef4147408d1b</t>
  </si>
  <si>
    <t>{979108CE-282D-4C4A-8625-7D73EA975FF8}</t>
  </si>
  <si>
    <t>7925ee97-577b-4fd7-b570-09c962cdfb03</t>
  </si>
  <si>
    <t>{FC1BF158-AF51-4393-B97A-9C36805B3374}</t>
  </si>
  <si>
    <t>58037399-e60e-492d-aea9-e9b3c5e7b5b1</t>
  </si>
  <si>
    <t>{E24A34E0-F107-4B17-8D6A-E3FE5D28AB91}</t>
  </si>
  <si>
    <t>27e6c3cb-f2df-4d37-83c2-1e6cf4b339b8</t>
  </si>
  <si>
    <t>{D9E6E22D-4E49-4A3F-B72A-BDD45AF2124C}</t>
  </si>
  <si>
    <t>5ab0cb1c-3011-4b49-a0db-a9759341f372</t>
  </si>
  <si>
    <t>{7031D36D-9AB0-4271-9FF6-F774514113E0}</t>
  </si>
  <si>
    <t>ba4202c9-869c-46c1-a8b0-7c8ea1840b8d</t>
  </si>
  <si>
    <t>{5D3E2AD9-5EA8-4EE2-8214-EF832454AC32}</t>
  </si>
  <si>
    <t>b0b12041-ec8b-49eb-904a-2fdeb226b87c</t>
  </si>
  <si>
    <t>{299916E3-A0B7-4E1A-9333-15BF2BBBA0A0}</t>
  </si>
  <si>
    <t>7a6aae3d-1d70-4c45-bc6a-54c4fdf210f7</t>
  </si>
  <si>
    <t>{8714B304-699C-4248-B4C3-4C6F4943A425}</t>
  </si>
  <si>
    <t>c58bc7a2-0896-4d99-b2a7-17b537f92c36</t>
  </si>
  <si>
    <t>{15B0F98D-594C-45EB-8870-89DC413A5C29}</t>
  </si>
  <si>
    <t>91ac1a33-635a-4508-af24-442f08ba00e4</t>
  </si>
  <si>
    <t>{89351C68-65C1-43BA-B2F9-5230C31AAC04}</t>
  </si>
  <si>
    <t>403e8196-289e-45bf-b37b-1cca725929ca</t>
  </si>
  <si>
    <t>{CB4059A6-8CA4-43DF-87F7-9F1A6CD73934}</t>
  </si>
  <si>
    <t>f1cc9c6e-c53c-4796-807e-5a8d7210a529</t>
  </si>
  <si>
    <t>{01936D43-C97F-45E6-9679-44D54CE76327}</t>
  </si>
  <si>
    <t>9bcf5b54-1f30-41b7-9875-115c3508ea8d</t>
  </si>
  <si>
    <t>{8959ED04-F534-4376-A3AC-38580EA9A26C}</t>
  </si>
  <si>
    <t>3cc7b991-95a5-4295-bc7a-1d172073d682</t>
  </si>
  <si>
    <t>{77CE9CBA-2326-4B69-B833-20C369231D3F}</t>
  </si>
  <si>
    <t>c1ecbe8a-8dad-4a21-bb72-3acf57e4d8de</t>
  </si>
  <si>
    <t>{BBB8D80C-73CF-456A-A7B6-0DB4A58EC3CF}</t>
  </si>
  <si>
    <t>04fe8091-c960-41bd-a267-28b3b0e79437</t>
  </si>
  <si>
    <t>{DB0FD60C-4EF9-49BE-AB49-031E0CE56F58}</t>
  </si>
  <si>
    <t>6e7ba2c4-b0fe-4fa8-b691-3eec50d215a9</t>
  </si>
  <si>
    <t>{47B766C5-6ECB-4383-AAAA-D197F119CC42}</t>
  </si>
  <si>
    <t>dc0d0839-1435-4a6a-9951-35d1042745ac</t>
  </si>
  <si>
    <t>{65C7809E-C88C-4904-9668-F09337DA62EE}</t>
  </si>
  <si>
    <t>48869d31-1dc7-4693-9e37-054fe9c6e9f3</t>
  </si>
  <si>
    <t>{8CACFB46-46C0-4BE7-B257-55D9CDE6760C}</t>
  </si>
  <si>
    <t>dd1746e4-f562-4074-8a61-b5922fd3eb55</t>
  </si>
  <si>
    <t>{C8188E4A-446E-47EC-83C5-61313A3D4530}</t>
  </si>
  <si>
    <t>1a14126f-ac43-4bfb-8e12-1ebe57c819f9</t>
  </si>
  <si>
    <t>{981CCF32-5D76-4EB2-9EFB-FA0675C048FF}</t>
  </si>
  <si>
    <t>bcf1669d-d60b-4307-aaa2-e92fde86a840</t>
  </si>
  <si>
    <t>{573159C4-BACD-4AE8-8B9B-397080529539}</t>
  </si>
  <si>
    <t>27df87df-61e1-479f-ab0d-1ed69d3881ca</t>
  </si>
  <si>
    <t>{19F0AC21-D651-4383-B8CE-FA661E1889D0}</t>
  </si>
  <si>
    <t>eae72a45-ede6-44ce-9746-22d5b80f8350</t>
  </si>
  <si>
    <t>{93259BC7-698D-4820-84F5-B14F2357D399}</t>
  </si>
  <si>
    <t>49067e37-437f-4c92-84f2-46638c52a1c9</t>
  </si>
  <si>
    <t>{74FFD494-56A9-4348-89DE-2CDB4DAB4591}</t>
  </si>
  <si>
    <t>d55d5706-8688-48c2-9111-a9f9081b1608</t>
  </si>
  <si>
    <t>{D5DE8B6F-B877-4CA4-8880-180C8CDA0A5A}</t>
  </si>
  <si>
    <t>e56bfb28-8f67-42cd-82e3-99576f2cffdb</t>
  </si>
  <si>
    <t>{8A323879-9C7F-4FBA-93B3-041033E674AC}</t>
  </si>
  <si>
    <t>ce5ec070-9894-4d79-aa86-71de8112c326</t>
  </si>
  <si>
    <t>{0E3C340C-1388-4432-8143-E96902DEC0AE}</t>
  </si>
  <si>
    <t>d6d121fe-76ae-4e32-9de5-3e5c4013e55a</t>
  </si>
  <si>
    <t>{CDC1F86D-9525-44EE-80B5-DC483AB68B49}</t>
  </si>
  <si>
    <t>b3f9e142-7403-4efb-8630-c00d3007975f</t>
  </si>
  <si>
    <t>{ECFA8AD3-ED25-448B-BF08-613DD991A587}</t>
  </si>
  <si>
    <t>d7d5590b-3fd5-44cd-be29-8618673358cd</t>
  </si>
  <si>
    <t>{98789C80-C40F-4FF8-834A-0DB04132C6A2}</t>
  </si>
  <si>
    <t>2a8d63d7-ab81-4cca-abd9-f778f7f10c8d</t>
  </si>
  <si>
    <t>{912C7E78-2497-41B9-A0B4-A29D1540C65C}</t>
  </si>
  <si>
    <t>2a480014-77cd-4bbe-9fb1-650ef06d73e5</t>
  </si>
  <si>
    <t>{E23A8A92-086C-49CE-BD7D-41316C4AA73B}</t>
  </si>
  <si>
    <t>b4cea6c3-4fa7-478c-97fb-b25e7f3dcb88</t>
  </si>
  <si>
    <t>{C3E3F104-F0EA-458D-A85D-8FCCFEF378D1}</t>
  </si>
  <si>
    <t>8ed05aa7-5327-426f-819c-f05dbf417f12</t>
  </si>
  <si>
    <t>{1068DEA7-6983-4660-96C5-A56B4B014C12}</t>
  </si>
  <si>
    <t>c8bf373f-388a-409d-a1a6-b0281ab41170</t>
  </si>
  <si>
    <t>{C3D03354-05EE-481E-A090-7D3FD3222269}</t>
  </si>
  <si>
    <t>3b390c48-78e9-46eb-bd4f-f7d0c0b13292</t>
  </si>
  <si>
    <t>{DFDE2719-77A5-417D-85E8-095E751AF620}</t>
  </si>
  <si>
    <t>11cf32c0-2f12-4b99-8b75-e4b700c43685</t>
  </si>
  <si>
    <t>{EA550057-53DE-4F47-9F9A-8D334FD93AE4}</t>
  </si>
  <si>
    <t>f0d627ee-6fe9-4e89-8086-6858f4474dc2</t>
  </si>
  <si>
    <t>{BC07941B-FD2B-4B74-92D9-56164CC6AD0F}</t>
  </si>
  <si>
    <t>5c2e0899-c141-4834-94b5-e5c766d61481</t>
  </si>
  <si>
    <t>{46F5BC0F-73B9-485E-AA45-CEC5B73F8892}</t>
  </si>
  <si>
    <t>e6365ec3-2568-4d19-8835-22b401ed45fc</t>
  </si>
  <si>
    <t>{455A36A3-53FA-4D4B-9A07-DA4C2AE77CA0}</t>
  </si>
  <si>
    <t>b593f68e-d326-4d25-b3b7-6556d8ce1779</t>
  </si>
  <si>
    <t>{CADBD660-91BD-4AC6-804C-56823A5869BD}</t>
  </si>
  <si>
    <t>34dedf96-f644-449b-afc6-e4347b77436e</t>
  </si>
  <si>
    <t>{A3517D14-D88C-4236-B93F-7BDA4C06916A}</t>
  </si>
  <si>
    <t>31f193ef-09cc-4fc6-8686-f9002fa7de11</t>
  </si>
  <si>
    <t>{71E52101-6523-4332-B8A7-130195925FAD}</t>
  </si>
  <si>
    <t>e215a334-d30d-42b2-be10-7f9bad04d8dc</t>
  </si>
  <si>
    <t>{CA0637D3-8C78-4C9C-BE3D-EF0203255942}</t>
  </si>
  <si>
    <t>f6542ce4-6ae1-4fd9-8d89-21ffd0516d40</t>
  </si>
  <si>
    <t>{4E7484F0-4616-4273-88B8-F4E66E827C96}</t>
  </si>
  <si>
    <t>59b82871-b264-4a5b-aa27-7a141f9b40fa</t>
  </si>
  <si>
    <t>{9BB11A31-2792-492E-BA5B-567B5F6FAB12}</t>
  </si>
  <si>
    <t>9142b064-022a-49f9-81cb-cf9bb08045e0</t>
  </si>
  <si>
    <t>{ED8ADD06-A24F-4A74-90F5-7ED0F203DA23}</t>
  </si>
  <si>
    <t>b103b812-01e6-4c90-a963-4a7b791f4928</t>
  </si>
  <si>
    <t>{4C90E7FD-E1B2-48AD-93D5-B37DF2EDB814}</t>
  </si>
  <si>
    <t>5d01fe24-2d00-4749-b751-79626ce365fe</t>
  </si>
  <si>
    <t>{3E1060B6-5FD7-4421-914E-EADD3CCE0AD9}</t>
  </si>
  <si>
    <t>2336b6e2-a864-4768-83b0-7be628b545e8</t>
  </si>
  <si>
    <t>{E3EEA166-7D05-4524-A7AF-9373887B8353}</t>
  </si>
  <si>
    <t>900eb09f-412a-4e76-801b-61b94d919714</t>
  </si>
  <si>
    <t>{53DDF63C-201D-48EF-8C8F-A4FFA985366A}</t>
  </si>
  <si>
    <t>ed1ac752-82a6-46cd-bf24-746f81e6615f</t>
  </si>
  <si>
    <t>{4CE9EF0E-9344-47C4-B7F3-AA9B54504B1B}</t>
  </si>
  <si>
    <t>6fc2ffa9-23d7-4736-8755-c4f289fa1cae</t>
  </si>
  <si>
    <t>{DC8C4DB2-1D22-4B18-B6E9-EB8B9887647A}</t>
  </si>
  <si>
    <t>3d6e1f86-e555-49f9-a173-a2eabaca4f7a</t>
  </si>
  <si>
    <t>{A63E4EA4-FB7D-4675-BD16-E5708DD95F2D}</t>
  </si>
  <si>
    <t>e31c5ba5-04b6-4cca-a808-8af23d15c513</t>
  </si>
  <si>
    <t>{767EDD5C-0492-48EA-B0F4-AD2F4BDEA8AB}</t>
  </si>
  <si>
    <t>db732dfc-73ab-43a9-8f7f-5d8fa32ad65c</t>
  </si>
  <si>
    <t>{40B672B4-F81A-45FD-8A11-482E59D8E356}</t>
  </si>
  <si>
    <t>45f7089a-924f-4e5f-bb0b-c9f92a2510cd</t>
  </si>
  <si>
    <t>{7AE213C1-7703-4C00-B135-52A2290EE88A}</t>
  </si>
  <si>
    <t>c86398b3-c49d-4c20-80e6-22f20c0da222</t>
  </si>
  <si>
    <t>{8A482126-64FF-424D-9014-1F3D7C407A3B}</t>
  </si>
  <si>
    <t>d8b7f0f9-726e-4e7b-be64-9912802343c9</t>
  </si>
  <si>
    <t>{EEE7FFCF-1B1C-4432-8C74-DE23343CE870}</t>
  </si>
  <si>
    <t>684fe6fc-6b69-4fb5-935d-0a65a2d9fba7</t>
  </si>
  <si>
    <t>{19FAED90-9EB7-48E3-A65E-83A2551C26A9}</t>
  </si>
  <si>
    <t>a603eb09-d6bf-4e0d-ae4e-cf4da4b452c4</t>
  </si>
  <si>
    <t>{AC1A5299-09BA-42C5-AF3B-3760FC15B913}</t>
  </si>
  <si>
    <t>d0fa653c-3018-462d-9161-9d3607f2cc8e</t>
  </si>
  <si>
    <t>{9638A1AC-9BB9-4FFB-8785-55E5C31BC2D1}</t>
  </si>
  <si>
    <t>c342dd83-d3b7-45f3-bd85-6d3ce0d8a307</t>
  </si>
  <si>
    <t>{A2F731B8-4FD7-4C5F-8976-982C13EBC14F}</t>
  </si>
  <si>
    <t>18ae6e46-69cb-4705-9ccb-6d0388ec9555</t>
  </si>
  <si>
    <t>{EC58D9E9-EFAB-402C-AA9D-00C899CF2207}</t>
  </si>
  <si>
    <t>74adde55-51d6-4a32-866c-e06af5670004</t>
  </si>
  <si>
    <t>{A6277792-23A9-4CAC-B972-B206BAD5F88B}</t>
  </si>
  <si>
    <t>7ba5b2a5-12d1-485b-b92d-5f770d305467</t>
  </si>
  <si>
    <t>{302A6D2D-F77E-405C-9412-09F9348EE45C}</t>
  </si>
  <si>
    <t>1246578c-2ad5-442c-8140-a1c50e15665c</t>
  </si>
  <si>
    <t>{36B6C5C7-FB3D-47AD-B163-A46AEB77DB43}</t>
  </si>
  <si>
    <t>4a85df0b-2ef3-435f-b260-467a52e62124</t>
  </si>
  <si>
    <t>{13ED8919-9746-4729-8F23-A82AFA4A02A6}</t>
  </si>
  <si>
    <t>97a2c107-f38e-4c91-8a85-4fbaab9e6a43</t>
  </si>
  <si>
    <t>{3D66BC1F-7276-4939-8EC3-643BD83C1C80}</t>
  </si>
  <si>
    <t>c0371415-179d-4e9a-b010-01f2109a98ee</t>
  </si>
  <si>
    <t>{29F76F20-2FAD-4EF6-86B6-84EC5E7FF250}</t>
  </si>
  <si>
    <t>b498c6b9-0c94-45a9-8b1c-068d3305562a</t>
  </si>
  <si>
    <t>{201EE905-F74B-454F-B9BA-F3D9D058D44B}</t>
  </si>
  <si>
    <t>2a999d3a-5c5b-4133-8a98-5a7bea45ce66</t>
  </si>
  <si>
    <t>{EA24232C-82CE-498F-9FD2-DF5C7B27594E}</t>
  </si>
  <si>
    <t>c2d1b230-885d-4251-aded-1aadc0afc0d9</t>
  </si>
  <si>
    <t>{E7183CC4-047D-4445-8C31-86CC972C6D21}</t>
  </si>
  <si>
    <t>d9570945-9a91-4b43-81dc-deb91c17c3ea</t>
  </si>
  <si>
    <t>{91E4D7ED-4F4D-4916-A36D-6F72B233D2BA}</t>
  </si>
  <si>
    <t>806ddbaf-a5fd-4b9b-b505-14e325fbb4a4</t>
  </si>
  <si>
    <t>{2B908F52-F8ED-4C31-BF97-EB978B2892FA}</t>
  </si>
  <si>
    <t>e505782a-53f2-4f0f-aa70-bfae3377a160</t>
  </si>
  <si>
    <t>{A5828DA7-5BBF-44EA-A492-DE9240629E31}</t>
  </si>
  <si>
    <t>9a89bd16-86be-45bd-8bf4-34420c374760</t>
  </si>
  <si>
    <t>{233D5CEF-85DF-40D4-8905-49B6FBF94296}</t>
  </si>
  <si>
    <t>909209f1-f606-41cc-94e6-90724398e115</t>
  </si>
  <si>
    <t>{B30BCBCC-4552-4ADB-88A8-E7D535797138}</t>
  </si>
  <si>
    <t>b9938fc8-4097-45fd-b582-2bedfddcd693</t>
  </si>
  <si>
    <t>{5359D9F1-61B3-4B48-B323-89EF6A5DCC97}</t>
  </si>
  <si>
    <t>06463c2a-903d-40cb-a56f-670e1ed694f5</t>
  </si>
  <si>
    <t>{AEE05D9D-C690-4D54-A3D2-AB80753EA78A}</t>
  </si>
  <si>
    <t>8eafa10f-aaab-48ac-b8cf-4e20c9650f30</t>
  </si>
  <si>
    <t>{3A63E1A4-113D-42C6-9BFF-160B65B421D6}</t>
  </si>
  <si>
    <t>e6d6c345-dc79-4a06-81ba-3834f8a1b1c8</t>
  </si>
  <si>
    <t>{03538685-FFCB-42A9-B1B0-D7390818F53E}</t>
  </si>
  <si>
    <t>b0aaec0d-bc76-42cc-8404-b802454fb3cf</t>
  </si>
  <si>
    <t>{3D2DAB78-A1A9-4C56-8303-9196AB78747B}</t>
  </si>
  <si>
    <t>fa86e049-eba3-4a73-a7d4-644e0e5d4168</t>
  </si>
  <si>
    <t>{42ADD88C-F7A4-4D41-8D3F-090F6634C389}</t>
  </si>
  <si>
    <t>ef0d7e2e-93df-4640-99fd-57a412f63ae5</t>
  </si>
  <si>
    <t>{F3B9815E-7244-4B48-AC1D-54F7970A99F0}</t>
  </si>
  <si>
    <t>65ace17a-113c-426d-baf6-10f282e458a5</t>
  </si>
  <si>
    <t>{66F26F36-3798-4EF5-801A-B0F4774DE039}</t>
  </si>
  <si>
    <t>23539e8a-5e2f-4631-b567-92df29abaad7</t>
  </si>
  <si>
    <t>{9F1E87E3-E4D7-47C1-BBDC-8D7FEC35403F}</t>
  </si>
  <si>
    <t>9a9f389a-92c3-4969-80a8-ff8b8aec72b8</t>
  </si>
  <si>
    <t>{7AE50788-FD60-4432-919F-A2A502E33A1B}</t>
  </si>
  <si>
    <t>cfcc7b13-01d8-4dbf-b2da-97ced433f0f6</t>
  </si>
  <si>
    <t>{DAC4D124-461C-4DFD-8C64-66CC046E26BA}</t>
  </si>
  <si>
    <t>395b2210-c6a7-442d-aac1-c0367cf79de9</t>
  </si>
  <si>
    <t>{34F9779C-8AC0-46CE-9AA2-0B79F573B49B}</t>
  </si>
  <si>
    <t>ba83ac89-0014-4f78-b30e-a73da8cd5a3a</t>
  </si>
  <si>
    <t>{C47BD718-27EC-4B97-B6B6-2920FE32494E}</t>
  </si>
  <si>
    <t>786926a5-9761-4691-8397-389cc7e3b266</t>
  </si>
  <si>
    <t>{46FD870A-808B-424B-95BD-5E116B85691B}</t>
  </si>
  <si>
    <t>831e6f54-fe48-4f5a-be2c-009dc57e748e</t>
  </si>
  <si>
    <t>{7745DB1A-50F3-4488-9215-00CE40DB668C}</t>
  </si>
  <si>
    <t>13d5705f-6510-41fe-a605-577bbf05481b</t>
  </si>
  <si>
    <t>{C38B19CB-BC7D-43C9-B15E-7EBF07C24C96}</t>
  </si>
  <si>
    <t>8f2b4565-64eb-4df9-9060-792982aacb79</t>
  </si>
  <si>
    <t>{23999433-26BA-4FD5-90A5-B7F222D73EF5}</t>
  </si>
  <si>
    <t>118a442e-cb3b-41c6-8094-27dd15c7fb80</t>
  </si>
  <si>
    <t>{CEC5DF0E-3700-4257-8A21-4BDC2A02FADC}</t>
  </si>
  <si>
    <t>ecf569a8-9cc7-4714-a2d0-baed4b8df07c</t>
  </si>
  <si>
    <t>{EDAC9741-ED23-4046-8E40-FB2A481FDA5F}</t>
  </si>
  <si>
    <t>6b55583d-87cd-4dc7-9f20-518698588225</t>
  </si>
  <si>
    <t>{AEE39D5F-C118-4A73-AA42-55D8E2163FD6}</t>
  </si>
  <si>
    <t>a696d33e-04bc-4308-bd49-e7cdbb2bf866</t>
  </si>
  <si>
    <t>{4753E967-0A31-489A-A334-D6B57EC3B75C}</t>
  </si>
  <si>
    <t>56eb24ea-dc56-470e-8d5d-e048b10f7ecc</t>
  </si>
  <si>
    <t>{C839A943-8200-4EA5-B60A-456975964956}</t>
  </si>
  <si>
    <t>e1d23e0a-15d2-4d63-9842-55796daf4194</t>
  </si>
  <si>
    <t>{A8DACD84-5506-4A0D-AFA8-36E29414C8BD}</t>
  </si>
  <si>
    <t>1e83efce-d106-4fb8-8e62-df06a757b6e8</t>
  </si>
  <si>
    <t>{F17B5B43-5D09-4D29-9AE5-8CC723FA512E}</t>
  </si>
  <si>
    <t>dfd84933-e250-4581-8c6a-58c60982bba9</t>
  </si>
  <si>
    <t>{4DE19F0D-A652-4BB5-8949-33235ABB018D}</t>
  </si>
  <si>
    <t>b15b22ab-bb41-4a73-ab6b-52dd10c15a7e</t>
  </si>
  <si>
    <t>{6CD92D0C-84B1-46BA-B8D1-11309ED4F870}</t>
  </si>
  <si>
    <t>af48af92-3f8e-42af-8595-02f118ad73d2</t>
  </si>
  <si>
    <t>{271251AC-CD16-4C4F-AA43-BD981F08C2E0}</t>
  </si>
  <si>
    <t>23420809-55cc-4bfb-bb47-a2943f64aee2</t>
  </si>
  <si>
    <t>{3A72D40D-C44C-4D22-836F-408588193442}</t>
  </si>
  <si>
    <t>91931d17-daba-40e8-ab61-359dd8b13e0b</t>
  </si>
  <si>
    <t>{1E8E4598-2078-4DD8-81F2-8D425D47D02F}</t>
  </si>
  <si>
    <t>94b01d7b-97ce-4dc5-a974-cda8438f643e</t>
  </si>
  <si>
    <t>{CBA38F5C-B7CF-4725-8C1D-0D1718AA42DA}</t>
  </si>
  <si>
    <t>5ab09e41-eaa7-4af5-b246-1b46d8d3f214</t>
  </si>
  <si>
    <t>{FA5FF00D-7F9C-42D1-9BE3-F72DAAA8F049}</t>
  </si>
  <si>
    <t>f623732f-0333-486d-8fa7-38f811a7b19c</t>
  </si>
  <si>
    <t>{C812FB9B-8947-4855-8CD3-536BA9A62B6E}</t>
  </si>
  <si>
    <t>e31ee913-8396-4d9f-b258-a20f9ade2883</t>
  </si>
  <si>
    <t>{CEC9635A-66E0-4AE7-803B-C32789BB08F5}</t>
  </si>
  <si>
    <t>ac53e274-38cc-4452-8716-ade862392e26</t>
  </si>
  <si>
    <t>{67431B34-6A16-459D-85C3-57C8F30D5CCF}</t>
  </si>
  <si>
    <t>b633cb0b-fcd7-49ce-9c14-91c9a1954c48</t>
  </si>
  <si>
    <t>{0A24C319-1511-4080-BA1A-CC42AF88E288}</t>
  </si>
  <si>
    <t>796fbb8d-bb23-4418-9f40-512681cc50e8</t>
  </si>
  <si>
    <t>{F10A0D0E-15B8-4F82-8560-579FE0BB7A6B}</t>
  </si>
  <si>
    <t>c6ebc434-b30f-46c4-b056-9e85adeab98d</t>
  </si>
  <si>
    <t>{201E5E3D-5F8F-4670-B483-4F38A38092D7}</t>
  </si>
  <si>
    <t>d855924b-c77e-49c1-a35b-5f544ea8304e</t>
  </si>
  <si>
    <t>{7A726F64-5848-4BBA-84F9-344386C3967E}</t>
  </si>
  <si>
    <t>02e391fe-2f80-47a1-8911-f27a7b547324</t>
  </si>
  <si>
    <t>{2CDF804D-6C58-43A0-8D71-30FA0B047947}</t>
  </si>
  <si>
    <t>61fdea10-fc24-493e-953b-8baaf0a75d05</t>
  </si>
  <si>
    <t>{07DCA4B0-DB6E-4CEB-84CE-4099F1DCB256}</t>
  </si>
  <si>
    <t>a4236e2f-b0bc-4e13-a532-9d3061fd8278</t>
  </si>
  <si>
    <t>{40319D8C-D4F3-44D1-9BD8-85C5A660741E}</t>
  </si>
  <si>
    <t>0c0bec74-81d7-4a49-aeb4-346877d54e30</t>
  </si>
  <si>
    <t>{244ED349-6A7B-47B4-9E65-0BF23FE21675}</t>
  </si>
  <si>
    <t>2dda3db0-fee6-42dd-903b-57b6d84012ed</t>
  </si>
  <si>
    <t>{14C29FEB-5898-4718-9ADE-6E69709E5CA8}</t>
  </si>
  <si>
    <t>66f0d65a-6cef-4f9c-97ea-077aa90bf655</t>
  </si>
  <si>
    <t>{1353C7C1-5202-4AE7-B8BF-0BDA7149C90A}</t>
  </si>
  <si>
    <t>93d67200-2c7d-4fa5-84df-fe67a6bbea94</t>
  </si>
  <si>
    <t>{8EC43FF3-4A7D-4C49-AC7A-D66A0AA6F5C7}</t>
  </si>
  <si>
    <t>9043555d-e964-4de3-bca8-c8d6a17ce474</t>
  </si>
  <si>
    <t>{E3548EC9-5950-4665-9488-5F68FDC06924}</t>
  </si>
  <si>
    <t>eecb6c19-7cdb-4a44-8066-ef67b47d7229</t>
  </si>
  <si>
    <t>{7F1E1378-E7BA-41F0-A7D1-ABB849597BB8}</t>
  </si>
  <si>
    <t>dea5adf2-b840-48d7-bdf3-aab8b8cd2f72</t>
  </si>
  <si>
    <t>{714DE495-1966-4385-85F7-B7D201B62D3B}</t>
  </si>
  <si>
    <t>579f2bdf-4403-4827-834a-403121989eb0</t>
  </si>
  <si>
    <t>{99488E3B-D0B9-492C-8F2D-930EA8038C25}</t>
  </si>
  <si>
    <t>eddd91b5-7f94-41c2-aa9c-0d1a660289fd</t>
  </si>
  <si>
    <t>{110C0170-3F93-4D87-9F48-1B436A626BB0}</t>
  </si>
  <si>
    <t>2b4bfd4e-323c-40f4-8b0d-8c95d7afb3cf</t>
  </si>
  <si>
    <t>{195E3DD3-3664-4959-9D99-F345F4F44D45}</t>
  </si>
  <si>
    <t>202f3e26-af8a-44df-a079-a5fda73f2871</t>
  </si>
  <si>
    <t>{9E652AAD-D218-4C39-AE1A-493719B1FCCF}</t>
  </si>
  <si>
    <t>d92c7ce3-5748-46b7-8d67-4d402a78ad9d</t>
  </si>
  <si>
    <t>{4EA33880-D319-4EEF-8FB7-C011C3234DD8}</t>
  </si>
  <si>
    <t>a4d6b2fa-60b1-43b0-8a37-49a8724f4958</t>
  </si>
  <si>
    <t>{55A7F31D-2546-49CF-8B60-812EBA0640E1}</t>
  </si>
  <si>
    <t>8d520e0b-cb1c-4cc4-8d41-5754c8f4250e</t>
  </si>
  <si>
    <t>{0085305D-8094-456B-8E9E-059A810809A7}</t>
  </si>
  <si>
    <t>b78c2d74-073d-4414-9a1e-c5aee57cacf0</t>
  </si>
  <si>
    <t>{F1D6D542-E4B3-4E78-B585-E6D5A5F9B3A1}</t>
  </si>
  <si>
    <t>a243cc1d-1b16-410a-aef6-6a56af024c3c</t>
  </si>
  <si>
    <t>{4A7AFE6B-247B-4947-AE5C-E9FAB92EB4D6}</t>
  </si>
  <si>
    <t>9ae5a492-b817-4857-9b33-874637b50121</t>
  </si>
  <si>
    <t>{43902320-AEA7-4BEC-B5ED-D49F3832E4B7}</t>
  </si>
  <si>
    <t>b97c3473-eb23-4977-a716-942f1c249139</t>
  </si>
  <si>
    <t>{98D86E4D-69E7-4659-9D3D-F9FBE0B77C56}</t>
  </si>
  <si>
    <t>4e0d11ac-163b-4df4-b6ad-64e518445024</t>
  </si>
  <si>
    <t>{7973D74B-3B4B-4EC8-9C69-6ABB6759DF12}</t>
  </si>
  <si>
    <t>8b044cad-9d46-485e-aa40-03d883507b0a</t>
  </si>
  <si>
    <t>{7D3AE42B-EE5F-442C-BD9E-4A881E1FCF36}</t>
  </si>
  <si>
    <t>01ebe925-b92a-48b9-91e0-d07a079e5496</t>
  </si>
  <si>
    <t>{8C813FFD-CCB8-4162-8F4A-A9D506DF1BE3}</t>
  </si>
  <si>
    <t>c672713c-0df8-4a70-adc7-156a077db62d</t>
  </si>
  <si>
    <t>{C0AFBCA0-F59C-41FC-ADDA-4C75A4D1D207}</t>
  </si>
  <si>
    <t>ffd2367c-1043-4480-a782-7cc8f773b4d3</t>
  </si>
  <si>
    <t>{FEA63B59-4810-4185-9549-658DA00B7219}</t>
  </si>
  <si>
    <t>2c09484d-8e2d-4c03-bac4-e77f7416a177</t>
  </si>
  <si>
    <t>{35BDDC1F-B3AC-40DF-ABEA-5E2F5FF8BB19}</t>
  </si>
  <si>
    <t>f9507cc3-44bd-4189-a7e7-77ab09cf6fab</t>
  </si>
  <si>
    <t>{514E012E-D44A-41ED-9F76-B532D06E7EE3}</t>
  </si>
  <si>
    <t>ef52dacb-e516-409d-8677-8d70e90c3e94</t>
  </si>
  <si>
    <t>{DE649FC1-EDC6-440E-B16B-93E5F7B4F4C7}</t>
  </si>
  <si>
    <t>ddd12ce6-8e7b-4c77-a1ca-f0cdef2892d3</t>
  </si>
  <si>
    <t>{A012C923-DF14-45F9-A50A-BD407CBF1B4A}</t>
  </si>
  <si>
    <t>dc1260f1-5d67-4d13-bbae-0535ad0386c5</t>
  </si>
  <si>
    <t>{72E8A888-106A-4A99-855A-077CCBD1E6F4}</t>
  </si>
  <si>
    <t>c398710a-ef3a-4264-b5bf-9740bc2a494d</t>
  </si>
  <si>
    <t>{A5FCC433-76DE-4274-86C1-1A9506379862}</t>
  </si>
  <si>
    <t>05591c4e-999e-4881-af8c-856c6d333f20</t>
  </si>
  <si>
    <t>{FA937E80-4DDA-40C9-9D1E-348BBF5037F5}</t>
  </si>
  <si>
    <t>d228dc28-4220-49eb-802d-f138b9a71adf</t>
  </si>
  <si>
    <t>{0B5B8448-E190-479F-8EB8-E43C856083B8}</t>
  </si>
  <si>
    <t>3b7b152b-5e96-4a50-a9b2-25c71b2a9d29</t>
  </si>
  <si>
    <t>{A961A513-C19E-4E69-B85E-E17032227CE2}</t>
  </si>
  <si>
    <t>1962807d-7041-4c31-8607-ac2bc17dec4b</t>
  </si>
  <si>
    <t>{D6FAED39-83F4-483E-9403-FBB0A7CB1CD2}</t>
  </si>
  <si>
    <t>6a62aa34-1347-41ca-a660-2491fec52594</t>
  </si>
  <si>
    <t>{D811D89A-7381-411C-AF22-C914C154F027}</t>
  </si>
  <si>
    <t>449795a8-9181-490b-af56-f833249a7712</t>
  </si>
  <si>
    <t>{E30C5F34-977A-4610-A042-8CA0B7922987}</t>
  </si>
  <si>
    <t>d61aecd0-af37-4cac-8f3a-ef48c26d778c</t>
  </si>
  <si>
    <t>{17C36968-1055-4A52-B525-E20DF4C6F6EB}</t>
  </si>
  <si>
    <t>70bca9f9-e746-424d-ada8-19e0506683e3</t>
  </si>
  <si>
    <t>{B4F31105-5173-47A0-8194-BFB4CF7D6A5B}</t>
  </si>
  <si>
    <t>82be9dc4-ef83-4cd3-aa78-cab93380ed2e</t>
  </si>
  <si>
    <t>{F0797CF8-BBF0-4D23-9952-D76D2FE3BA04}</t>
  </si>
  <si>
    <t>6baab0ac-9bec-4f7f-855e-e8c04c0c3dcb</t>
  </si>
  <si>
    <t>{93F576F2-2508-4E10-940B-BA4FB5C4E20A}</t>
  </si>
  <si>
    <t>03139a57-45e9-41da-9d92-a17f2b2fd433</t>
  </si>
  <si>
    <t>{C6A9AD83-433B-4EC6-979E-29B0B77D4337}</t>
  </si>
  <si>
    <t>ea0fbdc5-669f-4e57-9491-3f8abfa6c19f</t>
  </si>
  <si>
    <t>{8A745822-37E9-4C7E-967C-24A6C0D21A1A}</t>
  </si>
  <si>
    <t>d6055273-0db4-4ee6-9cc0-1f5d438bba55</t>
  </si>
  <si>
    <t>{98FC2E13-DA6E-4C98-94EB-6D74B50E46EA}</t>
  </si>
  <si>
    <t>a9160f84-5955-465d-b4df-31f1b9980ee3</t>
  </si>
  <si>
    <t>{746FC932-B623-4F56-8C55-2CD90F507FE8}</t>
  </si>
  <si>
    <t>2b5e9138-7043-4720-9904-9d9e5a43be01</t>
  </si>
  <si>
    <t>{73260366-7236-4843-BC65-1BB5C9342C42}</t>
  </si>
  <si>
    <t>9e681758-a750-497b-9d9e-c6989c1ab557</t>
  </si>
  <si>
    <t>{324C9E34-A3CB-4082-89B5-04054CAF826B}</t>
  </si>
  <si>
    <t>85799586-05bc-4048-9bf9-8c7499db8521</t>
  </si>
  <si>
    <t>{CC1C68CB-0C49-4437-854C-79742FBE429E}</t>
  </si>
  <si>
    <t>fc3fd3d4-6de0-4152-9087-a378e69389a7</t>
  </si>
  <si>
    <t>{EE73E2A1-DD4F-4399-A62F-78AD770E5C87}</t>
  </si>
  <si>
    <t>a48fa271-614e-44b7-a9de-5814cff2f033</t>
  </si>
  <si>
    <t>{6956B6F7-EAF2-48BD-ABC4-36B87C792ECC}</t>
  </si>
  <si>
    <t>95c7a769-0953-4aeb-8fdd-a7d54fe468cb</t>
  </si>
  <si>
    <t>{4FDB6B85-3AE1-432B-BB62-55CA338F9A63}</t>
  </si>
  <si>
    <t>d15f5a10-877e-48ff-8cb7-83946087c7c6</t>
  </si>
  <si>
    <t>{D77CE20A-06CA-4C12-A63A-96BA92E4C191}</t>
  </si>
  <si>
    <t>fbec4919-cbfb-4f54-b261-9d9a6433a28d</t>
  </si>
  <si>
    <t>{0564F278-632B-4159-B886-B588AAE4390D}</t>
  </si>
  <si>
    <t>c3a8a590-f24e-4948-9c39-6e0b4eccf2bf</t>
  </si>
  <si>
    <t>{97821A8C-CD0F-4889-9346-AD3D518C2F0F}</t>
  </si>
  <si>
    <t>e5325a68-899c-429e-8b5d-4a9540fc8ae7</t>
  </si>
  <si>
    <t>{E9C4BF1A-5365-413D-B837-AD73D735BE47}</t>
  </si>
  <si>
    <t>8d832dbb-b28c-49dc-b826-8c5cb7e2b822</t>
  </si>
  <si>
    <t>{308F48C7-9522-4FB0-82F0-54F734CFBA64}</t>
  </si>
  <si>
    <t>95c3e633-c8c5-44af-bc37-78d3633bd3ce</t>
  </si>
  <si>
    <t>{27B86328-FA18-43A2-9A5D-158EC75421DB}</t>
  </si>
  <si>
    <t>39e0ae0a-12fc-4197-b4e5-f9d5bd4b294a</t>
  </si>
  <si>
    <t>{16F75247-76D1-4C7E-A419-C280335164D8}</t>
  </si>
  <si>
    <t>701084e3-7c70-4d70-b668-973a258c6775</t>
  </si>
  <si>
    <t>{84A55D12-DF54-49EC-9396-98977B697FCE}</t>
  </si>
  <si>
    <t>dfb60bf2-54f0-405a-82a6-9acbb11779d2</t>
  </si>
  <si>
    <t>{46D35712-1585-4539-828D-A50559AD9B23}</t>
  </si>
  <si>
    <t>787f9351-b179-4186-b920-a4870fcf89ab</t>
  </si>
  <si>
    <t>{A8CF337C-5D17-4BE1-B0D1-F42B3188D78E}</t>
  </si>
  <si>
    <t>56ad2236-f825-4a20-948b-27c07bd2f67f</t>
  </si>
  <si>
    <t>{ED2272C3-114F-4C8B-AAE6-363D140C635A}</t>
  </si>
  <si>
    <t>f40bf8ab-0cd6-44be-b98a-03b953cebd60</t>
  </si>
  <si>
    <t>{CBC30350-7BBE-4FB9-830F-736BD33D7371}</t>
  </si>
  <si>
    <t>44bc7494-5d90-4c49-94c0-45349e65e3ce</t>
  </si>
  <si>
    <t>{F0A025F0-62D5-463C-B949-0405A7C883CB}</t>
  </si>
  <si>
    <t>bd634ed5-b505-4edb-b26d-28f849bfa9fe</t>
  </si>
  <si>
    <t>{916C6ED1-9D67-4476-B13F-F98F45E25FF2}</t>
  </si>
  <si>
    <t>980e9275-17d1-4b3a-bfba-f64799135565</t>
  </si>
  <si>
    <t>{D8C9BB73-9C5B-497A-B50A-7031FDACD48C}</t>
  </si>
  <si>
    <t>04c72668-9acd-4aea-be8f-aaa2d73aa6de</t>
  </si>
  <si>
    <t>{4ADF8900-101D-40A2-877F-35153F93A0F0}</t>
  </si>
  <si>
    <t>495749aa-8aeb-4570-bb41-a603f5870062</t>
  </si>
  <si>
    <t>{4B31553D-15A8-4DBF-8B6C-1B4F2DEB58DF}</t>
  </si>
  <si>
    <t>9ae9cbe6-085a-4d41-bd7f-996186e72dac</t>
  </si>
  <si>
    <t>{ED65A753-3630-491D-8D4C-D76A8D631590}</t>
  </si>
  <si>
    <t>a9efab9e-3f53-4c5f-acd0-8ec3bb0d4086</t>
  </si>
  <si>
    <t>{FFB61441-1339-4929-8C97-832F1D042B71}</t>
  </si>
  <si>
    <t>6e90440a-d116-4fc9-94d9-65d51cd150bf</t>
  </si>
  <si>
    <t>{19A84656-DE69-42B5-AD04-F6244EC629DA}</t>
  </si>
  <si>
    <t>b2dd87ae-fb64-4a55-a0e9-115829b74a0a</t>
  </si>
  <si>
    <t>{346CA664-0D0B-4C87-AE25-5D2487A96C71}</t>
  </si>
  <si>
    <t>d192092b-0575-4376-aec2-baf5757eb11b</t>
  </si>
  <si>
    <t>{66571FCE-1FE9-4BD1-A973-5A9366C9C2A1}</t>
  </si>
  <si>
    <t>7f1dce1c-5ce9-4631-abe5-d3ebc3a0807b</t>
  </si>
  <si>
    <t>{2E35A16F-37B3-4858-9529-CF5D1D03AAEF}</t>
  </si>
  <si>
    <t>110b7d7c-4797-47f7-aa99-bb8de9cb7eef</t>
  </si>
  <si>
    <t>{056B1E4D-771F-4041-9987-22FA946541D6}</t>
  </si>
  <si>
    <t>e9362f95-537e-4a41-8331-204bee9a3f0b</t>
  </si>
  <si>
    <t>{A1CBB480-3769-4011-843A-9223E74E2B73}</t>
  </si>
  <si>
    <t>15ef6e9b-8614-493a-9517-beb25bfecb51</t>
  </si>
  <si>
    <t>{15EE4EF3-BC72-44C2-B30C-21A2FE06647B}</t>
  </si>
  <si>
    <t>6a8dbac6-f10b-48f2-93e7-e12aaa2a8b43</t>
  </si>
  <si>
    <t>{E634BC3D-3A89-44E4-B09E-243F159716EA}</t>
  </si>
  <si>
    <t>4d7f306e-f09e-4e7b-855a-622a65c9eb65</t>
  </si>
  <si>
    <t>{D052C510-E21A-4274-827F-E31DACAE4DE7}</t>
  </si>
  <si>
    <t>1673e7eb-a77e-45c0-8792-504b3f96c225</t>
  </si>
  <si>
    <t>{D484CBBD-B5D8-4965-899E-142AA08E3B78}</t>
  </si>
  <si>
    <t>d1589eaa-8fa0-411c-a42d-ff2fd5c2fad6</t>
  </si>
  <si>
    <t>{DC5D8DD7-27CA-4ED5-B5BD-A38CCAA0A276}</t>
  </si>
  <si>
    <t>64d7964d-0dec-449e-a6a8-cec77581f856</t>
  </si>
  <si>
    <t>{4FDCBD54-9F66-4030-90B5-3CE90CEA8058}</t>
  </si>
  <si>
    <t>6232f37f-3fd5-44cf-a3af-55b48d860199</t>
  </si>
  <si>
    <t>{2B2A23B9-68D9-4AAE-B8D2-701ACE452DB1}</t>
  </si>
  <si>
    <t>97104f06-5c65-4d04-b286-9cc48512556d</t>
  </si>
  <si>
    <t>{87C10E4D-6ABB-4E97-B6CF-5EF2E7530606}</t>
  </si>
  <si>
    <t>17a6cd67-8896-4d9f-9eee-cbd9248103ef</t>
  </si>
  <si>
    <t>{7225B705-1E53-4649-BCCE-3631DE497291}</t>
  </si>
  <si>
    <t>ff4e917a-57a6-4ff2-9054-103b762c53f7</t>
  </si>
  <si>
    <t>{C61393DB-BB17-4A75-8C72-81D070D25202}</t>
  </si>
  <si>
    <t>29cd8005-496c-41a0-9ffa-4bc98f79fa76</t>
  </si>
  <si>
    <t>{906F052D-4F36-4CE0-9EC6-C934225FDEF3}</t>
  </si>
  <si>
    <t>c1fd351d-0ca2-4e8e-bde8-31997fa846b6</t>
  </si>
  <si>
    <t>{F3D8AF5D-46C3-4CDA-B6E5-07ED2906D0B6}</t>
  </si>
  <si>
    <t>cf4b110d-9ab3-497d-ad0d-fd6f4e9caf67</t>
  </si>
  <si>
    <t>{B2903CC7-726E-41E2-BDA3-CE5C49C154D3}</t>
  </si>
  <si>
    <t>80c4741a-393f-4e06-a1c9-48dde02cb90b</t>
  </si>
  <si>
    <t>{ACB558B5-957C-4214-B18F-772A34D4E853}</t>
  </si>
  <si>
    <t>b3ec239c-ec5e-4b6b-8bec-d2f6d1797b33</t>
  </si>
  <si>
    <t>{FBD95588-FB04-48FA-B44C-796C49828D11}</t>
  </si>
  <si>
    <t>d6625f98-5c60-4c34-8de4-7954b243bfa8</t>
  </si>
  <si>
    <t>{886600C7-9C48-429D-8937-7A630F88BE03}</t>
  </si>
  <si>
    <t>99b90eb6-f4ea-4007-816b-6de8065bd2d9</t>
  </si>
  <si>
    <t>{52A51009-6767-4837-A2F2-05ECC8BA5134}</t>
  </si>
  <si>
    <t>c8813cd4-4dc0-4188-ad45-4bffd5c67fe7</t>
  </si>
  <si>
    <t>{5CB41D6E-6F26-4E17-85B6-6118D3C4EB14}</t>
  </si>
  <si>
    <t>298a22f3-cee5-427b-8671-2085a67927fb</t>
  </si>
  <si>
    <t>{A55F6801-A8A5-45ED-BC9A-E9BE0F6CE52A}</t>
  </si>
  <si>
    <t>3e09da5a-e0c0-4373-a8d4-af73c9e7b50a</t>
  </si>
  <si>
    <t>{943BC0B9-46D6-4F89-AD05-50C34EA3D35E}</t>
  </si>
  <si>
    <t>7a8389ff-a72b-47e9-9166-eace2e0b39a1</t>
  </si>
  <si>
    <t>{14BC28D3-821F-4A7A-BD09-C77520CFC269}</t>
  </si>
  <si>
    <t>776d90ea-443d-4e37-acf7-f699da3ee0fc</t>
  </si>
  <si>
    <t>{217CBB8C-C262-46A5-8066-02FB3BC97273}</t>
  </si>
  <si>
    <t>dbad5e33-d824-4a1b-8d61-8bdff63df54b</t>
  </si>
  <si>
    <t>{B672E2BC-33EC-46C4-9FF1-78D147E1FFF1}</t>
  </si>
  <si>
    <t>71193add-28f3-43ee-adf1-f611d07fd65d</t>
  </si>
  <si>
    <t>{F0210CE1-FF8A-480B-9295-3FD7D0CA50B7}</t>
  </si>
  <si>
    <t>7aee6669-8c83-40e5-8945-d42bec274f59</t>
  </si>
  <si>
    <t>{33FF10AD-1D3E-414C-9FE9-E7E2998CA264}</t>
  </si>
  <si>
    <t>99c8a2e6-c533-48d0-a179-684e6c60b937</t>
  </si>
  <si>
    <t>{030B9420-C0BA-4318-AA94-A761AFF5E461}</t>
  </si>
  <si>
    <t>a4e29c8f-f688-4ba9-9cbd-8fca17f1123c</t>
  </si>
  <si>
    <t>{A93A713E-C444-42FE-8992-DD845CC7C181}</t>
  </si>
  <si>
    <t>7bbf6695-1cf2-4a5c-944e-0b71e678403f</t>
  </si>
  <si>
    <t>{CDE42E96-16B7-4D3C-8BB8-874355D1ABA0}</t>
  </si>
  <si>
    <t>fc2a033e-cc15-4305-9683-8ccbf9342613</t>
  </si>
  <si>
    <t>{ED9E9200-FA02-44E6-88DA-0EE58A2253BB}</t>
  </si>
  <si>
    <t>410da552-9fb5-49b7-990f-9506d0c2c117</t>
  </si>
  <si>
    <t>{FF1DB500-8B7F-4874-A177-8292389C6846}</t>
  </si>
  <si>
    <t>da582754-3820-421b-95e9-fed628361f50</t>
  </si>
  <si>
    <t>{8CBCC689-4582-4AA3-808E-50C4E8E1B495}</t>
  </si>
  <si>
    <t>6b354160-0589-4441-a78e-9261f21e6b43</t>
  </si>
  <si>
    <t>{AF53A896-7C5E-4298-B289-9A95216E7846}</t>
  </si>
  <si>
    <t>462a045e-1f29-4db7-ae8e-d69af5e4c26d</t>
  </si>
  <si>
    <t>{9B0E09B7-3EF1-43E7-9342-499FCAF7FE48}</t>
  </si>
  <si>
    <t>d01376b6-3053-48d6-ac30-00b1f1d5a435</t>
  </si>
  <si>
    <t>{43DC54C5-D2F9-496A-8938-E28E1AF0168B}</t>
  </si>
  <si>
    <t>a7988c89-48fc-46f5-aecd-07bf9a31cf78</t>
  </si>
  <si>
    <t>{44C910B2-31EC-4FA8-A4FC-00F7683698EE}</t>
  </si>
  <si>
    <t>8bcf1b89-75d7-4846-a09b-13f3bd02eb45</t>
  </si>
  <si>
    <t>{A7CF9BB5-5494-4670-853B-7CFE05863195}</t>
  </si>
  <si>
    <t>4a08ed14-b747-4140-bcef-65833aa671d1</t>
  </si>
  <si>
    <t>{1073000E-CF6F-4DEF-B710-1977A58629C7}</t>
  </si>
  <si>
    <t>e3afdf9d-37f9-429e-a4c4-849013dd8d15</t>
  </si>
  <si>
    <t>{A73216B6-5D41-46CD-8A18-070B61798AEE}</t>
  </si>
  <si>
    <t>6428f417-204a-40c4-a527-ff21c27b5f41</t>
  </si>
  <si>
    <t>{4AD0DB69-677C-45CE-8190-9B77227542B7}</t>
  </si>
  <si>
    <t>3d64abc2-bf4c-485f-9464-c5d02510825c</t>
  </si>
  <si>
    <t>{7E9C09AD-87B2-4682-88B9-8939E7A228F4}</t>
  </si>
  <si>
    <t>2baf4f80-4f92-4c12-b3d7-d0d5764cfc4b</t>
  </si>
  <si>
    <t>{7888016B-F2A1-4FD0-A737-0D6EFBAE8E65}</t>
  </si>
  <si>
    <t>f32f551f-3958-4780-b220-4cacd8a45d20</t>
  </si>
  <si>
    <t>{A49CB30A-C7B7-4242-9D1A-069615E916FF}</t>
  </si>
  <si>
    <t>f3d390b7-5704-47c6-908a-3dea81e86ffb</t>
  </si>
  <si>
    <t>{33905A5B-7198-4CEC-ABA9-93111F47112D}</t>
  </si>
  <si>
    <t>a17447f4-9874-4738-9064-a9ccd373d7a5</t>
  </si>
  <si>
    <t>{61B4E903-46A1-4933-ACA5-EED80C71FCAB}</t>
  </si>
  <si>
    <t>2438ea09-6a06-4eca-bb1e-08bef310a1b4</t>
  </si>
  <si>
    <t>{CBA64EAD-010D-4DFF-854B-5055759CC30B}</t>
  </si>
  <si>
    <t>3b9ceba7-46e5-4779-a395-e496dacb7342</t>
  </si>
  <si>
    <t>{143BE1D3-939C-42CF-9A79-F4DABEFB8184}</t>
  </si>
  <si>
    <t>f281d9c4-0e7c-4f07-8145-0dfd3bc14953</t>
  </si>
  <si>
    <t>{4BE603D3-93D2-46FF-B2FB-E775502C0663}</t>
  </si>
  <si>
    <t>82aed307-ccc9-4ce9-9e5e-7f7b4cfcab96</t>
  </si>
  <si>
    <t>{7B5E3177-C19E-4A61-B92C-7161C9C0B3A3}</t>
  </si>
  <si>
    <t>19019389-3dd1-49be-bafa-2ab3003ea254</t>
  </si>
  <si>
    <t>{F7801556-B42C-49ED-A74E-F360FB7CC214}</t>
  </si>
  <si>
    <t>d4849330-4690-405f-b9f1-1391a4252d05</t>
  </si>
  <si>
    <t>{7B324E27-3326-4266-ABF7-925BE2FFBCE9}</t>
  </si>
  <si>
    <t>09333548-69f4-4df5-af94-f002640e1df7</t>
  </si>
  <si>
    <t>{16FEE964-3D5A-462B-915B-CF9CD0572E2C}</t>
  </si>
  <si>
    <t>c761be11-e84b-4c7c-9467-4411acf71fde</t>
  </si>
  <si>
    <t>{29D5F8C6-F9F3-4FAA-A4AE-430A1A46E5D5}</t>
  </si>
  <si>
    <t>8bdceae7-c033-4685-a667-1f0e09bd483a</t>
  </si>
  <si>
    <t>{9586FD20-A6F0-47B9-82BD-668FAEA42CDE}</t>
  </si>
  <si>
    <t>f8daae65-5060-4ca6-a1de-ecc6fad5d8a5</t>
  </si>
  <si>
    <t>{E46D3053-868A-457D-97C3-187E91545219}</t>
  </si>
  <si>
    <t>c3ed1cfd-1f6e-45e1-b095-61b599b66661</t>
  </si>
  <si>
    <t>{B01917DA-D763-42A4-B7F5-D6B332A7B46A}</t>
  </si>
  <si>
    <t>f59b64bc-cc04-41ba-99f9-e24ac76543c0</t>
  </si>
  <si>
    <t>{115045EC-989F-41F5-A242-AC93FC233EFD}</t>
  </si>
  <si>
    <t>4287ed2c-d60b-4d8b-93f6-44adc906f482</t>
  </si>
  <si>
    <t>{26A5F688-B2E2-472C-8275-0799E59DB5DC}</t>
  </si>
  <si>
    <t>ceeb0417-7492-4d9f-96a2-a2db47e52867</t>
  </si>
  <si>
    <t>{5B9229D3-8908-4D95-B779-A16316B6E7A9}</t>
  </si>
  <si>
    <t>fedf2538-96c1-4855-93dc-9a41eb58270b</t>
  </si>
  <si>
    <t>{0ACC2849-079E-441E-A4FD-2954114EFF4B}</t>
  </si>
  <si>
    <t>ae0f949e-18dc-404f-a822-dec2fcffddaa</t>
  </si>
  <si>
    <t>{3328CA2C-2BEF-46CF-A725-367FCBC34B20}</t>
  </si>
  <si>
    <t>622b8b7d-14f3-444e-b82c-087c316ef3a6</t>
  </si>
  <si>
    <t>{899A8D0D-01D7-4F9E-AEEC-6A8824D0AEFD}</t>
  </si>
  <si>
    <t>6972d570-f5bc-431e-8209-26d5b5bb0775</t>
  </si>
  <si>
    <t>{94037EC0-E5C2-45D3-86A9-969D75782A8C}</t>
  </si>
  <si>
    <t>93e03544-e663-4438-a815-fcb216d7635c</t>
  </si>
  <si>
    <t>{19CB7319-42B2-4F44-AEC1-B3E81A4A0731}</t>
  </si>
  <si>
    <t>large foevul and spajun invasion outside of plot; 60 meters east of hardscape. 10-100, continuous.</t>
  </si>
  <si>
    <t>99246bc5-e4e7-4420-89e4-a46c1917f8ad</t>
  </si>
  <si>
    <t>{96DAD3B5-3F5B-42D4-9877-1F7CF754B5AC}</t>
  </si>
  <si>
    <t>10f49999-8df9-4b06-a8ba-110bc8dd6f32</t>
  </si>
  <si>
    <t>{91B90095-B036-4517-83B9-1EA4B534FFA9}</t>
  </si>
  <si>
    <t>c4c11437-f693-428d-972a-7bf64d8f1250</t>
  </si>
  <si>
    <t>{616AEB9D-47AD-45F0-AB0F-6CAB7F0C9745}</t>
  </si>
  <si>
    <t>60c9755c-fc8d-4efa-b7a0-d9ca54e6cddc</t>
  </si>
  <si>
    <t>{F5FAB17E-E251-44C5-A0F6-FC8CBD008046}</t>
  </si>
  <si>
    <t>df1f252e-38c0-4352-bc18-a43fc21fb91b</t>
  </si>
  <si>
    <t>{51F05DFE-1F2E-43E1-95EF-604A0F82657F}</t>
  </si>
  <si>
    <t>16724403-d278-4f9e-9ec5-daf3fcf9b06a</t>
  </si>
  <si>
    <t>{A9E202B2-532C-4480-A1D7-7D7AF373981F}</t>
  </si>
  <si>
    <t>de7800f3-daa5-4552-af8e-a937defff6e1</t>
  </si>
  <si>
    <t>{78537CE6-347C-4D95-9E21-A69732B611CE}</t>
  </si>
  <si>
    <t>92d02121-f91e-4a48-a4fa-e6390b3027f2</t>
  </si>
  <si>
    <t>{A816DF0C-B306-41B7-96D8-D26663457A79}</t>
  </si>
  <si>
    <t>38c311a2-ea03-4c7d-87b6-602e3a5a11fa</t>
  </si>
  <si>
    <t>{3E8EF652-E379-496C-B536-A08616C7B76A}</t>
  </si>
  <si>
    <t>78db75e6-0ff6-4ccf-9316-9905ec8365f9</t>
  </si>
  <si>
    <t>{B4F721FA-DE40-46DC-AF4E-5E5CA27CCB80}</t>
  </si>
  <si>
    <t>c210cc1d-3e77-42c3-9394-edf214e9689e</t>
  </si>
  <si>
    <t>{395C4899-B3EE-488F-BD80-0EF038D03443}</t>
  </si>
  <si>
    <t>7e77c4d0-0c0a-492e-88d4-7d18934b4bf0</t>
  </si>
  <si>
    <t>{0C736B3A-38BA-4CDF-87A1-745111A350FE}</t>
  </si>
  <si>
    <t>1c30cb94-6eeb-4bd3-a750-016f86a0ef3b</t>
  </si>
  <si>
    <t>{7FCF6F84-FE95-4B97-B56C-74EE134F6F62}</t>
  </si>
  <si>
    <t>e5809538-6692-4cba-8a2a-0db0196c6b1c</t>
  </si>
  <si>
    <t>{BA6CD017-33A9-477F-9F1D-86438EAACD22}</t>
  </si>
  <si>
    <t>41b87eef-66ad-4efe-8136-1404338b6e38</t>
  </si>
  <si>
    <t>{6F5BF581-2D4D-4B3E-86B3-0B2276F006B6}</t>
  </si>
  <si>
    <t>0aa8863e-9e0a-419c-9586-c2fc783c573d</t>
  </si>
  <si>
    <t>{16B249C5-BE0A-45D5-943D-1B92DBD522D1}</t>
  </si>
  <si>
    <t>cab21b01-4f09-405e-9187-4ec118a6ba9b</t>
  </si>
  <si>
    <t>{94D4B27C-ED48-404A-87DC-3D10BD55F3C4}</t>
  </si>
  <si>
    <t>f10603c7-cc8a-46f7-b9d9-62f543f32d7a</t>
  </si>
  <si>
    <t>{2534FF55-00BF-49CD-8971-13A498EE95BD}</t>
  </si>
  <si>
    <t>52ae948a-79e8-4d8b-b0ee-c90ef72184af</t>
  </si>
  <si>
    <t>{4FD4795D-046A-4951-86D9-99C7E3FF8BCE}</t>
  </si>
  <si>
    <t>5f98389a-158d-4599-8f35-64fa5087f5a3</t>
  </si>
  <si>
    <t>{905DFD6B-8AA7-4888-89A7-F32DC3435395}</t>
  </si>
  <si>
    <t>20d15770-c0aa-4a84-af2a-4bb75fc15f40</t>
  </si>
  <si>
    <t>{4D49C4AB-0CC7-4778-888A-A840E516993E}</t>
  </si>
  <si>
    <t>f74ceefa-c093-4dfc-9b72-cc4d3698560f</t>
  </si>
  <si>
    <t>{37153D6F-B1BB-43F2-BB96-2D617122F2E5}</t>
  </si>
  <si>
    <t>2ebe654e-b141-4feb-a8e7-2d602f34cbc7</t>
  </si>
  <si>
    <t>{DBDB4529-48F0-403D-96E2-D765663D19AF}</t>
  </si>
  <si>
    <t>f51376e9-babe-48d5-a005-b8b0d4f8bdd9</t>
  </si>
  <si>
    <t>{16BD7CC2-7874-4531-A26A-D386069E12EC}</t>
  </si>
  <si>
    <t>3c8e47e4-1ff4-4fb0-ba8c-babce3e6ad8f</t>
  </si>
  <si>
    <t>{71DAC814-FFA9-409B-A60B-DCE11F70A4C5}</t>
  </si>
  <si>
    <t>a48549db-f2a7-42c6-a044-c02c67f8bdef</t>
  </si>
  <si>
    <t>{29883FF3-D740-479C-846D-B7D98352FDA2}</t>
  </si>
  <si>
    <t>c1b5ed85-c73d-4bbe-9a53-f1746eb5c207</t>
  </si>
  <si>
    <t>{54BD1078-9F3D-4B58-AEA6-287041B124B3}</t>
  </si>
  <si>
    <t>33a918bc-8c4c-4fcc-b2ed-7965b1614e3a</t>
  </si>
  <si>
    <t>{99BFFF44-DFF0-43DC-9472-2E6D0C5985D3}</t>
  </si>
  <si>
    <t>f6b7fef9-28f4-4f8a-9848-47a264ab88fa</t>
  </si>
  <si>
    <t>{E3B29C3B-2BF1-426E-8D4B-0E60E9A42F83}</t>
  </si>
  <si>
    <t>630d7eb9-9a57-40da-bbef-05d57c4b9e89</t>
  </si>
  <si>
    <t>{51EB968C-DDF3-495B-8DAA-FDD8E780C6B6}</t>
  </si>
  <si>
    <t>ee2c9149-0803-409e-9258-7450ab1bc2d7</t>
  </si>
  <si>
    <t>{9AE8AD9E-30DC-4229-B472-7A1F2C1F26D9}</t>
  </si>
  <si>
    <t>a848ec09-66d7-4a5a-85d6-417549d22e91</t>
  </si>
  <si>
    <t>{DAB184ED-F7CF-4FAA-9CA6-4516B6F2E178}</t>
  </si>
  <si>
    <t>392a20cb-87b7-4260-ba7e-60e0d4934dbe</t>
  </si>
  <si>
    <t>{1EAA4CEC-AA90-4969-919F-9A29A92DCC26}</t>
  </si>
  <si>
    <t>c09fc57c-cc5e-4b44-9603-684856177106</t>
  </si>
  <si>
    <t>{7899846E-F10C-4409-92BC-B8387D911615}</t>
  </si>
  <si>
    <t>cd220086-ca03-4e4a-a638-7236dc2461f1</t>
  </si>
  <si>
    <t>{C70F9619-8142-42A3-9137-76980F1E426F}</t>
  </si>
  <si>
    <t>b814bec1-4918-46dc-9995-f13c5f23ce2f</t>
  </si>
  <si>
    <t>{B1FC0B72-5CE0-4AFF-A40A-DF090837C581}</t>
  </si>
  <si>
    <t>95cbf44e-98bb-4269-9a76-f5752ad67140</t>
  </si>
  <si>
    <t>{AF88AACF-115A-4BB2-BB01-42937BAE2186}</t>
  </si>
  <si>
    <t>b980de13-3c8a-43bb-b726-67f6d978e247</t>
  </si>
  <si>
    <t>{E7F786C3-20CF-4BD3-A618-8ED1995D801D}</t>
  </si>
  <si>
    <t>ec006b5a-d480-4b31-8308-cd764f8d55a7</t>
  </si>
  <si>
    <t>{98883328-3D02-43AD-8BD2-6CB8C9837A8E}</t>
  </si>
  <si>
    <t>5e66ff10-ffa5-4b97-b7da-9aa5a8445a3c</t>
  </si>
  <si>
    <t>{8C618D6B-8079-45C5-A0BC-FEF33A0B379F}</t>
  </si>
  <si>
    <t>a3b6b52d-226e-4ac7-8877-00fd8247e59f</t>
  </si>
  <si>
    <t>{3AB6CDE8-DBA7-46D3-8C0F-932F66E5E402}</t>
  </si>
  <si>
    <t>2c6202ba-8753-4526-9079-5fdefaf2c7bc</t>
  </si>
  <si>
    <t>{330266F3-B7CF-42BB-BE14-0098BE366A7D}</t>
  </si>
  <si>
    <t>1dbb1828-03e6-4ea6-959b-1eac5f8523f0</t>
  </si>
  <si>
    <t>{D099A544-A785-42E0-A28F-52BB60A72FAC}</t>
  </si>
  <si>
    <t>09d9fc9f-4ca3-499b-8f99-4f8b075af208</t>
  </si>
  <si>
    <t>{42828A0E-3E33-4C7E-AC15-8C3CFC98809C}</t>
  </si>
  <si>
    <t>9aa5272e-68f1-4446-b542-759cc55c2ebb</t>
  </si>
  <si>
    <t>{E15403CF-A9A2-4632-9438-500FDE836AAF}</t>
  </si>
  <si>
    <t>74a8968c-0c38-4e72-97b8-4264010b6134</t>
  </si>
  <si>
    <t>{38C67E35-4E78-4A63-9EC5-FC4C5AE54779}</t>
  </si>
  <si>
    <t>79e7fd4c-02fd-4b64-b0dd-5d646e2d6965</t>
  </si>
  <si>
    <t>{EB0F5ED5-6C72-48DC-968F-47345A95AFDC}</t>
  </si>
  <si>
    <t>b0ea7f11-d8e6-44c8-a35f-f8f6da5cd081</t>
  </si>
  <si>
    <t>{C507CCCB-3C90-445D-8A19-A67926289FB1}</t>
  </si>
  <si>
    <t>664029eb-c0ec-4989-810e-76ba788415e7</t>
  </si>
  <si>
    <t>{473AC4E8-5032-480B-80A7-FD65C5106AC5}</t>
  </si>
  <si>
    <t>084790be-ceb2-4a39-b1b6-95f58db44329</t>
  </si>
  <si>
    <t>{9B87DF84-AA56-422E-A804-335B93EB388E}</t>
  </si>
  <si>
    <t>6072b75b-4f4d-477d-8389-8d4eade69709</t>
  </si>
  <si>
    <t>{1CD1C214-DCC2-4146-8298-97E2753228D7}</t>
  </si>
  <si>
    <t>81e19151-8f98-4a47-926d-d853719a40d2</t>
  </si>
  <si>
    <t>{4A034108-56E2-4F55-9B2D-78EAB9EAFCC6}</t>
  </si>
  <si>
    <t>62fc5b49-552b-415e-a830-4e44ea975814</t>
  </si>
  <si>
    <t>{C075FCB1-332C-4489-B49C-67769CE1C563}</t>
  </si>
  <si>
    <t>8f1182c2-5775-4258-a231-814d4574aa98</t>
  </si>
  <si>
    <t>{E1D74BE0-E3D3-45CE-BB53-E62B7DC4CA98}</t>
  </si>
  <si>
    <t>Very dense infestations of SILMAR and FOEVUL just outside buffer</t>
  </si>
  <si>
    <t>47da1da0-5090-41d9-8981-43ab9deda9e4</t>
  </si>
  <si>
    <t>{84B85FC0-5A31-4826-A2D2-7B06514419EB}</t>
  </si>
  <si>
    <t>a7c5e077-b842-4fe1-aabf-cd801f665c2c</t>
  </si>
  <si>
    <t>{32B101BE-2FC5-45B5-BE71-A1E56A7284BD}</t>
  </si>
  <si>
    <t>c7e66245-2088-4693-a084-434afc744857</t>
  </si>
  <si>
    <t>{399BCD98-3676-40FE-AFC1-8AD7432D58EF}</t>
  </si>
  <si>
    <t>90a648c9-753a-4073-9b5e-306a60c3760d</t>
  </si>
  <si>
    <t>{3CC6EA96-74B5-4A9A-8FAE-668B274FFEEC}</t>
  </si>
  <si>
    <t>fd45724f-0766-48d9-beec-1ab4a4069dfb</t>
  </si>
  <si>
    <t>{2B852E15-0263-4A3C-BDAD-AA213BC02CDB}</t>
  </si>
  <si>
    <t>d571149a-0f43-48c5-b09f-610abfcdf8a5</t>
  </si>
  <si>
    <t>{C55651D1-4770-48DA-B22C-C559DD57A3A4}</t>
  </si>
  <si>
    <t>cc9873b9-a2f2-4b45-ab95-6dc6c33cc8da</t>
  </si>
  <si>
    <t>{DEE05ADC-97A6-463D-94E5-2E280C5893D0}</t>
  </si>
  <si>
    <t>52b149aa-2b1c-4b43-aaa2-2821e747c2f9</t>
  </si>
  <si>
    <t>{566863F2-F2DD-4D21-A14A-DFAED3557D7A}</t>
  </si>
  <si>
    <t>125855f2-d4c1-4b02-808b-333ef12e0e62</t>
  </si>
  <si>
    <t>{D3D96140-E55E-4B92-A149-07F49587BF3B}</t>
  </si>
  <si>
    <t>7e8ac087-0357-45db-a8ed-6a45d4dba587</t>
  </si>
  <si>
    <t>{48A2C7ED-CD88-4617-ADBA-D479BC726D22}</t>
  </si>
  <si>
    <t>dadcf0d9-236a-4f61-9930-9ee32ec2d157</t>
  </si>
  <si>
    <t>{8CA716E6-6BC2-4D19-A944-60106791AF65}</t>
  </si>
  <si>
    <t>3b632179-1437-4c72-a19e-d3389c15ec83</t>
  </si>
  <si>
    <t>{665C948D-45A2-4645-9DA1-5B8ED43F929A}</t>
  </si>
  <si>
    <t>b2066ef6-97d6-4e23-ab5a-9d1e6e8341cf</t>
  </si>
  <si>
    <t>{E4E55CBC-F93E-452D-9F07-C47E81C61214}</t>
  </si>
  <si>
    <t>a0f7b4b6-f4a0-4ee1-af98-6e77e8c1de41</t>
  </si>
  <si>
    <t>{88C3CA61-4D86-4E51-9663-EADBC8F1F601}</t>
  </si>
  <si>
    <t>97dcdfef-6064-4cae-b015-b7bae662a22b</t>
  </si>
  <si>
    <t>{39FECF02-7DB9-4B08-8DFA-AB8D278F686D}</t>
  </si>
  <si>
    <t>8db15ec6-42de-4ce3-981e-3b7b30701f71</t>
  </si>
  <si>
    <t>{0F3C65F1-366C-4EC5-9646-095B1C50F16A}</t>
  </si>
  <si>
    <t>6136670d-f589-4e53-bdc0-c2878cf421f5</t>
  </si>
  <si>
    <t>{08B213F9-0D1F-4369-BB39-07F3242C9450}</t>
  </si>
  <si>
    <t>e81ec7b2-7dcd-4ca6-97f2-6e77aec751bf</t>
  </si>
  <si>
    <t>{52C519B8-2B32-4B5A-9579-0C10EE0B8EEB}</t>
  </si>
  <si>
    <t>e46742e6-384c-427b-981e-080719653cdb</t>
  </si>
  <si>
    <t>{8D9D7A7C-6263-4F58-89A8-96F4E1D4782F}</t>
  </si>
  <si>
    <t>8871ef1f-5f1f-4459-b1d7-13a4d387c56d</t>
  </si>
  <si>
    <t>{B4605AEA-F549-4F0F-8287-8E6D335F9F8E}</t>
  </si>
  <si>
    <t>7fc0f828-b688-44ca-93f0-0900eb9271e6</t>
  </si>
  <si>
    <t>{FDA3A37A-3917-47C3-A284-9F61DB777261}</t>
  </si>
  <si>
    <t>eac84a10-7966-43ab-924d-c103ff684320</t>
  </si>
  <si>
    <t>{1DC11F2C-3D94-410C-BBDF-584EE33DF71A}</t>
  </si>
  <si>
    <t>9ceceda7-e3c6-4105-b5ad-963b288ce8f1</t>
  </si>
  <si>
    <t>{093C29C3-776B-459F-8770-321840FA9098}</t>
  </si>
  <si>
    <t>ebfac7a0-a41c-4d51-9478-2a858ee0d87d</t>
  </si>
  <si>
    <t>{D8BFB2A2-8DBE-46C8-8A5E-78138AB38DDF}</t>
  </si>
  <si>
    <t>9daa3357-795f-46d3-af1b-f39bdf34bc1d</t>
  </si>
  <si>
    <t>{6B3EF090-9AC9-4279-9D52-8EF99C2A392E}</t>
  </si>
  <si>
    <t>a91b2e25-1869-49df-a98f-6028a080c31c</t>
  </si>
  <si>
    <t>{C061101D-7BCF-483F-BB4C-74315A717582}</t>
  </si>
  <si>
    <t>0a1117ab-7414-4479-b131-e1d8c442cf88</t>
  </si>
  <si>
    <t>{DE3897DF-B980-4D36-BE83-913787A1E287}</t>
  </si>
  <si>
    <t>9e0d3693-8bb4-4326-aea1-330dc73f3867</t>
  </si>
  <si>
    <t>{F4D67B8C-092D-4D2A-89CF-9C74001F408F}</t>
  </si>
  <si>
    <t>61b54dbc-549e-4499-a230-8099be334ebe</t>
  </si>
  <si>
    <t>{883DF602-8345-441B-857E-EDD778CBE15C}</t>
  </si>
  <si>
    <t>e78b8a04-15de-47c6-9765-94a8014008b1</t>
  </si>
  <si>
    <t>{8064028C-E49F-475F-84DB-45E032425A5D}</t>
  </si>
  <si>
    <t>3043a3dc-3bff-4274-a526-3aa56affd983</t>
  </si>
  <si>
    <t>{17ECDD67-5A43-4C7A-A779-79F66BDDE11A}</t>
  </si>
  <si>
    <t>015526e7-8995-46ea-8410-7b1e213957b6</t>
  </si>
  <si>
    <t>{27E85058-923A-40F2-ADA3-D279F7F25F34}</t>
  </si>
  <si>
    <t>385b50eb-d633-4027-b109-b64c16c15939</t>
  </si>
  <si>
    <t>{15A5C542-EA23-46C4-9109-56112943E065}</t>
  </si>
  <si>
    <t>9942b616-0b31-4acf-94bb-95342fc92428</t>
  </si>
  <si>
    <t>{71C2557D-B985-4821-BA2B-7A6F56A77D9B}</t>
  </si>
  <si>
    <t>c484cb81-27c3-471a-a0cf-2e6acc17f84a</t>
  </si>
  <si>
    <t>{C7AEA1B8-E8FF-40B8-8121-036C3B0830D9}</t>
  </si>
  <si>
    <t>a8fc4aa7-929b-4f74-ba8b-78bf4467232c</t>
  </si>
  <si>
    <t>{34EBF9DB-4B17-47CE-9978-409E3549F927}</t>
  </si>
  <si>
    <t>19e9a8f8-f820-41bd-8553-86d015be4690</t>
  </si>
  <si>
    <t>{124E2380-C5B1-4499-977A-B06BAE6664D7}</t>
  </si>
  <si>
    <t>cf8348af-36fe-4743-a67c-d7e95a452346</t>
  </si>
  <si>
    <t>{E94D9CFD-DA10-4CF9-BDE0-D2CCB7EA54C3}</t>
  </si>
  <si>
    <t>c9d3fe1c-0dee-4e10-9db1-587aa74b2055</t>
  </si>
  <si>
    <t>{D65D1066-4D6D-4E39-AF7E-8CE6C54E8D7B}</t>
  </si>
  <si>
    <t>6660c8d1-c67b-40fe-bf5c-fe97d405eaf8</t>
  </si>
  <si>
    <t>{5DD29437-FB75-4FD5-AA5B-EA51E4BAD996}</t>
  </si>
  <si>
    <t>1f95dbbf-6075-4c84-a27b-476a12defa3a</t>
  </si>
  <si>
    <t>{70F445D1-3861-4E8F-B01A-875BD179AA74}</t>
  </si>
  <si>
    <t>577cb012-66ba-4427-8c49-0c486cd95c36</t>
  </si>
  <si>
    <t>{E933A433-B06B-4375-B834-424CDB4EEEB2}</t>
  </si>
  <si>
    <t>2f407d5c-3b7a-4782-9cfa-9595f20bb3c7</t>
  </si>
  <si>
    <t>{3030F0B2-9E8C-4FF5-B0D1-2AB6EEB71027}</t>
  </si>
  <si>
    <t>5a48499c-5b4c-46d7-ad21-a84d15c2baa7</t>
  </si>
  <si>
    <t>{3F62542F-7C07-407A-BFE0-188C7F463B49}</t>
  </si>
  <si>
    <t>ce0864cf-2d34-4877-8618-e92ad4e54494</t>
  </si>
  <si>
    <t>{2A9A1D5D-B318-476A-90F1-4B82F6EDC0E0}</t>
  </si>
  <si>
    <t>b6147481-466a-43b4-9119-206916f4d43d</t>
  </si>
  <si>
    <t>{0EBC432A-7311-43F3-9223-A8C72D7E1144}</t>
  </si>
  <si>
    <t>4a69ea28-a85f-459a-9f54-18a97e5cf911</t>
  </si>
  <si>
    <t>{863BB3F2-4884-4CF7-BB18-4A5D3B53603D}</t>
  </si>
  <si>
    <t>5ef18ec7-8c54-4239-baeb-96529234d359</t>
  </si>
  <si>
    <t>{F052CA51-63D2-42BC-8908-C38FB9C81311}</t>
  </si>
  <si>
    <t>0bcaf31d-4280-499e-8963-9443811dc4a6</t>
  </si>
  <si>
    <t>{6796E7EE-D104-4241-BF12-5C3925CD5AFD}</t>
  </si>
  <si>
    <t>b6a2c41e-5b0a-49f8-af5b-e8a28ef68938</t>
  </si>
  <si>
    <t>{1A6023C0-A792-4518-8CB6-147635E44999}</t>
  </si>
  <si>
    <t>37ca7622-fec8-4d7d-8651-036210d268dc</t>
  </si>
  <si>
    <t>{C0222535-E9A3-4A32-8587-8D81BAE22325}</t>
  </si>
  <si>
    <t>070611f3-f1e7-4d95-9429-53b5d878ff56</t>
  </si>
  <si>
    <t>{21D0B33B-88EB-48C3-9B2D-781B15FEAFE0}</t>
  </si>
  <si>
    <t>ae87ce28-6ab9-45ed-b698-5aae709a9870</t>
  </si>
  <si>
    <t>{4AB533EF-6C8A-4033-A945-A32DC9159C8D}</t>
  </si>
  <si>
    <t>e76c6e13-3343-488a-96b2-576ab8043b8d</t>
  </si>
  <si>
    <t>{671C2BE0-F2A2-411A-A5D9-54481B2379FE}</t>
  </si>
  <si>
    <t>0ee95ae8-be4e-4ee9-b796-367d6d1e1a67</t>
  </si>
  <si>
    <t>{F3C9B1B6-96C1-4F78-AEBC-429FFCAA2DFA}</t>
  </si>
  <si>
    <t>b17949de-607d-4f7c-be7c-c55f84e09a20</t>
  </si>
  <si>
    <t>{474F5AB9-A28D-4DBC-A215-460D65225E3A}</t>
  </si>
  <si>
    <t>f48be9e7-e3c0-488f-9ff4-399c24942e20</t>
  </si>
  <si>
    <t>{B876A2F8-0EB2-4065-BFB3-4640104269E3}</t>
  </si>
  <si>
    <t>d786d1be-f308-44ae-ac9c-c50d5cde9853</t>
  </si>
  <si>
    <t>{EAE9FE4F-8403-4C4F-A82B-5188BAE4A3FB}</t>
  </si>
  <si>
    <t>13a5fbb4-ddf5-418f-b66b-c57b21d9ceeb</t>
  </si>
  <si>
    <t>{5C845A25-F47E-42C9-A517-1133C1FC1FA7}</t>
  </si>
  <si>
    <t>a8022905-ba7a-4ef4-9c01-33cf39ab7047</t>
  </si>
  <si>
    <t>{EB0C06B4-61DC-4578-857A-5A8B30D27DE2}</t>
  </si>
  <si>
    <t>4b9dc6ca-7656-4310-90c5-c2b692eca35d</t>
  </si>
  <si>
    <t>{F102457F-E71D-48D3-B71A-0689E01E1219}</t>
  </si>
  <si>
    <t>57733486-4692-4fc5-89aa-77126ad41520</t>
  </si>
  <si>
    <t>{91C79044-1875-4D8F-A060-A2F38E16C3BC}</t>
  </si>
  <si>
    <t>db2c883c-115d-4127-b69a-86d4e2d18cf5</t>
  </si>
  <si>
    <t>{3123EE81-ECAA-4A84-9171-3E65BF9C68F9}</t>
  </si>
  <si>
    <t>00d5023a-1bb1-497c-b090-b2812f113f5a</t>
  </si>
  <si>
    <t>{EEE74310-AAE2-48EC-BE85-30D0DA93D7ED}</t>
  </si>
  <si>
    <t>f37d8371-13d9-4367-a7fb-e637886511f9</t>
  </si>
  <si>
    <t>{40B3BB23-2A38-4B1E-94EB-3E14D45F0DC9}</t>
  </si>
  <si>
    <t>65e4c38f-b7ec-42d5-9ce7-06ebab1316d6</t>
  </si>
  <si>
    <t>{2EEE916D-EBE7-4C60-AA55-876A26600D58}</t>
  </si>
  <si>
    <t>99895f28-7685-47af-8b3b-026400617642</t>
  </si>
  <si>
    <t>{C6A3495C-E1A8-4EA8-AB9E-2D5D997B545C}</t>
  </si>
  <si>
    <t>25b5ef25-2712-42fc-ada7-1a67de7c2dd6</t>
  </si>
  <si>
    <t>{3A16C8B2-3DA8-4106-ADD9-16AE3CF49F7C}</t>
  </si>
  <si>
    <t>aa915ea5-0879-4678-b6c3-7ce2fad980b2</t>
  </si>
  <si>
    <t>{6BFE6DD5-73A5-43A5-80B4-131EA82EE074}</t>
  </si>
  <si>
    <t>99744a44-1999-4687-9f0b-71b79721b1c4</t>
  </si>
  <si>
    <t>{831500C7-E567-4711-B21E-BA4EFD59954B}</t>
  </si>
  <si>
    <t>2111ee70-46ee-48e4-b8cb-b5bd24437a97</t>
  </si>
  <si>
    <t>{A2484523-FCB4-483A-A5D6-7F0C2921C3C9}</t>
  </si>
  <si>
    <t>a36f4781-437f-4495-8db7-b25b255a4708</t>
  </si>
  <si>
    <t>{B10B7552-2349-477E-AF5D-E7A22A1D4A53}</t>
  </si>
  <si>
    <t>9cc12592-3507-4424-88d8-ac8ff814eff0</t>
  </si>
  <si>
    <t>{AF112AF9-649E-4B69-914E-F3CC2A691818}</t>
  </si>
  <si>
    <t>05363554-98c0-4f66-b93a-98f1f4b126f2</t>
  </si>
  <si>
    <t>{FFAFB638-313F-4FEF-AB06-E193E0B7CE15}</t>
  </si>
  <si>
    <t>7275fc75-5c84-464b-a11c-0d2d6246ace7</t>
  </si>
  <si>
    <t>{D81F8C11-F95E-4C91-838C-2C75C5D35BF1}</t>
  </si>
  <si>
    <t>053bbb3f-96e0-498c-9a76-3961a8291856</t>
  </si>
  <si>
    <t>{1CB16D52-089B-43DF-9670-E7B0CAACE76C}</t>
  </si>
  <si>
    <t>4d0c41f9-e64a-40ff-94d8-f5ac72666001</t>
  </si>
  <si>
    <t>{E9821E81-338B-4BCF-8887-C3595ADC1B06}</t>
  </si>
  <si>
    <t>8e93afc6-680d-4f10-aa3c-f1e621198045</t>
  </si>
  <si>
    <t>{AA0B82DA-1678-40DA-9D23-89DF738FA7D1}</t>
  </si>
  <si>
    <t>4a424848-b6ad-433e-b449-24a6ceb16fed</t>
  </si>
  <si>
    <t>{F4A5F76A-0330-40C1-A7A3-F177CC8CE905}</t>
  </si>
  <si>
    <t>19ff4aff-a55a-4b03-a9e6-5dfefb020073</t>
  </si>
  <si>
    <t>{45DF0B8D-786B-4A12-9736-93AF7FEFDF11}</t>
  </si>
  <si>
    <t>915d77e0-be39-426a-97f6-c749aa1c547b</t>
  </si>
  <si>
    <t>{47F8727B-F66A-49CF-80D3-F0B50145332C}</t>
  </si>
  <si>
    <t>d183d7c2-0049-4d53-942d-988f9f07adff</t>
  </si>
  <si>
    <t>{1B69067B-5FDF-48C7-9A3C-42BEC62AE07B}</t>
  </si>
  <si>
    <t>fd2bb499-aa7f-4842-958a-a39aa83647e8</t>
  </si>
  <si>
    <t>{E346308E-F285-42E0-9B45-964DB230DF5A}</t>
  </si>
  <si>
    <t>cf72bbbe-e9fd-4d01-bc7e-507375f8489e</t>
  </si>
  <si>
    <t>{D8CE4FD1-2472-47D9-A5C2-97D79DC882EB}</t>
  </si>
  <si>
    <t>c0de94e3-4f38-4edb-aa91-df02997fb2f3</t>
  </si>
  <si>
    <t>{45C82E80-249C-4206-AE61-745A86A3A2BF}</t>
  </si>
  <si>
    <t>fa2f3420-1724-45c3-9256-46313d6245db</t>
  </si>
  <si>
    <t>{30591A28-A45D-4C94-8D55-F32B2AA6B894}</t>
  </si>
  <si>
    <t>561a45c0-5fe2-4904-8484-ab26ac0e9d66</t>
  </si>
  <si>
    <t>{3BC0EC24-B3C6-4E7F-8C75-F2F726F9C825}</t>
  </si>
  <si>
    <t>d405b165-29f8-4fa0-8d41-c3dc2e5a344d</t>
  </si>
  <si>
    <t>{07400B64-9B7E-4BA6-A49C-B627873E2F65}</t>
  </si>
  <si>
    <t>dfa3815d-28ef-498b-bdd7-ba40f8abd6d3</t>
  </si>
  <si>
    <t>{8822191D-0667-43D6-9E0E-6A5207577DF2}</t>
  </si>
  <si>
    <t>ed50fb0e-f149-468c-a269-b7880b9cbce0</t>
  </si>
  <si>
    <t>{6075985C-44CC-4DF4-992B-B1CD007048A4}</t>
  </si>
  <si>
    <t>f0b40ac6-c06a-4edd-9e05-45e17d0e4a1b</t>
  </si>
  <si>
    <t>{943F77E6-3BCD-4A95-95D3-737C6D9E3B5E}</t>
  </si>
  <si>
    <t>09dd4279-220a-424c-a1de-d2387882160c</t>
  </si>
  <si>
    <t>{E39052B3-D6E5-4356-AC89-3861278A46E0}</t>
  </si>
  <si>
    <t>1d7ea803-754b-4290-ac1d-2e5e64fc8c50</t>
  </si>
  <si>
    <t>{6365384C-1425-4C01-A0CA-FBE3D5BFAE85}</t>
  </si>
  <si>
    <t>22a90362-aa63-4d4c-89cd-a36b3af757b2</t>
  </si>
  <si>
    <t>{CC62754F-C902-4614-9D41-607548F03C13}</t>
  </si>
  <si>
    <t>5cf2ba6b-4357-4953-8f5f-4350a5326848</t>
  </si>
  <si>
    <t>{6E115748-B284-4AFE-AD9A-11F24453C993}</t>
  </si>
  <si>
    <t>990b44e7-a58c-4584-a568-9480b0625ef4</t>
  </si>
  <si>
    <t>{4206651D-4D3C-4FF7-8376-D283E1193C0E}</t>
  </si>
  <si>
    <t>cca6a670-8561-4aad-9040-ddc7f477d9f3</t>
  </si>
  <si>
    <t>{5B9E9534-1DC8-4EE3-B5AD-27C769F3A9D1}</t>
  </si>
  <si>
    <t>864c9b09-7ed8-4b5c-9e10-ea25cf258891</t>
  </si>
  <si>
    <t>{8EB738F7-AD12-4332-A01D-9D8F4C7CB088}</t>
  </si>
  <si>
    <t>6cc1c7d8-f1d9-4b65-9789-ea1d9263abc8</t>
  </si>
  <si>
    <t>{0B54B28F-D488-41F7-BEE6-4527044D9663}</t>
  </si>
  <si>
    <t>f952428b-6cb6-492c-871e-057ca6648cca</t>
  </si>
  <si>
    <t>{3D4B6A55-CB24-4F3A-8B5D-70C79870FB4E}</t>
  </si>
  <si>
    <t>c67d6ded-3f72-49bd-9c73-ec13c415ed24</t>
  </si>
  <si>
    <t>{4132E3CA-19DC-4B21-ACCB-E65ECD13CAB6}</t>
  </si>
  <si>
    <t>5b692df1-12a9-49e6-a937-dec1763a694b</t>
  </si>
  <si>
    <t>{920C76B0-E46D-4E95-8070-35FCF05A40AC}</t>
  </si>
  <si>
    <t>a415ff10-630e-48b4-a683-d262a3150728</t>
  </si>
  <si>
    <t>{2D4E1B42-455E-4C4D-B956-C9D1D6125B12}</t>
  </si>
  <si>
    <t>00ff39be-eb8a-48a0-8c02-0dad85a3e2e3</t>
  </si>
  <si>
    <t>{9CD2CE40-DF95-4B1F-A972-98801E5C6667}</t>
  </si>
  <si>
    <t>7f0e76cd-eb84-4b6c-974f-1b5172da8376</t>
  </si>
  <si>
    <t>{0C60A508-60BA-442D-859F-A2D8D421AC30}</t>
  </si>
  <si>
    <t>43ec6ccf-1714-47f5-a4a9-1a0cf8aba897</t>
  </si>
  <si>
    <t>{3C6A118B-840C-4702-924F-289065FF0CF6}</t>
  </si>
  <si>
    <t>396e2507-37ec-4573-871b-b4fdb0c8fee5</t>
  </si>
  <si>
    <t>{114BC763-3A6D-4A5A-B683-13094FB7E588}</t>
  </si>
  <si>
    <t>6e80ae3e-e8f1-4c06-9f83-e978046ddfe4</t>
  </si>
  <si>
    <t>{CFEE49C7-7346-4B76-81DB-F6FB4DE6376E}</t>
  </si>
  <si>
    <t>5a5ef922-bc82-44d4-b577-9dacda820453</t>
  </si>
  <si>
    <t>{401B4D82-D29C-4CC2-9B64-7966501FFDF6}</t>
  </si>
  <si>
    <t>093fbba6-a46d-4a00-9e15-c36515e74a7b</t>
  </si>
  <si>
    <t>{B8F11F7E-EBEB-4CB2-839A-CB54514B90AD}</t>
  </si>
  <si>
    <t>4734a083-0e60-4011-a36c-b2ee7d93dde3</t>
  </si>
  <si>
    <t>{6C6C4D3F-36C4-43CA-B674-2910DB4AB634}</t>
  </si>
  <si>
    <t>f29f13db-b0a7-4c49-8238-d3c0b520bbb1</t>
  </si>
  <si>
    <t>{5289250C-0A2A-4D84-8EBB-94781947A728}</t>
  </si>
  <si>
    <t>8696d39b-db05-4fcb-904a-a62fada73807</t>
  </si>
  <si>
    <t>{213074E8-7DAB-45F8-A1F3-7B7D45CCD488}</t>
  </si>
  <si>
    <t>7ebbe8c4-3284-4bf1-8176-c87f7bafe7f2</t>
  </si>
  <si>
    <t>{38210A74-9D02-4AA0-BB03-B62697417B8E}</t>
  </si>
  <si>
    <t>47838200-3a5d-4a9f-a9ac-4df1fe30c0cb</t>
  </si>
  <si>
    <t>{ADCEBECB-B39F-4781-A179-EF1835953BFE}</t>
  </si>
  <si>
    <t>5df68756-9c5d-462e-88b5-8502bbe0b634</t>
  </si>
  <si>
    <t>{690BF58D-985B-45F7-8BFD-4BD003C400B9}</t>
  </si>
  <si>
    <t>c5a942ca-e974-4b99-a735-d4e029ccedcf</t>
  </si>
  <si>
    <t>{4CAD7B78-6B77-428F-BFBC-5FD67B5EDA3F}</t>
  </si>
  <si>
    <t>46267c75-f393-4f12-bc99-116c045613be</t>
  </si>
  <si>
    <t>{3A3C5E17-7AE3-44AA-8ACF-90BCED880435}</t>
  </si>
  <si>
    <t>a974145d-5d63-4804-8dcc-75fabe5de80b</t>
  </si>
  <si>
    <t>{2AC6BBFA-C616-4F94-BA5F-B588E5ED2890}</t>
  </si>
  <si>
    <t>0caaf44c-4480-48ef-9bcd-3b606371f015</t>
  </si>
  <si>
    <t>{F17E3732-3AA3-4E39-826C-3E09E0B3AB12}</t>
  </si>
  <si>
    <t>b1d38be1-fdb9-4b22-a3a6-5673e1ff90df</t>
  </si>
  <si>
    <t>{4243F8DF-3C33-4B25-AEEE-8C47EFC15164}</t>
  </si>
  <si>
    <t>2d2ae0f9-d3a3-4454-b8c5-ae30819ff40f</t>
  </si>
  <si>
    <t>{36910EC6-C5EC-4AF3-B255-673C189701F4}</t>
  </si>
  <si>
    <t>25b8a649-36ac-4241-9876-abea619b95fe</t>
  </si>
  <si>
    <t>{4B9E435D-E690-44FD-A8B8-6A8AF4ED9DDE}</t>
  </si>
  <si>
    <t>a54c528e-c623-496e-abb6-da699f45de73</t>
  </si>
  <si>
    <t>{7ECDF9FD-7E26-452D-A513-2564C6FAC5A4}</t>
  </si>
  <si>
    <t>40139db8-7618-459a-b445-4aee410c4d70</t>
  </si>
  <si>
    <t>{6A277127-BE2F-499D-9BB0-569BECF21FE3}</t>
  </si>
  <si>
    <t>81eacea5-38df-4f87-8116-cbde9251d569</t>
  </si>
  <si>
    <t>{1D19AB5E-0613-4EEC-8245-BA4AFFEF18A1}</t>
  </si>
  <si>
    <t>b3403bed-5360-42c9-8b14-4dc365deb285</t>
  </si>
  <si>
    <t>{19A573A0-3EEA-4D32-AAE9-1076E8CA6A7F}</t>
  </si>
  <si>
    <t>02d52c1c-1bcc-4be1-a469-9ace6acf069c</t>
  </si>
  <si>
    <t>{6D40C431-2FB0-4C56-A8FC-F55D2182D62A}</t>
  </si>
  <si>
    <t>d46f6508-062c-4b87-877c-27f49e01d1d0</t>
  </si>
  <si>
    <t>{F2027C0C-CF7A-40A5-98F3-798BA8143B15}</t>
  </si>
  <si>
    <t>a7b3bb05-9a85-495f-968d-a8d0f4dd7cac</t>
  </si>
  <si>
    <t>{6918F5C3-1276-43FE-9A1B-5A6663ADC675}</t>
  </si>
  <si>
    <t>4c5bfe6f-82ae-4daf-be96-c9df9e9b96a4</t>
  </si>
  <si>
    <t>{E86D5ACC-4C2F-4CE0-B1C6-694DA73332E9}</t>
  </si>
  <si>
    <t>ee717574-536b-4b81-9a68-ebe58bf3b364</t>
  </si>
  <si>
    <t>{A887E117-1E0F-4091-B9F1-081384DA542C}</t>
  </si>
  <si>
    <t>b1e22790-a8e0-4a56-86db-a32e7808bd59</t>
  </si>
  <si>
    <t>{1240443F-8675-43A7-9FE3-FC1D010DA1B9}</t>
  </si>
  <si>
    <t>3e891b1c-c48c-4a79-ab88-fd421279bf02</t>
  </si>
  <si>
    <t>{39DD7FC5-802F-41E0-A92B-3031D113558C}</t>
  </si>
  <si>
    <t>3d93bb9b-ee5b-4c95-be62-1dff92b1871c</t>
  </si>
  <si>
    <t>{9F026AB7-77B3-49D8-BD42-2AF1C2218730}</t>
  </si>
  <si>
    <t>a1650d81-0932-4090-a406-94d341f3274f</t>
  </si>
  <si>
    <t>{6DFFEF4E-42BB-42D8-B226-1C2DFA72DE31}</t>
  </si>
  <si>
    <t>9110293c-96c0-49e6-9a30-c17828e610a3</t>
  </si>
  <si>
    <t>{BC7B62BA-DFB4-4DA2-A236-18F11467A2F6}</t>
  </si>
  <si>
    <t>8030c04d-ec8d-4342-b443-dec84d6cbe01</t>
  </si>
  <si>
    <t>{235D7502-1053-44BE-A943-42CC390D8676}</t>
  </si>
  <si>
    <t>c138a450-ff88-440e-a92f-bfef345ff59e</t>
  </si>
  <si>
    <t>{238A840A-72D2-4686-9BD9-2D162CC62EA8}</t>
  </si>
  <si>
    <t>b02efe1d-16a1-4f4c-bfbd-ebe00cd7b73f</t>
  </si>
  <si>
    <t>{F1CF23CA-5DC7-4937-AEBF-35E230C0880F}</t>
  </si>
  <si>
    <t>391ddda1-90cc-4d8d-9486-220975a2d420</t>
  </si>
  <si>
    <t>{5BC2A5DC-1089-4CDF-976D-2A76DBA2F59F}</t>
  </si>
  <si>
    <t>f2479428-76a8-4e31-a9b6-875262e43bb5</t>
  </si>
  <si>
    <t>{627E2721-E90C-45C2-8283-3609657C03A0}</t>
  </si>
  <si>
    <t>3c2e9532-7bb3-4ef8-bef5-8d1d71e50e39</t>
  </si>
  <si>
    <t>{225E6DFD-3AC6-4D81-A89C-8E3C3633A38B}</t>
  </si>
  <si>
    <t>d662b156-3cf2-4bce-bcb6-2c07a9aabeda</t>
  </si>
  <si>
    <t>{EFF21F7C-F31A-4A92-8E39-E921796EA02D}</t>
  </si>
  <si>
    <t>3a9e87fd-449b-4496-b256-211eb289439f</t>
  </si>
  <si>
    <t>{5E1B56C5-B6C9-42AD-BADA-CCD788FCD351}</t>
  </si>
  <si>
    <t>1b8fae2b-f864-4b9e-acbb-84b04122961d</t>
  </si>
  <si>
    <t>{1BD11E5E-8C3B-4E5F-96A0-B01ACD36FE72}</t>
  </si>
  <si>
    <t>38942fa0-7af7-43f4-934c-9b48e6fd2656</t>
  </si>
  <si>
    <t>{E492ED59-5631-425A-BB3D-E56F90BE359A}</t>
  </si>
  <si>
    <t>90937d40-e350-4ca4-b71c-245ce264c8f4</t>
  </si>
  <si>
    <t>{9A4DB760-803A-4DEA-A6E9-7C4650E726B2}</t>
  </si>
  <si>
    <t>82edb733-b010-4203-8b5e-e47f24ac3720</t>
  </si>
  <si>
    <t>{3152C310-A9A1-4E84-958C-0772EA891AC8}</t>
  </si>
  <si>
    <t>d85c72fc-b0fa-4888-b373-2c8381303fe3</t>
  </si>
  <si>
    <t>{F073A684-C46C-4282-A5D9-666039DE3BB9}</t>
  </si>
  <si>
    <t>ffa478ac-1bbe-413f-8c3b-816a5c099c88</t>
  </si>
  <si>
    <t>{AD291266-263C-4709-998B-6D500DDAB727}</t>
  </si>
  <si>
    <t>a83eb616-338a-4d22-a23f-eeeb6a263ecf</t>
  </si>
  <si>
    <t>{CB6E7401-4656-45C7-BECA-2D6C024A6766}</t>
  </si>
  <si>
    <t>7fd613eb-ba9a-403c-a639-993ce8e3b713</t>
  </si>
  <si>
    <t>{3AE5B6FD-CEAF-44EF-B519-ACAC23C3C2B3}</t>
  </si>
  <si>
    <t>d3b0e2b4-ac2a-4af3-8c7e-addf64b429c4</t>
  </si>
  <si>
    <t>{FA39AE12-2A68-4AD9-B6C7-A32CCC1A0C91}</t>
  </si>
  <si>
    <t>79c7e101-4fcd-4eaa-8230-16ac01f6c200</t>
  </si>
  <si>
    <t>{971122EA-12ED-4AE6-B32D-EAAB5C08F567}</t>
  </si>
  <si>
    <t>908c54a7-df57-4e2c-bdbb-3e870eda61ee</t>
  </si>
  <si>
    <t>{70E1CE78-6E01-48D0-A2C5-63728F1C9C30}</t>
  </si>
  <si>
    <t>da12dfcd-2896-46e5-8b73-81dd3509ec28</t>
  </si>
  <si>
    <t>{259F91B0-247E-41A5-9B6E-C6C4EFF0A200}</t>
  </si>
  <si>
    <t>8234f9c1-6476-423a-b5c4-31b4a1cb4d5f</t>
  </si>
  <si>
    <t>{6E6A29FE-6920-45DF-871E-4DE2F052201B}</t>
  </si>
  <si>
    <t>7351da0c-af7c-473b-88f8-69236f8d1e3d</t>
  </si>
  <si>
    <t>{8BA616DC-CA88-4E7D-9CE3-567AFC8F5421}</t>
  </si>
  <si>
    <t>baa4ef07-2e65-4396-b978-ef2b51c00439</t>
  </si>
  <si>
    <t>{5812ED68-287F-4269-B12B-B98BE7E1F04A}</t>
  </si>
  <si>
    <t>16a6ca9f-6a5a-4c1e-bd0f-75c5b3dac327</t>
  </si>
  <si>
    <t>{BC5BEA0B-F1AA-4416-8463-28BB9B36DD07}</t>
  </si>
  <si>
    <t>2fe7ac98-431d-45ba-badb-ecd4926c7098</t>
  </si>
  <si>
    <t>{A053CB6B-6E75-40B3-AC60-81C58B790F4C}</t>
  </si>
  <si>
    <t>0e64afbc-4f60-48d3-8fa2-65f169a54b27</t>
  </si>
  <si>
    <t>{FA76212D-B956-422E-8CD2-D29D5DE95BFD}</t>
  </si>
  <si>
    <t>313e3030-42ce-4ef8-a382-7cb65a2db800</t>
  </si>
  <si>
    <t>{12D27777-E659-4CA2-9385-46F7420B7835}</t>
  </si>
  <si>
    <t>ae9017a1-a319-4332-ad84-0b35851ef051</t>
  </si>
  <si>
    <t>{91798D65-7BA5-4718-A6D6-156C99E23514}</t>
  </si>
  <si>
    <t>96268bcb-663b-4a0b-a65f-00eda419d45a</t>
  </si>
  <si>
    <t>{6921A503-DEA4-43F0-9DFA-68FCD7EDE5E7}</t>
  </si>
  <si>
    <t>e59b03ba-5af6-4003-b852-ab97bda3c6ce</t>
  </si>
  <si>
    <t>{93546703-C1A8-4F41-8791-45E95C395D46}</t>
  </si>
  <si>
    <t>8c0e559b-9605-4873-bc42-ed490e935833</t>
  </si>
  <si>
    <t>{4918B671-CB59-4932-9583-F5BD162621FD}</t>
  </si>
  <si>
    <t>6691f91c-7548-41a0-84d9-f03c3288f063</t>
  </si>
  <si>
    <t>{E52D0979-9A70-4995-B597-084D43B508EF}</t>
  </si>
  <si>
    <t>bd214a0b-3d83-4a60-a936-6c8dbb2a14ad</t>
  </si>
  <si>
    <t>{3F1FAF23-8361-4CD8-A10B-A413A8211427}</t>
  </si>
  <si>
    <t>9e149300-ab61-41de-9127-e89f23f02639</t>
  </si>
  <si>
    <t>{2D70FD21-0E8C-4944-AB96-F51742C07646}</t>
  </si>
  <si>
    <t>497876bc-9d41-4f5f-ba78-8503be46c8c7</t>
  </si>
  <si>
    <t>{4555822B-C8E6-4A9E-AA1E-3FB71038C302}</t>
  </si>
  <si>
    <t>8ab3f6c0-c3eb-406c-8fff-96432faa56de</t>
  </si>
  <si>
    <t>{85332D9C-2713-43FA-8B81-28602DC74657}</t>
  </si>
  <si>
    <t>e20d0203-b70f-4cb7-86ee-d10384f53472</t>
  </si>
  <si>
    <t>{FF0BD316-A17C-4AEF-BD0A-FAB4E938DCD9}</t>
  </si>
  <si>
    <t>2363168a-96e0-41c5-b1f9-1f86898bca60</t>
  </si>
  <si>
    <t>{CB13C4FA-EE74-41AE-AF30-D6FA3CB24C93}</t>
  </si>
  <si>
    <t>acf1c67a-9ae0-4a30-a864-927f595f5e44</t>
  </si>
  <si>
    <t>{9821FFA3-0202-4719-BE2C-F28036A47845}</t>
  </si>
  <si>
    <t>faec434c-1714-4840-825d-79914475f3a7</t>
  </si>
  <si>
    <t>{379F33C8-EFF1-4051-8C0D-685544BFA35B}</t>
  </si>
  <si>
    <t>3ec21fd0-5771-4c75-b427-4799eef520ba</t>
  </si>
  <si>
    <t>{6F01521E-C37B-493C-9471-D561C954D3DF}</t>
  </si>
  <si>
    <t>d214596c-6405-46e0-950d-c03446c9e26c</t>
  </si>
  <si>
    <t>{762DC73D-5808-429B-8268-F7BFF92D7F40}</t>
  </si>
  <si>
    <t>30be4771-e006-4560-8d32-677861653fd7</t>
  </si>
  <si>
    <t>{FC3449D3-4C6B-462D-8F11-4850E4B6F241}</t>
  </si>
  <si>
    <t>9b2d9890-129d-4ff2-9af8-5dd2b99494c0</t>
  </si>
  <si>
    <t>{BDD7E8E8-504F-43D0-A022-19F70E1E3E90}</t>
  </si>
  <si>
    <t>78af5e13-3934-451a-85c0-0937de072318</t>
  </si>
  <si>
    <t>{A18E76AD-7BF6-476F-9BE7-91A724232CAB}</t>
  </si>
  <si>
    <t>9ed3fd92-379c-4e4f-8816-51dbce688713</t>
  </si>
  <si>
    <t>{BCB9F664-E38A-49F6-A9B7-98AA37A2C02D}</t>
  </si>
  <si>
    <t>fda06956-0289-4f5c-a7cd-2a5fa2442a16</t>
  </si>
  <si>
    <t>{D34F6D99-0A84-47BB-8905-C87081EC8BF6}</t>
  </si>
  <si>
    <t>75c2cf3f-1ebe-4daf-8151-ee24c05079d8</t>
  </si>
  <si>
    <t>{9DA87942-7585-4EA9-B8DD-DCDE3A7B9824}</t>
  </si>
  <si>
    <t>46b46ec1-2242-4454-afbc-8aa317fa33c5</t>
  </si>
  <si>
    <t>{D817C740-85F6-4ECE-8E4B-8D2A391C5CA5}</t>
  </si>
  <si>
    <t>07e0f1b1-42be-4aad-8f15-d0d7ce429bbc</t>
  </si>
  <si>
    <t>{DABADBE3-26F5-4FAE-8153-A2C00C25D1EE}</t>
  </si>
  <si>
    <t>3b810c83-f4d8-4218-998f-1b9a7dccef12</t>
  </si>
  <si>
    <t>{D5BDEA93-A473-42EC-8AF9-D1712C6AC7B1}</t>
  </si>
  <si>
    <t>da9e0500-05fb-4ad1-8902-0d2efe94b38e</t>
  </si>
  <si>
    <t>{B791CD25-B9C0-4457-AEFA-3EC6E87382ED}</t>
  </si>
  <si>
    <t>5494d697-9c22-4ead-884d-11df2b288348</t>
  </si>
  <si>
    <t>{C68F6936-E865-47F8-9FFF-1BC24C766BC7}</t>
  </si>
  <si>
    <t>b254be2e-59f3-47cc-ad58-26c7282e02c0</t>
  </si>
  <si>
    <t>{22AE6163-02F3-47E1-A7A9-400EFE3B5E06}</t>
  </si>
  <si>
    <t>73975c72-0b35-44a3-a644-75235d768efc</t>
  </si>
  <si>
    <t>{86944C5F-CB81-49F3-A607-923B31CBD685}</t>
  </si>
  <si>
    <t>e69e64fb-2863-4697-b123-875a25889dae</t>
  </si>
  <si>
    <t>{6CC277F1-5AB4-4589-BDBE-4771C58D1CE3}</t>
  </si>
  <si>
    <t>4379acb9-a23b-458c-a795-9b75da040b16</t>
  </si>
  <si>
    <t>{83AC6367-AA1F-416C-8205-D5977ABEF860}</t>
  </si>
  <si>
    <t>0ad18b4f-a901-4203-b852-07b29afd400e</t>
  </si>
  <si>
    <t>{24E1061B-FE64-4093-B143-BA8328068913}</t>
  </si>
  <si>
    <t>57d5b3fb-efcc-48eb-a71f-adba8ac72c22</t>
  </si>
  <si>
    <t>{00FEC883-B1BD-41C8-92C1-D4F161311B17}</t>
  </si>
  <si>
    <t>edd998d5-5609-4e22-bb43-b0488547dbb8</t>
  </si>
  <si>
    <t>{5B23D1E8-249B-4875-BFA2-069C9F35C3A2}</t>
  </si>
  <si>
    <t>65deeef4-117b-4d8c-b161-bc6ad9f67373</t>
  </si>
  <si>
    <t>{1B31C6BC-A89A-4DB5-A3B7-426F3652CDAF}</t>
  </si>
  <si>
    <t>f2f7c009-6fc3-4492-b0ee-b7caf72023bd</t>
  </si>
  <si>
    <t>{E7DFBF19-D25F-4EB8-B3BA-B86A861C35BE}</t>
  </si>
  <si>
    <t>0b8f4ee9-db01-45b8-b096-b811f5eb0616</t>
  </si>
  <si>
    <t>{AD732E83-4B17-4789-8AB5-AAC7230A044C}</t>
  </si>
  <si>
    <t>36e96f3d-6d5b-4059-8756-a3fc85105546</t>
  </si>
  <si>
    <t>{5132BFAD-85C4-47F2-BD03-EC35F4082AB8}</t>
  </si>
  <si>
    <t>e292b67d-dd52-40e6-bc33-5934554784a2</t>
  </si>
  <si>
    <t>{2CDCDCE2-7E62-4F64-B245-ABF1CEFCE593}</t>
  </si>
  <si>
    <t>6be8afe8-8e9d-4a2b-94b6-9907bed22f6a</t>
  </si>
  <si>
    <t>{005D529C-B3DB-4E9E-8EE0-62FA0CEE8CE1}</t>
  </si>
  <si>
    <t>4fa3232e-000e-4e59-aa7a-37faa4d15e24</t>
  </si>
  <si>
    <t>{CB835161-18CF-411E-8DD8-496C78FD3FAA}</t>
  </si>
  <si>
    <t>b1562c50-1c21-484e-a2f5-8d800d52d53f</t>
  </si>
  <si>
    <t>{3096F7BC-BB85-44B7-BD18-C561DD946DC9}</t>
  </si>
  <si>
    <t>65a3a790-13a1-4e96-9e31-f69d135c208e</t>
  </si>
  <si>
    <t>{4D7D22CE-2ACE-4C9B-A471-5AB642296353}</t>
  </si>
  <si>
    <t>5049c93e-91e7-452b-a047-e216ae06fe46</t>
  </si>
  <si>
    <t>{0C6F9731-F2F2-4B50-9319-F2F1EEF01031}</t>
  </si>
  <si>
    <t>9ed148f9-6cff-4282-be63-54b991a5e550</t>
  </si>
  <si>
    <t>{CF63CECC-577D-41AC-893C-ECBF75BC7805}</t>
  </si>
  <si>
    <t>c07f967e-097f-485d-b481-ebd078572540</t>
  </si>
  <si>
    <t>{E11B576D-BE75-4931-8D19-38AA8CCB33BD}</t>
  </si>
  <si>
    <t>76bd231a-f097-4788-a4d0-1dc9d71dbdcd</t>
  </si>
  <si>
    <t>{2D0B1C20-2268-4447-A0AF-03A127635298}</t>
  </si>
  <si>
    <t>4f7ab310-6c3b-4265-8e45-4c0cbd7d4648</t>
  </si>
  <si>
    <t>{CAC88122-1528-40D0-AE17-A5F0FC3CF5B4}</t>
  </si>
  <si>
    <t>6579e827-fbe6-4789-b712-8360e6767383</t>
  </si>
  <si>
    <t>{A22E99EB-7DA5-4339-9AEF-63500CEDF0E2}</t>
  </si>
  <si>
    <t>40432394-2fe7-41f6-9ee3-34d7ead9fa9e</t>
  </si>
  <si>
    <t>{6FBECA8E-59BD-4138-923E-76ED93FCA2C8}</t>
  </si>
  <si>
    <t>f27e9b38-93ca-40e3-be7b-19f87fb4c88f</t>
  </si>
  <si>
    <t>{EA3D75B5-F28F-4467-8D4C-CCC55211D59B}</t>
  </si>
  <si>
    <t>7b31e6f2-29f0-41df-9f72-7be7e3fc9079</t>
  </si>
  <si>
    <t>{2204D263-F76A-4A06-A529-FC33E6EAF7EB}</t>
  </si>
  <si>
    <t>2181cd6b-58b6-4603-97cc-8283bd23b6cc</t>
  </si>
  <si>
    <t>{93972B30-D4E3-4AC1-B8D9-D75BB9259F0A}</t>
  </si>
  <si>
    <t>659d2859-c095-4e52-aa49-a3c6c780bedc</t>
  </si>
  <si>
    <t>{9BA5DDFC-FA14-4D24-9D8B-23BF8F9D9414}</t>
  </si>
  <si>
    <t>e61cdad3-7978-41f3-a0c4-15e6384c816d</t>
  </si>
  <si>
    <t>{76BCEFD0-C61A-4ACD-933B-B45C67B026A8}</t>
  </si>
  <si>
    <t>7e254f1c-7d13-468c-bde9-0b44146fef6b</t>
  </si>
  <si>
    <t>{3E98EB7C-2EDF-441F-A754-B79FAC772739}</t>
  </si>
  <si>
    <t>1818fb95-1bf2-45d2-aae7-c78147d9b2c6</t>
  </si>
  <si>
    <t>{E562FB79-45C3-4737-9C09-A9DFFE1929E3}</t>
  </si>
  <si>
    <t>dde5ff95-8761-4d56-a684-6d8525794884</t>
  </si>
  <si>
    <t>{7B1BC04C-2289-4377-9417-19718A8482E6}</t>
  </si>
  <si>
    <t>2849dbca-0b95-4ec3-867e-19f3eb70bc6e</t>
  </si>
  <si>
    <t>{F76B0827-D3F1-4717-ADDA-452A7780573B}</t>
  </si>
  <si>
    <t>9d8c7e24-4047-49f1-b6e3-8183c02139aa</t>
  </si>
  <si>
    <t>{C99DA72C-6E88-440F-9C32-6D242B2EB512}</t>
  </si>
  <si>
    <t>0f5f50df-5284-41f9-bcaf-75cc34a729f9</t>
  </si>
  <si>
    <t>{CE0916B1-420F-4E85-8CD1-3A2F077A1E29}</t>
  </si>
  <si>
    <t>442968e2-c1fb-4dec-bf9b-8b0c02681d81</t>
  </si>
  <si>
    <t>{1A459186-08D9-4719-A285-AC26E2E8736F}</t>
  </si>
  <si>
    <t>fbc643aa-4794-4cfe-895d-f7b47666b59f</t>
  </si>
  <si>
    <t>{1E0BBD52-F009-4475-92F3-ABF123FF412D}</t>
  </si>
  <si>
    <t>7bf195a5-83d0-4965-9b4a-927816ea0d91</t>
  </si>
  <si>
    <t>{7D1F2941-C90E-4391-BCE1-26034D93279C}</t>
  </si>
  <si>
    <t>521fe7b1-5692-4429-97fe-d98e72659f1b</t>
  </si>
  <si>
    <t>{6C54F828-3EF0-458F-86E6-00D9B4072CA4}</t>
  </si>
  <si>
    <t>535358fb-a5f8-443c-b8f3-9585d51bd736</t>
  </si>
  <si>
    <t>{5D4E4938-B0D4-41B6-811E-FCB275C2E232}</t>
  </si>
  <si>
    <t>4f8a9e50-efca-4e2c-b64d-40252c2fbcfb</t>
  </si>
  <si>
    <t>{F6D77465-0B14-48FF-90FB-61A8E793BC40}</t>
  </si>
  <si>
    <t>6b557215-0ff6-4829-a208-3835c6b33c5a</t>
  </si>
  <si>
    <t>{D2DB937F-5A68-412D-B30C-FEDEBCA8D14C}</t>
  </si>
  <si>
    <t>540375c7-a351-40a3-a1b3-e2ab39998cd3</t>
  </si>
  <si>
    <t>{E09D51F6-4CCD-4905-BDBE-C572350D2EA6}</t>
  </si>
  <si>
    <t>6294c09c-83ba-4486-b4cb-9555cb17ab08</t>
  </si>
  <si>
    <t>{0BE76ECD-FCBD-4830-A32E-88E3DF084C14}</t>
  </si>
  <si>
    <t>b8155b75-b645-4f27-a7c6-06fa360f0d3d</t>
  </si>
  <si>
    <t>{157EC1D0-79B9-47AC-9734-6BC9ECCBE20C}</t>
  </si>
  <si>
    <t>d6380f7f-2118-469b-8f21-40db8eb7938e</t>
  </si>
  <si>
    <t>{B59B7A1C-1213-4410-B99D-3EC7D2EC3C88}</t>
  </si>
  <si>
    <t>1df04609-bdeb-4f1e-855d-082a8bc8ee74</t>
  </si>
  <si>
    <t>{1009B757-FBFA-4982-953E-41AA3D3483D4}</t>
  </si>
  <si>
    <t>52ceb6c7-0277-4266-89a5-81ff18fc6ea0</t>
  </si>
  <si>
    <t>{C07D29DD-590A-4793-BD8F-968B6BFAFDCD}</t>
  </si>
  <si>
    <t>6d9dd635-79ef-4f9b-996f-45e41da539f1</t>
  </si>
  <si>
    <t>{9B89E32C-2E9D-4304-A645-960AE4F09E34}</t>
  </si>
  <si>
    <t>57cde46e-6bb8-45e8-8813-c6289a2562ce</t>
  </si>
  <si>
    <t>{20BD7A18-9EE4-4FE4-9C4C-107BBB638FBB}</t>
  </si>
  <si>
    <t>029825ab-01af-4786-9d95-593780e1dc32</t>
  </si>
  <si>
    <t>{FC7433B5-2451-4C79-9BCE-C58E80317BCC}</t>
  </si>
  <si>
    <t>ece6b431-2301-42f1-b55d-55fcd1e5706d</t>
  </si>
  <si>
    <t>{4FCE51FA-610B-41D7-9B75-C4248DF149F6}</t>
  </si>
  <si>
    <t>a1348330-c88a-42ec-acfd-7ed0e0b8a8f7</t>
  </si>
  <si>
    <t>{2FDEA556-11C3-4F65-9B8E-B18194833F4A}</t>
  </si>
  <si>
    <t>cf034c82-2c36-4454-bb7f-a860adf055b6</t>
  </si>
  <si>
    <t>{5069694F-7826-4BC7-9AB5-F5E71CA9499F}</t>
  </si>
  <si>
    <t>43c16904-9338-4bc1-8f0c-bf2c49a07c53</t>
  </si>
  <si>
    <t>{B3E94C8F-E31D-46F8-9C50-5343FA8550EA}</t>
  </si>
  <si>
    <t>f4191ae3-60d7-4405-8dcd-7f2d03ac41fb</t>
  </si>
  <si>
    <t>{66EE31EB-9573-4498-B460-9D43D87D95D5}</t>
  </si>
  <si>
    <t>7fabe3f6-cac5-4bcc-9da6-e57efac415f5</t>
  </si>
  <si>
    <t>{61F3B838-E959-4C1B-9823-DFADC8AE3A94}</t>
  </si>
  <si>
    <t>03e88815-34b3-4cbc-b29a-cc98ac0a9036</t>
  </si>
  <si>
    <t>{35F9130B-3A7F-4885-BE6B-FD5D52CFE8B7}</t>
  </si>
  <si>
    <t>5552ab6b-9b91-4ef7-981a-8c25071b044d</t>
  </si>
  <si>
    <t>{EEE722BC-BF64-426E-B064-E77354D07D36}</t>
  </si>
  <si>
    <t>c2e3acfa-2bd4-4013-b4fe-707a84cfc603</t>
  </si>
  <si>
    <t>{96756C15-4969-45AE-A60C-E4AC7BC70D34}</t>
  </si>
  <si>
    <t>522240d7-fc0d-4402-96a8-22093a5525ca</t>
  </si>
  <si>
    <t>{BCFD3032-79DB-4BB2-AC0A-AF08430D3F17}</t>
  </si>
  <si>
    <t>2f7a397b-986e-4b3b-9540-3c2f004f3477</t>
  </si>
  <si>
    <t>{5DE754A2-23D0-41FA-9331-74C9FADEED38}</t>
  </si>
  <si>
    <t>f51d77d8-f25f-40fa-a09e-2be64de85776</t>
  </si>
  <si>
    <t>{48D949F5-9361-455E-873F-FBCCD3F3A95F}</t>
  </si>
  <si>
    <t>8057ef6b-7882-41b9-b6c3-31405c15671f</t>
  </si>
  <si>
    <t>{EA5AB6A3-BBCA-4578-8694-E118B82E6EF8}</t>
  </si>
  <si>
    <t>edbdfa03-37d1-4331-9a25-4ce51330ee17</t>
  </si>
  <si>
    <t>{CBD270C1-A665-473C-8B2A-3B3DE107A9C0}</t>
  </si>
  <si>
    <t>e663ee00-71a7-4d3c-890c-6adc8aff1373</t>
  </si>
  <si>
    <t>{DE3E12DB-77E0-44DE-A1EB-609F0C3437F8}</t>
  </si>
  <si>
    <t>2da1059c-4321-41c4-96a3-34d8cee062dd</t>
  </si>
  <si>
    <t>{44F99FEE-6047-4885-B55F-9D9EDE24E255}</t>
  </si>
  <si>
    <t>b1880961-c623-4d91-a780-a9286b96e526</t>
  </si>
  <si>
    <t>{B693DA19-B3C4-4E84-A7C0-D293FD9DEFE9}</t>
  </si>
  <si>
    <t>195f8273-92bf-4199-bbea-5f66062a4e6e</t>
  </si>
  <si>
    <t>{A9896EDD-87EE-48AB-8713-868A16AAED4F}</t>
  </si>
  <si>
    <t>c5292f42-c343-4afa-a206-ba9f075b602a</t>
  </si>
  <si>
    <t>{D4AC7496-3B1E-42F5-B5FE-30DE0E97B0A9}</t>
  </si>
  <si>
    <t>07ec4deb-4f5f-4d90-aab3-34f497ca9663</t>
  </si>
  <si>
    <t>{F27FDD5C-0574-4AB1-831A-0069D653CE6A}</t>
  </si>
  <si>
    <t>60a9dda5-4386-4691-9db2-c2f05443c6e9</t>
  </si>
  <si>
    <t>{24A95E93-1F86-4E26-B1A3-C3FE9BEAEE72}</t>
  </si>
  <si>
    <t>148b0fb1-2b52-4c6b-8773-efacc62dc9ad</t>
  </si>
  <si>
    <t>{716EBBBC-D508-4676-8410-DF012CFECAEB}</t>
  </si>
  <si>
    <t>f0a69427-a190-4075-aea7-82fe48a05c24</t>
  </si>
  <si>
    <t>{A43CB7ED-0DFD-423A-A098-A0C355A9A1D9}</t>
  </si>
  <si>
    <t>7080bdbe-6979-4867-ab8f-7eb911554dcd</t>
  </si>
  <si>
    <t>{964E3B68-9CC7-42FA-9DCE-70B019922411}</t>
  </si>
  <si>
    <t>ASFI2</t>
  </si>
  <si>
    <t>c4ff173d-96c7-418b-81e8-fbab611aa7db</t>
  </si>
  <si>
    <t>{DC44B1D5-07E3-4F5F-8460-7F0C2616383C}</t>
  </si>
  <si>
    <t>71d39ed0-90ed-4de9-b23b-da5ad52c20e7</t>
  </si>
  <si>
    <t>{1B643807-8276-4888-8CBF-E79A0AC94C1C}</t>
  </si>
  <si>
    <t>23b2a239-9713-4cba-b208-662a235cf551</t>
  </si>
  <si>
    <t>{AF1D462C-C785-4277-93CF-D872D7DAF081}</t>
  </si>
  <si>
    <t>dd6e8d5c-e01c-49c8-a117-375ddde55007</t>
  </si>
  <si>
    <t>{C6845F9E-1E6C-483D-893F-71537CD1A01A}</t>
  </si>
  <si>
    <t>cf6187b0-f889-4b68-a041-cf5332347610</t>
  </si>
  <si>
    <t>{DF27231F-1CAC-4BE3-A4E2-3147005F4A62}</t>
  </si>
  <si>
    <t>58b09ec6-0d91-4989-a41b-98e5c512e8eb</t>
  </si>
  <si>
    <t>{69CF03D9-316B-4ACD-BFC8-B6D607DCF3D8}</t>
  </si>
  <si>
    <t>c31a2388-44b8-4b29-b958-fbb3beb4052e</t>
  </si>
  <si>
    <t>{23E2DBF3-E435-4162-8F0B-8CFB5B4B7B49}</t>
  </si>
  <si>
    <t>872e0a0b-c4e3-4971-89fa-4d1aa210e68a</t>
  </si>
  <si>
    <t>{DE638092-C7D8-4CF2-B98E-CFD34167FCEE}</t>
  </si>
  <si>
    <t>f1927cc4-3818-4e53-8c12-3d137295d86c</t>
  </si>
  <si>
    <t>{0CA06F77-BE43-4DA6-AA12-6CC06CD62FFC}</t>
  </si>
  <si>
    <t>dbce760e-db21-46af-9095-c7ee6ca007f7</t>
  </si>
  <si>
    <t>{2ACAC5C6-CFC9-463A-A4BB-872C9BD6CD02}</t>
  </si>
  <si>
    <t>cd617909-238f-4190-9349-631ffbec44a0</t>
  </si>
  <si>
    <t>{1E4839AD-32F8-46B3-BFCB-F08670B8E66C}</t>
  </si>
  <si>
    <t>f522a13c-c712-494b-bfb1-2867a300a995</t>
  </si>
  <si>
    <t>{AA80B120-C2D1-4ACE-AF05-7E9FC6C0F739}</t>
  </si>
  <si>
    <t>302075ed-3f83-47d6-bc67-aceb0b42759c</t>
  </si>
  <si>
    <t>{894B9DB5-653B-408C-BFA0-B90EC242884D}</t>
  </si>
  <si>
    <t>c532774c-1970-48f8-a38c-71429295dccf</t>
  </si>
  <si>
    <t>{AEA10206-E90C-4077-9256-F2DA1624501C}</t>
  </si>
  <si>
    <t>e74adcff-8cdb-4d01-8e84-67838245f6e3</t>
  </si>
  <si>
    <t>{751642EB-C9A3-4160-93BB-D19B0B0BE4C2}</t>
  </si>
  <si>
    <t>768108b4-d079-46a2-9ecc-51f9da0c562c</t>
  </si>
  <si>
    <t>{FCCA22C4-2947-4BE4-B174-6710E2C7D467}</t>
  </si>
  <si>
    <t>6125435e-40a1-4aa8-a888-664c6352389a</t>
  </si>
  <si>
    <t>{ECA32E2A-8E6C-4723-8BEA-33411B4BD5FB}</t>
  </si>
  <si>
    <t>acdf2381-1d85-406e-9ba1-f0105720e270</t>
  </si>
  <si>
    <t>{76AE6962-8AF6-4AA9-9B73-129A51DC40D3}</t>
  </si>
  <si>
    <t>224437ce-0a87-4d6f-8ccb-7b90043a2ad3</t>
  </si>
  <si>
    <t>{82E817FF-82C1-4B05-8D30-8CE5E6987B2E}</t>
  </si>
  <si>
    <t>0f83dfa2-00d5-4b64-89e3-6957feeebc8c</t>
  </si>
  <si>
    <t>{0E43C83B-7207-4D32-9831-86AF0F60C8DA}</t>
  </si>
  <si>
    <t>b6f8f5c1-979c-488a-8695-4e5a209712fe</t>
  </si>
  <si>
    <t>{72DBA78A-3620-4728-A827-F4CB910100AC}</t>
  </si>
  <si>
    <t>c8ca1d61-8f24-4941-86b8-4add097e2a77</t>
  </si>
  <si>
    <t>{5A54A6F9-2293-44F0-B4CE-27D0C774A7F2}</t>
  </si>
  <si>
    <t>e23f8a3b-130a-4e38-816e-d6fc6c83c06c</t>
  </si>
  <si>
    <t>{5072424E-9060-48FB-B8DE-1A72FF756262}</t>
  </si>
  <si>
    <t>8772512f-6b0f-45c5-8414-9a9e62cbe58e</t>
  </si>
  <si>
    <t>{19816D2C-4FB6-47A1-8294-31EBF86C0354}</t>
  </si>
  <si>
    <t>ee8e28ed-9d2f-4773-b32e-669be09b2147</t>
  </si>
  <si>
    <t>{9EBBDBA8-E71B-4231-A59C-D900E5C3FE8D}</t>
  </si>
  <si>
    <t>36aeca5f-ecb9-4379-8bc2-77025b6432f7</t>
  </si>
  <si>
    <t>{56427689-3A29-4486-AEEE-7BCBAB968F85}</t>
  </si>
  <si>
    <t>4c88f55b-ac35-464f-ada4-ae1afee2195b</t>
  </si>
  <si>
    <t>{14B1EB8D-DA68-46E6-A3D4-00F32D047AE2}</t>
  </si>
  <si>
    <t>c706016f-f8fd-4835-8ec3-6227eba396c5</t>
  </si>
  <si>
    <t>{A810D1F3-B0D1-4D3B-B032-B1F2745C8322}</t>
  </si>
  <si>
    <t>9d301e59-d4d1-4811-8199-0c84a2d66951</t>
  </si>
  <si>
    <t>{8C823F55-AE4F-4851-AFF6-C6EF357CA596}</t>
  </si>
  <si>
    <t>01874821-23c1-47b8-a5c3-c4e105d7df2c</t>
  </si>
  <si>
    <t>{E69CF915-1533-4380-9EC3-DA68D2E6E3D8}</t>
  </si>
  <si>
    <t>288cced2-0db8-45b0-92be-bd1b1c8114fa</t>
  </si>
  <si>
    <t>{DF88B72B-DDEA-43D6-982B-ED2C78214E78}</t>
  </si>
  <si>
    <t>84f69e30-3a91-41ba-9b0e-639b5aeab2ba</t>
  </si>
  <si>
    <t>{CBA6E65E-819E-430D-8D9A-DE552460A494}</t>
  </si>
  <si>
    <t>8f33c620-184d-4d45-9e3b-041b0a9eda60</t>
  </si>
  <si>
    <t>{F05D19FB-9B78-45E9-BBBB-FE75FAD2C428}</t>
  </si>
  <si>
    <t>22a1b6ec-c066-4dec-9332-a57c8691cad9</t>
  </si>
  <si>
    <t>{2A60CAB5-1790-4C21-8D07-5487D1A6358A}</t>
  </si>
  <si>
    <t>358f5ff8-9c5f-4acb-98fb-cb28194b7ac5</t>
  </si>
  <si>
    <t>{F3A0CA28-0C68-4258-9A19-8805F069C73C}</t>
  </si>
  <si>
    <t>50924969-12b1-4c30-a06f-1bf21d1f7a4f</t>
  </si>
  <si>
    <t>{0F2E071C-98C5-45A5-B8F1-18B042325F46}</t>
  </si>
  <si>
    <t>2837e75e-35ec-4a5e-a503-fbeac3dcd77e</t>
  </si>
  <si>
    <t>{A09EAD10-6B6F-4531-AF4A-E43E78D656D6}</t>
  </si>
  <si>
    <t>02206a1e-f8d8-49c7-aed6-36ed3e9a7226</t>
  </si>
  <si>
    <t>{30E1DB2E-DF31-46A9-9867-25EA8F7D1862}</t>
  </si>
  <si>
    <t>015e7179-7c6d-4ae7-9ffa-2652fb6688bc</t>
  </si>
  <si>
    <t>{000EB972-CA26-47CF-A6FF-4D1A2449077A}</t>
  </si>
  <si>
    <t>fff3298f-cc07-4889-8539-0b81f7978162</t>
  </si>
  <si>
    <t>{77B79258-6302-4FBC-A145-260901F3F6D9}</t>
  </si>
  <si>
    <t>2bee5cce-116b-4e4d-8d36-43f6dd699cfe</t>
  </si>
  <si>
    <t>{CC67FEBC-0BC6-4367-A926-D62468427155}</t>
  </si>
  <si>
    <t>8e18609a-ca9d-4aca-b988-c2ec80c35ea2</t>
  </si>
  <si>
    <t>{03D636EC-15FB-4BB2-8321-54D840114EA7}</t>
  </si>
  <si>
    <t>395f59fc-7c3a-409e-8f4a-d234100e0156</t>
  </si>
  <si>
    <t>{8080BDA6-6B76-48A3-827D-36D6A2D144B5}</t>
  </si>
  <si>
    <t>bc3d13ef-c0d7-4aca-a7e3-5ec32eb3b26e</t>
  </si>
  <si>
    <t>{B95EDACB-E34D-40EB-99A8-87CA3398B5E0}</t>
  </si>
  <si>
    <t>a50ee81a-025d-409c-bc0f-a45ca6877f1b</t>
  </si>
  <si>
    <t>{CE271079-21A7-41BD-B8B8-15A68F1B762E}</t>
  </si>
  <si>
    <t>8facb176-b578-4439-857c-659b6358acea</t>
  </si>
  <si>
    <t>{4A6BA51C-FF4B-4088-9AC1-C3A366F9AFB1}</t>
  </si>
  <si>
    <t>78313fcb-89ad-43c5-9887-33fff9df7f2e</t>
  </si>
  <si>
    <t>{A85C6DB7-49F4-4E2E-A70C-75A377DFAA59}</t>
  </si>
  <si>
    <t>18e0c6a9-9b4a-4aed-b1e1-6a18e495df4a</t>
  </si>
  <si>
    <t>{BBBF69BD-5113-4C99-97EE-B3117B72AE3A}</t>
  </si>
  <si>
    <t>c3915d01-3a9f-4263-8072-a209c05a14f8</t>
  </si>
  <si>
    <t>{9B881CAC-75C7-46F6-B116-9301FD1DD60F}</t>
  </si>
  <si>
    <t>38077a72-15b1-4179-85f1-54b43c38ef2e</t>
  </si>
  <si>
    <t>{4AC3DBB8-2986-40D3-9171-E159811458FB}</t>
  </si>
  <si>
    <t>401f3cc4-70e7-4041-a9ce-59c583156d6e</t>
  </si>
  <si>
    <t>{04BEEEE9-745C-40CA-BA7D-69DD92551ED1}</t>
  </si>
  <si>
    <t>15719065-d872-4ab9-beb1-690a87dc3632</t>
  </si>
  <si>
    <t>{4749ECB3-3847-41BF-8DD0-9CFCBD639B1E}</t>
  </si>
  <si>
    <t>49bf89da-3900-4353-83d2-4131776f696e</t>
  </si>
  <si>
    <t>{B8858D68-C3E3-4B24-8856-099B7E382202}</t>
  </si>
  <si>
    <t>c8c82a71-905a-4966-8056-362de718235a</t>
  </si>
  <si>
    <t>{3B747216-0AA6-4F23-8D05-3455404A62FB}</t>
  </si>
  <si>
    <t>fc50287d-1285-4642-8669-a000684fce24</t>
  </si>
  <si>
    <t>{97DC9623-BD34-4220-9AA1-C0641B6C9EA0}</t>
  </si>
  <si>
    <t>27ba7367-b9ae-4019-8dc6-dcca17a940fa</t>
  </si>
  <si>
    <t>{35A2A670-2A16-4F4D-BDE4-1238D231C1C7}</t>
  </si>
  <si>
    <t>ab97afa5-dd76-410b-afbb-a48e19cfe483</t>
  </si>
  <si>
    <t>{4E769647-E5F9-4BC3-8E5B-4A1FDFBDD675}</t>
  </si>
  <si>
    <t>fe44538a-2155-45d5-b626-fbdebd760b63</t>
  </si>
  <si>
    <t>{D81A4FA5-D241-4F78-808C-C30255B641E4}</t>
  </si>
  <si>
    <t>2eedef37-49ab-4e88-a832-889d03aa898b</t>
  </si>
  <si>
    <t>{EECC70AB-3DC1-408C-A7AD-A8A8FE1EFA38}</t>
  </si>
  <si>
    <t>85c0c8ee-fc54-4b5d-9b25-f9994b02f938</t>
  </si>
  <si>
    <t>{5DFE59F7-C327-4707-966A-E1BDA2839638}</t>
  </si>
  <si>
    <t>a4029e18-e637-43f3-a9c0-8c70d9c50d82</t>
  </si>
  <si>
    <t>{AF162AC4-7F75-4D67-B052-5016E51116ED}</t>
  </si>
  <si>
    <t>Area mowed, otherwise there would be a larger infestation of carpyc</t>
  </si>
  <si>
    <t>f773dbd0-e011-4f73-ac39-9f62b8ea40f3</t>
  </si>
  <si>
    <t>{540549E4-B1A9-4ACB-8A11-BFDBAAAB3F0A}</t>
  </si>
  <si>
    <t>NONE</t>
  </si>
  <si>
    <t>Surrounding area mowed</t>
  </si>
  <si>
    <t>ddbbfaeb-b4d1-45e4-a1e8-36296beb771d</t>
  </si>
  <si>
    <t>{18F1C80C-6FBB-43C0-99A3-C1CC19CF5377}</t>
  </si>
  <si>
    <t>f1037dc3-b8c6-485f-bff6-015b0bd99a50</t>
  </si>
  <si>
    <t>{F6C49532-F683-4D0A-B028-36752C1C2EA2}</t>
  </si>
  <si>
    <t>815bdc29-6cb9-48db-8828-2a65414c279d</t>
  </si>
  <si>
    <t>{07513765-CFB0-4F91-990C-34FAF2153D6F}</t>
  </si>
  <si>
    <t>f82ae543-7c2d-4fd7-9b99-efdfb9860f7a</t>
  </si>
  <si>
    <t>{2C827757-96E1-4E38-AAE9-8465D03389DC}</t>
  </si>
  <si>
    <t>b342f1b4-547d-4a40-ac60-9a7489d3dcc9</t>
  </si>
  <si>
    <t>{4C3C7692-3AAB-4438-8D81-86C38A718826}</t>
  </si>
  <si>
    <t>a4710376-0fdb-4b89-a0e6-723016edae89</t>
  </si>
  <si>
    <t>{A739C9D2-B8F0-4A40-99B0-F352D4406030}</t>
  </si>
  <si>
    <t>45c7c197-b88f-4ea8-9e98-edf4ba388a94</t>
  </si>
  <si>
    <t>{5AB2B0F7-17A2-46BA-A00E-AB51A27FB95E}</t>
  </si>
  <si>
    <t>15f5b812-0006-4ba7-85cf-2cbef63874e7</t>
  </si>
  <si>
    <t>{9F296D77-82C3-4A92-9FD8-7BA9B46EB46C}</t>
  </si>
  <si>
    <t>5e6d21ae-0804-43c6-8c4b-afc9436b34f0</t>
  </si>
  <si>
    <t>{A34629C9-F93C-4C3A-B3C9-9C9C6C932F36}</t>
  </si>
  <si>
    <t>77b4ab88-6791-4d25-ac94-7fbd17ec441e</t>
  </si>
  <si>
    <t>{4E92B6E7-F62A-483E-98E9-C131EBF9AE05}</t>
  </si>
  <si>
    <t>fce03714-5ac4-46ea-bc5a-0aa66b67862a</t>
  </si>
  <si>
    <t>{F7CD215D-431F-4200-B6DB-DD0ACC19D4BD}</t>
  </si>
  <si>
    <t>97c98c39-0989-4a4d-be51-e3bed8eb0aa3</t>
  </si>
  <si>
    <t>{4156B86D-0DD6-4704-9043-859A7390F9D3}</t>
  </si>
  <si>
    <t>20dece8a-60f4-4573-b910-40761dc499a9</t>
  </si>
  <si>
    <t>{47FDF4D7-DA97-435E-A4E1-D4C8DCF11AC4}</t>
  </si>
  <si>
    <t>e8244afe-4446-45f2-ad84-6a303aad6e48</t>
  </si>
  <si>
    <t>{770F0F6A-D762-4A0B-86B9-3C2BD341B375}</t>
  </si>
  <si>
    <t>fd7b8854-ca5e-419b-adcc-a1b44132dfd4</t>
  </si>
  <si>
    <t>{9497ED54-3AFC-4711-A16A-7D82E9233CF8}</t>
  </si>
  <si>
    <t>908a1bc5-6e77-40e8-be33-c9362acb72ca</t>
  </si>
  <si>
    <t>{1E552742-B3FB-494B-8250-6277E9532CE4}</t>
  </si>
  <si>
    <t>ac940e5e-7ba9-432b-bf65-67ec55e33158</t>
  </si>
  <si>
    <t>{57B30EFC-71B1-4D7A-85E0-EE42683BDD87}</t>
  </si>
  <si>
    <t>a6eae507-9c0d-4e72-8bce-fcf37f21185c</t>
  </si>
  <si>
    <t>{24EE05F2-E961-4FE1-9034-C055A7EB4ED8}</t>
  </si>
  <si>
    <t>cad34f5f-a780-4061-8960-12eb033b780a</t>
  </si>
  <si>
    <t>{DC998B4C-667C-4327-939F-39714AD28899}</t>
  </si>
  <si>
    <t>3500f28e-8b5a-4f4b-8366-71174c48451f</t>
  </si>
  <si>
    <t>{4FB847E7-CE83-4574-AF50-1482F4687A5B}</t>
  </si>
  <si>
    <t>4646c3ca-8696-487b-bdbb-b19d99f2285b</t>
  </si>
  <si>
    <t>{6F83C4CF-02E1-4BE2-A37B-AC9A88B41ED9}</t>
  </si>
  <si>
    <t>5a19d4a5-4b2a-4b0e-a194-b01f498afb99</t>
  </si>
  <si>
    <t>{B586D1A1-8808-48C0-A2CE-87CF9419FE77}</t>
  </si>
  <si>
    <t>0a89b698-ac26-4c34-ba1b-b1587dc7e864</t>
  </si>
  <si>
    <t>{B0A4C44B-23A7-467B-9B9E-57F82EBFDF7C}</t>
  </si>
  <si>
    <t>7b940e3e-9a4e-4743-920b-2a318a2d3b15</t>
  </si>
  <si>
    <t>{E8258DC3-64E8-4DD9-84A6-F1EA1B64D794}</t>
  </si>
  <si>
    <t>c175fb00-e782-4116-8e9e-96b98478b3a7</t>
  </si>
  <si>
    <t>{7067CDA4-13FC-4AFF-A778-58E681F82C57}</t>
  </si>
  <si>
    <t>7c638960-eb09-4a6d-bd50-0080e2d3e3ed</t>
  </si>
  <si>
    <t>{67832FF2-368D-496F-926D-F92DE84C57D3}</t>
  </si>
  <si>
    <t>2176bcfb-cc7a-4dad-962d-2ff5ba83ff17</t>
  </si>
  <si>
    <t>{F63018CA-B4C9-4370-8FAF-AEF40245A9BE}</t>
  </si>
  <si>
    <t>9bf85b2d-15e4-4b0b-bf7b-72152ac4a50e</t>
  </si>
  <si>
    <t>{24E41A64-F2C2-4B11-83AB-28D1227C9E9B}</t>
  </si>
  <si>
    <t>3703e11e-d2b0-4224-b97c-786f883ca763</t>
  </si>
  <si>
    <t>{CD095C3C-68A8-4ED3-8EF5-8B3E1074E792}</t>
  </si>
  <si>
    <t>fd85658b-0674-449a-8f8a-c2fb5f429b61</t>
  </si>
  <si>
    <t>{CFE0403F-C069-4EDE-A52F-20CC58C9FF28}</t>
  </si>
  <si>
    <t>286b0aa3-ac26-46d2-a7da-6e3bcba07412</t>
  </si>
  <si>
    <t>{0F0FFD5F-5A86-4FFE-A8AD-463FC2B5A624}</t>
  </si>
  <si>
    <t>9768f2be-5307-4db9-8f68-4b3c460ce313</t>
  </si>
  <si>
    <t>{A4357821-76D4-4C2A-A04B-79990B2548CC}</t>
  </si>
  <si>
    <t>09f9d112-5697-4f89-a8a1-4ae7978f05c7</t>
  </si>
  <si>
    <t>{2DD5EDB2-7EFB-495C-86A2-FE08DA4B88B9}</t>
  </si>
  <si>
    <t>f141d9cd-c5bb-4623-98c3-c9bf50c4258d</t>
  </si>
  <si>
    <t>{0C168F72-4965-4FB8-8100-B9E06AB04714}</t>
  </si>
  <si>
    <t>c9b1c664-c0e0-48e5-a765-9da575a9cfbe</t>
  </si>
  <si>
    <t>{AC497162-F6F1-431F-A6B4-D31F539F722F}</t>
  </si>
  <si>
    <t>3d34b416-d936-4c86-9ee0-fd93662a9a9b</t>
  </si>
  <si>
    <t>{B2233D03-17BD-41E3-BB46-6EEF7F2E4E13}</t>
  </si>
  <si>
    <t>9fe48bd9-8537-4c17-9843-1ad02360a44c</t>
  </si>
  <si>
    <t>{6DB45DF5-2B01-4106-A09D-FD25354BD85F}</t>
  </si>
  <si>
    <t>bc090b05-3f33-4c96-ba09-9e4316ba86cc</t>
  </si>
  <si>
    <t>{917A8BFC-C775-46DB-A237-6DED5F155DCD}</t>
  </si>
  <si>
    <t>a5fd596d-64ed-4a2d-bfdc-ba8baa06b671</t>
  </si>
  <si>
    <t>{91A60884-511B-457C-8A22-BB4A7F5A5C1A}</t>
  </si>
  <si>
    <t>17304769-45d6-4da8-a641-d30ce38fb3b3</t>
  </si>
  <si>
    <t>{C178C257-B256-4DD8-BBE4-4254DF45987A}</t>
  </si>
  <si>
    <t>811f03e6-0991-407d-89d5-62e5e421cc48</t>
  </si>
  <si>
    <t>{26437E1E-2FAF-4048-8CE9-4BA6F20946DC}</t>
  </si>
  <si>
    <t>18a2a6c9-cf81-4658-9d89-7aa5a22ba37b</t>
  </si>
  <si>
    <t>{2B522839-3C98-4F37-AE0B-7CDD539CFCFF}</t>
  </si>
  <si>
    <t>afaae38b-30a9-4ddc-9dd2-6321295f07bd</t>
  </si>
  <si>
    <t>{A387AEA7-AE46-4422-A9C2-2CF19BF4A076}</t>
  </si>
  <si>
    <t>d8ed78d1-93ca-4fac-afb1-8bc1b8198539</t>
  </si>
  <si>
    <t>{91A28FF9-A0F5-4F93-AD02-EA72BA9449C5}</t>
  </si>
  <si>
    <t>255cbe45-fbf6-41a8-b206-7e91114ea9c9</t>
  </si>
  <si>
    <t>{87FD8AC7-ABEC-446D-A2DE-E863E957D1E3}</t>
  </si>
  <si>
    <t>b017443c-327c-4b8d-bf62-5752d5952052</t>
  </si>
  <si>
    <t>{0AF515E2-1A00-4A5B-87B3-C23E8D2556C5}</t>
  </si>
  <si>
    <t>df2fe7f5-c992-4d6b-86eb-5a6e7401492a</t>
  </si>
  <si>
    <t>{2869FFF6-1D04-45C7-A594-3A3305C12B3F}</t>
  </si>
  <si>
    <t>8efabc04-63f5-4c08-91ef-cd4585175505</t>
  </si>
  <si>
    <t>{A8C8EE98-5306-4CB0-90A9-BFA0E8CB8B90}</t>
  </si>
  <si>
    <t>4694fab0-ee45-4b23-9718-8bbca75438be</t>
  </si>
  <si>
    <t>{330F78B0-EC2E-4D40-AADF-DC66B19AB451}</t>
  </si>
  <si>
    <t>6d991b92-53f8-4f9b-8228-a909b4a30631</t>
  </si>
  <si>
    <t>{E52AF142-DE2F-4E0E-8432-A10BA8468272}</t>
  </si>
  <si>
    <t>a749aba4-89fa-492d-b3ba-bb6efb1e1e9d</t>
  </si>
  <si>
    <t>{597B4D99-3CBB-44C4-9796-569389D1D1B4}</t>
  </si>
  <si>
    <t>91e77ed7-9b9b-4658-b9fe-423591952f4b</t>
  </si>
  <si>
    <t>{D54EFF70-48C7-4D12-B3E5-74777D03C4CC}</t>
  </si>
  <si>
    <t>3a83731e-f092-4eb6-9f39-47355655903f</t>
  </si>
  <si>
    <t>{5144DF9B-BD57-4113-ADB1-5839DC264B2F}</t>
  </si>
  <si>
    <t>282a39c1-f95c-4a0d-9a34-0177357be3e4</t>
  </si>
  <si>
    <t>{541DD854-D73C-488E-A8DC-1D4C32C2D665}</t>
  </si>
  <si>
    <t>2d1c86c0-5b73-49a7-b3b6-1caf6aea2dfd</t>
  </si>
  <si>
    <t>{62F86B62-DE6F-4315-BEFF-A11C82FA791A}</t>
  </si>
  <si>
    <t>f06c34ee-424a-46a5-9b13-bff17c2812e0</t>
  </si>
  <si>
    <t>{B2D3436C-CED5-4333-9813-EBAFE6634BAF}</t>
  </si>
  <si>
    <t>605b0eb9-90a5-4510-8c74-9365f2d060a3</t>
  </si>
  <si>
    <t>{DDCF8856-577E-47D5-A399-977C630ED45D}</t>
  </si>
  <si>
    <t>af5d7485-e159-44f8-a067-5801ff9acc53</t>
  </si>
  <si>
    <t>{2AB21DCA-A61A-4A61-B420-DEE785D3D666}</t>
  </si>
  <si>
    <t>815a3f12-eae1-495c-bac2-fca61e8e6b4e</t>
  </si>
  <si>
    <t>{4ACC9EE7-9EBB-4DBB-9F20-68C340614ED9}</t>
  </si>
  <si>
    <t>bf2afdf6-f365-480b-aeea-a96a7943b8f3</t>
  </si>
  <si>
    <t>{7D782CC7-190D-4DD8-9F0C-DDE48A2BE71D}</t>
  </si>
  <si>
    <t>91636e2b-a75a-4a21-bcbc-1e7b706cf197</t>
  </si>
  <si>
    <t>{F0964DD6-4FC8-4845-B328-432DFFB1CBC8}</t>
  </si>
  <si>
    <t>48c468dc-36b9-4e68-9628-71f746ebd78b</t>
  </si>
  <si>
    <t>{107BB0F3-DC9C-4570-A441-750A6D6DA85D}</t>
  </si>
  <si>
    <t>349e5ee9-e22f-4d42-b635-7e3d9e25b82c</t>
  </si>
  <si>
    <t>{A5890F83-FAC5-4468-8B25-AB8260E0104D}</t>
  </si>
  <si>
    <t>a8215bff-e835-4de8-9ccd-0c039119d0da</t>
  </si>
  <si>
    <t>{67096B8F-62F1-47BA-991C-52812B8C0738}</t>
  </si>
  <si>
    <t>eb4045e2-4404-41de-a49d-c637f30288ba</t>
  </si>
  <si>
    <t>{8E503055-EC46-4E09-A2D6-7AB75F22A2A4}</t>
  </si>
  <si>
    <t>a7580277-2d96-4a15-a8d2-aa75efeb2fc9</t>
  </si>
  <si>
    <t>{D0E94FEC-071A-4D44-9852-687A8E5F1AB4}</t>
  </si>
  <si>
    <t>3765c3e9-945f-4f63-a8ca-e87a08065a51</t>
  </si>
  <si>
    <t>{8B983FF6-873F-429D-971A-3D8ABE5EC59D}</t>
  </si>
  <si>
    <t>184041a2-2e59-4bc3-9daf-24b4b0bac203</t>
  </si>
  <si>
    <t>{659860A1-62A7-4164-9EA3-03AFB9B95A17}</t>
  </si>
  <si>
    <t>e2cb4adb-3b3f-4713-8010-8aecfae743c6</t>
  </si>
  <si>
    <t>{D7D91183-077D-44F8-978B-5A306A20223D}</t>
  </si>
  <si>
    <t>8f0839fd-3251-4fd2-98fe-3df6825217f5</t>
  </si>
  <si>
    <t>{100FEE00-9B7B-4DB8-8B18-030AE8340473}</t>
  </si>
  <si>
    <t>570adbbf-37e4-4e68-b578-466ba9e0450d</t>
  </si>
  <si>
    <t>{2B91C330-BD26-4A4D-8875-FD8C50EE670C}</t>
  </si>
  <si>
    <t>eae8b6da-49e8-46d8-acaa-9639140d1964</t>
  </si>
  <si>
    <t>{FB47BD74-343E-494E-98DE-7769B0428BFD}</t>
  </si>
  <si>
    <t>777887eb-4691-4aba-bd7a-2c614f23633a</t>
  </si>
  <si>
    <t>{0A287490-CC9C-44E3-8A98-903F2B3B345B}</t>
  </si>
  <si>
    <t>ba8de832-6793-4b35-85ac-d30451612273</t>
  </si>
  <si>
    <t>{E1F1397F-4F7C-4A56-8A1F-C3A40E06212F}</t>
  </si>
  <si>
    <t>3a19c7a4-204e-4209-825d-a24f9b43f45e</t>
  </si>
  <si>
    <t>{A3F0B5CC-A360-4642-9058-7202F1C28983}</t>
  </si>
  <si>
    <t>c7258b0f-e130-4351-ab08-b514488f2e9c</t>
  </si>
  <si>
    <t>{C11941D9-29BC-4CB8-AC55-7092A56F817A}</t>
  </si>
  <si>
    <t>da1db62b-4d99-47a9-87b3-0bb15e57089e</t>
  </si>
  <si>
    <t>{93127BE9-567A-4419-8690-4FB2D1592BF3}</t>
  </si>
  <si>
    <t>5814328d-584b-4903-a478-ff4524eac2fd</t>
  </si>
  <si>
    <t>{5EA715FB-FA8C-4B43-9EA0-948759EA15D5}</t>
  </si>
  <si>
    <t>71e294f8-c46d-4e75-805d-63485deb322f</t>
  </si>
  <si>
    <t>{755E8707-0755-4179-87B9-371CA3D2D556}</t>
  </si>
  <si>
    <t>ec2a1e31-f92f-4aaa-95e8-7db121cc65ff</t>
  </si>
  <si>
    <t>{C899E6D6-DA61-42FE-98DE-73F271931010}</t>
  </si>
  <si>
    <t>9df7d895-59f9-4bd9-bc8b-853a9882c031</t>
  </si>
  <si>
    <t>{1246EEB2-664C-4BEF-9AC0-B297738B066A}</t>
  </si>
  <si>
    <t>bc106ae8-2187-4f26-a046-cd9d42fa4fc8</t>
  </si>
  <si>
    <t>{69284F47-A2C5-4F4F-B8FD-325E2E3B09D6}</t>
  </si>
  <si>
    <t>90049a06-d3e6-4559-bfbd-eb8c39614656</t>
  </si>
  <si>
    <t>{1C8696A3-7EF6-4004-A8FD-63ACCC05AAE1}</t>
  </si>
  <si>
    <t>a5467d6a-823e-447f-ae15-8f869deca421</t>
  </si>
  <si>
    <t>{858BBB41-4FEC-4364-9BF4-C93CEB95744F}</t>
  </si>
  <si>
    <t>1f9899f8-15f9-4614-97eb-295ae9179dbd</t>
  </si>
  <si>
    <t>{1610115E-2072-46AA-840F-C1E0D41F51FC}</t>
  </si>
  <si>
    <t>acd1f511-979f-49e8-8360-1bba072d5065</t>
  </si>
  <si>
    <t>{43FDDD76-C081-4D5E-AC6C-A49A62FE2374}</t>
  </si>
  <si>
    <t>ea297a81-1a48-4654-a94d-3a5fcc94c49b</t>
  </si>
  <si>
    <t>{1313E343-ECFB-4B2A-AAF8-D4A7B959DCAA}</t>
  </si>
  <si>
    <t>0e56e157-6087-4421-9010-dfd57ff098b5</t>
  </si>
  <si>
    <t>{D7F40423-1097-4367-88DA-022D3B7ED2D2}</t>
  </si>
  <si>
    <t>beac2ba7-7ea7-4758-a707-64530e6a6014</t>
  </si>
  <si>
    <t>{D5AE5937-9455-4338-B111-DA89B7B80FE6}</t>
  </si>
  <si>
    <t>a91e2442-d857-4684-8880-ca2690bb35d4</t>
  </si>
  <si>
    <t>{24DAD09D-E162-426C-827A-4CAA5F6AE23F}</t>
  </si>
  <si>
    <t>b5c21aaf-0e18-47b5-a0e3-de810daa3a79</t>
  </si>
  <si>
    <t>{28FB46F7-6A3C-47D9-96BC-27A3BFD34F4C}</t>
  </si>
  <si>
    <t>a7e32439-27e7-40a6-b63b-b327938f38f4</t>
  </si>
  <si>
    <t>{FF11BA7D-7BBE-41FE-9EF3-F5584F79B457}</t>
  </si>
  <si>
    <t>fbec533c-ee91-4195-98ba-64138ccaf36a</t>
  </si>
  <si>
    <t>{473DDF46-EF7A-4BBF-83AC-ECB03D6C8C80}</t>
  </si>
  <si>
    <t>5acc9b4c-ab8c-42a6-8f03-b2412bfbd1e9</t>
  </si>
  <si>
    <t>{A1EC9258-BBC5-4CDC-9DCE-1222CB89B4DB}</t>
  </si>
  <si>
    <t>bbc82648-61cd-4f6c-942e-aa0ce25f9c9c</t>
  </si>
  <si>
    <t>{4161AB0A-4695-4C5A-B2C1-DA867E6E6EA1}</t>
  </si>
  <si>
    <t>1022daac-fed5-4ccd-9e6e-22f85442f038</t>
  </si>
  <si>
    <t>{FB954340-DA3A-4083-B9C0-C41032294AF1}</t>
  </si>
  <si>
    <t>2de1d5fe-c141-4734-a647-850b09e7f5f3</t>
  </si>
  <si>
    <t>{353F93E8-0A46-4EC1-9FF0-BE36FDD3BE7F}</t>
  </si>
  <si>
    <t>48348ee0-ada2-4881-9324-52a9466513f2</t>
  </si>
  <si>
    <t>{84D796CA-E455-42F3-8F71-DE8140CB4936}</t>
  </si>
  <si>
    <t>9aad8247-cdc3-4512-b98d-7933d73765c3</t>
  </si>
  <si>
    <t>{7CB04420-9287-4BCD-9178-3D332EC46D1E}</t>
  </si>
  <si>
    <t>0712cc42-10db-497c-a3e1-014ab389a537</t>
  </si>
  <si>
    <t>{752B7331-160E-4248-9A96-2F267AD4F7D6}</t>
  </si>
  <si>
    <t>73fb60fa-6d81-4473-94d6-7e546db441ad</t>
  </si>
  <si>
    <t>{1A0158AA-37F0-4655-963E-5C7DF87DF423}</t>
  </si>
  <si>
    <t>b5460b36-0ab1-4642-b3b1-ffd869448dd7</t>
  </si>
  <si>
    <t>{85631916-4878-4E42-8CE4-C289555B4574}</t>
  </si>
  <si>
    <t>487769df-8d28-48ba-996c-3ca9ee6f0f51</t>
  </si>
  <si>
    <t>{2C2172EB-765A-43FC-A2B2-1D1FF2039DA3}</t>
  </si>
  <si>
    <t>4f5f61d6-ab0c-482e-a86d-41f7ac930eed</t>
  </si>
  <si>
    <t>{909078E5-5993-4329-810D-A473EF44542D}</t>
  </si>
  <si>
    <t>59373cd3-a975-4623-8bcc-dea97312fb72</t>
  </si>
  <si>
    <t>{2E5A8C3A-18F2-4157-9BA0-9A25687B620E}</t>
  </si>
  <si>
    <t>6344d7f0-feee-428a-853c-954db8217ab9</t>
  </si>
  <si>
    <t>{0BE3F0DA-83F4-42BF-8FFE-1DB65AB75088}</t>
  </si>
  <si>
    <t>14767d29-5afb-417a-ac01-bea6da88e64e</t>
  </si>
  <si>
    <t>{0D236888-86E3-4826-B917-25C2AC39409B}</t>
  </si>
  <si>
    <t>fde52100-03f9-4451-9387-7f3bce5f2533</t>
  </si>
  <si>
    <t>{95A434B9-90AB-42B9-B0A3-7ABB42273EB5}</t>
  </si>
  <si>
    <t>211fc50b-f8d8-4249-99a0-8f04013bdc32</t>
  </si>
  <si>
    <t>{06535C5D-ACC8-48E2-90E2-EBF79C04FF7A}</t>
  </si>
  <si>
    <t>df32ffb0-fdc1-469e-8c78-1a1eefe361a7</t>
  </si>
  <si>
    <t>{2B86C6EE-06E9-4DC1-A5F5-C328BECE8598}</t>
  </si>
  <si>
    <t>f686e865-f5cb-4aa0-a0fc-a16c48da4bb5</t>
  </si>
  <si>
    <t>{79C6D57C-F970-495E-8CF1-EF2D277BBBB8}</t>
  </si>
  <si>
    <t>f4d4c34a-6698-4870-bebb-f30a531d0359</t>
  </si>
  <si>
    <t>{3464D01D-B572-421D-8A42-F57AE374EF3D}</t>
  </si>
  <si>
    <t>f81e5a3f-1b10-4a0b-b7ba-7f3d73d9ea65</t>
  </si>
  <si>
    <t>{F3C8CBDE-3048-435C-A671-4F4A8FBB327C}</t>
  </si>
  <si>
    <t>043df429-0637-42b4-9be2-2d95c1b16649</t>
  </si>
  <si>
    <t>{C869510E-322E-446B-B8AA-968051BF3BA2}</t>
  </si>
  <si>
    <t>09db332c-d2a6-4058-83b0-f1a5ab2224b1</t>
  </si>
  <si>
    <t>{49B36707-A53D-439C-92E3-E6ADF1F8654F}</t>
  </si>
  <si>
    <t>5de02256-62b5-4428-8419-ca2eebe31083</t>
  </si>
  <si>
    <t>{71E5C801-1E0B-445E-9315-90B312EC1DEE}</t>
  </si>
  <si>
    <t>7e4809ea-6951-4cd7-b3a3-914cb965f023</t>
  </si>
  <si>
    <t>{1CB52D4E-9863-4344-9F14-F18C5113A090}</t>
  </si>
  <si>
    <t>0c21f79f-51ca-4e59-94e9-f1af1b026630</t>
  </si>
  <si>
    <t>{940069D2-A5BC-42B1-A8E3-D8CFE4B41F55}</t>
  </si>
  <si>
    <t>14fe675d-7807-4a8d-be93-01112179653a</t>
  </si>
  <si>
    <t>{AFC4D7A9-359E-40A1-B1DB-9CB25C5E4A14}</t>
  </si>
  <si>
    <t>43bdd841-f73d-4b75-a3d5-ca5f28476d4f</t>
  </si>
  <si>
    <t>{9C8209FC-8227-47E5-A559-ECDC687872AE}</t>
  </si>
  <si>
    <t>4c0d70c9-5527-480e-b98a-3fab92bf220d</t>
  </si>
  <si>
    <t>{99E852DF-F42E-4B5A-AFC0-A5CB2B7FAF73}</t>
  </si>
  <si>
    <t>f6591507-4c29-4f08-a971-a49b75bfbbf8</t>
  </si>
  <si>
    <t>{CFBAFFDB-3338-4CBA-BE19-878A0C2DDC13}</t>
  </si>
  <si>
    <t>890293a1-8acc-42f0-ae0b-c537100998b7</t>
  </si>
  <si>
    <t>{AF0568CC-DCB9-4293-8B83-6B1927DE4F4E}</t>
  </si>
  <si>
    <t>7cffff88-87ac-418f-bf2e-fa88aab9c7cb</t>
  </si>
  <si>
    <t>{ECF8EDDF-91B1-4BD1-ABB6-6D0FB89B9488}</t>
  </si>
  <si>
    <t>066c95b5-500a-4b0c-8039-d991766b3ba6</t>
  </si>
  <si>
    <t>{E36D7BD4-2B90-4C84-8CF6-839CC93D24F1}</t>
  </si>
  <si>
    <t>cd901bac-952a-49c7-be30-06b1a713b632</t>
  </si>
  <si>
    <t>{70A8F258-502B-4CE3-BF76-CC9D3482F47F}</t>
  </si>
  <si>
    <t>287f4e2b-d256-4bff-ac2b-e1e2f12d2a20</t>
  </si>
  <si>
    <t>{5AC1E897-F623-4FD3-8EB4-5060114FE4BD}</t>
  </si>
  <si>
    <t>a86ec9d0-16a3-478e-852d-24f7a1843a42</t>
  </si>
  <si>
    <t>{3086403A-4A1B-4A74-8F90-AA7BC2248616}</t>
  </si>
  <si>
    <t>99ab2fb2-8af9-443f-b069-87c4d8604817</t>
  </si>
  <si>
    <t>{73087EAA-2473-471C-9E6B-62E1D93A92F3}</t>
  </si>
  <si>
    <t>7e0328f8-1e48-41c7-864d-d83da671a603</t>
  </si>
  <si>
    <t>{05E8D1CC-2822-485E-95D5-1C22BD6D8BD6}</t>
  </si>
  <si>
    <t>f85892b8-4c4e-4c4e-a4bf-e170c7fe072d</t>
  </si>
  <si>
    <t>{568921A8-BDC7-46B7-B107-4CA97B556C97}</t>
  </si>
  <si>
    <t>d4214b32-2b58-4c2d-9506-f50a5345a653</t>
  </si>
  <si>
    <t>{FBF0D710-C4A5-406B-B546-EC2F711D0253}</t>
  </si>
  <si>
    <t>f18c3d09-97d9-4519-a94e-dbacb6b6d530</t>
  </si>
  <si>
    <t>{AF84E181-C3B8-40CF-A965-C49389A6431C}</t>
  </si>
  <si>
    <t>eba07431-6cff-41e8-9a6b-ac5cb9337929</t>
  </si>
  <si>
    <t>{9D0FE297-124B-437A-BD13-D4C2799F44F0}</t>
  </si>
  <si>
    <t>f34b6305-b5e3-4b53-a279-18bb7899d52c</t>
  </si>
  <si>
    <t>{7CEE8E1F-C1E8-436A-B2B6-C3036D52B109}</t>
  </si>
  <si>
    <t>d1c34e86-b7fd-41d5-86d5-f81947445f18</t>
  </si>
  <si>
    <t>{FE1E6126-F23E-4748-9A4B-BAA1BBCB6E85}</t>
  </si>
  <si>
    <t>912a4023-4191-4232-b875-740a4d600ce5</t>
  </si>
  <si>
    <t>{6115EB42-0AEC-4E76-94DA-293D578572F1}</t>
  </si>
  <si>
    <t>4db9ca45-db2e-4856-bd60-69cf12daf9e0</t>
  </si>
  <si>
    <t>{A25534A1-EAA7-4A60-916C-A037C0F90043}</t>
  </si>
  <si>
    <t>c8728bf3-16b3-4d3a-a838-e848dfe58bcb</t>
  </si>
  <si>
    <t>{D210151B-9D04-4B11-BFAB-DD870F4717BF}</t>
  </si>
  <si>
    <t>031f80eb-e06a-4a83-bdc6-4ae696f1a2e6</t>
  </si>
  <si>
    <t>{86B67B41-8FBB-46AD-8DB8-66CDA4E68F34}</t>
  </si>
  <si>
    <t>45dffdcf-a9b6-4680-aa2c-fbfea1d157d7</t>
  </si>
  <si>
    <t>{AD6A7274-7CE6-4E21-991A-1BD2DC361D41}</t>
  </si>
  <si>
    <t>40dedfa3-3788-4118-aec7-b9d31b08e9d3</t>
  </si>
  <si>
    <t>{C4C271E1-A46D-4326-8D39-C6B6FC2C0E0E}</t>
  </si>
  <si>
    <t>4aefed1c-4aa8-4db4-a625-89b2776e508b</t>
  </si>
  <si>
    <t>{4A2FBE6F-0F50-4E16-A08F-38AE18835753}</t>
  </si>
  <si>
    <t>daad3d42-8165-4e31-ba8b-adc22c77720f</t>
  </si>
  <si>
    <t>{999CDA9F-4BEA-4741-A0A7-B231D0016335}</t>
  </si>
  <si>
    <t>65b12efa-b809-40de-becf-2f19989038c9</t>
  </si>
  <si>
    <t>{96DF0704-2776-43EF-9FAE-347FF8AD22B0}</t>
  </si>
  <si>
    <t>9dc5dba0-914d-4df3-9c8a-e618847d898a</t>
  </si>
  <si>
    <t>{5367DE59-88CA-47E2-8F4C-69811F5C6C52}</t>
  </si>
  <si>
    <t>561f1fef-1f9c-4f49-9d04-662c2ae85242</t>
  </si>
  <si>
    <t>{E6164938-C627-43C4-B82C-852B0FE04C2F}</t>
  </si>
  <si>
    <t>b6179ae4-b012-4dd5-a22b-4509d98bce11</t>
  </si>
  <si>
    <t>{0DF7EA41-E509-4BDC-9245-F033FE1FEA0A}</t>
  </si>
  <si>
    <t>585e4119-1945-4b06-a189-3b565c205ddc</t>
  </si>
  <si>
    <t>{B7A5C927-A432-471D-A833-9AFD060814C6}</t>
  </si>
  <si>
    <t>afe8f713-3ca7-449f-b348-a62720caa007</t>
  </si>
  <si>
    <t>{BFECD97E-7008-4AB3-ACB2-6FE664FEC69C}</t>
  </si>
  <si>
    <t>bd3fd06e-fcf8-48f9-97db-c708904b434d</t>
  </si>
  <si>
    <t>{31A1B81C-4BB6-43A3-885B-1630F7AC9D00}</t>
  </si>
  <si>
    <t>5e233868-6825-43ab-80a8-93279eb43c03</t>
  </si>
  <si>
    <t>{28EA9B0E-7048-4847-AF58-6FAE4DB0300E}</t>
  </si>
  <si>
    <t>286e038b-3ca4-4eaa-9e2a-a3ecb7cfa795</t>
  </si>
  <si>
    <t>{E4F8157A-CEAA-4CB8-BF75-5D06447859C5}</t>
  </si>
  <si>
    <t>800083f8-3722-4a8d-aa9c-63bf1739927d</t>
  </si>
  <si>
    <t>{E9A60043-1C18-4E12-AFCA-C021D919FF1F}</t>
  </si>
  <si>
    <t>c92156c4-b8a5-49ae-bee3-fff79df9a414</t>
  </si>
  <si>
    <t>{32BB7BF9-5E1D-4643-B417-927ADD236D03}</t>
  </si>
  <si>
    <t>85326f54-aa1b-4772-92e3-ac8543823a5f</t>
  </si>
  <si>
    <t>{1C914CB0-EC67-4DDD-8E74-EF615BE32CF0}</t>
  </si>
  <si>
    <t>c93d3173-bf19-4ae5-92ae-552fb2b3a2ce</t>
  </si>
  <si>
    <t>{823CCF99-CD3D-4DAA-B479-23BA3A2EE35A}</t>
  </si>
  <si>
    <t>c74cd10e-966a-477e-94a6-e239e35af7e6</t>
  </si>
  <si>
    <t>{7762E487-D4E8-4AFE-9CE9-6A4EE5EC7958}</t>
  </si>
  <si>
    <t>62a40a93-8472-42b6-8da4-34f28df6aa08</t>
  </si>
  <si>
    <t>{0C37501A-601F-410C-AE18-DEB50B682077}</t>
  </si>
  <si>
    <t>f8a5129a-0b4d-4be2-9ba1-373f8f204235</t>
  </si>
  <si>
    <t>{2A048543-A62C-4689-8949-70327C0E8508}</t>
  </si>
  <si>
    <t>a6c479ed-3143-4197-be15-f62783bc777a</t>
  </si>
  <si>
    <t>{182AC116-3736-4A3E-871D-38A80D9A5C10}</t>
  </si>
  <si>
    <t>6ebcf287-4bdf-4b53-a12f-fb69f4d2930d</t>
  </si>
  <si>
    <t>{41303504-F0C2-4CCA-B7F6-A17A553DB769}</t>
  </si>
  <si>
    <t>2d766df5-ae9f-4f5c-a2cb-6a9387ce4a20</t>
  </si>
  <si>
    <t>{49D8A42B-BE95-45C6-8CBA-CBA13B42B519}</t>
  </si>
  <si>
    <t>c1d9bd50-96ad-488e-911a-a6f6793ab4cf</t>
  </si>
  <si>
    <t>{325742A1-2E28-4F58-ADB3-D5BBDD88D76E}</t>
  </si>
  <si>
    <t>315f7110-53c7-4415-a5d3-838f13b942f8</t>
  </si>
  <si>
    <t>{4F1388F9-D2B0-4F09-B600-8E0B6E62EF4A}</t>
  </si>
  <si>
    <t>ad53eb9b-cca2-4814-989e-6953ac28d5a0</t>
  </si>
  <si>
    <t>{A768D593-759F-4A1A-844E-47FFDE1FECBF}</t>
  </si>
  <si>
    <t>4235ac04-4e2e-46ca-ae16-a79fc4df1909</t>
  </si>
  <si>
    <t>{673F8325-0FB5-46FF-9D51-1246854C6BB8}</t>
  </si>
  <si>
    <t>1f1b9838-abf7-4fa7-84c6-f89bb9666cd8</t>
  </si>
  <si>
    <t>{080C2713-1E69-471E-9485-FF2A26DC4E1D}</t>
  </si>
  <si>
    <t>1c7ea95b-392b-4ef6-af18-8ded7cf2d1cb</t>
  </si>
  <si>
    <t>{23F1B910-EE93-41C1-96FC-3C7D92848A89}</t>
  </si>
  <si>
    <t>b08531b7-d3ec-4aab-a695-c85b19a5757a</t>
  </si>
  <si>
    <t>{4648E8B6-1C4F-47D3-8C2A-E97E8822F5E2}</t>
  </si>
  <si>
    <t>b2f41266-c826-4584-95a3-e6b1c06a45ce</t>
  </si>
  <si>
    <t>{75B10507-2843-43CD-A700-ABE436F49C4D}</t>
  </si>
  <si>
    <t>2176a5df-c9c5-44fc-b851-e2c22f9c4d4a</t>
  </si>
  <si>
    <t>{083AFEDD-78C0-4E8A-9B00-5C2438064762}</t>
  </si>
  <si>
    <t>fb75da43-b39d-4e86-935b-32185618256c</t>
  </si>
  <si>
    <t>{F6F2EE10-33FA-4A8E-ABD7-9B6A51771F77}</t>
  </si>
  <si>
    <t>cd619c80-b2e6-49bb-9c92-d2f9b3ba2915</t>
  </si>
  <si>
    <t>{29C906CF-88B2-44D5-95DC-36F5A1A5EBEB}</t>
  </si>
  <si>
    <t>69578719-802a-4cf6-b3f4-4a3bd10049bb</t>
  </si>
  <si>
    <t>{33FAB2AD-99E6-4100-8D9D-FFF727CA59D4}</t>
  </si>
  <si>
    <t>62ece764-e7e0-4f72-a163-2ae13b8fd3b1</t>
  </si>
  <si>
    <t>{976BF5AE-D426-449B-B65F-0EF7010DA543}</t>
  </si>
  <si>
    <t>0800e714-81a7-4fc0-b51d-144a0f285be3</t>
  </si>
  <si>
    <t>{C845E556-218B-4B6A-A6CF-EC4428109111}</t>
  </si>
  <si>
    <t>2357168a-e6f4-4c2f-a253-42b140417e8b</t>
  </si>
  <si>
    <t>{9B0FD23A-7C40-4751-9829-BBD6766AA573}</t>
  </si>
  <si>
    <t>ab19e7a2-8b4a-4648-8f42-e212e99d4483</t>
  </si>
  <si>
    <t>{EFB8B494-F655-48A1-B03C-1F7F25AD20A6}</t>
  </si>
  <si>
    <t>6c9398ac-e1f4-4fbb-bd1d-89e9fb0f14b2</t>
  </si>
  <si>
    <t>{22AA3C98-A516-4420-B6A4-C01F4424C444}</t>
  </si>
  <si>
    <t>05926da8-cf9a-495a-b0bc-51bcc571fbe7</t>
  </si>
  <si>
    <t>{6BD67B36-EEB9-4599-95D1-3F9D961ECFA4}</t>
  </si>
  <si>
    <t>2b55463f-cb32-4a67-bf19-403fb3e063a1</t>
  </si>
  <si>
    <t>{5ED8C929-D9E8-4892-B950-B5A9B6C74EA3}</t>
  </si>
  <si>
    <t>478a186e-c731-49cf-8af6-61ffbb1d0517</t>
  </si>
  <si>
    <t>{EF167931-95CD-4298-A731-D35FE72D444B}</t>
  </si>
  <si>
    <t>6a9877a0-6615-46bc-941b-dcfc72251747</t>
  </si>
  <si>
    <t>{952B6DC6-0357-4B8C-94A9-9CCD8F3B2C45}</t>
  </si>
  <si>
    <t>368106f1-5763-460c-83d3-c281fcc93b33</t>
  </si>
  <si>
    <t>{F7FA7E77-7613-4888-9229-BFDD5431F5F8}</t>
  </si>
  <si>
    <t>7693c538-914c-4a90-ae08-ee24d8c32852</t>
  </si>
  <si>
    <t>{92BCDFEC-6868-4580-B666-6B01E1863429}</t>
  </si>
  <si>
    <t>1cd7d621-4acf-4cc9-982d-323e2c7fc664</t>
  </si>
  <si>
    <t>{E22F256E-A0FC-4226-941A-ECBB9C7E389D}</t>
  </si>
  <si>
    <t>bfa85a3f-cc5d-4a9b-b6aa-ce69a8fdc4b1</t>
  </si>
  <si>
    <t>{D327A1D8-EDCE-4E64-93F6-8892CADC8062}</t>
  </si>
  <si>
    <t>81c5c4e2-fd2d-43fb-b783-f7dc13715026</t>
  </si>
  <si>
    <t>{F0331F26-2C99-4D76-BB6D-30EF83A1F1C5}</t>
  </si>
  <si>
    <t>c26acb01-ea5c-46e9-94df-1fed231e331c</t>
  </si>
  <si>
    <t>{F7FB99FD-0547-49DF-BF75-4CCB242C5A5A}</t>
  </si>
  <si>
    <t>ab753177-2aaa-4755-bd8c-82243aaaf093</t>
  </si>
  <si>
    <t>{99340854-3760-4703-9C59-DC5D9BFE429A}</t>
  </si>
  <si>
    <t>8bfad5be-e730-46db-8257-4677838282df</t>
  </si>
  <si>
    <t>{7CE151BE-E6FB-487C-A3D1-8D40205B1086}</t>
  </si>
  <si>
    <t>e37cfc25-451f-470c-816a-4b6b18cdae03</t>
  </si>
  <si>
    <t>{33875279-8CE2-4567-B880-5B33E3D4B518}</t>
  </si>
  <si>
    <t>1b504635-202a-425e-bc19-b218488aaa99</t>
  </si>
  <si>
    <t>{E9B02AED-5D22-46F1-B048-C73DB64A32F0}</t>
  </si>
  <si>
    <t>1abe420b-4c81-4560-9147-19a287072853</t>
  </si>
  <si>
    <t>{C8FC5219-455A-459B-B3D2-891318B570CE}</t>
  </si>
  <si>
    <t>90393b14-65b2-4aca-b03e-c8951437b337</t>
  </si>
  <si>
    <t>{87D0839B-3F65-40F1-9C43-9B734CAD34EC}</t>
  </si>
  <si>
    <t>2e56eae1-3ef3-4c00-8e63-ecb9a494aae0</t>
  </si>
  <si>
    <t>{1BD6B1BD-22A3-4FC5-8EA7-9B6BC03BEEF8}</t>
  </si>
  <si>
    <t>452884f9-fe8c-4e97-b2bb-50e28cd01cf2</t>
  </si>
  <si>
    <t>{909A9F81-227F-49D1-A8DE-23FD8FF8F84A}</t>
  </si>
  <si>
    <t>8d62e1d8-ea49-40c3-b6c6-a467b15176e3</t>
  </si>
  <si>
    <t>{96303373-DD0A-4D03-A77D-E47F4111CE78}</t>
  </si>
  <si>
    <t>09d84e5d-43b6-46b7-afed-464e993ad588</t>
  </si>
  <si>
    <t>{C3E821D4-5266-4A67-A013-E74E479B9688}</t>
  </si>
  <si>
    <t>9b27c48f-6ed4-46ed-bbd4-9c4b28e67dc3</t>
  </si>
  <si>
    <t>{867BCCDA-00C8-4514-8CAD-3DD97521F918}</t>
  </si>
  <si>
    <t>d36afc8f-9fef-4c28-be4d-3eb9a6a6a446</t>
  </si>
  <si>
    <t>{78520DB5-9593-446F-8C15-726D42813FBC}</t>
  </si>
  <si>
    <t>4fddd0ed-d0ba-46de-b763-d6176e645a83</t>
  </si>
  <si>
    <t>{EFCF02C5-CB39-4B05-ACBF-7D2FFE6143BD}</t>
  </si>
  <si>
    <t>e1fc0128-f6e5-4983-9ace-8aa6d7d16c9f</t>
  </si>
  <si>
    <t>{A6D9B74F-81CF-48FB-92D9-445D753EFEA2}</t>
  </si>
  <si>
    <t>95ec724e-cd2f-444b-9188-19f7ace4ac3c</t>
  </si>
  <si>
    <t>{9AAFF506-97DD-49BE-BD52-C7556936F30C}</t>
  </si>
  <si>
    <t>8021d32e-e08e-4d4c-95c9-a1c3427e9bee</t>
  </si>
  <si>
    <t>{0771CF8D-F7C6-43F0-9B38-E0DEE5A8552E}</t>
  </si>
  <si>
    <t>6bfb03fb-147e-48dc-a7b9-5cc2d89b1ac8</t>
  </si>
  <si>
    <t>{77AE860B-8E65-4ABC-9D6B-2383F584F81D}</t>
  </si>
  <si>
    <t>ca1359be-b105-4d19-a8f7-b1db32621856</t>
  </si>
  <si>
    <t>{5E1BAD10-ED59-435A-BD6A-1DD0CCA6EAF8}</t>
  </si>
  <si>
    <t>2682632c-675d-4b34-8ae0-aad0a5564ab6</t>
  </si>
  <si>
    <t>{4E7C0B44-951F-476A-982F-8DA3290A2989}</t>
  </si>
  <si>
    <t>c3b4993e-8bce-4f4e-8e28-b77bca871324</t>
  </si>
  <si>
    <t>{03951E97-6972-442A-99FD-3C963FEB7441}</t>
  </si>
  <si>
    <t>721f6f9c-2ee0-46f6-ae33-3fd81b3d197a</t>
  </si>
  <si>
    <t>{F870787D-9BE5-4DEF-BB77-66C58DC61000}</t>
  </si>
  <si>
    <t>c4df002a-40de-47dc-8aaa-35d15d180867</t>
  </si>
  <si>
    <t>{58462B4A-62BD-4E92-9B42-D0661FEC2D9C}</t>
  </si>
  <si>
    <t>5c9caf92-b562-4e0d-b275-d09c0c26d2b1</t>
  </si>
  <si>
    <t>{861DB88D-F6A0-48DB-8AEF-78051B8E4440}</t>
  </si>
  <si>
    <t>4a047829-3844-495b-8a29-65508bcb44b4</t>
  </si>
  <si>
    <t>{9AB045B2-1577-4B79-907D-0C3AA8EACD85}</t>
  </si>
  <si>
    <t>83344479-9e6f-4d18-8222-dce517ab8a04</t>
  </si>
  <si>
    <t>{DAD7503F-4C17-4B69-AFB3-20A46F710AB9}</t>
  </si>
  <si>
    <t>59c8c769-5f64-4473-9397-b71c25beffa3</t>
  </si>
  <si>
    <t>{0EDCEC54-E94D-445D-B53F-0D081BF52AC1}</t>
  </si>
  <si>
    <t>d53e20d6-b237-4b59-a7cf-ed8136a03340</t>
  </si>
  <si>
    <t>{2AE1DDF2-1EA2-4675-A9B5-6D2FD6B8B7D6}</t>
  </si>
  <si>
    <t>7718ae2f-0fd5-470c-9ab6-2f97e5544314</t>
  </si>
  <si>
    <t>{60DD24BE-C075-4A50-9567-776A7B8E55EF}</t>
  </si>
  <si>
    <t>6db7e855-058e-43d7-802c-99301cad878a</t>
  </si>
  <si>
    <t>{89CD5FB0-98E7-4E47-9A58-2A4D33CA7DF6}</t>
  </si>
  <si>
    <t>cc0af54d-97e6-47d5-a9e8-42366cf155f4</t>
  </si>
  <si>
    <t>{60878D4B-B75D-4ACA-B233-0DC4B0EEF812}</t>
  </si>
  <si>
    <t>9513de8e-7747-426d-8e49-c282f3994c00</t>
  </si>
  <si>
    <t>{D10C8B56-FA0B-426E-991A-089BEE050156}</t>
  </si>
  <si>
    <t>6eaf0bdb-aa69-4ce4-a9b2-37d2c32020de</t>
  </si>
  <si>
    <t>{11B641D4-7627-425E-AF6B-3C377255F700}</t>
  </si>
  <si>
    <t>0950dec7-b29d-40f9-8ce2-31e1ebb445ce</t>
  </si>
  <si>
    <t>{EA41EFC0-F69C-418E-BEDE-4A4B743FB871}</t>
  </si>
  <si>
    <t>98fa4be1-cb2b-4b2d-b88b-71530c761fd5</t>
  </si>
  <si>
    <t>{BB7B0582-EAC1-4F04-8495-ADC744B27A4D}</t>
  </si>
  <si>
    <t>633cbdde-b180-4b56-8db7-a41fede5ce48</t>
  </si>
  <si>
    <t>{9C1EF96C-9D6E-45DA-A51F-1D78E82074D8}</t>
  </si>
  <si>
    <t>e0a3f732-ac76-4e83-9d5e-5b2628d5b249</t>
  </si>
  <si>
    <t>{31A9E7ED-F1C2-4BD8-B532-3D1A46863578}</t>
  </si>
  <si>
    <t>08e883d1-5c8c-4b31-bf22-1ac6fdb5f993</t>
  </si>
  <si>
    <t>{17A8E381-5FCC-4CF9-961D-DA7F670FA071}</t>
  </si>
  <si>
    <t>f529c8f3-d9a6-45f8-8a35-1851a3f2fe11</t>
  </si>
  <si>
    <t>{50426756-5E5E-42A3-9273-BDA17E955912}</t>
  </si>
  <si>
    <t>8d4028c9-cc32-477e-8c37-23460e4e91d5</t>
  </si>
  <si>
    <t>{BC47CD60-9D9F-47B5-AA65-AB365025552C}</t>
  </si>
  <si>
    <t>380835e4-7fa7-4f09-b745-a63299df8081</t>
  </si>
  <si>
    <t>{BB95AFE0-D96D-4E69-8B29-1D7B1864E58B}</t>
  </si>
  <si>
    <t>672cda5f-aae7-49b9-aa61-6b55e6d309a6</t>
  </si>
  <si>
    <t>{BCA55983-A3B7-42FF-B4B4-555B49FE6322}</t>
  </si>
  <si>
    <t>c3c20886-a4db-41e5-9815-28ece48fc77d</t>
  </si>
  <si>
    <t>{A2B7B609-9BEC-42A4-AE2E-124284B9C8F8}</t>
  </si>
  <si>
    <t>774bead3-2c91-45c9-a808-0cabde0b3d40</t>
  </si>
  <si>
    <t>{7A7E6D76-ADFB-48CD-A41A-07804EB22046}</t>
  </si>
  <si>
    <t>99633778-fada-4b25-8370-e076f4c2d497</t>
  </si>
  <si>
    <t>{A48F7D3B-C2A8-4EFE-A4D2-DF10D333EB5B}</t>
  </si>
  <si>
    <t>e9d4490a-53fa-4296-baac-40948bbc7208</t>
  </si>
  <si>
    <t>{67FEE0F5-4CC3-4E77-89CC-474AE7315460}</t>
  </si>
  <si>
    <t>9a7f1963-b922-4720-973b-17d6d755c6fc</t>
  </si>
  <si>
    <t>{BF60DF2B-83BB-436E-9857-D585129C13D3}</t>
  </si>
  <si>
    <t>9c057abf-661d-4199-9f29-4b0d769b9977</t>
  </si>
  <si>
    <t>{F9C295EB-3442-486F-A6A9-478442E85D79}</t>
  </si>
  <si>
    <t>ed056688-f7f3-4271-a407-24439338feae</t>
  </si>
  <si>
    <t>{47A3574F-4564-41C1-97AD-D193E3498E7B}</t>
  </si>
  <si>
    <t>0677f40b-ecdd-4b4a-9357-034c7fa8ee58</t>
  </si>
  <si>
    <t>{0667A633-EB4B-48BD-BF81-E7B91CA79051}</t>
  </si>
  <si>
    <t>8354d77d-0766-4cb5-8dd5-ed35c97d0226</t>
  </si>
  <si>
    <t>{8277F20F-586D-4C1C-A8E7-B3A702C7F6F0}</t>
  </si>
  <si>
    <t>cbbab159-1df7-4ed8-9397-aff1a8569a2e</t>
  </si>
  <si>
    <t>{553BAB59-DF1C-4B80-8989-178FD1443CFD}</t>
  </si>
  <si>
    <t>66dad36d-bac0-4308-a330-83f1498f51e1</t>
  </si>
  <si>
    <t>{4C059E66-9DD9-46CF-8D67-16E7F46B6613}</t>
  </si>
  <si>
    <t>a41e7e86-60f8-4184-9ffd-315a0b1056a2</t>
  </si>
  <si>
    <t>{847CB644-3C46-4587-BCB2-90EF2048DA4B}</t>
  </si>
  <si>
    <t>8fe9f962-c476-4359-9d77-4116f7444bd3</t>
  </si>
  <si>
    <t>{64643BEE-E416-474A-85EA-4E0C86DAA65B}</t>
  </si>
  <si>
    <t>21aab735-8fde-470f-89be-84da9be21826</t>
  </si>
  <si>
    <t>{B276659D-A778-4AE7-A6DC-6E9DC762E383}</t>
  </si>
  <si>
    <t>30c61f68-7962-42c6-a42b-0c81b619e966</t>
  </si>
  <si>
    <t>{24BDB422-BE0A-4DD0-A6C2-9F711525FF1F}</t>
  </si>
  <si>
    <t>6d71168b-f76f-4b79-9f69-7d7fa4c29cff</t>
  </si>
  <si>
    <t>{CDAB8427-7CB9-4B7F-A5F9-E53A9AA60657}</t>
  </si>
  <si>
    <t>9689f472-b4c1-4849-b1d3-22462844cfb9</t>
  </si>
  <si>
    <t>{8120E04B-382D-4040-B1E9-531FC2F7314A}</t>
  </si>
  <si>
    <t>9488d960-de2e-412a-9b93-86c6a9003e01</t>
  </si>
  <si>
    <t>{BB6ECAA7-8457-43EA-993C-7D6B772C7078}</t>
  </si>
  <si>
    <t>53408a3c-7b81-45be-bf8c-71ef6c7c6376</t>
  </si>
  <si>
    <t>{08B55B63-A82E-4C41-BFF0-E4EB3CE19290}</t>
  </si>
  <si>
    <t>0565213c-0c03-4e33-b101-1ce13c7975ac</t>
  </si>
  <si>
    <t>{22CC4424-9733-475E-B74D-2B696B58F55B}</t>
  </si>
  <si>
    <t>e5eaaf9f-8c1f-40a0-8596-365dcbc15c8a</t>
  </si>
  <si>
    <t>{05826D0F-37E7-447F-B5B7-B49820310495}</t>
  </si>
  <si>
    <t>86c31ec7-f6cb-4491-b971-31244afbd2a5</t>
  </si>
  <si>
    <t>{D4EC7904-8F50-46C9-8711-814ED9E57B16}</t>
  </si>
  <si>
    <t>c3ae6fe9-da2c-4582-8c65-80eca31113c1</t>
  </si>
  <si>
    <t>{EC561546-39C4-420E-8587-E819D93008AA}</t>
  </si>
  <si>
    <t>78bbbf80-b9bd-485d-92f0-f5c73bcf86f6</t>
  </si>
  <si>
    <t>{1F5AECA5-AAFC-4EB3-87EC-DB07AB4DA4EF}</t>
  </si>
  <si>
    <t>997d0f90-b42e-41cf-99aa-e9f41ea52278</t>
  </si>
  <si>
    <t>{443723D5-97B3-423A-A011-33F41C9EA7C7}</t>
  </si>
  <si>
    <t>7283a6ce-de36-4d0f-b34f-d12431a49c97</t>
  </si>
  <si>
    <t>{6427B584-834F-4D85-9789-EF6C666B228E}</t>
  </si>
  <si>
    <t>97bb1023-e276-4e90-8b31-869fa553fe1a</t>
  </si>
  <si>
    <t>{6F2142D3-D3D5-42B8-AB5A-944957052CA0}</t>
  </si>
  <si>
    <t>c45c18c0-f4fd-4378-850f-6f489dca5982</t>
  </si>
  <si>
    <t>{6614E99A-E3B2-48C5-8529-61BC132B5A54}</t>
  </si>
  <si>
    <t>b54eb806-520d-48fc-ac62-081c1322c379</t>
  </si>
  <si>
    <t>{D10CC166-FDB3-4712-B713-CD5B8EFBE3BB}</t>
  </si>
  <si>
    <t>1997aa0e-c89a-47df-b96c-064295cc75b3</t>
  </si>
  <si>
    <t>{96E59F3C-B69E-4280-A052-E9495E77E55F}</t>
  </si>
  <si>
    <t>bec88772-a650-42ad-8e8c-6524f0e86ee9</t>
  </si>
  <si>
    <t>{23152F87-58B2-4501-9D93-7178AFACA1D0}</t>
  </si>
  <si>
    <t>2509653e-da95-42f0-8764-90739d380806</t>
  </si>
  <si>
    <t>{51F63668-7C2A-4BEF-968E-529FF4C243C7}</t>
  </si>
  <si>
    <t>db4f0921-b9b0-4360-a5fe-c3af98dd55d9</t>
  </si>
  <si>
    <t>{4477007A-E215-42EE-B2F4-9F54EAAEE8E3}</t>
  </si>
  <si>
    <t>61ba0510-c981-4bad-b737-21c2d595cba1</t>
  </si>
  <si>
    <t>{261EC3A1-DD0F-4FB2-9806-EE9CD9BDB03A}</t>
  </si>
  <si>
    <t>c6deaee9-84a3-4f68-984e-52d6b4d85d2a</t>
  </si>
  <si>
    <t>{F2A091D3-2860-4C58-B75D-C3E0F5EC5A46}</t>
  </si>
  <si>
    <t>341361b5-0fcb-4cd9-bb5f-7c1a967f3402</t>
  </si>
  <si>
    <t>{6578E86A-31A0-4CF7-9B34-45D11FDAFA0D}</t>
  </si>
  <si>
    <t>f11c5597-7cb3-4779-b453-f758b502730a</t>
  </si>
  <si>
    <t>{77F96E1D-7F35-4CD3-85D0-693CE5C332F5}</t>
  </si>
  <si>
    <t>001dcbf0-eb10-46e1-a1ea-3112f0cf7c8d</t>
  </si>
  <si>
    <t>{604E24B0-64C2-4D63-82D3-7F125C8BB6FB}</t>
  </si>
  <si>
    <t>40370428-048f-4a84-92ec-8e0c2e9ac220</t>
  </si>
  <si>
    <t>{762146D2-E117-4388-BB49-828807C3ED26}</t>
  </si>
  <si>
    <t>9c236a30-47fe-4152-b945-f220e8e9a12f</t>
  </si>
  <si>
    <t>{D552B1F2-6A26-468C-BE2A-3E8E6B2C31FA}</t>
  </si>
  <si>
    <t>786bcaea-8b53-497c-87f7-a481c4e3aa91</t>
  </si>
  <si>
    <t>{0FD92D3A-92B4-4F4F-B5C2-97E1554F97F3}</t>
  </si>
  <si>
    <t>c8ef403c-9685-40f3-ad25-4390c7972242</t>
  </si>
  <si>
    <t>{0CB7561F-4064-4BCA-9733-E8B4A3B6B36B}</t>
  </si>
  <si>
    <t>0e19253e-89e2-4555-82bd-0b73f7456d89</t>
  </si>
  <si>
    <t>{C4C86F0C-2C2D-4460-8424-F808D5BFEE9D}</t>
  </si>
  <si>
    <t>f8d35dbb-3243-4b6f-974c-7b31403f2cb4</t>
  </si>
  <si>
    <t>{EA22FB4C-53B8-4682-8E22-7A27A75922E3}</t>
  </si>
  <si>
    <t>42fa8360-e4f0-4287-ba39-cf332dcac758</t>
  </si>
  <si>
    <t>{704825A9-71E0-4069-9A34-FC39FAD6A253}</t>
  </si>
  <si>
    <t>4080ebd4-4174-4f8b-bccb-84d10796c994</t>
  </si>
  <si>
    <t>{2A73F0FE-1CE5-49ED-A3FB-8F19EEAE556E}</t>
  </si>
  <si>
    <t>b14da7d8-c8f4-4d23-b625-9bbdc9cd6363</t>
  </si>
  <si>
    <t>{B1343CBD-CF56-4071-B796-C898641FA528}</t>
  </si>
  <si>
    <t>ee7fd713-fc04-43d0-805d-6d5b389e4df4</t>
  </si>
  <si>
    <t>{8E4C8D7E-131E-4B94-9E22-0D133FB8AD86}</t>
  </si>
  <si>
    <t>6e727b1e-3a25-4e3e-af12-1292e7692dd1</t>
  </si>
  <si>
    <t>{525B377A-F8F9-4919-898D-C8114D8A2D2B}</t>
  </si>
  <si>
    <t>ac9432e2-8caf-44b9-89d0-e6709bb7757f</t>
  </si>
  <si>
    <t>{67842817-B1B8-4ACC-ABEF-1F0569FFD5C5}</t>
  </si>
  <si>
    <t>72fe0663-18ed-4f72-ab6f-422b8732991f</t>
  </si>
  <si>
    <t>{6EB38150-6817-4B3D-B0A1-0665D37F0193}</t>
  </si>
  <si>
    <t>c7d59750-a6ee-4bd4-b171-ed063b4ad994</t>
  </si>
  <si>
    <t>{0CBAED23-DF10-45F1-A735-2F595631E934}</t>
  </si>
  <si>
    <t>3d11b690-cba0-43af-867e-d8c4298839f9</t>
  </si>
  <si>
    <t>{F86A75B4-5057-4972-AE84-E02073464244}</t>
  </si>
  <si>
    <t>de1a50b0-d64c-4172-afaf-a72df9eb8900</t>
  </si>
  <si>
    <t>{758C857A-C080-4FB8-A78B-30E6AB5798E7}</t>
  </si>
  <si>
    <t>ff0e6c1a-8f5a-4f39-b3a7-15a8a2e3c396</t>
  </si>
  <si>
    <t>{C85CA3A0-6748-4113-B90B-4EA153BF2BED}</t>
  </si>
  <si>
    <t>5a49f45b-04ad-4824-bbf5-0b4c14e1e73d</t>
  </si>
  <si>
    <t>{313BF772-80DF-4161-AB9D-9E2BA5ACE1B0}</t>
  </si>
  <si>
    <t>5e4628bc-51e0-434e-baaf-975469794ae7</t>
  </si>
  <si>
    <t>{9F195F92-9022-4E13-B8B0-E54A17B62D52}</t>
  </si>
  <si>
    <t>fa95d181-c8fe-4c06-b19c-9e6c911ab18a</t>
  </si>
  <si>
    <t>{62A33854-C241-4AE4-840A-D4A7BD7F449E}</t>
  </si>
  <si>
    <t>500655c5-c207-46c3-a609-65ec05f7013f</t>
  </si>
  <si>
    <t>{BDFB2232-E9B1-474D-AA1B-1BB0CA06DF47}</t>
  </si>
  <si>
    <t>d4b910a2-e763-4e2f-a446-b625ad315f7d</t>
  </si>
  <si>
    <t>{7B9E951A-275F-40AB-83D6-815A4E669BEA}</t>
  </si>
  <si>
    <t>2a569766-3a8d-4764-ada7-7f905b6c9fa9</t>
  </si>
  <si>
    <t>{B0C6C4C9-EA64-414D-8BD7-B53A0EC75B9B}</t>
  </si>
  <si>
    <t>4f70c12d-793d-44e8-a3eb-35b11964fb4e</t>
  </si>
  <si>
    <t>{627D9DC3-E42D-424A-96C6-BCBB8C54269C}</t>
  </si>
  <si>
    <t>479b26cc-4d22-4630-ae2b-4d15cc2bcf11</t>
  </si>
  <si>
    <t>{D6FA11B1-3FEF-4EC8-9833-C674A5F8472F}</t>
  </si>
  <si>
    <t>26afb31b-a6fa-4d7a-abdf-f718951c1239</t>
  </si>
  <si>
    <t>{130D6377-A623-4B2F-8709-E37B6A43F3EA}</t>
  </si>
  <si>
    <t>5befca96-2846-424c-a272-c7a51758dce1</t>
  </si>
  <si>
    <t>{3FF57CBF-698A-4669-8C59-4973D4E9565A}</t>
  </si>
  <si>
    <t>15175caf-a59c-4482-a3ee-7cf93b21d585</t>
  </si>
  <si>
    <t>{50A436C4-D3E2-4D65-BA86-7BFA3D004858}</t>
  </si>
  <si>
    <t>d3636dba-5123-4a72-b02f-f0465be5b174</t>
  </si>
  <si>
    <t>{650B598F-3C66-4295-AD81-80583FA24154}</t>
  </si>
  <si>
    <t>951a40ca-54ba-4ee2-89c0-08ae922e3694</t>
  </si>
  <si>
    <t>{8FD1378F-D21C-45FA-91CE-4D93852F15D6}</t>
  </si>
  <si>
    <t>e3a76fdf-5b96-40e8-9074-04b31a7a1d31</t>
  </si>
  <si>
    <t>{17DFEEE2-E43A-40D7-AF09-53D6BD2E355B}</t>
  </si>
  <si>
    <t>0eddb366-24a5-454c-9c77-15449eb2c09e</t>
  </si>
  <si>
    <t>{56C5DAA3-CF7F-49C9-94A9-802279773354}</t>
  </si>
  <si>
    <t>c41f877e-8b5d-46b8-b9dd-6444494be793</t>
  </si>
  <si>
    <t>{49D0E100-4821-4554-BF34-41EA2551FA45}</t>
  </si>
  <si>
    <t>f5a96019-77eb-4b91-8b17-4dcfddd80ed3</t>
  </si>
  <si>
    <t>{093D78EE-C96D-400D-AAD0-0A9D8DFB3DE9}</t>
  </si>
  <si>
    <t>405ebc32-5f97-4ef4-8073-c767e955cc25</t>
  </si>
  <si>
    <t>{104EF8B2-CEF8-473E-A101-709F8E2230E3}</t>
  </si>
  <si>
    <t>f2091950-7a91-4ce8-925a-71bf44a7b442</t>
  </si>
  <si>
    <t>{BAC21F9E-D5D2-4823-84A3-A0156CF8AD09}</t>
  </si>
  <si>
    <t>13247769-08d1-4b53-9c5c-5faac3f170d3</t>
  </si>
  <si>
    <t>{F247920F-57F7-486E-9715-05DADCA54900}</t>
  </si>
  <si>
    <t>2146a24b-16b5-4343-8aa5-cd623c7e11ef</t>
  </si>
  <si>
    <t>{5C416A60-8614-42B5-86C3-9F28FCD95C5B}</t>
  </si>
  <si>
    <t>2a3a353f-d40a-4247-85be-e9d48b43114f</t>
  </si>
  <si>
    <t>{096F59B1-C6C8-49D0-82DB-4237C7D1E227}</t>
  </si>
  <si>
    <t>98418d3d-f3c0-41f3-98a9-de52744c6035</t>
  </si>
  <si>
    <t>{89431B44-003C-4AE4-8561-2DAAF2077AA5}</t>
  </si>
  <si>
    <t>67861be0-1192-4c23-ae22-b6830a0922ed</t>
  </si>
  <si>
    <t>{B3B060C1-2610-4552-A7C9-6D2726818FC9}</t>
  </si>
  <si>
    <t>3fe31c3f-2a3a-4432-af4a-bf99c826dafb</t>
  </si>
  <si>
    <t>{EC41AAF2-4081-496B-8B72-CA437DD36BE6}</t>
  </si>
  <si>
    <t>9331a110-1648-42d2-8cae-95e0eb447667</t>
  </si>
  <si>
    <t>{0BDF975F-E076-4EAD-9129-4500C03B64E6}</t>
  </si>
  <si>
    <t>a4d38aa4-8764-4a80-a816-4c499d6a5907</t>
  </si>
  <si>
    <t>{10DC1DFB-3F66-4325-B243-86918F74E00F}</t>
  </si>
  <si>
    <t>f9ca55c0-0b96-499a-aaab-ba62e4d852e0</t>
  </si>
  <si>
    <t>{54E20DAE-7FC0-414E-83E3-A563FEEC7FF9}</t>
  </si>
  <si>
    <t>414d0274-0eaa-425d-bcf5-a5bf78a9288d</t>
  </si>
  <si>
    <t>{55567743-1410-4243-8A2F-5BBA92609458}</t>
  </si>
  <si>
    <t>22e83750-427e-48fe-8716-a19b74c071a0</t>
  </si>
  <si>
    <t>{361113E6-58C6-403A-9008-93982FA5DD75}</t>
  </si>
  <si>
    <t>52c41a1c-e9cc-41cb-86a6-cd68fd9e1b72</t>
  </si>
  <si>
    <t>{6BB92C4A-CF11-43B7-8DE1-394FC402C6BD}</t>
  </si>
  <si>
    <t>f43cdd5e-61bf-4c5e-a526-ccd017aac2ba</t>
  </si>
  <si>
    <t>{670457FF-CDBE-435B-9309-A4B541C1340E}</t>
  </si>
  <si>
    <t>2aff1c53-ca9b-4218-b801-bc2a63223744</t>
  </si>
  <si>
    <t>{FFC022C8-1C3A-4557-9C76-63B28D4ECC7F}</t>
  </si>
  <si>
    <t>c3f6e79c-b97f-4177-8259-56eb60205694</t>
  </si>
  <si>
    <t>{D67AB2CE-0D74-4633-9649-07ECD1E253B4}</t>
  </si>
  <si>
    <t>c9ab955b-885f-4646-8c98-d8622a76e921</t>
  </si>
  <si>
    <t>{19B3FFC5-3752-44DD-8B8A-078D0271304E}</t>
  </si>
  <si>
    <t>1bce3e83-488f-45f3-95f3-cc323da65f62</t>
  </si>
  <si>
    <t>{8C994923-94AB-41FE-8064-FBA117EF7798}</t>
  </si>
  <si>
    <t>1563ba19-6908-49e7-aa74-128d7ea24e9c</t>
  </si>
  <si>
    <t>{1ADD205E-14E5-4F68-909C-01E91D469CBA}</t>
  </si>
  <si>
    <t>d179f930-100d-407b-98c4-7c2359559161</t>
  </si>
  <si>
    <t>{D5B510F7-DCB2-4DF8-8342-5815A439B732}</t>
  </si>
  <si>
    <t>e33d663c-2d92-45f7-ae8f-1ec4cffda58c</t>
  </si>
  <si>
    <t>{2EEA9B6A-97E1-4890-9396-37025D11AC02}</t>
  </si>
  <si>
    <t>0db3dca6-e971-4ba1-b14f-5c2ef7c81458</t>
  </si>
  <si>
    <t>{9ADE1CFE-FD2C-4B6D-A1D7-685C9613DB7F}</t>
  </si>
  <si>
    <t>614124db-d920-44f0-a4ff-10f8f3c77eb2</t>
  </si>
  <si>
    <t>{65BF40D5-3367-4A4E-86D4-3F07E93F59CD}</t>
  </si>
  <si>
    <t>28e71ef6-03c3-48c7-93cb-9aa249ffe049</t>
  </si>
  <si>
    <t>{C5D5CB0E-9563-4054-B2A2-416052BAAD1F}</t>
  </si>
  <si>
    <t>7865bc63-e0db-4ac3-a94a-6a7a7fecc703</t>
  </si>
  <si>
    <t>{F5D0D093-2350-4546-91A9-C65331E5FCDA}</t>
  </si>
  <si>
    <t>0a66a2c0-a224-4637-a836-2e33632a9b5c</t>
  </si>
  <si>
    <t>{BAE7C4F5-D076-408B-897F-A22A32E85C19}</t>
  </si>
  <si>
    <t>171c997d-a613-4f3c-8521-4caff4f466fb</t>
  </si>
  <si>
    <t>{ABA50705-EBE3-4325-A552-021FB9B441F5}</t>
  </si>
  <si>
    <t>72123101-949c-4bd3-8bec-15c54d7212f1</t>
  </si>
  <si>
    <t>{3C78A719-42BA-486D-959B-881CD3B457FE}</t>
  </si>
  <si>
    <t>2bfa421c-12ac-4303-8275-a92d80044be6</t>
  </si>
  <si>
    <t>{29A14879-7F87-4535-81ED-F290135DF703}</t>
  </si>
  <si>
    <t>a9ecf194-7a83-43b5-b7ef-6ce347b47c83</t>
  </si>
  <si>
    <t>{7F0BF2E5-967A-404D-A768-7DCEA22275EF}</t>
  </si>
  <si>
    <t>83e5dd5d-2a80-40a9-9c06-ede2be21c507</t>
  </si>
  <si>
    <t>{FA8ACDDC-C506-4CA6-AAFE-58A0D86479E3}</t>
  </si>
  <si>
    <t>6d3017bf-1f2e-4954-aa77-532a3bbcee27</t>
  </si>
  <si>
    <t>{324BC986-E3D6-4D28-B21A-9CD59A8A96B4}</t>
  </si>
  <si>
    <t>c3723c45-025f-4771-9c65-d97683588db9</t>
  </si>
  <si>
    <t>{72ED879F-2B05-4401-82CC-22C660472572}</t>
  </si>
  <si>
    <t>25ff354e-690d-4d9b-a1dc-292c6e6a9671</t>
  </si>
  <si>
    <t>{1B0FC28D-8278-4219-BE6C-8DBE9FEC2BF0}</t>
  </si>
  <si>
    <t>77fd396c-1c75-41d9-aaad-817a1049da9d</t>
  </si>
  <si>
    <t>{11A65DC3-33EF-41CF-B499-D0A02FC5D2D7}</t>
  </si>
  <si>
    <t>0d91a899-8358-4468-b64f-7b3a9183f8a9</t>
  </si>
  <si>
    <t>{E3225764-735B-4292-B418-5153B2A5708E}</t>
  </si>
  <si>
    <t>b2bf0582-da58-4d1b-927b-5f8791ec2665</t>
  </si>
  <si>
    <t>{DB463FC8-7B79-4FBE-B329-F628759DEAFE}</t>
  </si>
  <si>
    <t>f053606c-59c9-41e6-bd0c-2e59bf516639</t>
  </si>
  <si>
    <t>{937F87B3-AE26-4071-90DF-ADBAE1428B87}</t>
  </si>
  <si>
    <t>76ed60b8-4ab9-4a1f-ae6d-42b618371ff6</t>
  </si>
  <si>
    <t>{6287D17A-B5DF-4551-98D9-B59EC3A68B67}</t>
  </si>
  <si>
    <t>33b850e4-c39e-4b39-b3cd-ccde30543e51</t>
  </si>
  <si>
    <t>{86E6B7DE-2A5F-4AF2-BC7C-F5781AE54854}</t>
  </si>
  <si>
    <t>009def92-644f-4c2e-b9e6-ad6693712edf</t>
  </si>
  <si>
    <t>{87679A3C-11EB-4711-81EF-9B96AEDA6291}</t>
  </si>
  <si>
    <t>5a36966d-e491-4328-8543-6023631db269</t>
  </si>
  <si>
    <t>{3B955B91-4A73-4E12-8D01-223B7D953D6F}</t>
  </si>
  <si>
    <t>199f8d7a-8c0f-4003-afe0-b28c0a08069d</t>
  </si>
  <si>
    <t>{67081739-C301-4DA3-8BB6-41159625B651}</t>
  </si>
  <si>
    <t>d80c6ec1-51d6-4ec6-b818-7a6d2380ac24</t>
  </si>
  <si>
    <t>{2C25F536-A5F3-4B46-8C55-5E59E87A338D}</t>
  </si>
  <si>
    <t>82766bec-a2f5-45e6-b42b-8fab25916497</t>
  </si>
  <si>
    <t>{8EB7DA78-B75A-4822-9E7C-685F47C79BC8}</t>
  </si>
  <si>
    <t>bd288338-fa2c-4835-9161-d049b0a06ab7</t>
  </si>
  <si>
    <t>{F00F8CE5-0529-457F-AB29-FD5FFA83209E}</t>
  </si>
  <si>
    <t>8ee4bff1-814f-43b9-ad89-63cb6c1755e0</t>
  </si>
  <si>
    <t>{0ABFC68E-03CE-4A65-AD46-0134564DE8A3}</t>
  </si>
  <si>
    <t>3f31e3d8-ed6a-4253-9033-60952923418c</t>
  </si>
  <si>
    <t>{A8B14C2F-6768-41DE-892C-B9205F385BC7}</t>
  </si>
  <si>
    <t>d7882572-e6da-48a0-8332-0b2e90d86d48</t>
  </si>
  <si>
    <t>{5D1CD0C5-67A8-442D-990B-235FF221EC49}</t>
  </si>
  <si>
    <t>bd0e1b70-81af-4426-9e45-38a1e81cb5d9</t>
  </si>
  <si>
    <t>{CA91E1C3-4776-4831-82B7-74303D22F7C2}</t>
  </si>
  <si>
    <t>3547fd7d-d20a-4cc3-a9ae-94bfbe6bb727</t>
  </si>
  <si>
    <t>{DBBB5B08-4FC8-4441-9D8F-E299193EE8A3}</t>
  </si>
  <si>
    <t>c5278cbe-4c29-4d40-946d-3a317640944c</t>
  </si>
  <si>
    <t>{3438BBA5-D14E-45F4-8A56-2BA3E640B3FF}</t>
  </si>
  <si>
    <t>eae8155b-5f09-49bf-9738-c60b9643301d</t>
  </si>
  <si>
    <t>{3A9CF29A-0A99-4227-BC86-F5A2548ECA3E}</t>
  </si>
  <si>
    <t>7f8921ff-3995-4626-8bcf-78b85830003a</t>
  </si>
  <si>
    <t>{5A87FB84-C627-4BD6-B88F-4FAD9738307C}</t>
  </si>
  <si>
    <t>8e72edf8-ccac-4a3a-8e94-bebdc76fe69b</t>
  </si>
  <si>
    <t>{234EB9C0-764A-4652-9171-C2ED302F83FB}</t>
  </si>
  <si>
    <t>2cf1f968-ba49-41c2-ba99-d78614f586f6</t>
  </si>
  <si>
    <t>{B966FC2B-06CE-46B2-ABF4-EDE608742F35}</t>
  </si>
  <si>
    <t>25a917f7-b92d-4ce1-b9eb-07f8bcaa81dc</t>
  </si>
  <si>
    <t>{FE43F603-375B-4FD0-A6D9-C2E043F1556B}</t>
  </si>
  <si>
    <t>2df28958-ddc1-4c57-a2f3-18d6e4817d8a</t>
  </si>
  <si>
    <t>{C3F0AEF9-3631-415E-8FD9-D13E0674C943}</t>
  </si>
  <si>
    <t>e2043347-ca95-428e-96aa-9b4a7dd09c43</t>
  </si>
  <si>
    <t>{1511C104-39BA-4B3D-B1ED-BA31C38916E2}</t>
  </si>
  <si>
    <t>cf8c9a44-01ec-4139-88b2-66fbeb8759df</t>
  </si>
  <si>
    <t>{967A81F9-41A4-4C07-B1B2-9ECB0D2B36DD}</t>
  </si>
  <si>
    <t>22a68042-0bdb-4360-a4b4-346574334a02</t>
  </si>
  <si>
    <t>{F21F797A-2B9C-44D5-896F-579FA06BE2D0}</t>
  </si>
  <si>
    <t>f57a142f-6bed-46be-b5c4-136f9ac024b9</t>
  </si>
  <si>
    <t>{E921C5E3-3EC5-4B89-89F3-A9E495CE2E4D}</t>
  </si>
  <si>
    <t>4b69f008-97e5-4190-b159-0247f7a51615</t>
  </si>
  <si>
    <t>{51496AA7-6F91-437A-BABC-E715E4AA217C}</t>
  </si>
  <si>
    <t>ffef87d4-486b-4fd2-b0fb-f9d3287db4c7</t>
  </si>
  <si>
    <t>{90E72F8F-73A2-4FCB-AFC7-3B1B80F74843}</t>
  </si>
  <si>
    <t>b252ae4b-cdc9-4432-b49f-ceabb8a6c200</t>
  </si>
  <si>
    <t>{7512FE52-EEFC-49AA-BAC7-3EED8CFBAA87}</t>
  </si>
  <si>
    <t>bd2facee-4443-46a7-9b51-f13964a4ceca</t>
  </si>
  <si>
    <t>{E5242FB3-77A3-4754-A97C-633906D5DC7A}</t>
  </si>
  <si>
    <t>13d8a1b5-6eb9-4857-b35e-11d7faa17e5b</t>
  </si>
  <si>
    <t>{18F3F9F1-00A9-42DB-8D6E-F8006912C3CC}</t>
  </si>
  <si>
    <t>66b58435-e540-4e71-976e-e680a6c20bf9</t>
  </si>
  <si>
    <t>{F72AF39A-0486-4146-97CB-4881A5D169F6}</t>
  </si>
  <si>
    <t>c4e16311-24b1-4235-919c-102aaae4787b</t>
  </si>
  <si>
    <t>{D54C4730-A603-43E8-962E-AEA5DE045920}</t>
  </si>
  <si>
    <t>Large riccom infestation on east hillside of plot (outside 20 m).</t>
  </si>
  <si>
    <t>4e3a6889-0031-40bb-af13-d9cb42389aa5</t>
  </si>
  <si>
    <t>{F75EB22B-7053-4D48-B8D9-BF37E26B7715}</t>
  </si>
  <si>
    <t>aec7a43f-81b8-42d2-947d-c90103a3101a</t>
  </si>
  <si>
    <t>{F278BCCA-E8AF-4392-9896-66240C51B13B}</t>
  </si>
  <si>
    <t>221fec17-1284-4d3f-ad2f-01cd2fce14f2</t>
  </si>
  <si>
    <t>{FEE3AABF-B942-48EF-BB6F-37A3F7AC192D}</t>
  </si>
  <si>
    <t>3a74436d-82eb-48c8-9474-f92ae20dbb18</t>
  </si>
  <si>
    <t>{446498B1-42F7-4AB9-9981-F07D1F58130C}</t>
  </si>
  <si>
    <t>432713be-3375-4a10-8146-79dd3c3bf8fe</t>
  </si>
  <si>
    <t>{2EAC992D-924C-4559-BF53-8F65F62C7197}</t>
  </si>
  <si>
    <t>POE-102</t>
  </si>
  <si>
    <t>354376fd-3a58-4c0b-a972-af84dbcd5225</t>
  </si>
  <si>
    <t>{83E19952-818C-4D4A-8C4A-B11DA1BA36A2}</t>
  </si>
  <si>
    <t>bca8e599-f077-47aa-ba9e-ee4d80c59d20</t>
  </si>
  <si>
    <t>{1819886F-1E12-4384-AB2D-CA0F095EDF71}</t>
  </si>
  <si>
    <t>POE-100</t>
  </si>
  <si>
    <t>e2fde29d-58ca-471e-bd38-41d649021e06</t>
  </si>
  <si>
    <t>{CC35B7AC-7352-47EC-B671-47A2CF692E2E}</t>
  </si>
  <si>
    <t>cbf73e1a-8443-4f5d-889e-0003c9348be5</t>
  </si>
  <si>
    <t>{61958782-66BF-4F26-B13F-5A110782E25B}</t>
  </si>
  <si>
    <t>f2e612e0-1ce9-445b-b32c-44ea2c2c95c7</t>
  </si>
  <si>
    <t>{93B94376-1777-4C32-97A8-400B6C0F02D2}</t>
  </si>
  <si>
    <t>86f38f13-8a04-40ec-b773-49ab9823133e</t>
  </si>
  <si>
    <t>{85CD15F1-3ECF-4BCB-8C04-77E35E39F766}</t>
  </si>
  <si>
    <t>6d0f5716-07f4-4c63-a1c2-b757eeaf0664</t>
  </si>
  <si>
    <t>{37936E8C-9336-4DF1-B5C7-A8E2C87B156B}</t>
  </si>
  <si>
    <t>d15ac155-bf1c-42a5-94e3-cfa851fd2de0</t>
  </si>
  <si>
    <t>{DE5D2E65-1BEF-4D87-B231-4C8F6C23E1BF}</t>
  </si>
  <si>
    <t>2d0101ce-a7c6-4a96-b10c-1de80cba1c77</t>
  </si>
  <si>
    <t>{A5837018-E045-467C-8BC0-E94F47606D2F}</t>
  </si>
  <si>
    <t>7a00d0db-2655-42eb-a871-7fb49d453fcf</t>
  </si>
  <si>
    <t>{40E2D9A2-36DF-496B-A589-7A64E23728B0}</t>
  </si>
  <si>
    <t>23d6860d-91a4-4cf6-8cd3-0ad0c3ea3c39</t>
  </si>
  <si>
    <t>{AD0146E9-3DCF-45E5-A0F8-E7F57AF5593B}</t>
  </si>
  <si>
    <t>e782fdb0-79ec-43ed-bee9-253a10ca8bdc</t>
  </si>
  <si>
    <t>{AED39B8A-4050-47AB-90EC-DA51626C503C}</t>
  </si>
  <si>
    <t>c0d662a3-4fc5-4b79-9e70-a5cfa041d599</t>
  </si>
  <si>
    <t>{D840FDA2-0522-4123-B5BE-771CC2E4C7DD}</t>
  </si>
  <si>
    <t>f7a7e51e-004f-428f-9f0f-e34cc9cbe68b</t>
  </si>
  <si>
    <t>{4E49E10D-7A8A-401F-AF62-58839B10D749}</t>
  </si>
  <si>
    <t>6af52345-e32c-4556-ab91-adb7b669e000</t>
  </si>
  <si>
    <t>{33F2AC34-3AEB-4B34-AF60-8199F5EAC840}</t>
  </si>
  <si>
    <t>10fc7544-1f3b-4b8f-9d11-e0dcc7213d76</t>
  </si>
  <si>
    <t>{16CD52FB-B019-41A5-8C88-FFB786508856}</t>
  </si>
  <si>
    <t>2332f157-2a26-4785-b834-0c43b1794783</t>
  </si>
  <si>
    <t>{669F8AB5-FBC4-423A-9EBB-E27857EF461D}</t>
  </si>
  <si>
    <t>3da887da-ce8a-41e4-91c5-39a1e302ccdd</t>
  </si>
  <si>
    <t>{7C071AA5-C924-4401-A396-36EA955CF981}</t>
  </si>
  <si>
    <t>f3986433-d8f9-48ce-8f44-4b0388d76b6c</t>
  </si>
  <si>
    <t>{ED63C48F-8E12-4092-954F-1CE5625BC117}</t>
  </si>
  <si>
    <t>25f7ad58-b7de-40a7-b684-bdb921f14e9b</t>
  </si>
  <si>
    <t>{94BD62CA-736C-45E7-A86B-9F8B3191A0FB}</t>
  </si>
  <si>
    <t>4f5850e1-b137-4a47-bc78-addc09173504</t>
  </si>
  <si>
    <t>{80FB3D94-E4C5-412F-81FD-0890BB407A04}</t>
  </si>
  <si>
    <t>c318c38c-1a36-4083-ac65-c127d7bce728</t>
  </si>
  <si>
    <t>{265EE657-85CB-4534-B9A4-DDFEE2836659}</t>
  </si>
  <si>
    <t>8a013a7f-4447-4040-a51c-79272910f47d</t>
  </si>
  <si>
    <t>{176E20F9-39F0-455E-AEAC-E45B915885B0}</t>
  </si>
  <si>
    <t>08a93de2-7f24-45a2-8f36-dc892fdbf0a9</t>
  </si>
  <si>
    <t>{33F01BD5-3464-4EE5-986E-8AE066F07213}</t>
  </si>
  <si>
    <t>0117d590-9a93-434e-9724-89c17d3a4991</t>
  </si>
  <si>
    <t>{55B92FCA-DED0-4A96-A505-55FC187D2118}</t>
  </si>
  <si>
    <t>ea09db52-f889-472d-a9c4-a4bca8908847</t>
  </si>
  <si>
    <t>{7EEC0EA0-7001-4B5B-A9AB-70338CF87F50}</t>
  </si>
  <si>
    <t>df4a2e6a-77fd-4e75-bfe1-bbf2190a3ad5</t>
  </si>
  <si>
    <t>{B1659887-9AD2-4C1F-A6CA-3EA1DC612802}</t>
  </si>
  <si>
    <t>bafd3c8b-dac7-40fc-918b-a7cf1b643cf4</t>
  </si>
  <si>
    <t>{766F5B40-5F26-43FF-BE40-518CB157E3BD}</t>
  </si>
  <si>
    <t>0fd97bd7-8bbd-4dd2-b32d-fecad6d9bc89</t>
  </si>
  <si>
    <t>{75B2E755-A5AF-4068-A79C-BE8A8DEE4D1E}</t>
  </si>
  <si>
    <t>f300bd0f-203b-47ab-841e-b9721a04b5f2</t>
  </si>
  <si>
    <t>{F7EDBDA0-0E43-4D2E-A520-812E45BE259A}</t>
  </si>
  <si>
    <t>91ae6ff0-a29e-4f54-b786-aeb36a9cc5a6</t>
  </si>
  <si>
    <t>{FB72030E-240A-4C8C-A5C4-4D5E7C09CBD8}</t>
  </si>
  <si>
    <t>96cb83c1-1511-4c28-a741-23cc72ffbce8</t>
  </si>
  <si>
    <t>{1D72E9C6-0368-4AE1-AA4F-94A8CB73E50F}</t>
  </si>
  <si>
    <t>20c41555-dbd1-40b3-a8a4-f497d4ae0c8a</t>
  </si>
  <si>
    <t>{F86D6108-A93F-465D-83FF-0C195083543A}</t>
  </si>
  <si>
    <t>e6b60992-070d-4928-a57d-d47d095de316</t>
  </si>
  <si>
    <t>{FD8AB10B-93C7-429B-821D-4C665A9645F0}</t>
  </si>
  <si>
    <t>fbb56a05-a5cb-4594-af71-e7c043949624</t>
  </si>
  <si>
    <t>{DF036E8C-7034-45DA-ADF1-3C267FEE0131}</t>
  </si>
  <si>
    <t>35e2f648-8734-4571-a0a0-c4ea85b1b857</t>
  </si>
  <si>
    <t>{D32B4308-0561-46BA-AC2E-B23DDC90A673}</t>
  </si>
  <si>
    <t>fe844a1c-127f-42b6-ac31-d6a009a2de83</t>
  </si>
  <si>
    <t>{B3028565-1B1C-425F-925B-78BCCE2ACA9E}</t>
  </si>
  <si>
    <t>66f74fe5-df36-41b4-8d5b-f046776a8cb0</t>
  </si>
  <si>
    <t>{14BF3FA4-CD6B-418F-AED4-7920C25D6DC8}</t>
  </si>
  <si>
    <t>10154054-4782-4fa8-8c88-ca6aa710be8a</t>
  </si>
  <si>
    <t>{87B29413-663A-4F9B-8163-719C783301B8}</t>
  </si>
  <si>
    <t>728e7d79-3027-4279-b61b-5fdee9cf50aa</t>
  </si>
  <si>
    <t>{BAB11EBF-C1D7-4831-9646-6C0018BDDDA0}</t>
  </si>
  <si>
    <t>bc0ce708-5dc9-48dd-acd4-74ded0022ced</t>
  </si>
  <si>
    <t>{7FE2AB31-AB01-4F4F-8C26-CF3121CD0A68}</t>
  </si>
  <si>
    <t>a8f4cb7a-5341-4912-a8e8-f921fc087a1d</t>
  </si>
  <si>
    <t>{4E4C1430-1752-41D6-9A8C-29E51111A196}</t>
  </si>
  <si>
    <t>4233e1d6-c2c9-4f18-8f21-2bb1efc93e85</t>
  </si>
  <si>
    <t>{0C495B2E-FB85-4184-B6E1-4B88C320AB93}</t>
  </si>
  <si>
    <t>73e5157a-0ffa-45f7-b1be-2603d1c8fb8d</t>
  </si>
  <si>
    <t>{FCD650D0-8A60-4590-A08A-6DEA557201AF}</t>
  </si>
  <si>
    <t>9e03a710-9672-43df-9d69-78c9359931b7</t>
  </si>
  <si>
    <t>{B2350FF3-6F53-47A4-82D1-2A988695E90D}</t>
  </si>
  <si>
    <t>ff3f6331-4f18-44d2-a58d-96d80ce33beb</t>
  </si>
  <si>
    <t>{8ADE7CE3-AF80-4A6A-90F5-F86B57A72488}</t>
  </si>
  <si>
    <t>50a7ffcb-5d4d-4470-9ead-1ab9ca545cc7</t>
  </si>
  <si>
    <t>{68CED1A5-24A5-40CE-800B-867C8D6E8594}</t>
  </si>
  <si>
    <t>691ebdff-c18f-4eab-ae5f-ec77e8c08e7e</t>
  </si>
  <si>
    <t>{3BD89F28-1387-4E8F-B0DE-16A15A859A3C}</t>
  </si>
  <si>
    <t>78a388ec-5a03-4a66-8783-c792aad4f67d</t>
  </si>
  <si>
    <t>{549CB12E-F9D1-4223-98E4-CCFAE9A794D3}</t>
  </si>
  <si>
    <t>6de37a92-b959-4bc5-b2d0-bd60c7b25b10</t>
  </si>
  <si>
    <t>{E443F922-8DA1-47FF-930A-11162A49518E}</t>
  </si>
  <si>
    <t>e330c7ec-64cd-45a8-b370-fed54b7082be</t>
  </si>
  <si>
    <t>{9EF1F819-B6B8-4FF1-8999-CB93CEEB21AD}</t>
  </si>
  <si>
    <t>ce4328e2-6696-4f6c-b9bb-f22bfe3a5379</t>
  </si>
  <si>
    <t>{4CD694B6-1907-4870-9830-9C2A65C17521}</t>
  </si>
  <si>
    <t>2bf26753-989b-47cf-ab90-872b1a3c0a38</t>
  </si>
  <si>
    <t>{490DD5F6-5ED1-40B2-A276-495F1B6F6A71}</t>
  </si>
  <si>
    <t>24060f67-2cb5-4230-b8a4-16785999a27e</t>
  </si>
  <si>
    <t>{44723EE0-87F4-4BFD-8DD7-51712CAAB462}</t>
  </si>
  <si>
    <t>9b16f309-1814-45ef-844c-fc5ad64542a9</t>
  </si>
  <si>
    <t>{BF12527B-D3BF-4CAD-AD8A-D25AF870C97C}</t>
  </si>
  <si>
    <t>17fca3f9-16ec-4026-8ab9-f6677b0d16b9</t>
  </si>
  <si>
    <t>{7054E2B2-E4E0-4BD5-A72F-D47421430A8E}</t>
  </si>
  <si>
    <t>3c8ff2a0-e48a-4d6b-995a-fcd37fb099ec</t>
  </si>
  <si>
    <t>{CEC2CDDF-B033-47D4-A97B-C4E97878CBD8}</t>
  </si>
  <si>
    <t>d5af8424-5ea4-4ef7-aaf3-01c21768f52f</t>
  </si>
  <si>
    <t>{DB923AD4-5DB5-4191-AC70-B731ED70EBF1}</t>
  </si>
  <si>
    <t>9dc122ed-49d2-4400-ba87-b49cdc0a1294</t>
  </si>
  <si>
    <t>{A594A5E0-EFD8-485F-B0E1-8127B9C99EDD}</t>
  </si>
  <si>
    <t>28e8be9d-c13d-48b6-8092-ebeccd639632</t>
  </si>
  <si>
    <t>{DA875FDD-6367-4B51-8A71-80B5876FF93F}</t>
  </si>
  <si>
    <t>f0cfde44-3cba-4cc7-9b79-83975c55cff0</t>
  </si>
  <si>
    <t>{353E7DF1-18B5-44AE-8967-E48C533829A5}</t>
  </si>
  <si>
    <t>548b0be4-9106-4ae4-a3ad-38ce95c92f2b</t>
  </si>
  <si>
    <t>{96548024-0FA1-42CD-846E-C76120981A66}</t>
  </si>
  <si>
    <t>7d1fd1d0-d303-4c4c-a7cc-32e0b0e67a1a</t>
  </si>
  <si>
    <t>{9BAD9E79-B986-4E6E-BAFB-A7BCD5E917FA}</t>
  </si>
  <si>
    <t>oak savannah</t>
  </si>
  <si>
    <t>6ac42519-e928-4caf-b55c-3df837c716b8</t>
  </si>
  <si>
    <t>{8D1235EC-BA9B-432C-9D15-673A5228EA84}</t>
  </si>
  <si>
    <t>Park forest/oak woodland. Area has been mowed, otherwise there would be a large infestation of carpyc. Only surveyed individuals that were still standing</t>
  </si>
  <si>
    <t>1a393f8f-70f9-4ddb-a17d-9893c5493ab0</t>
  </si>
  <si>
    <t>{F3A1DCF6-8F8E-49C6-9682-E160085E9E89}</t>
  </si>
  <si>
    <t>7ae4595a-1158-4547-acdd-67627d5cafcf</t>
  </si>
  <si>
    <t>{C5094A22-CB34-4A96-A4BF-E2D32ED37AD1}</t>
  </si>
  <si>
    <t>63e51903-d67e-4dcc-961c-bda643e3bda4</t>
  </si>
  <si>
    <t>{2471C4EF-7E10-471A-A291-1C36BEDB68BE}</t>
  </si>
  <si>
    <t>1bd4cb3b-ee98-45fb-b6bd-de3f11c28f55</t>
  </si>
  <si>
    <t>{55AA9A40-274E-4992-8677-92A061B2B577}</t>
  </si>
  <si>
    <t>04728484-6195-48e9-9f7d-cf48e0c0d993</t>
  </si>
  <si>
    <t>{F3C0F910-D9C9-4398-8E54-E777331A67D5}</t>
  </si>
  <si>
    <t>1ccfe14d-a683-44ae-afdb-7da81cf24b27</t>
  </si>
  <si>
    <t>{7782C50D-1819-4123-AD34-911DACE7ACED}</t>
  </si>
  <si>
    <t>ac0e6ec4-7ba4-4dde-8889-7b09d4eaf935</t>
  </si>
  <si>
    <t>{C53AFF3A-342E-4539-8E37-3BB000BA44C9}</t>
  </si>
  <si>
    <t>2b22c678-a5b0-45f1-9bf7-1ab70ef8df88</t>
  </si>
  <si>
    <t>{440F3368-97FF-4D91-AFD1-EE240EECDF19}</t>
  </si>
  <si>
    <t>fcb152e2-239f-49ff-8b3d-f8209995ef8f</t>
  </si>
  <si>
    <t>{81DCD807-DD76-42AC-A323-72C3FD0780B9}</t>
  </si>
  <si>
    <t>33bce88a-a171-42a1-a986-d9f9536929c9</t>
  </si>
  <si>
    <t>{F5BA8874-9415-4ED9-86E2-1F9EE2D75ABB}</t>
  </si>
  <si>
    <t>730e9d05-dd02-45a6-9219-26f2ca8836af</t>
  </si>
  <si>
    <t>{1B1FF059-3AB0-4B4F-953F-F6FF82414627}</t>
  </si>
  <si>
    <t>06c383a3-857c-4a11-9664-53530e580ff2</t>
  </si>
  <si>
    <t>{EEEC94A7-558C-4263-8390-25C7C7B56181}</t>
  </si>
  <si>
    <t>3495924e-8166-41be-8cff-a9eb897ee0a6</t>
  </si>
  <si>
    <t>{E7B73E05-24DD-4708-ADCF-8E4377A9C6CF}</t>
  </si>
  <si>
    <t>03199f85-b71b-4a3a-a3e6-17be68b667fb</t>
  </si>
  <si>
    <t>{5C547849-630C-4650-BF43-B0EE336AE7B5}</t>
  </si>
  <si>
    <t>de649377-a23a-4789-bcaa-1bf051dfb246</t>
  </si>
  <si>
    <t>{3E3248E1-E902-46E9-BFC1-7E7CFFDA6653}</t>
  </si>
  <si>
    <t>2de9708c-f250-4abd-a025-c5b891560b6e</t>
  </si>
  <si>
    <t>{F322A6FC-7C9A-4E08-8B1A-2E04F186C42B}</t>
  </si>
  <si>
    <t>29087ad8-1cb6-4379-9bfa-f6a12a4fbbe7</t>
  </si>
  <si>
    <t>{1D30B049-3F57-46E0-8719-370362D05A83}</t>
  </si>
  <si>
    <t>e7ef3348-8bf3-4638-816e-7104398abb21</t>
  </si>
  <si>
    <t>{3667A274-A73B-470A-A94C-A210A769C762}</t>
  </si>
  <si>
    <t>795461eb-4467-4deb-9ef2-844007a13e20</t>
  </si>
  <si>
    <t>{318C9D00-3D8C-4883-A2DC-4C4D9051C144}</t>
  </si>
  <si>
    <t>7bbffe2c-ab16-441f-819c-4f2154020f6d</t>
  </si>
  <si>
    <t>{09DDDFA1-A54E-4AA1-B63A-4A70AEF560B7}</t>
  </si>
  <si>
    <t>92b5372e-9332-40e4-a5ea-f8f744b3d6fe</t>
  </si>
  <si>
    <t>{3AB4AD3E-B7A0-4E10-94F3-957E2AF2128D}</t>
  </si>
  <si>
    <t>3bab91af-3fcc-46dd-b572-f1ba7ac5ff10</t>
  </si>
  <si>
    <t>{539BE723-BEE6-4AA8-8996-F18E000697E1}</t>
  </si>
  <si>
    <t>90bd4cb2-573f-449d-a9f0-3ee4a0d5b2b5</t>
  </si>
  <si>
    <t>{81AAD3B1-7D13-4FB5-8AC0-C7A011C1EE84}</t>
  </si>
  <si>
    <t>aee171c1-7224-412a-a9fa-6b3fa46cf7b9</t>
  </si>
  <si>
    <t>{E162599C-C6A4-457A-8123-6341AEE8CDC8}</t>
  </si>
  <si>
    <t>40305f8e-732b-47a7-9843-2c0cb4ba9ccf</t>
  </si>
  <si>
    <t>{B7416605-1666-490E-BC5A-4CEE079B7CEE}</t>
  </si>
  <si>
    <t>004b7d7c-01a7-414e-88d5-645dadeda1cd</t>
  </si>
  <si>
    <t>{357A9E5F-9BC6-4F95-9529-222C7775915A}</t>
  </si>
  <si>
    <t>7f546d78-779b-4820-9d85-54a8c370cccc</t>
  </si>
  <si>
    <t>{05CBC138-B315-4BE3-82BF-8DC3DB31D851}</t>
  </si>
  <si>
    <t>7a7a83d9-35d1-415e-b2ca-56170a9b38cc</t>
  </si>
  <si>
    <t>{DF5D06FA-A81D-4F7A-8EA7-08CE0CB04523}</t>
  </si>
  <si>
    <t>56ecbf12-dfd7-4f34-a705-8a2e2c4fa7e9</t>
  </si>
  <si>
    <t>{BEF8B24F-10F9-4B7A-AA6D-2CE9A23069E5}</t>
  </si>
  <si>
    <t>0a217108-fc25-4acf-b1dc-a21cca73c54e</t>
  </si>
  <si>
    <t>{3D95281F-217C-47F6-9A91-F3FA1593ABEB}</t>
  </si>
  <si>
    <t>f5548242-bf22-4ea5-99f7-81baeb60b510</t>
  </si>
  <si>
    <t>{F2ABB1F0-AD0A-4F8A-BE90-594064806449}</t>
  </si>
  <si>
    <t>d0ebf860-3424-4650-854d-85c4506c1ea4</t>
  </si>
  <si>
    <t>{A5124C78-685D-4609-A18B-22F7DBBEB82F}</t>
  </si>
  <si>
    <t>a5f90f1b-72fc-496e-b048-355d28720490</t>
  </si>
  <si>
    <t>{284CB1B8-90EB-4A13-9E13-31F9A5A2DA95}</t>
  </si>
  <si>
    <t>788b8748-4c3b-444a-bff7-620ab81d5770</t>
  </si>
  <si>
    <t>{D04553EA-76E7-485E-A71D-8A20C692520A}</t>
  </si>
  <si>
    <t>b1964739-ea7a-4fb5-82be-3fbf8ab8ee29</t>
  </si>
  <si>
    <t>{FCDF3BBB-577F-4FDD-9E01-281A3D4AF273}</t>
  </si>
  <si>
    <t>61bff23e-a740-43d7-ba83-75d460560fdb</t>
  </si>
  <si>
    <t>{B766897F-4617-4C0E-8B7C-DCF859015CA5}</t>
  </si>
  <si>
    <t>85f52741-b240-4851-a836-c1fd81f016b2</t>
  </si>
  <si>
    <t>{3F89566B-BAAA-4678-AD0E-C2568B5E732F}</t>
  </si>
  <si>
    <t>b79a80be-13a2-4b9b-a101-5fee1fbfa8d2</t>
  </si>
  <si>
    <t>{91E0B8DB-526A-4855-A7BF-BE359AA76C98}</t>
  </si>
  <si>
    <t>77d3bfcd-d01b-4e48-a0bf-d1573f1c6bba</t>
  </si>
  <si>
    <t>{13415782-63BA-4061-8A92-7BD91A619876}</t>
  </si>
  <si>
    <t>b7672c9f-78c3-47dd-b90a-66cad08780c5</t>
  </si>
  <si>
    <t>{736D5F27-3CD0-4593-8E07-FF878CB27B72}</t>
  </si>
  <si>
    <t>9a139bc9-6cfa-4f7e-89c1-cfbb43231ad8</t>
  </si>
  <si>
    <t>{A58E5CE0-12B0-40F1-B5BD-C83A4A8CB6AB}</t>
  </si>
  <si>
    <t>0e2d0353-982f-4523-a163-6d8fe8529c75</t>
  </si>
  <si>
    <t>{98432D53-1A16-4CF5-A746-E1D16C32EA1F}</t>
  </si>
  <si>
    <t>56d66e9b-4458-49da-b0b2-f39ac7e5fb4c</t>
  </si>
  <si>
    <t>{82A9451C-CE2C-4CB6-9542-0EA8CBCBF82D}</t>
  </si>
  <si>
    <t>6f4e3cdc-4302-4cb8-a99d-e55e7a100123</t>
  </si>
  <si>
    <t>{30E80EB3-831C-48D8-9EFD-39D9461749E0}</t>
  </si>
  <si>
    <t>bcba9723-e8e2-44b3-8bb7-90ed76b3aaa6</t>
  </si>
  <si>
    <t>{CCBF49C6-9A29-4294-9C1A-8BD3706AB686}</t>
  </si>
  <si>
    <t>c96f42cc-4642-43aa-852e-56bfaaba4d6c</t>
  </si>
  <si>
    <t>{E4C4588B-BC48-4114-BB00-4F069AD4FBC8}</t>
  </si>
  <si>
    <t>fee9fece-e445-4f7a-bf6e-d45c0c87b125</t>
  </si>
  <si>
    <t>{99848DC9-BBA8-48A4-A31C-0EC35BCF241C}</t>
  </si>
  <si>
    <t>5d6e26d8-51ac-4093-920c-6fd9b9c85682</t>
  </si>
  <si>
    <t>{F23FC2DC-046F-4BDA-9D51-095B8A9D45BD}</t>
  </si>
  <si>
    <t>720aa097-874b-4f70-92fa-a4d09847cd92</t>
  </si>
  <si>
    <t>{9313A33C-E428-447B-9248-9B61D9A8151F}</t>
  </si>
  <si>
    <t>50536f43-ad38-450a-b699-95819514ac91</t>
  </si>
  <si>
    <t>{8CAD4830-61AB-4D13-BC1B-8CDEDE421F29}</t>
  </si>
  <si>
    <t>49f810e0-af7e-41f2-9bca-bad426b77aae</t>
  </si>
  <si>
    <t>{AC72BFF5-7953-4942-BC99-B476FB04A978}</t>
  </si>
  <si>
    <t>ae9a2c63-7f91-4850-b274-7596cfe00858</t>
  </si>
  <si>
    <t>{39844898-48CD-4B8C-9BEA-A561B7E3C246}</t>
  </si>
  <si>
    <t>f2c5ae4f-e56d-47f5-8d06-4285377a962f</t>
  </si>
  <si>
    <t>{906B2A0F-188A-4CAC-B2B4-EF9891011D4E}</t>
  </si>
  <si>
    <t>e252edb9-a1a6-44a6-8458-de3fce202026</t>
  </si>
  <si>
    <t>{4BE49C89-0EC9-427A-A483-1D449A529517}</t>
  </si>
  <si>
    <t>POE-099</t>
  </si>
  <si>
    <t>53729307-6a35-4613-ae56-b244c5045fc3</t>
  </si>
  <si>
    <t>{3CDD32F1-C54E-46B6-80E9-2F27AE42EE47}</t>
  </si>
  <si>
    <t>2161c658-ecb6-4e36-b725-b050af742046</t>
  </si>
  <si>
    <t>{DD9FB275-55FD-47FD-B281-70D2104F16CC}</t>
  </si>
  <si>
    <t>610ea23b-130d-4cb5-91b8-aac3fb17ca1b</t>
  </si>
  <si>
    <t>{ED961AEC-6A93-43E3-B75E-9C5C62C6CB89}</t>
  </si>
  <si>
    <t>817948ca-d8de-401d-b206-cf95e43b1459</t>
  </si>
  <si>
    <t>{A408B0A6-E28F-4D34-8549-5EC8FB0321B2}</t>
  </si>
  <si>
    <t>f340221f-c46d-4d8f-b0a1-69cb7194e080</t>
  </si>
  <si>
    <t>{C4F7589F-9D41-4FFB-8FE5-B9EEF198EE7A}</t>
  </si>
  <si>
    <t>eedb18de-ccd4-44a3-8977-5d2d51223124</t>
  </si>
  <si>
    <t>{CE5D393A-84A3-437E-AD16-71875D2B08CB}</t>
  </si>
  <si>
    <t>550eb718-3518-4bd7-a8a4-360c61eb0b08</t>
  </si>
  <si>
    <t>{79FDD380-794D-4403-AD5B-C5CBDBC1972E}</t>
  </si>
  <si>
    <t>6faceaeb-2945-4372-9d7b-9a64ac17c7cb</t>
  </si>
  <si>
    <t>{CB84D672-038D-4B23-BDA6-2634F6D9E397}</t>
  </si>
  <si>
    <t>4ea3ce20-d996-4370-8ece-58b13152cbfd</t>
  </si>
  <si>
    <t>{20F134E8-62A6-4BA5-8180-F671F8317B58}</t>
  </si>
  <si>
    <t>65d06ebb-2f64-4892-aa0a-ab6d166ce702</t>
  </si>
  <si>
    <t>{5642E14A-7949-47AC-AA35-119CFC14A202}</t>
  </si>
  <si>
    <t>a6b32762-9f80-4bd3-a179-ff0a6b43070b</t>
  </si>
  <si>
    <t>{56F5C184-4241-4F42-899E-C05DF7CA1277}</t>
  </si>
  <si>
    <t>2e93a992-0b54-4af3-becc-f247a2bc2bb2</t>
  </si>
  <si>
    <t>{33B49622-6588-4F60-AA10-34AE255F6A44}</t>
  </si>
  <si>
    <t>4706787d-c47d-4025-b6ff-14d6ea18e7c0</t>
  </si>
  <si>
    <t>{4EA5B34C-12D7-41CA-B107-A0D2257DA1C8}</t>
  </si>
  <si>
    <t>9f6cf9f8-35c4-4d88-ba05-dbb6a51dced1</t>
  </si>
  <si>
    <t>{DD541A37-0B05-4B94-A096-6836F7EF67C3}</t>
  </si>
  <si>
    <t>CYCA</t>
  </si>
  <si>
    <t>9c558574-cfb5-4a47-a939-1c6a82b33fd0</t>
  </si>
  <si>
    <t>{CCD9EA40-198B-4DC7-B2E2-F43278D6D411}</t>
  </si>
  <si>
    <t>82b1e79e-1289-44c8-b8f3-13baf332a3fd</t>
  </si>
  <si>
    <t>{239D874F-DCA8-42FA-B4E3-42C6D87A44DD}</t>
  </si>
  <si>
    <t>676dff67-291c-4338-bed3-3be0e25a608c</t>
  </si>
  <si>
    <t>{0E753498-3F62-4430-8AA5-FB29EEF43C56}</t>
  </si>
  <si>
    <t>2eea7e13-ad5c-4026-ad45-6362c92e4307</t>
  </si>
  <si>
    <t>{61351072-CE60-460E-A370-CC443033122C}</t>
  </si>
  <si>
    <t>7ddfc692-883f-43fd-8868-8e4bdd0d3b89</t>
  </si>
  <si>
    <t>{454517CA-D1D8-4A94-90E9-2D7BFBBD0A04}</t>
  </si>
  <si>
    <t>f0011b62-9fe2-409b-9550-8f8a08eeba6a</t>
  </si>
  <si>
    <t>{D7046B21-42ED-4510-98D1-45A089A2DBC5}</t>
  </si>
  <si>
    <t>c8d0dcc7-3d7e-4b28-8284-b4cefc0ace21</t>
  </si>
  <si>
    <t>{1BA223E4-310D-4541-A908-C3806861C653}</t>
  </si>
  <si>
    <t>1292c12a-4a06-4b69-b880-1fb51f074c39</t>
  </si>
  <si>
    <t>{849469BE-7FFB-4EA7-B98B-5F102C0F142C}</t>
  </si>
  <si>
    <t>b01cda80-dbaf-4242-8642-c5f72c17fdb1</t>
  </si>
  <si>
    <t>{AB8702EA-6C32-4CE5-9A1B-7ACCCC83B0F8}</t>
  </si>
  <si>
    <t>196665eb-b131-4b3a-8d64-2d53b73f93ce</t>
  </si>
  <si>
    <t>{4A4AA366-6D93-4599-88E9-2D655E22F8B9}</t>
  </si>
  <si>
    <t>eea58fee-ff56-4eda-893d-01f99ac917dc</t>
  </si>
  <si>
    <t>{CC3464F8-05B1-4D0B-8CFA-FDF76454FF56}</t>
  </si>
  <si>
    <t>3d5b9655-1fd4-4bee-b1fa-975b677a288a</t>
  </si>
  <si>
    <t>{2617D867-A72E-4EBB-BDF4-6D7B55EA42FC}</t>
  </si>
  <si>
    <t>cbc29ce7-f013-4f79-a5bf-6a5dd64c1bf8</t>
  </si>
  <si>
    <t>{329A836E-EE70-481E-9478-2CE7E9BE28BA}</t>
  </si>
  <si>
    <t>2e635412-804a-40ec-960e-7dfa7b911e5b</t>
  </si>
  <si>
    <t>{0008384E-1100-4D46-8AAD-0375605E2992}</t>
  </si>
  <si>
    <t>317aeac0-fddd-4a0a-8db3-0600c0825f08</t>
  </si>
  <si>
    <t>{D524B6FD-44E6-48CA-825E-A0B82F60557F}</t>
  </si>
  <si>
    <t>82032b6b-9fe9-468a-affd-b67cba06bb37</t>
  </si>
  <si>
    <t>{85081FEC-9069-4B34-9AD8-54751F56AA2C}</t>
  </si>
  <si>
    <t>e7d8d450-d429-484e-bb9a-ece46ec0dedb</t>
  </si>
  <si>
    <t>{194C1FC6-E117-47F6-B40A-38F400AAD1DA}</t>
  </si>
  <si>
    <t>c1767d4a-74ef-438d-ae15-aeccad2c3cfe</t>
  </si>
  <si>
    <t>{4193C623-7D3A-420D-A579-2F6BD6A523CA}</t>
  </si>
  <si>
    <t>e0a1e70d-4e82-4147-b706-6644c85fe33f</t>
  </si>
  <si>
    <t>{821235B8-EE83-493F-8380-58E5D5E7096F}</t>
  </si>
  <si>
    <t>7020c34b-58d1-4fa8-9d35-78827a462487</t>
  </si>
  <si>
    <t>{C4816A7A-76A7-4121-B26D-C30961007626}</t>
  </si>
  <si>
    <t>3d19fad2-d37d-421d-b3eb-d5a9b1eb068f</t>
  </si>
  <si>
    <t>{85EB67B1-A34B-49D8-AAD5-955B6758E007}</t>
  </si>
  <si>
    <t>3f1e3afa-1326-475f-8c8e-902defcea01e</t>
  </si>
  <si>
    <t>{73591B73-E28F-42DE-839A-D256DF4C6E24}</t>
  </si>
  <si>
    <t>920a952b-850f-4f0f-9930-1bc1aa677522</t>
  </si>
  <si>
    <t>{6FBA40C1-0B67-4AD7-A185-7EA97E93F016}</t>
  </si>
  <si>
    <t>63258685-1f8b-46a8-9680-9ef929353bbc</t>
  </si>
  <si>
    <t>{01F0E27A-90F2-4453-9B9E-CC24B12108F2}</t>
  </si>
  <si>
    <t>fe24b310-bc15-4275-8487-319a2e99ce81</t>
  </si>
  <si>
    <t>{43E4EDF3-ABAA-4BAB-8D62-F1A1FD62BBAB}</t>
  </si>
  <si>
    <t>d012dd9f-c124-4984-90f2-0b73faadb49a</t>
  </si>
  <si>
    <t>{50347FC1-C5A8-4D5B-89FB-4378D75BEB86}</t>
  </si>
  <si>
    <t>494ac30c-c738-4d95-ac91-3e0798927b33</t>
  </si>
  <si>
    <t>{8F7FA86D-8C6F-42B2-9B7D-90C19A3E957A}</t>
  </si>
  <si>
    <t>b3842c52-e2ff-425a-83c9-79c9b56215d5</t>
  </si>
  <si>
    <t>{4B1E0733-B9F9-493B-AE1E-DDE3DC9E8D9D}</t>
  </si>
  <si>
    <t>94dcc51a-ad45-4f2c-8219-09474751a79f</t>
  </si>
  <si>
    <t>{C317F832-0F0D-420D-8C10-CF431BE849F1}</t>
  </si>
  <si>
    <t>686de2de-e4a8-488e-9c66-80dbe6259a89</t>
  </si>
  <si>
    <t>{1C837C6B-EEC9-4D73-A4B4-433ABC2A8DBC}</t>
  </si>
  <si>
    <t>0cac0fd6-1899-47b7-be70-2519994b6f99</t>
  </si>
  <si>
    <t>{C9204EDE-EAB8-4945-ABFA-17AD60DB10DD}</t>
  </si>
  <si>
    <t>9d8bb167-2eab-4c77-8332-a17e4f7ec7da</t>
  </si>
  <si>
    <t>{3331CA87-13B2-4836-B22E-725C7DDCDA17}</t>
  </si>
  <si>
    <t>41aad544-a303-4dc2-81a5-ff8d44ce51fc</t>
  </si>
  <si>
    <t>{479182A7-EF60-4DDD-ABA9-7D6D385574E9}</t>
  </si>
  <si>
    <t>93902589-05cc-4311-9394-928073c21570</t>
  </si>
  <si>
    <t>{013BCD7D-F97F-495B-9B18-AF038A966874}</t>
  </si>
  <si>
    <t>483ce7b1-1c99-43e2-9a24-dac8298f8e69</t>
  </si>
  <si>
    <t>{8ED86927-36C7-4F5E-A674-9B9B03B486CF}</t>
  </si>
  <si>
    <t>734afdfb-b932-4c8b-9b19-3d74defb2e8e</t>
  </si>
  <si>
    <t>{D4913B1F-5C65-4732-B160-22387E0DCA1C}</t>
  </si>
  <si>
    <t>b0897657-e586-42b2-b1ae-fb4efbd936a8</t>
  </si>
  <si>
    <t>{B8E9472A-6F74-4A80-834E-74CC27A49C4E}</t>
  </si>
  <si>
    <t>d83ceecd-d60d-424b-b53f-9c19c830784f</t>
  </si>
  <si>
    <t>{FF471774-9918-428D-BB57-2CF265E6E33A}</t>
  </si>
  <si>
    <t>4400e5d6-d9b7-4f0f-b070-5cb5bb7152fb</t>
  </si>
  <si>
    <t>{4DF024AC-D1A9-4E36-97D3-8CC9CBCD8131}</t>
  </si>
  <si>
    <t>a630ed77-93af-4f02-8ed1-cab0f7e90acd</t>
  </si>
  <si>
    <t>{6A578786-0E9A-420F-A0BF-FB800AB0CFAC}</t>
  </si>
  <si>
    <t>98ba0ae2-03f9-4cd3-b2e2-28a182aa2009</t>
  </si>
  <si>
    <t>{693BF1AF-CF06-4A11-B057-7D8BDDCA484A}</t>
  </si>
  <si>
    <t>b13ce0f9-7d7a-4315-ba2c-41be36533a8c</t>
  </si>
  <si>
    <t>{B016565C-CBDD-4953-9167-9151F2E0A16C}</t>
  </si>
  <si>
    <t>694ed5c5-c237-4901-9107-c0c15648d950</t>
  </si>
  <si>
    <t>{93A0274A-114C-4470-9652-8AD9C08401B4}</t>
  </si>
  <si>
    <t>cffa7a0c-9292-424f-b6a7-94d056fcedd8</t>
  </si>
  <si>
    <t>{AECA969C-19C2-4B38-B9FC-372618CF560A}</t>
  </si>
  <si>
    <t>d7ef9a49-1843-4f67-823a-7fb6cf7b81e9</t>
  </si>
  <si>
    <t>{D974074B-4C3D-4F74-8C24-EFDA1140E9C5}</t>
  </si>
  <si>
    <t>658265f2-9a9b-4c8d-9c64-7f8e30890a23</t>
  </si>
  <si>
    <t>{9C419940-A9D8-4EDB-953F-0B66720485AA}</t>
  </si>
  <si>
    <t>8818f97e-5602-4811-b83c-d8004a748053</t>
  </si>
  <si>
    <t>{C048DED7-6B89-4369-97BA-E451232772BE}</t>
  </si>
  <si>
    <t>1dee112b-2baa-4edb-9e68-509c7bb27382</t>
  </si>
  <si>
    <t>{AC824C04-F5DD-4227-B858-2573F092F3E5}</t>
  </si>
  <si>
    <t>1eeb78e0-5a70-451e-b938-69c99580f217</t>
  </si>
  <si>
    <t>{9D1EE028-A65A-49A7-A9FB-DF23A06431B5}</t>
  </si>
  <si>
    <t>9f1a0b5c-bba4-4df2-8760-3d3516a8d740</t>
  </si>
  <si>
    <t>{C0962DBE-B1D3-4231-BCBD-DB3A9865FCC3}</t>
  </si>
  <si>
    <t>4fd84e54-2fbe-4565-8c47-ba50ae372610</t>
  </si>
  <si>
    <t>{129D3B06-0539-45C1-9B0D-7A2CA92BF961}</t>
  </si>
  <si>
    <t>3405f794-4958-46e8-ad7a-0f1e9996f80c</t>
  </si>
  <si>
    <t>{5120CEF7-FC8D-4506-A320-79B61CC35EBF}</t>
  </si>
  <si>
    <t>dec79be1-b287-4f31-8ac0-8b35b9f82f71</t>
  </si>
  <si>
    <t>{B96E0205-B376-49F7-B002-711CFEA5FFE0}</t>
  </si>
  <si>
    <t>a6009445-f039-4e26-8d92-946b893a5d00</t>
  </si>
  <si>
    <t>{8A47FE9E-55F5-4F89-875D-B9C9CF991C28}</t>
  </si>
  <si>
    <t>948ff265-d2a1-49c0-9809-cd6701d61fb0</t>
  </si>
  <si>
    <t>{87F1792F-3690-4455-8B16-F2F33DE52B80}</t>
  </si>
  <si>
    <t>604ac58e-7dbb-4671-a5ea-cbb71d90798d</t>
  </si>
  <si>
    <t>{7AD301B8-72BF-4A0E-B122-D93DA14788E1}</t>
  </si>
  <si>
    <t>7eea3f6e-9a36-4760-ac97-89f7f60bcdd4</t>
  </si>
  <si>
    <t>{8E06B1DC-DD66-49D8-8788-E51C795D6897}</t>
  </si>
  <si>
    <t>fe5c4c9a-a09d-4d3e-8113-9f20a0c5dd6f</t>
  </si>
  <si>
    <t>{8E49D254-5831-496C-98CD-0E410C9253D4}</t>
  </si>
  <si>
    <t>11b8324e-6f94-4e7f-83cd-d312ae419c48</t>
  </si>
  <si>
    <t>{32B9ED69-731F-4542-9EDA-F157B6E5C79D}</t>
  </si>
  <si>
    <t>5969f32b-af38-4ce4-9467-9b20710d4a5a</t>
  </si>
  <si>
    <t>{27181943-B1AD-465B-B499-F3BE19040839}</t>
  </si>
  <si>
    <t>d299d91f-dc08-44d3-8131-aff3b8bc2dc4</t>
  </si>
  <si>
    <t>{942676FC-245E-4198-AB4C-CC4C5AD47AB0}</t>
  </si>
  <si>
    <t>208a8cdb-39ac-4237-a207-4393587d8c77</t>
  </si>
  <si>
    <t>{8B5414C1-1B08-4CB1-925F-EAE9D8A596CF}</t>
  </si>
  <si>
    <t>da49b218-49e5-4d4c-b6ef-601677d5f203</t>
  </si>
  <si>
    <t>{D2B6F7D7-0F3D-43FD-9B35-3329C6F963CD}</t>
  </si>
  <si>
    <t>da90b4a6-5bd4-4b03-ae41-2c551761ec0a</t>
  </si>
  <si>
    <t>{DBFF3877-467C-41A0-93B6-8F5C9FD7B188}</t>
  </si>
  <si>
    <t>fcaad59a-8dc7-4192-bbde-6acbaf640644</t>
  </si>
  <si>
    <t>{B1473AB2-C619-4131-A2F9-A2354444ABEC}</t>
  </si>
  <si>
    <t>729258d6-9596-497a-9925-49ee413ec383</t>
  </si>
  <si>
    <t>{FB368CD7-3566-4E64-A140-73292ACAEBEC}</t>
  </si>
  <si>
    <t>24b09db0-2f5a-4194-9548-223e10933d01</t>
  </si>
  <si>
    <t>{452D8D29-9C9C-450B-9BF7-EC80BC9C28D4}</t>
  </si>
  <si>
    <t>0c6c126b-9731-4212-83d2-b758bc7b2337</t>
  </si>
  <si>
    <t>{06A68431-6628-4A87-AF64-74C1E123F40B}</t>
  </si>
  <si>
    <t>869ea45b-3a98-4687-8b13-b551bb0a3790</t>
  </si>
  <si>
    <t>{26243533-309D-479B-8608-093676235321}</t>
  </si>
  <si>
    <t>c606c48d-0463-416c-be2e-63d339fac682</t>
  </si>
  <si>
    <t>{F7E2D3B7-5938-4706-84FB-4B8777B8A077}</t>
  </si>
  <si>
    <t>eed1f6c3-864d-4a75-bfee-1d2ed929f41b</t>
  </si>
  <si>
    <t>{B1DD01B1-9DDA-4AAE-94D6-E1512E639589}</t>
  </si>
  <si>
    <t>09d00c72-2928-4a4b-afc8-bb6788093e84</t>
  </si>
  <si>
    <t>{3595F82C-9C45-406F-BB15-4DF15C3D2B56}</t>
  </si>
  <si>
    <t>56966001-8d1b-4cdf-8247-ccbed23eaf8f</t>
  </si>
  <si>
    <t>{45F74153-D85D-4406-A6AE-9CA5687BE136}</t>
  </si>
  <si>
    <t>d70f3b35-e145-4e5c-9c30-4742a42af0df</t>
  </si>
  <si>
    <t>{57B74706-1938-43E1-B65C-C01BC3AAAAF6}</t>
  </si>
  <si>
    <t>8ae6f6c9-7eb9-4664-9d06-662372506a17</t>
  </si>
  <si>
    <t>{B3BA1FE5-7BC6-42D0-AD29-92727585C308}</t>
  </si>
  <si>
    <t>eaaf51ae-54b0-463a-bb45-c9e1f8f9b15a</t>
  </si>
  <si>
    <t>{9B094332-4D50-4DB5-9195-ADCFB2C11490}</t>
  </si>
  <si>
    <t>c0fe4dca-f1f7-4c7f-aa87-ba78b1177678</t>
  </si>
  <si>
    <t>{F194C457-473F-4527-ACA3-3B999D6AC41E}</t>
  </si>
  <si>
    <t>3278622d-cb7c-423b-a303-eae416873ea6</t>
  </si>
  <si>
    <t>{68435801-9786-49D6-A007-A782E036B08E}</t>
  </si>
  <si>
    <t>069559bc-01da-4a8f-a137-99ed086b1e84</t>
  </si>
  <si>
    <t>{CB85F40B-76AF-4114-B3B0-EA3F2AC4FB7E}</t>
  </si>
  <si>
    <t>3d094ef1-5805-4ac7-993e-e971bd72f634</t>
  </si>
  <si>
    <t>{D40C1982-0610-427D-B5D6-D30FBF3E1642}</t>
  </si>
  <si>
    <t>085f761f-3e73-4681-bd5d-f9193f7573bc</t>
  </si>
  <si>
    <t>{9A02C6CF-83FD-4C64-82CA-1F9BCA9B8C41}</t>
  </si>
  <si>
    <t>c9c25295-b003-44af-b42f-fa2cd47e5c4c</t>
  </si>
  <si>
    <t>{75F92956-26B1-46E8-9911-418DF48E0C61}</t>
  </si>
  <si>
    <t>e0ae78b6-b89b-4cf8-bc5d-e88c49ff0993</t>
  </si>
  <si>
    <t>{8F1D0191-7472-42EE-A704-AEDAB782EF17}</t>
  </si>
  <si>
    <t>c9ee1d31-943f-41f6-9be7-654f32880b4b</t>
  </si>
  <si>
    <t>{3670FA51-138B-4330-862A-64BC1A6DCC7E}</t>
  </si>
  <si>
    <t>aa9f4e89-3903-4337-9b87-669c1e30f25a</t>
  </si>
  <si>
    <t>{B8F3EA0E-A2D6-44C3-9FA1-A057EC2DB7D4}</t>
  </si>
  <si>
    <t>31d035dc-72fb-448d-8a40-530ff92c590b</t>
  </si>
  <si>
    <t>{9F6F28EB-8596-4CFB-983C-A82782CECE0D}</t>
  </si>
  <si>
    <t>f0fae34d-75fd-4370-b7d9-cd7d199cc247</t>
  </si>
  <si>
    <t>{E27A0A70-4D44-4983-B1FD-72CBB882D056}</t>
  </si>
  <si>
    <t>d50628da-2eb0-49b5-be0a-e17d6975bd4a</t>
  </si>
  <si>
    <t>{AA88C9A6-7AD8-4309-9899-6B5AC2744910}</t>
  </si>
  <si>
    <t>39e23592-504f-483a-acdd-d6612df9c63e</t>
  </si>
  <si>
    <t>{44DF8AC5-55AE-4D09-8DC0-5C10E18F5EFE}</t>
  </si>
  <si>
    <t>4905b0e1-184d-4fdc-9e19-c06d886c6ce9</t>
  </si>
  <si>
    <t>{AF749732-2A45-4C20-939B-36E358E004BB}</t>
  </si>
  <si>
    <t>62971536-4965-4867-82ae-5385818a0a34</t>
  </si>
  <si>
    <t>{8D4B7D9A-565C-468B-9E5E-33FDC2085092}</t>
  </si>
  <si>
    <t>2128be7d-a7c0-40f4-87f8-977ec691ca3b</t>
  </si>
  <si>
    <t>{C63C7CF7-FFD5-45B2-8A18-7A7E7C433643}</t>
  </si>
  <si>
    <t>4177fc71-91f7-447a-9dee-f8dcdea1d3f0</t>
  </si>
  <si>
    <t>{225A6939-28F7-40E0-BCCF-2A2503D4A563}</t>
  </si>
  <si>
    <t>869e037e-b2b8-442b-9fed-60edeb612a5f</t>
  </si>
  <si>
    <t>{1787DFCA-FDBC-486C-B398-056A936FCD9A}</t>
  </si>
  <si>
    <t>ec076cbd-ed9b-4d9c-831f-f2cbf8a661a2</t>
  </si>
  <si>
    <t>{129733D0-32C3-4F10-BFA3-F68A8E34E2C6}</t>
  </si>
  <si>
    <t>da7523d7-d50e-49d5-9214-47229148a34b</t>
  </si>
  <si>
    <t>{85106BA2-27F0-46BE-A50C-9EFBCB9492CB}</t>
  </si>
  <si>
    <t>2137ba59-cbca-45bd-bbe6-1cf24568d9d4</t>
  </si>
  <si>
    <t>{903D60A9-328C-4D1E-9508-B35A9E92D3AB}</t>
  </si>
  <si>
    <t>f7ef8922-3cac-4fb6-b5f2-4b601d2acb52</t>
  </si>
  <si>
    <t>{AEDEC7AB-4356-4341-90D6-A783F89C557F}</t>
  </si>
  <si>
    <t>fdfff8eb-059c-4ba5-8094-4bd93ca471f9</t>
  </si>
  <si>
    <t>{509E6F1D-45B7-4444-B153-CD7F482BCAA1}</t>
  </si>
  <si>
    <t>e59ec939-f505-465d-8b60-83494e9ad824</t>
  </si>
  <si>
    <t>{2F1D8DB5-60F0-4762-9675-FBFA87F7388D}</t>
  </si>
  <si>
    <t>8882dcbf-2f83-44b5-8628-04fb755e445e</t>
  </si>
  <si>
    <t>{D9DE387A-7EFF-4344-9394-6E767286F2F0}</t>
  </si>
  <si>
    <t>cb9c7928-3052-496c-9f1c-d4b9e3c86f00</t>
  </si>
  <si>
    <t>{04CD31EE-09A5-46D0-8CD9-4B9CF9162085}</t>
  </si>
  <si>
    <t>ad30b43b-11bb-4720-ac02-3060084988ca</t>
  </si>
  <si>
    <t>{6B184A96-374C-4DE8-BD36-2C618B829FBE}</t>
  </si>
  <si>
    <t>3e0b3027-f75d-4078-8afb-95cc6a916429</t>
  </si>
  <si>
    <t>{308AFB04-4B54-4E4F-BC2C-1CD435FD3E39}</t>
  </si>
  <si>
    <t>ec17caa3-d0fb-44df-8380-33ea4e16db1c</t>
  </si>
  <si>
    <t>{E54E66B6-C0F8-483E-93E5-E7147F010468}</t>
  </si>
  <si>
    <t>6896a59d-f1fd-4e3a-8d64-2406aeccbef4</t>
  </si>
  <si>
    <t>{FAE5A07A-A776-42D5-8B2C-A34E9DFC2C74}</t>
  </si>
  <si>
    <t>075d208b-5bb7-4d93-a059-b128a9a5dc3a</t>
  </si>
  <si>
    <t>{14D89EA0-0393-4F40-8A5E-84402539E775}</t>
  </si>
  <si>
    <t>d8d5897e-2470-459f-accf-6f0c2963f72f</t>
  </si>
  <si>
    <t>{C4CB353C-7FD5-40C4-B6C8-0959EBBC3657}</t>
  </si>
  <si>
    <t>b1ea08e8-ee75-4b22-a8ef-d2103e673376</t>
  </si>
  <si>
    <t>{49A60A16-97A1-4BDA-A36B-B7C61C3398CF}</t>
  </si>
  <si>
    <t>09969d94-f2ca-4385-aab3-74d5b157567b</t>
  </si>
  <si>
    <t>{DDCD8A07-1319-4057-8DD7-BB45FC2F414D}</t>
  </si>
  <si>
    <t>6e1bb2e1-57c3-4be3-b234-2f4f94a53bf8</t>
  </si>
  <si>
    <t>{5265C602-CFFC-4460-90ED-FFEAB7E2BFD8}</t>
  </si>
  <si>
    <t>974d15c5-c0b9-4917-bd3e-2a37e20d62c9</t>
  </si>
  <si>
    <t>{6E247830-69E4-4AFC-BA00-A58A31B04F41}</t>
  </si>
  <si>
    <t>5ec9a80d-8832-4c0c-8049-15d4de597afc</t>
  </si>
  <si>
    <t>{0132D53C-74DA-49CF-B5ED-B64A35295B08}</t>
  </si>
  <si>
    <t>64aa1232-1c22-49a9-9a63-d01e80e60f6b</t>
  </si>
  <si>
    <t>{269EEFC7-FF97-4345-B6C0-466AE975A4EB}</t>
  </si>
  <si>
    <t>dfb6f839-d1de-48dc-9ce3-18179a5b50ae</t>
  </si>
  <si>
    <t>{3E20AC12-4626-41C2-ADF6-C551CADC063D}</t>
  </si>
  <si>
    <t>cb67e6d4-1122-461e-9b45-559d9dde47f4</t>
  </si>
  <si>
    <t>{85BA0128-095A-4E82-9E5E-1A7FAFDDDAEA}</t>
  </si>
  <si>
    <t>c22e83d7-cf9c-4ce4-bc25-b05f943d459d</t>
  </si>
  <si>
    <t>{D1A5E9FA-783C-45AB-9572-8C581CFDC019}</t>
  </si>
  <si>
    <t>37416e0e-c70d-4af0-9cdb-69c31e299248</t>
  </si>
  <si>
    <t>{8925A427-864E-41FC-9F84-C824394BA704}</t>
  </si>
  <si>
    <t>58cb4344-4ff5-4a97-845d-13d21ce8881c</t>
  </si>
  <si>
    <t>{8C9ABE77-17D3-4653-8B98-5F3573C15883}</t>
  </si>
  <si>
    <t>1a56d664-6c7a-437d-98d9-51be754deee7</t>
  </si>
  <si>
    <t>{2B328684-D464-4290-B6B9-F2409424F70D}</t>
  </si>
  <si>
    <t>41ee49e6-12e5-4793-9c75-594e1e24678e</t>
  </si>
  <si>
    <t>{FECBEE9D-AE3D-4A0C-8F73-376D9691339F}</t>
  </si>
  <si>
    <t>4829735b-3369-41dc-9eed-d3c7e0999226</t>
  </si>
  <si>
    <t>{46EF8F80-F6A2-4C66-8CC4-7A3E485708B3}</t>
  </si>
  <si>
    <t>819b3dce-62f6-4199-b7bf-8d7ad24e8ba3</t>
  </si>
  <si>
    <t>{4ACE2DEE-E6DE-43F3-BEBE-4F350E42F459}</t>
  </si>
  <si>
    <t>b24a6eae-126f-4447-acf1-a49d024b705b</t>
  </si>
  <si>
    <t>{9DE16C33-FDE9-424F-A5F4-F305D6F585A9}</t>
  </si>
  <si>
    <t>4f3983f0-1f21-4fa5-a985-85e5801b45a4</t>
  </si>
  <si>
    <t>{8630ED12-8BE0-4238-8047-126BB3D6AC9C}</t>
  </si>
  <si>
    <t>14762785-c921-4d93-be81-d53104889ca8</t>
  </si>
  <si>
    <t>{D56CD8E3-63E8-489C-880B-E1B85D57BB90}</t>
  </si>
  <si>
    <t>0b208a69-aef7-4cf8-ace0-3a724bd3d352</t>
  </si>
  <si>
    <t>{AA5C84EA-DD7D-4E7B-8204-A8FEC395F593}</t>
  </si>
  <si>
    <t>01af53c2-e20c-4566-bf77-af358e1854a5</t>
  </si>
  <si>
    <t>{27B92F54-EFB4-46ED-AA1C-40C1485F680C}</t>
  </si>
  <si>
    <t>c2645b38-e4c1-49ba-9644-87f2454aee24</t>
  </si>
  <si>
    <t>{722F3EB2-F27A-4516-8BF4-15945629924D}</t>
  </si>
  <si>
    <t>010bac94-fd95-4738-9e93-3f92b0e24785</t>
  </si>
  <si>
    <t>{CAFAE4F4-3EDE-4F3A-819A-0C0F1E0F9860}</t>
  </si>
  <si>
    <t>d82f6728-73c8-4547-afdd-7266eb2eaac3</t>
  </si>
  <si>
    <t>{61B47C60-E36F-47FD-91F2-8A02A05B77D3}</t>
  </si>
  <si>
    <t>b354c47f-196c-4fbc-b858-bb7025401154</t>
  </si>
  <si>
    <t>{5596E6B2-1F69-407B-AE0F-86AB8B692AAD}</t>
  </si>
  <si>
    <t>16364ded-1361-4129-8a19-759c78a7323b</t>
  </si>
  <si>
    <t>{0D9644BD-2A02-4683-BFAC-C26359872CD9}</t>
  </si>
  <si>
    <t>af27e34c-11c4-42f3-88f3-7beb7dd2fe91</t>
  </si>
  <si>
    <t>{57D712A7-56A1-4C06-9D2D-E38AC5433EA5}</t>
  </si>
  <si>
    <t>fe88d8dc-87a5-4d4c-a6d9-8c3a6842d25b</t>
  </si>
  <si>
    <t>{97893FA8-FD65-415A-A8A9-185B9EBA6A6E}</t>
  </si>
  <si>
    <t>e2f33a47-38fa-4b64-891a-c7ca124adb3d</t>
  </si>
  <si>
    <t>{96EB64E7-CF26-441F-A072-56EFFBAE5281}</t>
  </si>
  <si>
    <t>73196cb4-e61b-4998-af36-5220bc6802ae</t>
  </si>
  <si>
    <t>{B4F8F5FC-34B8-42EF-951E-D28AE5BF5625}</t>
  </si>
  <si>
    <t>31c60c59-7ca9-456c-a051-db6e3c06e488</t>
  </si>
  <si>
    <t>{091F8D0D-150F-4209-8B4C-A1FB15DB9F70}</t>
  </si>
  <si>
    <t>6a6d768a-dd87-4c32-8adc-5204dddc202a</t>
  </si>
  <si>
    <t>{8FBE3DE6-77A2-4390-88A9-C862048032DA}</t>
  </si>
  <si>
    <t>5c5477dd-3eb9-4951-9c69-78d550df78c7</t>
  </si>
  <si>
    <t>{245181C8-C1DE-4457-B762-978F8B04A4F0}</t>
  </si>
  <si>
    <t>898101e6-4acf-4c39-95e9-45907348a2e6</t>
  </si>
  <si>
    <t>{1B10971F-DF54-4F7B-9281-6BFBF93D0571}</t>
  </si>
  <si>
    <t>3c280ec8-00c8-4ee7-9fca-42d1fff945ca</t>
  </si>
  <si>
    <t>{90DACAE9-C7EC-47F7-97EF-B49F2B799E58}</t>
  </si>
  <si>
    <t>6e42e503-6b53-4874-8b6c-9c8815680ef7</t>
  </si>
  <si>
    <t>{A1FC435C-7B89-4AEB-9151-B24151C6DC9F}</t>
  </si>
  <si>
    <t>dbf4a1e9-fa93-431c-97d4-e2bf706c4cdc</t>
  </si>
  <si>
    <t>{2442C00E-1311-4D2F-8A8B-8874400A27DF}</t>
  </si>
  <si>
    <t>ddb759cc-988a-4b56-98fa-35c25f3b51e3</t>
  </si>
  <si>
    <t>{C941511D-EBB7-4459-8210-3EC26AFC38E4}</t>
  </si>
  <si>
    <t>eaac151e-7d1e-4e39-bac3-80a5800fa402</t>
  </si>
  <si>
    <t>{540E3E9F-5124-4609-B7F0-AB74C2CD640F}</t>
  </si>
  <si>
    <t>a59208ac-33d3-43c0-9013-83d4faa0695e</t>
  </si>
  <si>
    <t>{CAB5805C-17A6-4D41-B211-E4C23D7CD343}</t>
  </si>
  <si>
    <t>cc12b559-b79b-4048-a002-0466dbebde50</t>
  </si>
  <si>
    <t>{AE440037-1178-49E8-9A27-1370DB86AB18}</t>
  </si>
  <si>
    <t>eb999807-3003-4aff-ac3f-014666dbe56d</t>
  </si>
  <si>
    <t>{3AD615A2-57ED-4232-899C-9C94E4350D56}</t>
  </si>
  <si>
    <t>baf53b4c-e40e-402c-9ca5-acf03d77df7e</t>
  </si>
  <si>
    <t>{7B87CCA8-6DCB-4636-A0B1-5A827BEDF13A}</t>
  </si>
  <si>
    <t>4b48a73c-d864-4326-a4ac-a5c3f5910935</t>
  </si>
  <si>
    <t>{D4DAFD13-FC4E-49B0-B9FC-54A61E4C3C8E}</t>
  </si>
  <si>
    <t>e5dc38da-ad4e-4155-a4b9-28ea960377ec</t>
  </si>
  <si>
    <t>{E5ECE021-B6FB-43F7-A378-4BEE61183EA4}</t>
  </si>
  <si>
    <t>f96c17d1-f177-4451-8f29-c18345338bf6</t>
  </si>
  <si>
    <t>{1A694B80-D196-4A9A-B40D-04BEECABD948}</t>
  </si>
  <si>
    <t>e9c6c35d-6bff-4e74-9cc7-43b89e2ab4e9</t>
  </si>
  <si>
    <t>{FD35FB17-B013-40D8-8C39-D0E801CC2360}</t>
  </si>
  <si>
    <t>d80a70c6-3f6e-4445-829c-ce4dd1bc92bb</t>
  </si>
  <si>
    <t>{974E57AA-3737-4277-9DCB-C0CCAAFD5668}</t>
  </si>
  <si>
    <t>a601374f-fc58-443b-b4c5-49b1fedbd175</t>
  </si>
  <si>
    <t>{496256F5-C3DC-4027-BFE8-C9E3814074C4}</t>
  </si>
  <si>
    <t>1d9f6c46-cb7f-4ac9-8da2-2f9a8ac3b785</t>
  </si>
  <si>
    <t>{508E26B3-162E-43D2-90D1-CCC1D256592D}</t>
  </si>
  <si>
    <t>ba810a63-8958-4bed-b67a-0e7ef900e81a</t>
  </si>
  <si>
    <t>{CF0AA791-6925-4DD7-A7A0-6D6AFDBECA79}</t>
  </si>
  <si>
    <t>37da3908-58fa-4b52-b458-a0890d13851d</t>
  </si>
  <si>
    <t>{A1241441-71B1-4687-8E7D-87235FF91387}</t>
  </si>
  <si>
    <t>ee60b389-0d9b-478a-bf82-484c1fa5434b</t>
  </si>
  <si>
    <t>{334300A0-4A35-4084-8C58-AF7683FD1556}</t>
  </si>
  <si>
    <t>02c1e89a-438d-4dca-b534-15fa288e9bff</t>
  </si>
  <si>
    <t>{1DA226D1-350B-4C35-B32B-3DADAF6E0736}</t>
  </si>
  <si>
    <t>6e2f6d2f-6246-45f8-9fdd-39c3026d5030</t>
  </si>
  <si>
    <t>{AA987DC1-F96B-4F1E-AB19-4B5BB8286675}</t>
  </si>
  <si>
    <t>329064e3-94c0-4f1b-aee5-3d85618cacb0</t>
  </si>
  <si>
    <t>{C136AD80-F612-4872-A24E-4478BA64F534}</t>
  </si>
  <si>
    <t>e90aeb5a-f2cb-489f-abf7-536f5c5dcefe</t>
  </si>
  <si>
    <t>{33088F32-5818-4A5B-BB80-94F4ED7E764A}</t>
  </si>
  <si>
    <t>516e5ee5-a1ab-462a-866b-b44ea35df4dc</t>
  </si>
  <si>
    <t>{5831F6A4-8E5D-4B3E-A2F0-3A5214217040}</t>
  </si>
  <si>
    <t>39517fce-4d94-4981-b8bb-4551b9f137eb</t>
  </si>
  <si>
    <t>{8749D6C2-17B1-43C9-B8C7-34CACC6E5A96}</t>
  </si>
  <si>
    <t>15fa6d54-bf3b-40d6-9d62-8a7e264985a4</t>
  </si>
  <si>
    <t>{8542D9DC-EAC6-49DE-9CD6-2A53143FA9A4}</t>
  </si>
  <si>
    <t>3db85a86-bbe0-44dc-a64c-fd854583dad9</t>
  </si>
  <si>
    <t>{8EFBD034-ACC4-46A5-A54C-89FF186DA707}</t>
  </si>
  <si>
    <t>89d4f6b7-b993-4edd-a382-13dd2bb4800b</t>
  </si>
  <si>
    <t>{CC5FB9CA-FF07-4DB9-B589-CBB5C247CB48}</t>
  </si>
  <si>
    <t>5c973044-2a87-4564-8b73-a29d93f782cf</t>
  </si>
  <si>
    <t>{E2488312-D2E3-46CE-8EBA-5CC90C2FC3A1}</t>
  </si>
  <si>
    <t>be006300-a3e7-44e0-86ec-21db25cc6f1d</t>
  </si>
  <si>
    <t>{18E77F5C-77EB-4315-A071-F6188EB0EAB3}</t>
  </si>
  <si>
    <t>All 3 species found right off the trail south of the point</t>
  </si>
  <si>
    <t>6c18bec3-708c-4d54-8bec-b0b55bb0ede2</t>
  </si>
  <si>
    <t>{5556878E-015D-4977-A26D-08FB3B013FAA}</t>
  </si>
  <si>
    <t>0ccf3088-db10-413a-b8b5-131b004bf253</t>
  </si>
  <si>
    <t>{96552B9B-352A-4321-BA99-E8F4F971B41A}</t>
  </si>
  <si>
    <t>Jordan_Shane, Alcaraz_Jake</t>
  </si>
  <si>
    <t>36e5591f-8a13-49ec-8dc7-76eec270875d</t>
  </si>
  <si>
    <t>{076AC6EB-4CE0-43A2-B2C7-12E69735B752}</t>
  </si>
  <si>
    <t>1c749f43-382a-478f-ba6d-cfb66793b92b</t>
  </si>
  <si>
    <t>{D331D804-CB47-4B8D-8E23-DB635FAAB951}</t>
  </si>
  <si>
    <t>e4f63463-7f5c-4de3-a6c9-246a0e06bb7a</t>
  </si>
  <si>
    <t>{582C533E-81A1-4452-931C-E9AB99695615}</t>
  </si>
  <si>
    <t>24cfdee9-3695-4a7d-9183-66fc61ce07fb</t>
  </si>
  <si>
    <t>{B7776750-CA5D-40D8-8BDC-467D52731F56}</t>
  </si>
  <si>
    <t>8fb0074a-b34b-4534-ad1d-d5e943734f26</t>
  </si>
  <si>
    <t>{D460F835-1903-441C-B861-C0287AD1F49A}</t>
  </si>
  <si>
    <t>fc091d62-41e7-4f62-bf4c-3ecc03c98afb</t>
  </si>
  <si>
    <t>{E5DCE9B0-134B-48AA-B115-88C5F5237261}</t>
  </si>
  <si>
    <t>1c097b00-812f-4aa8-abbd-f9e0a4109e03</t>
  </si>
  <si>
    <t>{461D5169-F901-4FF5-BE36-13E4B9A2FD6B}</t>
  </si>
  <si>
    <t>acca4763-b9f6-4519-a026-a3fb76ba93b2</t>
  </si>
  <si>
    <t>{8101D7BE-5DE3-492D-A16E-D0FE04193AD2}</t>
  </si>
  <si>
    <t>66983486-ea09-4130-bfa4-c6dae4c29df8</t>
  </si>
  <si>
    <t>{396A0F4F-EC3D-4C06-8CA6-08EE60BC9049}</t>
  </si>
  <si>
    <t>b78ff430-cb92-4113-910e-17253b9ea988</t>
  </si>
  <si>
    <t>{9AAB18DD-3BFF-4E92-A566-98499E556A47}</t>
  </si>
  <si>
    <t>1c55205c-c1ae-4da7-8001-f7267994f4fe</t>
  </si>
  <si>
    <t>{0DD6144F-3153-48D1-A26E-99B8E76C129E}</t>
  </si>
  <si>
    <t>ff770f73-54d9-47d8-a0b9-e281a3a84818</t>
  </si>
  <si>
    <t>{EF962BB5-5536-4E7F-BCC1-89214D3CADC8}</t>
  </si>
  <si>
    <t>d148ffa7-7e17-4d5d-b198-c8ec8c83a803</t>
  </si>
  <si>
    <t>{8FD7E32D-CB7D-4F0D-AD9F-F6A1D4F45915}</t>
  </si>
  <si>
    <t>021b86f5-3621-4f0a-8368-ace5b967e2bc</t>
  </si>
  <si>
    <t>{5F38A526-EDB6-47B5-8210-121CA191F414}</t>
  </si>
  <si>
    <t>3e9584cc-3810-4d50-867b-67451d38a23b</t>
  </si>
  <si>
    <t>{60EFFDF8-E89B-436F-9FBB-EA69F832CD7A}</t>
  </si>
  <si>
    <t>4e7fef35-3f34-4db5-8350-256697fba590</t>
  </si>
  <si>
    <t>{2F35D4CA-8349-4ADD-8803-451913660022}</t>
  </si>
  <si>
    <t>d0944d12-a6b6-43d5-b441-c4cd33b0110e</t>
  </si>
  <si>
    <t>{CCC3C0F2-B8A6-41B8-A8DC-80841B089726}</t>
  </si>
  <si>
    <t>09c4c270-6d61-4b30-9fab-9623ff0996d3</t>
  </si>
  <si>
    <t>{442E181C-FA5E-4E74-8429-4B1BFC2D8840}</t>
  </si>
  <si>
    <t>bcb75c9f-ffe8-4d52-8c90-3f06ddc71eba</t>
  </si>
  <si>
    <t>{E4E69D8E-F09C-4164-848E-CDAB9BF785D9}</t>
  </si>
  <si>
    <t>77c0b816-7cb4-4a19-9d13-d115bce7205a</t>
  </si>
  <si>
    <t>{2FA80364-B8BA-426E-B8D9-8732E6FFF669}</t>
  </si>
  <si>
    <t>c8cfeade-52ac-48a0-aabf-c5dad86a16a5</t>
  </si>
  <si>
    <t>{385D30A4-1033-49C1-9047-E491324F7A3D}</t>
  </si>
  <si>
    <t>c6f56c0d-5478-4b60-b503-67b56ade6032</t>
  </si>
  <si>
    <t>{2B7BB1EA-1B38-48F0-B08B-54389CFBFD02}</t>
  </si>
  <si>
    <t>6aa45d25-8d48-449a-b82a-e9dcd0ea260a</t>
  </si>
  <si>
    <t>{C2B47B73-3761-47A8-A6AC-70D1AF77B753}</t>
  </si>
  <si>
    <t>0da652e8-2dd5-4a8c-8dfb-f3ff647bcf1f</t>
  </si>
  <si>
    <t>{712ADAEF-95DF-4C90-BFF7-8D2918693064}</t>
  </si>
  <si>
    <t>59a469b0-c3a1-4247-8c36-6dc73d8d6d56</t>
  </si>
  <si>
    <t>{25E0AF8C-BF8C-4086-9A1C-A22CAB039E5A}</t>
  </si>
  <si>
    <t>0ac27873-a72a-4718-851d-4850fd57f636</t>
  </si>
  <si>
    <t>{0A487392-8661-49DD-BD1A-EB81F5A697D6}</t>
  </si>
  <si>
    <t>f32345b4-7aab-4b52-87ec-f1673009245b</t>
  </si>
  <si>
    <t>{27A1FB76-8DB7-478B-B928-7A14CB7C9B19}</t>
  </si>
  <si>
    <t>Start 1:45p end 2:08p</t>
  </si>
  <si>
    <t>200724f5-f347-4001-b78d-7749bfd7c379</t>
  </si>
  <si>
    <t>{0D1A7EE4-642D-4CA3-BF43-B6A6EBACFCB0}</t>
  </si>
  <si>
    <t>97c7d711-af40-46cb-8bfd-48abaa8e44f7</t>
  </si>
  <si>
    <t>{FB9E597C-8938-43A4-9A6A-D53C53437F45}</t>
  </si>
  <si>
    <t>48a1790f-527b-4f96-a0cb-44aaece793b3</t>
  </si>
  <si>
    <t>{731C6679-75E9-466B-AE2C-0681DC8C2437}</t>
  </si>
  <si>
    <t>c7c64470-11ab-4745-a4a0-cde29a91b858</t>
  </si>
  <si>
    <t>{6BCF7453-33D5-4A92-AA9E-A98A45ADA3F2}</t>
  </si>
  <si>
    <t>b693141f-dcdf-4002-b08e-361b7d4cc9d5</t>
  </si>
  <si>
    <t>{7CEE6E4D-00B2-4BDE-AAFD-600F6CE32AF8}</t>
  </si>
  <si>
    <t>635dafb3-dc91-4eb3-b6b5-f7d546af252b</t>
  </si>
  <si>
    <t>{BE53944A-34AB-44C5-BF3F-ABBABCAD4156}</t>
  </si>
  <si>
    <t>6a0ea69f-1904-4d72-8db7-3e1cf17b136c</t>
  </si>
  <si>
    <t>{E54CB17D-C631-4BE7-BE4D-EA6F5A56DF57}</t>
  </si>
  <si>
    <t>3461008c-cf6c-48d1-b0f6-d11c3c60bf82</t>
  </si>
  <si>
    <t>{E74182D0-EF62-427C-9BD0-9A73BABAF888}</t>
  </si>
  <si>
    <t>65f4de85-ee20-4cae-b2a7-28a9756f6905</t>
  </si>
  <si>
    <t>{3EFD3559-2D6B-4E9C-9D96-DC31E3A30C24}</t>
  </si>
  <si>
    <t>6e9bfd31-94f6-4a30-8084-31949575c8d2</t>
  </si>
  <si>
    <t>{A2D2721E-1B62-4053-888C-908AAFB47D77}</t>
  </si>
  <si>
    <t>0f6fa2ec-1b44-47f3-84f7-e83b438cbe9e</t>
  </si>
  <si>
    <t>{7D3CC28F-4B36-48D3-8DD4-D6F487780394}</t>
  </si>
  <si>
    <t>e3c56b8f-aefe-4f32-a394-ba64ae89bc52</t>
  </si>
  <si>
    <t>{9233F852-AB76-41A7-BCA8-24C6AB005913}</t>
  </si>
  <si>
    <t>53cdd0e3-9f60-4cff-b34d-62b324d5900d</t>
  </si>
  <si>
    <t>{E3372592-AAFB-462E-A012-C2D6D2D7391B}</t>
  </si>
  <si>
    <t>8f49d369-2f86-4742-bfcd-d29461e6f6fb</t>
  </si>
  <si>
    <t>{A2486377-0996-439C-B53B-C52216FC751E}</t>
  </si>
  <si>
    <t>023113c2-4f8a-45f5-9ca8-5c81cebaf7d3</t>
  </si>
  <si>
    <t>{EFD70863-3891-40DD-A129-3D48884E82A7}</t>
  </si>
  <si>
    <t>f644b3aa-8696-4573-b1a4-abc96647d9d9</t>
  </si>
  <si>
    <t>{92A2C26E-63D4-4284-AE8E-2BAFBCC2358D}</t>
  </si>
  <si>
    <t>50cfaec8-aecc-463e-9c43-dfe814105dfe</t>
  </si>
  <si>
    <t>{BC3D1C30-CB7B-4B88-8064-1FC079CD23C5}</t>
  </si>
  <si>
    <t>3d40c825-d4b3-4478-943c-05e2d18d3699</t>
  </si>
  <si>
    <t>{CB58A1DD-D2E8-4CBA-BAE0-4D437F001E1B}</t>
  </si>
  <si>
    <t>db2ff05d-6e0c-42d7-b2a6-d9debf30380b</t>
  </si>
  <si>
    <t>{84F60488-27F4-42F6-804F-FAFC915BD988}</t>
  </si>
  <si>
    <t>87182b1f-0c47-46bb-8e67-ef6f3b443e4f</t>
  </si>
  <si>
    <t>{A444691F-FEF4-43E6-95E4-D2B26BD3983F}</t>
  </si>
  <si>
    <t>More NICGLA West</t>
  </si>
  <si>
    <t>01469a3c-7beb-4d36-8109-f6ef09b84a71</t>
  </si>
  <si>
    <t>{44975672-82F4-4545-9322-72BCBF45E79F}</t>
  </si>
  <si>
    <t>a1d57029-cbdb-4f02-b1e5-78e57decfe65</t>
  </si>
  <si>
    <t>{555E8CBF-2249-45AA-AC9D-50C32EA37690}</t>
  </si>
  <si>
    <t>624eff0f-f7f9-42f0-a413-8b5dd299baf4</t>
  </si>
  <si>
    <t>{3FE2385A-4238-4B66-A314-2C1CE86AAD37}</t>
  </si>
  <si>
    <t>7c1a2ea0-f7b7-408f-83f1-6ac2bd0cc37c</t>
  </si>
  <si>
    <t>{5C0370F8-3943-4191-8197-36D148704E7C}</t>
  </si>
  <si>
    <t>66c6544c-bd31-422c-856d-58b00b8423f8</t>
  </si>
  <si>
    <t>{11A60ABA-7514-46CD-9AA7-03E6F7912932}</t>
  </si>
  <si>
    <t>895b0b24-fe2b-4c31-9280-da1d2cdf519f</t>
  </si>
  <si>
    <t>{F06FCB0B-65CC-49E0-95B9-000BD6000063}</t>
  </si>
  <si>
    <t>9bcdea7e-74a4-4977-89e2-3c733935107e</t>
  </si>
  <si>
    <t>{086550F2-1D6E-40C7-A48C-65C42FB21D56}</t>
  </si>
  <si>
    <t>a8496413-6238-4009-9ac9-d7c329596f30</t>
  </si>
  <si>
    <t>{EA681D2D-82E4-4834-89C9-0A9547095911}</t>
  </si>
  <si>
    <t>9faa9284-e5bc-41a4-b2e6-dabda414599e</t>
  </si>
  <si>
    <t>{595AFAC9-767B-4DFD-BFBC-73CCB57E2B90}</t>
  </si>
  <si>
    <t>02d8d586-858d-47ea-951a-05cf34915ad3</t>
  </si>
  <si>
    <t>{79EFC623-729E-4067-8638-E503CC70B5B9}</t>
  </si>
  <si>
    <t>dcb98bd5-d527-44ed-833f-e9d6ca137239</t>
  </si>
  <si>
    <t>{13AE9332-6CA2-46C8-93B5-5644D0C43196}</t>
  </si>
  <si>
    <t>7fdc29f6-9510-4fce-9dba-b8e4f0c9fb6f</t>
  </si>
  <si>
    <t>{D6F71AD2-430B-41BA-AC3D-36A97B30C023}</t>
  </si>
  <si>
    <t>83a62889-dfb7-406d-acbf-961f6e1475f9</t>
  </si>
  <si>
    <t>{F0E5B0A2-BC0F-4AEB-83CA-CAAB3471F614}</t>
  </si>
  <si>
    <t>85802d43-7aea-4bf9-a7d7-f340455d625b</t>
  </si>
  <si>
    <t>{0B8F4FF6-9910-4375-A1CA-F2DE84B7A80F}</t>
  </si>
  <si>
    <t>555274e2-2cf3-43f0-b681-4595c8174949</t>
  </si>
  <si>
    <t>{597E8C60-D437-40DB-9946-296E685B84F1}</t>
  </si>
  <si>
    <t>8883f1ac-8020-4865-bd48-0a11a3114031</t>
  </si>
  <si>
    <t>{C38144FE-7FB0-4527-9C97-77FD205FD392}</t>
  </si>
  <si>
    <t>47056933-265a-4cbc-adee-f67fa9f4dd93</t>
  </si>
  <si>
    <t>{218AB836-ACC8-44F5-96EB-0BEF67C40143}</t>
  </si>
  <si>
    <t>0549422b-5530-4363-ac07-cd4e8cd05eae</t>
  </si>
  <si>
    <t>{26C4D081-C631-4CC1-8441-46838C2DD833}</t>
  </si>
  <si>
    <t>b8180d53-5f64-402b-8918-73debee85ef4</t>
  </si>
  <si>
    <t>{AEAD9FC2-9D46-417F-A286-69285B36565C}</t>
  </si>
  <si>
    <t>1295a2ed-cedc-4ff0-9427-39d446307b47</t>
  </si>
  <si>
    <t>{3382AF88-9487-42D4-B079-87FD1E11EE28}</t>
  </si>
  <si>
    <t>4a3a893f-039e-4d82-ab9b-43c6029b72fd</t>
  </si>
  <si>
    <t>{642AC125-3661-43BC-BA10-6EFBCBC1ED24}</t>
  </si>
  <si>
    <t>ab82271c-6c29-4208-852e-dfe7cdc74eb0</t>
  </si>
  <si>
    <t>{8C98EE42-7873-4999-9FAF-98B0046E8F93}</t>
  </si>
  <si>
    <t>3e364f89-d2c9-468a-ac9a-f6969bdcd4b8</t>
  </si>
  <si>
    <t>{87E2B924-11E5-4DF8-9A02-6C041B72332F}</t>
  </si>
  <si>
    <t>a05a05ed-b75c-4aeb-bf33-eb6c9e87d7c9</t>
  </si>
  <si>
    <t>{6414879D-665F-490F-98BA-B56D5BA16C23}</t>
  </si>
  <si>
    <t>7a650268-51b1-4d27-972e-088c082b39b0</t>
  </si>
  <si>
    <t>{C4F8FCB1-0199-439B-A84E-78EFD8753DF5}</t>
  </si>
  <si>
    <t>5b444d8e-3ec6-406a-9848-658510c38820</t>
  </si>
  <si>
    <t>{98FC0538-9D04-4194-BB5A-5AE810B4884D}</t>
  </si>
  <si>
    <t>08289b45-c5b5-464d-b489-c4c034dae03f</t>
  </si>
  <si>
    <t>{26B6E7D4-D9D4-481F-BC40-BBDC819C0541}</t>
  </si>
  <si>
    <t>028854fc-3ec9-4563-93ba-1890cb48643f</t>
  </si>
  <si>
    <t>{AD0FB54B-3CAF-4F08-AFA7-90A052D0E590}</t>
  </si>
  <si>
    <t>fa4caaac-b537-414e-8b17-3a7fd97aa715</t>
  </si>
  <si>
    <t>{D230BC68-EE8E-45A4-B7AA-D0C6B9BF17F4}</t>
  </si>
  <si>
    <t>9fd2aa43-6b79-48bb-b432-a730ac9fca46</t>
  </si>
  <si>
    <t>{DE1C1C84-BD4D-407A-9C6E-9E698F6605DD}</t>
  </si>
  <si>
    <t>327a3cb3-4159-4a53-8c5a-b17724a80a45</t>
  </si>
  <si>
    <t>{01F31AD1-BC38-47C2-933B-C86102555DEB}</t>
  </si>
  <si>
    <t>399bcfd1-d40d-4529-ba60-c79d80e52ab3</t>
  </si>
  <si>
    <t>{111A40BA-60F4-43F1-A066-3CBF4DB1E6FC}</t>
  </si>
  <si>
    <t>76221f4e-a7e6-41fd-98c0-a979510c0593</t>
  </si>
  <si>
    <t>{928A6A46-120B-4BF3-86B6-BB607DECD154}</t>
  </si>
  <si>
    <t>3bcdecf9-1904-473c-b5dd-b98504c7f3b9</t>
  </si>
  <si>
    <t>{4BAA0B1C-5311-433B-80D0-E5A0332E1347}</t>
  </si>
  <si>
    <t>e27e9fde-7291-46f1-a764-516650911577</t>
  </si>
  <si>
    <t>{BF36091D-C6C3-47AF-9892-D761A15E32A5}</t>
  </si>
  <si>
    <t>b9204cd1-b755-45f8-b48d-0fc19fff44b5</t>
  </si>
  <si>
    <t>{347FE6DA-D2C0-4461-9A83-EDDCB207077C}</t>
  </si>
  <si>
    <t>bd4c0f55-d32d-4f03-b776-c7e7d3002e3c</t>
  </si>
  <si>
    <t>{C0CC403C-9098-44E3-96B6-3E7635285D1C}</t>
  </si>
  <si>
    <t>00cfb29e-a1b9-4f27-adde-3779f73b67d6</t>
  </si>
  <si>
    <t>{4D123DF1-2786-4B3C-BA51-92BB646A51A4}</t>
  </si>
  <si>
    <t>0019111a-d5d6-4627-a7d3-27ab7434f4e8</t>
  </si>
  <si>
    <t>{14CC3C41-BA39-4BC7-98E4-E39FE74FD673}</t>
  </si>
  <si>
    <t>2ea0ae22-5268-4603-b788-465c5c4ef3ed</t>
  </si>
  <si>
    <t>{6CEC1A3C-ADA6-4ECF-8FF2-71963940A5E8}</t>
  </si>
  <si>
    <t>36c4897e-34e4-46e4-8cd1-dd7d0f2a05d0</t>
  </si>
  <si>
    <t>{1CAF6767-40D9-42D5-84ED-B0A569D80EA4}</t>
  </si>
  <si>
    <t>969360c9-c8c5-44b2-b24b-299d900da30a</t>
  </si>
  <si>
    <t>{138CA868-58B8-44CB-9195-5AD95ADF77C1}</t>
  </si>
  <si>
    <t>af41e77f-07d8-4215-89f9-bc5ce4b2855f</t>
  </si>
  <si>
    <t>{D332AED7-3F18-42D6-870E-BDEEBF2663B3}</t>
  </si>
  <si>
    <t>b73a073a-7fcf-4076-b875-53d654913fe8</t>
  </si>
  <si>
    <t>{02134DA9-AC95-45FD-A2B3-AE1C07501283}</t>
  </si>
  <si>
    <t>dd22a80f-f7c2-4de2-b6b7-c28d57c9e131</t>
  </si>
  <si>
    <t>{C7606FBA-6DA2-429D-B27C-03BA8C36DA5F}</t>
  </si>
  <si>
    <t>ad152813-7dee-458b-a094-c193d844c708</t>
  </si>
  <si>
    <t>{0F4A9F60-8431-4584-A5D6-01438E7F7C1B}</t>
  </si>
  <si>
    <t>4664d627-39a9-4e9b-b3e3-74db7d0c33db</t>
  </si>
  <si>
    <t>{32D27589-7BD4-40CF-A0A8-53A8A72BC2BE}</t>
  </si>
  <si>
    <t>19f36602-090d-495b-af90-151227cdfd71</t>
  </si>
  <si>
    <t>{FF884A88-7A16-40DB-827C-D55B2C48BB8B}</t>
  </si>
  <si>
    <t>2c1aede2-a5ac-4fb6-bc20-278f4868fb27</t>
  </si>
  <si>
    <t>{BBE06D00-C0B8-41E1-BE8F-72BDFAE85AC6}</t>
  </si>
  <si>
    <t>9c8563af-5dad-4ef4-ba9f-7f394d43c8e7</t>
  </si>
  <si>
    <t>{08E39166-19E8-4A82-A52C-77056A06D49D}</t>
  </si>
  <si>
    <t>54bbfdb7-8877-480a-a7ef-40baece4127d</t>
  </si>
  <si>
    <t>{8A28B013-BBC3-4384-9993-20070E468941}</t>
  </si>
  <si>
    <t>3225e55c-ee24-49ca-a123-e9c096d36f51</t>
  </si>
  <si>
    <t>{45045379-2C66-49D8-A3E3-61FC5F289D8A}</t>
  </si>
  <si>
    <t>e217d9f7-bceb-409d-9405-73fc9a731cc0</t>
  </si>
  <si>
    <t>{059AFB3D-B23E-4D3B-819B-6DA6CDEF9720}</t>
  </si>
  <si>
    <t>4d90de48-3206-4d72-b8bc-c3f6059bf24b</t>
  </si>
  <si>
    <t>{D2AA7701-D194-4C35-97BD-3989DD130A01}</t>
  </si>
  <si>
    <t>80f06d25-690d-48a3-83aa-da82ca66930b</t>
  </si>
  <si>
    <t>{8B2DAC30-D4DF-47F8-ACD3-F7779A7EB29C}</t>
  </si>
  <si>
    <t>1d5b9222-b14d-4d41-a200-e976e23db4cc</t>
  </si>
  <si>
    <t>{A85D3CB9-FF69-4EB0-86E6-82A9233A05F5}</t>
  </si>
  <si>
    <t>9800da39-9a51-44ff-941f-855f1f55d733</t>
  </si>
  <si>
    <t>{B8D0842C-1FDA-4F47-93A6-092B221653C7}</t>
  </si>
  <si>
    <t>a1f5b7f7-eeac-46ac-abe6-7f8bad1854f6</t>
  </si>
  <si>
    <t>{1D2D7AF8-C906-41AA-A865-DA56E02462A0}</t>
  </si>
  <si>
    <t>c4e1d2bd-8129-4d97-b321-9cf2d1be6f60</t>
  </si>
  <si>
    <t>{90F13F5D-179F-4291-9F8F-B65418E0B8E8}</t>
  </si>
  <si>
    <t>22bad6a3-9744-41d5-bf70-00eb74b2f2a6</t>
  </si>
  <si>
    <t>{8FAEFE57-2590-4F94-A6B8-C477C4FC9DAE}</t>
  </si>
  <si>
    <t>10ef937d-5503-477e-814f-30a6e8ab5426</t>
  </si>
  <si>
    <t>{F96CA147-66B9-431A-9272-BC7ACCC29294}</t>
  </si>
  <si>
    <t>4dd913c1-d544-4c77-821e-2ac846f1a27e</t>
  </si>
  <si>
    <t>{DCD71BC1-EC7B-4183-A58E-BC5E641A5009}</t>
  </si>
  <si>
    <t>737172cf-0e9b-415f-8285-99e333d40e59</t>
  </si>
  <si>
    <t>{BBC2A654-12A6-48B7-B945-7FDF62D0EE90}</t>
  </si>
  <si>
    <t>5b596e62-cce3-41d8-a8f9-865350c02900</t>
  </si>
  <si>
    <t>{A7DC66A0-0A58-49BD-957B-86B7C7288194}</t>
  </si>
  <si>
    <t>18f199b7-3701-4cb1-9dd7-dc3218ed220d</t>
  </si>
  <si>
    <t>{2992CA89-51E2-4AD5-9318-5423CFE002E8}</t>
  </si>
  <si>
    <t>47c4c86b-725a-4abc-9dca-349619131a32</t>
  </si>
  <si>
    <t>{FE971A49-967B-496B-89EC-BCE4EB463EC6}</t>
  </si>
  <si>
    <t>9ef282db-91eb-4860-99f3-85d3c930c193</t>
  </si>
  <si>
    <t>{DB454B10-A554-49C2-88AC-013E971991FD}</t>
  </si>
  <si>
    <t>6dcbbd16-f2ec-4bf2-8cbb-6204de6185d5</t>
  </si>
  <si>
    <t>{5BEBE01E-25C7-4AA2-A80C-73C1AC66DE1D}</t>
  </si>
  <si>
    <t>3b8ff1b0-c785-4ad8-b578-1fb5b06c7306</t>
  </si>
  <si>
    <t>{5BF95053-9616-4B5F-B70A-0A015C42BB36}</t>
  </si>
  <si>
    <t>eeb93dc3-7e4c-48b7-94a0-4d081d33ba19</t>
  </si>
  <si>
    <t>{8A1FAD1A-F3CB-4DF4-8744-DA578D653872}</t>
  </si>
  <si>
    <t>a64bcc92-da3a-41e0-8643-6453c1668377</t>
  </si>
  <si>
    <t>{0DDFCAF2-0B7A-4E49-BAB2-E74451B15620}</t>
  </si>
  <si>
    <t>c1b79e40-728d-4ab4-938f-426032735237</t>
  </si>
  <si>
    <t>{4892EFA7-2AD4-4103-A644-BB31531165C7}</t>
  </si>
  <si>
    <t>9b3d13a3-5394-4b39-a817-33413dcccec3</t>
  </si>
  <si>
    <t>{C88CA0A5-5CC5-4345-84D1-258B3B9E7B03}</t>
  </si>
  <si>
    <t>d3feed16-80b5-47bb-a661-78eccbf65e84</t>
  </si>
  <si>
    <t>{9B5E7310-EFD7-4810-959C-AF91BB470941}</t>
  </si>
  <si>
    <t>73e038b7-4bc7-4c01-922b-5f1a36a5290f</t>
  </si>
  <si>
    <t>{E1F56FCC-110E-4D31-89FA-41AE67491D6B}</t>
  </si>
  <si>
    <t>ba9e5136-2c27-402d-a875-76fd310e84e1</t>
  </si>
  <si>
    <t>{0E6DCA60-3637-4A06-B321-56459136995C}</t>
  </si>
  <si>
    <t>c9c0ebe2-5dbd-4889-9d3c-a078a49e13fa</t>
  </si>
  <si>
    <t>{01ABEB52-51FE-4D0C-97A4-5DA575994F17}</t>
  </si>
  <si>
    <t>42c35b51-dc00-4808-9f83-c6cdd560fa89</t>
  </si>
  <si>
    <t>{79960DBE-DEA9-483D-B55F-9B4C3CE8C8FE}</t>
  </si>
  <si>
    <t>cb69ea48-be4d-4d33-9ad8-787a40cd0b2e</t>
  </si>
  <si>
    <t>{726AD5F9-531F-42D0-8D30-BF4B6051DA48}</t>
  </si>
  <si>
    <t>6a52b697-47d6-4222-b416-29735bdd5296</t>
  </si>
  <si>
    <t>{FE517B81-05AA-4A54-AE82-AD75109A0B52}</t>
  </si>
  <si>
    <t>99711ff5-268b-4df8-8444-4e3c435a6ebb</t>
  </si>
  <si>
    <t>{95F4FE10-FA83-40B0-9D12-E487CACAF943}</t>
  </si>
  <si>
    <t>aff25361-fea3-4e6f-9e88-452ce728ec73</t>
  </si>
  <si>
    <t>{F2ADCCC9-8D2E-4E28-BD2B-17C2CE7ABF5F}</t>
  </si>
  <si>
    <t>5a0cbdd2-f5c3-4f44-85d7-b2a7b0e08877</t>
  </si>
  <si>
    <t>{4BE11F99-F31C-4C89-81D7-CD8070334094}</t>
  </si>
  <si>
    <t>30dd8fb4-3bc8-42dd-add5-75f34e26bb22</t>
  </si>
  <si>
    <t>{8DC00A1A-7CB2-4A39-BA89-69E52D5DD28F}</t>
  </si>
  <si>
    <t>2c728c7a-7b0c-4e99-9e9a-665de9d2a9b0</t>
  </si>
  <si>
    <t>{5BA265D5-78DD-42C4-ABCA-C5445253AA66}</t>
  </si>
  <si>
    <t>756afd9e-99aa-42c6-aee5-d98c265e47bf</t>
  </si>
  <si>
    <t>{90C96E00-BA1A-421A-9738-0A41106B533A}</t>
  </si>
  <si>
    <t>f2be2eac-4257-45b9-88d9-9aec0bffe105</t>
  </si>
  <si>
    <t>{92790A7E-057B-477D-976B-A8E9B381A91B}</t>
  </si>
  <si>
    <t>c47571b2-6696-4a50-857b-58657a22e53e</t>
  </si>
  <si>
    <t>{EE1F4365-9803-43A9-ABB6-F98B4DE8503C}</t>
  </si>
  <si>
    <t>1a48cccb-8c95-4e95-a807-263aa94c88ed</t>
  </si>
  <si>
    <t>{7EA14DEE-83D8-4C43-B22B-5CEAA850D960}</t>
  </si>
  <si>
    <t>0631e68d-7e40-4053-a985-b603bf6d5c41</t>
  </si>
  <si>
    <t>{45219ECD-C53E-45E1-BB04-77441CE69BE2}</t>
  </si>
  <si>
    <t>96590db9-0219-4cb8-a3e0-1f99c595dbc9</t>
  </si>
  <si>
    <t>{3DD11B4B-29F5-4D60-B30C-C5E3E5D401CA}</t>
  </si>
  <si>
    <t>259b9d82-09f9-4ff9-8a39-e0a35d2a4284</t>
  </si>
  <si>
    <t>{219871F6-95C8-4AAC-B0B2-0F4D83EE73BA}</t>
  </si>
  <si>
    <t>f387666c-f860-4f6b-bc84-36e2c3850068</t>
  </si>
  <si>
    <t>{C3DBC432-E6C5-46B2-AF70-CCB215AF9A33}</t>
  </si>
  <si>
    <t>42d67600-201e-486d-bb92-67d0e1a37b16</t>
  </si>
  <si>
    <t>{45CA6512-CABC-4D7B-BE67-BFC839FD4CFA}</t>
  </si>
  <si>
    <t>ac3f2dc3-0163-41c6-82de-7729d0bbda8a</t>
  </si>
  <si>
    <t>{A45BDF8B-E1DD-4651-9E10-010BD1B57BF0}</t>
  </si>
  <si>
    <t>12a5a5d5-5f0e-4952-8a9c-6373edefc0d6</t>
  </si>
  <si>
    <t>{01737C09-1EEC-4FFB-883D-E01061FFCFCE}</t>
  </si>
  <si>
    <t>5dd8b734-637d-4166-846f-11f5fbd7c14c</t>
  </si>
  <si>
    <t>{13A63571-264A-4C74-A8FE-A639E9FDB37B}</t>
  </si>
  <si>
    <t>Start 9:45a end 10a</t>
  </si>
  <si>
    <t>ecb03562-f0b6-4f02-a0f0-4b6e49117aa7</t>
  </si>
  <si>
    <t>{5C7CA299-9647-42B1-8C86-8F3B8BD7896D}</t>
  </si>
  <si>
    <t>55901753-7443-4310-8778-b54dc9a13d96</t>
  </si>
  <si>
    <t>{5D3898F3-7107-437A-9245-19BDB3BC8E7F}</t>
  </si>
  <si>
    <t>b677fe77-0ffc-4ea5-a1c7-7daa81f27659</t>
  </si>
  <si>
    <t>{AA9F4B44-A30D-4AA1-A2D9-0FACC16BFB2C}</t>
  </si>
  <si>
    <t>4a4a2945-f670-490c-969a-181743c435e9</t>
  </si>
  <si>
    <t>{AF598DEF-B391-496A-A73A-7F919205B5E4}</t>
  </si>
  <si>
    <t>02472923-9426-48cf-b93c-3beadf829b1f</t>
  </si>
  <si>
    <t>{0E8CD010-DC3B-48AB-87E2-7317541F3BE3}</t>
  </si>
  <si>
    <t>8234cf18-93a2-42b6-a206-072c22f6454a</t>
  </si>
  <si>
    <t>{5F786D95-8CD6-4841-B347-CE958E8B10B3}</t>
  </si>
  <si>
    <t>4490ed54-63eb-4011-85de-4fa20d6661ca</t>
  </si>
  <si>
    <t>{E1830623-919E-436A-97D5-E773914715CE}</t>
  </si>
  <si>
    <t>3d01fea2-a5e8-4837-8fa1-6040bed7de90</t>
  </si>
  <si>
    <t>{042301B7-F3CA-45F1-9695-35BEA0995573}</t>
  </si>
  <si>
    <t>0e4881d1-7e6b-4fc1-9c9e-a8bc479be112</t>
  </si>
  <si>
    <t>{A5E6E806-7506-43AA-9D17-C2F30AEE4408}</t>
  </si>
  <si>
    <t>9510fc80-b407-4d7e-95c3-f4e50bec4de0</t>
  </si>
  <si>
    <t>{B0852B81-A4E9-49A7-904B-A3EDF2D28C2C}</t>
  </si>
  <si>
    <t>6f8b2413-9e46-4f2f-9eaf-2bec2946d6e8</t>
  </si>
  <si>
    <t>{40C13D0D-1AD0-41BB-9BAD-E4EB4D68E483}</t>
  </si>
  <si>
    <t>60af5a13-7241-4c91-aafb-26854c44d128</t>
  </si>
  <si>
    <t>{DDB3704D-30E0-4152-8B06-10D2F4662F6E}</t>
  </si>
  <si>
    <t>7792d640-51f0-4967-a896-2b33f9c12f9d</t>
  </si>
  <si>
    <t>{8CBCF586-8009-48EF-BDC6-BEB2F9661397}</t>
  </si>
  <si>
    <t>cd3ee0d4-e68a-4422-a4d2-da3ccb7562c8</t>
  </si>
  <si>
    <t>{A0D174BF-5B10-492A-9525-225D8B3A29D4}</t>
  </si>
  <si>
    <t>4f6d5161-cec1-457e-b2ac-ba388e44eb08</t>
  </si>
  <si>
    <t>{24B6BF87-A3DC-4A34-A8CD-F9F9437993BC}</t>
  </si>
  <si>
    <t>98293eea-8c77-492d-bcd8-29de25414952</t>
  </si>
  <si>
    <t>{B7927005-9E7C-4408-B538-68061EC03EF3}</t>
  </si>
  <si>
    <t>91c6929c-3437-4d68-b2ca-001207bb725a</t>
  </si>
  <si>
    <t>{6D31D8F3-3AE1-46B1-B119-A696396E7D78}</t>
  </si>
  <si>
    <t>3cc0e3f9-7ed8-4b69-b24f-54cfd1b7b943</t>
  </si>
  <si>
    <t>{F78D850F-2B66-4880-B9F5-B28E825222DE}</t>
  </si>
  <si>
    <t>a817a580-4203-47ad-8b05-c230c5f6f238</t>
  </si>
  <si>
    <t>{FF8FCC04-05E3-4B0E-8AE4-8FBFCD95ADF9}</t>
  </si>
  <si>
    <t>0a555640-a297-4d05-b511-5f453c8c4cf3</t>
  </si>
  <si>
    <t>{4A83D485-1797-40AE-A1D5-4588FD2880EA}</t>
  </si>
  <si>
    <t>cf89e0ba-1ed8-47c6-a389-7687bbee3e91</t>
  </si>
  <si>
    <t>{E60DC509-707B-47CD-BC10-B01121F05D0A}</t>
  </si>
  <si>
    <t>79667dd9-645e-4e05-ad8a-ade856e1a346</t>
  </si>
  <si>
    <t>{FB25ABC6-DA32-40D5-B744-B0194020864E}</t>
  </si>
  <si>
    <t>40300ed2-b213-427f-8d24-281109108b23</t>
  </si>
  <si>
    <t>{15E7901F-05A8-4D27-A2D0-923A16BD4AF0}</t>
  </si>
  <si>
    <t>683433bd-4ccd-4d12-a23a-a1c2fc1e4927</t>
  </si>
  <si>
    <t>{D751CA08-813F-4397-82E0-44B6A67AF7EC}</t>
  </si>
  <si>
    <t>35b62e2c-6b9d-43cc-9c32-a9514d951020</t>
  </si>
  <si>
    <t>{41F4CB30-2444-4F97-A994-3078BC571A75}</t>
  </si>
  <si>
    <t>c70aa551-11e3-46c5-8030-e8a9d5753461</t>
  </si>
  <si>
    <t>{97B15BB1-FDF7-4BF0-8B7B-30C0CB367953}</t>
  </si>
  <si>
    <t>4b89e75c-a6ad-45e4-8300-dd509c377590</t>
  </si>
  <si>
    <t>{96B372C9-37A6-4494-8C94-BADF6A3B8187}</t>
  </si>
  <si>
    <t>dda334b4-1f65-4c21-a421-75e85e0b540d</t>
  </si>
  <si>
    <t>{832F46D1-EF0F-4D5F-875B-BFAD6A16F340}</t>
  </si>
  <si>
    <t>3af0eca6-29f8-4dd7-a2af-ee2887660af6</t>
  </si>
  <si>
    <t>{24856DA4-6C92-4795-AD07-27DA1CC444DC}</t>
  </si>
  <si>
    <t>0a6df760-33b6-4159-87c5-3b0366dc8c0a</t>
  </si>
  <si>
    <t>{CBF8F75D-87B5-4324-B6FD-A3D9C4BB2C57}</t>
  </si>
  <si>
    <t>02fd7e95-88b0-4e49-9b47-f924b759a890</t>
  </si>
  <si>
    <t>{7AEF2432-C754-4848-9035-66CB39A603EF}</t>
  </si>
  <si>
    <t>bfbb640a-1dd3-47a6-9206-758234aa410d</t>
  </si>
  <si>
    <t>{990A8E05-4FE1-434F-A71F-040EA672C65C}</t>
  </si>
  <si>
    <t>17da0a1e-cac3-4222-be2a-bc3ef1053492</t>
  </si>
  <si>
    <t>{E2172E73-A07D-4B72-9B83-92DA33EB23C7}</t>
  </si>
  <si>
    <t>9b417f90-f4a1-4ca2-b7db-bc9ce0f11c2c</t>
  </si>
  <si>
    <t>{D3274478-63A4-4DBA-AEB8-ADC3A6FDEFE9}</t>
  </si>
  <si>
    <t>9a143594-ea7d-407c-9974-747ad624e49c</t>
  </si>
  <si>
    <t>{F4E7A2ED-65BB-4389-B93D-C9B9D8891C74}</t>
  </si>
  <si>
    <t>85e0d85b-e92f-43ad-9f2c-efd812c6ff9a</t>
  </si>
  <si>
    <t>{E212C567-50D0-486C-A27B-1B2907518594}</t>
  </si>
  <si>
    <t>d89cf8f4-d607-41f9-9318-d9a5b1ba6960</t>
  </si>
  <si>
    <t>{91CA9099-3726-4A86-AAC0-A19BDBCCE414}</t>
  </si>
  <si>
    <t>f47de5aa-be2f-4b70-a125-aa3a565c62a9</t>
  </si>
  <si>
    <t>{FD666623-366C-487F-8630-17468767DF48}</t>
  </si>
  <si>
    <t>924bae4d-b494-4ac2-aca8-03636e0f3de3</t>
  </si>
  <si>
    <t>{87338438-6AC4-494C-9EFE-755BF3F153A0}</t>
  </si>
  <si>
    <t>637736da-e0d4-45e7-8a18-78f27aaf20b7</t>
  </si>
  <si>
    <t>{CF93E626-D626-475F-A12B-303A3E257BC1}</t>
  </si>
  <si>
    <t>813ae757-616c-4fd7-8d34-013af58b4a6f</t>
  </si>
  <si>
    <t>{35235F6E-F54C-4A42-9501-D076738D8463}</t>
  </si>
  <si>
    <t>a9b41a58-c25e-4a04-893f-2af0fa8c3066</t>
  </si>
  <si>
    <t>{FC101F3C-4D3B-4A35-A5E0-BE9B1A924CBE}</t>
  </si>
  <si>
    <t>06758056-028d-4471-b1d3-1db1cff657ad</t>
  </si>
  <si>
    <t>{11FCA580-23E7-4A55-8663-0620C63E2E30}</t>
  </si>
  <si>
    <t>7dca192a-2a60-4f43-9c3f-06339b3914e4</t>
  </si>
  <si>
    <t>{375FD7D6-2F2A-4151-809E-A278088544C1}</t>
  </si>
  <si>
    <t>97154a53-befc-46e0-8d3f-0f0efa2d9f3d</t>
  </si>
  <si>
    <t>{5218E615-3509-470E-9D2A-377835571719}</t>
  </si>
  <si>
    <t>84343ef4-e3f2-4502-a339-b6f8f4189658</t>
  </si>
  <si>
    <t>{0AA80999-9BD6-467A-AF1F-8C8F0C307616}</t>
  </si>
  <si>
    <t>281b3309-43b0-445b-ad4e-6df7713e30f2</t>
  </si>
  <si>
    <t>{C54E11F7-6738-44C9-9E93-64395C5BEBD5}</t>
  </si>
  <si>
    <t>c3300cee-c3fc-4c02-96c8-7f55a5d56f0e</t>
  </si>
  <si>
    <t>{A63491ED-6D0D-49DF-B47E-8175FF454A24}</t>
  </si>
  <si>
    <t>bdd956ad-5395-46a3-be10-00470cb2b111</t>
  </si>
  <si>
    <t>{588E64C1-F139-47AB-BB8B-8B945E4E7AD0}</t>
  </si>
  <si>
    <t>21626c3c-fe98-41bc-88ed-12b3255741be</t>
  </si>
  <si>
    <t>{134D5C4A-E06B-495D-AC62-A2859C3E6923}</t>
  </si>
  <si>
    <t>5d934094-2ac3-4ac5-b7b1-c5a6d1d8fb9c</t>
  </si>
  <si>
    <t>{2B77D0F6-19DF-40BA-BEE4-BB6258243C24}</t>
  </si>
  <si>
    <t>24dfbeb4-ec55-405d-8625-00f9ab92cc86</t>
  </si>
  <si>
    <t>{BCEC8320-B386-4736-8B6E-CD5805C284DC}</t>
  </si>
  <si>
    <t>638cf36d-dfbc-4459-a3de-b2e21f7e1e13</t>
  </si>
  <si>
    <t>{52219C17-6627-44F6-A8AE-71701BBFA24C}</t>
  </si>
  <si>
    <t>05f5a6e6-7058-4789-b3ad-a0423215e9e7</t>
  </si>
  <si>
    <t>{F1B5A658-8AAE-4495-88C3-6EA73D176DEF}</t>
  </si>
  <si>
    <t>6d4153b1-7528-48ad-bd23-154472742179</t>
  </si>
  <si>
    <t>{B66EE165-78CD-4E74-A670-8DF6D2D022A4}</t>
  </si>
  <si>
    <t>0b5a9aa2-3c81-451c-8e0b-85e2543a4a38</t>
  </si>
  <si>
    <t>{892A7F1A-8EFB-416D-B19C-CC634ADB89B3}</t>
  </si>
  <si>
    <t>2557b8b5-d879-4a1e-a394-c7c190d467f5</t>
  </si>
  <si>
    <t>{E48A5AA2-83A6-45B6-9764-62F1C5B9EEBF}</t>
  </si>
  <si>
    <t>d85ebb8e-ca00-4c9d-b165-a480ef1d7d58</t>
  </si>
  <si>
    <t>{90FC1213-8C90-48CE-A65B-21EEA62773D8}</t>
  </si>
  <si>
    <t>2b02a6eb-cf0c-4875-920e-d58f5a5bc43d</t>
  </si>
  <si>
    <t>{1D675492-808D-4593-A79A-55A2FA795CE6}</t>
  </si>
  <si>
    <t>0da5254a-aaab-4a96-8745-2032a7d22661</t>
  </si>
  <si>
    <t>{728F3DFD-B996-4481-9435-96FC938185A0}</t>
  </si>
  <si>
    <t>d6a38df3-21ea-4df4-bee4-981a6aaf1bac</t>
  </si>
  <si>
    <t>{E3784C34-E206-4469-ACB4-CAB40EE3ECF0}</t>
  </si>
  <si>
    <t>a06efe3f-14b6-453c-a8cd-c239b091108e</t>
  </si>
  <si>
    <t>{68AF8700-DC5F-4B87-9686-780E56A04F13}</t>
  </si>
  <si>
    <t>63a14266-a1e7-43af-9fe7-a70acafa6616</t>
  </si>
  <si>
    <t>{200CDA59-9AEE-46B0-B08D-E8507C5DB1CD}</t>
  </si>
  <si>
    <t>a070fd0c-e046-4a9b-9d63-b82f39abf7a1</t>
  </si>
  <si>
    <t>{068B5AA4-88BB-4979-803F-F22CFE26B71A}</t>
  </si>
  <si>
    <t>aafa810a-8ace-43b8-9df8-e94cdce858e2</t>
  </si>
  <si>
    <t>{ED7695A9-B566-4F75-908E-4D798716D904}</t>
  </si>
  <si>
    <t>0cfdd1ae-660b-42ba-b75d-fc6709b7b25f</t>
  </si>
  <si>
    <t>{356FAF8D-CD98-4AA8-8813-8339C924F02D}</t>
  </si>
  <si>
    <t>fc1d5a62-27f4-410a-8727-030dd538cb11</t>
  </si>
  <si>
    <t>{2956653E-494A-4242-9055-8077F6E7FB7F}</t>
  </si>
  <si>
    <t>4f6efaf6-77f0-4eab-a234-e7106238a819</t>
  </si>
  <si>
    <t>{9E88C6D4-C588-45A8-ABBB-BB5767212EF2}</t>
  </si>
  <si>
    <t>0d413ec4-0891-49ff-9d51-c42a9970db06</t>
  </si>
  <si>
    <t>{F6BAA2EC-3F98-4CBA-BF52-19A8B6E55B2F}</t>
  </si>
  <si>
    <t>766f5136-db38-4fcd-9199-a41683c0f754</t>
  </si>
  <si>
    <t>{40DEEF53-9157-4969-9BEC-FBABB15CD176}</t>
  </si>
  <si>
    <t>c412130c-30d1-40e8-ba5b-e7247b5f19f2</t>
  </si>
  <si>
    <t>{2A7EDD72-FB76-4555-89D7-3501C6256ED9}</t>
  </si>
  <si>
    <t>b9c2a133-10fd-4d18-8a54-3048a28d5430</t>
  </si>
  <si>
    <t>{E06DBC3D-EFB1-49D7-BCE8-CB1AF9CB415D}</t>
  </si>
  <si>
    <t>11d2335e-a1da-4b9b-a76b-a2bd88895e73</t>
  </si>
  <si>
    <t>{1FD495FA-6D29-4B9A-8070-425EA76AED8A}</t>
  </si>
  <si>
    <t>96d900e4-4abc-4a4a-b19b-79682c99793c</t>
  </si>
  <si>
    <t>{3F091766-D5A7-486D-A6D6-DF7601392325}</t>
  </si>
  <si>
    <t>a2e64576-d0a8-4c49-9cf6-ba04f2326a3e</t>
  </si>
  <si>
    <t>{364CD3AC-0D7F-4409-83E8-4B283E79F90A}</t>
  </si>
  <si>
    <t>7ddd69a3-59a7-413a-845c-2a6998310f0a</t>
  </si>
  <si>
    <t>{98976E86-583E-47A4-961A-DF59868D37B8}</t>
  </si>
  <si>
    <t>35aeaf72-98fa-4e07-b91a-810d0d59017a</t>
  </si>
  <si>
    <t>{3D1D93D3-BB61-45C6-A582-718F023C2AB6}</t>
  </si>
  <si>
    <t>2ae2b8a9-bd54-408e-a83d-cbc3c7a8434b</t>
  </si>
  <si>
    <t>{B3E007CE-05D2-40B7-9A0E-433E2C688DBD}</t>
  </si>
  <si>
    <t>45af516f-9066-4f5b-b149-e8e6d699db67</t>
  </si>
  <si>
    <t>{8DA4F6AD-2D2B-4108-AB4D-7025B35E61FE}</t>
  </si>
  <si>
    <t>99aa1200-9ac0-428d-be89-6e82033921cd</t>
  </si>
  <si>
    <t>{6FB1AAF2-1B60-4E05-91D6-E209547A2567}</t>
  </si>
  <si>
    <t>17e64ab4-2a9f-45fd-8e27-8c530def343d</t>
  </si>
  <si>
    <t>{9D2B8C19-430F-4660-8530-2A3FB4A66C62}</t>
  </si>
  <si>
    <t>fb28dd5c-8e34-4584-8939-900822dba9cd</t>
  </si>
  <si>
    <t>{40AA961E-BD94-4773-A3A4-81FFC714A776}</t>
  </si>
  <si>
    <t>42ed69bd-59c1-47c6-a4d7-22b72b94199e</t>
  </si>
  <si>
    <t>{B5384E99-B7B1-4054-9CDC-8AD781C1C07C}</t>
  </si>
  <si>
    <t>766cee68-b102-4cd9-8de7-f250c7fce8e9</t>
  </si>
  <si>
    <t>{13096E50-FAA6-4A7E-96BB-21B1A2BFCFE4}</t>
  </si>
  <si>
    <t>851c74e2-0a41-48f7-ae41-22465f2fc4b5</t>
  </si>
  <si>
    <t>{457D245C-FDF1-4627-B063-19FBB8415056}</t>
  </si>
  <si>
    <t>91025a4a-628b-4f7c-8361-95b593b27219</t>
  </si>
  <si>
    <t>{A80D90FD-1346-41C3-8BC3-7224DBF9B3C9}</t>
  </si>
  <si>
    <t>6fc28769-b534-4ee7-ac31-81e382c26998</t>
  </si>
  <si>
    <t>{AC4B4054-D594-42B1-A2D6-A0DDF5166C16}</t>
  </si>
  <si>
    <t>8d24722f-b1ab-427d-bbfb-f8d39147780c</t>
  </si>
  <si>
    <t>{D118731F-31F0-474A-B9A8-5B5D278E3BE2}</t>
  </si>
  <si>
    <t>234b942f-10bc-4ef9-8bce-1c80113c8203</t>
  </si>
  <si>
    <t>{69F588B6-2D33-4B21-97E4-8169CFA12AF3}</t>
  </si>
  <si>
    <t>ab4c07e8-378b-4515-8989-dada90f2c8b3</t>
  </si>
  <si>
    <t>{C3638EB8-08EC-4BD2-B7AD-C1AC53E7A4DB}</t>
  </si>
  <si>
    <t>00ceac00-f929-4981-bcdb-4277dbd60e17</t>
  </si>
  <si>
    <t>{A747298A-5453-47BA-BD50-301A801EA218}</t>
  </si>
  <si>
    <t>Euphorbia</t>
  </si>
  <si>
    <t>28d50e36-4c64-44ec-b000-9fed8a4cc326</t>
  </si>
  <si>
    <t>{85EF6BC5-688D-47C5-889C-A977B067F841}</t>
  </si>
  <si>
    <t>9190c386-b036-4d7c-867d-023f26d2eb82</t>
  </si>
  <si>
    <t>{E055E3B4-6BE8-4DF5-9880-72F3CF65568E}</t>
  </si>
  <si>
    <t>99a88b3b-5e48-4fe6-8b49-80157755ca62</t>
  </si>
  <si>
    <t>{E95711AC-1A9A-4FCD-B6EB-370463468293}</t>
  </si>
  <si>
    <t>8e7c5831-fb32-4067-849a-526d84539003</t>
  </si>
  <si>
    <t>{88F75764-E3EA-4DAB-9965-ECDBE98ED71F}</t>
  </si>
  <si>
    <t>b87bbb89-9f58-469b-af47-8cf60a46cb96</t>
  </si>
  <si>
    <t>{2833BE43-0F27-43F8-9596-FD58BB09EB78}</t>
  </si>
  <si>
    <t>ce07b830-e1fe-4984-87f7-daae0037714f</t>
  </si>
  <si>
    <t>{25BA50C5-C9C1-4C48-B286-DA36AEBE2514}</t>
  </si>
  <si>
    <t>8d6dbef5-c7fc-4da8-ae5e-e3f46cc37814</t>
  </si>
  <si>
    <t>{C571F792-D69D-49ED-9F18-5A7734C6610A}</t>
  </si>
  <si>
    <t>c3c69618-1176-4b53-9782-062f1289b54c</t>
  </si>
  <si>
    <t>{46C81314-460F-46F3-BB7F-A71046828376}</t>
  </si>
  <si>
    <t>b4dd4120-852f-403e-a9ad-d67c77bccc69</t>
  </si>
  <si>
    <t>{E08C9A07-68E1-42C0-AE96-7BD55459C193}</t>
  </si>
  <si>
    <t>2e370eb5-b8d3-4446-8d0d-61e88079a073</t>
  </si>
  <si>
    <t>{E5115C87-DA6B-4D32-8BDD-D3D8ED913E50}</t>
  </si>
  <si>
    <t>7f5ccf4b-28db-4770-a798-fdd96f59be9b</t>
  </si>
  <si>
    <t>{7FA0E2CF-2579-434B-9EBE-958FF07C3E83}</t>
  </si>
  <si>
    <t>b6898eb7-ae8c-4f56-9751-ea386d17527f</t>
  </si>
  <si>
    <t>{817CD41E-D757-4A57-B5D7-E4B0D4F93C53}</t>
  </si>
  <si>
    <t>00217a98-fe98-4829-b7c3-99a45b501e3d</t>
  </si>
  <si>
    <t>{D947AAE6-F2F2-43F3-AA9F-7F45F251099A}</t>
  </si>
  <si>
    <t>db225a1d-1885-4289-9034-48ae9f000cb1</t>
  </si>
  <si>
    <t>{65179E07-1D2B-4E89-961F-AABCB357E286}</t>
  </si>
  <si>
    <t>b9edfb45-f8c0-404c-9ea9-5d2ef2830831</t>
  </si>
  <si>
    <t>{C7D8C002-668F-4EE5-9550-B5759025946F}</t>
  </si>
  <si>
    <t>1b305ba5-d2af-41e4-9fdc-608d93ced8ea</t>
  </si>
  <si>
    <t>{F9C0522B-3552-458A-A215-AE9395962782}</t>
  </si>
  <si>
    <t>18997a12-c7af-45a9-98a4-5f4078c2c38d</t>
  </si>
  <si>
    <t>{BA4AD87C-D340-4A57-95D2-93F7FFC0FEBC}</t>
  </si>
  <si>
    <t>fe623d22-37d7-4321-8ebd-55eac24e10f4</t>
  </si>
  <si>
    <t>{E996C5BE-414B-42E5-9630-D07DB1AA82E7}</t>
  </si>
  <si>
    <t>0bcb7efb-078e-4553-b0fc-b728ed8b3166</t>
  </si>
  <si>
    <t>{DE6D1CE0-7F20-41CA-ABD3-8A4446276BB4}</t>
  </si>
  <si>
    <t>fabbd2c2-85ce-45b4-861e-265d67ead767</t>
  </si>
  <si>
    <t>{3690839C-BEAF-4D5D-B629-4DD2602F3A2F}</t>
  </si>
  <si>
    <t>c80425ad-e181-4e87-90e4-528fcae05a90</t>
  </si>
  <si>
    <t>{C847948B-B180-4A80-AD19-78C3F77FDB9E}</t>
  </si>
  <si>
    <t>892e5290-bcc8-4b77-a5d3-3a733cddc6ae</t>
  </si>
  <si>
    <t>{808099DB-8C62-4ACD-9EAF-74CD0E3C24FE}</t>
  </si>
  <si>
    <t>3f65dc1a-2407-462d-aaac-1b47716a7614</t>
  </si>
  <si>
    <t>{8E805864-B1D1-437B-A837-635DE32EBA03}</t>
  </si>
  <si>
    <t>cdf7b911-e977-4f8c-9b56-03cd46360e7f</t>
  </si>
  <si>
    <t>{823CBE2B-38CE-4F84-B568-A10BCD953AFA}</t>
  </si>
  <si>
    <t>caa833f8-69d8-4b49-a30a-49439a20cc14</t>
  </si>
  <si>
    <t>{C80F4718-E9E6-424B-89C3-7E39F699D4A2}</t>
  </si>
  <si>
    <t>e4f5ebf4-fd2c-4e85-904d-5f5b0eeebd86</t>
  </si>
  <si>
    <t>{331F97B4-8332-422C-A89C-539941F314DC}</t>
  </si>
  <si>
    <t>cfb625f1-7f4d-4c8e-a8e0-1070cf99cdb0</t>
  </si>
  <si>
    <t>{0197E17D-78C6-42FC-B010-D09F48F830B0}</t>
  </si>
  <si>
    <t>9a44ad18-3e1a-4afc-9ae9-e7b4f548470f</t>
  </si>
  <si>
    <t>{B47746D7-92FD-44E0-BE55-56EEB90B3270}</t>
  </si>
  <si>
    <t>46af05b2-44e7-4c68-88fb-02debcf806d7</t>
  </si>
  <si>
    <t>{9E20CABB-B317-4B37-B15B-1E03DDDD2FDB}</t>
  </si>
  <si>
    <t>e213e400-048d-419f-a459-1483e105f4d2</t>
  </si>
  <si>
    <t>{3BDEF225-0C11-453D-946F-8547ADED2A8A}</t>
  </si>
  <si>
    <t>dd242f70-38ce-4987-84e0-ca431f062e4c</t>
  </si>
  <si>
    <t>{0DF6A3F0-3501-424C-ABF3-E587C90AA352}</t>
  </si>
  <si>
    <t>42474d71-2480-41eb-84b2-fd36c5fbd3d0</t>
  </si>
  <si>
    <t>{1088452A-CB60-498E-9A02-90694A940BB6}</t>
  </si>
  <si>
    <t>fa542fa1-1670-4f5e-868b-09cb358e3b5d</t>
  </si>
  <si>
    <t>{42639DE0-DEC5-4585-A4A3-05493726F628}</t>
  </si>
  <si>
    <t>c013a3c6-5b9f-4cda-98df-beb992a95e43</t>
  </si>
  <si>
    <t>{1ADB236E-55A7-4D77-AFE5-156B4DA54492}</t>
  </si>
  <si>
    <t>44074768-c13a-4f90-8671-3c9309cdd4d6</t>
  </si>
  <si>
    <t>{04F7C1F2-FA6F-45F5-9830-1DA36DAD6D8F}</t>
  </si>
  <si>
    <t>c32838aa-b27b-4041-b304-6eead6a668e3</t>
  </si>
  <si>
    <t>{D6F66C1F-4E46-4C7E-A8DA-7F6F1A3418F8}</t>
  </si>
  <si>
    <t>a6384e75-cec7-460e-901f-57e38e11c4a0</t>
  </si>
  <si>
    <t>{6CF92966-BC16-44E7-B0B7-DD5C4AB52EF7}</t>
  </si>
  <si>
    <t>cab05c21-2b86-430d-9ee7-97e928c92574</t>
  </si>
  <si>
    <t>{9B2D7379-4431-439A-AABA-A8D4B31DD4E8}</t>
  </si>
  <si>
    <t>fbb38b2e-5c82-4629-bb31-46722a0f6bae</t>
  </si>
  <si>
    <t>{DFB5C4B7-726F-4E64-8459-63BA1F0C261A}</t>
  </si>
  <si>
    <t>e56d224e-4cc1-418b-afa5-31c59716ec32</t>
  </si>
  <si>
    <t>{4D6ACCF3-1817-4DEA-990D-9E109C14E141}</t>
  </si>
  <si>
    <t>8050607a-ff7d-4685-9fb5-d49eda50333d</t>
  </si>
  <si>
    <t>{017EBDE3-3002-44AE-BD19-0917967CB53C}</t>
  </si>
  <si>
    <t>dd7388b1-61ec-4f84-b9bd-009977d575de</t>
  </si>
  <si>
    <t>{81D0C570-2A49-4A0B-A51C-2EA9AC30E97B}</t>
  </si>
  <si>
    <t>be072787-6ef8-4f4a-b966-621587b7aea9</t>
  </si>
  <si>
    <t>{909CF12D-6D08-404C-9CBD-F278011A79E4}</t>
  </si>
  <si>
    <t>14ea7a5b-c05e-4993-85fa-9f405695196c</t>
  </si>
  <si>
    <t>{F5B60319-6CBB-4DE1-BBAE-C770F3747026}</t>
  </si>
  <si>
    <t>8e908b33-c320-4781-bf0e-35343b7812c7</t>
  </si>
  <si>
    <t>{9218E195-8600-4956-B2A3-369BEC8D003F}</t>
  </si>
  <si>
    <t>c07acdcb-a7da-44ed-a063-ae54ff41236e</t>
  </si>
  <si>
    <t>{B903318F-0418-48CF-A303-44E110F9CF6F}</t>
  </si>
  <si>
    <t>484b1132-4334-463e-aaed-4975040c2e0d</t>
  </si>
  <si>
    <t>{44CD74F3-2ACF-4C85-8310-B63C9A56EC52}</t>
  </si>
  <si>
    <t>eedb204a-85ab-4cc0-9fc6-ca9ed613cf78</t>
  </si>
  <si>
    <t>{5DF0ED56-6B0E-414F-A159-1D04BE948D79}</t>
  </si>
  <si>
    <t>9a35f1fa-70e1-499f-b5ef-bb91ebd0b394</t>
  </si>
  <si>
    <t>{D844231B-EDA2-4F80-99E4-02DCF2CA9A75}</t>
  </si>
  <si>
    <t>21a7bd9f-f1b0-4ea8-85c8-2f5e05909f0c</t>
  </si>
  <si>
    <t>{A5DCB00B-312C-426D-8E5D-9753634C6FA0}</t>
  </si>
  <si>
    <t>1aaa0c1e-b4fb-44a3-b610-7bae92fd4d69</t>
  </si>
  <si>
    <t>{3C2F3F48-0F1F-4FC8-A598-928E44F8E568}</t>
  </si>
  <si>
    <t>9fb696f6-9d73-43c3-a7f6-7f585573d976</t>
  </si>
  <si>
    <t>{4013B53B-3674-478B-85C9-C16541204D6F}</t>
  </si>
  <si>
    <t>fde8ee3b-6184-4ce8-a8d5-f7d3acc08a0b</t>
  </si>
  <si>
    <t>{98F82620-4965-4C57-A368-B2A7C488653D}</t>
  </si>
  <si>
    <t>d6518996-a49d-4b57-892f-87f7e45df6eb</t>
  </si>
  <si>
    <t>{DAAB3DD2-723B-4924-ADC4-474B133DDBB0}</t>
  </si>
  <si>
    <t>21f0d7ba-1e70-492b-9d92-2839daf7837d</t>
  </si>
  <si>
    <t>{3DFEB684-B684-45A4-994F-38194E48B4A0}</t>
  </si>
  <si>
    <t>1f15e7af-3233-45f8-8fb1-1f97d36d2ebd</t>
  </si>
  <si>
    <t>{E24D9334-BE24-4135-813F-E4AA5ACA0CC3}</t>
  </si>
  <si>
    <t>7ba3b571-400f-4746-943f-bbb4b216d1ef</t>
  </si>
  <si>
    <t>{69939BBF-FBCD-40BC-B0D5-0468614C26D2}</t>
  </si>
  <si>
    <t>8390e1ec-e46a-47b6-ba06-ba735decf68d</t>
  </si>
  <si>
    <t>{3F138F26-E500-4B45-A20E-3D9639D09562}</t>
  </si>
  <si>
    <t>f5fa64d2-12c0-4731-a5d2-2c9cb8442e65</t>
  </si>
  <si>
    <t>{D2178213-AF71-4F97-98DA-C2555669AEF1}</t>
  </si>
  <si>
    <t>5b0825a5-8c1d-4a7e-9786-545349af1fcc</t>
  </si>
  <si>
    <t>{C798036A-A04A-45F4-B451-1E2A4DABC206}</t>
  </si>
  <si>
    <t>01e7d1bc-e3b5-41b8-af44-cc63357badb6</t>
  </si>
  <si>
    <t>{68C2F9F3-E8A6-4B61-9861-627E1C8BFC71}</t>
  </si>
  <si>
    <t>a8707840-b6b3-458d-a7fc-06166d7fba2d</t>
  </si>
  <si>
    <t>{98DEADAD-F5D4-4967-BC50-AF306A834384}</t>
  </si>
  <si>
    <t>90235d47-ddc0-4eba-bd83-76b9709bb15a</t>
  </si>
  <si>
    <t>{503B600C-58AA-4671-A13E-CC1212068850}</t>
  </si>
  <si>
    <t>a70e32ba-e586-41ec-ba98-ccca8b5c5972</t>
  </si>
  <si>
    <t>{A1D7F652-54C4-445F-BDD4-04331AFDE4AB}</t>
  </si>
  <si>
    <t>23c1dd47-604d-409d-b37e-e6ef46bb223a</t>
  </si>
  <si>
    <t>{CB5B33BF-CAEB-4A8D-AAA1-49A90A053965}</t>
  </si>
  <si>
    <t>936288f6-94a3-4a30-8c71-3eaf787bfd71</t>
  </si>
  <si>
    <t>{CA54B220-A172-4841-A2A8-F9DC13D787DD}</t>
  </si>
  <si>
    <t>6afe29dd-a909-49dd-9f2b-17dddfee1404</t>
  </si>
  <si>
    <t>{AD494E26-8F7E-4730-A940-76D89DED0781}</t>
  </si>
  <si>
    <t>ec081dd7-e05b-49a4-8f6d-e683e53b13d7</t>
  </si>
  <si>
    <t>{2B59C318-98BB-4CCE-BC87-1E4077FFAA89}</t>
  </si>
  <si>
    <t>4844a578-8c21-4eea-ad2d-68264971f475</t>
  </si>
  <si>
    <t>{5755273B-9FBB-4C16-9BE4-F344F784EC85}</t>
  </si>
  <si>
    <t>2ff20996-008c-4cc3-84c8-4fb806eeee0d</t>
  </si>
  <si>
    <t>{A9ED93F9-1FD1-463E-BB3C-A58086646317}</t>
  </si>
  <si>
    <t>e88e9b16-aa4d-4629-8b37-01cdeda67ff7</t>
  </si>
  <si>
    <t>{D179F05E-E69C-4772-B697-111EF7D9075D}</t>
  </si>
  <si>
    <t>ace6c780-c4aa-409a-a386-e02dc2c85750</t>
  </si>
  <si>
    <t>{B96A956C-D3CE-4EA6-9AEE-56E7BC8B37AC}</t>
  </si>
  <si>
    <t>c527d832-de00-4b40-b80d-96b74c397587</t>
  </si>
  <si>
    <t>{A8D179D8-BFAD-49CF-897F-0532EA56D291}</t>
  </si>
  <si>
    <t>917769e1-3562-42e9-9be6-f84f64344882</t>
  </si>
  <si>
    <t>{4F4A795B-0AED-4FAB-BDA1-335D23CF4D27}</t>
  </si>
  <si>
    <t>72e3d039-651f-4c03-92e3-fd3d125e73d9</t>
  </si>
  <si>
    <t>{1796DF95-110F-415B-B66E-B55CC7A1E89A}</t>
  </si>
  <si>
    <t>996e970d-b5bf-4b8f-97d8-bd90705d1edc</t>
  </si>
  <si>
    <t>{B73B3DE3-D4C8-4B52-9AEF-1E8E4AC85A4A}</t>
  </si>
  <si>
    <t>2fa4454d-f9ea-48a6-9d53-45fcddb0fb84</t>
  </si>
  <si>
    <t>{F6DF89F2-B75A-4B13-A348-3608202A1961}</t>
  </si>
  <si>
    <t>cf69a488-ea20-456e-a04f-bda97f230c1e</t>
  </si>
  <si>
    <t>{9CCEB072-45B0-460C-A9AB-2741B4F88391}</t>
  </si>
  <si>
    <t>4e04d62f-fd70-4398-a961-9b7812a85257</t>
  </si>
  <si>
    <t>{E7F739AC-BA4B-46ED-957C-10826F61C7FB}</t>
  </si>
  <si>
    <t>d7db6d76-6436-4ec7-954b-066dd89d77b4</t>
  </si>
  <si>
    <t>{E2E46DD3-F370-4CA2-97F0-AAA4221EF518}</t>
  </si>
  <si>
    <t>ab4a6a6b-202d-4c44-9e66-eba97bcaf4b0</t>
  </si>
  <si>
    <t>{8ABE8CE7-68EC-487A-8F9C-357AF2AB5C61}</t>
  </si>
  <si>
    <t>dbf019d8-2376-402f-bf19-b753ec7f3bc8</t>
  </si>
  <si>
    <t>{B6905897-EB4F-406B-9FB3-83850A4713A1}</t>
  </si>
  <si>
    <t>904d3e32-f53b-4beb-a19c-2bfab88f9364</t>
  </si>
  <si>
    <t>{83EA716A-E06C-493E-B9F1-2C72AFF772D9}</t>
  </si>
  <si>
    <t>1f4d07e0-e608-41b7-9784-53be04cf098b</t>
  </si>
  <si>
    <t>{F4CC9290-FE97-43E7-BB42-AFD2A170E58A}</t>
  </si>
  <si>
    <t>79a82a96-5da3-4212-87f3-3fa567e94b53</t>
  </si>
  <si>
    <t>{B8406F99-742F-4EB4-826C-3B9456B3ACBB}</t>
  </si>
  <si>
    <t>f02328ce-0055-4104-abcc-120c4b64ad4c</t>
  </si>
  <si>
    <t>{C325E9ED-1A01-45E7-9C35-6D8303FB5482}</t>
  </si>
  <si>
    <t>e13710f1-cc91-4ed9-9041-c9fbb6ea5d4e</t>
  </si>
  <si>
    <t>{6B906E62-1E5D-4FC5-BBED-7754B7EFFCE6}</t>
  </si>
  <si>
    <t>c711110d-e196-49b6-ac30-234f2fabaad3</t>
  </si>
  <si>
    <t>{96E57ECB-B552-4A6D-991B-16030D354C9F}</t>
  </si>
  <si>
    <t>7973b3e4-d762-487d-a7fb-204e261ff84e</t>
  </si>
  <si>
    <t>{30393764-6F30-49C4-AC2A-38B118ED75AF}</t>
  </si>
  <si>
    <t>5d189565-9ae9-463b-9b12-cf25f5a113a6</t>
  </si>
  <si>
    <t>{A95EDB2B-1BD3-4F19-A035-1E5D192FEC3E}</t>
  </si>
  <si>
    <t>74862ffd-12a3-48a4-8f3a-9e60c98b6730</t>
  </si>
  <si>
    <t>{F9707531-2CC6-4711-B809-F75250F3F5D0}</t>
  </si>
  <si>
    <t>3617ec90-9c95-49da-89c9-b5c720d3181c</t>
  </si>
  <si>
    <t>{C436A5C1-3D72-47BC-9ED5-16F31861EDA0}</t>
  </si>
  <si>
    <t>692b6d37-2dc6-4651-b9d8-fbd1d026d128</t>
  </si>
  <si>
    <t>{9E937AF5-C711-4F0C-836D-A962101D6858}</t>
  </si>
  <si>
    <t>168d0e68-cc1f-48f4-8117-5c4054a5a39f</t>
  </si>
  <si>
    <t>{5634B978-6A01-4974-92D2-89F8C9193BEE}</t>
  </si>
  <si>
    <t>ba949277-5703-428e-8360-758ccabfae25</t>
  </si>
  <si>
    <t>{92B26ED3-F88C-4F47-8CD7-C906F3A20498}</t>
  </si>
  <si>
    <t>0f83f110-62ff-4077-a76d-376b58fecbc0</t>
  </si>
  <si>
    <t>{3CCE7114-58C6-493D-8BD8-F9674BE93774}</t>
  </si>
  <si>
    <t>c380b5fc-ba99-4351-8866-37db03070012</t>
  </si>
  <si>
    <t>{87C249AD-34FE-4A2C-93AB-319CA9183E77}</t>
  </si>
  <si>
    <t>518295fa-2f29-49d5-8592-4078e95427c6</t>
  </si>
  <si>
    <t>{E03E9744-1F5E-457F-B42F-88AE8B194AAA}</t>
  </si>
  <si>
    <t>49d67390-511b-4957-be7a-8100f971de75</t>
  </si>
  <si>
    <t>{C53F162F-C630-495C-B948-0AD6382E2A06}</t>
  </si>
  <si>
    <t>e0b110b3-31b0-4942-9780-c47cf08651c2</t>
  </si>
  <si>
    <t>{E6EB54D4-5115-41FF-9882-BDF96409FAF0}</t>
  </si>
  <si>
    <t>225c3ec0-14a0-4a54-9a8f-bafd76423fa9</t>
  </si>
  <si>
    <t>{2F2ADA77-5E31-43E7-8352-B4EDF8891BF0}</t>
  </si>
  <si>
    <t>b869db01-fc42-453a-926c-5ecb2d2049ae</t>
  </si>
  <si>
    <t>{5F7760F4-31B8-427C-83DC-3D6667C968FA}</t>
  </si>
  <si>
    <t>6193810a-a146-4cf3-84e8-d188d19682e6</t>
  </si>
  <si>
    <t>{286DD39E-2C0B-4BF3-B65B-7019BEE43676}</t>
  </si>
  <si>
    <t>60f842f2-c9b8-47c7-b5cf-4f127402fd3f</t>
  </si>
  <si>
    <t>{626F079A-1107-4229-9B91-CDD8B8D9B569}</t>
  </si>
  <si>
    <t>3bd7dd37-8b5b-42bb-a1a3-4c49791a1fbf</t>
  </si>
  <si>
    <t>{C2B23E09-04FD-4C4C-BCC1-6487E957267D}</t>
  </si>
  <si>
    <t>99953347-8c13-4831-b094-02e4a308800b</t>
  </si>
  <si>
    <t>{3168EC90-4F21-4844-8035-4F577C999040}</t>
  </si>
  <si>
    <t>5a01de7d-cd88-48cc-ae9a-6e89764f1a26</t>
  </si>
  <si>
    <t>{9850BD42-AC1A-415A-BE34-066360AD8D8F}</t>
  </si>
  <si>
    <t>5019e75c-2f52-437a-91d2-9ae8ac47bfdb</t>
  </si>
  <si>
    <t>{03A58D2F-BCB6-4B9C-A0DB-B2C55318E925}</t>
  </si>
  <si>
    <t>37e67262-b39d-4329-88f1-aff104f813a2</t>
  </si>
  <si>
    <t>{DE93CFE5-FB5F-4A59-A75B-64299A154007}</t>
  </si>
  <si>
    <t>e481d673-31fd-4b2a-8f20-fe0ca088def9</t>
  </si>
  <si>
    <t>{F04B0AA5-5208-48FD-B6CE-9D94B136E7CF}</t>
  </si>
  <si>
    <t>85430b76-96c1-425f-9c56-615567419e06</t>
  </si>
  <si>
    <t>{1056C45B-9007-4A7E-ABE2-E865E7FEF3A7}</t>
  </si>
  <si>
    <t>a021b282-94f0-4aa5-b3ad-686429e89b9b</t>
  </si>
  <si>
    <t>{E2EBA86A-BEB9-425F-BED9-75A02D81DEA2}</t>
  </si>
  <si>
    <t>340fef61-22b6-42f5-963f-01edcc6f76e7</t>
  </si>
  <si>
    <t>{BFFB9E26-D848-4738-858A-3CD033501554}</t>
  </si>
  <si>
    <t>b6832a5e-623f-47f8-9453-889297987ab1</t>
  </si>
  <si>
    <t>{C25EB116-3E99-40D2-82E1-F66EB7BA1A18}</t>
  </si>
  <si>
    <t>89436c16-098c-4951-9290-e70b49ad36cd</t>
  </si>
  <si>
    <t>{F79CEE02-B431-40E1-AA0D-9F8BD9D2529B}</t>
  </si>
  <si>
    <t>1d0d196d-0cea-4a7d-98e5-31a01d3cd3d5</t>
  </si>
  <si>
    <t>{552AF864-76C4-4BC9-BE60-B91661755C53}</t>
  </si>
  <si>
    <t>737527c9-d5cc-4fb3-b699-0cf4a05c2d56</t>
  </si>
  <si>
    <t>{023700A2-97E8-4EED-B23A-69BE46407899}</t>
  </si>
  <si>
    <t>ebe853e2-2e61-4643-aa99-376cb60570a2</t>
  </si>
  <si>
    <t>{2AA5BA7E-4BAD-41E5-9481-A7EB5FA9CAC3}</t>
  </si>
  <si>
    <t>a8b38aba-8827-428a-978e-cc609eb83370</t>
  </si>
  <si>
    <t>{B5384A32-563F-4635-8A68-35A7AF7CB8FD}</t>
  </si>
  <si>
    <t>143090b0-9207-4e7d-bbc5-d497f1e64414</t>
  </si>
  <si>
    <t>{86B4627F-C4C0-4119-8A8B-63CEF21C4EC8}</t>
  </si>
  <si>
    <t>75e75ba6-33f3-4432-9013-8b9fe41714a7</t>
  </si>
  <si>
    <t>{30A0FFFA-B8F5-4D6F-9530-F55C5F29A61A}</t>
  </si>
  <si>
    <t>7c021414-087d-4c49-8724-31133e512be3</t>
  </si>
  <si>
    <t>{0A01BF8D-0368-49DF-919C-CFEE350B4CAB}</t>
  </si>
  <si>
    <t>6375efde-08ed-4dc9-ba81-8dd7ebac7cc5</t>
  </si>
  <si>
    <t>{5B621FE3-4AB8-4DC3-A3FB-0238C338FCDE}</t>
  </si>
  <si>
    <t>50fc3ec3-8267-44ac-95d4-973d36acc102</t>
  </si>
  <si>
    <t>{51FAF52A-DB60-4D70-9F7E-C2BF9AF6429C}</t>
  </si>
  <si>
    <t>4fcf1150-5e01-4f11-8337-f184ed633e38</t>
  </si>
  <si>
    <t>{BCA7CB6D-3104-46CB-A3F9-FA2110C6C952}</t>
  </si>
  <si>
    <t>3dff6586-3c12-4a34-9db4-855becfc8f3b</t>
  </si>
  <si>
    <t>{3BEFBB0A-9AC7-4FA1-B9CE-7894A0E886F8}</t>
  </si>
  <si>
    <t>bb4b248a-5f61-4198-95f6-efca234255a8</t>
  </si>
  <si>
    <t>{E755CBA7-FEB4-4A1F-86BD-08C3AFB6A264}</t>
  </si>
  <si>
    <t>eede48c5-bcf3-4afb-a32a-9aae6d3fdd5e</t>
  </si>
  <si>
    <t>{2FE581BD-93B6-4BC3-B94A-AA5DEA78A90E}</t>
  </si>
  <si>
    <t>99d21c27-91c6-4fec-93ea-162cb5e0d280</t>
  </si>
  <si>
    <t>{FE8ACE80-FE26-419C-8CC4-C746859DACBE}</t>
  </si>
  <si>
    <t>18aba80a-2df8-4261-b470-e0b5053212fa</t>
  </si>
  <si>
    <t>{A301740D-0FD2-4A7A-A7E2-1CE7DA41C933}</t>
  </si>
  <si>
    <t>db68eebd-46fe-48e2-93bc-a9b3cc96d9c3</t>
  </si>
  <si>
    <t>{697674E0-32DF-4904-8D52-94DD3E35B937}</t>
  </si>
  <si>
    <t>805af57d-4220-4065-be4e-5a7eab91adeb</t>
  </si>
  <si>
    <t>{999D2B6D-A4FD-4C73-934C-C02072216BF3}</t>
  </si>
  <si>
    <t>aca7b27d-41d5-4bae-82f2-921b941ce98f</t>
  </si>
  <si>
    <t>{76E5BAC7-EE7D-42F8-839C-0F8E29272A18}</t>
  </si>
  <si>
    <t>92ca3a27-02af-4501-88d5-039c764acde0</t>
  </si>
  <si>
    <t>{A346B795-0718-4C0E-8C1C-94D0202D9F63}</t>
  </si>
  <si>
    <t>285a12b5-a4fd-44b3-95be-a0b1eeb1873f</t>
  </si>
  <si>
    <t>{C3F04431-0593-4FA1-91FD-D348EB41382E}</t>
  </si>
  <si>
    <t>a358514e-2ba3-4c95-b79d-09df9caf47a2</t>
  </si>
  <si>
    <t>{2B9262CC-06AB-4C04-AD8D-79BADB97D969}</t>
  </si>
  <si>
    <t>0843de6b-c8a6-4cf6-ba3e-ff1fffea4eb8</t>
  </si>
  <si>
    <t>{E7D877A7-CD50-4A5F-9CF2-A61BF14A061E}</t>
  </si>
  <si>
    <t>e97b9db2-9bb9-49bc-a4d8-98517c6dbae0</t>
  </si>
  <si>
    <t>{74D4222A-8898-432B-A189-64E5AD55F69C}</t>
  </si>
  <si>
    <t>aea20dbc-c820-4e9d-8856-4b4c35b4f31a</t>
  </si>
  <si>
    <t>{C4EC252F-7560-42CA-921B-59F70EF1FA9D}</t>
  </si>
  <si>
    <t>67662109-72fb-42a1-803b-6c6dd70c8ccd</t>
  </si>
  <si>
    <t>{D0A348DC-8E4E-4254-B9D3-915E2F478629}</t>
  </si>
  <si>
    <t>d0cbf783-a64a-422d-a0f1-3889bbf0b7f6</t>
  </si>
  <si>
    <t>{1EF940C7-6D30-4A8B-B311-959D93DA2C15}</t>
  </si>
  <si>
    <t>aa64caef-a154-48a9-808b-22da749acc66</t>
  </si>
  <si>
    <t>{70C24CF8-73F5-42E2-A3D2-8F02349DC1E2}</t>
  </si>
  <si>
    <t>7daa8f58-574c-4f9c-8989-fffa55b4eb24</t>
  </si>
  <si>
    <t>{261492EE-5C4E-43CE-B56B-3840C25772D8}</t>
  </si>
  <si>
    <t>e876fe9e-92de-4fd4-bdf6-aa8955b0ed92</t>
  </si>
  <si>
    <t>{E2C373CA-539F-44BD-B45A-464006538C7D}</t>
  </si>
  <si>
    <t>bf83f44f-fae8-4652-ae8e-5b78c2d47c9d</t>
  </si>
  <si>
    <t>{94C1498C-46CC-4D27-95AE-03C97032FAD3}</t>
  </si>
  <si>
    <t>a9a1b8fa-eb6b-4395-8854-4920674a9a81</t>
  </si>
  <si>
    <t>{F68282D0-3AC1-47A8-B975-D0018DF56DFA}</t>
  </si>
  <si>
    <t>1dd14e79-feb2-411b-888f-d39ef197a917</t>
  </si>
  <si>
    <t>{FC7B3D5F-95D7-4690-ADB5-B11D5D824F9F}</t>
  </si>
  <si>
    <t>9cc846b9-7faf-40be-91b3-61e40934923b</t>
  </si>
  <si>
    <t>{AA56ED47-217B-4383-9FA2-01964662F3E2}</t>
  </si>
  <si>
    <t>c17704bf-ea6f-4a0d-bd7d-feb8cac1ce6d</t>
  </si>
  <si>
    <t>{778291AA-5DDA-42B9-8A0F-B6C7BC80F940}</t>
  </si>
  <si>
    <t>19b265c0-7c44-4191-b2f9-25bce061e2a2</t>
  </si>
  <si>
    <t>{9B857CF5-BAA8-4341-9EF2-D535CB00437E}</t>
  </si>
  <si>
    <t>dd83677b-042a-4867-ba26-e75ebaafa9bc</t>
  </si>
  <si>
    <t>{5B7A9C4B-F7DD-47DD-8A6C-D35B1256F1D1}</t>
  </si>
  <si>
    <t>a75fff15-eaf1-4f95-b11a-aad00f89c470</t>
  </si>
  <si>
    <t>{83E7927C-9E43-418B-B8F3-4C308D7243A6}</t>
  </si>
  <si>
    <t>eca7d8e4-ec13-436e-84ed-b962f0874442</t>
  </si>
  <si>
    <t>{34351744-77BA-4FFE-A8E7-A62A72BD7034}</t>
  </si>
  <si>
    <t>1be80734-8317-4d35-9838-5cf8ee648f97</t>
  </si>
  <si>
    <t>{88545794-5E02-4F43-AFFE-E694B76F705E}</t>
  </si>
  <si>
    <t>d563f4c6-adde-4ea2-ac03-9a218e5a5f1f</t>
  </si>
  <si>
    <t>{8008F717-9DB9-4712-8B54-9A55A046C829}</t>
  </si>
  <si>
    <t>d2a9e51f-5aa7-405e-8c34-b1cf8396b176</t>
  </si>
  <si>
    <t>{5820C55E-A773-4E3E-918C-5195A7DDE4E5}</t>
  </si>
  <si>
    <t>03b71c1b-166b-42e7-a7e5-69b3bb8cb6d9</t>
  </si>
  <si>
    <t>{1DADEDE2-15CD-40E7-9301-8DA378C8FAB1}</t>
  </si>
  <si>
    <t>ecef7230-1a15-465b-8e9f-64631b9d58f9</t>
  </si>
  <si>
    <t>{7FE1B8CC-7A5B-433A-AA10-906ED22383D6}</t>
  </si>
  <si>
    <t>bdead92a-c3ff-4495-9e83-e3c6c4e8f0bc</t>
  </si>
  <si>
    <t>{78AE67F7-9CEF-42E1-8637-52D0DD11BF1E}</t>
  </si>
  <si>
    <t>58eb3271-1546-4f66-89da-b9155802570e</t>
  </si>
  <si>
    <t>{3B0A1E5A-37FB-4962-BCAF-2FACE18C0245}</t>
  </si>
  <si>
    <t>2f421964-b47e-4664-8d0d-1bb3708331ca</t>
  </si>
  <si>
    <t>{8CFD2AAF-DF9B-4670-B033-F39D2E9969F1}</t>
  </si>
  <si>
    <t>94cd17ea-b887-44cb-af62-996492144579</t>
  </si>
  <si>
    <t>{7BE892C6-0154-4667-9F9A-1665227CB5FF}</t>
  </si>
  <si>
    <t>5d49b467-26e0-40fc-aca8-a114cbafda44</t>
  </si>
  <si>
    <t>{A73E26ED-E376-4F89-8B40-02C2AA499560}</t>
  </si>
  <si>
    <t>58c23b7e-827e-4858-81b7-13822c3cec83</t>
  </si>
  <si>
    <t>{26966595-9A54-450E-8DA1-1E7EA99B5616}</t>
  </si>
  <si>
    <t>d55c5680-9c0c-42b1-97e3-a8da22396f09</t>
  </si>
  <si>
    <t>{24647C04-1B8E-4CEE-BBE7-58E38771F44D}</t>
  </si>
  <si>
    <t>e6e5e2e5-3c9b-42c1-aee0-26f1680f427a</t>
  </si>
  <si>
    <t>{E3D8A9B4-DDF1-458E-8002-DF4257B6EBAA}</t>
  </si>
  <si>
    <t>01faad6f-f333-48c3-bfb2-acc29f617094</t>
  </si>
  <si>
    <t>{BB08F85A-1861-47C6-B34C-4B578A043A1D}</t>
  </si>
  <si>
    <t>d804a584-aee2-4ebb-b7a5-4c69439aa4b1</t>
  </si>
  <si>
    <t>{EE07391F-0643-4941-87FC-DBDCD9753042}</t>
  </si>
  <si>
    <t>abb3ea81-48aa-416c-9aec-5168127fe058</t>
  </si>
  <si>
    <t>{F9D7FB86-0B6C-4DC9-9AC4-5671C26972A8}</t>
  </si>
  <si>
    <t>a3fd0d6f-ccc7-4c75-8273-659cc3c3d706</t>
  </si>
  <si>
    <t>{703E5D12-55A0-457E-90D7-41AC0032C68B}</t>
  </si>
  <si>
    <t>ab9042d3-7347-404b-a318-c7c2f0a74b66</t>
  </si>
  <si>
    <t>{09A34C03-0B5F-4AEC-81D6-E29E4EB3E808}</t>
  </si>
  <si>
    <t>a3d6dbdf-aaac-4c27-95d5-e40cd481ea90</t>
  </si>
  <si>
    <t>{FD8BB142-E12E-49E1-9DE0-D2E717F46ECF}</t>
  </si>
  <si>
    <t>0fba1c62-36d3-4ac0-9b0c-0280a09df61a</t>
  </si>
  <si>
    <t>{0B4639B9-7612-4323-BA85-94079D84360D}</t>
  </si>
  <si>
    <t>572af558-4701-40e5-8e3a-6509343fdd24</t>
  </si>
  <si>
    <t>{43ED7886-88A3-4D95-8830-5F3977B03B42}</t>
  </si>
  <si>
    <t>06a6fc61-a9cb-4200-bc79-ab40a4829ec6</t>
  </si>
  <si>
    <t>{C60D690A-AD6C-47E8-B655-9454193F39E0}</t>
  </si>
  <si>
    <t>16b29f79-6755-41e8-ac9f-e0c8e558fbe8</t>
  </si>
  <si>
    <t>{7E475F7D-1164-4B95-9E75-E1E5BDA4BF71}</t>
  </si>
  <si>
    <t>0bd8e164-8b82-4a68-b6c9-f6b5d1ea3fcc</t>
  </si>
  <si>
    <t>{2A3A9C4F-AD85-4391-9E47-C46C1B9E5AF3}</t>
  </si>
  <si>
    <t>e4b60991-bc12-4270-9d1b-5556cde356a5</t>
  </si>
  <si>
    <t>{32EDEA6A-B4A7-43B1-BBDA-96AA46D36268}</t>
  </si>
  <si>
    <t>9c400f8d-c496-4f8b-8b1d-ae5bc069392d</t>
  </si>
  <si>
    <t>{20E3ED8A-9BA9-4132-89C6-5327C93BBC02}</t>
  </si>
  <si>
    <t>76dd7b66-00d6-409c-b959-dffd7afbc514</t>
  </si>
  <si>
    <t>{F4470CEA-9F7A-4E0A-B2B5-28B8D265D0FB}</t>
  </si>
  <si>
    <t>12a18b6c-79dd-41d4-9a81-6924f5bc257d</t>
  </si>
  <si>
    <t>{56D1580E-EBFB-4EA1-96EE-BA1B3934900C}</t>
  </si>
  <si>
    <t>43a57598-90eb-41cd-9a72-d5469fe8f4f1</t>
  </si>
  <si>
    <t>{3802994E-2EF8-4222-9CD3-8181BF9495DA}</t>
  </si>
  <si>
    <t>0d06eae5-93dd-46c5-bdf8-dc85cff7373e</t>
  </si>
  <si>
    <t>{153490D8-0C11-40B1-A0D0-64B605C2716D}</t>
  </si>
  <si>
    <t>92f0bf8d-2179-49cc-8d6b-264785c701ba</t>
  </si>
  <si>
    <t>{E6AFC76E-6430-4989-8805-0754C3966ABE}</t>
  </si>
  <si>
    <t>3242a540-a47f-4e64-b29c-7c73bd0a846e</t>
  </si>
  <si>
    <t>{47607EC5-A5CB-4721-9F76-341CBAA80527}</t>
  </si>
  <si>
    <t>6d05b0ff-fb13-4904-bd28-7a242e6cbce7</t>
  </si>
  <si>
    <t>{F8B164B1-54EB-4874-8DDA-76046F487D19}</t>
  </si>
  <si>
    <t>0fe34570-e0d7-49c6-a286-bef395b96b67</t>
  </si>
  <si>
    <t>{9C0A9AB6-57EC-4790-B1F2-1F6174D00A14}</t>
  </si>
  <si>
    <t>a3cbcc70-621d-4bdc-b39a-9455fb675b29</t>
  </si>
  <si>
    <t>{E143AFD9-AB89-4CEF-B84A-27FFCD75387A}</t>
  </si>
  <si>
    <t>dd5a3f5b-1569-4c22-995f-66be658dc429</t>
  </si>
  <si>
    <t>{67E6C91C-6021-4042-B733-A695F79DC8F6}</t>
  </si>
  <si>
    <t>ce4864ef-cdb5-450a-8016-69e47e09d470</t>
  </si>
  <si>
    <t>{113A0835-82F5-4666-A370-4C92C5A4D795}</t>
  </si>
  <si>
    <t>a4efc128-9139-42cb-b11c-b3533150fa24</t>
  </si>
  <si>
    <t>{F5F4EA14-025C-4B32-A2DF-BF3D9F6DAE2B}</t>
  </si>
  <si>
    <t>6abe3c9d-a30a-4b20-82d1-0bdae7e65985</t>
  </si>
  <si>
    <t>{E95B02C4-1755-4A28-8B97-0F5A8AFDF1F0}</t>
  </si>
  <si>
    <t>c1ad0f86-05ea-4dd0-ab08-d962e3899ab8</t>
  </si>
  <si>
    <t>{6FCD9DB8-8EA0-4B80-A52D-0AE242D43040}</t>
  </si>
  <si>
    <t>dbf98bcb-d8eb-4b8e-aac2-1f981545a01c</t>
  </si>
  <si>
    <t>{FB5955CA-A13B-44E7-AC41-F015BB889F61}</t>
  </si>
  <si>
    <t>4515dae0-dd40-4c40-ad0d-7d14ebadb6d0</t>
  </si>
  <si>
    <t>{3FFCFE33-1BD8-43A1-9B8E-60600C82378A}</t>
  </si>
  <si>
    <t>4dc62b6f-9445-41a7-b78a-cea582bb4edc</t>
  </si>
  <si>
    <t>{A5EDBE89-270F-4654-BDB4-663DB03B7B70}</t>
  </si>
  <si>
    <t>1515d3a9-9ea6-4012-9a55-05073cea72a7</t>
  </si>
  <si>
    <t>{C2764B0D-4573-4745-9D60-927DC71EE7E7}</t>
  </si>
  <si>
    <t>54b4209c-c63e-4309-b61e-3eab2c47b6fe</t>
  </si>
  <si>
    <t>{8917292E-87A3-47BA-B33A-4FCB0E211C62}</t>
  </si>
  <si>
    <t>4069c3ee-317e-4232-937d-f09e072b2003</t>
  </si>
  <si>
    <t>{CFB70897-CF3C-4DAC-B9F5-9ABB9196C42F}</t>
  </si>
  <si>
    <t>41b4e65b-0e0c-480d-9709-d61a98e162c3</t>
  </si>
  <si>
    <t>{0D078FC2-2813-4AE5-8364-10A40A120E3D}</t>
  </si>
  <si>
    <t>38e1351c-0ea1-47a6-b4e5-204f622773e4</t>
  </si>
  <si>
    <t>{D7567A19-5EFE-43D3-9847-8877D36BDCB4}</t>
  </si>
  <si>
    <t>e3d955d1-0cb5-47ad-af14-96dbeb2c7d7f</t>
  </si>
  <si>
    <t>{7641A2EF-F909-43B3-AE0E-46B60E6DAAC6}</t>
  </si>
  <si>
    <t>b75a564c-5918-405a-aeac-6bf2453fc113</t>
  </si>
  <si>
    <t>{4CFF5995-AE3D-4349-8123-875B8E81E369}</t>
  </si>
  <si>
    <t>b38b53e7-9708-4569-973c-5ef2cdb2089e</t>
  </si>
  <si>
    <t>{1999E63F-3172-4C53-86AE-BC199CBEB5EB}</t>
  </si>
  <si>
    <t>a4f0c3aa-c81d-4804-9746-793d7ca3a9fb</t>
  </si>
  <si>
    <t>{F3099C60-8299-4643-9806-D8A737EB2E82}</t>
  </si>
  <si>
    <t>800377ab-4001-4241-a4a0-2a6fa13a9267</t>
  </si>
  <si>
    <t>{1E1318CF-0292-4913-98E1-C3B646B19E9E}</t>
  </si>
  <si>
    <t>cfbc2ac6-8479-4297-8a80-3c97ad0c27a4</t>
  </si>
  <si>
    <t>{4B52A0F5-7AD8-41AD-A3F3-ED7A7775602A}</t>
  </si>
  <si>
    <t>9d78df98-6826-4cba-88d0-d7c6c0d61325</t>
  </si>
  <si>
    <t>{2C4CEBB7-69B4-496A-A1B9-165AA001E20B}</t>
  </si>
  <si>
    <t>6c2ad86d-b336-414c-b503-f186a9d81ddc</t>
  </si>
  <si>
    <t>{D256ADCC-E5AB-4431-ABB4-58D93C2123BB}</t>
  </si>
  <si>
    <t>57d066f9-348a-4163-b12b-94dbbf5aaac6</t>
  </si>
  <si>
    <t>{FED26BA4-9635-4FDC-94F6-180232B92BD8}</t>
  </si>
  <si>
    <t>234465a8-9490-4b40-a3e9-74959803d95a</t>
  </si>
  <si>
    <t>{93C7ADAB-73E6-4160-A2AB-70C0A4D7D0DD}</t>
  </si>
  <si>
    <t>3486e8ae-374e-45bc-b059-dbe3c005ebcc</t>
  </si>
  <si>
    <t>{B0D7DAB3-553F-461C-800C-CA0EC05A40A2}</t>
  </si>
  <si>
    <t>39012cf3-adb6-4576-9db3-20351b83c4bd</t>
  </si>
  <si>
    <t>{DD66E003-1F19-461E-98DF-C5C0A76E666A}</t>
  </si>
  <si>
    <t>89446950-de1c-4c84-917a-48b7804879ac</t>
  </si>
  <si>
    <t>{A1D6054A-9A89-461F-800E-3DA94AE7E410}</t>
  </si>
  <si>
    <t>19af032f-dfa3-4ad8-8e01-38d3e386c445</t>
  </si>
  <si>
    <t>{A470A5BE-1AFF-4F56-BFCB-0DB0990B85B6}</t>
  </si>
  <si>
    <t>8fdd0df2-5579-4a95-abea-956a19e9a0b9</t>
  </si>
  <si>
    <t>{4BB826AE-2349-4D31-AF0E-B637CFC95D1D}</t>
  </si>
  <si>
    <t>766e5d1e-ccc5-4d62-ab10-ccbff91d2153</t>
  </si>
  <si>
    <t>{650868E4-74F6-47DF-951D-BCAA61902A7D}</t>
  </si>
  <si>
    <t>3c6196c4-3866-48ad-95d6-941cf61c842b</t>
  </si>
  <si>
    <t>{EBE07E6B-E50E-46C5-A004-C0BFB1C5FB00}</t>
  </si>
  <si>
    <t>34d23ed6-f680-4345-8e78-e0c0c37f7199</t>
  </si>
  <si>
    <t>{245C7C79-F655-4B8F-A7F7-050BC133CBFB}</t>
  </si>
  <si>
    <t>d0da95db-d90f-447e-ad33-331de8c6bed8</t>
  </si>
  <si>
    <t>{65529407-6E5D-4DF1-B465-03C69B39E841}</t>
  </si>
  <si>
    <t>104a3a66-4547-4e70-a421-d52a88e2b366</t>
  </si>
  <si>
    <t>{E893A7D9-0E88-43A6-A7DE-2D7C6413DB5A}</t>
  </si>
  <si>
    <t>456315c7-d4c9-4d9a-b607-fb0eba4d8b44</t>
  </si>
  <si>
    <t>{59CAAA7E-C18D-48A5-8B3C-F16882B9DBE2}</t>
  </si>
  <si>
    <t>91c2a574-cdb0-45c0-937d-79eb577951b3</t>
  </si>
  <si>
    <t>{5108A7E9-0A9D-49D2-8296-06A308BA1C94}</t>
  </si>
  <si>
    <t>1c8dacd9-7be7-4e23-b0e0-f92c89c59c99</t>
  </si>
  <si>
    <t>{63E72022-C80C-465E-A820-51A2E4B8493F}</t>
  </si>
  <si>
    <t>f8111754-5506-48ff-8b08-f5d21db6dce3</t>
  </si>
  <si>
    <t>{3F1540DB-E1D0-4221-B669-25B7E46333EA}</t>
  </si>
  <si>
    <t>52b9b15b-4b96-441c-b523-fe797bd65f14</t>
  </si>
  <si>
    <t>{60E046CB-AB18-4863-AC95-7A7B0E430D23}</t>
  </si>
  <si>
    <t>55eb45b1-878b-4ea9-83e5-52a8edd51745</t>
  </si>
  <si>
    <t>{EFC5397E-D19D-4A7C-BC49-6A9F1E8C083A}</t>
  </si>
  <si>
    <t>ee9d59ba-5019-4bd7-a8c2-56222ea901b8</t>
  </si>
  <si>
    <t>{6E3533DF-73D6-4DC2-A8F4-F172E74FC2C1}</t>
  </si>
  <si>
    <t>88dfb276-be38-47ea-bee1-a50fd8689439</t>
  </si>
  <si>
    <t>{6E3718E4-2D18-43DB-8E93-0923CC6191AB}</t>
  </si>
  <si>
    <t>7f5bb42d-0a4c-483a-b44a-05c5cb41d520</t>
  </si>
  <si>
    <t>{179860DD-B2F5-43A5-BD90-7FFF80D96C8E}</t>
  </si>
  <si>
    <t>ce7f4ad7-0e07-4e47-8869-c75f7657d665</t>
  </si>
  <si>
    <t>{70B022CB-9131-4D78-AEBC-B63AE1C76E6E}</t>
  </si>
  <si>
    <t>a6df02b8-7966-487b-bee4-bb060cd72bc6</t>
  </si>
  <si>
    <t>{29B2EB73-E9BE-4848-8E1D-3B7C4D3A8DE9}</t>
  </si>
  <si>
    <t>b92a5a46-0037-498d-9259-c009b7d506c2</t>
  </si>
  <si>
    <t>{A1742849-DC8C-4EAC-9386-70E7856AC259}</t>
  </si>
  <si>
    <t>dacd6c2f-9861-4a4d-8400-a16374790459</t>
  </si>
  <si>
    <t>{CD02ECB8-57F1-4F10-8BF6-5EF26D99713E}</t>
  </si>
  <si>
    <t>dc56d737-b7b2-42a6-a788-eb735a6db6ae</t>
  </si>
  <si>
    <t>{655E86AF-2468-42A5-9D0B-F5BA5FAEE21F}</t>
  </si>
  <si>
    <t>d245c9fc-788b-4769-8251-bc8f5d917f01</t>
  </si>
  <si>
    <t>{895C4DD2-00CB-46B1-A44E-6E85487B52E1}</t>
  </si>
  <si>
    <t>206a4ccf-eac5-436c-90e0-fcf82ad86641</t>
  </si>
  <si>
    <t>{1917BD64-3482-407C-B74E-7EEA64498DF4}</t>
  </si>
  <si>
    <t>18adefc3-942f-410d-93ea-39815c57975e</t>
  </si>
  <si>
    <t>{4AE9E950-DC13-4273-81DB-E989487B0A8E}</t>
  </si>
  <si>
    <t>42e0527b-3f4a-406d-a79e-3ea9665a739c</t>
  </si>
  <si>
    <t>{B69B2212-7F46-48AE-AE44-30A3763AAA21}</t>
  </si>
  <si>
    <t>2b1b53f9-c162-4d7f-a4a1-becc1aed66b1</t>
  </si>
  <si>
    <t>{8FCE23D5-BF2E-497A-B7BD-A29B87493AEC}</t>
  </si>
  <si>
    <t>2a379ca6-e97c-4b04-9797-5f72980eae54</t>
  </si>
  <si>
    <t>{F94D719F-C144-4855-9CD1-C21F6D19B924}</t>
  </si>
  <si>
    <t>64042891-4adb-4882-89f5-e9c3a5a0faa1</t>
  </si>
  <si>
    <t>{CB8F378D-968E-424C-918E-7AA6E21DD320}</t>
  </si>
  <si>
    <t>43776e0d-0177-4cc9-a591-5bb75141e9fe</t>
  </si>
  <si>
    <t>{3C3BE1C8-D45A-4104-B8DB-B9CBA27EECBC}</t>
  </si>
  <si>
    <t>483cf4ee-0a6a-49a3-ba02-4d10322fa8ad</t>
  </si>
  <si>
    <t>{2D8A76A2-358B-487E-B775-AEC0E1EDA531}</t>
  </si>
  <si>
    <t>ad8def51-ac9c-4010-8ffa-7abe0e4e906f</t>
  </si>
  <si>
    <t>{3F4F67D6-5583-47DD-9126-5F05F772A5BD}</t>
  </si>
  <si>
    <t>f353e78d-89d2-4e66-b4cf-14d55312d42a</t>
  </si>
  <si>
    <t>{E4FBEA48-9365-4CDC-9351-190AE15EEB4D}</t>
  </si>
  <si>
    <t>51d734bb-fb2c-4b00-b9a1-765077b7b0db</t>
  </si>
  <si>
    <t>{7431518A-2A9C-4A91-B434-61C0C596BCFA}</t>
  </si>
  <si>
    <t>1ff33cd2-f0ea-4c45-a3a7-b770b249c7df</t>
  </si>
  <si>
    <t>{8AF65489-40E4-497E-88B0-B4E18362898C}</t>
  </si>
  <si>
    <t>32ae5dc0-1cf6-4c40-9b56-89c2c0af64c3</t>
  </si>
  <si>
    <t>{360D32B4-6510-45D0-B18B-12A7692DF046}</t>
  </si>
  <si>
    <t>c9292a05-c414-4b9e-a2dc-5939d7d03973</t>
  </si>
  <si>
    <t>{CC025591-36E4-49B1-B7E0-DD1455F16C55}</t>
  </si>
  <si>
    <t>43d55deb-8177-44a9-baf7-b2a898a19891</t>
  </si>
  <si>
    <t>{84DD48B1-C242-4248-9474-02685169B894}</t>
  </si>
  <si>
    <t>a4f961a0-107d-4986-ad5c-fecb820913f0</t>
  </si>
  <si>
    <t>{C1917681-7F2A-4526-9C13-CBCA15A53757}</t>
  </si>
  <si>
    <t>b8e48a2b-03bb-4fa0-954c-029f6ebe9d1f</t>
  </si>
  <si>
    <t>{BD890FC6-897D-4D37-BDD1-F273A34A0DCF}</t>
  </si>
  <si>
    <t>9b5cff28-d889-4b8a-80c7-e894352a07fe</t>
  </si>
  <si>
    <t>{5C6CA61D-0064-402F-A2DC-3B04D349B96C}</t>
  </si>
  <si>
    <t>be9eb153-3725-4ac0-b75e-b32e0abcd016</t>
  </si>
  <si>
    <t>{7DD01DF6-09A9-4B3C-84D2-E4EB9233ABAC}</t>
  </si>
  <si>
    <t>703743d6-b2ad-4fef-9bcf-1b6b5507bcc1</t>
  </si>
  <si>
    <t>{B4CFBCD5-EC23-48E8-9FDA-24481EBD3AC6}</t>
  </si>
  <si>
    <t>e5359bed-aecf-4a3d-bc9c-6592d075914d</t>
  </si>
  <si>
    <t>{036DE81E-F1FE-4789-96A7-BA86F609813F}</t>
  </si>
  <si>
    <t>9ab43581-8c3d-4a01-844e-a8d0280a9984</t>
  </si>
  <si>
    <t>{76B506DC-ABA0-491F-8007-A68E5698A679}</t>
  </si>
  <si>
    <t>d063b563-ec91-4b4c-867c-258a2e0dca62</t>
  </si>
  <si>
    <t>{2304F50A-A4F5-43FE-B22A-74A160BD7901}</t>
  </si>
  <si>
    <t>96cfd555-d670-4daa-86cc-afb981f6938f</t>
  </si>
  <si>
    <t>{3E48CB76-CA14-474B-92A9-22CD0EF01F8F}</t>
  </si>
  <si>
    <t>12780ab8-53a0-4832-8935-7294055f4b0c</t>
  </si>
  <si>
    <t>{C6B63C84-E7AA-4CAE-B7BC-EE9A2B875900}</t>
  </si>
  <si>
    <t>9f39084a-15d6-4b33-ae70-ee365bd610dd</t>
  </si>
  <si>
    <t>{6C5E7E6C-E438-40C2-9EFE-5F52CFFAFBC6}</t>
  </si>
  <si>
    <t>1fac8e24-07d3-4531-9e5a-5b283997dfd7</t>
  </si>
  <si>
    <t>{99A204AA-0C36-46C7-81B7-3F6794A119DD}</t>
  </si>
  <si>
    <t>012adc81-a235-492b-8362-9dd5a9f1cd26</t>
  </si>
  <si>
    <t>{CE78348C-26D6-482E-8B4A-9F8A99256B8C}</t>
  </si>
  <si>
    <t>6c7505a8-30d3-4088-8084-2d6088b06f37</t>
  </si>
  <si>
    <t>{30ECB5D9-4DD0-490D-A2F0-397FCFBA7FF8}</t>
  </si>
  <si>
    <t>8b2f7496-fe18-42db-b357-f3ec7d6b146c</t>
  </si>
  <si>
    <t>{00CB9CB1-61C2-4508-9429-BCFFD58F75BC}</t>
  </si>
  <si>
    <t>95dfd829-fb3b-4319-b34a-390974a02603</t>
  </si>
  <si>
    <t>{314C68FB-EF5F-46A6-91F3-01B2D37C6723}</t>
  </si>
  <si>
    <t>172a1071-c2cf-468c-8bd7-fdd7f96bd579</t>
  </si>
  <si>
    <t>{FF3AD0BE-BAD7-48FC-8501-1BF31363A6E1}</t>
  </si>
  <si>
    <t>baa042c6-ff7d-4827-a945-04e52242fc98</t>
  </si>
  <si>
    <t>{1A7FD949-BF0D-47C2-B689-5B19918B1A78}</t>
  </si>
  <si>
    <t>796d36a8-627c-42a6-b4d0-dd30f608497c</t>
  </si>
  <si>
    <t>{A38D9949-DCD9-49AF-84E2-1BFD911FA758}</t>
  </si>
  <si>
    <t>bc02069a-1894-4d40-bce0-f18ffc24cc73</t>
  </si>
  <si>
    <t>{6530ECE6-ED23-4E44-B1CA-EB98D1695344}</t>
  </si>
  <si>
    <t>f7a7e11f-5913-495e-b868-eb8fb1893319</t>
  </si>
  <si>
    <t>{F42D3481-74AA-4914-9DFE-566E0CF28AB9}</t>
  </si>
  <si>
    <t>e387a9c3-20bc-4463-8058-f6c0fe560709</t>
  </si>
  <si>
    <t>{5DDAD764-8EDF-4AEF-8F29-D0B572686501}</t>
  </si>
  <si>
    <t>204f1e3e-8708-447d-98d6-add7e94ac9eb</t>
  </si>
  <si>
    <t>{73DBEE24-F659-4921-B6C0-EA599B346F12}</t>
  </si>
  <si>
    <t>f89b9d07-f793-4eef-a92f-e7fa1edc74c1</t>
  </si>
  <si>
    <t>{F73CC783-9116-490D-B68B-5F6D3455DDB7}</t>
  </si>
  <si>
    <t>78c5ec7b-9bb6-469d-9da7-9b9fbed74af1</t>
  </si>
  <si>
    <t>{3ABB5289-3752-4BBE-9922-DA0393CE7283}</t>
  </si>
  <si>
    <t>0e0c1099-0a92-467b-8efc-96ec6cb9f9b0</t>
  </si>
  <si>
    <t>{B452B0AB-D33F-4CA5-8DFA-7031EDB3EAFB}</t>
  </si>
  <si>
    <t>e3190dfc-5c16-4906-8ea5-d5cc5698780d</t>
  </si>
  <si>
    <t>{125D9F4E-35D4-4B65-9647-D2B7C5D51D58}</t>
  </si>
  <si>
    <t>b7a5304e-38db-4d90-9a9a-a6edf95c2a45</t>
  </si>
  <si>
    <t>{8A4EAED5-E604-41D6-9E73-B6F67C587009}</t>
  </si>
  <si>
    <t>2b649eda-2f1e-4cac-a704-9a27422b07d7</t>
  </si>
  <si>
    <t>{08736029-B7B9-4278-9A51-0930259F2AB3}</t>
  </si>
  <si>
    <t>1e13f945-3b0d-4b46-b907-4ba1b52594fd</t>
  </si>
  <si>
    <t>{D7CA5D24-BB75-4211-B124-9F2A18E23FFA}</t>
  </si>
  <si>
    <t>04c01d42-42e8-4c92-8d6e-168ad67f33e6</t>
  </si>
  <si>
    <t>{4269EDFF-E42F-4CF9-B354-12C6559F3123}</t>
  </si>
  <si>
    <t>bca0ee05-ce15-4623-85e5-090f9fc26234</t>
  </si>
  <si>
    <t>{87C4BF21-B7AD-4F39-9D94-B66A8658F88A}</t>
  </si>
  <si>
    <t>060d4ebd-2f16-4bd5-9529-5055314afc81</t>
  </si>
  <si>
    <t>{5D999AE8-E677-4833-A1D5-86ED7515B58D}</t>
  </si>
  <si>
    <t>d8fb7aad-bdfb-4347-adaf-03fbf6cb134e</t>
  </si>
  <si>
    <t>{9E4807E1-AEA3-460A-88B5-68A2C3E0854A}</t>
  </si>
  <si>
    <t>dd66a7b5-fde0-46f3-bea1-66f85bd17178</t>
  </si>
  <si>
    <t>{3B4CEA8A-CBEA-42DB-B772-CB68EFFF10FE}</t>
  </si>
  <si>
    <t>ae028e33-2ca6-4ae3-b96e-817b8bcf8284</t>
  </si>
  <si>
    <t>{47499D70-9109-40A8-BE8B-44B294F2E32B}</t>
  </si>
  <si>
    <t>04ce217a-0b64-4fe9-9586-276f6bb44a46</t>
  </si>
  <si>
    <t>{012A3A33-5750-4503-ACAC-70FC67C79BA1}</t>
  </si>
  <si>
    <t>bea7f30b-2299-4f2d-a39e-6815168d1c44</t>
  </si>
  <si>
    <t>{7ED5B685-3D36-4F3B-8C99-F29D817BF738}</t>
  </si>
  <si>
    <t>7fa47b43-fadb-4452-960c-1c6c239f809c</t>
  </si>
  <si>
    <t>{67CDAB88-B122-4821-BD0C-0B3EA4C78444}</t>
  </si>
  <si>
    <t>bf436b9f-0e5d-4689-a52e-ba4cb1413db0</t>
  </si>
  <si>
    <t>{05A47116-E905-4B98-B067-22A9C70E3C00}</t>
  </si>
  <si>
    <t>09adfbb6-51c4-416f-9af9-888db6298dbb</t>
  </si>
  <si>
    <t>{6BF7E326-DDB8-4404-A249-932A6EDEEA45}</t>
  </si>
  <si>
    <t>933ee745-4069-473d-8da6-7adf05ab40d1</t>
  </si>
  <si>
    <t>{2EE64135-3F22-4018-A9FD-EFF76370936F}</t>
  </si>
  <si>
    <t>0d821bba-b7bc-43a9-b97d-0f3d246daabe</t>
  </si>
  <si>
    <t>{EDCE0035-BCEF-43B2-B9CA-9784E577151C}</t>
  </si>
  <si>
    <t>9f918f65-4b78-4ff1-89f1-420594f450a0</t>
  </si>
  <si>
    <t>{136FBA86-BA2E-4D6D-A567-3CDB1248D254}</t>
  </si>
  <si>
    <t>8ad27d08-dd56-4bbc-b2c0-02bb3c24d93c</t>
  </si>
  <si>
    <t>{DA9E9FA4-61A3-4849-B380-1C06E72570F5}</t>
  </si>
  <si>
    <t>57b6375d-08bf-4bdd-aeba-e4f22293003f</t>
  </si>
  <si>
    <t>{F14B6E32-6985-4629-869F-68CF06B2AC2E}</t>
  </si>
  <si>
    <t>886ae689-c6c0-48f7-83b8-205bd4a490fe</t>
  </si>
  <si>
    <t>{23628406-4A0D-48A3-A72F-9AE38FB4F70B}</t>
  </si>
  <si>
    <t>c09aed41-085c-45b8-82e3-cfb95902303e</t>
  </si>
  <si>
    <t>{E8EF3C4B-3CA4-48DF-A1FA-38C4AF9963B4}</t>
  </si>
  <si>
    <t>9240415e-0d6e-40e4-b963-8cc08abab2bb</t>
  </si>
  <si>
    <t>{EC24A84D-4084-414B-9D04-5BE3F04E05F9}</t>
  </si>
  <si>
    <t>5d9d13d8-6d83-4d8c-ad7a-3117103f5f10</t>
  </si>
  <si>
    <t>{3D901560-C8F8-480E-A95A-8C7D4E802D84}</t>
  </si>
  <si>
    <t>a31176a3-4d21-4525-8952-4fb24203bdf4</t>
  </si>
  <si>
    <t>{2146345F-EEB4-4B83-B6D3-DA7D57FCC4F3}</t>
  </si>
  <si>
    <t>a9b9a92b-f722-4765-b590-74765e4d7eac</t>
  </si>
  <si>
    <t>{FC44096C-3627-4268-8074-CBE513F14D10}</t>
  </si>
  <si>
    <t>70580cc7-a373-404b-991e-e30b868c101d</t>
  </si>
  <si>
    <t>{BCDB4226-0287-44A5-BF5D-DA783FEC15EA}</t>
  </si>
  <si>
    <t>9f6b6982-c84c-44af-ac98-86327c2c54b0</t>
  </si>
  <si>
    <t>{8C03A19F-7EA0-47DD-819F-EE2FDBB3FF31}</t>
  </si>
  <si>
    <t>85493bb0-9a14-461d-931c-282423f4127c</t>
  </si>
  <si>
    <t>{E6D55D66-BD70-4769-9602-01C607FF5571}</t>
  </si>
  <si>
    <t>af3a3e41-da17-4409-8837-5b319cf2ef9a</t>
  </si>
  <si>
    <t>{B360E0AD-6000-41DD-A6AB-F3CDAF87204A}</t>
  </si>
  <si>
    <t>56b78f34-049c-4d68-a323-de6cf732f010</t>
  </si>
  <si>
    <t>{A8A707CD-8120-4858-AC90-F816843F6009}</t>
  </si>
  <si>
    <t>63db390d-d7d8-492d-8b0f-8df70dd0a7d3</t>
  </si>
  <si>
    <t>{AB413BFD-65C3-4EE8-AE65-7209FE5864E3}</t>
  </si>
  <si>
    <t>c2638579-cebe-486a-9e2e-c62880e090ba</t>
  </si>
  <si>
    <t>{163B0F57-5311-46EC-B0D9-673FA3BC0494}</t>
  </si>
  <si>
    <t>9211c51b-61c7-4225-804c-3aa7977a60f5</t>
  </si>
  <si>
    <t>{5942B608-F64E-4699-8C32-F6AF8010F133}</t>
  </si>
  <si>
    <t>6d8871bc-e8ad-4bf1-9cdc-3f032a8f320a</t>
  </si>
  <si>
    <t>{F55C2B5D-029F-4427-A667-DD3FA6323BA2}</t>
  </si>
  <si>
    <t>7fabdf67-ec05-46a2-99e7-2c58d68b01cc</t>
  </si>
  <si>
    <t>{20F30FF4-4F08-4161-9517-46FB3AFEFA4E}</t>
  </si>
  <si>
    <t>82a2fdcf-aa89-4343-b4d2-d7081346ec40</t>
  </si>
  <si>
    <t>{7EF9D693-A10B-4133-9D7C-7C29E91FF6E7}</t>
  </si>
  <si>
    <t>f6480611-54a0-4a3d-b05a-be77a1309d15</t>
  </si>
  <si>
    <t>{561F3E7B-8C4D-4FBC-8F27-4C1C5816B483}</t>
  </si>
  <si>
    <t>68a96d78-8097-4307-97aa-0aaae429c646</t>
  </si>
  <si>
    <t>{8083FE90-E76D-4669-B1D8-21FFFD90267E}</t>
  </si>
  <si>
    <t>f60099cd-e8aa-4c08-859a-a58e2c2617a3</t>
  </si>
  <si>
    <t>{C09AF969-9A79-4A22-B101-6D878D9EEBE5}</t>
  </si>
  <si>
    <t>8522c4d2-09a3-43db-9b67-a940a3e025f9</t>
  </si>
  <si>
    <t>{46BCF162-E3E6-48BF-B9AB-EFA99540FCFA}</t>
  </si>
  <si>
    <t>dba7840d-3eb2-461f-845c-eef915fda857</t>
  </si>
  <si>
    <t>{4643943A-367B-4CAB-B347-5DD2D05749CE}</t>
  </si>
  <si>
    <t>a83c75ef-7755-46c3-ba51-6b83c92d80de</t>
  </si>
  <si>
    <t>{806C04AA-63F4-45C2-B531-FAF243D08BD7}</t>
  </si>
  <si>
    <t>fbdba490-beab-42f3-b1d5-cad6effe22c5</t>
  </si>
  <si>
    <t>{54185C4D-CDB1-4646-9933-16FCCD8E4A1C}</t>
  </si>
  <si>
    <t>117aab26-4cac-4695-b3b3-4a3edea79649</t>
  </si>
  <si>
    <t>{7EA3D5B0-EF9A-4C70-B542-161473E65747}</t>
  </si>
  <si>
    <t>04d46da8-762f-4f42-9c71-84f0681acaec</t>
  </si>
  <si>
    <t>{2B97C8FA-3006-43CC-AF62-F3AF63833069}</t>
  </si>
  <si>
    <t>16fec687-3d45-4a79-9e1a-593af3d3749b</t>
  </si>
  <si>
    <t>{1D215A27-0057-4498-BF1A-F04A0E819F11}</t>
  </si>
  <si>
    <t>9bb79c2e-159d-4a10-ac74-d03664eb08dc</t>
  </si>
  <si>
    <t>{6698FBD6-9A59-4B4D-A84D-B0A305664653}</t>
  </si>
  <si>
    <t>644e923e-b908-4491-ad3c-21d467b33d9c</t>
  </si>
  <si>
    <t>{D5B8E850-5910-45B9-83BD-D668F6DF3F98}</t>
  </si>
  <si>
    <t>a7a624d2-1cf2-4273-aa80-316dce0d78fc</t>
  </si>
  <si>
    <t>{303FAFD2-9AD1-4EC4-96D3-F2613C21B5A5}</t>
  </si>
  <si>
    <t>51fb5fc6-1f2d-4d54-b392-fefaf4eb6151</t>
  </si>
  <si>
    <t>{72FF08A3-1E7E-4913-8B54-C3BC9EF20E60}</t>
  </si>
  <si>
    <t>d504ff87-8cd4-47a4-8e0b-44a2f76c2249</t>
  </si>
  <si>
    <t>{FC8B66ED-240A-4EC7-B9B2-B7BCD71323B0}</t>
  </si>
  <si>
    <t>f5fd4355-90a7-4549-90de-c12b0baa4f6e</t>
  </si>
  <si>
    <t>{7B26EB80-6FA4-4CC7-A456-D563F69F787E}</t>
  </si>
  <si>
    <t>2c389287-b7b8-4fae-93cd-0346f2a83899</t>
  </si>
  <si>
    <t>{AC724527-8985-4EAB-BC0B-8334D09AAFA0}</t>
  </si>
  <si>
    <t>0108d416-d399-4eca-89c9-e60096b0828c</t>
  </si>
  <si>
    <t>{5828CF22-6CAF-4978-B0B3-5F4EC403535D}</t>
  </si>
  <si>
    <t>9bcebbaa-30cd-41e8-af4c-866d9a42ec2d</t>
  </si>
  <si>
    <t>{A88F6890-BB95-4AAA-B756-1576689B80CA}</t>
  </si>
  <si>
    <t>ed1408f1-8125-4fc3-8e14-3b81f7c34bda</t>
  </si>
  <si>
    <t>{08D910C4-A3A2-462C-8068-9AFFB9E2FCFA}</t>
  </si>
  <si>
    <t>569ab92f-6154-44b6-9d73-34d317c50b5e</t>
  </si>
  <si>
    <t>{3B539AA1-4505-429F-B7A4-D60BEC94DEEF}</t>
  </si>
  <si>
    <t>7109b86d-5345-4fad-b984-c90db0c5f7b6</t>
  </si>
  <si>
    <t>{138A3763-0976-4092-B172-221E82249F57}</t>
  </si>
  <si>
    <t>6b9c7ab7-0a65-4340-b67b-a44a073ad46f</t>
  </si>
  <si>
    <t>{4F29530F-8921-4A39-A9AB-77D98AA92875}</t>
  </si>
  <si>
    <t>c8db72d2-1f9f-449c-8244-cbff33b40f0b</t>
  </si>
  <si>
    <t>{BB73B3CA-A045-490B-B7FB-6F19F7AEBCE1}</t>
  </si>
  <si>
    <t>1f7e175c-26ec-4e6d-add1-4973cfae9edd</t>
  </si>
  <si>
    <t>{75C974B3-9618-4A64-824D-282000E2C131}</t>
  </si>
  <si>
    <t>1bf6b43c-9206-48a5-9e54-6378cbbfa35c</t>
  </si>
  <si>
    <t>{9E893974-D609-4FBA-8723-F47A43C39DAB}</t>
  </si>
  <si>
    <t>4438f911-c840-49c6-a75a-995ad59b3477</t>
  </si>
  <si>
    <t>{FE313820-9E17-4CB1-ADAD-EAB9FF16FF7C}</t>
  </si>
  <si>
    <t>3dab1927-e4da-4617-b5e9-720a9499f74a</t>
  </si>
  <si>
    <t>{52EF7AE2-3494-4840-82E6-55C2B8DF6BBC}</t>
  </si>
  <si>
    <t>ec2486e1-3089-4466-9212-94375ff47b1d</t>
  </si>
  <si>
    <t>{CB616F1B-54EF-46AC-8A3E-E8353661FD64}</t>
  </si>
  <si>
    <t>5734d5ac-935c-4208-8923-b64b467a22f5</t>
  </si>
  <si>
    <t>{CA767B5D-ED14-4625-82F7-A5913EC790AA}</t>
  </si>
  <si>
    <t>9e399030-71b1-4c7b-9aa1-ac0d92dd7703</t>
  </si>
  <si>
    <t>{DE7F8284-B119-4155-8A3A-538B5F1792A9}</t>
  </si>
  <si>
    <t>2d804993-3385-436e-a255-faf99f24cc85</t>
  </si>
  <si>
    <t>{AF71980E-FE24-4C01-8A1E-D1CD800BCBDF}</t>
  </si>
  <si>
    <t>2f736346-9410-4dae-82e6-a7fb2b24d8f9</t>
  </si>
  <si>
    <t>{188501F6-C9C8-42F6-81D0-608D465A4E57}</t>
  </si>
  <si>
    <t>d5b2e6ee-5ae1-4212-9914-25e1c81b95a6</t>
  </si>
  <si>
    <t>{E54CD681-2342-4036-A4B2-6F77EFFD7FE2}</t>
  </si>
  <si>
    <t>ab82fdb2-c7f0-4af0-8666-df479c1016c0</t>
  </si>
  <si>
    <t>{38C5E10F-7216-40E1-A15C-CC8DB9609356}</t>
  </si>
  <si>
    <t>2c849de7-f39e-45bb-9687-bde10841f14c</t>
  </si>
  <si>
    <t>{C2AA2956-C1E2-4E34-9278-3B35FADBDF41}</t>
  </si>
  <si>
    <t>4ea1bc35-a292-4e3a-812d-37b23c877ed2</t>
  </si>
  <si>
    <t>{5604B2BE-D731-4BBC-BBE3-8964D7C4C503}</t>
  </si>
  <si>
    <t>3c58f8cd-3948-45db-923f-6744b45d0174</t>
  </si>
  <si>
    <t>{9793D7E1-6278-454C-84BA-4D0E5FD90A24}</t>
  </si>
  <si>
    <t>30eeaa29-27bd-4c2e-8d18-ff44e7d6f374</t>
  </si>
  <si>
    <t>{9DDAD485-7357-430C-BD55-45E2D62C5E22}</t>
  </si>
  <si>
    <t>39e721a4-3732-4e12-b1f8-51d8902e8d8f</t>
  </si>
  <si>
    <t>{F12AF8A2-30E5-4A74-A65E-616971F65B31}</t>
  </si>
  <si>
    <t>5f31bf07-46cd-4397-bfe5-b0dbec7f0273</t>
  </si>
  <si>
    <t>{FCE824C5-F6D9-4263-831E-BEDDED4D3C69}</t>
  </si>
  <si>
    <t>d907b1a7-635d-4686-80a5-a2c1ff4ee304</t>
  </si>
  <si>
    <t>{8D898389-7F5B-4800-B7F7-4A45749B76B7}</t>
  </si>
  <si>
    <t>83280e1e-541e-48ae-ae77-1e2f0dc959cc</t>
  </si>
  <si>
    <t>{8076717A-3850-47B9-873F-0B3394B5388F}</t>
  </si>
  <si>
    <t>341ea689-e85a-4cea-954d-4e5b602f27c1</t>
  </si>
  <si>
    <t>{9679DB10-33E0-475F-BB26-CC01816DEB14}</t>
  </si>
  <si>
    <t>c8ec955c-a8d3-4805-8ae2-3cea73248dd6</t>
  </si>
  <si>
    <t>{E34F2C71-BFA8-4D0E-9DF5-95C0DFDB0383}</t>
  </si>
  <si>
    <t>c1a99452-6daa-4ee2-be82-de7fba00f75a</t>
  </si>
  <si>
    <t>{A3FAA461-99B6-4F63-B42D-7F1672E13882}</t>
  </si>
  <si>
    <t>041c3953-2b25-47d1-9b87-c6ac298aa356</t>
  </si>
  <si>
    <t>{9F08B609-5025-47F0-A6F2-504E3A0DB81E}</t>
  </si>
  <si>
    <t>261130eb-b47b-4b4c-a9cd-ec5e2af90b80</t>
  </si>
  <si>
    <t>{68721E53-36C7-4DE4-A0B0-5B211D58710D}</t>
  </si>
  <si>
    <t>20bc8993-a3e5-4ee7-ac1f-70ef8df513cb</t>
  </si>
  <si>
    <t>{22691D5B-1E4D-4802-AFF3-FE42BFF84331}</t>
  </si>
  <si>
    <t>29e5d488-12cb-46de-8aa1-03adc8174aa1</t>
  </si>
  <si>
    <t>{FE8A915D-436D-4857-9E3E-335BF9ACF862}</t>
  </si>
  <si>
    <t>72e52143-9055-4ef3-81c4-805472973ac9</t>
  </si>
  <si>
    <t>{605ACEDC-906A-4CFC-AB6A-5A18EA9E919A}</t>
  </si>
  <si>
    <t>a3263861-fb0c-4bc3-8864-70b3230c4a22</t>
  </si>
  <si>
    <t>{FEE29578-24CB-4A40-A4F7-8253811D3145}</t>
  </si>
  <si>
    <t>d83542c7-4380-46a9-a281-82929a81b686</t>
  </si>
  <si>
    <t>{FFBB6B20-4F39-4AFF-A164-BDDA214F9404}</t>
  </si>
  <si>
    <t>d6e352aa-3379-4e94-901b-af9a6ad54ee4</t>
  </si>
  <si>
    <t>{F3F29009-2C40-4633-8BBF-C3E6889875C7}</t>
  </si>
  <si>
    <t>dbc6dafb-b0b8-4efe-8f2e-b50f113ae6a8</t>
  </si>
  <si>
    <t>{BF854622-433D-4E46-80ED-E34AC1A92706}</t>
  </si>
  <si>
    <t>9c08b846-6da9-4c56-9ad2-032ec16fdf03</t>
  </si>
  <si>
    <t>{D0A38727-33DC-4C7A-AB86-EA4F6008D054}</t>
  </si>
  <si>
    <t>5767ccda-e7ff-4349-bf3d-8145baf3c536</t>
  </si>
  <si>
    <t>{22821A36-3BEA-4888-BDC8-3F1A5B0A6DF2}</t>
  </si>
  <si>
    <t>a7b64529-acea-4bb4-9972-04cc674bdc2d</t>
  </si>
  <si>
    <t>{FDA4FD3F-4BD3-428D-B0A0-14B74174BFB2}</t>
  </si>
  <si>
    <t>3d208ebc-10e0-490c-8c4a-af62976d5876</t>
  </si>
  <si>
    <t>{7872BEA0-41B3-4FA0-B065-A458EC87F779}</t>
  </si>
  <si>
    <t>Conium maculatum outside of zone 2</t>
  </si>
  <si>
    <t>77991c50-64be-4f15-8968-2a336bc15442</t>
  </si>
  <si>
    <t>{C684DEAB-67B5-483F-9980-9FE805C875D2}</t>
  </si>
  <si>
    <t>55eb8a5f-2462-4b5b-8604-46b929077acb</t>
  </si>
  <si>
    <t>{466C57D8-6744-432B-9915-4ED8309C83CD}</t>
  </si>
  <si>
    <t>3fe11623-524d-492a-9ec5-ed0dff96143d</t>
  </si>
  <si>
    <t>{97140D9E-48F1-4214-93C0-44E80F78E5ED}</t>
  </si>
  <si>
    <t>e9693dd4-b08c-4fa0-9181-33e93c66249d</t>
  </si>
  <si>
    <t>{21BFABC1-295C-4FF1-A80C-26777DFD7F06}</t>
  </si>
  <si>
    <t>6c87dd6d-fe45-4adf-ba35-31e8412dc2bd</t>
  </si>
  <si>
    <t>{D92C9D30-B933-4C61-852C-D52478333038}</t>
  </si>
  <si>
    <t>21889a53-e8bd-4947-bf34-b8f83d21013f</t>
  </si>
  <si>
    <t>{8BF59A57-6B14-4AB2-BC0E-6D6683B9EFD9}</t>
  </si>
  <si>
    <t>a24f61be-766b-40ab-b1d6-0937ccb9e361</t>
  </si>
  <si>
    <t>{0AF4FF3F-1F7D-4A3D-9A92-B0B47ABACABD}</t>
  </si>
  <si>
    <t>1ffd7037-1134-4673-bde5-d752ff3de24e</t>
  </si>
  <si>
    <t>{39575A3A-9D17-4926-B43A-6816E0FC0BC1}</t>
  </si>
  <si>
    <t>60d2f300-8052-488f-995f-e8151c56436f</t>
  </si>
  <si>
    <t>{21BF222F-CD88-40FA-8D12-B011E89DAEEA}</t>
  </si>
  <si>
    <t>a673fe60-c3f7-47c2-b7b7-a85982896ac1</t>
  </si>
  <si>
    <t>{8BB0797F-1262-4CAA-8D18-E8F87630C086}</t>
  </si>
  <si>
    <t>168d75a1-1990-4a32-89d9-e91c2cf9ae5e</t>
  </si>
  <si>
    <t>{628D0669-E673-4D8E-8FD0-62F6AD3C64CE}</t>
  </si>
  <si>
    <t>acc92676-a73c-4880-a130-b04b3540ae27</t>
  </si>
  <si>
    <t>{1E501016-3742-4FCB-AE0F-9B7E33F017E7}</t>
  </si>
  <si>
    <t>923ebb24-ae20-424d-8a58-f2a0fa6dfab9</t>
  </si>
  <si>
    <t>{838F92FD-EFA6-4DC1-8CE8-52FC7D24C4EB}</t>
  </si>
  <si>
    <t>70ffd3d4-7dff-4a3d-96ba-c11a8aa9cede</t>
  </si>
  <si>
    <t>{4251A903-7D4A-4AC7-B9C1-2CB6C04E210B}</t>
  </si>
  <si>
    <t>7191cd0d-97ab-4aa7-be2d-d8db82db2e3d</t>
  </si>
  <si>
    <t>{DB8FD2E5-8AFC-4DA3-B6DB-305CF50C6CE1}</t>
  </si>
  <si>
    <t>e2055449-e9c5-4f89-aabb-8a9c182f64cb</t>
  </si>
  <si>
    <t>{445F25C7-7E0C-476C-86E1-25EBFC1023D1}</t>
  </si>
  <si>
    <t>a63e7bee-cb3d-4407-ba30-cb5d90f65509</t>
  </si>
  <si>
    <t>{4BC59BEA-A4AF-469F-99C2-428287E2029E}</t>
  </si>
  <si>
    <t>c72b9013-617b-4380-bac5-e6631fa66fec</t>
  </si>
  <si>
    <t>{1BADF408-586F-47EC-947E-D59542EFB33D}</t>
  </si>
  <si>
    <t>905fb444-339e-4361-a9c8-b4e339265932</t>
  </si>
  <si>
    <t>{98A95B3C-53EF-4195-8600-8E2EAB23E479}</t>
  </si>
  <si>
    <t>ea7a7d4d-7fc0-4cc4-b82e-4c0c3342f99a</t>
  </si>
  <si>
    <t>{D8310841-0BEF-40E3-89C8-8DDDE4823472}</t>
  </si>
  <si>
    <t>0bf80ccd-aff8-4dcd-81ad-ca3c6727b093</t>
  </si>
  <si>
    <t>{15FDB47C-169F-4DE9-9660-09F4F2F38F78}</t>
  </si>
  <si>
    <t>82516e05-1234-412e-973c-63f743f87b6f</t>
  </si>
  <si>
    <t>{4549F6F1-0D5E-4624-BCBD-F8CA6EE99B93}</t>
  </si>
  <si>
    <t>264ac355-ab77-4781-b02e-fd9d4e5f7346</t>
  </si>
  <si>
    <t>{FFE8AC9C-401D-40E4-8AAC-18EFAB834872}</t>
  </si>
  <si>
    <t>ad59ff1a-19f7-4e42-8b6e-637871a8879d</t>
  </si>
  <si>
    <t>{45996C6A-93A9-4CF2-A819-7F5ED85221AB}</t>
  </si>
  <si>
    <t>cc8a2cdc-f515-4cfc-8eb3-ea8ea7ec1dab</t>
  </si>
  <si>
    <t>{CB2357A7-9763-4F13-8167-134A6FDDD446}</t>
  </si>
  <si>
    <t>2f0e26ea-1f41-4130-adaa-b5f60b6356ee</t>
  </si>
  <si>
    <t>{A5B5C2E3-B6A6-4033-AB13-677A4E2ACD80}</t>
  </si>
  <si>
    <t>d7c04e98-c07c-4929-bf2b-2b8ea639bc22</t>
  </si>
  <si>
    <t>{E65A0E68-A646-43C8-B8A2-D3B716DEFBCF}</t>
  </si>
  <si>
    <t>78e3f1c4-7937-4e51-9fe9-dc7324cce525</t>
  </si>
  <si>
    <t>{F39C7A14-0E0B-43D8-B182-CA0F17E30A56}</t>
  </si>
  <si>
    <t>c82a0005-6b2c-4ba5-a41b-f3453517adc4</t>
  </si>
  <si>
    <t>{44F53477-13B2-452A-8DF5-359935862389}</t>
  </si>
  <si>
    <t>e3be6240-a35a-4a7f-b3f6-6d723f9e175d</t>
  </si>
  <si>
    <t>{517441CE-CA85-4EBC-9D5B-3DE131146AAF}</t>
  </si>
  <si>
    <t>52a34cf7-e5b3-4d7b-a561-a4c0847a7b12</t>
  </si>
  <si>
    <t>{57C039D9-FC56-4B0F-B90D-741F1C12720D}</t>
  </si>
  <si>
    <t>f115915b-0404-4f3b-95b4-4ac4e3b59b9c</t>
  </si>
  <si>
    <t>{06C908A9-AFF4-4962-9813-1E8E8B889553}</t>
  </si>
  <si>
    <t>7d0fd1c7-2998-463a-8c6a-63a8958d3329</t>
  </si>
  <si>
    <t>{59A31A76-B61F-4AD6-8C9A-1DBB1DF83954}</t>
  </si>
  <si>
    <t>83d6e826-ea1a-4492-9e1b-527ed6e317dc</t>
  </si>
  <si>
    <t>{B6B1976D-75E8-4AE2-8D55-AA75900C7D19}</t>
  </si>
  <si>
    <t>9305b03e-7eba-48d8-8d95-36893496cea2</t>
  </si>
  <si>
    <t>{1F8C481B-4A73-4629-83B3-6A4B811DCC8B}</t>
  </si>
  <si>
    <t>6b591ff8-1252-4aea-82a7-78f97b909f35</t>
  </si>
  <si>
    <t>{62547C5D-A4EE-4564-9C91-06402EA792C8}</t>
  </si>
  <si>
    <t>bb4c3f25-40ed-46cb-bdc3-cd684d62b9a1</t>
  </si>
  <si>
    <t>{BED8E7B7-085C-4051-80E0-DD79CC2C5722}</t>
  </si>
  <si>
    <t>2690a264-acfb-4d14-8782-9664bf960b21</t>
  </si>
  <si>
    <t>{8133A655-89B5-42B1-BF89-78F7F25D71CA}</t>
  </si>
  <si>
    <t>5b99c7b4-ad75-4398-910e-a8810ea28bfd</t>
  </si>
  <si>
    <t>{A52BDC3C-55D6-48D5-869C-81DCBB1420FB}</t>
  </si>
  <si>
    <t>3c07c9ec-2715-4c82-ad2f-816b300539c2</t>
  </si>
  <si>
    <t>{194440C8-E27B-4226-9F3D-18CCD9E2EB2B}</t>
  </si>
  <si>
    <t>5b730ab1-c641-468a-be35-62b1955bc5f8</t>
  </si>
  <si>
    <t>{9EF370F3-DCC0-4A46-AB99-66F26054E8A1}</t>
  </si>
  <si>
    <t>35bb004e-40ff-45c4-bcf6-acc66e699b34</t>
  </si>
  <si>
    <t>{5E1ED2AF-1F2E-4653-B8E3-2CC08CD53043}</t>
  </si>
  <si>
    <t>efb9dd9e-f274-499a-a8d5-b7acf131d9a1</t>
  </si>
  <si>
    <t>{66E5CDCC-6E00-45D8-8F86-03A68ADA61ED}</t>
  </si>
  <si>
    <t>1b6259fd-6070-41c9-9c5a-77607b11e43b</t>
  </si>
  <si>
    <t>{1157A896-1B52-4EA6-98D7-67CDA1BFE869}</t>
  </si>
  <si>
    <t>4f1138aa-7d92-4efb-aacd-9175b69c3fee</t>
  </si>
  <si>
    <t>{EE0F1601-C531-4075-9110-C6365CEADEB9}</t>
  </si>
  <si>
    <t>a45f4e01-ce28-4e90-9b28-135d6153a9fd</t>
  </si>
  <si>
    <t>{57DF32C8-D4CE-4433-AD08-A7149B71DEC1}</t>
  </si>
  <si>
    <t>a449a566-79d7-45cb-88c8-d889b557ef45</t>
  </si>
  <si>
    <t>{F80C9D02-A3EB-4134-B4EB-511DBB9AA4E0}</t>
  </si>
  <si>
    <t>b5314747-5d6b-4616-98ef-c16de083e23c</t>
  </si>
  <si>
    <t>{39B7D371-C5D6-4592-B1AB-55502F78E285}</t>
  </si>
  <si>
    <t>0cd561ed-8508-4bad-90a4-cc4dea9f7b6d</t>
  </si>
  <si>
    <t>{36B82BCF-0FEA-4CEE-A8A1-87816C4467E3}</t>
  </si>
  <si>
    <t>ce8c43c1-e2a0-4539-8caa-ddd6c250e7b5</t>
  </si>
  <si>
    <t>{A882FC11-75BF-44CF-BE1A-A983F0919465}</t>
  </si>
  <si>
    <t>1d4c1daa-086a-4ff1-b85a-5595fef7c8f3</t>
  </si>
  <si>
    <t>{5ECB82A7-8A31-450A-9634-89552FC2E198}</t>
  </si>
  <si>
    <t>37be44f1-6da6-4ce0-bb5b-0d7afc2ee0b2</t>
  </si>
  <si>
    <t>{13037520-739D-4D68-B41E-36A5BA1FFAEB}</t>
  </si>
  <si>
    <t>a17b017a-5f90-4b2c-805b-c815fef5370c</t>
  </si>
  <si>
    <t>{35965E7E-B9C9-4D52-9E5F-B0102F37AA86}</t>
  </si>
  <si>
    <t>f9f32252-a556-4ed3-a135-26a968253b46</t>
  </si>
  <si>
    <t>{CA9B152B-4FE2-4C07-ADA0-4E9374562F87}</t>
  </si>
  <si>
    <t>8cd237f6-4f6d-417d-aaf5-00768e1c9543</t>
  </si>
  <si>
    <t>{37BF4BB0-F253-4DA0-8D58-B9660C672070}</t>
  </si>
  <si>
    <t>9a1bdaa5-0ec4-4393-8d32-c4d51e025432</t>
  </si>
  <si>
    <t>{21AA2FF7-11B6-4434-A013-AB87F093C045}</t>
  </si>
  <si>
    <t>edce8e93-bfe0-4e9e-abee-4e1875d802d3</t>
  </si>
  <si>
    <t>{59C75DAB-9C35-4A1F-B38A-1F3A631DAB83}</t>
  </si>
  <si>
    <t>212823ab-d67e-4b7d-b585-d5e290812184</t>
  </si>
  <si>
    <t>{B9E4C8BA-7B30-4E6A-81CB-F00FAAA8122C}</t>
  </si>
  <si>
    <t>97f68dc5-7153-4c74-b44b-407c4187f18f</t>
  </si>
  <si>
    <t>{DB9F708A-9717-4123-A822-7CB1D2ED3584}</t>
  </si>
  <si>
    <t>e75f5152-c450-4daa-8b05-f8159c642df9</t>
  </si>
  <si>
    <t>{1C5C5F5C-A0F1-40B1-8004-E886F31B1DAC}</t>
  </si>
  <si>
    <t>db7a8c4b-53f1-448a-b400-e24980784e96</t>
  </si>
  <si>
    <t>{C14F6C12-CA18-4E1B-BA78-9C69C2620C86}</t>
  </si>
  <si>
    <t>424a1241-4721-4050-a351-3fac826719c4</t>
  </si>
  <si>
    <t>{B01A32FA-F8F5-4A6F-9574-37F19154232F}</t>
  </si>
  <si>
    <t>0fff1c1f-3fd7-4639-a9ca-f87b17bbb8a6</t>
  </si>
  <si>
    <t>{D906FE2E-6D6F-4E95-838C-441305CABCC9}</t>
  </si>
  <si>
    <t>18d2ecbd-6bee-4acc-9417-68e4e95dcf16</t>
  </si>
  <si>
    <t>{F2467CD0-6D53-45AA-9ABE-6B5756A6B6F4}</t>
  </si>
  <si>
    <t>20ae0d95-69b8-4ea3-a73f-bae1439c7700</t>
  </si>
  <si>
    <t>{939366DC-AB47-4EEB-B558-74484AB592E5}</t>
  </si>
  <si>
    <t>7a5275f7-125c-4fcd-b0a3-1af9a094c8b7</t>
  </si>
  <si>
    <t>{C1A4BA8A-9803-40E7-8E73-D33A3B180B2C}</t>
  </si>
  <si>
    <t>Groenveld_Kori</t>
  </si>
  <si>
    <t>8d00d9e4-e37b-435d-80f5-20cd015c506b</t>
  </si>
  <si>
    <t>{39CFB431-1666-4D64-8D6C-34036D8080EA}</t>
  </si>
  <si>
    <t>65af2623-5fc9-4fa7-a474-f64b5ec456e6</t>
  </si>
  <si>
    <t>{FBB5F84D-BA73-4D6C-8B50-295690F5A02A}</t>
  </si>
  <si>
    <t>daa12095-ee15-4f84-b41c-7c293d55aaa4</t>
  </si>
  <si>
    <t>{AE8C72E8-890F-42BE-BBD5-D1E66CF28A15}</t>
  </si>
  <si>
    <t>de7f0ff7-b2e5-4978-bc0d-64ca73667625</t>
  </si>
  <si>
    <t>{759F8A39-83F1-4111-A9E7-05A2D42288FC}</t>
  </si>
  <si>
    <t>407f1178-8d24-431c-a9e7-f1cf541b6ca2</t>
  </si>
  <si>
    <t>{D7529742-D9B3-4251-93CC-240FEDD8776B}</t>
  </si>
  <si>
    <t>It goes beyond the line of sight.</t>
  </si>
  <si>
    <t>80e50b80-dbbb-4547-8b77-bd100261570b</t>
  </si>
  <si>
    <t>{7E0620B1-7742-4C11-9C0D-456B1FBFF837}</t>
  </si>
  <si>
    <t>d656e6eb-8b2c-4c93-b04c-d521a83eb7e0</t>
  </si>
  <si>
    <t>{B130329A-DF38-4CE8-8F1F-F532B5DC3EBD}</t>
  </si>
  <si>
    <t>4c5f279c-1746-4e4c-9e07-e94eb95bb769</t>
  </si>
  <si>
    <t>{877E1E23-A1C9-42A7-9917-7D3F08D24A99}</t>
  </si>
  <si>
    <t>Euphorbia extends beyond line of sight up until the beach begins.</t>
  </si>
  <si>
    <t>56fe6ebf-d337-4495-968f-6ea0da53a439</t>
  </si>
  <si>
    <t>{695EB697-EC2A-4434-92F7-F57E6F93A7AA}</t>
  </si>
  <si>
    <t>05f32871-e3a4-4cd0-af4f-362ae673f75b</t>
  </si>
  <si>
    <t>{1B04C1F6-D6E4-4E4A-BACA-4ACF8C971E96}</t>
  </si>
  <si>
    <t>50ea2e35-b2c2-49fb-bb22-6c8b59282926</t>
  </si>
  <si>
    <t>{323A446F-4CAE-4417-B7E4-A9C165A74A2F}</t>
  </si>
  <si>
    <t>b53990c4-348b-40e4-85a6-35bd7b8af957</t>
  </si>
  <si>
    <t>{710D38C5-8EF7-4299-975E-C2B4625C05FC}</t>
  </si>
  <si>
    <t>65dcfe7b-2732-4f18-8981-d1ea25b476a3</t>
  </si>
  <si>
    <t>{D2FAF55E-3A76-41CC-968F-19E4A31D883F}</t>
  </si>
  <si>
    <t>b0e125aa-e1de-4c21-b00c-a96582b8d8de</t>
  </si>
  <si>
    <t>{2D52DA66-8015-43CB-95DD-C56B147DA8B0}</t>
  </si>
  <si>
    <t>90153b72-ac0b-4019-8500-b5384736b1cf</t>
  </si>
  <si>
    <t>{7A9C3D6E-84B0-4639-9808-5B12FFD026D9}</t>
  </si>
  <si>
    <t>f44b02d9-57b0-4a24-87d1-d41c410dab9a</t>
  </si>
  <si>
    <t>{C94A1745-DE0E-49D2-B955-91DE542744CA}</t>
  </si>
  <si>
    <t>ab37e5ef-725a-44f1-91dc-a55776223da2</t>
  </si>
  <si>
    <t>{453EEB91-14BE-408D-9A06-63AF5D859592}</t>
  </si>
  <si>
    <t>a3be9292-e355-49da-b4ce-92add446e05e</t>
  </si>
  <si>
    <t>{34246410-4F34-4B33-AEED-46A6E571620F}</t>
  </si>
  <si>
    <t>0e5c1b24-b0a7-4ad7-8ff0-18c3ce5cf90f</t>
  </si>
  <si>
    <t>{59CA3A87-6789-4BF3-86D4-DAA17E17E934}</t>
  </si>
  <si>
    <t>39f4a81e-6680-4a85-ab4e-dbacce0471d8</t>
  </si>
  <si>
    <t>{91EE5F0E-7DF8-4A29-8749-4297B34B8391}</t>
  </si>
  <si>
    <t>ac05b52d-a519-42f7-a5ee-37759d0c8a3b</t>
  </si>
  <si>
    <t>{26CAAC5C-900F-4B31-8EE2-2B730BC9C0ED}</t>
  </si>
  <si>
    <t>434231b2-466d-47a9-93a7-5baca326a225</t>
  </si>
  <si>
    <t>{82F773C3-6AFB-4038-948E-ECE71E388074}</t>
  </si>
  <si>
    <t>989ce97f-b56d-4922-b078-77b7b1c15607</t>
  </si>
  <si>
    <t>{CF849417-9EFA-4687-A4EB-A847D80CEE64}</t>
  </si>
  <si>
    <t>20567376-c3d5-45e2-9cdd-a4e8e988051e</t>
  </si>
  <si>
    <t>{2971F03B-CD20-4168-BABD-8B1C6A61EDCE}</t>
  </si>
  <si>
    <t>8fbbd2a7-9d32-4775-ad0c-247c4aa8d126</t>
  </si>
  <si>
    <t>{D2EFD529-82C4-4A3C-9861-392075C13E94}</t>
  </si>
  <si>
    <t>d833ddbe-6ab0-498a-a1fe-465fa1f9ad52</t>
  </si>
  <si>
    <t>{A2DFD26C-97E1-4B73-8F79-045296215EFA}</t>
  </si>
  <si>
    <t>34ab4519-b282-491c-b59c-1855b678144a</t>
  </si>
  <si>
    <t>{43D07EC9-B659-48F5-8D53-E82DF590510A}</t>
  </si>
  <si>
    <t>5d480de6-3678-406a-a697-a7ffa7cd8694</t>
  </si>
  <si>
    <t>{A894E410-34AB-42EE-A640-6E5AB606DA23}</t>
  </si>
  <si>
    <t>726df87d-de83-423f-8d08-334d1d98a186</t>
  </si>
  <si>
    <t>{7DF7AF75-877E-45B0-B50A-67A2D443EA05}</t>
  </si>
  <si>
    <t>98fe3679-0158-4beb-81cc-e0085cb2065e</t>
  </si>
  <si>
    <t>{03AA40EE-C578-4F27-8969-73D6EC90A773}</t>
  </si>
  <si>
    <t>1b78acfc-cc95-4c57-9881-7bb40af48a83</t>
  </si>
  <si>
    <t>{BA176749-7CC2-4663-AD08-A344D0EE6305}</t>
  </si>
  <si>
    <t>71d29a42-a01b-4ec4-b93b-2bb9d430c1d1</t>
  </si>
  <si>
    <t>{A9E46DB7-40F8-4F8F-8108-B5F7FC8AB016}</t>
  </si>
  <si>
    <t>093997f9-eefa-4c72-b36a-688e276a4bd3</t>
  </si>
  <si>
    <t>{0B3D5621-EFF1-4C3A-A0CA-474E14CD064A}</t>
  </si>
  <si>
    <t>2629a58b-ce02-43e8-bc13-35df0a073ea1</t>
  </si>
  <si>
    <t>{20499117-3415-4CDC-9A4A-18C905C961E5}</t>
  </si>
  <si>
    <t>b9baee01-0d29-479d-aae1-a2eeca866fb8</t>
  </si>
  <si>
    <t>{24EDE896-323D-475F-AE26-8B1A809C9C4B}</t>
  </si>
  <si>
    <t>6ad57bc4-11b7-4235-aade-9f504e73fbe3</t>
  </si>
  <si>
    <t>{8CFA197E-D20F-4903-96FC-20B930F2D4FC}</t>
  </si>
  <si>
    <t>Distribution</t>
  </si>
  <si>
    <t>Veg_Status</t>
  </si>
  <si>
    <t>Zone</t>
  </si>
  <si>
    <t>Density</t>
  </si>
  <si>
    <t>Both Zones 1 &amp; 2</t>
  </si>
  <si>
    <t>&lt;10</t>
  </si>
  <si>
    <t>10-100</t>
  </si>
  <si>
    <t>&gt;100</t>
  </si>
  <si>
    <t>Table C.2. Names and locations of points of entry monitoring sites at Santa Monica Mountains National Recreation Area. Coordinates are shown in UTM.</t>
  </si>
  <si>
    <t>Site_ID</t>
  </si>
  <si>
    <t>X_Coord</t>
  </si>
  <si>
    <t>Y_Coord</t>
  </si>
  <si>
    <t>Site Name</t>
  </si>
  <si>
    <t>Sycamore Canyon Campground Entrance (Point Mugu State Park)</t>
  </si>
  <si>
    <t>BBT - Sandstone Peak Trailhead (Circle X Ranch)</t>
  </si>
  <si>
    <t>Morrison Ranch</t>
  </si>
  <si>
    <t>Big Sycamore Canyon Horse Corral (just north of Danielson Ranch)</t>
  </si>
  <si>
    <t>Busch Trailhead (Zuma/Trancas Canyons)</t>
  </si>
  <si>
    <t>Malibu Creek State Park Campground</t>
  </si>
  <si>
    <t>Fryman Canyon / Nancy Hoover Pohl Overlook (Fryman Canyon Park)</t>
  </si>
  <si>
    <t>Leo Carrillo SP / Yellow Hill Rd</t>
  </si>
  <si>
    <t>Malibu Crk St Pk / Crags Dr</t>
  </si>
  <si>
    <t>Lower Stunt High Trail Trailhead</t>
  </si>
  <si>
    <t>Mandeville / Garden Land Rd</t>
  </si>
  <si>
    <t>Tuna Cyn Rd</t>
  </si>
  <si>
    <t>Zev Yaroslavsky LV Highlands Trailhead</t>
  </si>
  <si>
    <t>BBT - Hondo Canyon</t>
  </si>
  <si>
    <t>Runyon Cyn Rd Trailhead North (Runyon Canyon Park)</t>
  </si>
  <si>
    <t>Winding Way Trail (Escondido Cyn Natural Area)</t>
  </si>
  <si>
    <t>Circle X Ranch Campground Entrance</t>
  </si>
  <si>
    <t>Malibu Creek State Pk / Liberty Cyn</t>
  </si>
  <si>
    <t>Serrano Rd Terminus</t>
  </si>
  <si>
    <t>La Piedra State Beach Parking Lot</t>
  </si>
  <si>
    <t>BBT - Corral Canyon Trailhead (Malibu Creek State Park)</t>
  </si>
  <si>
    <t>Saddle Peak Rd / Hondo Cyn Trail</t>
  </si>
  <si>
    <t>Barker Fire Rd</t>
  </si>
  <si>
    <t>Malibu Bluffs, Michael Landon Center</t>
  </si>
  <si>
    <t>Paramount Ranch Main Entrance (Paramount Ranch)</t>
  </si>
  <si>
    <t>Red Rock Cyn Entrance</t>
  </si>
  <si>
    <t>Canyonback Rd (N end of Mtn Gate development)</t>
  </si>
  <si>
    <t>Los Robles Trail (COSCA Lands)</t>
  </si>
  <si>
    <t>Morrison Trailhead</t>
  </si>
  <si>
    <t>Olympia Farms Trailhead</t>
  </si>
  <si>
    <t>Santa Ynez Cyn Park Trailhead</t>
  </si>
  <si>
    <t>Point Dume State Preserve Main Entry</t>
  </si>
  <si>
    <t>Arroyo Sequit</t>
  </si>
  <si>
    <t>Santa Maria Road</t>
  </si>
  <si>
    <t>Franklin Canyon Park - Ranch</t>
  </si>
  <si>
    <t>Charmlee Regional Park / Charmlee Natural Area</t>
  </si>
  <si>
    <t>Las Virgenes View Trail Trailhead</t>
  </si>
  <si>
    <t>Stunt Ranch/Stunt Rd</t>
  </si>
  <si>
    <t>Iredell Ln at Fire Road</t>
  </si>
  <si>
    <t>Malibu Creek SP/Reagan Meadows</t>
  </si>
  <si>
    <t>BBT - Topanga State Park Main Entrance</t>
  </si>
  <si>
    <t>Dirt Mulholland / Greenbriar Dr</t>
  </si>
  <si>
    <t>BBT - Kanan Dume Rd N - overflow</t>
  </si>
  <si>
    <t>Gillette Ranch</t>
  </si>
  <si>
    <t>BBT - Ray Miller Trailhead / La Jolla Canyon (Point Mugu State Park)</t>
  </si>
  <si>
    <t>Temescal Gateway Park</t>
  </si>
  <si>
    <t>Point Dume / Zuma, Westward Beach Rd</t>
  </si>
  <si>
    <t>BBT - Encinal Cyn Rd</t>
  </si>
  <si>
    <t>Viewridge Trailhead</t>
  </si>
  <si>
    <t>Hillcrest Dr / Beverly Dr</t>
  </si>
  <si>
    <t>Nicholas Flat Trailhead</t>
  </si>
  <si>
    <t>Malibu Crk St Pk / Cistern Trail</t>
  </si>
  <si>
    <t>Stunt Ranch Entrance</t>
  </si>
  <si>
    <t>Wilacre Park Main Entrance</t>
  </si>
  <si>
    <t>Solstice Canyon Trailhead - inner lot</t>
  </si>
  <si>
    <t>Bark Park Trailhead (Baldwin OS)</t>
  </si>
  <si>
    <t>BBT - Dead Horse Trail Trailhead (Topanga State Park)</t>
  </si>
  <si>
    <t>Caballero Cyn Trailhead</t>
  </si>
  <si>
    <t>Malibu Ck St Pk/Tapia Park (Malibu Creek State Park)</t>
  </si>
  <si>
    <t>La Jolla Valley North Campground (Point Mugu State Park)</t>
  </si>
  <si>
    <t>Casale Rd. End</t>
  </si>
  <si>
    <t>BBT - Mishe Mokwa Trailhead S</t>
  </si>
  <si>
    <t>BBT - Kanan Trailhead (Zuma/Trancas Canyons)</t>
  </si>
  <si>
    <t>Tree People parking lot (Coldwater Cyn/Wilacre)</t>
  </si>
  <si>
    <t>BBT - Lois Ewen Overlook</t>
  </si>
  <si>
    <t>East End Dirt Mulholland</t>
  </si>
  <si>
    <t>Juan Bautista de Anza Trailhead West</t>
  </si>
  <si>
    <t>Rancho Potrero Trailhead</t>
  </si>
  <si>
    <t>Pt Dume, Lower Trailhead from Beach (Point Dume State Preserve)</t>
  </si>
  <si>
    <t>Wendy Trailhead</t>
  </si>
  <si>
    <t>El Pescador State Beach Parking Lot</t>
  </si>
  <si>
    <t>WODOC parking lot (Franklin Canyon - upper)</t>
  </si>
  <si>
    <t>Topanga / Hillside Dr</t>
  </si>
  <si>
    <t>Vanalden Ave S terminus</t>
  </si>
  <si>
    <t>Rocky Oaks</t>
  </si>
  <si>
    <t>Juan Bautista de Anza Trailhead East</t>
  </si>
  <si>
    <t>Point Dume State Preserve, Admin Rd</t>
  </si>
  <si>
    <t>BBT - Yerba Buena Rd</t>
  </si>
  <si>
    <t>El Matador State Beach Parking Lot</t>
  </si>
  <si>
    <t>end of Shady Oak Rd</t>
  </si>
  <si>
    <t>Paramount Ranch/Mulholland Hwy</t>
  </si>
  <si>
    <t>Musch Camp (Topanga State Park)</t>
  </si>
  <si>
    <t>BBT - Latigo Cyn Rd (NPS BBT)</t>
  </si>
  <si>
    <t>BBT - Tapia Trailhead (MCSP BBT)</t>
  </si>
  <si>
    <t>Bonsall Trailhead (Zuma/Trancas Canyons)</t>
  </si>
  <si>
    <t>BBT - Stunt Rd</t>
  </si>
  <si>
    <t>Nike Missile Overlook (Westridge-Canyonback Wilderness Park)</t>
  </si>
  <si>
    <t>De Anza Park (Malibu Creek SP)</t>
  </si>
  <si>
    <t>92 Trail / Entrada Rd</t>
  </si>
  <si>
    <t>Malibu Springs/Mulholland Hwy</t>
  </si>
  <si>
    <t>Cheeseboro Canyon Trailhead (Simi Hills)</t>
  </si>
  <si>
    <t>Abrams Trailhead</t>
  </si>
  <si>
    <t>Big Sycamore Canyon Horse Camp (Danielson Ranch, Point Mugu State Park)</t>
  </si>
  <si>
    <t>Corral Cyn / Mesa Peak Mtwy</t>
  </si>
  <si>
    <t>Secret Trail Trailhead</t>
  </si>
  <si>
    <t>BBT - Piuma Rd Hairpin Trailhead</t>
  </si>
  <si>
    <t>Malibu Ck St Pk / Lookout Rd</t>
  </si>
  <si>
    <t>Temescal Ridge Trailhead (Topanga State Park)</t>
  </si>
  <si>
    <t>Lake &amp; Franklin Cyn fork</t>
  </si>
  <si>
    <t>Malibu Creek State Park</t>
  </si>
  <si>
    <t>Yucca Trailhead</t>
  </si>
  <si>
    <t>Malibu Lagoon State Beach</t>
  </si>
  <si>
    <t>Pt Mugu SP/Chumash Trail</t>
  </si>
  <si>
    <t>Topanga SP - Los Liones Dr (Topanga State Park)</t>
  </si>
  <si>
    <t>Ed Edelman Park Trailhead</t>
  </si>
  <si>
    <t>Hastain Trailhead (Franklin Canyon - upper)</t>
  </si>
  <si>
    <t>Grasslands Trail North</t>
  </si>
  <si>
    <t>Corral Cyn Rd/Baller Mtwy</t>
  </si>
  <si>
    <t>Top of Reseda</t>
  </si>
  <si>
    <t>BBT - Will Rogers SHP Main Entrance (Topanga State Park)</t>
  </si>
  <si>
    <t>Las Virgenes Canyon Trailhead</t>
  </si>
  <si>
    <t>Topanga Cyn Bl / Henry Ridge Mtw</t>
  </si>
  <si>
    <t>Leo Carillo Campground</t>
  </si>
  <si>
    <t>Malibu Crk St Pk / Phantom Trail</t>
  </si>
  <si>
    <t>Corral Canyon Trailhead</t>
  </si>
  <si>
    <t>Runyon Cyn Rd Trailhead South</t>
  </si>
  <si>
    <t>Rancho Sierra Vista Main Entrance</t>
  </si>
  <si>
    <t>end of Queensferry Rd</t>
  </si>
  <si>
    <t>Centaurea melitensis, Hirshfeldia incana, blanks hidden</t>
  </si>
  <si>
    <t>None, Centaurea melitensis, Hirshfeldia incana, blanks hidden</t>
  </si>
  <si>
    <t>formula example: =SUM(IF(M7&gt;0,1,0),IF(M8&gt;0,1,0),IF(M9&gt;0,1,0),IF(M10&gt;0,1,0),IF(M11&gt;0,1,0),IF(M12&gt;0,1,0),IF(M13&gt;0,1,0),IF(M14&gt;0,1,0),IF(M15&gt;0,1,0),IF(M16&gt;0,1,0),IF(M17&gt;0,1,0),IF(M18&gt;0,1,0),IF(M19&gt;0,1,0),IF(M20&gt;0,1,0),IF(M21&gt;0,1,0),IF(M22&gt;0,1,0),IF(M23&gt;0,1,0),IF(M24&gt;0,1,0),IF(M25&gt;0,1,0),IF(M26&gt;0,1,0),IF(M27&gt;0,1,0),IF(M28&gt;0,1,0),IF(M29&gt;0,1,0))</t>
  </si>
  <si>
    <t>formula example: =COUNT(CD30:DD30)</t>
  </si>
  <si>
    <t>formula example: =M31-M33</t>
  </si>
  <si>
    <t>formula example: =(M33/M31)*100</t>
  </si>
  <si>
    <t>formula example: =(M32/25)*100</t>
  </si>
  <si>
    <t>formula example: =COUNT(CD7:DD7)</t>
  </si>
  <si>
    <t>formula example: =(M7/$M$31)*100</t>
  </si>
  <si>
    <t>Centaurea melitensis &amp; Hirshfeldia incana hidden</t>
  </si>
  <si>
    <t>Park</t>
  </si>
  <si>
    <t>SAMO</t>
  </si>
  <si>
    <t>Species</t>
  </si>
  <si>
    <t xml:space="preserve"> Acroptilon repens</t>
  </si>
  <si>
    <t xml:space="preserve"> Ailanthus altissima</t>
  </si>
  <si>
    <t xml:space="preserve"> Arundo donax</t>
  </si>
  <si>
    <t xml:space="preserve"> Carduus pycnocephalus</t>
  </si>
  <si>
    <t xml:space="preserve"> Carthamus lanatus</t>
  </si>
  <si>
    <t xml:space="preserve"> Centaurea solstitialis</t>
  </si>
  <si>
    <t xml:space="preserve"> Cirsium vulgare</t>
  </si>
  <si>
    <t xml:space="preserve"> Conium maculatum</t>
  </si>
  <si>
    <t xml:space="preserve"> Cortaderia selloana</t>
  </si>
  <si>
    <t xml:space="preserve"> Cynara cardunculus</t>
  </si>
  <si>
    <t xml:space="preserve"> Cyperus involucratus</t>
  </si>
  <si>
    <t xml:space="preserve"> Delairea odorata</t>
  </si>
  <si>
    <t xml:space="preserve"> Euphorbia terracina</t>
  </si>
  <si>
    <t xml:space="preserve"> Foeniculum vulgare</t>
  </si>
  <si>
    <t xml:space="preserve"> Lepidium latifolium</t>
  </si>
  <si>
    <t xml:space="preserve"> Myoporum laetum</t>
  </si>
  <si>
    <t xml:space="preserve"> Nicotiana glauca</t>
  </si>
  <si>
    <t xml:space="preserve"> Pennisetum setaceum</t>
  </si>
  <si>
    <t xml:space="preserve"> Phalaris aquatica</t>
  </si>
  <si>
    <t xml:space="preserve"> Ricinus communis</t>
  </si>
  <si>
    <t xml:space="preserve"> Salsola australis</t>
  </si>
  <si>
    <t xml:space="preserve"> Silybum marianum</t>
  </si>
  <si>
    <t xml:space="preserve"> Spartium junceum</t>
  </si>
  <si>
    <t xml:space="preserve"> Vinca major</t>
  </si>
  <si>
    <t>% of Species
 Detected</t>
  </si>
  <si>
    <t>Oviedo_Morgan</t>
  </si>
  <si>
    <t>{c7dc5c6f-2465-4ee0-9a9c-26141111867a}</t>
  </si>
  <si>
    <t>{7e97d3de-ada5-4549-af39-097c539fa715}</t>
  </si>
  <si>
    <t>{e83c2ef6-9765-4e7b-9f0c-96aebafd0396}</t>
  </si>
  <si>
    <t>{9b4f53bb-cfd8-4c63-ba5e-377915eb9c00}</t>
  </si>
  <si>
    <t>{afa4f816-5117-4f81-9534-a2356355b0ba}</t>
  </si>
  <si>
    <t>{24408b8e-0467-4d19-ad63-644853a59974}</t>
  </si>
  <si>
    <t>{a14b4b69-0c71-4af1-ae64-989e7320a051}</t>
  </si>
  <si>
    <t>{e70da1ec-fc16-4fdb-ae55-542e8a02bdbf}</t>
  </si>
  <si>
    <t>{6ef99b77-01ee-4322-9777-0fe783918991}</t>
  </si>
  <si>
    <t>{f6fa374b-a934-4b46-9011-c62a835ba2be}</t>
  </si>
  <si>
    <t>Oviedo_Morgan, Engstrom_Lars</t>
  </si>
  <si>
    <t>{2a3d52f6-c723-4a02-b8cc-ddd8ddf77236}</t>
  </si>
  <si>
    <t>{9a79eb95-49b6-4cfa-ba16-20853afe0fb8}</t>
  </si>
  <si>
    <t>{d5c3f3c6-dea7-4f94-9ad0-0b5e1b44c461}</t>
  </si>
  <si>
    <t>{c1dc220e-5df6-43ec-90eb-6de908646f37}</t>
  </si>
  <si>
    <t>{176ed543-9ad2-40db-a7a5-3abd345f5f6c}</t>
  </si>
  <si>
    <t>{76f26f91-9a90-4b6e-8aab-47031af1214a}</t>
  </si>
  <si>
    <t>{d08a3afa-b25f-47d0-9ae8-c42045a10b5d}</t>
  </si>
  <si>
    <t>{21c81bd0-409b-4262-84bb-b73a2585b167}</t>
  </si>
  <si>
    <t>{b5736bb3-4876-48f9-924d-a1bec6a5ad44}</t>
  </si>
  <si>
    <t>{ce3eed10-ae38-4263-a26f-8aa2d740aa34}</t>
  </si>
  <si>
    <t>{c6ddef8e-a43f-472e-8afe-f5fe07ada538}</t>
  </si>
  <si>
    <t>{7863460a-1e39-496d-8411-ec39bbeed06e}</t>
  </si>
  <si>
    <t>{53b95d37-e587-42f4-8842-1bec52ed588e}</t>
  </si>
  <si>
    <t>{f75b8d4f-81cb-4a43-90ef-c657274f29b3}</t>
  </si>
  <si>
    <t>{df6a7732-ce27-473a-844e-e3e32e3e818b}</t>
  </si>
  <si>
    <t>{5000f240-3891-4c10-8976-ec06ea24f78a}</t>
  </si>
  <si>
    <t>{1edcecc5-d402-4448-b72d-e64e90f814d9}</t>
  </si>
  <si>
    <t>{0528559e-8f99-480a-896d-fc7582ac3abc}</t>
  </si>
  <si>
    <t>{3cb97ec1-dfe4-454a-8107-7bbcfe4ae773}</t>
  </si>
  <si>
    <t>{10e83c01-657f-4ee3-b15d-381a3ba277c0}</t>
  </si>
  <si>
    <t>{6e332af5-1073-41ba-ba79-9eb5ffea0b2b}</t>
  </si>
  <si>
    <t>{9a3af096-0eec-497c-bff3-691009ead697}</t>
  </si>
  <si>
    <t>{845ed6b0-4b43-497c-a55f-7481d1e09c2b}</t>
  </si>
  <si>
    <t>{1daa484a-3173-4c31-b978-08ceb9ace5af}</t>
  </si>
  <si>
    <t>{55f89ff3-2490-404c-88e3-af3783889800}</t>
  </si>
  <si>
    <t>{b703b9c8-97bb-42a9-9b37-0394f490eafb}</t>
  </si>
  <si>
    <t>{0ad0b9a2-401e-4abf-b919-10279923d85a}</t>
  </si>
  <si>
    <t>{2eb67fa7-154f-4a7d-a5ad-b86869605ab4}</t>
  </si>
  <si>
    <t>{6be015dc-bea5-4269-acf4-84eda53beee8}</t>
  </si>
  <si>
    <t>{c4f0cf4c-422a-4e46-9373-c27649260f4f}</t>
  </si>
  <si>
    <t>{7533b83d-fe4f-4ad2-b6dc-3779c8ac0596}</t>
  </si>
  <si>
    <t>{5a7403fa-7fd5-4c62-b5ea-33510b873d92}</t>
  </si>
  <si>
    <t>{785408f8-4a08-4840-b92f-225d3b0bad03}</t>
  </si>
  <si>
    <t>{d7d124c0-6e61-4a2e-b13d-4c90e3b741d1}</t>
  </si>
  <si>
    <t>{eff1b805-d2b8-4acb-ba71-7b31c4c6870c}</t>
  </si>
  <si>
    <t>{08692880-41b9-4c89-965e-726320024616}</t>
  </si>
  <si>
    <t>{04ae5b79-c03e-4601-bc51-e26d127669a1}</t>
  </si>
  <si>
    <t>{a59fcaf8-8cc0-4b10-a385-650fdb70bd0d}</t>
  </si>
  <si>
    <t>{ebacf113-c421-4f35-a68f-bfdbf1426e84}</t>
  </si>
  <si>
    <t>{36ea0148-f24f-4df5-adc1-94fa038fc69c}</t>
  </si>
  <si>
    <t>{78eb1af6-f987-4293-9030-4f183a070ffd}</t>
  </si>
  <si>
    <t>{b4513cc4-99f4-417a-8fcc-ad4f16930e3b}</t>
  </si>
  <si>
    <t>{c6f35bd3-7808-4024-b4be-984a3e883c38}</t>
  </si>
  <si>
    <t>{c439f24a-d3ba-4e20-bcf3-1159560dd40f}</t>
  </si>
  <si>
    <t>{b8b7c8bd-818d-407c-8b70-cee808bd51fc}</t>
  </si>
  <si>
    <t>{664c2618-a1df-40bb-a8fa-376b04849cd7}</t>
  </si>
  <si>
    <t>{e566f4ef-9e79-4ee5-8f2b-409adef179a0}</t>
  </si>
  <si>
    <t>{a44ccaf1-70f9-48a6-961c-9804c77fbe49}</t>
  </si>
  <si>
    <t>{0b260ded-8272-4966-8ab7-c39724bf4c51}</t>
  </si>
  <si>
    <t>{c792b159-3f40-486c-91de-a9959db10ad0}</t>
  </si>
  <si>
    <t>{32bffdea-560e-46ac-b029-2a4d0344b123}</t>
  </si>
  <si>
    <t>{d0dd69ba-db64-467b-bbba-420107263d94}</t>
  </si>
  <si>
    <t>{a74ceba5-f46d-4269-be82-4dc92bb8cf11}</t>
  </si>
  <si>
    <t>{467ee46e-d971-4c7a-a664-e38fc9032abf}</t>
  </si>
  <si>
    <t>{42513901-02d8-4805-ab0e-48c78cc278a8}</t>
  </si>
  <si>
    <t>{7c642071-ee59-4652-bf3d-b11a7002f98d}</t>
  </si>
  <si>
    <t>{afe2ca11-1bca-46e4-b6c3-bc8f30061957}</t>
  </si>
  <si>
    <t>{842b3824-4cb7-4575-9eb0-0d2a2a4fca1c}</t>
  </si>
  <si>
    <t>{b3e7575b-17f1-4754-a905-b319b0383b58}</t>
  </si>
  <si>
    <t>{d1fac3d3-028f-459a-9f7a-001abb2224e5}</t>
  </si>
  <si>
    <t>{ed56e5a4-cc35-4f10-b239-cd45475e108d}</t>
  </si>
  <si>
    <t>{af5a8e53-9dd0-4e42-bf33-f307f7a1bfd9}</t>
  </si>
  <si>
    <t>Chipman_Takuma, Flores_Rhay</t>
  </si>
  <si>
    <t>{b9bd2586-26b7-4de4-9e7a-5aea93b991d4}</t>
  </si>
  <si>
    <t>{30d67af7-5a3b-4f64-9640-54e60d388dd7}</t>
  </si>
  <si>
    <t>{ff8308ba-47b9-4c80-b9b0-45c5ec6bc062}</t>
  </si>
  <si>
    <t>{5b604be7-41c1-4589-ae91-5bac23d9e37c}</t>
  </si>
  <si>
    <t>{527d0eb4-c4ab-4053-bd7f-729ccdb76827}</t>
  </si>
  <si>
    <t>{13ba8595-2a3a-4be1-b538-0026b2cd1fba}</t>
  </si>
  <si>
    <t>{28b57c80-28e2-43b7-a58b-e0082acd9ee5}</t>
  </si>
  <si>
    <t>{3373ed47-8d7b-4737-9474-a8146cdce5fe}</t>
  </si>
  <si>
    <t>{d89b5347-7651-43ed-a45a-4b0f160f5b4d}</t>
  </si>
  <si>
    <t>{e9b58606-d2d7-4ede-98d7-8d713a303e20}</t>
  </si>
  <si>
    <t>{10d035a7-8b82-4c53-8418-345d36dac297}</t>
  </si>
  <si>
    <t>{ca8adfea-1010-4a48-a4d8-27dfd01a0268}</t>
  </si>
  <si>
    <t>{bf817f60-746a-49c8-97a1-28264c5c6e37}</t>
  </si>
  <si>
    <t>{f6af2496-47e5-411b-a998-c05537955c3f}</t>
  </si>
  <si>
    <t>{103a317f-d67c-4d0d-8849-cb2270e48e99}</t>
  </si>
  <si>
    <t>{19298086-e94b-4bc0-a6fd-1715120fa3dd}</t>
  </si>
  <si>
    <t>{a97c971b-82c6-4e08-9d8c-ee2982cbb542}</t>
  </si>
  <si>
    <t>{d8d70aa4-2318-4c29-b0f9-3d953029933a}</t>
  </si>
  <si>
    <t>{172b7c24-9939-4719-9b51-37f4d42958fc}</t>
  </si>
  <si>
    <t>{b1780ed1-db1e-4c33-96c7-eabcd09eaf94}</t>
  </si>
  <si>
    <t>{231b5584-8d3c-4faf-87ab-707a0382ada7}</t>
  </si>
  <si>
    <t>{f5d8d566-57d5-4237-9b2b-6db83df6a2da}</t>
  </si>
  <si>
    <t>{ecea9e10-a8ca-4f92-a5c4-72c7cd0e7bfe}</t>
  </si>
  <si>
    <t>{5ad3136b-b9e8-4bd4-a07d-e28a5ee9a489}</t>
  </si>
  <si>
    <t>{27fdfdfd-255a-4c87-bbee-b609e304b2a1}</t>
  </si>
  <si>
    <t>{a536bf8d-d3f7-43b5-b604-083d26db87e8}</t>
  </si>
  <si>
    <t>{785360be-c4fd-4553-8c7c-103b2beda4a8}</t>
  </si>
  <si>
    <t>{3a34f137-d150-4e63-8f6a-1fb78551e257}</t>
  </si>
  <si>
    <t>{7933ef4e-7da1-4a4f-9e42-fac1532e8ccc}</t>
  </si>
  <si>
    <t>{e882b4e0-979c-4f9b-ab2d-2d8e43222a8c}</t>
  </si>
  <si>
    <t>{e59ee9ff-50fe-4767-935d-73d0f21c1262}</t>
  </si>
  <si>
    <t>{057fa855-b72e-4863-a02a-37115312ad7a}</t>
  </si>
  <si>
    <t>{d0c07c25-14ec-41b0-8622-bfc815a1ee01}</t>
  </si>
  <si>
    <t>{65d88ed8-d44c-475b-8911-ee36634ac74d}</t>
  </si>
  <si>
    <t>{799ad9b3-1e00-4607-a8ff-c32078a4098b}</t>
  </si>
  <si>
    <t>{b3dcbfef-e763-46eb-92af-b3cdad35d155}</t>
  </si>
  <si>
    <t>{307973e9-aae1-405f-9e3c-d78b255e2a76}</t>
  </si>
  <si>
    <t>{bbb4a3de-a8d0-41d8-9dca-f05b72c64729}</t>
  </si>
  <si>
    <t>{6420fb39-154e-497b-b323-391e72525cb1}</t>
  </si>
  <si>
    <t>Oviedo_Morgan, Cherrette_Leanna</t>
  </si>
  <si>
    <t>Y</t>
  </si>
  <si>
    <t>{c42e516a-07c0-41e8-bd31-89adfa4a8bf8}</t>
  </si>
  <si>
    <t>{08a740c5-c2f4-44bd-bfd1-6dce30ea90fc}</t>
  </si>
  <si>
    <t>{dea2a645-958e-4492-a82d-367966a2fc1c}</t>
  </si>
  <si>
    <t>{20b78dfd-f475-4aa6-90d7-85cfcb3b7ba8}</t>
  </si>
  <si>
    <t>{ae15a831-591a-464e-8bba-7bf5e9e9c893}</t>
  </si>
  <si>
    <t>{237a2e49-95d1-41cd-95f1-cf46fd8265fd}</t>
  </si>
  <si>
    <t>{a29cb8da-e347-4940-83a9-ed25b0fc9474}</t>
  </si>
  <si>
    <t>{1f837661-6043-4f8c-85df-d0d20c69bcb9}</t>
  </si>
  <si>
    <t>{c29604b4-dccb-43da-bd00-dc00119db5f5}</t>
  </si>
  <si>
    <t>{31983554-ec3a-452c-aabc-1994e6a99405}</t>
  </si>
  <si>
    <t>{d71ce5c8-873e-4628-a755-be9079d8d8cd}</t>
  </si>
  <si>
    <t>{eace2e2e-b48c-4631-bc2b-f10f5e163902}</t>
  </si>
  <si>
    <t>{1a63bf0a-ecc7-46c6-aa52-8ef40cc71803}</t>
  </si>
  <si>
    <t>{b510ce46-db3e-4eb6-8b81-467bf391201a}</t>
  </si>
  <si>
    <t>{06e5a9dc-cbe7-4357-a89d-777de7e8d54d}</t>
  </si>
  <si>
    <t>{8b3e595e-9e6f-404e-ae60-ae53be01b618}</t>
  </si>
  <si>
    <t>{ddfdb932-751c-44d3-8fbe-0ce122da420b}</t>
  </si>
  <si>
    <t>{4fcf0009-2b9a-4e15-b256-107cc5bc6069}</t>
  </si>
  <si>
    <t>{d8321041-5da6-4193-8e75-a4173d52727e}</t>
  </si>
  <si>
    <t>{73edc3c8-d434-4031-ad1c-f72a0fdaf5f2}</t>
  </si>
  <si>
    <t>{60e92833-6dd8-45c6-bc69-40c7c90d0989}</t>
  </si>
  <si>
    <t>{230d947b-4d8d-4a8f-aaf9-be7880635e36}</t>
  </si>
  <si>
    <t>{3a53b09d-e1dd-4ba7-a8c1-3e57b4b9b44c}</t>
  </si>
  <si>
    <t>{8d894b10-948b-426e-8c58-ef399afe724a}</t>
  </si>
  <si>
    <t>{cc20c4d2-0581-4aee-b9a3-47c0131097ed}</t>
  </si>
  <si>
    <t>{a002e751-851a-4272-9c1b-366592b721e4}</t>
  </si>
  <si>
    <t>{3a63ca95-edff-486f-b069-f76c466de9e5}</t>
  </si>
  <si>
    <t>{55ca5b41-ddb1-482e-8899-5c898394394f}</t>
  </si>
  <si>
    <t>{f3087838-8c92-4f97-82a2-742928c5cc9d}</t>
  </si>
  <si>
    <t>{c1c392d4-dc1a-4b9a-b19b-04e99357c9f6}</t>
  </si>
  <si>
    <t>{bfd6750c-049e-4b63-9c2e-f6c5be12d193}</t>
  </si>
  <si>
    <t>{30836956-28fb-41e2-b5e9-8323edcac7bb}</t>
  </si>
  <si>
    <t>{3f021552-cfc0-493c-b707-d53438acb7da}</t>
  </si>
  <si>
    <t>{50e5a0e9-3d49-44dd-a230-99c8ce14a0bd}</t>
  </si>
  <si>
    <t>{06a66132-4b77-4ac9-95eb-70def54673eb}</t>
  </si>
  <si>
    <t>{d819ee6b-cb92-4aff-9e69-b204036d6aa1}</t>
  </si>
  <si>
    <t>{b1a19d3f-e771-4521-a186-d7e4b5a98899}</t>
  </si>
  <si>
    <t>{6a2ff3d7-28fb-46ad-94ae-165343c67ff0}</t>
  </si>
  <si>
    <t>{92774624-6959-4d4f-81b5-71a172fff272}</t>
  </si>
  <si>
    <t>{664e92bf-6d60-47cf-9159-21d7859f39f0}</t>
  </si>
  <si>
    <t>{54128971-4a24-423b-8447-e76d7ab25e58}</t>
  </si>
  <si>
    <t>{70f70664-d3d9-4f65-9017-b3a15866c589}</t>
  </si>
  <si>
    <t>{205a3156-9b2d-4f14-99ea-268cf6cd6a09}</t>
  </si>
  <si>
    <t>{cf765213-c9a6-453c-ac99-4f0947d78fd3}</t>
  </si>
  <si>
    <t>{44a506aa-9feb-4a06-b3eb-b949fa700cd5}</t>
  </si>
  <si>
    <t>{a7e8deb7-2334-42c8-b781-43be0c54c5b1}</t>
  </si>
  <si>
    <t>{e7791598-ce89-43a9-a153-f47d60f9468f}</t>
  </si>
  <si>
    <t>{e8b8632c-3de8-4b94-bc9b-327c0b428a19}</t>
  </si>
  <si>
    <t>{a0f27303-703d-4731-b31d-d3fafd28fc1a}</t>
  </si>
  <si>
    <t>{a50ec5b9-9924-4eaa-b063-6e72a9de46ac}</t>
  </si>
  <si>
    <t>{adabda24-82c3-41cb-ac60-493565c8a445}</t>
  </si>
  <si>
    <t>{461a0b55-8916-4c28-acab-c6a65d1d4088}</t>
  </si>
  <si>
    <t>{d30ba4ea-2c9b-453a-bc21-2373ec2a3764}</t>
  </si>
  <si>
    <t>{76187f21-9049-4034-b70c-90b9cfb6b3d3}</t>
  </si>
  <si>
    <t>{cca5e1fa-1e3d-4a38-97a1-914ad550a918}</t>
  </si>
  <si>
    <t>{946d5e15-20e1-4028-aba4-c706b74084fa}</t>
  </si>
  <si>
    <t>{7adce4ea-860d-4405-a8e5-cd735b84bd17}</t>
  </si>
  <si>
    <t>{77e8ab26-88a4-4b7c-8e83-5e1b5c92193c}</t>
  </si>
  <si>
    <t>{62090a20-2114-4e36-8854-6ddd1e5a6be9}</t>
  </si>
  <si>
    <t>Oviedo_Morgan, Rios_Jasmine</t>
  </si>
  <si>
    <t>{a9430d46-56b7-49fa-827d-02bb6163ede2}</t>
  </si>
  <si>
    <t>{2fddaf7d-b240-434a-854c-16c613cbe573}</t>
  </si>
  <si>
    <t>{5eab7336-69a5-4744-a81f-3b21e6258f8c}</t>
  </si>
  <si>
    <t>{5563a464-d264-418c-bbba-476c80fcd24a}</t>
  </si>
  <si>
    <t>{25b7b189-e2b0-46e3-876e-3c9e1593b61c}</t>
  </si>
  <si>
    <t>{06fec371-db01-4fd7-be05-432c88286a33}</t>
  </si>
  <si>
    <t>{687ae504-c087-4da5-a962-f5f3fd5d1a12}</t>
  </si>
  <si>
    <t>{ee40a4ac-e54a-4637-a32b-d9e9211415a0}</t>
  </si>
  <si>
    <t>{1e0064e7-0e61-45d1-ad5a-7b3eb06f70f2}</t>
  </si>
  <si>
    <t>{1c99d1fe-a0ec-445d-ab7e-40f0272b0a7d}</t>
  </si>
  <si>
    <t>{229d1d21-0a69-4d4a-91b8-08612d2de5ea}</t>
  </si>
  <si>
    <t>{893c583b-bc16-436a-9644-8ff01a3d322f}</t>
  </si>
  <si>
    <t>{2e20b00a-c340-44fe-a0a2-b4dfe0c8b89b}</t>
  </si>
  <si>
    <t>{3edd67ea-f9dd-4004-ba94-df2b5ca4a606}</t>
  </si>
  <si>
    <t>{b83f372e-6deb-4972-ba79-fdd4ba5c6a04}</t>
  </si>
  <si>
    <t>{509f55d1-e933-4e7f-aab3-68fe6c054651}</t>
  </si>
  <si>
    <t>{f6439c43-38bf-4db4-9709-7061213ef271}</t>
  </si>
  <si>
    <t>{bebdf279-e928-4361-9e4d-0f6ec04f68e0}</t>
  </si>
  <si>
    <t>{5f34381f-1c14-4874-a952-dddbcdbc5fce}</t>
  </si>
  <si>
    <t>{3eaaaff8-2f8d-47eb-86db-8022b9d3e278}</t>
  </si>
  <si>
    <t>{9a9310ca-6b14-4fdf-abc4-de0f8d22a0e9}</t>
  </si>
  <si>
    <t>{bb968a93-bc00-4c12-a5d3-1501d64ec3d7}</t>
  </si>
  <si>
    <t>{d62c52ac-d63c-419b-a696-8e7c47b8f563}</t>
  </si>
  <si>
    <t>{5aeba887-c3a2-4076-a66c-5f0abc54df39}</t>
  </si>
  <si>
    <t>{4f937873-584e-4c6b-8606-cc6521a54f05}</t>
  </si>
  <si>
    <t>{2d17580e-9a29-445b-84eb-49f1dd66593d}</t>
  </si>
  <si>
    <t>{27879626-2626-4a01-88a0-0d0e5a49d43d}</t>
  </si>
  <si>
    <t>{43414cd1-40b1-491f-af89-b1ce8e927218}</t>
  </si>
  <si>
    <t>{0cdf9eca-d79e-455c-8e24-dc01f464a2b3}</t>
  </si>
  <si>
    <t>{b06a6627-4346-4baa-a56d-81324a8230ac}</t>
  </si>
  <si>
    <t>{f17b6d93-2001-432a-b363-93cb3f8a2635}</t>
  </si>
  <si>
    <t>{29ffe4af-1be0-4896-9b6c-196b42680832}</t>
  </si>
  <si>
    <t>{861fc01c-4f5d-44c0-b965-70394aa7a54e}</t>
  </si>
  <si>
    <t>{7700392b-b909-4150-9f0b-f831de73f2ac}</t>
  </si>
  <si>
    <t>{78b32b93-286c-4816-92ef-037cecbbce18}</t>
  </si>
  <si>
    <t>{6d7c18b0-4f11-484c-8e7f-d4ff0521073a}</t>
  </si>
  <si>
    <t>{ba5f0d7f-67fb-4966-bbbe-152433e41dcf}</t>
  </si>
  <si>
    <t>{70aee3da-ff96-46b2-9809-0b577dbc5d1e}</t>
  </si>
  <si>
    <t>{2440d3fd-5f29-4ef4-b287-ec70fa4ce1e4}</t>
  </si>
  <si>
    <t>{ff51c237-9391-4168-a076-a3d5aa0c81e9}</t>
  </si>
  <si>
    <t>{373952d0-9174-4355-8110-5a46dd76be58}</t>
  </si>
  <si>
    <t>{b7508738-c4a7-4d0b-bb7a-620aac4a0706}</t>
  </si>
  <si>
    <t>{bd576164-6b62-4410-893d-8b505f155a87}</t>
  </si>
  <si>
    <t>{fc4fdccf-f93f-4040-8686-db72f18742ed}</t>
  </si>
  <si>
    <t>{4f7352dd-7002-418f-a1be-4830e6299a67}</t>
  </si>
  <si>
    <t>{f48d2a46-a424-4ded-99e4-c05bbe4cd23b}</t>
  </si>
  <si>
    <t>{5f3c84a3-f9f4-4040-8c6c-b47866503742}</t>
  </si>
  <si>
    <t>{c6791caf-4410-4b76-bfa4-0dc9d330e60e}</t>
  </si>
  <si>
    <t>{2a714b38-7f59-4726-ab57-ccc339925b49}</t>
  </si>
  <si>
    <t>{881a8fb7-98c5-40be-96a0-618ade6421b4}</t>
  </si>
  <si>
    <t>{371e3959-7c45-4b46-8f9f-72437a299445}</t>
  </si>
  <si>
    <t>{b9a0f146-7af3-49c2-9518-521ae60a6ffd}</t>
  </si>
  <si>
    <t>{a18f83ad-0835-4202-87e4-7dce8a878bfa}</t>
  </si>
  <si>
    <t>{e8193e75-f153-4466-9608-9c62f3015cdc}</t>
  </si>
  <si>
    <t>{6910395b-de4f-4432-bade-5f2ad21be11f}</t>
  </si>
  <si>
    <t>{10cdeb72-7ff2-4370-a292-a56fd6f630a3}</t>
  </si>
  <si>
    <t>{5897a301-fc2b-45fe-bbdd-fca18b901530}</t>
  </si>
  <si>
    <t>{b35af56b-7886-49bf-84a5-5b21d6616cd4}</t>
  </si>
  <si>
    <t>{4dfb0cbf-c251-45d3-9a0f-6558424d44f0}</t>
  </si>
  <si>
    <t>{14c1ce42-1908-42a2-874c-40a593d59898}</t>
  </si>
  <si>
    <t>{a6567925-1cc9-4e31-b740-2302098239d4}</t>
  </si>
  <si>
    <t>{f09870b3-fe94-483c-8127-bd359e2c0f4a}</t>
  </si>
  <si>
    <t>{d6928e73-49d1-4baf-adad-3c0a13a00e43}</t>
  </si>
  <si>
    <t>{0864e0db-de31-40be-83e9-0102d8823326}</t>
  </si>
  <si>
    <t>{a100e4b9-9f35-49ba-934f-b275cd662e9a}</t>
  </si>
  <si>
    <t>{aeee58a9-7030-462e-9a8a-4f1c4390da10}</t>
  </si>
  <si>
    <t>{3b5cc8de-e21b-441d-babe-2220545fc2db}</t>
  </si>
  <si>
    <t>{0cbae02b-241f-49cc-9483-557068732993}</t>
  </si>
  <si>
    <t>{b24c4fbd-8a47-419a-91d9-526f7a42ff9e}</t>
  </si>
  <si>
    <t>{a91ba0af-64e1-4761-bf00-b0faa7073458}</t>
  </si>
  <si>
    <t>{385f6176-6f32-42d1-8502-e5382754cc30}</t>
  </si>
  <si>
    <t>{df79ce71-87ea-44d0-9595-30242927d157}</t>
  </si>
  <si>
    <t>{0e82975f-fdf2-4615-8ec1-4f60c6322833}</t>
  </si>
  <si>
    <t>{6684b16a-2566-4eca-8134-ffc57c65afdc}</t>
  </si>
  <si>
    <t>{f887ac39-76d1-45bf-a44a-49b11bf81864}</t>
  </si>
  <si>
    <t>{8936850d-bb48-4fb6-94eb-7fa936cf2d2d}</t>
  </si>
  <si>
    <t>{9bc0a022-fdcb-4c04-9837-49c1754f5e96}</t>
  </si>
  <si>
    <t>{2df54505-9da2-4d1c-bd8e-ba3164d10752}</t>
  </si>
  <si>
    <t>{032a8291-cae9-4900-b42c-73564b43a28a}</t>
  </si>
  <si>
    <t>{64b6bdbd-d60d-4039-b06a-9f44f310676e}</t>
  </si>
  <si>
    <t>{a0347194-796c-49d5-a933-3325c3d10f79}</t>
  </si>
  <si>
    <t>{a08b0272-e938-4dd6-9572-4c897afc020c}</t>
  </si>
  <si>
    <t>{ee93245e-8f48-46ed-8b4b-08a8bc291e64}</t>
  </si>
  <si>
    <t>{6e4c97f6-87c8-4f72-9a7f-d5567f5ace6a}</t>
  </si>
  <si>
    <t>{6ac81563-b64b-49c0-9c9f-4e2a10f0c474}</t>
  </si>
  <si>
    <t>{540f8e2c-2984-4c57-ba37-6abd5a20165d}</t>
  </si>
  <si>
    <t>{9c600103-ed2d-47ae-a21c-c421cf4f23f8}</t>
  </si>
  <si>
    <t>{bbfcbb73-1cd3-43ae-82e3-49ac8769424a}</t>
  </si>
  <si>
    <t>{138e09cc-41f9-4e91-a643-1af04ed402f0}</t>
  </si>
  <si>
    <t>{9db6414c-3d3a-48dd-9a3a-28f1d0577f80}</t>
  </si>
  <si>
    <t>{7879d6b3-8f0f-4fd0-a819-e2051eac8b03}</t>
  </si>
  <si>
    <t>{9cd08c0a-6b3d-47d7-a7cd-093dd6e192af}</t>
  </si>
  <si>
    <t>{9fb84c98-ca8f-4786-8bfe-36eb0b1f2179}</t>
  </si>
  <si>
    <t>{903ab9f6-f0fd-4308-94de-63caf1df69ca}</t>
  </si>
  <si>
    <t>{0b2f284d-7701-4307-b1d0-0417afd386f5}</t>
  </si>
  <si>
    <t>{4b6383e7-aa96-4ded-860b-b61bfd66cffb}</t>
  </si>
  <si>
    <t>Suddith_Jason, Rios_Jasmine</t>
  </si>
  <si>
    <t>Recently whacked</t>
  </si>
  <si>
    <t>{c7b5fed8-cd80-4fb1-92f3-9064b7d8e65d}</t>
  </si>
  <si>
    <t>{f775b2d8-9195-4111-81c6-d86bc3dc209c}</t>
  </si>
  <si>
    <t>{cc680b33-4879-4447-8a54-a5620d815604}</t>
  </si>
  <si>
    <t>{1b7e8799-3ba7-44ac-a074-f3201020c477}</t>
  </si>
  <si>
    <t>{6db3889b-3681-4d8b-9e1e-402e3695358d}</t>
  </si>
  <si>
    <t>{a90874d2-3414-4926-85e9-a75dd1b50a26}</t>
  </si>
  <si>
    <t>{35109826-2857-441c-826e-86b76957bfbf}</t>
  </si>
  <si>
    <t>Recently weed whacked</t>
  </si>
  <si>
    <t>{69b03b1d-5b98-4aa6-8ba1-cf3041c58fee}</t>
  </si>
  <si>
    <t>{75936159-db4a-4ca1-a721-2f9f6834543e}</t>
  </si>
  <si>
    <t>Recently cut</t>
  </si>
  <si>
    <t>{4f947a6c-b4e2-42d5-99c5-c989b890b887}</t>
  </si>
  <si>
    <t>{42902cc2-3962-40c7-8542-6ded807aba5f}</t>
  </si>
  <si>
    <t>{f8f66b2d-a183-42af-bc20-b15d5ac5673b}</t>
  </si>
  <si>
    <t>{c4493d6c-44ea-4b50-a482-cc76cc71f7b7}</t>
  </si>
  <si>
    <t>{23313eb6-efbe-48c0-a9b4-aac7a744112e}</t>
  </si>
  <si>
    <t>{9f4c1ef3-1ce2-47c1-811d-d2daa1de1a56}</t>
  </si>
  <si>
    <t>{3f4b1514-a3a9-4fdc-8f4a-6748dc6b8726}</t>
  </si>
  <si>
    <t>{215a3f6d-a8f6-4a9d-946f-ef96cc7264c9}</t>
  </si>
  <si>
    <t>{b36cb486-e042-49dd-99b5-61f25e05c09b}</t>
  </si>
  <si>
    <t>{43ef02ef-a0e6-46e0-bd5c-d2f7574a8596}</t>
  </si>
  <si>
    <t>{4a92d4d1-f66d-4924-bcb3-9eb71a915a9d}</t>
  </si>
  <si>
    <t>{38a954cc-3941-419c-9a24-e2e451b86786}</t>
  </si>
  <si>
    <t>{408064fd-1688-47df-b52b-ff063acaef6a}</t>
  </si>
  <si>
    <t>{ea015a88-3b65-442b-96e1-b1b236f60ac6}</t>
  </si>
  <si>
    <t>{b9c8cd57-8b68-4d5a-8e98-db1dc9c196fc}</t>
  </si>
  <si>
    <t>{f4f2646c-fc35-4480-81d5-4e4eb8c19639}</t>
  </si>
  <si>
    <t>{e6978628-3dea-4799-861c-fc42b88eeb97}</t>
  </si>
  <si>
    <t>COSE4</t>
  </si>
  <si>
    <t>{372c2cbc-51a9-489f-b112-24002b727d46}</t>
  </si>
  <si>
    <t>{5bd79f2a-b942-43b7-a20e-cdf3d9e580c3}</t>
  </si>
  <si>
    <t>{781cc534-74d7-43a1-9b38-617f5ffa019e}</t>
  </si>
  <si>
    <t>{9814aebe-629d-4e9d-a546-55d32c452ca0}</t>
  </si>
  <si>
    <t>{dc3147a9-23e1-44e6-a155-0dffb2b9ee9a}</t>
  </si>
  <si>
    <t>{bd0d2de8-ab08-408c-ad35-b7ca77561115}</t>
  </si>
  <si>
    <t>{bd1faa7e-b9aa-457a-ab16-a650acc5d44c}</t>
  </si>
  <si>
    <t>{cf16e0c0-44ef-46b8-9d07-3c0303e1b6d4}</t>
  </si>
  <si>
    <t>Lopez_Izzy, Engstrom_Lars</t>
  </si>
  <si>
    <t>{53fd62d5-34bd-41ce-8c76-af1b0f340a20}</t>
  </si>
  <si>
    <t>{96c71288-0737-465a-af08-aad694a29b85}</t>
  </si>
  <si>
    <t>{dd8cc341-b35c-4440-8126-47aacdbe7be1}</t>
  </si>
  <si>
    <t>{b6ccc8c2-b467-43f4-a63a-75914a71d724}</t>
  </si>
  <si>
    <t>{5d394346-9083-49bc-b047-7f4c9d1743be}</t>
  </si>
  <si>
    <t>{95452f1e-0bf8-40f4-aca6-69edd95baac8}</t>
  </si>
  <si>
    <t>{e2b11d67-2633-4cb1-a691-632ddbc8bd46}</t>
  </si>
  <si>
    <t>{cedc64e2-954e-4c9a-a831-abb2267dc410}</t>
  </si>
  <si>
    <t>{4383ac0b-5a41-46a0-9364-84d60684119f}</t>
  </si>
  <si>
    <t>{fdf0d482-6694-4a3b-8e2b-a94846954a7c}</t>
  </si>
  <si>
    <t>{1e8df2c8-2326-422d-9178-a53dd3f400a9}</t>
  </si>
  <si>
    <t>{65ed4b61-75ce-486d-956c-0864d03599e7}</t>
  </si>
  <si>
    <t>{16f5154e-2538-4d98-ad4f-185ac19173c7}</t>
  </si>
  <si>
    <t>{7942debe-1693-48c6-831c-f5410775cc90}</t>
  </si>
  <si>
    <t>Rios_Jasmine, Engstrom_Lars</t>
  </si>
  <si>
    <t>{63009067-a9ea-45c1-a514-eb9303f7d015}</t>
  </si>
  <si>
    <t>{b5dc5d2c-6846-430b-9af3-b6dd38054a09}</t>
  </si>
  <si>
    <t>{d8ade714-329d-4dc1-bbdf-80c82a4187f1}</t>
  </si>
  <si>
    <t>{492dd158-6c18-4dbb-a146-65745d15fe86}</t>
  </si>
  <si>
    <t>{8bed2529-7fda-4c9b-88ac-681739394b70}</t>
  </si>
  <si>
    <t>{e79466e7-7915-4c0e-846c-d1d25dcee2ce}</t>
  </si>
  <si>
    <t>{f13b3664-334d-4984-bdcb-b8a0775c7b68}</t>
  </si>
  <si>
    <t>{a01788f2-ac3b-4b71-8d0f-84fad9419e87}</t>
  </si>
  <si>
    <t>{c1ca874a-b4f8-40e1-979c-a017ba2c8622}</t>
  </si>
  <si>
    <t>{e31826fe-df68-4e29-8c88-01ffb068b325}</t>
  </si>
  <si>
    <t>{9fca1b2b-e594-4a91-81ba-f8de0c86771c}</t>
  </si>
  <si>
    <t>{236a1476-5711-41b0-9d58-6de0932b4950}</t>
  </si>
  <si>
    <t>{4f33964b-8111-4b97-9f52-06dee050a6aa}</t>
  </si>
  <si>
    <t>{7bbe1a78-3752-4597-8c23-422ca3deaf26}</t>
  </si>
  <si>
    <t>{2679faf6-9d09-4632-a1e2-21d85c734415}</t>
  </si>
  <si>
    <t>{f5cb54b5-ce93-41f9-8630-1befd6d9d801}</t>
  </si>
  <si>
    <t>{9e4926b3-e47e-48ee-bca8-44b84a9e1e30}</t>
  </si>
  <si>
    <t>{d745c221-cc76-4902-94d1-23d4c9ea73b4}</t>
  </si>
  <si>
    <t>{a70b7deb-bed7-423c-b029-4ac764470605}</t>
  </si>
  <si>
    <t>{bfb360f3-2c5d-42ff-9bbb-5620bdd41745}</t>
  </si>
  <si>
    <t>{a33c5663-db6e-4d35-9055-15ec295fe649}</t>
  </si>
  <si>
    <t>{5b719dfe-3805-4c67-9a88-96f6da2fd49c}</t>
  </si>
  <si>
    <t>{9d737067-f425-491d-89e7-b0690e5d44ce}</t>
  </si>
  <si>
    <t>{91867199-4f4d-4506-92dd-5b08de4eb1a7}</t>
  </si>
  <si>
    <t>{fcd8458c-2a1c-4ed3-8b3e-b25deb73d892}</t>
  </si>
  <si>
    <t>{b84d7b36-92c0-435a-b3ca-249505092415}</t>
  </si>
  <si>
    <t>{4e799165-8e45-4f67-b1ce-005fe3506f42}</t>
  </si>
  <si>
    <t>{093a46e3-83a3-4f62-af39-bc28ceaaffbb}</t>
  </si>
  <si>
    <t>{628aff74-7412-4418-afc9-790099cb5009}</t>
  </si>
  <si>
    <t>{3c26987a-357f-4443-9acb-93a390ac8bb9}</t>
  </si>
  <si>
    <t>{bab5251d-e70b-4927-b22b-566119b802b2}</t>
  </si>
  <si>
    <t>{4b6fbc8a-306c-4142-89cd-dbf19f0af712}</t>
  </si>
  <si>
    <t>{b25303fd-e7ae-4483-afc7-dc8dcbd331d3}</t>
  </si>
  <si>
    <t>{3d6a81f8-3b67-4ddc-a0e4-d476368c48a4}</t>
  </si>
  <si>
    <t>{82219a94-9fcd-4e0b-b120-5ad67d928fd3}</t>
  </si>
  <si>
    <t>{fc783692-3621-4e5c-a24a-55cff3a8ef69}</t>
  </si>
  <si>
    <t>{4d807466-05cc-4d2b-a761-a327cf0b270c}</t>
  </si>
  <si>
    <t>{89fbe282-df31-404a-9d37-69d247c116e4}</t>
  </si>
  <si>
    <t>{436d53b3-29a7-43c6-a8ed-d05f5d9c16ec}</t>
  </si>
  <si>
    <t>{7cf92307-6ce9-48e9-a7db-68027c4b61c6}</t>
  </si>
  <si>
    <t>{293295e8-0612-4ed1-a9ae-df3849c31162}</t>
  </si>
  <si>
    <t>{960c9b5f-ee3a-4b30-a04a-b9e5a5e89ec2}</t>
  </si>
  <si>
    <t>{85c916cc-92f0-42ec-8349-d82ec093df73}</t>
  </si>
  <si>
    <t>{6abe84b8-bfa3-4cc6-bed4-2a5a972cc4b7}</t>
  </si>
  <si>
    <t>{ac0f69a5-2c67-46bb-9e20-0e6c2b4bb2ee}</t>
  </si>
  <si>
    <t>{104428ad-bec4-44dc-8816-5f1c9a8088ed}</t>
  </si>
  <si>
    <t>{00de8b58-0827-4d10-8944-feced5f9d87f}</t>
  </si>
  <si>
    <t>{17251175-0e3b-47d8-b7e3-20e0c0616d4b}</t>
  </si>
  <si>
    <t>{e6abca51-f624-4549-8b6e-6fde9ae45fa7}</t>
  </si>
  <si>
    <t>{d555c2f5-6ece-4a78-a61f-3d9ba368cb22}</t>
  </si>
  <si>
    <t>{9412adbd-d56a-45f1-aa5d-ca62c6ffec31}</t>
  </si>
  <si>
    <t>{c7b3592b-8cc3-4861-bfb7-89d1b3b0dc10}</t>
  </si>
  <si>
    <t>{bee65d22-a5dc-40f8-9859-7f20890c2a01}</t>
  </si>
  <si>
    <t>{8644d7ea-0461-4b8f-a386-ab69cc8bcd97}</t>
  </si>
  <si>
    <t>{6ddc8152-998c-4e97-bcb5-5d84fea43806}</t>
  </si>
  <si>
    <t>{df9a5870-37e0-4b91-87ac-1f4aca1df976}</t>
  </si>
  <si>
    <t>{218b3e2b-aeae-4042-a2e3-dafa388abbba}</t>
  </si>
  <si>
    <t>Suddith_Jason, Joensuu_Eric</t>
  </si>
  <si>
    <t>{a7554e27-badc-4cfd-b772-8de1fbe2552d}</t>
  </si>
  <si>
    <t>{c02cf4ca-9e18-4c68-b16c-a9cdbe840b50}</t>
  </si>
  <si>
    <t>{0208d8f5-10fd-43de-9400-47f65f944ec1}</t>
  </si>
  <si>
    <t>{4ee8b9b9-b91d-4786-be68-15667cc1c657}</t>
  </si>
  <si>
    <t>{79851353-3943-47d7-b1b2-2ada2b5eadc0}</t>
  </si>
  <si>
    <t>{a828e54f-a4ed-4cd0-b3f7-b0f186ce4d69}</t>
  </si>
  <si>
    <t>{5ef577c9-b3fe-4d63-9bde-477767938941}</t>
  </si>
  <si>
    <t>{a9a2cca7-ff22-4bb8-9536-27b6f8449e9b}</t>
  </si>
  <si>
    <t>{94c82b77-a972-4228-9e8c-169d3c0bfe9d}</t>
  </si>
  <si>
    <t>{ba42bfeb-ded8-494b-b56d-d997a77ff128}</t>
  </si>
  <si>
    <t>{db0a44b6-7249-49b8-8142-148f8e04d65c}</t>
  </si>
  <si>
    <t>{4d11b36e-c058-4e3f-a62b-9406696eb406}</t>
  </si>
  <si>
    <t>{91576a1d-48b1-4c0b-9639-2790f176ebcf}</t>
  </si>
  <si>
    <t>{505ab492-0421-4eef-b6bf-b6d2ba083169}</t>
  </si>
  <si>
    <t>{2fa1949c-fbb0-4837-8b49-ac16d99a840a}</t>
  </si>
  <si>
    <t>{5f5c5774-fdfc-4293-860c-322ffbd0ee3a}</t>
  </si>
  <si>
    <t>{cd3b0a83-95e2-48d5-a57b-2e301a6165db}</t>
  </si>
  <si>
    <t>{561758fc-e53c-47fb-bf50-35f9a12e68c1}</t>
  </si>
  <si>
    <t>{25efcee3-5bdc-40a8-bf8d-29feae8d5df6}</t>
  </si>
  <si>
    <t>{6ea635d9-be9a-43c1-b8c9-bd37614e9f7f}</t>
  </si>
  <si>
    <t>{d48052ed-add9-4e83-8a95-cc9480dc7a96}</t>
  </si>
  <si>
    <t>{55ef91fc-ca4d-4b43-ac3e-dfd700dccbfb}</t>
  </si>
  <si>
    <t>{8060720c-e70a-4909-96ed-3d637287c90c}</t>
  </si>
  <si>
    <t>{1eccc60e-35ab-4815-b8b8-6e0461438c75}</t>
  </si>
  <si>
    <t>{9c7470b4-7dc8-430b-9088-797986bdb362}</t>
  </si>
  <si>
    <t>{a4f04701-727a-4005-ac6a-00b1ba778a74}</t>
  </si>
  <si>
    <t>{7a1ffdc0-da92-40d8-9700-3124c26a41a8}</t>
  </si>
  <si>
    <t>{0e63bac9-7cc0-48ff-a955-61fb9f5e5de8}</t>
  </si>
  <si>
    <t>{477cc764-703d-4949-be61-ae9ffefde606}</t>
  </si>
  <si>
    <t>{69f23ea3-c8ec-47d5-bb9d-96f2f605b7e6}</t>
  </si>
  <si>
    <t>{233747f7-506e-4775-9296-7e9de0bbdc59}</t>
  </si>
  <si>
    <t>{9550606f-c5f0-4203-ba05-e7e81679150c}</t>
  </si>
  <si>
    <t>{b7c44365-8de5-4047-8804-8ba53040a179}</t>
  </si>
  <si>
    <t>{5ac1d646-8539-48a5-97f4-6d4b61596329}</t>
  </si>
  <si>
    <t>Meier_Ashley, Lopez_Izzy</t>
  </si>
  <si>
    <t>{f066a780-6c8c-4578-baa4-f1f5ac9b2c02}</t>
  </si>
  <si>
    <t>{c5b313cc-35af-406a-a920-31d2e02630e8}</t>
  </si>
  <si>
    <t>{cafad584-7132-4366-ae31-1c51d62550bf}</t>
  </si>
  <si>
    <t>{167b1de2-3300-42cf-a151-08416bc50edc}</t>
  </si>
  <si>
    <t>{f79e89bd-800d-4a74-9457-86965b714198}</t>
  </si>
  <si>
    <t>{13eef05a-3657-4d49-855a-b66cd4579d80}</t>
  </si>
  <si>
    <t>Lopez_Izzy, Meier_Ashley</t>
  </si>
  <si>
    <t>{2319f49f-a68b-443c-800f-a8de8f12d64d}</t>
  </si>
  <si>
    <t>{a28cefee-4f1e-4463-ac65-489da9decd2b}</t>
  </si>
  <si>
    <t>{f09d22ed-bcc8-48c5-8cfa-e521579efb25}</t>
  </si>
  <si>
    <t>{b80bc743-72b9-4980-9fd0-4fc8ccab519d}</t>
  </si>
  <si>
    <t>{aa734eb2-ee12-4dfb-86c4-ca1f35642265}</t>
  </si>
  <si>
    <t>{683aa8e7-6e1d-49d6-a968-763a1e991044}</t>
  </si>
  <si>
    <t>{c3ad371c-e91c-4686-b114-c1f139ca5968}</t>
  </si>
  <si>
    <t>{cd8a867e-f1e4-4e6d-b43c-1bdd0c15fa85}</t>
  </si>
  <si>
    <t>{cd75f223-5521-4a27-921a-af8f371b9109}</t>
  </si>
  <si>
    <t>{bb0a98fc-93a0-4545-8fbd-c812fcde05ac}</t>
  </si>
  <si>
    <t>{6c64abd7-5327-40db-9925-ed0f5ae7dc73}</t>
  </si>
  <si>
    <t>{dafac771-3442-431a-a152-62b55354df9b}</t>
  </si>
  <si>
    <t>{5e7cd592-b786-47bc-b015-b62c80e1e55d}</t>
  </si>
  <si>
    <t>{7a0e39b5-caee-4e0c-9c87-3caab7f2b68a}</t>
  </si>
  <si>
    <t>{fdd12b10-7262-4b46-86a9-b6289379181e}</t>
  </si>
  <si>
    <t>{d1aaf8f2-2a84-4ef2-89d1-83ee5fde1f32}</t>
  </si>
  <si>
    <t>{9fafebe1-3857-46ad-b13c-57bde3cc2d1a}</t>
  </si>
  <si>
    <t>{c0bc0830-a121-4096-9727-5614e39ad0c5}</t>
  </si>
  <si>
    <t>{e301adf7-adf7-4aba-9fd2-db04a3bce0b3}</t>
  </si>
  <si>
    <t>{bf80af31-c654-46d4-8d29-604cba22554c}</t>
  </si>
  <si>
    <t>{a68e3e72-bed9-4f60-a8df-539f15a2fec2}</t>
  </si>
  <si>
    <t>{26ce1179-122b-4bc6-bd8a-78e8dae3311e}</t>
  </si>
  <si>
    <t>{0b9c2418-131a-4770-ad78-9d5b26048b11}</t>
  </si>
  <si>
    <t>{05bb3829-3c41-42fd-ae10-a41f093d83ea}</t>
  </si>
  <si>
    <t>{0db5025f-1d1d-4b5d-ba35-58780329baf3}</t>
  </si>
  <si>
    <t>{980f2f22-1e4d-4630-9c0f-999a82cc32a9}</t>
  </si>
  <si>
    <t>{f1bc1464-e917-4807-b71e-ebfc9b765ba8}</t>
  </si>
  <si>
    <t>{c6bde92b-a7f8-4418-b6a6-cac4ec88bca4}</t>
  </si>
  <si>
    <t>{5de99c29-1c77-4773-87c0-46c852f567e9}</t>
  </si>
  <si>
    <t>{9ed8b71e-77a3-44bc-9820-f71562a5671c}</t>
  </si>
  <si>
    <t>{8d5bebac-d0b8-4e73-8fb5-75dad864cf99}</t>
  </si>
  <si>
    <t>{052ffd82-9c54-48ed-9eb5-5da3a44e3656}</t>
  </si>
  <si>
    <t>{9d4666cf-63e2-48f5-ba69-1365d79d03e9}</t>
  </si>
  <si>
    <t>{35f0c533-c031-4c93-8ee1-0d09b300d2c1}</t>
  </si>
  <si>
    <t>{7d23ad3f-a691-4b20-b5a6-ce277dd04bda}</t>
  </si>
  <si>
    <t>{d890a163-54d8-4a55-ae62-e41966eaef01}</t>
  </si>
  <si>
    <t>{0029da11-58f6-413c-a5f3-f3ab71324a9a}</t>
  </si>
  <si>
    <t>{d16f598b-1f2a-48a2-92d1-579dec107872}</t>
  </si>
  <si>
    <t>Engstrom_Lars, Rios_Jasmine</t>
  </si>
  <si>
    <t>{73f9841b-5715-4f23-9147-2ab34107fad3}</t>
  </si>
  <si>
    <t>{8681e620-8cf4-4969-829b-e26cfaf42568}</t>
  </si>
  <si>
    <t>Private Property</t>
  </si>
  <si>
    <t>{9eb909e5-c87e-49c4-9d23-ddb756cf98e2}</t>
  </si>
  <si>
    <t>{e8974053-cac2-4e71-a0c7-fe07cedeed2a}</t>
  </si>
  <si>
    <t>{a7e967f0-99b1-49b7-b28d-bcb4ab965ade}</t>
  </si>
  <si>
    <t>{adff3f64-576a-4589-808d-cadb75ed8d81}</t>
  </si>
  <si>
    <t>{bafd3014-49fc-4a54-a3a1-1e90d81fcd86}</t>
  </si>
  <si>
    <t>Outside Buffer, 60 m from trail</t>
  </si>
  <si>
    <t>{c5cdac3a-0e98-4349-a93e-2f2757f804ee}</t>
  </si>
  <si>
    <t>{894c5d01-36a1-4752-88a0-4a98791d4c9b}</t>
  </si>
  <si>
    <t>{5f2a3f17-98db-4913-a76f-234c0c2964d1}</t>
  </si>
  <si>
    <t>{ebd4c5b6-c4e1-4dfc-8204-5d64a40790ad}</t>
  </si>
  <si>
    <t>{ee4fdc76-7969-46ba-9606-a08bd98ea99e}</t>
  </si>
  <si>
    <t>{0b75837c-5dc3-48a6-a61c-ab39408e0c91}</t>
  </si>
  <si>
    <t>{69699558-a03e-4e2a-a5ca-1da17a8e9ed0}</t>
  </si>
  <si>
    <t>{62272e89-1ea1-4c1e-b34c-accd543b4c8e}</t>
  </si>
  <si>
    <t>{228ecde4-8cc4-46cb-81ea-14f5bfe15cf6}</t>
  </si>
  <si>
    <t>{f8aae591-c366-4da6-9ded-072e56d97f0d}</t>
  </si>
  <si>
    <t>{a8a6e81f-3820-470f-a73d-f5ebc7680f60}</t>
  </si>
  <si>
    <t>{4ebb9512-82a4-44fc-b2d9-72c443244ca0}</t>
  </si>
  <si>
    <t>{8163ca5c-5139-41dd-b5cf-04d564acc60c}</t>
  </si>
  <si>
    <t>{32ea1f2a-15ad-4b7c-9713-ee1b14d7c4df}</t>
  </si>
  <si>
    <t>{39b8fe32-afe8-4d55-b047-8de23ccd1c45}</t>
  </si>
  <si>
    <t>{595976f3-0ed8-421b-8ac3-87fa22e0e03e}</t>
  </si>
  <si>
    <t>{75acafbb-b495-4e53-80c6-476c0ac7e2b3}</t>
  </si>
  <si>
    <t>{624a82a6-4016-4ea6-b746-77434c072c57}</t>
  </si>
  <si>
    <t>{71e99dd8-7ad0-4e78-b752-3f8464b16dfc}</t>
  </si>
  <si>
    <t>{ba0983fc-ca0b-47e8-ac0b-afcf9c20694f}</t>
  </si>
  <si>
    <t>{d0f8de23-6574-4feb-ab5d-01990e902375}</t>
  </si>
  <si>
    <t>{10e1b702-0348-4fc5-bc79-8910560c4a84}</t>
  </si>
  <si>
    <t>{9d509b8d-6270-4e73-8fa0-64236473b7bd}</t>
  </si>
  <si>
    <t>{f45233b9-9962-412e-b16f-11c43b561ab2}</t>
  </si>
  <si>
    <t>{c3b8a8ce-8134-4f7b-84da-946870581e16}</t>
  </si>
  <si>
    <t>{3ebb6617-72da-47f9-812f-30538c8540c3}</t>
  </si>
  <si>
    <t>{f2870d89-a159-4d21-9794-5acffba87727}</t>
  </si>
  <si>
    <t>{f9ab7b10-8b88-499a-86fc-2ab9d2bd0cda}</t>
  </si>
  <si>
    <t>{f3933821-a920-4140-9675-1a776c2549b2}</t>
  </si>
  <si>
    <t>{97b77ca5-d197-4996-b440-02da287bcad0}</t>
  </si>
  <si>
    <t>{f237a457-8ba0-49a8-ae82-a978e9962e2c}</t>
  </si>
  <si>
    <t>{2ec487c2-9130-4006-8331-818b6d28b6d9}</t>
  </si>
  <si>
    <t>{2c1173c5-f5e5-4fa5-b912-c801c819dff9}</t>
  </si>
  <si>
    <t>{b56a6ce3-5466-4e3d-b3e0-f2e68cf70891}</t>
  </si>
  <si>
    <t>{f8adc031-9da0-4abb-9660-be947add35f5}</t>
  </si>
  <si>
    <t>{8adf21ad-beca-476e-8aa5-7174be9a5524}</t>
  </si>
  <si>
    <t>{90b5255b-e450-47b1-9d0e-e967ee35c779}</t>
  </si>
  <si>
    <t>{867ba903-0ae6-4cdf-8228-dda4e827eb61}</t>
  </si>
  <si>
    <t>{87a2e6bd-a5d7-4918-9696-ba5915569b85}</t>
  </si>
  <si>
    <t>{42544ccd-38db-443e-b8f1-e8c1ae508f27}</t>
  </si>
  <si>
    <t>{38405c0b-a2e6-422e-abe5-38f1ef22f307}</t>
  </si>
  <si>
    <t>{2a971299-570a-4e24-a2c0-4118d2c76ad2}</t>
  </si>
  <si>
    <t>{38907c23-91a6-4af2-89d8-df0a6318dacd}</t>
  </si>
  <si>
    <t>{903a0d4a-8809-412f-9b4f-3cdcecb866ee}</t>
  </si>
  <si>
    <t>{005363f5-2a42-4bb8-93a0-11f5334fbf2f}</t>
  </si>
  <si>
    <t>{c8f4c569-e9bc-462e-80b0-666679e41a74}</t>
  </si>
  <si>
    <t>{7ace2c61-0e4a-4c3f-bb9a-46f810a0c5eb}</t>
  </si>
  <si>
    <t>{6a01a0ae-dbf0-4ba5-8fd3-870bd88c9b9b}</t>
  </si>
  <si>
    <t>{34055dd1-7079-4a7e-b407-5a76211783a6}</t>
  </si>
  <si>
    <t>{297d0731-7268-49e7-90b9-294b2d4f4510}</t>
  </si>
  <si>
    <t>{a28904b1-ac38-4a1f-abc7-eb639aa19d91}</t>
  </si>
  <si>
    <t>{50154ec0-ce4c-4dd1-b083-9585d7e33f78}</t>
  </si>
  <si>
    <t>{cf74c39c-56bd-4b8d-83ea-416e5c7231b3}</t>
  </si>
  <si>
    <t>{3e7d0521-40aa-4812-be1b-8d1238cf84e3}</t>
  </si>
  <si>
    <t>{30affa98-3ef8-4640-8250-ed6900bc593b}</t>
  </si>
  <si>
    <t>{a1478c9e-b498-4903-af82-6e852b7c73f1}</t>
  </si>
  <si>
    <t>{69487f08-8dd0-4a9f-b495-795ac43dc553}</t>
  </si>
  <si>
    <t>{4fc257bc-c141-4cc2-8a5b-cde0622159b0}</t>
  </si>
  <si>
    <t>{3dde5263-01ef-41d7-bd23-cf13faa4cb8f}</t>
  </si>
  <si>
    <t>{56138521-3df3-4b80-a882-b2cd3eaf2c68}</t>
  </si>
  <si>
    <t>{d413cf02-464e-414c-a76a-98b63efffe90}</t>
  </si>
  <si>
    <t>{e47c72c4-6dd5-47a1-b507-7f77c895a26c}</t>
  </si>
  <si>
    <t>{1ec1978c-9b43-48dc-af35-7be36866b9b6}</t>
  </si>
  <si>
    <t>{fd79b3e0-9538-42c4-95e2-66ecf9ced81d}</t>
  </si>
  <si>
    <t>{22b78b51-d5f8-4e3b-ab4f-dc659e689f33}</t>
  </si>
  <si>
    <t>{517c6b78-7c7f-4a38-bbf3-b0b876884c81}</t>
  </si>
  <si>
    <t>{c99d308b-87a7-43f9-bfc8-bf10ddd0b043}</t>
  </si>
  <si>
    <t>{ee33f902-2c2e-48c2-8711-5b436d83950a}</t>
  </si>
  <si>
    <t>{4fdff04b-20c5-4bea-8dc4-5c531583a83b}</t>
  </si>
  <si>
    <t>{f48fb98d-e6dd-4777-b5d8-7b9732e3350a}</t>
  </si>
  <si>
    <t>{6b827e0d-ffba-494c-b459-a6bd3a510e50}</t>
  </si>
  <si>
    <t>{4018a027-7329-44ef-bccd-33fa6bc4045e}</t>
  </si>
  <si>
    <t>{bc502382-8122-4435-92bf-f7cd6102fc60}</t>
  </si>
  <si>
    <t>{30ba7692-6b8c-44e1-90e2-4f7ed11755fd}</t>
  </si>
  <si>
    <t>{4e139296-5220-4fb4-a3d1-bdf2b4cf06c0}</t>
  </si>
  <si>
    <t>{f0646e26-4a24-4cad-912f-d61dda8936a8}</t>
  </si>
  <si>
    <t>{2e5bae1a-f2f3-4c33-a85a-55e8df8078c1}</t>
  </si>
  <si>
    <t>{cb9d3bbb-0e59-41a1-aeb9-dee43acaeb4e}</t>
  </si>
  <si>
    <t>{f16f92ce-40d0-4ef2-b645-c8849a572666}</t>
  </si>
  <si>
    <t>{dd2c40a7-66cd-401b-8649-4963414876c8}</t>
  </si>
  <si>
    <t>{05e59c75-db78-4779-b8ad-c931d4436663}</t>
  </si>
  <si>
    <t>{0364e24c-bae8-4e27-b3ef-0c3cfe89ac2d}</t>
  </si>
  <si>
    <t>{8907f58a-7b9e-4b59-9bc6-97f7869ac8ad}</t>
  </si>
  <si>
    <t>{4af5cdc6-f160-42ab-8011-a9f593106a4c}</t>
  </si>
  <si>
    <t>{0831569c-5140-47e3-9639-0b73751ff773}</t>
  </si>
  <si>
    <t>{28a8cdd3-2680-436a-b094-5626720a83a7}</t>
  </si>
  <si>
    <t>{40bd5865-64e1-4654-84c4-e5bb947dfdfc}</t>
  </si>
  <si>
    <t>{5169b614-d461-4051-b401-7d560d6c6fc1}</t>
  </si>
  <si>
    <t>{b87c9c1a-5e4b-4e99-87e1-0d2b51af4269}</t>
  </si>
  <si>
    <t>{baf0ac08-0736-4350-a337-a151fd51f845}</t>
  </si>
  <si>
    <t>{133808fc-685b-4893-8dd6-4ef44c6ed0d9}</t>
  </si>
  <si>
    <t>{107d3973-2ef5-4794-b981-ace5bdf9c813}</t>
  </si>
  <si>
    <t>{446f4bbf-387d-491a-97e1-f27a124a01b8}</t>
  </si>
  <si>
    <t>{2cf783c4-c775-4329-9cb6-12f3f801ccad}</t>
  </si>
  <si>
    <t>{c0b00c4a-7bd1-4900-a562-4564d6207443}</t>
  </si>
  <si>
    <t>{e6cf6213-a6cf-45a7-b399-47164f50922a}</t>
  </si>
  <si>
    <t>{ae4cb4df-8e27-4983-b1ea-d8a69e5cc50d}</t>
  </si>
  <si>
    <t>{fc4baa59-029d-4cb0-81ad-8b7ca4e0e91e}</t>
  </si>
  <si>
    <t>{78b6de1a-b76f-47eb-a718-d156319bac00}</t>
  </si>
  <si>
    <t>{5fded11e-00cd-42ed-98fa-705523d30a24}</t>
  </si>
  <si>
    <t>{f222438b-aec9-45f1-b180-86b69ab329a9}</t>
  </si>
  <si>
    <t>{70ed18b2-08e7-4277-9e01-5192674d1bc7}</t>
  </si>
  <si>
    <t>{778ec9b0-9ed7-44f7-bafa-c62033a2c078}</t>
  </si>
  <si>
    <t>{314866d3-c154-43e8-ac98-816e9ad7f22b}</t>
  </si>
  <si>
    <t>{2f1e8edf-d35f-44e5-a9d1-08bc54eb4169}</t>
  </si>
  <si>
    <t>{6a98d301-b1ed-4c57-b724-20b759777cc0}</t>
  </si>
  <si>
    <t>{05269ca7-8d00-4b5b-be61-5cabd082bb59}</t>
  </si>
  <si>
    <t>{cc164852-4f11-41d8-bd22-7e035a213228}</t>
  </si>
  <si>
    <t>{3ea6e1b5-980a-4fa8-bf83-cdb63a0c3ed6}</t>
  </si>
  <si>
    <t>{554d5ba4-da57-4fa3-a99f-f7e84618850a}</t>
  </si>
  <si>
    <t>{e03b76ae-86d9-45cf-ab60-3995f5508a66}</t>
  </si>
  <si>
    <t>{09a8a511-47b7-42d8-80bf-e9b5e2b5ec50}</t>
  </si>
  <si>
    <t>{c8893ae0-5486-4e94-851b-279f086498bb}</t>
  </si>
  <si>
    <t>{379a2b55-3868-47b4-9095-e814cc643625}</t>
  </si>
  <si>
    <t>{34b49add-76fa-46e0-aa6a-d56c4c0708c6}</t>
  </si>
  <si>
    <t>{c3f65861-494e-4da7-b51e-dad1fc95ae25}</t>
  </si>
  <si>
    <t>{7a0a637c-8203-4d41-86ac-f73ea695b6fb}</t>
  </si>
  <si>
    <t>{28afd953-de22-438b-9055-704ddb240cd4}</t>
  </si>
  <si>
    <t>{97ac36d8-79e3-428c-a0d1-d665c1e1a3a8}</t>
  </si>
  <si>
    <t>{de1e26b6-95e2-4b5d-a578-0d3531c4eaae}</t>
  </si>
  <si>
    <t>{b2330db3-8208-4d23-9cf3-2de52bbd0eae}</t>
  </si>
  <si>
    <t>{f0c8a32c-04ec-47bb-8f4a-f374fb8a9bd2}</t>
  </si>
  <si>
    <t>{2efec817-2292-4dc7-b131-15d8daefcf0a}</t>
  </si>
  <si>
    <t>{7fe749ac-4c5d-4b3c-9d82-fa93ce0635a6}</t>
  </si>
  <si>
    <t>{543414a3-fead-410f-8573-b5b1bb89432f}</t>
  </si>
  <si>
    <t>{ff645788-4bfc-4101-b01d-b23e62bd10b0}</t>
  </si>
  <si>
    <t>{33137a3f-5cfe-4156-bdac-69be44390c39}</t>
  </si>
  <si>
    <t>{8e906e7f-5d8d-4473-92c2-18eded6633b0}</t>
  </si>
  <si>
    <t>{3412df62-05bf-43a3-8223-48da7c9e2ccd}</t>
  </si>
  <si>
    <t>{9af614d0-6e03-4445-be04-530fe9759cea}</t>
  </si>
  <si>
    <t>{ddf698bc-8186-4331-a7e7-238bc1090a1e}</t>
  </si>
  <si>
    <t>{b4703684-367a-4ea0-992d-cb2ae2f77300}</t>
  </si>
  <si>
    <t>{bfb1d3dd-bce2-4731-81bc-3c6d4c7ba6fc}</t>
  </si>
  <si>
    <t>{13423fb2-913e-4f60-99e8-8a230960513e}</t>
  </si>
  <si>
    <t>{c66c0991-4ce2-4f33-ae59-e332e49ab067}</t>
  </si>
  <si>
    <t>{b88effcd-9c52-4acb-ab78-eee52fd6c03a}</t>
  </si>
  <si>
    <t>{f47bf9e9-ac00-4a03-8fa9-120890f602a6}</t>
  </si>
  <si>
    <t>{72d214ea-40be-4173-9e1a-02e069a236c5}</t>
  </si>
  <si>
    <t>{44dada6c-35ba-49a5-8256-2a04f19a9206}</t>
  </si>
  <si>
    <t>{6f1d35dd-cffa-4e36-b999-4cf6ed2b308a}</t>
  </si>
  <si>
    <t>{e566d4d9-6594-4c47-aade-aac777e1c507}</t>
  </si>
  <si>
    <t>{1b5da5d3-24fb-4d49-ae71-11db6847cc1e}</t>
  </si>
  <si>
    <t>{0f76d60b-f82c-4541-b6ae-fffa039e0ce0}</t>
  </si>
  <si>
    <t>{625b07ee-4351-43f2-89b8-519df94e1a9b}</t>
  </si>
  <si>
    <t>{74e8c87c-f8a1-4b98-a49e-8c5e5559551c}</t>
  </si>
  <si>
    <t>{e358bf84-f8e8-46d8-87ff-d4b060353955}</t>
  </si>
  <si>
    <t>{48fde525-07ca-47f6-8618-57e8ace2337c}</t>
  </si>
  <si>
    <t>{55e31242-8a31-467b-a757-0d2715593345}</t>
  </si>
  <si>
    <t>{b3fb591b-9387-4584-a752-75a1c1f35581}</t>
  </si>
  <si>
    <t>{8a960e1f-650a-429c-9c7d-56fbdcc73018}</t>
  </si>
  <si>
    <t>{cda7510e-1008-4987-9712-679bf33ef827}</t>
  </si>
  <si>
    <t>{dc46f3c6-6cb5-4bc9-bd72-3d66ba53d6c2}</t>
  </si>
  <si>
    <t>{2f9bbae6-1553-4fb4-a290-75168c7fa1ad}</t>
  </si>
  <si>
    <t>{10567b10-348e-4146-93d0-6a57b7bb709f}</t>
  </si>
  <si>
    <t>{afc728eb-690a-4177-9eed-c7941514470c}</t>
  </si>
  <si>
    <t>{bdd77e79-9230-4a2a-bcd5-aa511d2650a5}</t>
  </si>
  <si>
    <t>{aef72fc7-3014-4eb8-9955-82b0053607a0}</t>
  </si>
  <si>
    <t>{2d86c348-8e79-4a41-9198-01c00ed7b81d}</t>
  </si>
  <si>
    <t>{36532438-34b4-4b6b-b6c2-95369d366fc3}</t>
  </si>
  <si>
    <t>Cherrette_Leanna, Oviedo_Morgan</t>
  </si>
  <si>
    <t>{630bf0b5-c516-46b7-9ac7-78b5fb9702be}</t>
  </si>
  <si>
    <t>{f4764c24-8040-4f5c-a779-7e19414188a4}</t>
  </si>
  <si>
    <t>{f1ad417c-0b37-4ab0-a9a6-94e80081cc2a}</t>
  </si>
  <si>
    <t>{8403ffb9-6974-40d6-a768-2e1886b1be6a}</t>
  </si>
  <si>
    <t>{3105986e-687a-4745-8eb9-8b7dfd559d65}</t>
  </si>
  <si>
    <t>{32a91f40-ba3e-43d8-9fe9-29d48d4708f2}</t>
  </si>
  <si>
    <t>{f8921f93-d697-4c2c-bb55-ab8c8cde26bf}</t>
  </si>
  <si>
    <t>{e4a0303c-885d-4c6b-9bc7-5e3395d15443}</t>
  </si>
  <si>
    <t>{a77fbe44-8f56-44e9-be2e-914a993fa3db}</t>
  </si>
  <si>
    <t>{ad80a25f-e52b-47b8-ab83-507bc539dec6}</t>
  </si>
  <si>
    <t>{564d8a82-62c5-4292-b71e-bf007270f14c}</t>
  </si>
  <si>
    <t>{b16bdf52-4e49-4dbf-89cd-1e6e89a58840}</t>
  </si>
  <si>
    <t>{c78a7d2d-57aa-4e2a-8b99-2eef63c6167e}</t>
  </si>
  <si>
    <t>{89feaaf5-033c-4c80-97c0-148fa7783ca2}</t>
  </si>
  <si>
    <t>{aa74820d-648b-4803-a51a-36255def8697}</t>
  </si>
  <si>
    <t>{ca71b518-ecaf-4454-99cd-8b3b53c70774}</t>
  </si>
  <si>
    <t>{84c4f963-20f6-4398-9734-2de111f6112e}</t>
  </si>
  <si>
    <t>{f279ac48-a84e-4123-87cb-453003f06f06}</t>
  </si>
  <si>
    <t>{cb9d7c63-2cc1-45b8-8881-8caebc51994a}</t>
  </si>
  <si>
    <t>{dc822f9a-78d8-406c-a839-696f6960e52a}</t>
  </si>
  <si>
    <t>{373fa2f9-a9a6-4913-a34b-6dedcdeed8bb}</t>
  </si>
  <si>
    <t>{63631989-2287-47e6-bd77-b742ab50c1cf}</t>
  </si>
  <si>
    <t>{b0a8f58d-b14c-4992-b13d-def7b016bb68}</t>
  </si>
  <si>
    <t>{88c42268-2bab-424e-af12-fdedc25ff2ae}</t>
  </si>
  <si>
    <t>{7e27155b-6782-493f-8173-572c5c1d9457}</t>
  </si>
  <si>
    <t>{679a0dec-f423-426d-a633-3131c6262c29}</t>
  </si>
  <si>
    <t>{716ca047-0c1f-420d-8d3b-8eaae59064d4}</t>
  </si>
  <si>
    <t>{4abb5712-6497-4b79-bd97-41a294b856a2}</t>
  </si>
  <si>
    <t>{8865d1bb-18ad-4f78-b033-a2110a32190f}</t>
  </si>
  <si>
    <t>{26166b7d-f539-4acf-ad47-88315f407f0c}</t>
  </si>
  <si>
    <t>{f9b438cd-e6eb-47c7-9522-156bad3ed39c}</t>
  </si>
  <si>
    <t>{d222e98b-fdeb-42b4-b870-a8f071d90852}</t>
  </si>
  <si>
    <t>{32d3eb63-eb44-4d4b-95d3-360383b20ad2}</t>
  </si>
  <si>
    <t>{0ec8ccc9-940d-4c0f-9daa-9bbdaadf5179}</t>
  </si>
  <si>
    <t>{1a3ffeda-a47c-4a89-a083-41a65f31a4f0}</t>
  </si>
  <si>
    <t>{7e3a805b-2546-4fff-b3b5-1c307d2fc788}</t>
  </si>
  <si>
    <t>{30a2425f-f26b-4df4-8895-0ec298db7f81}</t>
  </si>
  <si>
    <t>{62750d0d-0cfe-47b8-ad4a-a5546d819cce}</t>
  </si>
  <si>
    <t>{b0ca3a2b-8729-46f2-aa1e-38c0b8c224dd}</t>
  </si>
  <si>
    <t>{c63ba2de-9712-4262-bcfb-8a4bc875840b}</t>
  </si>
  <si>
    <t>{26584362-5fca-4316-92dd-d73b70e326ee}</t>
  </si>
  <si>
    <t>{9891719f-be3f-4944-835f-457ae76d94b1}</t>
  </si>
  <si>
    <t>{0d4f0a13-5fee-480a-9d4a-5d44ad1dd28a}</t>
  </si>
  <si>
    <t>{c6b54437-a5f4-4e2c-afc0-bd7a56d535bd}</t>
  </si>
  <si>
    <t>{83e38eb2-da80-4119-b2ff-82140875890d}</t>
  </si>
  <si>
    <t>{2b1d67d1-7ef6-4ab0-b5b7-511c85fe36d7}</t>
  </si>
  <si>
    <t>{b79921be-e0dc-4dd2-bb53-2851e46e3be1}</t>
  </si>
  <si>
    <t>{f466cb92-4828-4383-8666-6676a2825f62}</t>
  </si>
  <si>
    <t>{448f23b1-2f5e-468b-9bd6-ecfae4f7f27b}</t>
  </si>
  <si>
    <t>{8d75b996-2ebe-4838-9857-4e95cc0948e8}</t>
  </si>
  <si>
    <t>{536734be-1869-4d04-8d85-381c55d35704}</t>
  </si>
  <si>
    <t>{0f6258b8-3849-45da-99c7-65f8ca2df289}</t>
  </si>
  <si>
    <t>{9f5d6e36-b58f-42c1-91cb-e4916534b92e}</t>
  </si>
  <si>
    <t>{e58c657f-08d6-4d34-b8de-01d11850b874}</t>
  </si>
  <si>
    <t>{b18c61d8-da4d-43cf-90bb-5f1862e847c4}</t>
  </si>
  <si>
    <t>{5e629f49-97fd-43c5-bae5-8c99467711a5}</t>
  </si>
  <si>
    <t>{574c7fb0-8bf5-44ed-9cdd-6f31bc80b7b1}</t>
  </si>
  <si>
    <t>{823e7a79-40dd-4484-a766-c24fecc608c8}</t>
  </si>
  <si>
    <t>{cff93aa0-c318-4933-9bae-f09986ac0adf}</t>
  </si>
  <si>
    <t>{bc0f398a-2d46-412f-a5a4-bd98181bb187}</t>
  </si>
  <si>
    <t>{97126a21-c95d-42f8-8dad-fb0319dea85b}</t>
  </si>
  <si>
    <t>{ea4501fb-d27a-405a-89c2-dd3ea05b0d4d}</t>
  </si>
  <si>
    <t>{63221dbd-1a06-44e1-9e0c-e0c7be51a953}</t>
  </si>
  <si>
    <t>{59310911-fcff-46d5-8538-4bc464d4ccd6}</t>
  </si>
  <si>
    <t>{9c89b941-80c2-4c5d-8d10-8ae97b0cdbad}</t>
  </si>
  <si>
    <t>{6895aa17-78a9-44f4-b0a3-b8f4e87b6e32}</t>
  </si>
  <si>
    <t>{df7f046b-6933-43a4-a965-96f387f8992b}</t>
  </si>
  <si>
    <t>{cf9924d8-c181-4052-ab55-a6fedcf5ecbb}</t>
  </si>
  <si>
    <t>{1fc0ace5-3634-4a17-8b94-75ffa5a634f6}</t>
  </si>
  <si>
    <t>{d284f711-5c5f-4725-949b-11f7ae83947a}</t>
  </si>
  <si>
    <t>{425da5e0-a1e4-4561-9a39-c1de97cbf08d}</t>
  </si>
  <si>
    <t>{490f79df-36df-441e-9154-12b93b51e0b7}</t>
  </si>
  <si>
    <t>{91974f20-76a7-4068-8b2c-df59824b7930}</t>
  </si>
  <si>
    <t>{d5a961c9-87f0-4978-81ba-9e58a11918ab}</t>
  </si>
  <si>
    <t>{c5174af5-d60b-4569-b692-a1149fa78256}</t>
  </si>
  <si>
    <t>{5670446e-fcb5-454c-ba32-863c71ec50b9}</t>
  </si>
  <si>
    <t>{3a7a12b1-2cd6-4194-9c22-7cd97d825111}</t>
  </si>
  <si>
    <t>{0f5997c9-b6ef-45a3-93b8-f596d7f1a027}</t>
  </si>
  <si>
    <t>{cda25805-0c09-4793-950b-8c8e14d1c2e1}</t>
  </si>
  <si>
    <t>{a05e3516-5037-4a3b-a91d-69ac7312c8ac}</t>
  </si>
  <si>
    <t>{d04cb550-9ea8-49f7-9c8a-c5c91e1e018e}</t>
  </si>
  <si>
    <t>{ea247ba9-1b74-43b8-ac37-2d3a74e3355e}</t>
  </si>
  <si>
    <t>{8c737d91-162e-4c85-907c-22b677e11ac2}</t>
  </si>
  <si>
    <t>{faac01e5-4713-491c-afa6-8c42e40b3abd}</t>
  </si>
  <si>
    <t>{ae65f5d6-238e-4c24-965e-3d6b5100509f}</t>
  </si>
  <si>
    <t>{024da39a-3449-430d-817a-89e53c0d38b6}</t>
  </si>
  <si>
    <t>{5541c20f-f534-4f57-82b3-53cb6e75fa2a}</t>
  </si>
  <si>
    <t>{1e05283b-99f2-4f1f-bf25-e34b681f7e10}</t>
  </si>
  <si>
    <t>{417c23b3-6c7f-48de-878d-3e6cfb36c3cc}</t>
  </si>
  <si>
    <t>{0a099cf2-cc44-458c-8fad-5e3374e142b4}</t>
  </si>
  <si>
    <t>{245adb49-261f-4d0e-9cc0-f37a5d814911}</t>
  </si>
  <si>
    <t>{c9e8f3e6-2b2f-4f09-85c5-f23fc0c1cc4b}</t>
  </si>
  <si>
    <t>{486f38d3-1eec-475a-91fc-14cc406dee36}</t>
  </si>
  <si>
    <t>{c001a3ac-a037-45be-8c6e-433ebb6e8118}</t>
  </si>
  <si>
    <t>{28e7f249-7dd3-4117-8ac8-f2d68566bf52}</t>
  </si>
  <si>
    <t>{86c8b8c5-b64c-4a2a-a77e-6e0c9f015c7a}</t>
  </si>
  <si>
    <t>{83ed4877-d9da-4881-874c-29bd67f61e41}</t>
  </si>
  <si>
    <t>{82224e4e-b4ee-4098-9ae8-39698b811c83}</t>
  </si>
  <si>
    <t>{ce4d675e-d0bc-4ade-8bef-83878934c221}</t>
  </si>
  <si>
    <t>{b9eaaf4e-afcc-43b0-8c92-b30b26edb25a}</t>
  </si>
  <si>
    <t>{0e54186f-3b6b-431d-ac46-eeb677277643}</t>
  </si>
  <si>
    <t>{40dbe5d0-7f86-491e-88ca-e0794d8486f6}</t>
  </si>
  <si>
    <t>{6f929be5-1660-41e8-bd84-8526478f932d}</t>
  </si>
  <si>
    <t>{e1cd4fa6-25aa-4a15-8a48-f2db50c407a5}</t>
  </si>
  <si>
    <t>{91fe7a48-0714-4428-a560-f3639d672ed5}</t>
  </si>
  <si>
    <t>{7a7eac14-a670-4363-8e13-93aa48340d30}</t>
  </si>
  <si>
    <t>{a15f12e7-c717-4572-b28e-87e948bd08cd}</t>
  </si>
  <si>
    <t>{f92b6998-35f5-42c5-af01-7e85e94880b8}</t>
  </si>
  <si>
    <t>{14e44d64-8413-44e0-96eb-ebfb3c5b7fc1}</t>
  </si>
  <si>
    <t>{dcf7486e-6f8d-419d-b32d-f1e214ce0e28}</t>
  </si>
  <si>
    <t>{5db1aa03-da42-4e30-a4a6-c1110f26a946}</t>
  </si>
  <si>
    <t>{9f249360-f132-406d-8341-07b16981b2d8}</t>
  </si>
  <si>
    <t>{42e057ad-5059-47ce-bb07-563e16056d66}</t>
  </si>
  <si>
    <t>{a018bef0-7206-4b8c-a683-bdc205fc0942}</t>
  </si>
  <si>
    <t>{a1a680e3-60ac-4b1d-aea0-0b472297f8b5}</t>
  </si>
  <si>
    <t>{5b194c26-753b-4660-8e27-7303bbe0a0c0}</t>
  </si>
  <si>
    <t>{2e20c149-a640-4abd-aabd-0c607826c92c}</t>
  </si>
  <si>
    <t>{39ee5e3e-76db-4127-b9fc-a0e45940198c}</t>
  </si>
  <si>
    <t>{f7a1e37c-4371-45a8-94c3-568f7007fd57}</t>
  </si>
  <si>
    <t>{ebc94352-4da4-4aca-8f7c-9d7032cf60bf}</t>
  </si>
  <si>
    <t>{381aefe8-b546-494b-9078-05c999f3c077}</t>
  </si>
  <si>
    <t>{a29123f5-aea7-47ec-9e1d-215bb4fa9906}</t>
  </si>
  <si>
    <t>{16833479-52e9-4007-821f-fc9dfa04f699}</t>
  </si>
  <si>
    <t>{c882cec1-f260-43a9-962f-91722f02f426}</t>
  </si>
  <si>
    <t>{5b79c14a-baaf-4c72-91f3-6def81d869cd}</t>
  </si>
  <si>
    <t>{f336ad8d-7915-469f-8689-ac285ceb6e1c}</t>
  </si>
  <si>
    <t>{63bf69cf-cdc7-489f-9816-ebd7b178cda2}</t>
  </si>
  <si>
    <t>{5a43415f-b860-46f7-8fb8-cff3ee609045}</t>
  </si>
  <si>
    <t>{5085ea96-549a-486e-902e-7f4e2776e9c1}</t>
  </si>
  <si>
    <t>{07b74e52-6c42-4ed5-948b-60542559a208}</t>
  </si>
  <si>
    <t>{1032df64-2885-4cc1-b1f9-04761d930749}</t>
  </si>
  <si>
    <t>{ea0d8b10-ee60-4171-9e3a-797a4d7f90a9}</t>
  </si>
  <si>
    <t>{11f7111a-e0de-4d40-b304-ea89e2ab30b4}</t>
  </si>
  <si>
    <t>{7b20c4a6-7c01-4ef3-a4f9-e9872b455a02}</t>
  </si>
  <si>
    <t>{e55141fd-a203-4dda-81f2-ee4bc45fcc37}</t>
  </si>
  <si>
    <t>{49c79b52-0e5f-4850-871a-814a544053ee}</t>
  </si>
  <si>
    <t>{0093761c-10f1-4346-97f2-a86ce8ee86e1}</t>
  </si>
  <si>
    <t>{5daa9cb5-16f9-42da-889e-de0ceb8ff550}</t>
  </si>
  <si>
    <t>{68114b57-34b0-4615-8357-f94633854049}</t>
  </si>
  <si>
    <t>{2cc8c5ec-ebca-4d6a-9b71-8d7369761703}</t>
  </si>
  <si>
    <t>{5f89ec78-ad4c-48ce-86ee-c67c8839ee24}</t>
  </si>
  <si>
    <t>{86dcadf0-f2ac-4af3-90ef-d3c92508ce29}</t>
  </si>
  <si>
    <t>{0dd525a1-dbf0-4197-8c12-2d4dc3cd3a45}</t>
  </si>
  <si>
    <t>{48ef955a-5a68-4a35-b885-0536fc7d7eb4}</t>
  </si>
  <si>
    <t>{b2003c47-c966-4893-a80b-8924b52ba47e}</t>
  </si>
  <si>
    <t>{f3cd1439-3df3-4f04-af3f-524a9f8f6769}</t>
  </si>
  <si>
    <t>{eb122b5d-50b5-4029-afde-dbdb887eee25}</t>
  </si>
  <si>
    <t>{d534f9af-20de-492f-9263-e4791e052d1a}</t>
  </si>
  <si>
    <t>{f55ac411-2c1b-4cbd-9459-cb130fce294e}</t>
  </si>
  <si>
    <t>{769a9e46-0f55-4290-b0a2-56c100778e71}</t>
  </si>
  <si>
    <t>Suddith_Jason, Lopez_Izzy</t>
  </si>
  <si>
    <t>{4e7e9db2-27a1-46f2-9dff-99f5b567c70d}</t>
  </si>
  <si>
    <t>{72bd68b2-946b-467b-bfd0-5a87be08b2d1}</t>
  </si>
  <si>
    <t>{34b0729d-2a48-42c8-bfeb-c7d6b7edb33e}</t>
  </si>
  <si>
    <t>{2be6a9db-4b40-4dff-a873-988e3c0bbdaa}</t>
  </si>
  <si>
    <t>{de7d969f-ec77-4318-bfef-4702700e2101}</t>
  </si>
  <si>
    <t>{c095c3ac-fe66-40db-b2b2-4952567f2941}</t>
  </si>
  <si>
    <t>{b1c72297-4e3b-4d7a-a863-0c15f7474e87}</t>
  </si>
  <si>
    <t>{66d31cee-eebb-45e5-9dbd-95746e274999}</t>
  </si>
  <si>
    <t>{84f71265-ae04-476b-a284-fcff936ba803}</t>
  </si>
  <si>
    <t>{06b6bc53-e597-441c-94a2-f1337a101547}</t>
  </si>
  <si>
    <t>{9e55c4b2-ebd2-43c8-ba38-e47258e9cc3c}</t>
  </si>
  <si>
    <t>{fe67db68-8ca6-4686-a36b-e74fb333bf08}</t>
  </si>
  <si>
    <t>{7374f8a1-eb04-4a7a-9710-ec292f9eda53}</t>
  </si>
  <si>
    <t>{87832df0-71b2-4485-b654-dade90842dd0}</t>
  </si>
  <si>
    <t>Suddith_Jason, Oviedo_Morgan</t>
  </si>
  <si>
    <t>no target invasive species present</t>
  </si>
  <si>
    <t>{1918f64a-9926-4c50-ac93-e4b0ec5f1db7}</t>
  </si>
  <si>
    <t>{e8d3dc49-97b3-494e-b6ab-e779fb843fbe}</t>
  </si>
  <si>
    <t>{bb669c55-5d96-4267-892f-768c85bbaf56}</t>
  </si>
  <si>
    <t>{20c744ea-6fb1-4d15-a3d7-57447ca38459}</t>
  </si>
  <si>
    <t>{6a975e2d-ac0c-489d-9ee6-b7076e407cc3}</t>
  </si>
  <si>
    <t>{a17f47d0-c3d4-46cc-89eb-1a768b9df6eb}</t>
  </si>
  <si>
    <t>{44388bdc-ad5a-4c8c-9295-53b7eab9b7fa}</t>
  </si>
  <si>
    <t>{6bb67aa9-5379-4b84-a897-1a2bbb6513d0}</t>
  </si>
  <si>
    <t>{96bf2ed6-5d01-40fe-8e40-aa1b435ff24c}</t>
  </si>
  <si>
    <t>{ab10f209-b2d5-4da7-99b2-26bdae35a86f}</t>
  </si>
  <si>
    <t>{73badfc4-83f4-4327-bc7c-8795d6fb388e}</t>
  </si>
  <si>
    <t>{595d2225-a5ac-4849-a2cd-38a491d59936}</t>
  </si>
  <si>
    <t>{ae12574f-95ea-439d-8f1c-01e6994f104f}</t>
  </si>
  <si>
    <t>{b982e7d1-86c6-4b7b-8df5-652231c534fe}</t>
  </si>
  <si>
    <t>{143d8187-8251-4bdb-9eaa-a720094ac0bc}</t>
  </si>
  <si>
    <t>{051b0aeb-1b8f-48e7-87a2-9944578f5e5c}</t>
  </si>
  <si>
    <t>{a2545056-2ed6-4ae7-8086-5ebbce2e2ac5}</t>
  </si>
  <si>
    <t>{9953ad9d-c4e1-4e94-9cc5-332e4177c254}</t>
  </si>
  <si>
    <t>{8b9a52dc-3de6-4cf2-b453-60d5f93d9cd5}</t>
  </si>
  <si>
    <t>{9fb17488-bdf3-4c69-b93d-84929bd950c5}</t>
  </si>
  <si>
    <t>{81c229f5-70af-497d-b622-f274bfd09acb}</t>
  </si>
  <si>
    <t>{784e4c55-62d5-4791-b027-256daaa2b8f0}</t>
  </si>
  <si>
    <t>{86d9e10c-45a0-40a7-9362-9cc5bf847412}</t>
  </si>
  <si>
    <t>{5ff58338-1283-407e-99d3-ce0dee0a47a8}</t>
  </si>
  <si>
    <t>{a4f4f688-0a80-4096-a9d9-66622b83fa84}</t>
  </si>
  <si>
    <t>{f5993f23-5a1b-4fe7-9590-3a8ecd70509f}</t>
  </si>
  <si>
    <t>{0c1c99d9-361c-4510-a773-a9f8919acbca}</t>
  </si>
  <si>
    <t>{c9485d06-4150-4f15-bdab-e52ac841b9d5}</t>
  </si>
  <si>
    <t>{133d9e4c-65db-4ffc-adc7-a225d07f08a5}</t>
  </si>
  <si>
    <t>{34ba3f89-7e0d-425a-ae28-270edb02dd12}</t>
  </si>
  <si>
    <t>{5bdd6455-8ca0-4970-8b4e-de29362cf914}</t>
  </si>
  <si>
    <t>{007231e2-011d-4463-bfe4-39c08bed6f77}</t>
  </si>
  <si>
    <t>{9a61ae6f-5617-4920-9306-0690f5d0cf49}</t>
  </si>
  <si>
    <t>{c8482b89-9b0c-4650-8e26-c771d7bd629e}</t>
  </si>
  <si>
    <t>{d628f04f-2002-4009-aa3b-c1deeffaf71f}</t>
  </si>
  <si>
    <t>{1b6b05a2-7bbd-4d02-b87d-177355b6a509}</t>
  </si>
  <si>
    <t>{7c62ed2d-dc0c-4a86-9647-6d5ab0998711}</t>
  </si>
  <si>
    <t>{4976cd50-2d15-4904-93cd-00dcac1cc0c0}</t>
  </si>
  <si>
    <t>{a02338c4-5acf-49d2-bdfb-3e482806236e}</t>
  </si>
  <si>
    <t>{b2a7d93a-98dc-42c7-ac88-ba33c0b6c3cd}</t>
  </si>
  <si>
    <t>{5e984675-5124-44d8-8b75-0be8f9c62d04}</t>
  </si>
  <si>
    <t>{a27eb100-293c-4004-9717-280dfbf23840}</t>
  </si>
  <si>
    <t>{5b2cd962-c929-4f43-b21e-1ef90a162316}</t>
  </si>
  <si>
    <t>{42e16506-c035-4c70-8bc9-9326e2e32d8f}</t>
  </si>
  <si>
    <t>{44207348-b4ec-4830-ad58-59350d72312b}</t>
  </si>
  <si>
    <t>{55972484-0874-40cc-aecb-6f43560f5e19}</t>
  </si>
  <si>
    <t>{5c2e951b-2528-430d-b16a-43423bcf652c}</t>
  </si>
  <si>
    <t>{338c8bcf-9060-4744-8324-5ab12534cc89}</t>
  </si>
  <si>
    <t>{286b95e0-6897-41f8-8fd0-e2b3ec954d61}</t>
  </si>
  <si>
    <t>{c54c3e8f-8f1f-4b2a-8b2b-7baa99d3654a}</t>
  </si>
  <si>
    <t>{4fb47605-3a26-40b7-be1d-6811bdc5cbea}</t>
  </si>
  <si>
    <t>{1dacae9d-7956-43ef-9848-4bd48b79d70e}</t>
  </si>
  <si>
    <t>{d944bc19-9f65-4897-8d09-ebd77dcec2aa}</t>
  </si>
  <si>
    <t>{331e86aa-5d12-4300-aa87-00bc9b429be8}</t>
  </si>
  <si>
    <t>{85b34dae-1cb9-4006-b61d-6d2bf8f799bf}</t>
  </si>
  <si>
    <t>{35bb8a24-78af-4f5d-9bbe-bc99355a5b73}</t>
  </si>
  <si>
    <t>{6283f0dd-f3b3-4cb5-bc73-999b3749b929}</t>
  </si>
  <si>
    <t>{188b6d7c-01fe-4e63-aecd-5683f6a3d5a2}</t>
  </si>
  <si>
    <t>{5003e42b-e045-4af1-bc9d-f1e125cad5f8}</t>
  </si>
  <si>
    <t>{486e8919-b6cd-46ba-81c6-5cc811fcedb7}</t>
  </si>
  <si>
    <t>{90d3a882-33b9-4c2f-b504-e0408c2415d7}</t>
  </si>
  <si>
    <t>{0f6a66f8-9535-4804-b91f-24268e189fe5}</t>
  </si>
  <si>
    <t>{dc7eb6eb-4a0f-43cb-b1c6-a45bf6b07a80}</t>
  </si>
  <si>
    <t>{bc3a0fac-5e04-444e-b4c6-ad7a3e1c06bf}</t>
  </si>
  <si>
    <t>{51880020-8b29-4d27-9dda-d9070b81816b}</t>
  </si>
  <si>
    <t>{77983d53-fcc1-4183-8ca8-35988a0c0876}</t>
  </si>
  <si>
    <t>{83de0dce-1afd-4bbe-b0cd-9bfc3eb9cc4f}</t>
  </si>
  <si>
    <t>{170d3831-8fce-4339-8775-a08b965d98c3}</t>
  </si>
  <si>
    <t>{f4b26e3c-cbe8-4d9d-930a-e81a15e79470}</t>
  </si>
  <si>
    <t>{a19b38d5-fb6a-4d32-9f46-c205ea2f9c47}</t>
  </si>
  <si>
    <t>{722b550c-08a1-4b33-8e6e-4c84b82a2373}</t>
  </si>
  <si>
    <t>{66a77b2c-0a32-4068-b695-89305310d26c}</t>
  </si>
  <si>
    <t>{a5072523-a2be-46c5-99ef-4ea8028eb4af}</t>
  </si>
  <si>
    <t>{24013d08-2b54-4068-b5bc-fa4077bc7b3c}</t>
  </si>
  <si>
    <t>{e87697e9-583a-4602-a4cc-9c9dd2e9281c}</t>
  </si>
  <si>
    <t>{bc3cee6e-45d7-4625-8643-49e8208f0d28}</t>
  </si>
  <si>
    <t>{cc04957c-d006-4971-804d-c92a564a8eb6}</t>
  </si>
  <si>
    <t>{3a0791a2-cc51-46ea-9fee-d6a4c8d2f394}</t>
  </si>
  <si>
    <t>{adf96134-8733-4e95-885a-9960f926e5c2}</t>
  </si>
  <si>
    <t>{fb394a84-90bd-42cf-9816-5efec85457ea}</t>
  </si>
  <si>
    <t>{b13cc470-ba8c-44a1-aa42-5557c5038c9c}</t>
  </si>
  <si>
    <t>{84b11085-6821-4505-853c-ddc680f1defd}</t>
  </si>
  <si>
    <t>{826fbd94-47af-4b9f-8d7a-cc82ec58218f}</t>
  </si>
  <si>
    <t>{a4b90bae-4856-45b1-83ec-29b925554b50}</t>
  </si>
  <si>
    <t>{819d53a6-fcf1-4925-b1c1-00d559d28ac4}</t>
  </si>
  <si>
    <t>Engstrom_Lars</t>
  </si>
  <si>
    <t>{eaacb66d-6eda-41a4-9efa-9f3170107ea6}</t>
  </si>
  <si>
    <t>Partially cut down</t>
  </si>
  <si>
    <t>{ef97ae08-de8b-4871-b1f3-aeac0574f017}</t>
  </si>
  <si>
    <t>{889c551b-40f4-45c7-9e74-a5a289707c8b}</t>
  </si>
  <si>
    <t>Diseased or dead</t>
  </si>
  <si>
    <t>{8b4111d9-71fa-49f3-a364-184c6bd24ef3}</t>
  </si>
  <si>
    <t>{80ce33ea-adc0-4d87-9e3c-bb09925f5db7}</t>
  </si>
  <si>
    <t>{2b2da351-18e3-4999-a390-f79c41164e08}</t>
  </si>
  <si>
    <t>{af5d6818-4c53-426b-922b-f67938079f5a}</t>
  </si>
  <si>
    <t>{1a973ba0-8cf5-4d40-b0b1-e2208116fe0d}</t>
  </si>
  <si>
    <t>{9d69ae3a-d18f-486b-9435-743f7cdd35db}</t>
  </si>
  <si>
    <t>{3172061b-54f2-4376-8e99-0c3e7494de86}</t>
  </si>
  <si>
    <t>Dead</t>
  </si>
  <si>
    <t>{0237a19a-f61d-42ee-b988-ff28a1c00599}</t>
  </si>
  <si>
    <t>{63f84f2b-fd23-4ac9-921a-c1140b5d580c}</t>
  </si>
  <si>
    <t>{cb9b8095-811c-428b-949d-74fafb7e6e62}</t>
  </si>
  <si>
    <t>{2e8f45b7-cb3b-4c7c-bf7c-443cc3a2dafa}</t>
  </si>
  <si>
    <t>{1ca2dc81-73b6-4241-8ad6-aabc864cdc22}</t>
  </si>
  <si>
    <t>{32f1dfa6-d35f-4ca1-99e0-4cffdc634737}</t>
  </si>
  <si>
    <t>{3269fa21-5569-4d7d-a297-d971e95e59a7}</t>
  </si>
  <si>
    <t>{461dfd4c-261a-4ae1-b702-dc69a087c7e1}</t>
  </si>
  <si>
    <t>{74e37f21-0fa8-43b3-bd6a-186152127630}</t>
  </si>
  <si>
    <t>{835fa9bb-4b1e-41bf-8983-416aa1ca7363}</t>
  </si>
  <si>
    <t>{dae0f702-b1d1-441a-b712-909d72a51d1d}</t>
  </si>
  <si>
    <t>{fba475c8-31a2-4ace-aa84-3962d2bc41e6}</t>
  </si>
  <si>
    <t>{0da8448f-f167-4104-855f-43709812b83f}</t>
  </si>
  <si>
    <t>{8bbc9a16-8cd5-4d5b-bda5-d8b97aefa61f}</t>
  </si>
  <si>
    <t>{38bfc9ee-8188-4978-b29f-514399f0b243}</t>
  </si>
  <si>
    <t>Some of the Foe vul is dead</t>
  </si>
  <si>
    <t>{c13c77f6-78b9-4000-bc05-715a64ecbdde}</t>
  </si>
  <si>
    <t>{dc4c3c10-b223-45f1-b4a6-e87d34850c9c}</t>
  </si>
  <si>
    <t>{85d0e153-c49f-4635-8f52-0e7a892d2c22}</t>
  </si>
  <si>
    <t>{dc62459b-47a3-4265-8c3e-3c5ae510645d}</t>
  </si>
  <si>
    <t>{4e1b119b-d18a-468a-b0fa-dbc803b84636}</t>
  </si>
  <si>
    <t>{6643e868-1d89-4972-abf5-aa4dfbaaf986}</t>
  </si>
  <si>
    <t>{be610371-1254-4b01-b4b9-5ff8f5921e76}</t>
  </si>
  <si>
    <t>Foe vul is dead</t>
  </si>
  <si>
    <t>{6c496cc0-f178-4f97-a806-3699b1d3cc3e}</t>
  </si>
  <si>
    <t>{1fcfb071-7732-4508-8791-23c15ba03e7b}</t>
  </si>
  <si>
    <t>{c81cfbd2-387d-4204-8beb-3bb2ca56bcd9}</t>
  </si>
  <si>
    <t>{c62fec2b-6df5-4348-b474-f337f0313796}</t>
  </si>
  <si>
    <t>{a5cdc2cd-7355-4a2c-bf70-ab47b450e09c}</t>
  </si>
  <si>
    <t>{a3a66afb-4c5b-4ef8-8ccd-1cc508a2d4e4}</t>
  </si>
  <si>
    <t>{25023fc0-5f6d-4f74-9e2b-264c9da5fbe5}</t>
  </si>
  <si>
    <t>{3b2b7a88-f5b6-44ad-99a9-214a7dfe030c}</t>
  </si>
  <si>
    <t>{d812efb4-43ac-41ba-aac1-e243f3324578}</t>
  </si>
  <si>
    <t>{45c88141-9208-4e51-867a-db5d4008285e}</t>
  </si>
  <si>
    <t>{a0e8c939-6de6-48d7-ac38-b0ce7204bb2c}</t>
  </si>
  <si>
    <t>{ef4b35e7-ff38-4384-88e6-bebd8e0cdd64}</t>
  </si>
  <si>
    <t>{5f5c547f-a01f-41a0-a1bc-03ec66a78288}</t>
  </si>
  <si>
    <t>{f160ba25-579e-4080-9a52-e27a47764fdd}</t>
  </si>
  <si>
    <t>{40af5fa4-a6ec-448e-8d68-cc42731686be}</t>
  </si>
  <si>
    <t>{1ef9b184-9476-464b-a4fb-333a8c1de9cc}</t>
  </si>
  <si>
    <t>{04bf758f-7fde-41d6-9837-18b5a8cf49a2}</t>
  </si>
  <si>
    <t>{a2cb0548-4800-46ac-b923-07886f336adc}</t>
  </si>
  <si>
    <t>Ric com is dead</t>
  </si>
  <si>
    <t>{2867cc12-11a4-4ac1-9b08-88b8425a715e}</t>
  </si>
  <si>
    <t>{be29570c-d974-4c68-9442-69f5830fcb90}</t>
  </si>
  <si>
    <t>Area has been cleared recently</t>
  </si>
  <si>
    <t>{59c660d4-4f14-4d48-a286-c8cb54a807f7}</t>
  </si>
  <si>
    <t>{9aafa4e4-0b5c-4d68-9f10-6eda80d7a18f}</t>
  </si>
  <si>
    <t>{5c00520d-5675-49d1-841e-bbdcc6e19c4a}</t>
  </si>
  <si>
    <t>{963e529b-a94f-482f-a6f3-5ed682e88faf}</t>
  </si>
  <si>
    <t>{35d5fa00-6cbd-4f7f-9b7a-4be9bbe9326f}</t>
  </si>
  <si>
    <t>{b1651db4-ceb6-488d-9b66-670eee834285}</t>
  </si>
  <si>
    <t>{ba655485-b25f-485a-838a-424e7dd28cf9}</t>
  </si>
  <si>
    <t>{029ba662-589d-4abb-b723-bb70c8d0f4f3}</t>
  </si>
  <si>
    <t>{11dac530-6235-4a71-afbe-615564bc4b42}</t>
  </si>
  <si>
    <t>{50fb0591-7609-40f2-b15f-93006d975cb5}</t>
  </si>
  <si>
    <t>{61e098e9-c9cf-479b-8f29-0d6d9c9de4ad}</t>
  </si>
  <si>
    <t>{5372ad99-45a4-4a51-b5cc-0ab6b3b4f8ee}</t>
  </si>
  <si>
    <t>{88e3fcbf-417c-42a7-b807-4ae0d147a416}</t>
  </si>
  <si>
    <t>{69925c86-cbd0-4cd0-aa01-ff1bfe90de0c}</t>
  </si>
  <si>
    <t>{a8e92256-cf89-4cdf-846e-2af3453f4dce}</t>
  </si>
  <si>
    <t>{c6784440-b9f6-475b-b320-95a154ecc8b7}</t>
  </si>
  <si>
    <t>{e033abf2-18cf-4001-b778-255a1182fb0b}</t>
  </si>
  <si>
    <t>{d0c62f7d-15e5-4746-85f3-b6699e7aa148}</t>
  </si>
  <si>
    <t>Area overgrown</t>
  </si>
  <si>
    <t>{1a6269ba-f686-4863-9dc3-0a57a641925e}</t>
  </si>
  <si>
    <t>{19e6e3d6-6de3-4db4-a0f5-cb2ce6277c4e}</t>
  </si>
  <si>
    <t>New trail path cleared</t>
  </si>
  <si>
    <t>{e1dc1d79-1446-4044-bea2-745335d04d27}</t>
  </si>
  <si>
    <t>{97fadcf8-da60-44f4-a62c-dd34582d286a}</t>
  </si>
  <si>
    <t>{4d6e3a78-0c8d-4989-8cff-0e7946eec60d}</t>
  </si>
  <si>
    <t>{ef40e236-7051-4100-a73f-3545b124030e}</t>
  </si>
  <si>
    <t>{b9bad087-3f69-4e15-9b36-20ffc80320db}</t>
  </si>
  <si>
    <t>{44e87bca-0a91-4b83-95f5-915b824104ad}</t>
  </si>
  <si>
    <t>{c2189b5b-7da5-4eb8-94f5-00d3255d595f}</t>
  </si>
  <si>
    <t>{4dbe5352-3a44-4636-8ef9-ab6091091798}</t>
  </si>
  <si>
    <t>{ae578514-15c9-444e-b4f2-fb98648f325f}</t>
  </si>
  <si>
    <t>{cc8f7d73-4ba5-411a-ad65-3edb9ff508f7}</t>
  </si>
  <si>
    <t>{467f0c5b-ac39-4e99-ae26-dd674c696a6f}</t>
  </si>
  <si>
    <t>{0d0ca482-cb5b-4d7d-b785-e56db440c00d}</t>
  </si>
  <si>
    <t>{d4b6b728-fbc5-402d-b3af-0a932848b0d1}</t>
  </si>
  <si>
    <t>{d462d9a5-dd82-4a19-bcb2-2195796ee21a}</t>
  </si>
  <si>
    <t>{8e6a0994-b736-4b1f-a7ac-ddce6e4a53d4}</t>
  </si>
  <si>
    <t>{93e2ce03-9bb0-4014-8d4a-96a672fe002e}</t>
  </si>
  <si>
    <t>{b4223f33-74c2-4d30-8798-8ee7ba88f499}</t>
  </si>
  <si>
    <t>{4fb5f5db-4395-4166-87ec-21968f388b42}</t>
  </si>
  <si>
    <t>Love_Sam, Chipman_Takuma</t>
  </si>
  <si>
    <t>{3a11ba2d-5fdc-4190-ac83-0fd1be966c36}</t>
  </si>
  <si>
    <t>{4f44c153-cf91-48a8-a8d3-714f50aed633}</t>
  </si>
  <si>
    <t>{f3103389-e2b5-437d-952d-294e8234b2d1}</t>
  </si>
  <si>
    <t>{66479ddc-dad3-40dd-9d58-838a9b7b460e}</t>
  </si>
  <si>
    <t>Edited BEGIN_DT based on surrounding records</t>
  </si>
  <si>
    <t>{c3a7bc87-b3fa-4a41-9f17-bc62cbd9cea3}</t>
  </si>
  <si>
    <t>{821374f3-5f15-4ba9-b87d-ffe709c3e09e}</t>
  </si>
  <si>
    <t>{5dbe4d7b-2fb1-49fc-a5ea-dd66c2834b7d}</t>
  </si>
  <si>
    <t>{7cc8f5c6-87bf-440f-8008-3e30152b0ea5}</t>
  </si>
  <si>
    <t>{a3066539-3a18-4a2a-969d-14be63405955}</t>
  </si>
  <si>
    <t>{7adb619b-da0e-4ac7-a28e-fa5052ef9c9a}</t>
  </si>
  <si>
    <t>{a2d2d505-ef6d-4a8b-b175-e313dcf265c9}</t>
  </si>
  <si>
    <t>{acf45614-bc8d-4979-8ecb-799bb0b1cfb6}</t>
  </si>
  <si>
    <t>{e813e196-e823-4358-b0cb-e854b8424d50}</t>
  </si>
  <si>
    <t>{b7f2667a-bc25-4250-841b-3ded28c0d815}</t>
  </si>
  <si>
    <t>{4c921d7d-541b-4de8-a26c-5ead36b20ff9}</t>
  </si>
  <si>
    <t>{661967b0-3c29-4396-a2d0-b79811670cee}</t>
  </si>
  <si>
    <t>{55c1b2fb-7e07-47bd-80a8-cd2e72b5e385}</t>
  </si>
  <si>
    <t>{65d85d25-82f7-4c4b-ab9d-777b0a30620f}</t>
  </si>
  <si>
    <t>{cce751ee-9f26-4f35-aaea-8bd485c12506}</t>
  </si>
  <si>
    <t>{11c7493d-c3b7-40aa-b057-9c39603436d5}</t>
  </si>
  <si>
    <t>{50f98945-4386-4c41-ab3a-c4450875ce2d}</t>
  </si>
  <si>
    <t>{9651b340-ae85-48f5-889e-887f41c67bf9}</t>
  </si>
  <si>
    <t>{6a447853-9751-4979-9009-6ac89b5e6e6c}</t>
  </si>
  <si>
    <t>{95c43f65-1b6b-4c74-a689-4048b7f1ebc0}</t>
  </si>
  <si>
    <t>{eb62396c-d654-4ff0-ac52-f89a3f9e6b7d}</t>
  </si>
  <si>
    <t>{657cb8c0-d8d4-4bf5-a650-451c082a3bbf}</t>
  </si>
  <si>
    <t>{634cf624-3b90-4f55-b18f-2d98f78318a7}</t>
  </si>
  <si>
    <t>{81bdb4f8-319b-4539-bdd2-2723d63b890b}</t>
  </si>
  <si>
    <t>{45ba47f3-f9ec-4c07-bbf9-ecad9a484be2}</t>
  </si>
  <si>
    <t>{64f3e0b5-1398-4e4e-9eab-583b7f3fb124}</t>
  </si>
  <si>
    <t>{735c61fa-8b8f-4d3f-a7f4-c650a16c0f6f}</t>
  </si>
  <si>
    <t>{303bcf0b-b7f0-4871-95be-4745fc3c4b1c}</t>
  </si>
  <si>
    <t>{c19eeb8e-e150-4108-8b2d-d8ec7c8ca3e6}</t>
  </si>
  <si>
    <t>{462af512-fad0-4916-9391-aeb1e651ff5f}</t>
  </si>
  <si>
    <t>{548fea5e-53ac-4fb1-b336-02a28060a973}</t>
  </si>
  <si>
    <t>{9d9004b9-4a4a-4e22-b36f-a0b6c8563739}</t>
  </si>
  <si>
    <t>{80923c23-07e0-4d35-9315-801a8c11da35}</t>
  </si>
  <si>
    <t>{4bd2b819-1b4d-4904-abc0-11e6dbe40137}</t>
  </si>
  <si>
    <t>{319849eb-b1e7-41c3-a459-9b9201523840}</t>
  </si>
  <si>
    <t>{0dc1c86e-1a3d-44f7-a715-59bd4744c28f}</t>
  </si>
  <si>
    <t>{00859310-7854-49ba-b14e-d8f1dabb7249}</t>
  </si>
  <si>
    <t>{8f94805c-51a1-4107-bc16-e16930b0fdec}</t>
  </si>
  <si>
    <t>{5dcb6c96-b198-4cf2-b0b6-b39bb5fbf9db}</t>
  </si>
  <si>
    <t>{46be7777-ef25-404b-bbda-0447ba5cedd3}</t>
  </si>
  <si>
    <t>{aeb29b10-187a-4f67-9d16-2d8bc6e57610}</t>
  </si>
  <si>
    <t>{fd18c750-1aa6-4e75-8f39-fb2998937b68}</t>
  </si>
  <si>
    <t>{1ad0d555-b284-4ecf-b0e8-f6170047d760}</t>
  </si>
  <si>
    <t>{ddc8df9d-2887-4d99-9843-039aebc8ff5a}</t>
  </si>
  <si>
    <t>{f8e4c66c-53cb-45cc-9acb-de2f3418a5f9}</t>
  </si>
  <si>
    <t>{6872f017-85d9-4261-90c3-a7a3a8bf4b7f}</t>
  </si>
  <si>
    <t>{291c2e3b-5968-456d-966e-71af6c25b823}</t>
  </si>
  <si>
    <t>{d456b917-4ab3-4ab4-ace1-8dc7503025d8}</t>
  </si>
  <si>
    <t>{18c38efd-edd1-4816-b90a-fbce4379c2a8}</t>
  </si>
  <si>
    <t>{a917614e-087f-4c0a-a60a-ee5162a76d84}</t>
  </si>
  <si>
    <t>{852faf8a-a2f7-4837-96e2-edfd12d6cb56}</t>
  </si>
  <si>
    <t>{059e693b-17b2-4d90-8e9d-d19120528446}</t>
  </si>
  <si>
    <t>{2473ceba-17aa-4d98-a2ae-c2a52878c411}</t>
  </si>
  <si>
    <t>{138ddedf-196e-47fe-a674-a7f06131d0f9}</t>
  </si>
  <si>
    <t>{bb3cfda1-bba9-4919-9444-a816eaff2a2f}</t>
  </si>
  <si>
    <t>{7b2229e9-0367-44fa-8401-979c9c16c3a3}</t>
  </si>
  <si>
    <t>Cisneros_Daniel, Flores_Rhay</t>
  </si>
  <si>
    <t>{2609b704-282b-4225-a455-7620efaf15de}</t>
  </si>
  <si>
    <t>{c1d9b8e9-5978-44ef-94bb-8b4c4aecad37}</t>
  </si>
  <si>
    <t>{b775bec1-76cb-46fb-b9fc-e8bb55b74d59}</t>
  </si>
  <si>
    <t>{831c9fe0-e33e-4862-97f9-3234695ddab7}</t>
  </si>
  <si>
    <t>{684469a5-609c-4f09-ad5b-7057dc9257d1}</t>
  </si>
  <si>
    <t>Large patch extending beyond buffer</t>
  </si>
  <si>
    <t>{f4f914ad-2401-4d21-a1d9-3486a6686630}</t>
  </si>
  <si>
    <t>{6b831fb3-57fc-4744-a315-def763e85193}</t>
  </si>
  <si>
    <t>{fa82ae4f-3d53-4ba3-9bde-fda514111c8c}</t>
  </si>
  <si>
    <t>{250e9a2a-2fec-4616-8f08-b2e883d7144c}</t>
  </si>
  <si>
    <t>{2d5fd805-a0e1-4e93-b0a9-1291c8b9f0c3}</t>
  </si>
  <si>
    <t>{01c82d6c-afca-40f4-9c5a-c7f38231342a}</t>
  </si>
  <si>
    <t>{c7b51861-db20-473b-9c43-93d766c79611}</t>
  </si>
  <si>
    <t>{899a5d9d-ecee-4213-849f-438a86c59894}</t>
  </si>
  <si>
    <t>{82ab571f-07ce-4766-976b-6c9bc0981f21}</t>
  </si>
  <si>
    <t>{3389af36-28ba-4788-9ae4-800c2380b8f8}</t>
  </si>
  <si>
    <t>{05a5440d-4b40-4b0c-82eb-10aaed1d0007}</t>
  </si>
  <si>
    <t>{b29780d0-c04c-49d0-b4e8-046ba213aa99}</t>
  </si>
  <si>
    <t>{384a7d71-2cdc-478d-b292-18f91a79b9a6}</t>
  </si>
  <si>
    <t>{6f8bca21-bb40-4f87-878a-41edf15f9638}</t>
  </si>
  <si>
    <t>{cd77bb6a-3e24-4f47-8066-87e3e66ee1fb}</t>
  </si>
  <si>
    <t>{02811773-676e-4182-a33a-9b9c29f36290}</t>
  </si>
  <si>
    <t>{42520322-c3e0-4f5b-a6d9-a93f0bd8a4b6}</t>
  </si>
  <si>
    <t>{4145209e-5fc7-4391-986c-88f8c75688c3}</t>
  </si>
  <si>
    <t>{c0587124-533e-4191-917f-75835c963c5e}</t>
  </si>
  <si>
    <t>{c5f40682-4a7e-4473-b355-c86e82cfe74c}</t>
  </si>
  <si>
    <t>{30e42557-d35c-4e75-bc5d-554e1bef31b5}</t>
  </si>
  <si>
    <t>{8416812d-0d19-4035-8e51-2eaf19192df8}</t>
  </si>
  <si>
    <t>{3ffce82e-a9c4-4ac8-89cb-97deb3378e0e}</t>
  </si>
  <si>
    <t>Inside fence zone; addition from DK on 8/23/2020: Edited BEGIN_DT based on surrounding records</t>
  </si>
  <si>
    <t>{2316261d-8195-4f92-b44b-d3af11d3bd61}</t>
  </si>
  <si>
    <t>{c654b861-c201-4365-bb79-fb4b5639da60}</t>
  </si>
  <si>
    <t>{ea22112e-e892-4d8d-93a7-7a7ce6e36211}</t>
  </si>
  <si>
    <t>Joensuu_Eric, Engstrom_Lars</t>
  </si>
  <si>
    <t>{73c31bbd-3d12-4737-a7f3-382880157d73}</t>
  </si>
  <si>
    <t>{87369da6-7806-478f-a0e6-aee40302b136}</t>
  </si>
  <si>
    <t>{6be61c2e-33bb-4739-a714-fbbad05be518}</t>
  </si>
  <si>
    <t>{7899163e-7c89-4963-af02-1512a83bec20}</t>
  </si>
  <si>
    <t>{c9318eae-eb23-4fda-94fc-0d8b1a286f4f}</t>
  </si>
  <si>
    <t>{23f67397-92b7-49b3-949a-a1ec196cdb96}</t>
  </si>
  <si>
    <t>{43c0942f-d2e7-4c58-bf9f-d5e1200156c0}</t>
  </si>
  <si>
    <t>{ea393f34-8e0a-4a2a-bd4d-2f66bae0c03b}</t>
  </si>
  <si>
    <t>{67fee8d5-44b9-499e-ad6e-1356233d5448}</t>
  </si>
  <si>
    <t>{47507c94-98bd-4f86-acd9-29e057e7b5cc}</t>
  </si>
  <si>
    <t>Engstrom_Lars, Joensuu_Eric</t>
  </si>
  <si>
    <t>{998c0ae9-1bf6-4bd6-a271-a66203be2332}</t>
  </si>
  <si>
    <t>{8314652d-808c-471f-bc49-c1aa9f3e5147}</t>
  </si>
  <si>
    <t>{ca7ed898-c2c9-40ac-8c97-9f1e5dbc75b3}</t>
  </si>
  <si>
    <t>{8a487aca-5fe7-4e72-b3f5-aa827ef42b83}</t>
  </si>
  <si>
    <t>{f58ec1c5-3198-42f4-97f5-413389e55f60}</t>
  </si>
  <si>
    <t>{c8618135-f444-4eb0-92bb-fe1c8026dca4}</t>
  </si>
  <si>
    <t>{83887000-617c-49c7-877a-a3cb48c441d7}</t>
  </si>
  <si>
    <t>{52b026d8-182f-487d-89ad-7b57853c08b8}</t>
  </si>
  <si>
    <t>{65faca13-0e92-4f56-989f-c01911fb3b9d}</t>
  </si>
  <si>
    <t>{fee3714a-3445-4c40-a435-ead49dad2277}</t>
  </si>
  <si>
    <t>{12c464de-fec2-468f-91cf-838ee0310ffa}</t>
  </si>
  <si>
    <t>{f69e20df-0f12-4511-8a90-4c9b2dbeee5d}</t>
  </si>
  <si>
    <t>{6264d0c2-cee4-49b1-940f-920021fa6adf}</t>
  </si>
  <si>
    <t>{a515465b-367e-48d7-b036-9ed67a04a7f4}</t>
  </si>
  <si>
    <t>{1950692c-015b-4fec-a4de-9f62916f39f7}</t>
  </si>
  <si>
    <t>{e4d8f517-dbd6-4a63-ac0f-05d107e0c3d6}</t>
  </si>
  <si>
    <t>{187c7228-8e93-4521-8e83-29a2ad999f8b}</t>
  </si>
  <si>
    <t>{50112cb3-71af-4284-95d7-f4b31f38ee54}</t>
  </si>
  <si>
    <t>{6c88f213-e284-44c0-8ad1-e388dea5632d}</t>
  </si>
  <si>
    <t>{737c968f-68c8-40e7-9cdc-2c20b10f3a80}</t>
  </si>
  <si>
    <t>{5351decf-5288-4415-9203-1213a9517c5e}</t>
  </si>
  <si>
    <t>{a1923a06-92a0-4523-88f7-aa5680601643}</t>
  </si>
  <si>
    <t>{796869e1-b750-4f30-bddb-d54ed3602fd6}</t>
  </si>
  <si>
    <t>{6f67d288-11e5-45f6-b26b-c9eb5bc53e23}</t>
  </si>
  <si>
    <t>Joensuu_Eric, Flores_Rhay</t>
  </si>
  <si>
    <t>{8e53c436-e8d3-4e52-bfba-c3e3fd2dcc33}</t>
  </si>
  <si>
    <t>{403cc838-d3fa-40de-8b27-d006440d5406}</t>
  </si>
  <si>
    <t>{e14d6625-bcb3-40fe-bfff-1ed586c3a227}</t>
  </si>
  <si>
    <t>{bfdd32cd-308d-4beb-863d-ac469d8d59dc}</t>
  </si>
  <si>
    <t>{f9d1ec02-b2d6-4435-97ad-baa6466e4036}</t>
  </si>
  <si>
    <t>{065253fb-568a-4578-9f58-a297f3bdda9b}</t>
  </si>
  <si>
    <t>{f6e14059-b5f8-44e6-b834-1de5edd75765}</t>
  </si>
  <si>
    <t>{c890e00e-bf91-4402-b827-4cdcb00059ba}</t>
  </si>
  <si>
    <t>Gomez_Gio, Chipman_Takuma</t>
  </si>
  <si>
    <t>{3ed7472b-8c01-41be-be71-655eaa738974}</t>
  </si>
  <si>
    <t>{a70bd4c5-798a-4b28-b6b4-e5082f722cf4}</t>
  </si>
  <si>
    <t>{b6977da1-2af1-4508-bde8-16f96cd5e8e8}</t>
  </si>
  <si>
    <t>{58558a1c-3a64-4c4a-9012-8678ac6a497c}</t>
  </si>
  <si>
    <t>{2269930d-3a29-4763-894e-d06aadd893e2}</t>
  </si>
  <si>
    <t>{f81cf987-c33e-48c6-96cf-d736db7f73fa}</t>
  </si>
  <si>
    <t>{17b7ff4d-124d-4fc6-9896-145f63f2ee02}</t>
  </si>
  <si>
    <t>{40580aad-c4d2-4302-b3e9-375499e3340a}</t>
  </si>
  <si>
    <t>{10bc929b-6ddd-4658-8280-3a748a68de4f}</t>
  </si>
  <si>
    <t>{c83d7271-aabc-40ea-9701-7d60b54555f7}</t>
  </si>
  <si>
    <t>{ec964e80-ed06-4992-a56f-5f6b9aa4fd25}</t>
  </si>
  <si>
    <t>{e684de45-a2be-4fda-8f37-3a1fceb08698}</t>
  </si>
  <si>
    <t>{098cec8a-801f-4fc9-8ba1-d7f9319a3975}</t>
  </si>
  <si>
    <t>{e75ffe93-40fb-4b86-a15a-0582644b2f4d}</t>
  </si>
  <si>
    <t>{e3b99f3a-6449-494b-856c-3540be7017fa}</t>
  </si>
  <si>
    <t>{991fcf00-2ecd-4f7d-94a0-689433977158}</t>
  </si>
  <si>
    <t>{dffd3570-0179-4d30-b7ec-af7784267bee}</t>
  </si>
  <si>
    <t>{abe59616-dc8e-4d58-a7fa-673f2f673cc2}</t>
  </si>
  <si>
    <t>{938a7cca-540f-471f-bca7-4893e1ff5284}</t>
  </si>
  <si>
    <t>{f4728f58-8fcd-4024-88f6-e82dabf56d42}</t>
  </si>
  <si>
    <t>{8a2abc75-7a45-4977-adab-af59faca98ba}</t>
  </si>
  <si>
    <t>{d2c05b21-1e21-4265-a99e-da5fbe5e4361}</t>
  </si>
  <si>
    <t>Cisneros_Daniel, Chipman_Takuma</t>
  </si>
  <si>
    <t>{fe0a08ec-9bcc-4774-8b22-4cf551ac7498}</t>
  </si>
  <si>
    <t>{72804fd0-3a3c-4abd-a789-cbf32db560bd}</t>
  </si>
  <si>
    <t>{6fa38667-7438-4a58-96b0-9a28c2bdbd68}</t>
  </si>
  <si>
    <t>{f8b4cceb-340a-42bb-96f1-b5b16dbb2ad3}</t>
  </si>
  <si>
    <t>{48a01861-60f2-402d-b8b8-2f2b9a1d4520}</t>
  </si>
  <si>
    <t>{a53e420f-4612-46b0-a9a1-ed81f8f90bae}</t>
  </si>
  <si>
    <t>{b5cd17dc-c356-4cf0-b2fc-974dc8271886}</t>
  </si>
  <si>
    <t>{76052e29-682a-43a7-ac90-cbf7b1a1b563}</t>
  </si>
  <si>
    <t>{c7f50fc7-14df-4118-9d01-af721c37ec73}</t>
  </si>
  <si>
    <t>{8e2fe77d-cf57-42a2-8e4a-f00c61f1f0fb}</t>
  </si>
  <si>
    <t>{6400c9ff-aaa3-4dc9-a867-e7d6841fd4f6}</t>
  </si>
  <si>
    <t>{3aa17b6c-1527-4b8d-832e-9a75bdc9208a}</t>
  </si>
  <si>
    <t>{d178bdc5-4656-4a08-b99d-6ff67f1d6b8e}</t>
  </si>
  <si>
    <t>{218be78a-1a3e-4409-9c04-96758a1266bd}</t>
  </si>
  <si>
    <t>{f7761747-4f99-4e57-93ce-c4d05355c9d2}</t>
  </si>
  <si>
    <t>{f1e94585-bef0-4460-922e-92c4f65df048}</t>
  </si>
  <si>
    <t>{166db681-bf54-4276-a016-a40e929f6fc6}</t>
  </si>
  <si>
    <t>{a9fa3ea5-ceb5-45d1-a00f-76108dcbc7da}</t>
  </si>
  <si>
    <t>{c33b764b-dbe2-46ed-b428-4c3e46a0b39b}</t>
  </si>
  <si>
    <t>{59178029-fcd8-4c0f-99bc-5c967ad050d6}</t>
  </si>
  <si>
    <t>{62154df1-abb7-450e-9935-44ef03a45513}</t>
  </si>
  <si>
    <t>{d1511c37-cfe3-4878-80d5-4f86ef2f3a47}</t>
  </si>
  <si>
    <t>{20d4856f-6c5b-4d25-9e8e-a05de2bc6afc}</t>
  </si>
  <si>
    <t>{4e2fce1b-5515-41c4-b06e-d48cff94fb1c}</t>
  </si>
  <si>
    <t>{3a25bdea-35d4-4bc2-a93a-00cf4f21036b}</t>
  </si>
  <si>
    <t>{2103f72d-4f16-45ee-aace-8c3194595592}</t>
  </si>
  <si>
    <t>{2c6b0940-e401-4bfb-bafd-1259575abf89}</t>
  </si>
  <si>
    <t>{20741b17-4b72-44ac-aaca-314b372bd182}</t>
  </si>
  <si>
    <t>{bff5fe8f-5053-4da4-88c2-c27ca2d10d88}</t>
  </si>
  <si>
    <t>{5dbc7509-ee4b-455a-9c6b-c9568cf5b6f3}</t>
  </si>
  <si>
    <t>{64eba4f0-9850-4f5a-83d0-e9d0dd6c98a9}</t>
  </si>
  <si>
    <t>{7ab9b0a5-9c06-44fa-ac1c-19f9e1dbf1b5}</t>
  </si>
  <si>
    <t>{0e61d2c6-c8ee-45af-aba3-57b47aa18b8d}</t>
  </si>
  <si>
    <t>{cc73fd6a-150b-4b46-8e55-45a540d3c2d4}</t>
  </si>
  <si>
    <t>{a8c50658-c52a-4a1e-b5b7-87e5e5f4f6ad}</t>
  </si>
  <si>
    <t>{80cf9234-85e0-4b48-b0df-0eb5469cd10d}</t>
  </si>
  <si>
    <t>{5e1ee293-a654-41a7-a968-34c5353714a3}</t>
  </si>
  <si>
    <t>{ac7e3a4d-0121-4672-aa18-4530c6e29e88}</t>
  </si>
  <si>
    <t>{5a6127ef-1c56-401e-b002-14b07e5908b1}</t>
  </si>
  <si>
    <t>{bdb1a422-78e2-4c51-94e2-71c5188557ba}</t>
  </si>
  <si>
    <t>{d7a1e1c7-60e9-489a-9bc5-71ab2c357df1}</t>
  </si>
  <si>
    <t>{a45be3a7-9f48-442d-92ee-c104e6fd6f1b}</t>
  </si>
  <si>
    <t>{aa31d06b-ef42-457b-ab3a-600be880c40c}</t>
  </si>
  <si>
    <t>{85968b5d-473a-4b46-8e85-e752fed7b24d}</t>
  </si>
  <si>
    <t>{147f7d30-f7c1-4258-831b-7860aafbf96e}</t>
  </si>
  <si>
    <t>{4091eb34-fad8-4e8e-ba1b-18988385587a}</t>
  </si>
  <si>
    <t>{e2b41f43-a2ea-46d6-867e-2aeaa41b6c6c}</t>
  </si>
  <si>
    <t>{6ada900f-2aa8-45ab-a48f-b563b4578ceb}</t>
  </si>
  <si>
    <t>{cc16c4ef-9727-4187-8028-8229802d4ce4}</t>
  </si>
  <si>
    <t>{5ca770fe-d91a-497e-a84a-e298f9e016b2}</t>
  </si>
  <si>
    <t>{f6384246-c587-412d-8c29-eb6eb1cf8680}</t>
  </si>
  <si>
    <t>{69becfd4-9901-4cc7-bf6e-3b6c99778fcd}</t>
  </si>
  <si>
    <t>{7a269dcb-5e09-4144-b6ea-ccb1014dfdb2}</t>
  </si>
  <si>
    <t>{fb2879a0-2cd9-486b-b841-b35dcbebb0f0}</t>
  </si>
  <si>
    <t>{d4e6ab01-7b42-4afc-ba98-bdbd43c0861b}</t>
  </si>
  <si>
    <t>{b17b0286-e1b0-4e09-9474-b740bd23e6c2}</t>
  </si>
  <si>
    <t>{9b7ee9a6-22f5-4bf8-bb73-b567462d7164}</t>
  </si>
  <si>
    <t>{2104d352-a09f-407d-b014-2757c5e6b885}</t>
  </si>
  <si>
    <t>{6d400b2b-69c3-4e9a-9ef5-d6e1714b3c62}</t>
  </si>
  <si>
    <t>{b7510e16-ad7b-4540-b58a-06d0367a2448}</t>
  </si>
  <si>
    <t>{e1d4acb7-41ec-4961-896b-2cb0b23120b9}</t>
  </si>
  <si>
    <t>{db06db2e-f25f-44c4-af94-34d9f68e1e99}</t>
  </si>
  <si>
    <t>{48e97fcb-a6db-4616-a75b-f25d4c4d6989}</t>
  </si>
  <si>
    <t>{89defcce-ba5f-40d1-b90b-644b6206b88f}</t>
  </si>
  <si>
    <t>{ed86f3e1-91de-4019-a6c9-e79cc4bfff81}</t>
  </si>
  <si>
    <t>{a82f8678-70c7-4e09-8cf5-14d0c0cadad4}</t>
  </si>
  <si>
    <t>{521ae863-18fb-41fd-add4-dd1fe5a05f82}</t>
  </si>
  <si>
    <t>{008f3392-db10-407b-aadb-a2d95b79e6d5}</t>
  </si>
  <si>
    <t>{140d58fc-1e1f-4422-9086-6e8e1fa5ad31}</t>
  </si>
  <si>
    <t>{b56fdf92-05df-4e69-808c-b4500932348d}</t>
  </si>
  <si>
    <t>{d60844b0-e003-4a6d-abe4-b32f0c1c4b9d}</t>
  </si>
  <si>
    <t>{fa3c27bb-1b34-4fce-ba8c-3aa35abb386e}</t>
  </si>
  <si>
    <t>{d9812869-7768-41f5-bfd5-1f7cb2d9d99e}</t>
  </si>
  <si>
    <t>{ca4a8f56-88b5-46e3-90df-4c1744dac417}</t>
  </si>
  <si>
    <t>{75208b94-2807-4d79-86e4-9214fc126b13}</t>
  </si>
  <si>
    <t>{bdea2ab8-f43b-4530-98d9-7f673e64bfd2}</t>
  </si>
  <si>
    <t>{4200956d-d914-45a7-8fd2-660aca2db009}</t>
  </si>
  <si>
    <t>{a5d92632-4c9a-44ce-847b-796d29e868a8}</t>
  </si>
  <si>
    <t>{69ca32af-32b3-46fd-9e91-acd864060d75}</t>
  </si>
  <si>
    <t>{76cec4a4-d933-4d5a-a78a-c87918604133}</t>
  </si>
  <si>
    <t>{cd4bd6ff-36ce-4f06-bad0-a04fda0cae2d}</t>
  </si>
  <si>
    <t>{e50a55a2-ed81-42bb-ba9f-7b86edbe77b2}</t>
  </si>
  <si>
    <t>{468264bb-487a-403a-9daf-2eb8a5d73149}</t>
  </si>
  <si>
    <t>{6887f7c4-85de-47d7-a59e-b9231b6a73c3}</t>
  </si>
  <si>
    <t>{01312a61-64ed-4539-b038-017da3b6cfd0}</t>
  </si>
  <si>
    <t>{37c4fce9-d092-422d-83d1-f97fe3ecbfff}</t>
  </si>
  <si>
    <t>{147682e5-8920-48fe-8d6c-eca398ad6494}</t>
  </si>
  <si>
    <t>{7995c07d-f13d-4900-8bfb-d512357161a4}</t>
  </si>
  <si>
    <t>{984fe0f5-baf4-42ad-8293-599955e26344}</t>
  </si>
  <si>
    <t>{2c0d35c2-cea5-4d36-a454-94dd7d9863bf}</t>
  </si>
  <si>
    <t>{5f8738d7-83af-46c4-9b85-54c9f2aa4d9e}</t>
  </si>
  <si>
    <t>{303b6b7c-0271-4e21-a75c-63f33f4c0bca}</t>
  </si>
  <si>
    <t>{fdf013d2-d499-4b0a-9f5b-1b0d5f4808d7}</t>
  </si>
  <si>
    <t>{c2e8256a-1c4d-4b03-ae1c-8104eb8c0d05}</t>
  </si>
  <si>
    <t>{0a93087e-88c6-4526-90e6-242d1593eecd}</t>
  </si>
  <si>
    <t>{e04138b2-20d2-4500-8a9f-8c7e8735e54d}</t>
  </si>
  <si>
    <t>Engstrom_Lars, Gomez_Gio</t>
  </si>
  <si>
    <t>{6a165881-06b8-4f06-9d06-f95b8db534eb}</t>
  </si>
  <si>
    <t>{ae2bfe1f-79b9-4148-a9d1-a33cafdfbec4}</t>
  </si>
  <si>
    <t>{0f1dd1bf-4281-4259-867f-45f7c961ebc2}</t>
  </si>
  <si>
    <t>{4f6a39ff-38cf-4dc6-a16a-3a7c281baed6}</t>
  </si>
  <si>
    <t>{b2e4db79-db8e-423b-bf4b-b5ae3880802d}</t>
  </si>
  <si>
    <t>{e2bfd03f-0c21-4b42-8525-ff86faba53bb}</t>
  </si>
  <si>
    <t>{6c6322e1-c43f-4bee-bca8-4ccc90d344ef}</t>
  </si>
  <si>
    <t>{995c33cd-2075-4e84-8b24-32e95f5d1900}</t>
  </si>
  <si>
    <t>{6b2f6e06-4f9b-4714-9df8-fdfde3ea6561}</t>
  </si>
  <si>
    <t>{bdac6ccc-b1b9-4f0b-aa93-d0d4962303cf}</t>
  </si>
  <si>
    <t>{76ade4d7-a940-4892-9f2a-c268c0326529}</t>
  </si>
  <si>
    <t>{ea1c6a7e-b573-4e98-8543-4f4d3715e6d8}</t>
  </si>
  <si>
    <t>{d09201ff-dfa5-495a-87b3-06a9da17d5a4}</t>
  </si>
  <si>
    <t>{0bf6b910-7929-4cc9-b659-df9cc9fd097e}</t>
  </si>
  <si>
    <t>{8963f267-150d-46f1-ba9c-d1a6de174acc}</t>
  </si>
  <si>
    <t>{a8832ab4-3bcb-4ce6-904f-18ec64d17449}</t>
  </si>
  <si>
    <t>{8e463c7a-3dee-4462-b871-e517f6416ae1}</t>
  </si>
  <si>
    <t>{03bc20b6-b9ca-4ca1-b9c3-1f7e0611d4d5}</t>
  </si>
  <si>
    <t>{ab1f68ca-5cfc-4749-b723-2a8214fc5e7a}</t>
  </si>
  <si>
    <t>{539021cc-0e07-44e2-92af-4be7852c1999}</t>
  </si>
  <si>
    <t>{8a33ab8f-a825-4f34-aea3-7e250619e051}</t>
  </si>
  <si>
    <t>{e4bcf822-22cb-4676-aa36-da93bf21b21d}</t>
  </si>
  <si>
    <t>{69a22e3a-0afa-4064-a39e-dda0c678d601}</t>
  </si>
  <si>
    <t>{b79a5e01-6505-429c-a079-d9a051aff9c1}</t>
  </si>
  <si>
    <t>{54d6352c-142e-4ecb-91e0-433f095feaca}</t>
  </si>
  <si>
    <t>{49637458-5e41-4fa1-a770-47488bffd7fb}</t>
  </si>
  <si>
    <t>{c64c5cb3-476d-43b6-a36e-6b1ec03f10a5}</t>
  </si>
  <si>
    <t>{8aba649e-01a2-428a-995e-9a3937811446}</t>
  </si>
  <si>
    <t>{df3a9ebe-d6dd-468b-91d7-b80582ab80ec}</t>
  </si>
  <si>
    <t>{02340e05-e0ff-4376-a1a9-2353841cef6d}</t>
  </si>
  <si>
    <t>{8554230f-e241-4895-b094-2bf54e10a8fd}</t>
  </si>
  <si>
    <t>{cf0e37c3-90ba-46ba-a708-4deceebc1639}</t>
  </si>
  <si>
    <t>{8ad7e1ab-d718-4351-be3d-ffcb9b898294}</t>
  </si>
  <si>
    <t>{14854cb9-129b-481a-ae51-485e6aeb1e8b}</t>
  </si>
  <si>
    <t>{7909e518-8992-4b5f-b10b-80f1d7ae26b4}</t>
  </si>
  <si>
    <t>{2ca2515f-83df-43b3-94ab-d86218f5d625}</t>
  </si>
  <si>
    <t>{aec4eda7-c33b-49e0-a971-4ab4f35511b6}</t>
  </si>
  <si>
    <t>Gomez_Gio, Engstrom_Lars</t>
  </si>
  <si>
    <t>{917c4360-4e99-49b3-b0b3-8a2216110b37}</t>
  </si>
  <si>
    <t>{e24b2321-b066-4697-9d4f-17fcee3bd462}</t>
  </si>
  <si>
    <t>{2e255d7c-d57e-4cc1-b044-aace706cfefc}</t>
  </si>
  <si>
    <t>{2df841b0-d96c-4bda-bc82-f50712cca7ed}</t>
  </si>
  <si>
    <t>{ed7b0ecf-e18d-4a28-a704-9ef695d7f6f4}</t>
  </si>
  <si>
    <t>{fddbcbdd-71c0-4956-b320-3fbcd1333660}</t>
  </si>
  <si>
    <t>{b4fd9a02-8eb4-4721-8f7f-dfc692fb999e}</t>
  </si>
  <si>
    <t>Unsure if native thistle or not</t>
  </si>
  <si>
    <t>{4bb3bca3-a2c4-45aa-aee9-03f123fba44c}</t>
  </si>
  <si>
    <t>{7678cc77-dac5-46cc-a660-cf0a4d419fcf}</t>
  </si>
  <si>
    <t>{a100db88-2e6b-4cdc-b89f-3a9de93d1bc9}</t>
  </si>
  <si>
    <t>{316705a5-2528-4e61-9c95-28956f01024c}</t>
  </si>
  <si>
    <t>{5dae7d9f-c595-46fb-a3f9-d642b7b8c79a}</t>
  </si>
  <si>
    <t>{e72718f7-4ee7-4d16-a9e3-1ffd23bafdbb}</t>
  </si>
  <si>
    <t>{e1c8b9bb-08ed-4b24-befa-3ddfac3a743a}</t>
  </si>
  <si>
    <t>{c3078720-1ba8-4401-a5ce-eaaa515f0118}</t>
  </si>
  <si>
    <t>Love_Sam, Oviedo_Morgan</t>
  </si>
  <si>
    <t>{be34351e-fb4c-4e62-9617-3d8625e2e32f}</t>
  </si>
  <si>
    <t>{30a0d975-2256-49cb-9932-dd0aea2e9f94}</t>
  </si>
  <si>
    <t>{66bccc2c-a8f0-4ff9-876f-e00230a323aa}</t>
  </si>
  <si>
    <t>{d9643fe4-fe0a-48f5-a60f-39ef6c929215}</t>
  </si>
  <si>
    <t>{9fde1eee-df25-408a-a756-3530d6a215a1}</t>
  </si>
  <si>
    <t>{f8fd43da-9ad6-42e9-aae1-b147f9157254}</t>
  </si>
  <si>
    <t>{419d71ed-57d6-4c7d-81ba-5f529bcfb4f5}</t>
  </si>
  <si>
    <t>{17ccca0b-ee4d-41ba-9a6d-76692603065d}</t>
  </si>
  <si>
    <t>{0a4bcb3a-6565-4a24-82d2-63ec2b50e4e0}</t>
  </si>
  <si>
    <t>{4c78693d-4e6f-4ff6-b426-259d585625ce}</t>
  </si>
  <si>
    <t>{0f3ede68-7c15-45a0-ba3e-eb7f73f4f95c}</t>
  </si>
  <si>
    <t>{d30b6c48-ac84-4538-8ca6-c427630ef58e}</t>
  </si>
  <si>
    <t>{68a41a48-6b76-4f51-a799-e15f93d7a6fc}</t>
  </si>
  <si>
    <t>{02c62b15-b747-48b0-978a-000fbe991dec}</t>
  </si>
  <si>
    <t>{d3005844-eb81-4529-8302-6fa48212bf56}</t>
  </si>
  <si>
    <t>{e6d4912b-45ad-4bee-9acb-d626200af465}</t>
  </si>
  <si>
    <t>{075117fc-860c-44a1-945f-597775a53c26}</t>
  </si>
  <si>
    <t>{04b0cfcb-4073-4aaf-883a-1cb3b3196eab}</t>
  </si>
  <si>
    <t>{6bfc41dc-3113-4e95-ad58-ecc510861762}</t>
  </si>
  <si>
    <t>{94e4d9ca-e206-49f2-8ebb-5590f91fb520}</t>
  </si>
  <si>
    <t>{18d0060d-21c3-4322-8ca5-46b13573b3b3}</t>
  </si>
  <si>
    <t>Engstrom_Lars, Cisneros_Daniel</t>
  </si>
  <si>
    <t>{3b3598ef-80f0-423d-a5f6-058f1e05291e}</t>
  </si>
  <si>
    <t>{353e7c01-87b7-4e9a-9c3d-758c3030b56a}</t>
  </si>
  <si>
    <t>{28f6e545-2852-4004-8162-c979410c6458}</t>
  </si>
  <si>
    <t>{ff814e2e-66da-45ef-83f1-d8fe82e75710}</t>
  </si>
  <si>
    <t>{5aa92d75-c604-4931-a131-4f6419b9c4c0}</t>
  </si>
  <si>
    <t>{6f003a2f-446d-4d0b-805a-973063a1b0c1}</t>
  </si>
  <si>
    <t>{4a42fd62-427d-4ea4-9ff7-3b78b5c83598}</t>
  </si>
  <si>
    <t>{00bef414-8b70-402f-aca7-8c0f02b59335}</t>
  </si>
  <si>
    <t>{7d73f9f0-d078-4cad-bbbe-1ca290b376d8}</t>
  </si>
  <si>
    <t>{06cadda0-11b8-435e-9729-341fac44c1c7}</t>
  </si>
  <si>
    <t>{d95f011f-6e32-4475-bde0-9e1a2b7ce1cd}</t>
  </si>
  <si>
    <t>{b34fb3cb-5a7f-436a-ba06-294eeab98ddd}</t>
  </si>
  <si>
    <t>Cisneros_Daniel, Engstrom_Lars</t>
  </si>
  <si>
    <t>{1187bc44-21f1-40f3-a87a-792e0c920334}</t>
  </si>
  <si>
    <t>{51482afa-17c5-425f-871e-e1edb74760e9}</t>
  </si>
  <si>
    <t>{277f9345-436a-45fb-8b09-a7b34384682d}</t>
  </si>
  <si>
    <t>{d8419a72-c4f9-457b-9869-b89b96fa9308}</t>
  </si>
  <si>
    <t>{53a2e2c1-ee43-482d-b6e7-2159b514324f}</t>
  </si>
  <si>
    <t>{4454962f-4976-44b5-a3ae-5ccc290d966e}</t>
  </si>
  <si>
    <t>{55807593-19a9-473c-8913-cef74d29441a}</t>
  </si>
  <si>
    <t>{a692ac95-4832-4416-92aa-3e4fd9097a0a}</t>
  </si>
  <si>
    <t>{b36b4ec3-4fa1-4a46-9546-e7528d8a464b}</t>
  </si>
  <si>
    <t>{7a801dea-ad33-407b-b0ee-de774bb5b2ac}</t>
  </si>
  <si>
    <t>{19b0eb34-767e-47ff-9a1a-950efdf32d50}</t>
  </si>
  <si>
    <t>{1be479c1-7571-4775-ac60-b048087f0653}</t>
  </si>
  <si>
    <t>{3eb49928-89ec-4698-9ec3-ed4d129f9807}</t>
  </si>
  <si>
    <t>{41c584a0-4a43-4470-b601-a84caa93394c}</t>
  </si>
  <si>
    <t>{82efdbe4-9e92-4c79-b52e-a1efe965e3e0}</t>
  </si>
  <si>
    <t>{be442ae7-1e74-4d8d-8daf-7b04bc244973}</t>
  </si>
  <si>
    <t>{4461a2f2-23bb-463d-9614-0c081eb852cd}</t>
  </si>
  <si>
    <t>{69bf68a6-b1e8-42c0-a49c-1f4944fa51fb}</t>
  </si>
  <si>
    <t>{1cc0154b-76ba-433d-90f9-e3eea0a570ec}</t>
  </si>
  <si>
    <t>{506984a1-d225-4139-8daa-2f087a5e06c0}</t>
  </si>
  <si>
    <t>{73077130-9b6e-4861-b2af-2b0c4c6ff7d0}</t>
  </si>
  <si>
    <t>{fa1bc875-5620-4cb9-9708-f76a78cf6a05}</t>
  </si>
  <si>
    <t>{2f356fb1-081b-4194-9e08-35a451c5a98e}</t>
  </si>
  <si>
    <t>{f95c3c7f-0d80-49fe-9c77-633e28595428}</t>
  </si>
  <si>
    <t>{046dfade-1a6f-4fe6-a35d-692225319a48}</t>
  </si>
  <si>
    <t>{73d291d4-fe4c-4be7-b057-ad732e1d0f95}</t>
  </si>
  <si>
    <t>{dae7e450-9ae7-43fe-b1b5-282dbf725af2}</t>
  </si>
  <si>
    <t>{dfea80d6-a389-4956-ba46-a7e99ed62d18}</t>
  </si>
  <si>
    <t>{809a3390-492f-4562-9f57-d357eb5109b2}</t>
  </si>
  <si>
    <t>{b31a7e43-fa4a-4265-b068-e6822d1525a9}</t>
  </si>
  <si>
    <t>{fb42b695-2585-43f8-94ec-2a5b3fedf2fd}</t>
  </si>
  <si>
    <t>{99b3dd4d-4181-4487-be0c-5ec1d51d1327}</t>
  </si>
  <si>
    <t>{42515c2c-5a33-4cb4-9957-ad88e72b9c66}</t>
  </si>
  <si>
    <t>{be5d1b6f-597d-4f7d-a67e-beece733a33b}</t>
  </si>
  <si>
    <t>{2c72c3b6-d8c6-4679-863d-e51f5786d076}</t>
  </si>
  <si>
    <t>{03ac687c-0376-438e-82ea-1134ac48d58d}</t>
  </si>
  <si>
    <t>{12e2f5d4-a597-458b-a8c3-33cab4b58e1b}</t>
  </si>
  <si>
    <t>{fcef3d15-98de-481f-9fd9-1874a79147cb}</t>
  </si>
  <si>
    <t>{273e5bcd-15e3-4da7-b7e7-c400adac754c}</t>
  </si>
  <si>
    <t>{c1a6e771-9b50-43b6-bc7b-c715e43db450}</t>
  </si>
  <si>
    <t>{0b4757f2-3b2d-4506-bda5-8b06781a024b}</t>
  </si>
  <si>
    <t>{9281cefb-5d53-4eb2-b54c-58457707b548}</t>
  </si>
  <si>
    <t>{02f4720a-45e6-415a-8420-7385d3437ae4}</t>
  </si>
  <si>
    <t>Flores_Rhay, Joensuu_Eric</t>
  </si>
  <si>
    <t>{2cf85a28-32e4-4320-a5e4-a44c90d3b2f8}</t>
  </si>
  <si>
    <t>{3b2d7d09-fbf8-4e57-b15e-fda85d81a8b5}</t>
  </si>
  <si>
    <t>Island areas mowed / cleared away</t>
  </si>
  <si>
    <t>{1c644f72-4c82-4ae2-a6f5-d2584270b6f7}</t>
  </si>
  <si>
    <t>{de39174f-ab87-4592-a42c-ecaf583e83af}</t>
  </si>
  <si>
    <t>{b1f36f15-0ed7-42b1-827b-78addef9ba27}</t>
  </si>
  <si>
    <t>{314a6fe1-6fb3-4d86-b5e8-de91819e7c13}</t>
  </si>
  <si>
    <t>{cd726aab-9094-40a0-b063-c7db62a290e4}</t>
  </si>
  <si>
    <t>{de149572-c355-4098-b22d-23f36437bf58}</t>
  </si>
  <si>
    <t>{60de340a-a596-43f6-8bbf-840bf4c2b9a5}</t>
  </si>
  <si>
    <t>{f20809e3-10b6-4fa1-860c-9bd95426c209}</t>
  </si>
  <si>
    <t>{c04bffa6-0f88-4619-97aa-fc61dc5129be}</t>
  </si>
  <si>
    <t>{49f1b0dc-c4ac-402c-8147-9ca8c79bbf30}</t>
  </si>
  <si>
    <t>{14febaae-5c46-400f-8dce-7a0aa36cb93b}</t>
  </si>
  <si>
    <t>{df0227e4-605b-40ac-8df8-df1b736731fa}</t>
  </si>
  <si>
    <t>{1f08ad17-8b09-4ebc-87fd-1dd68b372721}</t>
  </si>
  <si>
    <t>{972966b6-8e49-4b2d-89ed-5b1b0f0a1bbb}</t>
  </si>
  <si>
    <t>{b3fcec61-c69f-4adb-b428-ee0764e05b54}</t>
  </si>
  <si>
    <t>{e6908f76-f134-474a-a62e-99580d2ef4c2}</t>
  </si>
  <si>
    <t>{4329ca80-ac08-421c-8d76-2c412924b9c0}</t>
  </si>
  <si>
    <t>{d6a06f67-8a1f-4a27-9ace-a3fc3229c550}</t>
  </si>
  <si>
    <t>{7e5ff4c5-5954-4230-b5c6-8d3c42be5325}</t>
  </si>
  <si>
    <t>{ebede0e0-b09a-4c49-b8ea-b136736b76f7}</t>
  </si>
  <si>
    <t>{59bfe49f-96a3-4b23-8313-e98fa227844e}</t>
  </si>
  <si>
    <t>{6ae89df5-a6e8-4110-b3df-798074347ca6}</t>
  </si>
  <si>
    <t>{c67232ca-6c4a-4b70-b975-5c18b639dd29}</t>
  </si>
  <si>
    <t>{15177a62-8226-4f56-8854-ebb09fba6936}</t>
  </si>
  <si>
    <t>{20ba45ee-3b53-411b-a262-36cef525b865}</t>
  </si>
  <si>
    <t>{199970c9-d3c0-43ae-9763-e7cd3e00768e}</t>
  </si>
  <si>
    <t>{0588e540-4e12-4ad6-966b-4f5060c823ee}</t>
  </si>
  <si>
    <t>{391e8b30-7f96-430e-8d98-392add792d45}</t>
  </si>
  <si>
    <t>{6cd88244-daa2-446a-a5de-1728417bc1ad}</t>
  </si>
  <si>
    <t>{d2910a43-0363-4fa7-80ff-c35791a99f5d}</t>
  </si>
  <si>
    <t>{0d37b443-2985-4673-b9b0-73a1f40a51bd}</t>
  </si>
  <si>
    <t>{9272713e-5dd0-47ea-8720-17eaf6c5bd89}</t>
  </si>
  <si>
    <t>{738aeb79-812b-48fc-bc14-2591a12c8428}</t>
  </si>
  <si>
    <t>{642c2fe6-65f0-49bf-881b-4702b2215cc2}</t>
  </si>
  <si>
    <t>{2cc16546-a1ab-4f05-9e8b-4a3f633e88c0}</t>
  </si>
  <si>
    <t>{cfaca194-d926-4b1f-88c9-65364a38476d}</t>
  </si>
  <si>
    <t>{d26f06e7-5713-4864-b434-37812a0b0e73}</t>
  </si>
  <si>
    <t>{efed372a-92e9-46a2-aa66-c40eb3ed9211}</t>
  </si>
  <si>
    <t>{6879d11f-ce96-4ad9-83bc-d59b66acc14c}</t>
  </si>
  <si>
    <t>Chipman_Takuma, Gomez_Gio</t>
  </si>
  <si>
    <t>{640027cf-fe7c-42de-96b2-0f8d70f14b15}</t>
  </si>
  <si>
    <t>{9c0d2e5c-8e20-406f-bc58-7dd82975ed44}</t>
  </si>
  <si>
    <t>{d2be9c72-a7c8-4bfd-a1e4-2e7c58388cee}</t>
  </si>
  <si>
    <t>{c085339b-fa7c-41be-a878-ce8636a90736}</t>
  </si>
  <si>
    <t>{2232421a-af54-4851-b2aa-de117a3db6d3}</t>
  </si>
  <si>
    <t>{609aba8b-f73f-4a27-b43f-6016d9f40d75}</t>
  </si>
  <si>
    <t>{dcd10e4a-fbd1-4308-a2fb-fb7fd803bd3e}</t>
  </si>
  <si>
    <t>{04ec11c3-cfa3-4fa1-82a1-d426895470c1}</t>
  </si>
  <si>
    <t>{cd2cd521-f1ef-4f78-8dcc-ce2cf42a7ff4}</t>
  </si>
  <si>
    <t>{96d54a32-e4c1-4807-b3f0-7b17cea3452f}</t>
  </si>
  <si>
    <t>{fb5a8e79-e56c-46d2-9387-dc25eaa3197f}</t>
  </si>
  <si>
    <t>{7b74636b-9a33-4ee6-8e68-1dfe02c6a280}</t>
  </si>
  <si>
    <t>{fc746027-4337-40ab-8647-1683737525cc}</t>
  </si>
  <si>
    <t>{5060e588-c9a7-4d54-86ea-148d89daeeca}</t>
  </si>
  <si>
    <t>{31114fe2-403c-4148-affe-86416a34b4ae}</t>
  </si>
  <si>
    <t>{196e3d30-822c-4e2e-aeba-8026e65db87c}</t>
  </si>
  <si>
    <t>{5c47c368-97c3-4050-8bc5-9ca3bf0b2ce2}</t>
  </si>
  <si>
    <t>{12905840-4548-423e-8e77-c94702600900}</t>
  </si>
  <si>
    <t>{f125b248-baa1-45c0-85d0-7a67c09ededa}</t>
  </si>
  <si>
    <t>{9fd2ef3b-6c11-430d-abdd-3afd27b91dec}</t>
  </si>
  <si>
    <t>{52afeaf4-17fb-4d9b-8404-a5ed8a3985e5}</t>
  </si>
  <si>
    <t>{c62f2ce2-1ca0-4a9d-9a85-1e6c606a854a}</t>
  </si>
  <si>
    <t>{16131ab2-e5ce-4ab2-87e5-41cb292b9ca9}</t>
  </si>
  <si>
    <t>{3e54ae41-74de-4f5d-a092-7baa30b7f3a1}</t>
  </si>
  <si>
    <t>{efd1d2ef-8ac3-4c3c-8695-9eeee5097e8b}</t>
  </si>
  <si>
    <t>{e0098490-da22-4984-84f3-317851321643}</t>
  </si>
  <si>
    <t>{61c0251c-d7c3-4f56-8e7a-f21fdb257f8b}</t>
  </si>
  <si>
    <t>{83776f3f-60c3-41ad-b73c-4efe28d91803}</t>
  </si>
  <si>
    <t>{f7fdb62f-ab8f-4bbe-9721-db369b1dcda5}</t>
  </si>
  <si>
    <t>{4172bf26-3527-43ca-b0bb-3a63f47da0b7}</t>
  </si>
  <si>
    <t>{4ff62beb-086e-4204-a5ab-912efdb4d794}</t>
  </si>
  <si>
    <t>{d0c68d95-8d04-406b-be7d-9dafc9c390a5}</t>
  </si>
  <si>
    <t>{9b901da3-78b4-491d-9d19-8e5e3cf2c6c9}</t>
  </si>
  <si>
    <t>{a3d40ed1-7b9b-4def-90ac-ee3b3f39eb13}</t>
  </si>
  <si>
    <t>{3d0dfb64-8c1d-40ba-a0ae-0a43b71218cd}</t>
  </si>
  <si>
    <t>{f74d4715-b0af-4482-8e99-5313acabeccb}</t>
  </si>
  <si>
    <t>{db3a8130-4cde-4547-83f2-b90be40dd80b}</t>
  </si>
  <si>
    <t>{74103b9d-a097-4891-8650-fa708c7b192c}</t>
  </si>
  <si>
    <t>{94bfa96b-9733-4183-bab6-347141cb6003}</t>
  </si>
  <si>
    <t>{9f18922a-b038-49c2-a2a8-5994ff14ee6d}</t>
  </si>
  <si>
    <t>{210e4868-59fd-405e-a989-316ef9d03b71}</t>
  </si>
  <si>
    <t>{18a2f5fc-7ef7-40fa-a919-d7c686160df3}</t>
  </si>
  <si>
    <t>{f743ed0f-bf0b-4097-91ec-e8ef26ed8555}</t>
  </si>
  <si>
    <t>{05c4bc43-d29d-4cc9-a490-e9bce701ca7e}</t>
  </si>
  <si>
    <t>{4f10b83d-78c8-4493-955b-a9be666b50d2}</t>
  </si>
  <si>
    <t>{54f82ca8-f46d-4e47-ab22-1974f36d681c}</t>
  </si>
  <si>
    <t>{77f24e38-8688-47f7-9769-e304ef39cdf6}</t>
  </si>
  <si>
    <t>{42e3fab2-580e-4e54-a191-117ac7ec0c56}</t>
  </si>
  <si>
    <t>{489e8b42-8fec-4673-897c-d72df2ed93e1}</t>
  </si>
  <si>
    <t>{1721789f-79be-4bc9-acc2-06cd1bbe98a5}</t>
  </si>
  <si>
    <t>{90bc8d7d-c08c-47d5-af86-87998f7a004b}</t>
  </si>
  <si>
    <t>{614101e0-0957-4470-a4c8-3a3cb69deffc}</t>
  </si>
  <si>
    <t>{ec8acac1-f0ff-4a4e-be96-8646bcc8df7a}</t>
  </si>
  <si>
    <t>{a4ec78c9-31e1-474f-9187-9da8d8bae36d}</t>
  </si>
  <si>
    <t>{6fafaaf9-ed1c-4804-965a-222eadc35eff}</t>
  </si>
  <si>
    <t>{463459f4-b1b3-4576-9d54-07f39f2bb4e7}</t>
  </si>
  <si>
    <t>{70c94050-2c39-4f8a-ad32-bf2b706015d0}</t>
  </si>
  <si>
    <t>{14c74c14-0517-4be4-b682-ba288348bb49}</t>
  </si>
  <si>
    <t>{0c569763-d419-4e79-941b-a3dd78eab778}</t>
  </si>
  <si>
    <t>{29b6a4d8-d6e4-46a1-9656-6feb2a94457a}</t>
  </si>
  <si>
    <t>{0674fa8f-b999-4752-84d4-a4d683a9eed8}</t>
  </si>
  <si>
    <t>Flores_Rhay</t>
  </si>
  <si>
    <t>No target species found</t>
  </si>
  <si>
    <t>{e7e0e580-fe3d-4a71-96ab-bdcfef68bfdb}</t>
  </si>
  <si>
    <t>Recent Fire</t>
  </si>
  <si>
    <t>{c3d98ae7-3f6a-4ce8-8fec-230f263ab37e}</t>
  </si>
  <si>
    <t>{2a0e16b7-d6a3-45f9-8bff-4dd9bf3711bd}</t>
  </si>
  <si>
    <t>{87616b46-7fb8-4100-b7b8-bee008abe838}</t>
  </si>
  <si>
    <t>{ca2d5c2a-f529-4fee-bd61-a16caf753351}</t>
  </si>
  <si>
    <t>{05c38109-d82e-43ea-aa70-82b92523f00e}</t>
  </si>
  <si>
    <t>{fd9dc995-755a-4609-a0d6-7b3b754f3211}</t>
  </si>
  <si>
    <t>{738732e4-517e-4405-927b-b53c7ef21ccb}</t>
  </si>
  <si>
    <t>{7925dc74-9c6b-48d9-bc53-10553949c179}</t>
  </si>
  <si>
    <t>{78b8ba89-fafa-4b33-a0a7-0e4ca4404129}</t>
  </si>
  <si>
    <t>{60cfd2f0-f110-4fd3-b665-eb6c26b7facf}</t>
  </si>
  <si>
    <t>{1d343f1e-be02-46ff-8419-164dea22436d}</t>
  </si>
  <si>
    <t>{3cfbcc95-8c9b-4179-87e2-2409e784311a}</t>
  </si>
  <si>
    <t>{f64484df-223c-4a82-8ee9-0c18d5786a50}</t>
  </si>
  <si>
    <t>{5b865f1c-bfb3-4334-a5c5-85a0040a2466}</t>
  </si>
  <si>
    <t>{08dd1924-219d-4c11-be1e-a77d1cc8b5cb}</t>
  </si>
  <si>
    <t>{d02eee46-f091-4d9b-b52f-be8f1f91643d}</t>
  </si>
  <si>
    <t>{3a6c6af0-bdd8-4b13-b8e7-e460f49f1297}</t>
  </si>
  <si>
    <t>{09313e80-beb2-4435-a117-9c9278d55e0f}</t>
  </si>
  <si>
    <t>{3c76e458-17f0-4507-bbbf-33741f6cbed2}</t>
  </si>
  <si>
    <t>{855ddbda-927e-47cd-9f55-a9e6e6f96afb}</t>
  </si>
  <si>
    <t>{ee79da64-9171-412d-8e8b-8f3254a6646e}</t>
  </si>
  <si>
    <t>{f49bb750-cc63-4fc7-96ae-ace8f86fcb41}</t>
  </si>
  <si>
    <t>{a879b98a-29ef-4c56-bd5a-147293fa2af8}</t>
  </si>
  <si>
    <t>{d23de9db-fb4e-4127-8a0b-6bdffba3888a}</t>
  </si>
  <si>
    <t>{96e54c2f-6a98-4c4d-b00b-0b7532daa38b}</t>
  </si>
  <si>
    <t>{28bb401c-d795-435f-87e9-da05f9495dcb}</t>
  </si>
  <si>
    <t>{20a000bc-271f-4b85-9c55-d017b9ca1535}</t>
  </si>
  <si>
    <t>{76622efd-b567-48e8-a03a-cd705365f990}</t>
  </si>
  <si>
    <t>{226e8559-37ab-42f4-a8a3-5f423c031f78}</t>
  </si>
  <si>
    <t>{bb228877-82f7-49c3-b7bd-e414710fc571}</t>
  </si>
  <si>
    <t>{bdb9461d-fab1-4bca-8ff5-1397b06a7a32}</t>
  </si>
  <si>
    <t>{f41824cd-3c94-43a6-b7f0-f1ce1e89b685}</t>
  </si>
  <si>
    <t>{287475a4-4c63-4b89-8fc1-b261998416e7}</t>
  </si>
  <si>
    <t>{8c226933-5754-4954-943a-391001ca60fa}</t>
  </si>
  <si>
    <t>{4434f944-37c5-4b58-a8d0-2a541328b63c}</t>
  </si>
  <si>
    <t>{2abdd2f9-fabf-464a-afa8-3e1ab1ffc88e}</t>
  </si>
  <si>
    <t>{19b44ce9-3280-4427-8f2b-8ad20b4009d3}</t>
  </si>
  <si>
    <t>{e16e523b-c0b2-44f4-94a4-a4904ce6e149}</t>
  </si>
  <si>
    <t>{f6aa6c39-55dc-466d-b726-81bc4122f4d1}</t>
  </si>
  <si>
    <t>{6686cef8-609f-41a7-9603-a050308dd208}</t>
  </si>
  <si>
    <t>{9da19082-0619-485d-9c2a-0ffdfb9d9e04}</t>
  </si>
  <si>
    <t>{1c12abcf-880b-4831-b2f1-c5c7b1ca0efb}</t>
  </si>
  <si>
    <t>{a2aa87df-d751-4fab-ae0e-c9404e1fe770}</t>
  </si>
  <si>
    <t>{c09118df-af94-4463-8291-3b162246afe4}</t>
  </si>
  <si>
    <t>{bca6c248-4ec1-407b-999d-26beba89c94b}</t>
  </si>
  <si>
    <t>{be6ae5e5-f9e3-4dc3-bac1-2c72ec9cdb79}</t>
  </si>
  <si>
    <t>{f24eb42b-5821-46d8-b046-321d6bd2b992}</t>
  </si>
  <si>
    <t>{5f855ab7-fd91-47f7-9fc5-8044e3d46efd}</t>
  </si>
  <si>
    <t>{6da1cc3f-108f-4e44-a35b-d778867f6874}</t>
  </si>
  <si>
    <t>{ccebe9b5-5242-4b62-bc66-ba988411a787}</t>
  </si>
  <si>
    <t>{b2d7ddf3-8dfa-4063-accb-59beff208093}</t>
  </si>
  <si>
    <t>{f38ab407-28dc-411d-a313-0a83886da6df}</t>
  </si>
  <si>
    <t>{a3c7f5cf-c2a9-42c6-8cbd-746aa97ccc10}</t>
  </si>
  <si>
    <t>{04d23670-6db5-4592-a231-a7b516fa9ece}</t>
  </si>
  <si>
    <t>{f3da297e-fbe8-4cdc-a837-48f0760dc1a8}</t>
  </si>
  <si>
    <t>{5d904afc-c692-4e18-b469-2125dcf0ab79}</t>
  </si>
  <si>
    <t>Exceeds 20 m buffer zone</t>
  </si>
  <si>
    <t>{2a06c196-2771-4742-ada8-9d88990b3fc4}</t>
  </si>
  <si>
    <t>{2aed0355-1c8e-4147-b7d7-846760d0c17a}</t>
  </si>
  <si>
    <t>{521b068d-0994-4019-8e56-fd8d842cc65a}</t>
  </si>
  <si>
    <t>{fff35494-7d27-4ee8-b433-d44c02a7599c}</t>
  </si>
  <si>
    <t>{8e864b42-1be9-4399-b5a4-72e9c600332e}</t>
  </si>
  <si>
    <t>{5696916e-c01f-4bd8-89dd-85e1413a9b97}</t>
  </si>
  <si>
    <t>{31587052-035a-479f-b06a-2120c81e98c9}</t>
  </si>
  <si>
    <t>{8256d27a-cdc4-4193-b2c2-a70666767259}</t>
  </si>
  <si>
    <t>{ffb3d42d-2b2f-41f2-9e59-29b40b0f19d3}</t>
  </si>
  <si>
    <t>{1245718e-b189-4535-bc78-82cd00079ee5}</t>
  </si>
  <si>
    <t>{28b8b635-0782-416c-92fe-2fdf24dad57b}</t>
  </si>
  <si>
    <t>{2f42cecf-9890-4608-a1b8-819b73ee7c2a}</t>
  </si>
  <si>
    <t>{4df4b5be-d358-4e6e-9973-6ee823eb97b4}</t>
  </si>
  <si>
    <t>{76c073a7-d9b6-4d33-b02b-9204692f83fd}</t>
  </si>
  <si>
    <t>{59a9ab8e-5ef7-4bad-85a5-55ba6b03ef34}</t>
  </si>
  <si>
    <t>{76a2c174-ed65-463c-a73f-4d1bf3852afe}</t>
  </si>
  <si>
    <t>Maybe Private Property</t>
  </si>
  <si>
    <t>{e089f143-13ce-471c-b8f5-def8551e8a71}</t>
  </si>
  <si>
    <t>{e9094f65-2616-4599-b27f-2c47dcb69996}</t>
  </si>
  <si>
    <t>{c788f1da-50d3-4b3c-9b61-509dfc21a6af}</t>
  </si>
  <si>
    <t>{ea370e45-7994-4ad6-a1b4-ea887aaf442e}</t>
  </si>
  <si>
    <t>{8b880645-6a0c-49c3-92f5-9205909070e9}</t>
  </si>
  <si>
    <t>{f7946282-aa8a-441a-b649-904fe99d17c9}</t>
  </si>
  <si>
    <t>{4f48827d-d677-466d-809d-dc1db129f817}</t>
  </si>
  <si>
    <t>{1a5ddfe5-50d6-4aec-9499-8c05d4124f22}</t>
  </si>
  <si>
    <t>{538e1434-234c-40bf-beef-8aa7fdb759cd}</t>
  </si>
  <si>
    <t>{d4c6098b-5039-4b16-a6c9-5e7263c9bead}</t>
  </si>
  <si>
    <t>{11e59575-72a2-4edf-936e-6561ffce111e}</t>
  </si>
  <si>
    <t>{923413f3-a60b-4d75-a754-0ac28781f48e}</t>
  </si>
  <si>
    <t>{fa008766-1503-4262-890e-adcdb1505bc8}</t>
  </si>
  <si>
    <t>{4d4cad3c-c35e-4122-bf7e-3e9174809b0b}</t>
  </si>
  <si>
    <t>{95e928d4-8286-4abd-bb3c-6a00a6cf1825}</t>
  </si>
  <si>
    <t>{69d5621e-673c-4a84-8c03-2b6122224284}</t>
  </si>
  <si>
    <t>{53507c74-ce9c-489a-bbb4-be29347d1cb2}</t>
  </si>
  <si>
    <t>{75145f51-0b89-4ef6-8e42-a445878da1a4}</t>
  </si>
  <si>
    <t>{80fcb345-b72e-48dc-b88e-1a75186b427e}</t>
  </si>
  <si>
    <t>{7b558a6f-e7b2-4de5-994d-6ad5d0ae0460}</t>
  </si>
  <si>
    <t>{fdddc9ce-46fa-4537-bb61-facd9da54aab}</t>
  </si>
  <si>
    <t>{1ab734d5-b2bc-4e61-a65e-3013ce18ba48}</t>
  </si>
  <si>
    <t>{6c45b6a4-e425-4b95-a140-4f8d472ba27a}</t>
  </si>
  <si>
    <t>{ae5982cf-a176-43f5-bcb1-3917524b537a}</t>
  </si>
  <si>
    <t>{143c8afe-8854-46cc-b410-d18576f80f60}</t>
  </si>
  <si>
    <t>{bac92c37-6f4d-41e3-ad5a-399545c58ab1}</t>
  </si>
  <si>
    <t>{74c81c74-9f77-42b2-8bce-7fb03369d7e1}</t>
  </si>
  <si>
    <t>{3016b563-6a59-45b6-8b08-009eed2f2d4d}</t>
  </si>
  <si>
    <t>Behind bathroom building</t>
  </si>
  <si>
    <t>{2cd9e6d4-9336-4bfd-a8cf-deb57f55b5d1}</t>
  </si>
  <si>
    <t>{b9fe9de0-c7c4-4922-bdb9-25822c888059}</t>
  </si>
  <si>
    <t>{ed926d5c-fcef-4088-806b-e0f86a213827}</t>
  </si>
  <si>
    <t>{1f9ac85a-0468-46e8-b84a-2533986521ea}</t>
  </si>
  <si>
    <t>{d89e5873-5cce-4a50-8a0f-9734a75a7cf9}</t>
  </si>
  <si>
    <t>{7ee4261d-acc3-4156-a032-f9588b6952df}</t>
  </si>
  <si>
    <t>{43af2cc8-22ac-4454-bf33-52c2e89b4d5b}</t>
  </si>
  <si>
    <t>{1d733c19-1c5a-4177-8f68-e41ae5868c93}</t>
  </si>
  <si>
    <t>{cfaf4529-2efe-4f04-a1af-6b34cc005db0}</t>
  </si>
  <si>
    <t>{799f1319-0deb-418e-b362-e9539447fd88}</t>
  </si>
  <si>
    <t>{6b162713-e6c0-49b0-9b1b-7f2311b21415}</t>
  </si>
  <si>
    <t>{bf7df216-658f-4039-bc6a-6f2b64337e41}</t>
  </si>
  <si>
    <t>{b8413d65-7bf1-421a-861e-f97b3f9f69a8}</t>
  </si>
  <si>
    <t>{60663d87-81f4-443e-9b21-6e0887630fcf}</t>
  </si>
  <si>
    <t>{fb4eb01a-d58d-4486-bcd7-4b2d756e3702}</t>
  </si>
  <si>
    <t>{0d9681ea-342f-4737-b159-428c1914265f}</t>
  </si>
  <si>
    <t>{3ffd3b90-0c89-496d-86bc-6cc59de8f618}</t>
  </si>
  <si>
    <t>{18851af7-62d8-4415-babb-646824ad2156}</t>
  </si>
  <si>
    <t>{a4f520ff-b136-4916-81eb-9b1765d11654}</t>
  </si>
  <si>
    <t>{57bf47d2-455e-4841-a5d1-16c572b61026}</t>
  </si>
  <si>
    <t>{edfdea4e-863c-4211-8525-9a2f47f08082}</t>
  </si>
  <si>
    <t>Hillside</t>
  </si>
  <si>
    <t>{b6f58d4f-c203-41c4-aa04-929834d76946}</t>
  </si>
  <si>
    <t>{b2f446ec-ad33-4ef3-973b-bfd0817a6c0a}</t>
  </si>
  <si>
    <t>{0b069535-efda-4ef3-9b5d-6d9067324770}</t>
  </si>
  <si>
    <t>{d162485b-9cf1-49f4-a592-3990ad725df5}</t>
  </si>
  <si>
    <t>{3d52e987-88e2-43cb-9322-0388eff941b0}</t>
  </si>
  <si>
    <t>{e31133f8-02c8-4ca8-907a-76a28de5bf47}</t>
  </si>
  <si>
    <t>{e4ab7ba2-008a-446b-8f8b-d3594ee99232}</t>
  </si>
  <si>
    <t>{d3ba901c-e7b2-4632-9203-b2723a11963c}</t>
  </si>
  <si>
    <t>{c310616d-7be9-42d4-9616-daf1c2546a7f}</t>
  </si>
  <si>
    <t>{a1f43e5a-28de-4aeb-a2c8-9c2b0c9d54d0}</t>
  </si>
  <si>
    <t>{3c23a473-030d-43d9-9ca8-a6d1bb77a1b5}</t>
  </si>
  <si>
    <t>{a75ccf6e-e56e-4f5e-9ef3-b3bb93178a21}</t>
  </si>
  <si>
    <t>{e019e143-1620-445b-810f-641d5213171c}</t>
  </si>
  <si>
    <t>{6e87fe60-e208-4661-ac30-8343a357d439}</t>
  </si>
  <si>
    <t>{2376599f-f2bc-4f87-824f-5cf03245e764}</t>
  </si>
  <si>
    <t>{f5fecfab-fdad-414a-a183-2f097e30f6a4}</t>
  </si>
  <si>
    <t>{fd0c7b76-497a-4ea1-a2a8-af206ff67830}</t>
  </si>
  <si>
    <t>{0c22daff-35d2-4f6d-adb5-965d88928809}</t>
  </si>
  <si>
    <t>Patches of conium all throughout the hillside</t>
  </si>
  <si>
    <t>{74218e00-2f2f-484b-94c5-0fabf0ffc706}</t>
  </si>
  <si>
    <t>{f32b3ece-cb45-4a85-a1d4-91b219b75bea}</t>
  </si>
  <si>
    <t>{3c47d25c-5118-408b-b974-f681727570ad}</t>
  </si>
  <si>
    <t>{2656c262-0dd9-4fa7-ab09-9cc42d60483b}</t>
  </si>
  <si>
    <t>{9d2f85b6-5f59-4ab8-88f3-1a6ce07ef6d1}</t>
  </si>
  <si>
    <t>Fenced off by LADWP ΓÇ£Franklin Power PlantΓÇ¥</t>
  </si>
  <si>
    <t>{eec1adc3-bf4d-43ca-9b40-be3a0a73f4f9}</t>
  </si>
  <si>
    <t>{bae4c86b-4abe-4e74-82d2-f076fa3bcc38}</t>
  </si>
  <si>
    <t>{85e7bd3e-b837-449b-8677-0117c58ccd72}</t>
  </si>
  <si>
    <t>{e2446452-98bc-4c31-9be2-839b1152d4cf}</t>
  </si>
  <si>
    <t>{50ff7b59-2f9d-4c3b-ada9-b35f5244544d}</t>
  </si>
  <si>
    <t>{47859195-8c46-433d-8a7b-7d2664c5381c}</t>
  </si>
  <si>
    <t>Covering hillside on both sides of trail</t>
  </si>
  <si>
    <t>{c096a635-b78c-4441-8ea0-4db16b8bf75a}</t>
  </si>
  <si>
    <t>{d89228c5-d77f-4aac-b736-b431e3e2cf54}</t>
  </si>
  <si>
    <t>Parts of park closed and locks changed due to COVID-19.</t>
  </si>
  <si>
    <t>{83848e15-791f-4245-8d48-103c6863f19f}</t>
  </si>
  <si>
    <t>{79dc11dd-8cd7-4f01-ba22-63e0c318b971}</t>
  </si>
  <si>
    <t>{d9998498-8676-4064-8b6d-c695845b2dcb}</t>
  </si>
  <si>
    <t>{2b1f41cd-fcd1-4702-8d37-8cfcc79f2036}</t>
  </si>
  <si>
    <t>{9dbdcca1-0462-471a-8c5a-0d1759719bc1}</t>
  </si>
  <si>
    <t>{b6ba8ad1-5cc2-4124-b0fe-e6f8c81b1034}</t>
  </si>
  <si>
    <t>{7096a159-2ad3-42cb-b93d-f8e96018b532}</t>
  </si>
  <si>
    <t>{06a41ad1-ff82-433a-8d19-6d1050cd2823}</t>
  </si>
  <si>
    <t>{b89b7021-7f3e-446f-a087-908fe8bae49c}</t>
  </si>
  <si>
    <t>{9abb4fb5-4526-4044-b132-9e5837d96a03}</t>
  </si>
  <si>
    <t>{fae8229e-a92a-49f3-9432-2ea0a89ebf0d}</t>
  </si>
  <si>
    <t>North side of buffer is not visible due to a fence</t>
  </si>
  <si>
    <t>{0221617f-0437-4485-ad15-be497606333b}</t>
  </si>
  <si>
    <t>{f181e60a-b5f9-4a96-b593-374a7eac6193}</t>
  </si>
  <si>
    <t>{81eeba20-03b8-4b83-8605-7d712f71d6e4}</t>
  </si>
  <si>
    <t>{53a980ce-cb34-461f-9b3b-242f3b22587e}</t>
  </si>
  <si>
    <t>{689493fd-ee71-42bf-a999-5f4a8109581e}</t>
  </si>
  <si>
    <t>{346f4e5f-5a16-41ae-9fa3-6adaadb232bc}</t>
  </si>
  <si>
    <t>{0ad17463-9cae-4d24-b356-9093ca3dc042}</t>
  </si>
  <si>
    <t>{9ffce651-9a7c-4383-b051-c15775ecfad7}</t>
  </si>
  <si>
    <t>{50aeb744-2976-4cf3-9ce0-fc4f0fac5210}</t>
  </si>
  <si>
    <t>{155ad148-b895-455d-bd9d-73ada4af08ca}</t>
  </si>
  <si>
    <t>{85f2e2d1-e40f-4814-b4df-e16be23d2f75}</t>
  </si>
  <si>
    <t>{dc6234bc-d6fc-4fd7-a939-e7ae9fb92920}</t>
  </si>
  <si>
    <t>{94a6fad0-8c4d-4b9a-9e7f-b83b6c6fc96a}</t>
  </si>
  <si>
    <t>{98eeb219-6382-4c47-b6c9-9674671a1e33}</t>
  </si>
  <si>
    <t>{58b5001d-1b19-4e7d-941a-1ca8676697ad}</t>
  </si>
  <si>
    <t>{3d673ae5-8470-4324-ba0d-b6c78a703f95}</t>
  </si>
  <si>
    <t>{5f3b5870-b23b-4f70-bb51-c59d424aadee}</t>
  </si>
  <si>
    <t>{456adf5c-66e0-4412-99d8-b93a6f400d4a}</t>
  </si>
  <si>
    <t>{f0c6d702-b47b-4a29-aeda-20c48e71174b}</t>
  </si>
  <si>
    <t>{2c15588f-48d7-492e-9e54-18f6f53dac16}</t>
  </si>
  <si>
    <t>{a77878ee-ef8d-4f7d-858d-475e9756e8eb}</t>
  </si>
  <si>
    <t>{56c54e70-4c9c-4b88-84de-6e520c1dae32}</t>
  </si>
  <si>
    <t>{8b050fb0-6599-40e4-958e-5f7c10841360}</t>
  </si>
  <si>
    <t>{00eb51f4-25cc-4039-88c4-a26e5ce05ca6}</t>
  </si>
  <si>
    <t>{ae6d2632-7034-438a-b01b-eea1acbf11aa}</t>
  </si>
  <si>
    <t>{9a18c973-ecd2-49cc-babe-84623b00f664}</t>
  </si>
  <si>
    <t>Area was recently restored with coast live oaks</t>
  </si>
  <si>
    <t>{fd29c228-0d40-43f0-af81-40d7678cc5df}</t>
  </si>
  <si>
    <t>{e84e134c-4220-4515-af1f-b18b1a1cae66}</t>
  </si>
  <si>
    <t>{727e3945-33fa-4763-83e1-59ac6fa4d741}</t>
  </si>
  <si>
    <t>{160cdf41-ec88-4729-a6b6-238273f7b63a}</t>
  </si>
  <si>
    <t>{8665c7af-0621-49fa-bcc3-af75c19e5cee}</t>
  </si>
  <si>
    <t>{9301a1ed-bd9d-4a9a-a61a-86fad75f7d22}</t>
  </si>
  <si>
    <t>{603f7bed-145c-4ee2-a6fc-3ddd55581035}</t>
  </si>
  <si>
    <t>{c3543a5b-d0fd-4288-8f44-795c2f11ba13}</t>
  </si>
  <si>
    <t>{3ab4aeda-d75f-4ecc-a0d2-dbc97e459de6}</t>
  </si>
  <si>
    <t>{7cebf8d3-69b3-401b-b902-a83ce9801ff7}</t>
  </si>
  <si>
    <t>{fd5f1f9a-0d32-4f38-bc1a-a628917c45bf}</t>
  </si>
  <si>
    <t>{ec0acdb8-7594-4637-a6f8-868473442a9d}</t>
  </si>
  <si>
    <t>{3af40669-addf-41d5-b64d-381f4ad0b3d5}</t>
  </si>
  <si>
    <t>{56874b00-fb3b-46ca-a704-cba108b051cb}</t>
  </si>
  <si>
    <t>{70a81649-a219-4da7-b66b-9c15029b66b9}</t>
  </si>
  <si>
    <t>{c465cff6-3a6c-473d-9740-3c67d82cbc08}</t>
  </si>
  <si>
    <t>{0d66a719-3946-40c3-a1b4-36449323d09d}</t>
  </si>
  <si>
    <t>{494d3528-90fe-44ce-883a-08ec54eb0b0c}</t>
  </si>
  <si>
    <t>{29123df5-99ec-4f54-9002-8c07c01b16d0}</t>
  </si>
  <si>
    <t>{ac6b6859-9465-459f-8e79-7703d8694fe4}</t>
  </si>
  <si>
    <t>{fab30c41-812e-436f-889e-5be556ac4044}</t>
  </si>
  <si>
    <t>{52080a53-4b4c-446c-bd42-611be2f731f0}</t>
  </si>
  <si>
    <t>{0be27c4e-d9f1-4a20-b322-fc59c1649577}</t>
  </si>
  <si>
    <t>{0d6e82ce-6cc9-4497-9d61-cfdfdcb10c69}</t>
  </si>
  <si>
    <t>{bd4e05d1-44cd-473b-b391-59bc518cca3a}</t>
  </si>
  <si>
    <t>{7cc021b6-a85f-4b06-bb1a-7a826a3233eb}</t>
  </si>
  <si>
    <t>{70253628-7c38-4f86-8159-fd44942398d0}</t>
  </si>
  <si>
    <t>{7569e696-f76a-4d5c-b2a9-899af6abd284}</t>
  </si>
  <si>
    <t>{ca0271f2-1f61-4611-b71a-3bc6da6923a3}</t>
  </si>
  <si>
    <t>{2970bab9-396b-44a2-b1cd-6fe203c9ea4a}</t>
  </si>
  <si>
    <t>{22c0acb1-6b03-4007-94a3-a130b34674c8}</t>
  </si>
  <si>
    <t>{d87552ed-af94-4b28-a16d-f25e5f1c616e}</t>
  </si>
  <si>
    <t>{4037990c-3dd6-4ab2-a3ae-21420e31efaf}</t>
  </si>
  <si>
    <t>{d25218ec-1b4b-4d4b-bc0e-527e126a1192}</t>
  </si>
  <si>
    <t>{7d503d89-1caf-4074-b3fd-c6edd9706f51}</t>
  </si>
  <si>
    <t>{5547edc5-faa7-4aba-be88-46066eebf584}</t>
  </si>
  <si>
    <t>{db2ece99-e7e4-45a8-8714-258ac77a1191}</t>
  </si>
  <si>
    <t>{fd384b28-ea2b-4929-b314-7a9501f420e4}</t>
  </si>
  <si>
    <t>{101321a0-44f3-4f8c-acaa-adff8b2246be}</t>
  </si>
  <si>
    <t>{1b5856c9-1143-4e83-b8a2-664d9adfa7b9}</t>
  </si>
  <si>
    <t>{86f2b125-42c3-4557-a1b1-c3f2d0d257c4}</t>
  </si>
  <si>
    <t>{3f014410-a36b-4787-828c-e6375dea221d}</t>
  </si>
  <si>
    <t>{3e43fe1f-91de-4ed3-a593-489cbb893cd3}</t>
  </si>
  <si>
    <t>{66648c74-458a-4d14-8456-3def7dffff42}</t>
  </si>
  <si>
    <t>{24afc64e-da36-4d31-bb46-9ff1e56feb46}</t>
  </si>
  <si>
    <t>{383d4dc1-6898-4ebc-a592-135755b33b99}</t>
  </si>
  <si>
    <t>{5fea1a3c-bbea-42b4-93aa-b2842c01c609}</t>
  </si>
  <si>
    <t>{d2448c09-d2de-4857-bb39-becfe24b8bc9}</t>
  </si>
  <si>
    <t>{b50a0895-759a-465a-a6c2-0d0d990e2c05}</t>
  </si>
  <si>
    <t>{e8f9c3e9-4528-4296-b9fa-b68e3e48915a}</t>
  </si>
  <si>
    <t>{a815e1ea-5d2d-4d9a-8da2-06f836010357}</t>
  </si>
  <si>
    <t>{cc6aeb22-8c03-4e44-9f1b-92f384657791}</t>
  </si>
  <si>
    <t>{c12494ed-87d5-4806-bb38-11befae3cb65}</t>
  </si>
  <si>
    <t>{106fae0c-a61f-40fb-9216-3064ec23a40b}</t>
  </si>
  <si>
    <t>{cbe0b727-1e6f-4494-b2be-242e9e2ee65d}</t>
  </si>
  <si>
    <t>{9ae974ac-c95d-468d-8717-c4a71b9335eb}</t>
  </si>
  <si>
    <t>{b507cc36-ab3d-43b5-a357-343e1e7d10a7}</t>
  </si>
  <si>
    <t>{764873c8-2b57-4ee7-ace0-e20d9a56eb04}</t>
  </si>
  <si>
    <t>{7454794f-997d-4262-b879-24721d431c1f}</t>
  </si>
  <si>
    <t>{ec706a34-80ef-4fa2-a632-5052d0257d05}</t>
  </si>
  <si>
    <t>{d2e8fc52-986f-4923-96be-1b75a4b7dc04}</t>
  </si>
  <si>
    <t>{1bc2c228-b10a-4675-bbbe-9d3371155888}</t>
  </si>
  <si>
    <t>{e57b2059-b63b-4c9c-ab63-37e4f64e61a3}</t>
  </si>
  <si>
    <t>{459852c0-d578-4540-85c0-697a938fcf2a}</t>
  </si>
  <si>
    <t>{e8d5a06e-c226-4893-a940-0def4cf8f13c}</t>
  </si>
  <si>
    <t>{60bef49e-4031-4255-92d1-2fd8de3ae0e3}</t>
  </si>
  <si>
    <t>{fd6fae63-e0c1-40aa-a371-ef07b7a8652a}</t>
  </si>
  <si>
    <t>{b07aa7ee-9a5b-4045-944e-3fc544b4e6fc}</t>
  </si>
  <si>
    <t>{2eec6f36-e40f-4ad7-9d0a-c90623ac48de}</t>
  </si>
  <si>
    <t>{00b40a3f-eb23-4a93-9641-48d9fadcd3b7}</t>
  </si>
  <si>
    <t>{3e061daa-15d0-4b55-a699-76dc6a3e262d}</t>
  </si>
  <si>
    <t>{2d0354d8-db1d-4964-9b9e-c03ac7ea30bd}</t>
  </si>
  <si>
    <t>{6d6e1636-654a-497e-9323-2b9b3377c584}</t>
  </si>
  <si>
    <t>{0613969d-4ae2-4684-93c7-59f464f5f7cd}</t>
  </si>
  <si>
    <t>{978fa995-2d6b-4366-8c7c-44501d819e4f}</t>
  </si>
  <si>
    <t>{00ac9893-1aef-4e52-81a0-60f16b114fe8}</t>
  </si>
  <si>
    <t>MBM had to fill in buffer direction based on surrounding data b/c it was missing</t>
  </si>
  <si>
    <t>{c6c01d32-b8d6-4ea3-adaf-ed28ce250a87}</t>
  </si>
  <si>
    <t>{817ced99-9ed5-493d-80d3-df7d900206da}</t>
  </si>
  <si>
    <t>MBM had to fill in buffer width &amp; direction, distribution, density &amp; zone based on surrounding data b/c it was missing</t>
  </si>
  <si>
    <t>{e8b7d6b9-f40a-443a-b98f-cf86affabbed}</t>
  </si>
  <si>
    <t>{37af73af-aac1-4e7c-85d9-8e3a8ca2bfe4}</t>
  </si>
  <si>
    <t>{83a1c29e-b460-4282-930f-1e54b7085d8f}</t>
  </si>
  <si>
    <t>{d1a1ed52-e10d-40d1-b762-cdf381bc0df0}</t>
  </si>
  <si>
    <t>{e89eb117-04b2-4325-981e-a4b883a39fe9}</t>
  </si>
  <si>
    <t>{55799a13-ea95-4bda-bc30-6b3c09ebd94e}</t>
  </si>
  <si>
    <t>{eb34a912-99a0-431e-a9a2-71be7ef9974d}</t>
  </si>
  <si>
    <t>{c047ef91-b366-4e76-b5ac-9bc13d878e5f}</t>
  </si>
  <si>
    <t>{3753f266-ea88-43fd-9097-a1a867cdab0c}</t>
  </si>
  <si>
    <t>{820de071-7f1e-4eef-90fb-c6d302436db8}</t>
  </si>
  <si>
    <t>{15c02856-cd6f-4f6d-9b86-5e988557db98}</t>
  </si>
  <si>
    <t>{b5d9f36d-fb1e-40ce-ae75-cb02b7fedaf4}</t>
  </si>
  <si>
    <t>{9d5392a9-a11e-4c43-b2c8-528dd1803ba9}</t>
  </si>
  <si>
    <t>{8ac3f1d1-e776-42bc-94a2-5741c4cfa098}</t>
  </si>
  <si>
    <t>{1fc5cb2d-9bcb-4a92-987b-a0a4acee2610}</t>
  </si>
  <si>
    <t>{aecdbc03-c65c-43ce-bb08-27c6602298fd}</t>
  </si>
  <si>
    <t>{7c41d7b8-c601-42f3-bdbe-bec4856816b3}</t>
  </si>
  <si>
    <t>{f7835a1b-81f2-4b4c-98c1-2918f1403368}</t>
  </si>
  <si>
    <t>{f4e4b01a-bf52-4dc3-ae25-b6f44838d3cf}</t>
  </si>
  <si>
    <t>{7cd2d714-0408-4b29-b8cd-dd97590704f4}</t>
  </si>
  <si>
    <t>{8c314cd7-43f0-477b-a120-07c14b001f87}</t>
  </si>
  <si>
    <t>{132ac83d-0061-4ec5-9bf5-8702547a42f7}</t>
  </si>
  <si>
    <t>{3a29dde3-99a0-47d3-8745-e6f33d3acc80}</t>
  </si>
  <si>
    <t>{b1cf5a06-0208-4f97-9808-0dfee2fe4cc4}</t>
  </si>
  <si>
    <t>{1579e165-7ae2-4639-94eb-15f18348c151}</t>
  </si>
  <si>
    <t>{0a442b29-a135-44e1-8b24-cb137f2ef610}</t>
  </si>
  <si>
    <t>{fbc09024-a5bf-40a6-a76f-3166ed3fb538}</t>
  </si>
  <si>
    <t>{732b886b-77c5-4070-920a-4df0c6b41d6c}</t>
  </si>
  <si>
    <t>{f9ea121d-6cdf-4f18-ad78-36f7c147185c}</t>
  </si>
  <si>
    <t>{dba93051-5796-4f02-a7d6-0367b201afad}</t>
  </si>
  <si>
    <t>{ab9a8b34-17fb-4e18-9475-32956a64fdc1}</t>
  </si>
  <si>
    <t>{70a5c0d5-09c5-4913-ba93-5d69b3b818d3}</t>
  </si>
  <si>
    <t>{df8f60bf-6045-4968-8591-b2a4daad4844}</t>
  </si>
  <si>
    <t>{ec7fef86-8feb-4264-bd10-9bb84b6ef9a0}</t>
  </si>
  <si>
    <t>{393afab8-966b-4733-9664-68d9984bc141}</t>
  </si>
  <si>
    <t>{7cca86f2-8ee3-4283-abdf-412a199bd5c7}</t>
  </si>
  <si>
    <t>{3085a661-54f3-46ca-a4f3-a5553f79824d}</t>
  </si>
  <si>
    <t>{b792012e-e53e-48ac-86fa-782d18a272de}</t>
  </si>
  <si>
    <t>{1a05edce-7411-4ce7-9975-efa36d5cdbfc}</t>
  </si>
  <si>
    <t>{7cae9187-159f-49cb-97b4-3e773cb82e98}</t>
  </si>
  <si>
    <t>{39b64a6e-17c7-41ae-bf94-6c70ab0960aa}</t>
  </si>
  <si>
    <t>{dd743ce3-e16d-4d54-bc47-d3da6e8454c7}</t>
  </si>
  <si>
    <t>{e16ec25a-6c2e-4948-b90c-4ad2ed33220c}</t>
  </si>
  <si>
    <t>{3409b13c-f539-4089-8e1e-38c2b4592ba4}</t>
  </si>
  <si>
    <t>{619c45ab-3957-47af-8d7a-5c662d02ad82}</t>
  </si>
  <si>
    <t>{b4f15aa1-8262-44e3-a5ec-028a0c8b5967}</t>
  </si>
  <si>
    <t>{a3095838-41e0-402a-9231-fbb7781e2371}</t>
  </si>
  <si>
    <t>{229a5f6f-f240-47cd-9a4c-a3d59dbf4ec3}</t>
  </si>
  <si>
    <t>{d900e389-c307-4484-af86-b35b37b4f8db}</t>
  </si>
  <si>
    <t>{0be74e1d-b88e-4fc6-b1a8-8ae9a620f393}</t>
  </si>
  <si>
    <t>{37393f96-ca55-4666-bc27-7bd1c305bcb3}</t>
  </si>
  <si>
    <t>{c6aa2a03-7e53-4a6f-a89c-434275e1a4e9}</t>
  </si>
  <si>
    <t>{74961510-865e-47a7-82b8-196685ca3da3}</t>
  </si>
  <si>
    <t>{f210ce2d-dc80-4f88-ba2b-226d25f6ff4f}</t>
  </si>
  <si>
    <t>{c8566068-fe99-4eb3-a773-7b8f32f286a6}</t>
  </si>
  <si>
    <t>{54d56dd8-c81a-45ef-b738-65eebe569bec}</t>
  </si>
  <si>
    <t>{ac7e42f6-d474-4a88-81bb-683e00a74292}</t>
  </si>
  <si>
    <t>{d3c5a700-25ed-4f57-82dc-470b92850129}</t>
  </si>
  <si>
    <t>{c7e62723-5496-4d1b-83c5-2d7ebb4557e3}</t>
  </si>
  <si>
    <t>{e699e54f-9aae-4866-9d21-485623979044}</t>
  </si>
  <si>
    <t>{a978d948-133b-46de-a34f-1b15c6b3c409}</t>
  </si>
  <si>
    <t>{c5a5732f-02b0-41f7-be46-f159b0db6cca}</t>
  </si>
  <si>
    <t>{2663722b-c892-403a-b410-e084798f3c5d}</t>
  </si>
  <si>
    <t>{32b285c4-ca78-4193-b19b-43e82adde7c2}</t>
  </si>
  <si>
    <t>{fea47775-3515-4823-8b85-9624fb93b5b5}</t>
  </si>
  <si>
    <t>{e92fc899-1d0d-4918-b92d-8dadcc63f022}</t>
  </si>
  <si>
    <t>{919a3cca-75b8-4947-87c1-4d5f2599477d}</t>
  </si>
  <si>
    <t>{8fda9a8d-7577-4211-96fe-e6488bb8260b}</t>
  </si>
  <si>
    <t>{07dc18fa-3ccf-4c2a-85c9-a2b038b1ccf9}</t>
  </si>
  <si>
    <t>{95765945-c473-4ece-b5ac-17b7fed6955b}</t>
  </si>
  <si>
    <t>{6e05b420-3400-458f-8925-b38819500332}</t>
  </si>
  <si>
    <t>{e45fd8e9-1982-4a3c-9ca2-b06073fa0d8b}</t>
  </si>
  <si>
    <t>{6a747736-a0b9-45ef-887f-d176fdd3b66c}</t>
  </si>
  <si>
    <t>{678e9aea-0656-420a-b637-9e1466e56e12}</t>
  </si>
  <si>
    <t>{7dadbecb-2bd9-42b7-956e-f49cd12306a9}</t>
  </si>
  <si>
    <t>{1eda829a-e464-4f61-b0ac-89edd9927245}</t>
  </si>
  <si>
    <t>{00f7b5fc-10ce-48a0-b6c9-9c6a047a3323}</t>
  </si>
  <si>
    <t>{35969ecf-07d6-4087-84b3-0751ae4977c0}</t>
  </si>
  <si>
    <t>{a36c33f0-3204-45e0-91b5-6fb55c87891a}</t>
  </si>
  <si>
    <t>{bdb74252-5690-4d6e-932d-8936fd5f6e4a}</t>
  </si>
  <si>
    <t>{03745ede-bf48-44dd-81bc-adaf42790a74}</t>
  </si>
  <si>
    <t>{71f78d59-192b-47d3-979e-64d5239d28d4}</t>
  </si>
  <si>
    <t>{23561a35-1e81-4cb2-b308-324bbc3499cc}</t>
  </si>
  <si>
    <t>{40b03793-1c01-419c-b2e1-4f4842b55e21}</t>
  </si>
  <si>
    <t>{07c6e731-71aa-416d-ac5d-f8849e4a4633}</t>
  </si>
  <si>
    <t>{3d14a872-ff56-40c7-8fce-ee275ec143a5}</t>
  </si>
  <si>
    <t>{6125f357-4afa-42ff-b532-7efbc5a96f4d}</t>
  </si>
  <si>
    <t>{c5368cc4-a780-4461-a9ea-6eb577fa8e29}</t>
  </si>
  <si>
    <t>{a0e5e35e-f8a8-4045-94b6-f2c678cad930}</t>
  </si>
  <si>
    <t>{f1e81442-967e-4177-9b24-0bb47f859ffb}</t>
  </si>
  <si>
    <t>{480ac25d-4d44-49c9-803f-f2631dca72c7}</t>
  </si>
  <si>
    <t>{829af1d1-e83f-472e-a446-4793c39dc28b}</t>
  </si>
  <si>
    <t>{a0ebeba7-fa0d-4fbb-a6a7-03c1185d8cfe}</t>
  </si>
  <si>
    <t>{f0ab27f7-115f-44f3-8a31-6e717304a0d8}</t>
  </si>
  <si>
    <t>{93a13f73-dd48-4d84-b0ef-5f32b25d623f}</t>
  </si>
  <si>
    <t>{626d0e9a-8231-4415-993d-c35237954f39}</t>
  </si>
  <si>
    <t>{05883a06-5adb-4050-a8de-3ca5be813d5b}</t>
  </si>
  <si>
    <t>{5837585b-bb8d-4f37-8466-0aecdc39f33e}</t>
  </si>
  <si>
    <t>{2932c2ce-fa0c-4502-84af-fc2fac86891c}</t>
  </si>
  <si>
    <t>{9c726484-d10f-4802-af0f-8f56e607ed60}</t>
  </si>
  <si>
    <t>{46eac328-c083-45a5-829f-4439e832737e}</t>
  </si>
  <si>
    <t>{ec6ff1f5-90e3-477c-b0fe-dfc30bad12e9}</t>
  </si>
  <si>
    <t>{65af0d1a-49c9-4061-a33a-a516fe90c4a3}</t>
  </si>
  <si>
    <t>{4b5f3d3a-20a3-44e2-8777-882e7ebbb183}</t>
  </si>
  <si>
    <t>{c9095c1e-ce53-4470-84cc-f279f71fc6cd}</t>
  </si>
  <si>
    <t>{d71897f5-a38f-4bca-aae9-e3aa7cc0f5c5}</t>
  </si>
  <si>
    <t>{ae540b5b-581d-4986-a4bd-592447fc5f29}</t>
  </si>
  <si>
    <t>{845328b8-4ab6-492b-b4c1-4289d72bbb5e}</t>
  </si>
  <si>
    <t>{280c7fd0-163c-41cf-b41f-e01433516e95}</t>
  </si>
  <si>
    <t>{8813149b-bce5-4044-967e-ccf93af4f430}</t>
  </si>
  <si>
    <t>{ee26fbb7-25ae-488a-9997-00c56ec4143a}</t>
  </si>
  <si>
    <t>{5929f818-8f9e-4301-9bc5-6118bc52e764}</t>
  </si>
  <si>
    <t>{7afea347-beb6-46c2-937b-9a5189900190}</t>
  </si>
  <si>
    <t>{17442868-5808-4de2-9b3d-275fc48cda5f}</t>
  </si>
  <si>
    <t>{9a8fb1d0-5e89-40fa-aa7d-cbdd83d3446b}</t>
  </si>
  <si>
    <t>{7f4f1fe7-2124-426e-982d-d1d30836c2d8}</t>
  </si>
  <si>
    <t>{b28cd1b3-1e84-4e54-89df-4bbb2472967b}</t>
  </si>
  <si>
    <t>{d6973513-4e14-4b6e-874a-ae10ec061c07}</t>
  </si>
  <si>
    <t>{cdad56f4-d78f-42b7-b05a-5dd71f68b44b}</t>
  </si>
  <si>
    <t>{2fdbb88c-31a4-4d79-b004-d03a04bfab99}</t>
  </si>
  <si>
    <t>{8146195a-1b33-4070-bb03-cc1f027cf241}</t>
  </si>
  <si>
    <t>{c95e761f-0da0-47c9-8d24-1c78b958fdb8}</t>
  </si>
  <si>
    <t>{3d4f9ad1-1a5e-4aa1-affc-5b293ec31592}</t>
  </si>
  <si>
    <t>{b70f5e1c-2d38-4649-86c5-06dabfc12c92}</t>
  </si>
  <si>
    <t>{743efbb1-4954-49ee-ba66-cc303d9b807e}</t>
  </si>
  <si>
    <t>{c819144c-c36d-4a03-aba3-c0a8fbce00ad}</t>
  </si>
  <si>
    <t>{d4a3accf-81ec-487a-bc17-e21c28cc9089}</t>
  </si>
  <si>
    <t>{750dd63a-dc8b-4d8c-88c7-7c4567bb697d}</t>
  </si>
  <si>
    <t>{67fe1914-0c57-40f2-b4f6-0bb54bccfd23}</t>
  </si>
  <si>
    <t>{4b916839-5453-47b8-b4dc-d812a36e8049}</t>
  </si>
  <si>
    <t>{3028196d-88a0-4e9a-b5f0-7e26a754f37c}</t>
  </si>
  <si>
    <t>{486254f2-d910-4381-b976-1af70b8b9b47}</t>
  </si>
  <si>
    <t>{5247f449-c6ae-4a58-b3d8-db69a5551e43}</t>
  </si>
  <si>
    <t>{87f231c4-96cf-4eca-82c7-bdc5b0498b79}</t>
  </si>
  <si>
    <t>{7b9b30ee-cb30-49fb-bf7b-77e28c4eb9b8}</t>
  </si>
  <si>
    <t>{4e1b5ade-ebc8-4628-b02c-d231246bae24}</t>
  </si>
  <si>
    <t>{18e4d75a-91bd-4add-a1a3-d7f6b430d4c3}</t>
  </si>
  <si>
    <t>{af3bd735-fcf0-4f35-8b76-e622004b2e0f}</t>
  </si>
  <si>
    <t>{7811c8be-57ae-4b94-8403-2da06f809026}</t>
  </si>
  <si>
    <t>{f70ba6fd-9068-4cb6-b001-0cf9248a7f8f}</t>
  </si>
  <si>
    <t>{b12e5493-038a-4641-b103-698868775abf}</t>
  </si>
  <si>
    <t>{055a3072-925d-4f72-87e2-ae59f443e87d}</t>
  </si>
  <si>
    <t>{81b50dfa-6e0b-40b0-92bb-038da89ad9d2}</t>
  </si>
  <si>
    <t>{9dde6b14-8b78-486d-a457-cba56462ca1e}</t>
  </si>
  <si>
    <t>{68775c7f-ce0b-4471-a08b-0fb2f9a011c7}</t>
  </si>
  <si>
    <t>{c6eed801-5b4f-452b-9c9e-da6c8fbbd2f8}</t>
  </si>
  <si>
    <t>{eeae259b-80ae-4bb6-abea-6dc295898a7a}</t>
  </si>
  <si>
    <t>{1879a95f-e6fe-4f95-83da-2271ab325465}</t>
  </si>
  <si>
    <t>{eee2b471-f005-44ca-9c5b-e5b80126622a}</t>
  </si>
  <si>
    <t>{68639f67-b758-4a4e-9243-cf5129e3c9a1}</t>
  </si>
  <si>
    <t>{0e1bb099-0795-4434-a01e-f1f81f16fb0d}</t>
  </si>
  <si>
    <t>{1ced961b-9e58-4e97-8c78-4dc42b93a6c3}</t>
  </si>
  <si>
    <t>{1f8b3fb3-72da-43af-9622-a31de988b367}</t>
  </si>
  <si>
    <t>{b20c9323-f620-43f2-bd96-1f54e22939b4}</t>
  </si>
  <si>
    <t>{13b6fe37-5ce6-421a-bc84-61b51b4d3d20}</t>
  </si>
  <si>
    <t>{c2f9e91d-845e-4983-acb8-be8d3084553d}</t>
  </si>
  <si>
    <t>{61aad4eb-ab0b-427e-9f42-e6e1a345ecea}</t>
  </si>
  <si>
    <t>Continues past buffer</t>
  </si>
  <si>
    <t>{85a566d9-756c-4eaa-a3c5-c109fc071f9b}</t>
  </si>
  <si>
    <t>{75d582e8-658a-4e8d-b7b5-159254ea4261}</t>
  </si>
  <si>
    <t>{98912a96-b03a-4ef5-a83d-2b5d3f53bcdb}</t>
  </si>
  <si>
    <t>{f86a8075-d21a-444f-a180-3b9be8649cd9}</t>
  </si>
  <si>
    <t>{55dd3ab8-5a3e-4e06-a8c1-a90f44d09be6}</t>
  </si>
  <si>
    <t>{d392fe82-2f61-40ef-98c1-197f9506b246}</t>
  </si>
  <si>
    <t>{d475f520-c4dd-41d3-9902-8781f1c49363}</t>
  </si>
  <si>
    <t>{773d5784-68ea-4fef-91fd-dcb56760c3c7}</t>
  </si>
  <si>
    <t>{b39aec8c-2f8f-42ed-80ca-19f410b0293a}</t>
  </si>
  <si>
    <t>{16099d38-2e9f-4c2b-93a8-577185b8cd49}</t>
  </si>
  <si>
    <t>{cf500053-8532-4d1e-bfa8-ebaab455d45a}</t>
  </si>
  <si>
    <t>{87f2d9bf-6c34-4976-b377-5146379e2b59}</t>
  </si>
  <si>
    <t>{655a8c88-b168-449f-b1c0-78f75889d763}</t>
  </si>
  <si>
    <t>{19f77376-ea5d-4bdb-93cf-fca69d5c79d9}</t>
  </si>
  <si>
    <t>{5e835036-019d-4b80-b497-220479bfd12a}</t>
  </si>
  <si>
    <t>{e9b456b2-deeb-4787-afb2-c3024d9356b4}</t>
  </si>
  <si>
    <t>{8963921b-92cb-40ca-944b-d9446f51b0c9}</t>
  </si>
  <si>
    <t>{d80d2e57-dc8f-4e22-8069-7fbf0ea2be84}</t>
  </si>
  <si>
    <t>{f1cd271d-ef92-4082-854e-eddcaa53e03d}</t>
  </si>
  <si>
    <t>{7a9485cb-b928-4241-abcf-921b5f667ca1}</t>
  </si>
  <si>
    <t>{7d81c7bc-1ee9-4613-aa21-d4a9413b9b08}</t>
  </si>
  <si>
    <t>{9cf82951-5bd2-4ecb-b2c2-0ad1e516c192}</t>
  </si>
  <si>
    <t>{b62ef11e-3a73-4482-99a5-526b149687a4}</t>
  </si>
  <si>
    <t>{4a3f1422-7d88-4f5f-8657-839064643b1b}</t>
  </si>
  <si>
    <t>{d2c1be43-1efc-4467-a946-edee65ad82fb}</t>
  </si>
  <si>
    <t>{804451d1-57df-4392-86cf-030eff34e340}</t>
  </si>
  <si>
    <t>{a33781e7-3fdb-4f6a-a74b-844db1a64b7b}</t>
  </si>
  <si>
    <t>{1232eea9-bb69-40c5-be1e-3c0550667458}</t>
  </si>
  <si>
    <t>{1086441f-65dd-4dd4-9e35-b5a6d2fb2b25}</t>
  </si>
  <si>
    <t>{a98cdfd4-cf00-4cb6-8407-569d8bcbf57b}</t>
  </si>
  <si>
    <t>{1f8aab7b-49e1-4ced-9dd5-39de0ef0b91f}</t>
  </si>
  <si>
    <t>{7dde15b5-da53-4feb-b0cc-40243be7fcc1}</t>
  </si>
  <si>
    <t>{b6872522-ecf7-40d3-82cd-1622e33a9ca6}</t>
  </si>
  <si>
    <t>{c3831c1f-ef71-46ab-a635-198338328afc}</t>
  </si>
  <si>
    <t>{58157285-4f25-4849-a1d5-c906be3f5c4a}</t>
  </si>
  <si>
    <t>{d181f26c-17ad-4675-80af-7a57053be94c}</t>
  </si>
  <si>
    <t>{4b1ef247-2d5e-4ce5-baf9-77b557da9579}</t>
  </si>
  <si>
    <t>{939e4bcc-02bb-4747-ab43-52322f2cae39}</t>
  </si>
  <si>
    <t>{743f397b-7814-4ca9-a88b-c1bf096943dc}</t>
  </si>
  <si>
    <t>{df66a669-461d-4d59-8033-d182f2e77c67}</t>
  </si>
  <si>
    <t>{39035d8d-6c59-4987-8331-5a8dab985c74}</t>
  </si>
  <si>
    <t>{53dd15f3-e042-4d61-bc95-f92b00498faf}</t>
  </si>
  <si>
    <t>{f46db05e-df83-4203-99b0-d051abeb2659}</t>
  </si>
  <si>
    <t>{5bec2eac-503e-48e1-b15f-041c4ba4ce92}</t>
  </si>
  <si>
    <t>{1863cf9c-f559-4628-a64b-af43b55bced2}</t>
  </si>
  <si>
    <t>{70325aba-87bc-48d7-8934-6751a3ddcd43}</t>
  </si>
  <si>
    <t>{909bcaa1-8066-4840-a5cf-f98f37cdb483}</t>
  </si>
  <si>
    <t>{2d309c35-aaab-45e3-b82b-ced183ea44fb}</t>
  </si>
  <si>
    <t>{fb71d39c-f966-42b8-a1de-94034bd63f84}</t>
  </si>
  <si>
    <t>{e8c7ce1c-0866-4a7d-8b00-c808e13f8c4b}</t>
  </si>
  <si>
    <t>{3185ab5a-57e1-4aef-8213-aab9e8a1e161}</t>
  </si>
  <si>
    <t>{aecb3e4c-f27b-4efd-8cf3-0734c67a1753}</t>
  </si>
  <si>
    <t>{3cf2a8c3-f678-43dc-85f9-6c1852a30324}</t>
  </si>
  <si>
    <t>{e7a9cb37-aaf6-4324-b19b-7cfc2c1829b5}</t>
  </si>
  <si>
    <t>{fda270e0-c52c-4c53-8be2-5092374639fd}</t>
  </si>
  <si>
    <t>{a71858ac-36ae-4754-a958-6e03d2c6747d}</t>
  </si>
  <si>
    <t>{4400a168-69a8-43e2-99df-8af390f50de6}</t>
  </si>
  <si>
    <t>{93cdfc88-201d-4341-8ac4-f485bda485e0}</t>
  </si>
  <si>
    <t>{8ffeb064-7e5b-4868-a2df-a328f8be9352}</t>
  </si>
  <si>
    <t>{7e4c750a-5947-48ad-9fc8-420dbc450a2a}</t>
  </si>
  <si>
    <t>{e8454e8b-f794-44f5-933d-88c2d7ebd6d1}</t>
  </si>
  <si>
    <t>{1a280ff4-6bdd-4e4d-a4db-6fdab6bd1193}</t>
  </si>
  <si>
    <t>{6539c314-c392-4f1d-aed7-cc7734a08388}</t>
  </si>
  <si>
    <t>{34762923-8b11-4e2a-80be-d97adc9eefd5}</t>
  </si>
  <si>
    <t>{493212d6-d6bb-48eb-942b-9609e76a21d7}</t>
  </si>
  <si>
    <t>{84f88e87-7f33-4bfe-8e7d-680c6a3c959c}</t>
  </si>
  <si>
    <t>{2d98af45-a8b4-4225-a1c0-75209a990f60}</t>
  </si>
  <si>
    <t>{a3c15dba-2844-48ae-a63b-07e13cca1f96}</t>
  </si>
  <si>
    <t>{84f0f628-9f31-4662-918f-11c190fb84fe}</t>
  </si>
  <si>
    <t>{804de2df-7f86-4e2d-9263-d0e5fd18851f}</t>
  </si>
  <si>
    <t>{c06f4cad-d430-4e94-b50e-5e9fc2efac52}</t>
  </si>
  <si>
    <t>{eb612fea-4123-4868-b99b-176d10c9b671}</t>
  </si>
  <si>
    <t>{d0c61110-59ad-424c-9a83-32a95b36acf3}</t>
  </si>
  <si>
    <t>{042e06b9-1248-4161-9cd0-26a5fe19aaf8}</t>
  </si>
  <si>
    <t>{d1aae27f-62e2-4c9a-bf9a-4485919e2b29}</t>
  </si>
  <si>
    <t>{d14f09b8-e123-403f-b22b-85995962fe4e}</t>
  </si>
  <si>
    <t>{b5be7c2d-0e49-4f79-bfb5-41777f2e950a}</t>
  </si>
  <si>
    <t>{89d3182f-4cb2-4d5d-bc5b-a2f0b0498c4b}</t>
  </si>
  <si>
    <t>{bfda3d1c-659e-4d52-bac6-7b303cc34631}</t>
  </si>
  <si>
    <t>{b7c623fc-fa1b-4942-a874-348120159d33}</t>
  </si>
  <si>
    <t>{917f5c50-4ad4-43be-be54-ab5c0c4455f6}</t>
  </si>
  <si>
    <t>{46d6468a-21e2-462d-8928-e9af95a70440}</t>
  </si>
  <si>
    <t>{bafa3ca1-31ae-4b09-9961-13efb6a7f59d}</t>
  </si>
  <si>
    <t>{5dab02c8-d62c-4d36-8b78-1781a1be9c17}</t>
  </si>
  <si>
    <t>{aff20957-1c15-4e6b-bc09-9ffe34920296}</t>
  </si>
  <si>
    <t>{edef397b-3611-4c3e-87a5-c7648d04c520}</t>
  </si>
  <si>
    <t>{ae4030c1-688a-4961-927e-c465db23cb51}</t>
  </si>
  <si>
    <t>{b8223d11-efd6-4a70-94ba-c9f2bc97f5cf}</t>
  </si>
  <si>
    <t>{b09e1b86-8604-4ea9-ae80-8199c88b51f3}</t>
  </si>
  <si>
    <t>{4f80ecaa-78bd-4303-be35-bf2f8bceb47d}</t>
  </si>
  <si>
    <t>{5ae770bb-4a10-4f86-aedd-44ac91aa18ad}</t>
  </si>
  <si>
    <t>{89707066-148a-4032-a5c2-89c270fcdfc7}</t>
  </si>
  <si>
    <t>{0aa2b951-f5e1-47f1-9639-3dff99c6cbeb}</t>
  </si>
  <si>
    <t>{462c2f39-a7a8-4bdd-bba1-0b779015b84e}</t>
  </si>
  <si>
    <t>{682625bb-a89b-47bc-b7ea-fa9ec4b1aedd}</t>
  </si>
  <si>
    <t>{f7fdc9e6-2ae8-4b42-9d82-14ee53e495c3}</t>
  </si>
  <si>
    <t>{8e3ca3a3-71b5-4a96-be28-791a450e335a}</t>
  </si>
  <si>
    <t>{f33f2a4a-543b-45fb-b9c4-67a914c4cf8d}</t>
  </si>
  <si>
    <t>{f5c3404a-ed8e-4b82-8f6f-ea4396f0987d}</t>
  </si>
  <si>
    <t>Both sides of fence</t>
  </si>
  <si>
    <t>{991fd103-e601-4d25-be80-a73c8c763dd3}</t>
  </si>
  <si>
    <t>{80d6743e-2037-446e-a9ba-0e2295158833}</t>
  </si>
  <si>
    <t>{5025e32c-5804-4465-999a-170ad14f7eac}</t>
  </si>
  <si>
    <t>{1af7bcc0-265b-4566-9442-1d3e391fc17a}</t>
  </si>
  <si>
    <t>{b481b9fa-b90e-4cb8-9302-a8ede1e42feb}</t>
  </si>
  <si>
    <t>{57ad9f48-de7d-492d-b209-d518859eadb9}</t>
  </si>
  <si>
    <t>{27160c1d-eb56-409b-8ff9-ad51c3d5a096}</t>
  </si>
  <si>
    <t>{e85c124c-4149-43ab-9693-5d492b82610c}</t>
  </si>
  <si>
    <t>{d7546165-5a89-4459-ad03-9da3bae2f336}</t>
  </si>
  <si>
    <t>{2a9452f8-fca5-460c-81f3-39cf1941b27f}</t>
  </si>
  <si>
    <t>{009e447f-0c04-433b-8beb-21afcdf645d5}</t>
  </si>
  <si>
    <t>{8a17f314-4922-48c7-8310-a77258b7a024}</t>
  </si>
  <si>
    <t>{a398bf56-6f07-469e-a15d-e846f5726c41}</t>
  </si>
  <si>
    <t>{070517b9-9da4-4572-bd22-77d1f084efd0}</t>
  </si>
  <si>
    <t>{0c713ccf-50ab-42f0-a9fa-f1528f61f40d}</t>
  </si>
  <si>
    <t>{47b156af-7f6d-49f7-b83a-26620602956c}</t>
  </si>
  <si>
    <t>{47af67e6-1f5a-4cb7-ac67-cead900200b3}</t>
  </si>
  <si>
    <t>{bdf2ca24-0fe2-4215-bef1-82d98693829e}</t>
  </si>
  <si>
    <t>{69ed838e-8819-4d83-abab-321be915fd91}</t>
  </si>
  <si>
    <t>{34b47d76-ffda-4a62-ab93-d730739d04ca}</t>
  </si>
  <si>
    <t>{243b89d9-ed06-4ba0-95bb-516a8446e8ad}</t>
  </si>
  <si>
    <t>{b9fb8168-a40a-47a2-a4e3-40e53e77ff3f}</t>
  </si>
  <si>
    <t>{1c81143f-7c07-4669-8ec3-983f3d72fceb}</t>
  </si>
  <si>
    <t>{a6e25b37-5212-473a-8ed7-a6ad52827ed9}</t>
  </si>
  <si>
    <t>{33095534-99ab-4aeb-aedb-00b9b046b535}</t>
  </si>
  <si>
    <t>{7fa310ea-04aa-4b69-9211-aab24e2955c2}</t>
  </si>
  <si>
    <t>{d211cb82-f63a-48ee-87c0-1d6e00938fba}</t>
  </si>
  <si>
    <t>{580cd049-b753-4e34-9aaa-075368eeebbe}</t>
  </si>
  <si>
    <t>{276bfdb3-dd99-4201-b702-1a0fa5047b4a}</t>
  </si>
  <si>
    <t>{5738167b-6411-44e6-bbde-3b5b554fd841}</t>
  </si>
  <si>
    <t>{eff47bfd-baa0-451d-85df-fdf06c13da3c}</t>
  </si>
  <si>
    <t>{8da642df-0982-48b3-91bd-d2d3487ebf18}</t>
  </si>
  <si>
    <t>{9959fe16-7cb4-4ebe-9dc5-defe3e3c24d2}</t>
  </si>
  <si>
    <t>{e84a5648-119d-4e7d-b043-69debd008549}</t>
  </si>
  <si>
    <t>{66664af8-3700-4e50-a062-100369d216e4}</t>
  </si>
  <si>
    <t>{2f4dcc5b-374c-476c-a122-f53aef7ea826}</t>
  </si>
  <si>
    <t>{4e866498-7a50-4873-bcfa-14a1055a5466}</t>
  </si>
  <si>
    <t>{18d99ec6-7a94-42e7-8e56-f04f7a7fd6c3}</t>
  </si>
  <si>
    <t>{ab37011b-571b-4df4-845f-c0b58d15dd69}</t>
  </si>
  <si>
    <t>{20c26f9e-70a6-4f41-8be0-af9b9258cd28}</t>
  </si>
  <si>
    <t>{b4d2c084-2996-470e-b550-f7cf6a632a1a}</t>
  </si>
  <si>
    <t>{7ff9fc28-d700-4a70-b582-58584d2ba9dc}</t>
  </si>
  <si>
    <t>{d42894aa-230a-45c1-8af1-5af80e0cccbb}</t>
  </si>
  <si>
    <t>{43b3be12-71c3-4d9c-b1c5-6f9e8986eb9c}</t>
  </si>
  <si>
    <t>{31941b86-4292-4565-9a84-ca832d099699}</t>
  </si>
  <si>
    <t>{3f0ff071-9f34-41aa-9fc3-a4ad96eb0b69}</t>
  </si>
  <si>
    <t>{0bb55cf1-bc68-4b5d-9f6c-6ea06d09d679}</t>
  </si>
  <si>
    <t>{2d7c53c6-d1bd-4414-aa60-927057aba72c}</t>
  </si>
  <si>
    <t>{a7d93cb8-379a-47ea-929e-26155caea972}</t>
  </si>
  <si>
    <t>{37e2abed-e251-4616-aa30-97c05f77bcb7}</t>
  </si>
  <si>
    <t>{0e0ad1a8-1e02-4d7b-a5bc-2d171de01c98}</t>
  </si>
  <si>
    <t>{e3853225-a7c9-461f-ac59-d38758167778}</t>
  </si>
  <si>
    <t>{68d4a6f8-4d38-414d-ba68-a10de1f2b353}</t>
  </si>
  <si>
    <t>{d910263b-887b-457c-a374-867982b9d5aa}</t>
  </si>
  <si>
    <t>{a37fdb51-78bb-4c9d-b76e-adc5daa4d522}</t>
  </si>
  <si>
    <t>{dd561a00-4aae-4c51-a9e2-42c8116f3a16}</t>
  </si>
  <si>
    <t>{795898fe-984d-4736-aa33-557cca8b396d}</t>
  </si>
  <si>
    <t>{e91a3a54-567b-441d-adfd-2486a4749957}</t>
  </si>
  <si>
    <t>{befc6637-1df8-43f4-b2bb-1f345daff931}</t>
  </si>
  <si>
    <t>{4a171ddb-50f5-4e9f-b7f4-64e18a971588}</t>
  </si>
  <si>
    <t>{05d0c4ce-28bb-419d-be5f-02d63a6f3a2d}</t>
  </si>
  <si>
    <t>{7b51b2c2-18dd-4ab9-a1d0-fdb18ff644df}</t>
  </si>
  <si>
    <t>{ff2eab6a-358a-4eac-b79c-e9b859d999e0}</t>
  </si>
  <si>
    <t>{3a50c62c-e113-4edc-91c4-f1fc39efb674}</t>
  </si>
  <si>
    <t>{4537f87a-347f-499a-9eac-6852091faa9c}</t>
  </si>
  <si>
    <t>{6d273f9a-c541-4f65-ad78-e9569d10b3b0}</t>
  </si>
  <si>
    <t>{00556f41-c272-48e0-b1be-bb03ce0a2e9a}</t>
  </si>
  <si>
    <t>{881be0b1-113a-4a57-83e8-c2cd24dac518}</t>
  </si>
  <si>
    <t>{cb8f68e6-66ee-4ac1-a5c9-af70366fc3ac}</t>
  </si>
  <si>
    <t>{09949d52-3fdf-4fff-a286-8d8de9d3d228}</t>
  </si>
  <si>
    <t>{9cedf13f-64e3-4dc1-bb55-f52fdd49c67d}</t>
  </si>
  <si>
    <t>{412edf49-e8ec-4a74-ae47-40d2e809314f}</t>
  </si>
  <si>
    <t>{7f4e4a6a-edd1-439c-a259-8b3c2f1bcea7}</t>
  </si>
  <si>
    <t>{ec372c7d-9162-4751-9db7-1a6876a0d04e}</t>
  </si>
  <si>
    <t>{e8eb265f-423a-4b1e-93a0-358d12ee7ddc}</t>
  </si>
  <si>
    <t>{2648e5ee-cb78-416c-8464-d0db15cab172}</t>
  </si>
  <si>
    <t>{3ab9b4eb-2090-4640-8d9c-fcd4d0300bdb}</t>
  </si>
  <si>
    <t>{c12c6ff1-0238-4449-90ca-6ff4ded5f142}</t>
  </si>
  <si>
    <t>{da8ea64a-df3d-4d3f-bd7a-75c5a2845ac0}</t>
  </si>
  <si>
    <t>{fbcce9b5-2d1c-4698-a13e-2942273fa73e}</t>
  </si>
  <si>
    <t>{f80e9bba-e35c-4780-97ad-c2aba596a83c}</t>
  </si>
  <si>
    <t>{0dd75aea-6342-4214-85df-9bacc4f8b05c}</t>
  </si>
  <si>
    <t>{7e3a121e-d43f-423e-93a6-93212fd1c038}</t>
  </si>
  <si>
    <t>{4c02bb0b-81a9-4604-bd13-c086d19cce61}</t>
  </si>
  <si>
    <t>{78be61b2-9613-4819-984c-a74bb0c706da}</t>
  </si>
  <si>
    <t>{137b3555-6576-43ce-999e-ea3b40224de3}</t>
  </si>
  <si>
    <t>{15498eff-56fe-4886-8f85-dfdc644505bc}</t>
  </si>
  <si>
    <t>{c1c19bf1-6d58-40cb-9831-6ae53da9e0b3}</t>
  </si>
  <si>
    <t>{50b2d7d0-b75f-40c2-8836-67f797c82f68}</t>
  </si>
  <si>
    <t>{b75323c2-b281-454c-b3bb-c7b650b276bf}</t>
  </si>
  <si>
    <t>{6ec829ba-7c59-4910-ae12-59212483aa71}</t>
  </si>
  <si>
    <t>{c39f6293-4995-44d4-9572-27fe7723ba7f}</t>
  </si>
  <si>
    <t>Heavy vegetation - continues in creek bed for indefinite distance</t>
  </si>
  <si>
    <t>{ffd7501d-7649-4f73-9659-76bdce18207c}</t>
  </si>
  <si>
    <t>{f7d07146-884a-4fbf-a651-85c61c9886ef}</t>
  </si>
  <si>
    <t>{429a46cf-2476-40e0-92d8-66767c987070}</t>
  </si>
  <si>
    <t>{fed91694-966f-454f-9523-5f8a36ddf31c}</t>
  </si>
  <si>
    <t>{8e4a35d1-a23c-4c3e-9799-f66c22061e56}</t>
  </si>
  <si>
    <t>{08d4a0dc-9386-4e60-b6eb-b2e1fca54f24}</t>
  </si>
  <si>
    <t>{47aca8cb-22f4-487b-a960-030551823c7f}</t>
  </si>
  <si>
    <t>{ddcb1543-141c-4013-82f4-a14d3a1e9bdc}</t>
  </si>
  <si>
    <t>{952a4b5c-3b32-4122-a25f-e624f08b25f7}</t>
  </si>
  <si>
    <t>{35d65c3f-36c8-4021-8173-1f00b28fc9ee}</t>
  </si>
  <si>
    <t>{f1f5f2a1-80a9-4816-85bb-0aa57dbbadfe}</t>
  </si>
  <si>
    <t>{b067cffe-95cd-4551-a590-61ec80143865}</t>
  </si>
  <si>
    <t>{b02cfdcf-aebd-441b-8fe2-07e261f6f52b}</t>
  </si>
  <si>
    <t>{c2c09d68-6d02-4342-928d-a9f70e0bb2c8}</t>
  </si>
  <si>
    <t>Possible recent treatment</t>
  </si>
  <si>
    <t>{bb7af91c-4a76-4839-b027-a50f7cd94b83}</t>
  </si>
  <si>
    <t>{a2d2848a-5b6c-4267-b805-8fc27c63cd1e}</t>
  </si>
  <si>
    <t>{50992aa1-e168-466d-b9b9-f6f2805719fc}</t>
  </si>
  <si>
    <t>{9f4ca5d9-f6e7-4e68-b048-ccca187fde9a}</t>
  </si>
  <si>
    <t>{0cd2f447-ea51-47fc-a8ca-7f320965dd20}</t>
  </si>
  <si>
    <t>{f032829d-ab9a-494a-b638-ace2443b1a5b}</t>
  </si>
  <si>
    <t>{525bc91b-2df9-4f76-a28f-dfe0be9d4bf4}</t>
  </si>
  <si>
    <t>Along bridge</t>
  </si>
  <si>
    <t>{dbd7dfa2-427a-45bd-bb3c-cb9d68b28b15}</t>
  </si>
  <si>
    <t>{46f774c0-3394-426e-8112-72ff8dd5dfef}</t>
  </si>
  <si>
    <t>{be280f44-1679-441a-8529-137e0a267f0e}</t>
  </si>
  <si>
    <t>{070197de-778a-43b5-8b33-e15a80ccab3d}</t>
  </si>
  <si>
    <t>{b235d28d-1f2a-4073-bb26-082519780fb7}</t>
  </si>
  <si>
    <t>{faf7a78e-ae64-42c8-8b4b-eda1cb0c9746}</t>
  </si>
  <si>
    <t>{effda367-7b0e-4f19-baa1-e86126cd4ad1}</t>
  </si>
  <si>
    <t>{a79dca1f-d080-421c-8f32-5d7a644e8752}</t>
  </si>
  <si>
    <t>{5cd49a6e-3aed-4f35-a6da-b6b34e9a59aa}</t>
  </si>
  <si>
    <t>{80755722-c5e5-46b3-8616-f819a45766b0}</t>
  </si>
  <si>
    <t>{b402c299-4641-430f-ba06-d58f88637d26}</t>
  </si>
  <si>
    <t>{d11ccf83-95f0-4e25-88f0-3ce28ea9a59a}</t>
  </si>
  <si>
    <t>{716d8fe2-062d-4b95-ae57-c1a30db313b8}</t>
  </si>
  <si>
    <t>{634f92b4-8a4a-4483-bf3b-dd805148bf4b}</t>
  </si>
  <si>
    <t>{2b54e9ba-34df-4e5e-b21f-70dc318a5597}</t>
  </si>
  <si>
    <t>{d2e148cc-9617-4cfb-9512-38187cfabadc}</t>
  </si>
  <si>
    <t>{39381ec3-a00e-47e6-9763-bdfc5750025d}</t>
  </si>
  <si>
    <t>{c1b54eb7-3b40-4726-b242-6ec1fde1e390}</t>
  </si>
  <si>
    <t>{b7191763-b4e9-4b89-851f-72024bdc5779}</t>
  </si>
  <si>
    <t>{8ef2311f-fbdc-4ee4-8f7e-485014981136}</t>
  </si>
  <si>
    <t>{13bdef18-1279-49ad-ac9e-8f58ece17b18}</t>
  </si>
  <si>
    <t>{415675a4-21ff-49dc-96f2-dcf303deafb5}</t>
  </si>
  <si>
    <t>{b2d3fdff-6a25-4704-81e2-2ce4412af89e}</t>
  </si>
  <si>
    <t>{290baa8b-ebbf-4cba-ba1d-0ab5056d47dc}</t>
  </si>
  <si>
    <t>{a0478b75-930f-4d0d-8052-516c6a0279bb}</t>
  </si>
  <si>
    <t>{0901e0f5-4d76-450b-b4bb-4d836be03e6c}</t>
  </si>
  <si>
    <t>{a3463b09-8679-426b-a526-acbbe9b7fc0d}</t>
  </si>
  <si>
    <t>{6ca9fe1a-bf9e-49ce-9933-8a4b16e2745f}</t>
  </si>
  <si>
    <t>{25719feb-92f0-4a46-bc5f-b9675a59e719}</t>
  </si>
  <si>
    <t>{9041eb33-64fd-4003-9c70-e586eb75a8ad}</t>
  </si>
  <si>
    <t>{873b2139-2477-46bd-8072-172fc0d685cb}</t>
  </si>
  <si>
    <t>{c9706ca2-9245-494e-b389-8650a936f287}</t>
  </si>
  <si>
    <t>{5aaa21ce-8ded-42dc-aca5-6cc8f707eac6}</t>
  </si>
  <si>
    <t>{4b8b4c75-b72e-4595-ae66-50c625a60927}</t>
  </si>
  <si>
    <t>{05e96ee8-c5b3-4b97-80d6-da8a3908f65d}</t>
  </si>
  <si>
    <t>{f52e8ebb-aac7-4941-b6eb-a30e1cd97468}</t>
  </si>
  <si>
    <t>{78fd0f42-fb4b-4788-8822-fda142e6928c}</t>
  </si>
  <si>
    <t>{fd2c8b31-0869-4854-9ea1-22a96581345b}</t>
  </si>
  <si>
    <t>{f204d16d-4321-400e-80f6-5c49ceec3f48}</t>
  </si>
  <si>
    <t>{5fbc10a2-05b0-4fa7-8a72-e72ffbf0003f}</t>
  </si>
  <si>
    <t>{8fd1e4ea-6279-4929-8e43-ad5eb661d97c}</t>
  </si>
  <si>
    <t>{0b2cdde7-92ca-494b-82ed-dc54a9954e1a}</t>
  </si>
  <si>
    <t>{f4bb9c1a-8108-4639-bf10-4b8172a1202e}</t>
  </si>
  <si>
    <t>{23495a29-0234-4891-8f86-854d368640ea}</t>
  </si>
  <si>
    <t>{7714e744-5972-4dff-a7e4-6e1412a35758}</t>
  </si>
  <si>
    <t>{07e988ce-c512-426d-96bd-f21ffa2df4ee}</t>
  </si>
  <si>
    <t>{d0c092c2-d23f-4214-95fc-cf341daad50b}</t>
  </si>
  <si>
    <t>{e17d8b2f-3806-437a-b3fa-f466f68abacf}</t>
  </si>
  <si>
    <t>{784d466a-c795-473c-9ddd-1f07e4ef0c23}</t>
  </si>
  <si>
    <t>{f55dd1c4-9398-4750-af5a-89c514102e19}</t>
  </si>
  <si>
    <t>{6409578d-0e6e-43f7-b708-052101ddb816}</t>
  </si>
  <si>
    <t>{f5b1fb5e-1930-41da-a58a-a69197af3899}</t>
  </si>
  <si>
    <t>{fd639150-57d1-4893-a0fd-0672b8497c4d}</t>
  </si>
  <si>
    <t>{0d383597-9435-4335-917b-761b1079be4c}</t>
  </si>
  <si>
    <t>{32057104-7cd5-4365-93b8-8e4635da828b}</t>
  </si>
  <si>
    <t>{190e65c2-cde1-4208-b81a-dd03da4a675e}</t>
  </si>
  <si>
    <t>{e4b67212-dba5-4d20-9f1b-809b4b28e11e}</t>
  </si>
  <si>
    <t>{8b5327e0-117e-41ce-a198-3b6369b86026}</t>
  </si>
  <si>
    <t>{c01316bf-bdc5-41d1-b70a-23da298625b5}</t>
  </si>
  <si>
    <t>{d2d22101-9c17-4e11-a5ee-3f5150d57075}</t>
  </si>
  <si>
    <t>{fbcd98de-ef73-47a0-9448-7ed9e6933a33}</t>
  </si>
  <si>
    <t>{2ffe08a2-adac-42b3-8a26-a4b3e6cd9bc4}</t>
  </si>
  <si>
    <t>{2c352756-a3fc-4205-8083-1fde218683b1}</t>
  </si>
  <si>
    <t>{fc53265b-8e98-4c2f-81bc-bbd23c78fab8}</t>
  </si>
  <si>
    <t>{8684cdd0-39f8-4c60-bfff-c85ea5401e2f}</t>
  </si>
  <si>
    <t>{8bac09ab-1d40-4800-8eae-cc785fa66d3b}</t>
  </si>
  <si>
    <t>{66063ed2-9e79-4d6e-9047-5a6509895248}</t>
  </si>
  <si>
    <t>{3fa39622-7c1e-479c-ab14-790e5ab650d4}</t>
  </si>
  <si>
    <t>{3a41f59c-146e-422f-ab85-bd36b92b7dda}</t>
  </si>
  <si>
    <t>{0a68cae1-ac15-4907-a465-1829b5329668}</t>
  </si>
  <si>
    <t>{59786478-4c90-4b58-9e93-b62141df3d35}</t>
  </si>
  <si>
    <t>{c402c512-79a0-4e99-9b47-ee545aaf98a9}</t>
  </si>
  <si>
    <t>{5f5951d3-0ea9-4400-9ca3-b8be92a01c56}</t>
  </si>
  <si>
    <t>{7ca66a24-d188-47a1-8f0c-d08b049c6c2d}</t>
  </si>
  <si>
    <t>{0db7f076-b2a9-41ed-a335-9fe7d7baf897}</t>
  </si>
  <si>
    <t>{19107078-171d-448e-ba12-bbe38988b2a4}</t>
  </si>
  <si>
    <t>{0e047a2d-800e-4da3-84a6-5accb3db92e4}</t>
  </si>
  <si>
    <t>{61712f6d-0c68-4263-b9ef-c1939c01aad8}</t>
  </si>
  <si>
    <t>{3165e1d9-7e71-49b8-a494-92f1c6293c10}</t>
  </si>
  <si>
    <t>{ef6ac280-1940-4e30-b819-e2f49e67ec4b}</t>
  </si>
  <si>
    <t>{8f454e06-6b1b-4a0b-8447-59def763c215}</t>
  </si>
  <si>
    <t>{a155b5e4-2d7e-47ec-800a-e19c50027bd1}</t>
  </si>
  <si>
    <t>{e85003b4-6eb3-4156-85d5-e68403ec6ef7}</t>
  </si>
  <si>
    <t>{1fea6b05-4f8e-406e-89a9-0fbf4983415a}</t>
  </si>
  <si>
    <t>{ae6cd6bd-971c-45dd-a8a6-c1670a866c73}</t>
  </si>
  <si>
    <t>{095a9872-ca4e-4c6e-ae5d-e9e3e059f70d}</t>
  </si>
  <si>
    <t>{db9d5228-6d0d-406f-a7fe-6e8f013078d2}</t>
  </si>
  <si>
    <t>{0de3923f-9901-4cca-81b8-20b00317b2d9}</t>
  </si>
  <si>
    <t>{9fa6cee0-a2ff-4cf2-9dac-1fbd92ac749e}</t>
  </si>
  <si>
    <t>All points under construction</t>
  </si>
  <si>
    <t>{433fa3ab-cc6f-4ebe-8d2b-bfd27aeb4cc8}</t>
  </si>
  <si>
    <t>{f7feec59-1deb-47d2-a981-d7a86fd9f312}</t>
  </si>
  <si>
    <t>Did not survey inside this line, due to active construction</t>
  </si>
  <si>
    <t>{3d461d31-0c8d-4fe3-b34f-d46b56f7643a}</t>
  </si>
  <si>
    <t>{2ae49498-7f0d-46cf-a884-b852ade09b37}</t>
  </si>
  <si>
    <t>{f4e99213-c85a-49f8-a4ac-9481d0be91fa}</t>
  </si>
  <si>
    <t>{ed019aaf-f52c-4c0e-91b8-579d980d3ab7}</t>
  </si>
  <si>
    <t>{9855c8cb-2206-41d7-88b7-6aa2a23b1bce}</t>
  </si>
  <si>
    <t>{caaf03fd-5f4b-42db-a8db-06c05dba1054}</t>
  </si>
  <si>
    <t>{d5db850a-a485-4571-bcd6-7e184792f21a}</t>
  </si>
  <si>
    <t>{cc817162-4715-40b7-9a84-befdfcc26d6d}</t>
  </si>
  <si>
    <t>{e543222a-c4f8-4f6e-ab60-14e2891e4f4a}</t>
  </si>
  <si>
    <t>{6b6d35f5-a6fe-4798-b447-54a46dc26db1}</t>
  </si>
  <si>
    <t>{54c72adb-d6c4-466c-ab64-f760ab9421b7}</t>
  </si>
  <si>
    <t>{a0a72d95-2609-414f-ad1d-c120bf6ba88f}</t>
  </si>
  <si>
    <t>{6b9a3b65-810e-4b45-b58c-a8c71d18d9de}</t>
  </si>
  <si>
    <t>{c10e5467-2f92-42fd-82f3-aaaee3ed9bd3}</t>
  </si>
  <si>
    <t>{98754cbb-2105-4866-a3ce-1b3883ba72af}</t>
  </si>
  <si>
    <t>{32dafe1f-0f76-4fdc-a6f7-21e0c1774e13}</t>
  </si>
  <si>
    <t>{791eceb6-36f0-4056-9d2c-e97328e57ceb}</t>
  </si>
  <si>
    <t>{8f1a0f98-9d30-4a38-a665-9845ddf871bc}</t>
  </si>
  <si>
    <t>{474753e6-e251-4859-b3e5-e75d6ec4b3f7}</t>
  </si>
  <si>
    <t>{ac260aa7-652b-4c74-aea1-86448654bb4a}</t>
  </si>
  <si>
    <t>{950be58d-6eea-48a5-883c-08835d6dd16a}</t>
  </si>
  <si>
    <t>{645d0a69-8151-4a32-bab6-3481da8e7713}</t>
  </si>
  <si>
    <t>{2d8694e2-4e6f-4100-9747-0e344fb658c5}</t>
  </si>
  <si>
    <t>{b06ce9f4-799e-42c8-9218-cb3c95b4f192}</t>
  </si>
  <si>
    <t>{82b533b2-93ec-4889-92fb-2759420b05b9}</t>
  </si>
  <si>
    <t>{ee6ff8b5-0d13-4777-bf41-3bc66e9a1471}</t>
  </si>
  <si>
    <t>{9e68ac96-4857-4a2f-977b-93e8de8fbb1b}</t>
  </si>
  <si>
    <t>{d271f2c0-4ecb-42c7-90f4-831c0e50a997}</t>
  </si>
  <si>
    <t>{01f4092f-0394-4a99-a412-d7fb6e19cde9}</t>
  </si>
  <si>
    <t>{3ab80790-a364-4c1c-ac3b-86b0f0e1bb36}</t>
  </si>
  <si>
    <t>{1c3729fa-4db1-4469-ad64-7cef64bd29d4}</t>
  </si>
  <si>
    <t>{9b57ccec-6573-4de3-bbf5-f865d19f0984}</t>
  </si>
  <si>
    <t>{72d6efcb-087c-454f-ba73-4ef46cd23618}</t>
  </si>
  <si>
    <t>{53782b80-d9f1-4c02-b9ed-26a0738e2540}</t>
  </si>
  <si>
    <t>{f78aa858-82ef-4399-819f-058229d02327}</t>
  </si>
  <si>
    <t>{7e003603-25fe-4c9f-a42d-f605026104c2}</t>
  </si>
  <si>
    <t>{25704168-d622-4ee3-94af-e09812c39240}</t>
  </si>
  <si>
    <t>{7bc58230-80bf-4c75-a5f3-c704e59ebd5e}</t>
  </si>
  <si>
    <t>{66ce53df-c88d-4096-914d-8510aa9b180f}</t>
  </si>
  <si>
    <t>{8d03f517-cd07-472e-ade7-721e45cbe498}</t>
  </si>
  <si>
    <t>{66b3f076-0254-4a1c-bcbf-a609e49b6a5d}</t>
  </si>
  <si>
    <t>{0d0091b7-e45f-4f51-876f-58ef52f491fa}</t>
  </si>
  <si>
    <t>{8665559d-f576-4636-9747-d1e559f16e9f}</t>
  </si>
  <si>
    <t>{8573353e-e0fc-4875-9b2b-08d597594806}</t>
  </si>
  <si>
    <t>{ec0d3954-399f-49d2-be18-86d29d7836d7}</t>
  </si>
  <si>
    <t>{f1670e46-8576-4772-8c0b-c32590070092}</t>
  </si>
  <si>
    <t>{d86e54fa-45d2-4700-a452-2c491de4f6b4}</t>
  </si>
  <si>
    <t>{22aa9b1e-85e2-4073-9fee-2602e447be96}</t>
  </si>
  <si>
    <t>{a1272445-1110-4322-83f7-a1c8cc5f6e27}</t>
  </si>
  <si>
    <t>{a1186153-ff8c-4c2d-b5a1-e5fc4033ef45}</t>
  </si>
  <si>
    <t>{c58915fa-2704-4128-9810-38a2b44d4c29}</t>
  </si>
  <si>
    <t>{db34b49e-4739-4cb5-bb00-b87abc7d4910}</t>
  </si>
  <si>
    <t>{cde77fc7-dd9c-4e1c-ac17-c66baa22a718}</t>
  </si>
  <si>
    <t>{1c71a1ea-8ba9-4141-82dc-2661ec10be61}</t>
  </si>
  <si>
    <t>{d6a114ef-7be9-414c-9d00-2e794c06b9ac}</t>
  </si>
  <si>
    <t>{ddb6020c-5037-4a0f-afa5-fd5100d3b4ed}</t>
  </si>
  <si>
    <t>{bde2f777-2bfb-4a48-bf86-ef29f79dae1a}</t>
  </si>
  <si>
    <t>{f2ea684f-7862-4cda-9da2-685ee919c879}</t>
  </si>
  <si>
    <t>{39f6a181-b06e-4c8a-b230-f127a550125e}</t>
  </si>
  <si>
    <t>{3df23a9b-9920-479d-b408-09d14cbcd56d}</t>
  </si>
  <si>
    <t>{267f91e9-a01a-495b-b050-f2b991fa3abc}</t>
  </si>
  <si>
    <t>{c442315c-6102-4c86-ae19-04adfea2edb5}</t>
  </si>
  <si>
    <t>{16aaf8f9-3081-431e-9621-8723662098cf}</t>
  </si>
  <si>
    <t>{7a4d2dc7-2abf-46a2-b593-af90ae4d027a}</t>
  </si>
  <si>
    <t>{536d5e36-b244-4430-9425-35ec283339f6}</t>
  </si>
  <si>
    <t>{c7bbbbeb-269e-4ce9-bdc7-44cb6112d6d8}</t>
  </si>
  <si>
    <t>{6f5c9e89-9be3-4ad2-8068-2159df59ada5}</t>
  </si>
  <si>
    <t>{0121c000-0b45-46d6-a8e7-5056e162b8d2}</t>
  </si>
  <si>
    <t>{5991acce-9e7a-4c9c-80b6-e2acfa57173f}</t>
  </si>
  <si>
    <t>{087d8587-937e-4912-a444-5ae6935ace75}</t>
  </si>
  <si>
    <t>{c215be56-9826-4b5d-baab-e6ca5e614da1}</t>
  </si>
  <si>
    <t>{8055d2aa-8c57-4d7c-9257-380e6e5453b2}</t>
  </si>
  <si>
    <t>{32719134-1bbe-494c-8bca-2de1a4a79652}</t>
  </si>
  <si>
    <t>{ce4f33f4-c612-4ae0-b7e4-13fbd210e04a}</t>
  </si>
  <si>
    <t>{ecd77f11-d26d-4dc6-ac3d-0bce9123b727}</t>
  </si>
  <si>
    <t>{4a3a1220-7408-440c-9a5c-6258d7fcad82}</t>
  </si>
  <si>
    <t>{9e736312-a56a-4609-91c3-d02d28a392fe}</t>
  </si>
  <si>
    <t>{4cf7c30c-d781-4164-aa25-640c98d4c801}</t>
  </si>
  <si>
    <t>{4fdb1094-d762-4c22-955d-118342500dba}</t>
  </si>
  <si>
    <t>{241a343c-f768-4270-960a-b010e850e85c}</t>
  </si>
  <si>
    <t>{4af67cd6-d590-4877-8e95-b1d991b609fa}</t>
  </si>
  <si>
    <t>{94fe4080-3c20-47bb-92c0-679ee3f97f66}</t>
  </si>
  <si>
    <t>{16323d9b-6f93-4d5b-8ed6-81da66091b9c}</t>
  </si>
  <si>
    <t>{69d301eb-7c9d-4e6f-8652-4af20f8e72a0}</t>
  </si>
  <si>
    <t>{aa53a6a8-4779-4b14-b7df-dc0c19b99a98}</t>
  </si>
  <si>
    <t>{15b0c687-a664-4671-be02-71d1dc98d41b}</t>
  </si>
  <si>
    <t>{c994c405-e9ce-4653-939c-7d3262ca8092}</t>
  </si>
  <si>
    <t>{27f00fcd-9d77-44f2-814c-901ab3786313}</t>
  </si>
  <si>
    <t>{6588fb8d-9b06-4ff6-a9e9-065ec30babb5}</t>
  </si>
  <si>
    <t>{4718fdc4-9c52-4da1-9aa5-b74eb318c8df}</t>
  </si>
  <si>
    <t>{a7fafd5c-ee96-4c8b-b46c-76b18bb3fbb3}</t>
  </si>
  <si>
    <t>{19871a77-7d18-4bb8-81a4-0f7e69fbdbb4}</t>
  </si>
  <si>
    <t>{bea79e86-b257-4220-b371-f8fe29cd64a0}</t>
  </si>
  <si>
    <t>{6f03446d-ef6c-461c-847c-9f2d1ad7492f}</t>
  </si>
  <si>
    <t>{dcf80ff8-4093-4566-8f0f-5c972791a0c5}</t>
  </si>
  <si>
    <t>{9cbe7531-3e17-415f-9513-14c907040c02}</t>
  </si>
  <si>
    <t>{9e19bd9c-9bb0-4361-bf72-1db003514222}</t>
  </si>
  <si>
    <t>{63a858bf-4e79-4b30-8c50-ec3778b10fa0}</t>
  </si>
  <si>
    <t>{8f626694-7cf5-4087-afad-b2e11b06ea37}</t>
  </si>
  <si>
    <t>{22dd6ef1-e0de-427a-ac7b-dc5e3b8e21a1}</t>
  </si>
  <si>
    <t>{29c6c1fa-b4c2-4a83-8820-9e025908486f}</t>
  </si>
  <si>
    <t>{f413c83a-1538-409a-b039-fc0918bf0c08}</t>
  </si>
  <si>
    <t>{8af8625a-bc3a-4b0a-be62-386053a1566b}</t>
  </si>
  <si>
    <t>{9fd8d0eb-7a3f-4b73-9001-58146de78505}</t>
  </si>
  <si>
    <t>{07424bcb-a2cc-45ed-9ef8-43e6885eacaf}</t>
  </si>
  <si>
    <t>{4e11125d-2c9d-4985-811a-4a33b7d952bd}</t>
  </si>
  <si>
    <t>{7cc06c1e-a695-423d-851a-b701591adb01}</t>
  </si>
  <si>
    <t>{3f067751-448e-4c62-aa44-6afbef74ce67}</t>
  </si>
  <si>
    <t>{54a0ca73-c76c-4dcb-a525-7cc8e14a90ad}</t>
  </si>
  <si>
    <t>{5f5f02a4-8a71-4a35-a9cd-7621f3476daf}</t>
  </si>
  <si>
    <t>{e88822d9-3ae0-496f-b91b-bdad4222c2ce}</t>
  </si>
  <si>
    <t>{fbfaf0b8-1eaa-4f87-a230-69c533116b67}</t>
  </si>
  <si>
    <t>{e276ef07-f35c-42e9-8fae-567926b9d766}</t>
  </si>
  <si>
    <t>{df9bc155-5334-4191-b7b4-7ea4fd14f9ec}</t>
  </si>
  <si>
    <t>{371a7f50-ec5c-43e6-89a1-7d438e18455d}</t>
  </si>
  <si>
    <t>{23ed8e2b-0e40-4a8b-b0da-67284d976c62}</t>
  </si>
  <si>
    <t>{57899566-16e3-407f-ab61-60bcc962f7ea}</t>
  </si>
  <si>
    <t>{35588672-e98d-4092-bd32-90acce8c09e2}</t>
  </si>
  <si>
    <t>{36e85989-2a60-4057-8c95-513db42672d7}</t>
  </si>
  <si>
    <t>{5ec8faa1-c411-4478-8391-d806d39c355e}</t>
  </si>
  <si>
    <t>{56e053e1-aff9-45a8-b1a2-2483186740af}</t>
  </si>
  <si>
    <t>{163eca21-809b-4cf8-90f8-1e39a583cf97}</t>
  </si>
  <si>
    <t>{c02db451-5ff6-4220-84bd-db81231fcd05}</t>
  </si>
  <si>
    <t>{ea27732f-2790-469d-890e-3fd712d0ae84}</t>
  </si>
  <si>
    <t>{7505eacd-c7e3-42a9-9c0f-8db524ab39aa}</t>
  </si>
  <si>
    <t>{cdf79d3d-deb9-48cb-9ad3-680332073942}</t>
  </si>
  <si>
    <t>{9ca92ab5-40bf-461e-9abb-86938b2db35b}</t>
  </si>
  <si>
    <t>{0ec5e2c3-c7f7-4769-979a-d46f7672441a}</t>
  </si>
  <si>
    <t>{38ae62ec-5296-4e3b-b840-bbfffff09029}</t>
  </si>
  <si>
    <t>{fdc8de84-c47c-47a3-b080-a1143e2aa8e3}</t>
  </si>
  <si>
    <t>{6496f556-7f7f-422e-8f95-ef9a0fef417a}</t>
  </si>
  <si>
    <t>{0a7685c5-db2f-46f1-8509-34507bebbdd0}</t>
  </si>
  <si>
    <t>{643949f8-f1a0-4294-9ead-8a1073e54f4f}</t>
  </si>
  <si>
    <t>{3e77133c-0218-47d1-9c33-ff7216dea85a}</t>
  </si>
  <si>
    <t>{71f10dfd-6e94-428c-a487-3b592a7acf74}</t>
  </si>
  <si>
    <t>{bd70bae8-bb4b-4ad4-bdd4-011fa9edb979}</t>
  </si>
  <si>
    <t>{e8fd8995-1100-41a1-a5f5-076944658cf2}</t>
  </si>
  <si>
    <t>{28956f76-d33f-40e3-b47d-1bdd552bf0a8}</t>
  </si>
  <si>
    <t>{d507d2e6-5ff4-4dd9-abef-f30e8b702d15}</t>
  </si>
  <si>
    <t>{177e48b0-4121-45c0-9fbb-0d97655978ac}</t>
  </si>
  <si>
    <t>{7cd348df-e4b2-446e-bfcf-85be4ec4e5b2}</t>
  </si>
  <si>
    <t>{ab8bd9d4-9ca8-4a6a-98d1-00d6a3d8b0a7}</t>
  </si>
  <si>
    <t>{e89feeb8-5472-40ff-8a49-cef44e93e82f}</t>
  </si>
  <si>
    <t>{06e84a50-a9c2-4a82-aa82-845c5762e731}</t>
  </si>
  <si>
    <t>{63447e3f-b77e-4131-92b7-ba5a0a2cdae1}</t>
  </si>
  <si>
    <t>{d938fabf-8b41-4356-b534-9a37307c8279}</t>
  </si>
  <si>
    <t>{ed5e62f7-6730-4006-b7b5-636a9621a14b}</t>
  </si>
  <si>
    <t>{434375fe-2087-4de9-9ca4-8f55b454915a}</t>
  </si>
  <si>
    <t>{544183dd-5022-4c86-af4e-4dc2636befce}</t>
  </si>
  <si>
    <t>{3a9029cc-cdfc-4da0-95e4-cb0a6f7296b1}</t>
  </si>
  <si>
    <t>{00b44222-7073-4503-9ce6-d0a634582f8b}</t>
  </si>
  <si>
    <t>{91554771-cdcf-423f-91da-dbb77d6ad2bf}</t>
  </si>
  <si>
    <t>{1d0d924a-4c55-48dd-8c3f-d3b9725f4d8c}</t>
  </si>
  <si>
    <t>{d0b98f9f-c9da-4ba2-a730-34c9618d2231}</t>
  </si>
  <si>
    <t>All 3 species located in one area near pond</t>
  </si>
  <si>
    <t>{50bc37f5-f51c-46bf-8be1-d5804306e617}</t>
  </si>
  <si>
    <t>{b1e2cc45-3792-48f0-8921-bc73728949e2}</t>
  </si>
  <si>
    <t>{cdf8c176-d3e5-4003-8cdd-1c4f2d6c729f}</t>
  </si>
  <si>
    <t>{86bf0d30-2702-4c8a-b571-4e2dcbf12270}</t>
  </si>
  <si>
    <t>{c32a9da6-744c-40a0-a84d-85ec9496c937}</t>
  </si>
  <si>
    <t>{33ad68a6-75e6-454d-b996-79b642df8edd}</t>
  </si>
  <si>
    <t>{c0948ddf-9765-49a0-bf85-2ab728421e61}</t>
  </si>
  <si>
    <t>{681281f9-776a-4e55-9c65-b5dfe304a789}</t>
  </si>
  <si>
    <t>{b7ed0b85-5338-4d04-9683-2dd991b4970a}</t>
  </si>
  <si>
    <t>{d674d399-f20d-4eda-a45a-e07814ef3df5}</t>
  </si>
  <si>
    <t>{df89b741-d8b9-415c-8efb-062a4646c4e8}</t>
  </si>
  <si>
    <t>{f1d2460d-e815-4894-a046-43f5c6147e50}</t>
  </si>
  <si>
    <t>{b2e475b6-32ce-4bfe-8415-79da47a2b8ef}</t>
  </si>
  <si>
    <t>{13c772f2-7a0b-4dd2-a14c-3c608a4240c4}</t>
  </si>
  <si>
    <t>{5b8f39c1-133a-4d08-9f1b-b607eb638a05}</t>
  </si>
  <si>
    <t>{91ceb14a-20e6-478c-8e45-1daa92a26d5c}</t>
  </si>
  <si>
    <t>{81b8122f-6a50-4d15-8981-2b460c052b3d}</t>
  </si>
  <si>
    <t>{c5171bb9-93c5-473d-8742-dbf63584eb3d}</t>
  </si>
  <si>
    <t>{84988dc0-c3c4-445c-a54c-26103907d051}</t>
  </si>
  <si>
    <t>{a9ed162c-7a6a-468a-9aa3-02302ed446f3}</t>
  </si>
  <si>
    <t>{5b00230c-9553-4096-a10e-6332a05be177}</t>
  </si>
  <si>
    <t>{a8d185e1-afbe-474f-b991-57f6952db1df}</t>
  </si>
  <si>
    <t>{3d83bdd1-d6b9-4778-b802-8096cc8abdd8}</t>
  </si>
  <si>
    <t>{b44d83ad-be2b-42a8-904f-edba02cf9b52}</t>
  </si>
  <si>
    <t>{50ab6ac3-d54c-4fcb-864e-80677818bb6f}</t>
  </si>
  <si>
    <t>{36d76a29-316f-41fb-be6e-3ece5338d7a9}</t>
  </si>
  <si>
    <t>{43f98e6d-6d2e-4ada-a4a2-92c5b5482690}</t>
  </si>
  <si>
    <t>{514f2692-19f8-47f2-a875-b2f61aef880a}</t>
  </si>
  <si>
    <t>{5dfdeddc-ba0c-4abf-8885-c8e067dcb622}</t>
  </si>
  <si>
    <t>{e0626c01-667d-4a6d-bbca-669a7b45aa5b}</t>
  </si>
  <si>
    <t>{f7196454-b476-4a88-923d-1e37c25e7bae}</t>
  </si>
  <si>
    <t>CAR PYC has been cut down</t>
  </si>
  <si>
    <t>{19ef83c6-ad78-4f59-afb2-595d87ec3604}</t>
  </si>
  <si>
    <t>{2e64df10-cff1-4358-8fd4-e8ba01347377}</t>
  </si>
  <si>
    <t>{23d8c3f1-e46f-4ac3-a8d9-405e77068951}</t>
  </si>
  <si>
    <t>{780af863-07b9-4f8e-a4e0-150350a9c511}</t>
  </si>
  <si>
    <t>{06bcb14e-1a2b-4263-bba1-5995df8c56b2}</t>
  </si>
  <si>
    <t>{3fa1f856-b94e-435c-8dca-7714e26b6ed6}</t>
  </si>
  <si>
    <t>MBM deleted FID 1778 b/c it looked like an almost duplicate of this one; only differences were it was very slightly shifted, slightly shorter, and distribution was L</t>
  </si>
  <si>
    <t>{46bb642a-b119-4788-bbb6-a25268c84c4e}</t>
  </si>
  <si>
    <t>{d828a6e8-88a8-4c2d-a976-44ef4e1cc010}</t>
  </si>
  <si>
    <t>{83a09961-c891-4e4a-91e7-2e4fd84e585f}</t>
  </si>
  <si>
    <t>{57b6dc1c-362d-47d6-b360-af25d46c240b}</t>
  </si>
  <si>
    <t>{a06a3218-5581-461b-b5c6-e2b7335ea79c}</t>
  </si>
  <si>
    <t>{171542fb-50b8-4114-ab5e-f80be54056c7}</t>
  </si>
  <si>
    <t>{89f4117e-9831-448d-98b5-b984a216a846}</t>
  </si>
  <si>
    <t>{2030c6f6-e590-497e-b20e-93e52ef0eb1d}</t>
  </si>
  <si>
    <t>{f84adb4c-6362-4504-ab98-8a15a0ab4ef9}</t>
  </si>
  <si>
    <t>{39871562-448d-499a-8247-6fb6256ffce0}</t>
  </si>
  <si>
    <t>{3bbdd305-9a20-4698-b02f-0b4703ea0b42}</t>
  </si>
  <si>
    <t>{b7b7451d-85d5-40b1-af03-7e4f9152b227}</t>
  </si>
  <si>
    <t>{eb4fe9b4-9fea-4bbb-bdc6-ff80447d82d0}</t>
  </si>
  <si>
    <t>{680e668c-d4c2-4243-a153-b6fd4fdbe931}</t>
  </si>
  <si>
    <t>{daeaf826-2462-464e-a00c-89949dbd3980}</t>
  </si>
  <si>
    <t>{eb782dfb-8189-4c57-b28f-cec0a2ee5722}</t>
  </si>
  <si>
    <t>{42d96657-509d-46de-9bc1-b8d4dcaa991b}</t>
  </si>
  <si>
    <t>{dfef72f4-6329-4a6d-9fcd-372093383d98}</t>
  </si>
  <si>
    <t>{4b1eb7dc-a8c4-46bf-955d-1b3218776ed5}</t>
  </si>
  <si>
    <t>{daf08039-95ec-4299-a390-a2ab4dcbd8d8}</t>
  </si>
  <si>
    <t>{397880bd-aeca-484c-a8b8-35f463679e69}</t>
  </si>
  <si>
    <t>{e24a03e1-70aa-4a84-b689-30f57e34db1f}</t>
  </si>
  <si>
    <t>{3c721f26-b0c3-4550-8e6d-5314667784c4}</t>
  </si>
  <si>
    <t>MBM had to fill in buffer width based on surrounding data b/c it was missing</t>
  </si>
  <si>
    <t>{80c92a6a-ede5-4fc4-99ac-f10e499827ec}</t>
  </si>
  <si>
    <t>{0f4e5bad-7a54-4320-8c27-123969645d93}</t>
  </si>
  <si>
    <t>{5da70a44-85d3-4273-86f0-643927dad698}</t>
  </si>
  <si>
    <t>{eaf21ab6-cbd3-4135-9eb0-0a7addc67ac9}</t>
  </si>
  <si>
    <t>{27d06b41-8315-45af-823e-186bb6929937}</t>
  </si>
  <si>
    <t>{97db1b7d-00c8-45e6-b2b3-24aca41af618}</t>
  </si>
  <si>
    <t>{b0c7ac9f-3b3a-427b-87fa-f44f8a664483}</t>
  </si>
  <si>
    <t>{188e6246-3644-4656-9f97-9617320c28b7}</t>
  </si>
  <si>
    <t>{8660f1f5-8afa-451e-b09c-9773847fd012}</t>
  </si>
  <si>
    <t>{6a07e9b2-d8c5-42f2-a285-e3b166f69ec2}</t>
  </si>
  <si>
    <t>{e2672a7a-d776-42c5-86e7-b54cd2eeff77}</t>
  </si>
  <si>
    <t>{f13daeb7-06b0-4709-87af-b6514a09112f}</t>
  </si>
  <si>
    <t>{2f2e43c1-5c84-495c-b2c2-e34a24fcd2b7}</t>
  </si>
  <si>
    <t>{8cf4abff-1c53-4ea4-9d01-d9308fbbe3ae}</t>
  </si>
  <si>
    <t>{9daa9be1-56fe-4172-9e91-7f3db7e3842a}</t>
  </si>
  <si>
    <t>{cae86180-6779-42f6-8769-4d3dd9cb641e}</t>
  </si>
  <si>
    <t>{a1f19143-40ed-4563-b25e-6dd39898f6c1}</t>
  </si>
  <si>
    <t>{afd40ac7-a5ce-47b1-b319-90a2209fc1d4}</t>
  </si>
  <si>
    <t>{8d02a0de-9ab1-4b30-b310-15e210bba8fa}</t>
  </si>
  <si>
    <t>{d1fa6cbd-97a4-4d91-a1da-431bc75b9eaf}</t>
  </si>
  <si>
    <t>{70380f78-7a75-498b-a860-7ca2ce01016d}</t>
  </si>
  <si>
    <t>{e6ca75dc-db69-4a55-9766-e108b1543304}</t>
  </si>
  <si>
    <t>{a84fbf56-5e34-492f-9f0b-ca87f9375b18}</t>
  </si>
  <si>
    <t>{eca8e7cb-5f85-4b6d-b70b-968beee95651}</t>
  </si>
  <si>
    <t>{d69faf1a-1650-46ab-83d3-37529adc47a2}</t>
  </si>
  <si>
    <t>{19d7a8f4-514e-4c51-809a-f52b6c13e8b1}</t>
  </si>
  <si>
    <t>{609dd1a8-d699-4aba-93c0-b073f7df046c}</t>
  </si>
  <si>
    <t>{d8bd92a0-60d0-4b32-8662-db64ca278a6e}</t>
  </si>
  <si>
    <t>{c2868e6f-9f28-4aae-9627-68d4210d9183}</t>
  </si>
  <si>
    <t>{1ae6f1c8-fd92-4e2b-b4e6-09cbac4b24a1}</t>
  </si>
  <si>
    <t>{9c178bc9-1ad1-4503-bf61-aa147e09a387}</t>
  </si>
  <si>
    <t>{416aeb23-3654-4d79-8902-a01b77dfbd60}</t>
  </si>
  <si>
    <t>{428c3ac3-80bb-43ab-843b-92b3ecbe6454}</t>
  </si>
  <si>
    <t>{898971ba-c1d7-4a20-9270-b38b40db702b}</t>
  </si>
  <si>
    <t>{1dc95ca1-9cd1-41c8-a188-f4ad3f56bec0}</t>
  </si>
  <si>
    <t>{d0129aa9-ae2e-4003-a1cd-f81bab6866a1}</t>
  </si>
  <si>
    <t>{541b3432-800e-4abf-8635-91b575d796f7}</t>
  </si>
  <si>
    <t>{a59fe51a-dfb5-4911-9ad0-42fa315baa20}</t>
  </si>
  <si>
    <t>{33ac9165-18b6-4b75-ae92-207c1f23f45e}</t>
  </si>
  <si>
    <t>{16819212-aa47-4dc4-b885-d68ef5ab102a}</t>
  </si>
  <si>
    <t>{57373877-1ac2-48d5-8989-2f978a5e28c2}</t>
  </si>
  <si>
    <t>{f6ee1294-7c78-4b5b-abba-d286a883f54b}</t>
  </si>
  <si>
    <t>{ab91449c-a6d4-4ace-88e3-2aeff0460ca6}</t>
  </si>
  <si>
    <t>{6be3a2be-d481-4132-b0a2-8eba9fb98fec}</t>
  </si>
  <si>
    <t>{a2d763f9-f812-4715-ba3c-36a32d6fbfc5}</t>
  </si>
  <si>
    <t>{86b241fc-f9d2-4648-bbfc-62847c87c48d}</t>
  </si>
  <si>
    <t>{6a892dce-30a1-4678-a22f-03f10a40b318}</t>
  </si>
  <si>
    <t>{5c604d95-7fd9-4957-ad14-63853dc6acfd}</t>
  </si>
  <si>
    <t>{fd192eeb-cde4-4360-818b-839b2af47c3b}</t>
  </si>
  <si>
    <t>{a7ecdcb7-1a06-4b9b-8939-96031bde3faa}</t>
  </si>
  <si>
    <t>{68303fa4-5e80-4c7f-b004-bc2c935e8f85}</t>
  </si>
  <si>
    <t>{f3520290-23e7-4568-99d1-5bc4b169a2e3}</t>
  </si>
  <si>
    <t>{28e1a9dc-dd07-4c91-b3d6-6bb32b128e5b}</t>
  </si>
  <si>
    <t>{c4a9e0e2-9090-4531-a57d-1f50facb2779}</t>
  </si>
  <si>
    <t>{af779b3f-14a6-4fed-8d5c-31ba8b9778ed}</t>
  </si>
  <si>
    <t>{9e8be817-2df7-456d-9cdb-c3119b5a7981}</t>
  </si>
  <si>
    <t>{bd9b96d2-42a4-4809-adfc-9c172003071a}</t>
  </si>
  <si>
    <t>{443c9b4a-21df-4c69-9a4c-7fbb9a788df2}</t>
  </si>
  <si>
    <t>{4712b44c-4285-4614-8b24-be9a717db05d}</t>
  </si>
  <si>
    <t>{831cb0cc-cbef-4fb1-9cfd-86edd0b6d516}</t>
  </si>
  <si>
    <t>{730e5b0d-ed2c-4428-956c-33870299e936}</t>
  </si>
  <si>
    <t>{2625f216-d915-4b89-a90f-0f11d13ff8a2}</t>
  </si>
  <si>
    <t>{3aa24615-e762-4b66-96eb-f6475036a0a6}</t>
  </si>
  <si>
    <t>{1fb7333c-edfc-45bf-bec6-14d92a4fcaa8}</t>
  </si>
  <si>
    <t>{89fd0077-bc34-40be-b6f9-056459f0ce38}</t>
  </si>
  <si>
    <t>{79a5d448-58a8-4139-a9c3-128f802edac5}</t>
  </si>
  <si>
    <t>{4805c2d7-e1cd-4cb6-a93f-aa353416fb60}</t>
  </si>
  <si>
    <t>{8709a0a1-5d78-4328-b3a0-4f2c4b0bdfcf}</t>
  </si>
  <si>
    <t>{f2400138-0a07-4daa-b802-db99c63f4cc3}</t>
  </si>
  <si>
    <t>{94d855be-bda6-45e2-abb7-9fcc1fc9309c}</t>
  </si>
  <si>
    <t>{e420290e-1e4a-4286-84b8-fe2f6cf2c630}</t>
  </si>
  <si>
    <t>{4d846dab-18d9-4130-829f-dcd0ad2dbb0a}</t>
  </si>
  <si>
    <t>{5c027e6c-6dbc-40c1-b039-b6b3a1ed48a2}</t>
  </si>
  <si>
    <t>{696dbc75-1433-4123-a3b3-fa2aa1e636ed}</t>
  </si>
  <si>
    <t>{1d7a4796-6696-4bb7-a193-b00d8027ba2f}</t>
  </si>
  <si>
    <t>11-13</t>
  </si>
  <si>
    <t>% chg '16-&gt;'17</t>
  </si>
  <si>
    <t>% chg '19-&gt;'20</t>
  </si>
  <si>
    <t>% chg '16/17/18-&gt;'19</t>
  </si>
  <si>
    <t>0-&gt;4</t>
  </si>
  <si>
    <t>0-&gt;2</t>
  </si>
  <si>
    <t>0-&gt;1</t>
  </si>
  <si>
    <t>0-&gt;3</t>
  </si>
  <si>
    <t>0-&gt;0</t>
  </si>
  <si>
    <t>MBM: I wonder if there's something more to these low numbers (and several resulting large increases in 2019), like these "extras" that were surveyed in 2016 weren't surveyed as thoroughly or ?</t>
  </si>
  <si>
    <t>COJU2/COSE4</t>
  </si>
  <si>
    <t>Rachman_Richard, Alcaraz_Jake</t>
  </si>
  <si>
    <t>Townsend_Ashleigh, Alcaraz_Jake</t>
  </si>
  <si>
    <t xml:space="preserve"> Asphodelus fistulosus</t>
  </si>
  <si>
    <t>POE-118 - 2016</t>
  </si>
  <si>
    <t>Centaurea melitensis, Hirshfeldia incana &amp; blanks, Sci Code subtotals &amp; POE totals all hidden; *Go to Design -&gt; Report Layout -&gt; Show in Tabular Form</t>
  </si>
  <si>
    <t>Top of Topanga Overlook</t>
  </si>
  <si>
    <t>State Park Land?</t>
  </si>
  <si>
    <t>Peter Strauss Ranch</t>
  </si>
  <si>
    <t>N of NNIS Observed</t>
  </si>
  <si>
    <t>N Sites 
w/ NNIS</t>
  </si>
  <si>
    <t>N Sites
 w/o NNIS</t>
  </si>
  <si>
    <t>% of Sites
 w/ NNIS</t>
  </si>
  <si>
    <t>N Sites w/ NNIS</t>
  </si>
  <si>
    <t>N Sites w/o NNIS</t>
  </si>
  <si>
    <t>% of Sites w/ NNIS</t>
  </si>
  <si>
    <t>This could be nice to visualize with a graph with trendlines or bar chart?</t>
  </si>
  <si>
    <t>POE #</t>
  </si>
  <si>
    <t>Location</t>
  </si>
  <si>
    <t>Border</t>
  </si>
  <si>
    <t>Hardscape or Trail</t>
  </si>
  <si>
    <t>Buffer</t>
  </si>
  <si>
    <t>PCH, Adamson House (Malibu Lagoon State Beach)</t>
  </si>
  <si>
    <t>Net Area Infested (sq. m)</t>
  </si>
  <si>
    <t>ARUDON</t>
  </si>
  <si>
    <t>CARPYC</t>
  </si>
  <si>
    <t>CONMAC</t>
  </si>
  <si>
    <t>FOEVUL</t>
  </si>
  <si>
    <t>NICGLA</t>
  </si>
  <si>
    <t>RICCOM</t>
  </si>
  <si>
    <t>SALAUS</t>
  </si>
  <si>
    <t>SILMAR</t>
  </si>
  <si>
    <t>PENSET</t>
  </si>
  <si>
    <t>SPAJUN</t>
  </si>
  <si>
    <t>EUPTER</t>
  </si>
  <si>
    <t>VINMAJ</t>
  </si>
  <si>
    <t>CIRVUL</t>
  </si>
  <si>
    <t>CENSOL</t>
  </si>
  <si>
    <t>LEPLAT</t>
  </si>
  <si>
    <t>AILALT</t>
  </si>
  <si>
    <t>DELODO</t>
  </si>
  <si>
    <t>ASPFIS</t>
  </si>
  <si>
    <t>CORSEL</t>
  </si>
  <si>
    <t>CYNCAR</t>
  </si>
  <si>
    <t>CYPINV</t>
  </si>
  <si>
    <t>MYOLAE</t>
  </si>
  <si>
    <t>PHAAQU</t>
  </si>
  <si>
    <t>Thornhill Broome Beach Camping (mouth of La Jolla Canyon)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</si>
</sst>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"/>
    <numFmt numFmtId="165" formatCode="0.0000000000"/>
  </numFmts>
  <fonts count="18" x14ac:knownFonts="1">
    <font>
      <sz val="10"/>
      <name val="Arial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i/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sz val="1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double">
        <color auto="1"/>
      </bottom>
      <diagonal/>
    </border>
  </borders>
  <cellStyleXfs count="2">
    <xf numFmtId="0" fontId="0" fillId="0" borderId="0" applyNumberFormat="0" applyFill="0" applyBorder="0" applyAlignment="0" applyProtection="0"/>
    <xf numFmtId="0" fontId="6" fillId="0" borderId="0"/>
  </cellStyleXfs>
  <cellXfs count="61">
    <xf numFmtId="0" fontId="0" fillId="0" borderId="0" xfId="0"/>
    <xf numFmtId="0" fontId="7" fillId="2" borderId="0" xfId="0" applyFont="1" applyFill="1" applyBorder="1" applyAlignment="1" applyProtection="1">
      <alignment horizontal="center"/>
    </xf>
    <xf numFmtId="0" fontId="7" fillId="2" borderId="0" xfId="0" applyNumberFormat="1" applyFont="1" applyFill="1" applyBorder="1" applyAlignment="1" applyProtection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8" fillId="0" borderId="0" xfId="0" applyFont="1"/>
    <xf numFmtId="0" fontId="8" fillId="0" borderId="0" xfId="0" applyFont="1" applyAlignment="1"/>
    <xf numFmtId="0" fontId="9" fillId="0" borderId="0" xfId="0" applyFont="1"/>
    <xf numFmtId="2" fontId="0" fillId="0" borderId="0" xfId="0" applyNumberFormat="1"/>
    <xf numFmtId="0" fontId="10" fillId="0" borderId="0" xfId="0" applyFont="1"/>
    <xf numFmtId="0" fontId="8" fillId="0" borderId="0" xfId="0" applyFont="1" applyAlignment="1">
      <alignment horizontal="center"/>
    </xf>
    <xf numFmtId="16" fontId="8" fillId="0" borderId="0" xfId="0" quotePrefix="1" applyNumberFormat="1" applyFont="1" applyAlignment="1">
      <alignment horizontal="center"/>
    </xf>
    <xf numFmtId="0" fontId="8" fillId="0" borderId="0" xfId="0" quotePrefix="1" applyFont="1" applyAlignment="1">
      <alignment horizontal="center"/>
    </xf>
    <xf numFmtId="1" fontId="6" fillId="0" borderId="0" xfId="1" applyNumberFormat="1"/>
    <xf numFmtId="14" fontId="6" fillId="0" borderId="0" xfId="1" applyNumberFormat="1"/>
    <xf numFmtId="2" fontId="7" fillId="2" borderId="0" xfId="0" applyNumberFormat="1" applyFont="1" applyFill="1" applyBorder="1" applyAlignment="1" applyProtection="1">
      <alignment horizontal="center"/>
    </xf>
    <xf numFmtId="2" fontId="6" fillId="0" borderId="0" xfId="1" applyNumberFormat="1"/>
    <xf numFmtId="0" fontId="11" fillId="2" borderId="0" xfId="0" applyFont="1" applyFill="1" applyBorder="1" applyAlignment="1" applyProtection="1">
      <alignment horizontal="center"/>
    </xf>
    <xf numFmtId="0" fontId="0" fillId="0" borderId="0" xfId="0" applyAlignment="1">
      <alignment horizontal="center"/>
    </xf>
    <xf numFmtId="1" fontId="5" fillId="0" borderId="0" xfId="1" applyNumberFormat="1" applyFont="1"/>
    <xf numFmtId="0" fontId="7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8" fillId="0" borderId="0" xfId="0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0" borderId="0" xfId="0" applyNumberFormat="1"/>
    <xf numFmtId="3" fontId="7" fillId="0" borderId="1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/>
    <xf numFmtId="165" fontId="0" fillId="0" borderId="0" xfId="0" applyNumberFormat="1"/>
    <xf numFmtId="0" fontId="13" fillId="0" borderId="0" xfId="0" applyFont="1"/>
    <xf numFmtId="14" fontId="13" fillId="0" borderId="0" xfId="0" applyNumberFormat="1" applyFont="1"/>
    <xf numFmtId="0" fontId="13" fillId="0" borderId="0" xfId="0" applyNumberFormat="1" applyFont="1"/>
    <xf numFmtId="1" fontId="13" fillId="0" borderId="0" xfId="0" applyNumberFormat="1" applyFont="1"/>
    <xf numFmtId="164" fontId="13" fillId="0" borderId="0" xfId="0" applyNumberFormat="1" applyFont="1"/>
    <xf numFmtId="2" fontId="13" fillId="0" borderId="0" xfId="0" applyNumberFormat="1" applyFont="1"/>
    <xf numFmtId="1" fontId="4" fillId="0" borderId="0" xfId="1" applyNumberFormat="1" applyFont="1"/>
    <xf numFmtId="1" fontId="0" fillId="0" borderId="0" xfId="0" applyNumberFormat="1" applyAlignment="1">
      <alignment horizontal="center"/>
    </xf>
    <xf numFmtId="1" fontId="8" fillId="0" borderId="0" xfId="0" quotePrefix="1" applyNumberFormat="1" applyFont="1" applyAlignment="1">
      <alignment horizontal="center"/>
    </xf>
    <xf numFmtId="1" fontId="0" fillId="4" borderId="0" xfId="0" applyNumberFormat="1" applyFill="1" applyAlignment="1">
      <alignment horizontal="center"/>
    </xf>
    <xf numFmtId="0" fontId="0" fillId="0" borderId="0" xfId="0" applyFill="1"/>
    <xf numFmtId="1" fontId="8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3" fillId="0" borderId="0" xfId="1" applyNumberFormat="1" applyFont="1"/>
    <xf numFmtId="1" fontId="3" fillId="0" borderId="0" xfId="1" applyNumberFormat="1" applyFont="1" applyFill="1"/>
    <xf numFmtId="0" fontId="0" fillId="5" borderId="0" xfId="0" applyFill="1" applyAlignment="1">
      <alignment horizontal="center"/>
    </xf>
    <xf numFmtId="0" fontId="0" fillId="5" borderId="0" xfId="0" applyFill="1"/>
    <xf numFmtId="1" fontId="2" fillId="0" borderId="0" xfId="1" applyNumberFormat="1" applyFont="1"/>
    <xf numFmtId="1" fontId="1" fillId="0" borderId="0" xfId="1" applyNumberFormat="1" applyFont="1"/>
    <xf numFmtId="0" fontId="0" fillId="0" borderId="0" xfId="0" applyAlignment="1">
      <alignment horizontal="left" vertical="top"/>
    </xf>
    <xf numFmtId="2" fontId="0" fillId="0" borderId="0" xfId="0" applyNumberFormat="1" applyAlignment="1">
      <alignment horizontal="left" vertical="top"/>
    </xf>
    <xf numFmtId="2" fontId="8" fillId="0" borderId="0" xfId="0" applyNumberFormat="1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0" fillId="0" borderId="0" xfId="0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[POE_WeedSurveyLn^0Pt_2016to2020.xlsx]Tables &amp; Chart!PivotTable4</c:name>
    <c:fmtId val="0"/>
  </c:pivotSource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Count of POEs with Different Number Classes of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Target Invasive Species Detected - 2020; </a:t>
            </a:r>
            <a:r>
              <a:rPr lang="en-US" sz="1800" b="1" i="1" baseline="0">
                <a:effectLst/>
              </a:rPr>
              <a:t>n</a:t>
            </a:r>
            <a:r>
              <a:rPr lang="en-US" sz="1800" b="1" i="0" baseline="0">
                <a:effectLst/>
              </a:rPr>
              <a:t> = 123</a:t>
            </a:r>
            <a:endParaRPr lang="en-US">
              <a:effectLst/>
            </a:endParaRP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400" b="1"/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'Tables &amp; Chart'!$P$44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 sz="1400" b="1"/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'Tables &amp; Chart'!$O$45:$O$50</c:f>
              <c:strCache>
                <c:ptCount val="5"/>
                <c:pt idx="0">
                  <c:v>0</c:v>
                </c:pt>
                <c:pt idx="1">
                  <c:v>1-2</c:v>
                </c:pt>
                <c:pt idx="2">
                  <c:v>3-5</c:v>
                </c:pt>
                <c:pt idx="3">
                  <c:v>6-10</c:v>
                </c:pt>
                <c:pt idx="4">
                  <c:v>11-13</c:v>
                </c:pt>
              </c:strCache>
            </c:strRef>
          </c:cat>
          <c:val>
            <c:numRef>
              <c:f>'Tables &amp; Chart'!$P$45:$P$50</c:f>
              <c:numCache>
                <c:formatCode>General</c:formatCode>
                <c:ptCount val="5"/>
                <c:pt idx="0">
                  <c:v>3</c:v>
                </c:pt>
                <c:pt idx="1">
                  <c:v>43</c:v>
                </c:pt>
                <c:pt idx="2">
                  <c:v>49</c:v>
                </c:pt>
                <c:pt idx="3">
                  <c:v>25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2B-4EAB-9D1D-002D20FECD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>
            <a:defRPr sz="1400" b="1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9526</xdr:colOff>
      <xdr:row>51</xdr:row>
      <xdr:rowOff>0</xdr:rowOff>
    </xdr:from>
    <xdr:to>
      <xdr:col>20</xdr:col>
      <xdr:colOff>57151</xdr:colOff>
      <xdr:row>77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mendelsohn" refreshedDate="44203.530567708331" createdVersion="6" refreshedVersion="6" minRefreshableVersion="3" recordCount="371" xr:uid="{00000000-000A-0000-FFFF-FFFF01000000}">
  <cacheSource type="worksheet">
    <worksheetSource ref="V40:Y411" sheet="Tables &amp; Chart"/>
  </cacheSource>
  <cacheFields count="4">
    <cacheField name="Year" numFmtId="0">
      <sharedItems containsSemiMixedTypes="0" containsString="0" containsNumber="1" containsInteger="1" minValue="2016" maxValue="2020" count="5">
        <n v="2016"/>
        <n v="2017"/>
        <n v="2018"/>
        <n v="2019"/>
        <n v="2020"/>
      </sharedItems>
    </cacheField>
    <cacheField name="Site" numFmtId="0">
      <sharedItems/>
    </cacheField>
    <cacheField name="# Species" numFmtId="0">
      <sharedItems containsString="0" containsBlank="1" containsNumber="1" containsInteger="1" minValue="0" maxValue="13"/>
    </cacheField>
    <cacheField name="# Species (grouped)" numFmtId="0">
      <sharedItems containsBlank="1" containsMixedTypes="1" containsNumber="1" containsInteger="1" minValue="0" maxValue="0" count="6">
        <s v="6-10"/>
        <s v="1-2"/>
        <n v="0"/>
        <s v="3-5"/>
        <m/>
        <s v="11-1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mendelsohn" refreshedDate="44203.53317476852" createdVersion="4" refreshedVersion="6" minRefreshableVersion="3" recordCount="6517" xr:uid="{00000000-000A-0000-FFFF-FFFF02000000}">
  <cacheSource type="worksheet">
    <worksheetSource ref="A1:V1048576" sheet="Combined_Ln&amp;Pt"/>
  </cacheSource>
  <cacheFields count="22">
    <cacheField name="LOC_NM" numFmtId="0">
      <sharedItems containsBlank="1" count="156">
        <s v="POE-016"/>
        <s v="POE-111"/>
        <s v="POE-038"/>
        <s v="POE-061"/>
        <s v="POE-078"/>
        <s v="POE-003"/>
        <s v="POE-094"/>
        <s v="POE-116"/>
        <s v="POE-014"/>
        <s v="POE-030"/>
        <s v="POE-122"/>
        <s v="POE-031"/>
        <s v="POE-019"/>
        <s v="POE-047"/>
        <s v="POE-114"/>
        <s v="POE-082"/>
        <s v="POE-033"/>
        <s v="POE-072"/>
        <s v="POE-059"/>
        <s v="POE-043"/>
        <s v="POE-095"/>
        <s v="POE-093"/>
        <s v="POE-018"/>
        <s v="POE-045"/>
        <s v="POE-066"/>
        <s v="POE-049"/>
        <s v="POE-080"/>
        <s v="POE-071"/>
        <s v="POE-002"/>
        <s v="POE-109"/>
        <s v="POE-007"/>
        <s v="POE-117"/>
        <s v="POE-035"/>
        <s v="POE-051"/>
        <s v="POE-010"/>
        <s v="POE-113"/>
        <s v="POE-060"/>
        <s v="POE-121"/>
        <s v="POE-008"/>
        <s v="POE-056"/>
        <s v="POE-069"/>
        <s v="POE-090"/>
        <s v="POE-012"/>
        <s v="POE-020"/>
        <s v="POE-001"/>
        <s v="POE-032"/>
        <s v="POE-053"/>
        <s v="POE-037"/>
        <s v="POE-034"/>
        <s v="POE-026"/>
        <s v="POE-073"/>
        <s v="POE-096"/>
        <s v="POE-058"/>
        <s v="POE-079"/>
        <s v="POE-006"/>
        <s v="POE-041"/>
        <s v="POE-005"/>
        <s v="POE-088"/>
        <s v="POE-097"/>
        <s v="POE-120"/>
        <s v="POE-057"/>
        <s v="POE-017"/>
        <s v="POE-044"/>
        <s v="POE-118"/>
        <s v="POE-013"/>
        <s v="POE-050"/>
        <s v="POE-004"/>
        <s v="POE-119"/>
        <s v="POE-070"/>
        <s v="POE-025"/>
        <s v="POE-106"/>
        <s v="POE-036"/>
        <s v="POE-024"/>
        <s v="POE-103"/>
        <s v="POE-067"/>
        <s v="POE-040"/>
        <s v="POE-042"/>
        <s v="POE-110"/>
        <s v="POE-028"/>
        <s v="POE-064"/>
        <s v="POE-115"/>
        <s v="POE-048"/>
        <s v="POE-068"/>
        <s v="POE-108"/>
        <s v="POE-101"/>
        <s v="POE-046"/>
        <s v="POE-027"/>
        <s v="POE-112"/>
        <s v="POE-011"/>
        <s v="POE-055"/>
        <s v="POE-039"/>
        <s v="POE-021"/>
        <s v="POE-074"/>
        <s v="POE-092"/>
        <s v="POE-076"/>
        <s v="POE-029"/>
        <s v="POE-065"/>
        <s v="POE-081"/>
        <s v="POE-102"/>
        <s v="POE-100"/>
        <s v="POE-085"/>
        <s v="POE-077"/>
        <s v="POE-075"/>
        <s v="POE-052"/>
        <s v="POE-083"/>
        <s v="POE-123"/>
        <s v="POE-087"/>
        <s v="POE-023"/>
        <s v="POE-063"/>
        <s v="POE-099"/>
        <s v="POE-054"/>
        <s v="POE-086"/>
        <s v="POE-084"/>
        <s v="POE-107"/>
        <s v="POE-062"/>
        <s v="POE-104"/>
        <s v="POE-091"/>
        <s v="POE-118 - 2016"/>
        <s v="POE-117 - 2016"/>
        <s v="POE-109 - 2016"/>
        <s v="POE-036 - 2016"/>
        <s v="POE-103 - 2016"/>
        <s v="POE-113 - 2016"/>
        <s v="POE-123 - 2016"/>
        <s v="POE-115 - 2016"/>
        <s v="POE-108 - 2016"/>
        <s v="POE-098 - 2016"/>
        <s v="POE-105 - 2016"/>
        <s v="POE-120 - 2016"/>
        <s v="POE-022"/>
        <s v="POE-097 - 2016"/>
        <s v="POE-112 - 2016"/>
        <s v="POE-106 - 2016"/>
        <s v="POE-107 - 2016"/>
        <s v="POE-047 - 2016"/>
        <s v="POE-122 - 2016"/>
        <s v="POE-101 - 2016"/>
        <s v="POE-104 - 2016"/>
        <s v="POE-095 - 2016"/>
        <s v="POE-094 - 2016"/>
        <s v="HQ"/>
        <s v="POE-116 - 2016"/>
        <s v="POE-009"/>
        <s v="POE-089"/>
        <s v="POE-102 - 2016"/>
        <s v="POE-015"/>
        <s v="POE-099 - 2016"/>
        <s v="POE-114 - 2016"/>
        <s v="POE-111 - 2016"/>
        <s v="POE-119 - 2016"/>
        <s v="POE-098"/>
        <s v="POE-105"/>
        <m/>
        <s v="POE-60" u="1"/>
        <s v="POE-114/047 - 2016" u="1"/>
        <s v="POE-44" u="1"/>
      </sharedItems>
    </cacheField>
    <cacheField name="Weed Survey Begin Date" numFmtId="0">
      <sharedItems containsNonDate="0" containsDate="1" containsString="0" containsBlank="1" minDate="2016-05-02T00:00:00" maxDate="2020-08-19T00:00:00"/>
    </cacheField>
    <cacheField name="Survey Completion Date" numFmtId="0">
      <sharedItems containsNonDate="0" containsDate="1" containsString="0" containsBlank="1" minDate="2016-05-02T00:00:00" maxDate="2020-08-19T00:00:00"/>
    </cacheField>
    <cacheField name="Year" numFmtId="0">
      <sharedItems containsString="0" containsBlank="1" containsNumber="1" containsInteger="1" minValue="2016" maxValue="2020" count="6">
        <n v="2019"/>
        <n v="2017"/>
        <n v="2016"/>
        <n v="2018"/>
        <n v="2020"/>
        <m/>
      </sharedItems>
    </cacheField>
    <cacheField name="Recorder Name" numFmtId="0">
      <sharedItems containsBlank="1"/>
    </cacheField>
    <cacheField name="Scientific Code Name" numFmtId="0">
      <sharedItems containsBlank="1" count="29">
        <s v="SAAU3"/>
        <s v="CAPY2"/>
        <s v="VIMA"/>
        <s v="CIVU"/>
        <s v="NIGL"/>
        <s v="CYIN6"/>
        <s v="CESO3"/>
        <s v="SPJU2"/>
        <s v="EUTE10"/>
        <s v="LELA2"/>
        <s v="SIMA3"/>
        <s v="FOVU"/>
        <s v="PHAQ"/>
        <s v="PESE3"/>
        <s v="RICO3"/>
        <s v="MYLA5"/>
        <s v="ARDO4"/>
        <s v="COMA2"/>
        <s v="COJU2"/>
        <s v="DEOD"/>
        <s v="AIAL"/>
        <s v="ASFI2"/>
        <s v="NONE"/>
        <s v="CEME2"/>
        <s v="CYCA"/>
        <s v="HIIN3"/>
        <m/>
        <s v="COSE4"/>
        <s v="SALSO" u="1"/>
      </sharedItems>
    </cacheField>
    <cacheField name="Desired Plant Community Status Description" numFmtId="0">
      <sharedItems containsBlank="1"/>
    </cacheField>
    <cacheField name="Veg_Status" numFmtId="0">
      <sharedItems containsBlank="1"/>
    </cacheField>
    <cacheField name="Notes" numFmtId="0">
      <sharedItems containsBlank="1"/>
    </cacheField>
    <cacheField name="Buffer Distance in Meters" numFmtId="2">
      <sharedItems containsString="0" containsBlank="1" containsNumber="1" minValue="0" maxValue="100"/>
    </cacheField>
    <cacheField name="Buffer Direction" numFmtId="0">
      <sharedItems containsBlank="1"/>
    </cacheField>
    <cacheField name="Distribution" numFmtId="0">
      <sharedItems containsBlank="1"/>
    </cacheField>
    <cacheField name="Zone" numFmtId="0">
      <sharedItems containsBlank="1" containsMixedTypes="1" containsNumber="1" containsInteger="1" minValue="0" maxValue="0" count="5">
        <s v="Zone 2"/>
        <s v="Zone 1"/>
        <s v="Both Zones 1 &amp; 2"/>
        <n v="0"/>
        <m/>
      </sharedItems>
    </cacheField>
    <cacheField name="Density" numFmtId="0">
      <sharedItems containsBlank="1" containsMixedTypes="1" containsNumber="1" containsInteger="1" minValue="0" maxValue="0"/>
    </cacheField>
    <cacheField name="Recent Fire" numFmtId="0">
      <sharedItems containsBlank="1"/>
    </cacheField>
    <cacheField name="st_length(SHAPE)" numFmtId="0">
      <sharedItems containsString="0" containsBlank="1" containsNumber="1" minValue="1.666E-6" maxValue="9.2005553681599999E-3"/>
    </cacheField>
    <cacheField name="Buffer rev m (Pt)" numFmtId="0">
      <sharedItems containsString="0" containsBlank="1" containsNumber="1" minValue="0" maxValue="100"/>
    </cacheField>
    <cacheField name="Length_m (Ln)" numFmtId="0">
      <sharedItems containsString="0" containsBlank="1" containsNumber="1" minValue="0.1666" maxValue="920.05553681599997"/>
    </cacheField>
    <cacheField name="Buffer multiplier (Ln)" numFmtId="0">
      <sharedItems containsString="0" containsBlank="1" containsNumber="1" containsInteger="1" minValue="1" maxValue="2"/>
    </cacheField>
    <cacheField name="Area m2" numFmtId="0">
      <sharedItems containsString="0" containsBlank="1" containsNumber="1" minValue="0" maxValue="31415.926535897932"/>
    </cacheField>
    <cacheField name="GlobalID" numFmtId="0">
      <sharedItems containsBlank="1"/>
    </cacheField>
    <cacheField name="GlobalID_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mendelsohn" refreshedDate="44203.533888773149" createdVersion="6" refreshedVersion="6" minRefreshableVersion="3" recordCount="6516" xr:uid="{00000000-000A-0000-FFFF-FFFF03000000}">
  <cacheSource type="worksheet">
    <worksheetSource ref="A1:V6517" sheet="Combined_Ln&amp;Pt"/>
  </cacheSource>
  <cacheFields count="22">
    <cacheField name="LOC_NM" numFmtId="0">
      <sharedItems count="152">
        <s v="POE-016"/>
        <s v="POE-111"/>
        <s v="POE-038"/>
        <s v="POE-061"/>
        <s v="POE-078"/>
        <s v="POE-003"/>
        <s v="POE-094"/>
        <s v="POE-116"/>
        <s v="POE-014"/>
        <s v="POE-030"/>
        <s v="POE-122"/>
        <s v="POE-031"/>
        <s v="POE-019"/>
        <s v="POE-047"/>
        <s v="POE-114"/>
        <s v="POE-082"/>
        <s v="POE-033"/>
        <s v="POE-072"/>
        <s v="POE-059"/>
        <s v="POE-043"/>
        <s v="POE-095"/>
        <s v="POE-093"/>
        <s v="POE-018"/>
        <s v="POE-045"/>
        <s v="POE-066"/>
        <s v="POE-049"/>
        <s v="POE-080"/>
        <s v="POE-071"/>
        <s v="POE-002"/>
        <s v="POE-109"/>
        <s v="POE-007"/>
        <s v="POE-117"/>
        <s v="POE-035"/>
        <s v="POE-051"/>
        <s v="POE-010"/>
        <s v="POE-113"/>
        <s v="POE-060"/>
        <s v="POE-121"/>
        <s v="POE-008"/>
        <s v="POE-056"/>
        <s v="POE-069"/>
        <s v="POE-090"/>
        <s v="POE-012"/>
        <s v="POE-020"/>
        <s v="POE-001"/>
        <s v="POE-032"/>
        <s v="POE-053"/>
        <s v="POE-037"/>
        <s v="POE-034"/>
        <s v="POE-026"/>
        <s v="POE-073"/>
        <s v="POE-096"/>
        <s v="POE-058"/>
        <s v="POE-079"/>
        <s v="POE-006"/>
        <s v="POE-041"/>
        <s v="POE-005"/>
        <s v="POE-088"/>
        <s v="POE-097"/>
        <s v="POE-120"/>
        <s v="POE-057"/>
        <s v="POE-017"/>
        <s v="POE-044"/>
        <s v="POE-118"/>
        <s v="POE-013"/>
        <s v="POE-050"/>
        <s v="POE-004"/>
        <s v="POE-119"/>
        <s v="POE-070"/>
        <s v="POE-025"/>
        <s v="POE-106"/>
        <s v="POE-036"/>
        <s v="POE-024"/>
        <s v="POE-103"/>
        <s v="POE-067"/>
        <s v="POE-040"/>
        <s v="POE-042"/>
        <s v="POE-110"/>
        <s v="POE-028"/>
        <s v="POE-064"/>
        <s v="POE-115"/>
        <s v="POE-048"/>
        <s v="POE-068"/>
        <s v="POE-108"/>
        <s v="POE-101"/>
        <s v="POE-046"/>
        <s v="POE-027"/>
        <s v="POE-112"/>
        <s v="POE-011"/>
        <s v="POE-055"/>
        <s v="POE-039"/>
        <s v="POE-021"/>
        <s v="POE-074"/>
        <s v="POE-092"/>
        <s v="POE-076"/>
        <s v="POE-029"/>
        <s v="POE-065"/>
        <s v="POE-081"/>
        <s v="POE-102"/>
        <s v="POE-100"/>
        <s v="POE-085"/>
        <s v="POE-077"/>
        <s v="POE-075"/>
        <s v="POE-052"/>
        <s v="POE-083"/>
        <s v="POE-123"/>
        <s v="POE-087"/>
        <s v="POE-023"/>
        <s v="POE-063"/>
        <s v="POE-099"/>
        <s v="POE-054"/>
        <s v="POE-086"/>
        <s v="POE-084"/>
        <s v="POE-107"/>
        <s v="POE-062"/>
        <s v="POE-104"/>
        <s v="POE-091"/>
        <s v="POE-118 - 2016"/>
        <s v="POE-117 - 2016"/>
        <s v="POE-109 - 2016"/>
        <s v="POE-036 - 2016"/>
        <s v="POE-103 - 2016"/>
        <s v="POE-113 - 2016"/>
        <s v="POE-123 - 2016"/>
        <s v="POE-115 - 2016"/>
        <s v="POE-108 - 2016"/>
        <s v="POE-098 - 2016"/>
        <s v="POE-105 - 2016"/>
        <s v="POE-120 - 2016"/>
        <s v="POE-022"/>
        <s v="POE-097 - 2016"/>
        <s v="POE-112 - 2016"/>
        <s v="POE-106 - 2016"/>
        <s v="POE-107 - 2016"/>
        <s v="POE-047 - 2016"/>
        <s v="POE-122 - 2016"/>
        <s v="POE-101 - 2016"/>
        <s v="POE-104 - 2016"/>
        <s v="POE-095 - 2016"/>
        <s v="POE-094 - 2016"/>
        <s v="HQ"/>
        <s v="POE-116 - 2016"/>
        <s v="POE-009"/>
        <s v="POE-089"/>
        <s v="POE-102 - 2016"/>
        <s v="POE-015"/>
        <s v="POE-099 - 2016"/>
        <s v="POE-114 - 2016"/>
        <s v="POE-111 - 2016"/>
        <s v="POE-119 - 2016"/>
        <s v="POE-098"/>
        <s v="POE-105"/>
      </sharedItems>
    </cacheField>
    <cacheField name="Weed Survey Begin Date" numFmtId="14">
      <sharedItems containsSemiMixedTypes="0" containsNonDate="0" containsDate="1" containsString="0" minDate="2016-05-02T00:00:00" maxDate="2020-08-19T00:00:00"/>
    </cacheField>
    <cacheField name="Survey Completion Date" numFmtId="0">
      <sharedItems containsNonDate="0" containsDate="1" containsString="0" containsBlank="1" minDate="2016-05-02T00:00:00" maxDate="2020-08-19T00:00:00"/>
    </cacheField>
    <cacheField name="Year" numFmtId="0">
      <sharedItems containsSemiMixedTypes="0" containsString="0" containsNumber="1" containsInteger="1" minValue="2016" maxValue="2020" count="5">
        <n v="2019"/>
        <n v="2017"/>
        <n v="2016"/>
        <n v="2018"/>
        <n v="2020"/>
      </sharedItems>
    </cacheField>
    <cacheField name="Recorder Name" numFmtId="0">
      <sharedItems/>
    </cacheField>
    <cacheField name="Scientific Code Name" numFmtId="0">
      <sharedItems containsBlank="1" count="28">
        <s v="SAAU3"/>
        <s v="CAPY2"/>
        <s v="VIMA"/>
        <s v="CIVU"/>
        <s v="NIGL"/>
        <s v="CYIN6"/>
        <s v="CESO3"/>
        <s v="SPJU2"/>
        <s v="EUTE10"/>
        <s v="LELA2"/>
        <s v="SIMA3"/>
        <s v="FOVU"/>
        <s v="PHAQ"/>
        <s v="PESE3"/>
        <s v="RICO3"/>
        <s v="MYLA5"/>
        <s v="ARDO4"/>
        <s v="COMA2"/>
        <s v="COJU2"/>
        <s v="DEOD"/>
        <s v="AIAL"/>
        <s v="ASFI2"/>
        <s v="NONE"/>
        <s v="CEME2"/>
        <s v="CYCA"/>
        <s v="HIIN3"/>
        <m/>
        <s v="COSE4"/>
      </sharedItems>
    </cacheField>
    <cacheField name="Desired Plant Community Status Description" numFmtId="0">
      <sharedItems containsBlank="1"/>
    </cacheField>
    <cacheField name="Veg_Status" numFmtId="0">
      <sharedItems containsBlank="1"/>
    </cacheField>
    <cacheField name="Notes" numFmtId="0">
      <sharedItems containsBlank="1"/>
    </cacheField>
    <cacheField name="Buffer Distance in Meters" numFmtId="2">
      <sharedItems containsSemiMixedTypes="0" containsString="0" containsNumber="1" minValue="0" maxValue="100"/>
    </cacheField>
    <cacheField name="Buffer Direction" numFmtId="0">
      <sharedItems containsBlank="1"/>
    </cacheField>
    <cacheField name="Distribution" numFmtId="0">
      <sharedItems containsBlank="1"/>
    </cacheField>
    <cacheField name="Zone" numFmtId="0">
      <sharedItems containsMixedTypes="1" containsNumber="1" containsInteger="1" minValue="0" maxValue="0" count="4">
        <s v="Zone 2"/>
        <s v="Zone 1"/>
        <s v="Both Zones 1 &amp; 2"/>
        <n v="0"/>
      </sharedItems>
    </cacheField>
    <cacheField name="Density" numFmtId="0">
      <sharedItems containsMixedTypes="1" containsNumber="1" containsInteger="1" minValue="0" maxValue="0"/>
    </cacheField>
    <cacheField name="Recent Fire" numFmtId="0">
      <sharedItems containsBlank="1"/>
    </cacheField>
    <cacheField name="st_length(SHAPE)" numFmtId="0">
      <sharedItems containsString="0" containsBlank="1" containsNumber="1" minValue="1.666E-6" maxValue="9.2005553681599999E-3"/>
    </cacheField>
    <cacheField name="Buffer rev m (Pt)" numFmtId="0">
      <sharedItems containsString="0" containsBlank="1" containsNumber="1" minValue="0" maxValue="100"/>
    </cacheField>
    <cacheField name="Length_m (Ln)" numFmtId="0">
      <sharedItems containsString="0" containsBlank="1" containsNumber="1" minValue="0.1666" maxValue="920.05553681599997"/>
    </cacheField>
    <cacheField name="Buffer multiplier (Ln)" numFmtId="0">
      <sharedItems containsString="0" containsBlank="1" containsNumber="1" containsInteger="1" minValue="1" maxValue="2"/>
    </cacheField>
    <cacheField name="Area m2" numFmtId="0">
      <sharedItems containsString="0" containsBlank="1" containsNumber="1" minValue="0" maxValue="31415.926535897932" count="1794">
        <n v="78.539816339744831"/>
        <n v="12.566370614359172"/>
        <n v="3.1415926535897931"/>
        <n v="0.78539816339744828"/>
        <n v="28.274333882308138"/>
        <n v="50.26548245743669"/>
        <n v="153.93804002589985"/>
        <n v="0.19634954084936207"/>
        <n v="7.0685834705770345"/>
        <n v="1.7671458676442586"/>
        <n v="314.15926535897933"/>
        <n v="19.634954084936208"/>
        <n v="113.09733552923255"/>
        <n v="201.06192982974676"/>
        <n v="1256.6370614359173"/>
        <n v="38.484510006474963"/>
        <n v="452.38934211693021"/>
        <n v="0.28274333882308139"/>
        <n v="706.85834705770344"/>
        <n v="2827.4333882308138"/>
        <n v="7853.981633974483"/>
        <n v="1963.4954084936207"/>
        <n v="5026.5482457436692"/>
        <n v="31415.926535897932"/>
        <n v="11309.733552923255"/>
        <n v="3.3319999255231364E-3"/>
        <n v="38.178587179799997"/>
        <n v="2054.5924099200001"/>
        <n v="0.26660504335484392"/>
        <n v="0.30895383465026377"/>
        <n v="47.797233564400003"/>
        <n v="286.485506843"/>
        <n v="956.53013777699994"/>
        <n v="0"/>
        <n v="6.5969690009899997"/>
        <n v="409.27411676100002"/>
        <n v="266.49103925100002"/>
        <n v="760.00114155100005"/>
        <n v="22.599999999999998"/>
        <n v="10.9073369802"/>
        <n v="153.44380078700001"/>
        <n v="26.697429502799999"/>
        <n v="13.949483601500001"/>
        <n v="268.45776675800005"/>
        <n v="8.8304096235700005"/>
        <n v="45.244447596599997"/>
        <n v="19.338825366600002"/>
        <n v="17.254003512219999"/>
        <n v="57.284006474100003"/>
        <n v="37.383517328400004"/>
        <n v="3.0662848677199999"/>
        <n v="103.29008996459999"/>
        <n v="6.7575227561600002"/>
        <n v="96.134154401499998"/>
        <n v="62.910046423500006"/>
        <n v="82.138087443999993"/>
        <n v="62.662835438999991"/>
        <n v="3.9734636225799997"/>
        <n v="69.253806171499988"/>
        <n v="312.31201990599999"/>
        <n v="20.741987476600002"/>
        <n v="801.437227807"/>
        <n v="9.9419088237100013"/>
        <n v="7.1916080295000004E-2"/>
        <n v="17.144548437900003"/>
        <n v="22.559166495700001"/>
        <n v="21.191115053699999"/>
        <n v="51.417563922300005"/>
        <n v="2286.8531078799997"/>
        <n v="1646.2774933759999"/>
        <n v="1947.5370581100001"/>
        <n v="204.44593222600002"/>
        <n v="82.002971294399998"/>
        <n v="22.243543629600001"/>
        <n v="17.677171682000001"/>
        <n v="89.677269415400005"/>
        <n v="8.7651839467299997"/>
        <n v="5.0457094823200004"/>
        <n v="11.008864689879999"/>
        <n v="268.8921590448"/>
        <n v="8.4738625161499996"/>
        <n v="27.334036233200003"/>
        <n v="266.24323169800005"/>
        <n v="246.50202891399999"/>
        <n v="4.3343329705149998"/>
        <n v="0.85597286244999993"/>
        <n v="86.618061490000002"/>
        <n v="35.541855345800002"/>
        <n v="64.46456633679999"/>
        <n v="9.7866219217400001"/>
        <n v="751.87103020300003"/>
        <n v="206.79048344610004"/>
        <n v="3.6553780789400001"/>
        <n v="31.484092809299995"/>
        <n v="14.3179537651"/>
        <n v="56.434659566699999"/>
        <n v="184.6862940732"/>
        <n v="91.907738137500004"/>
        <n v="343.04123258639999"/>
        <n v="73.482840075599995"/>
        <n v="14.971403777299999"/>
        <n v="5.4953121406000003"/>
        <n v="9.07616821405"/>
        <n v="236.53240695600002"/>
        <n v="43.127111599599999"/>
        <n v="572.17899466799997"/>
        <n v="64.318348859400004"/>
        <n v="8.0993826925200008"/>
        <n v="170.06721281399999"/>
        <n v="185.42114226799998"/>
        <n v="62.039570455799996"/>
        <n v="17.60454486774"/>
        <n v="19.051509126580001"/>
        <n v="31.4356485538"/>
        <n v="0.173953028146"/>
        <n v="11"/>
        <n v="15.0880747612"/>
        <n v="47.317332976499998"/>
        <n v="105.4695664114"/>
        <n v="4.0816663263900006"/>
        <n v="38.649844788999999"/>
        <n v="8.0653580205700006"/>
        <n v="14.588008774299999"/>
        <n v="11.926860441899999"/>
        <n v="8.8509886453399993"/>
        <n v="33.6243959054"/>
        <n v="9.63327566303"/>
        <n v="71.772209106499986"/>
        <n v="7.2"/>
        <n v="119.9952986344"/>
        <n v="28.850649905999997"/>
        <n v="132.221027072"/>
        <n v="114.01925732159999"/>
        <n v="2.3307724041625"/>
        <n v="41.800000000000004"/>
        <n v="43.600458713200005"/>
        <n v="200.45042764900001"/>
        <n v="198.97738565"/>
        <n v="175.46281657379998"/>
        <n v="107.707938426"/>
        <n v="133.01885914949997"/>
        <n v="0.26049952015400002"/>
        <n v="199.40320960320003"/>
        <n v="230.87312533080001"/>
        <n v="90.964658633799999"/>
        <n v="120.208152802"/>
        <n v="0.46483545475800003"/>
        <n v="1.89063932044"/>
        <n v="391.25234823559998"/>
        <n v="55.929241010399998"/>
        <n v="144.803314879"/>
        <n v="271.88392744099997"/>
        <n v="185.77674773800001"/>
        <n v="496.70661555300001"/>
        <n v="539.33477544099992"/>
        <n v="438.51567816800002"/>
        <n v="697.985673206"/>
        <n v="609.6348690712"/>
        <n v="181.83783984599998"/>
        <n v="240.33351826139997"/>
        <n v="166.30187699999999"/>
        <n v="38.049966329850001"/>
        <n v="20.709757228920001"/>
        <n v="11.205238855099999"/>
        <n v="8.2910480640500008"/>
        <n v="8.696493156419999"/>
        <n v="57.148085581999993"/>
        <n v="2.8283917696400001"/>
        <n v="2.5441549724649999"/>
        <n v="149.38070349239999"/>
        <n v="29.830589135790003"/>
        <n v="294.63522342030001"/>
        <n v="188.2407281106"/>
        <n v="90.415360949100005"/>
        <n v="73.8278512216"/>
        <n v="15.8529177129"/>
        <n v="5.59003577985"/>
        <n v="87.356306839200002"/>
        <n v="418.17906837759995"/>
        <n v="22.6360356643"/>
        <n v="30.312867327799999"/>
        <n v="25.244682966360003"/>
        <n v="131.63814899120001"/>
        <n v="65.020141839280001"/>
        <n v="1334.793697586"/>
        <n v="6.1760091282499996"/>
        <n v="203.75375665760001"/>
        <n v="297.60130745840002"/>
        <n v="115.999101896"/>
        <n v="34.3412682246"/>
        <n v="14.343142604099999"/>
        <n v="39.123033577349993"/>
        <n v="8.3399666935799992"/>
        <n v="13.536894031500001"/>
        <n v="189.8021838112"/>
        <n v="174.52176625499999"/>
        <n v="198.48754873819999"/>
        <n v="8.2528957887499992"/>
        <n v="24.582977780100002"/>
        <n v="10.17647832996"/>
        <n v="8.0809830570500001"/>
        <n v="142.48483937899999"/>
        <n v="62.961246484999997"/>
        <n v="39.606976097800001"/>
        <n v="128.09136536080001"/>
        <n v="31.523443796399999"/>
        <n v="73.979180960400001"/>
        <n v="59.847522229200003"/>
        <n v="269.59498666499996"/>
        <n v="52.406627386000004"/>
        <n v="18.896945711099999"/>
        <n v="54.731546462200001"/>
        <n v="154.33069592480001"/>
        <n v="6.8364599584199999"/>
        <n v="105.8961543759"/>
        <n v="16.302598122799999"/>
        <n v="25.238144727200002"/>
        <n v="11.566381162660001"/>
        <n v="221.94071900079999"/>
        <n v="15.00978739738"/>
        <n v="33.883972405000002"/>
        <n v="11.74258965408"/>
        <n v="3.2059442103599998"/>
        <n v="1.5298111721700001"/>
        <n v="583.24334255159999"/>
        <n v="294.03030417870002"/>
        <n v="47.8337541378"/>
        <n v="121.25490770189998"/>
        <n v="90.426056405400004"/>
        <n v="75.864763194200009"/>
        <n v="38.114864783199998"/>
        <n v="14.8958396821"/>
        <n v="74.426270359249997"/>
        <n v="17.276338729100001"/>
        <n v="28.363318119399999"/>
        <n v="5.7683894457599996"/>
        <n v="12.11230539448"/>
        <n v="20.669889911910001"/>
        <n v="7.0178914221149995"/>
        <n v="8.0039131057950001"/>
        <n v="44.765640495449993"/>
        <n v="17.725502426849999"/>
        <n v="17.886694068450002"/>
        <n v="7.7543705998599997"/>
        <n v="9.5823943326900007"/>
        <n v="72.768525671600003"/>
        <n v="13.907484215580002"/>
        <n v="5.9449270177099995"/>
        <n v="4.3856657446400007"/>
        <n v="20.7698510705"/>
        <n v="34.769479828739996"/>
        <n v="127.78977002831999"/>
        <n v="751.28845775199989"/>
        <n v="79.920239665800011"/>
        <n v="92.432286841600003"/>
        <n v="32.357359641099997"/>
        <n v="26.577494714399997"/>
        <n v="1212.604352028"/>
        <n v="798.26658089799992"/>
        <n v="30.546264245100001"/>
        <n v="157.71807256440002"/>
        <n v="155.98589214419999"/>
        <n v="15.809773085000002"/>
        <n v="120.00029923080001"/>
        <n v="6114.2472609500001"/>
        <n v="47.175749713800002"/>
        <n v="144.37707276999998"/>
        <n v="58.481879472600006"/>
        <n v="148.14887810049999"/>
        <n v="63.113599127099995"/>
        <n v="101.3747105428"/>
        <n v="1579.31812844"/>
        <n v="34.59551486985"/>
        <n v="330.407104678"/>
        <n v="4.8041404694300002E-2"/>
        <n v="15.764080324499998"/>
        <n v="15.7994023965"/>
        <n v="117.49455389399999"/>
        <n v="12.1961953681"/>
        <n v="12.6180918595"/>
        <n v="115.64162577640001"/>
        <n v="7.9136464251599994E-2"/>
        <n v="67.983681728600004"/>
        <n v="56.379038382799997"/>
        <n v="14.507698191499999"/>
        <n v="123.8314890492"/>
        <n v="51.317371637599997"/>
        <n v="458.95720521919998"/>
        <n v="1538.4477171839999"/>
        <n v="575.55790266240001"/>
        <n v="116.12255288719999"/>
        <n v="119.3214783375"/>
        <n v="1035.8340674450001"/>
        <n v="282.13773909760005"/>
        <n v="29.723894621310002"/>
        <n v="45.7968786096"/>
        <n v="92.671741739399991"/>
        <n v="46.011476304300004"/>
        <n v="8.6558394656899988"/>
        <n v="25.697086415800001"/>
        <n v="6.2226477041499999"/>
        <n v="174.058477552"/>
        <n v="49.175705383850001"/>
        <n v="3.5693136595149997"/>
        <n v="2.7658633371899999"/>
        <n v="220.635445928"/>
        <n v="285.64852151759999"/>
        <n v="245.43761956840001"/>
        <n v="28.337505711399999"/>
        <n v="23.0979479242"/>
        <n v="54.741544357499997"/>
        <n v="8.9459046101700004"/>
        <n v="21.4201356206"/>
        <n v="229.38217252699999"/>
        <n v="112.709037411"/>
        <n v="606.32994318200008"/>
        <n v="255.86129054599996"/>
        <n v="214.8545512636"/>
        <n v="54.566935350000001"/>
        <n v="21.1862892718"/>
        <n v="501.49758913400001"/>
        <n v="982.86739698600013"/>
        <n v="1387.6237140800001"/>
        <n v="63.091430424799995"/>
        <n v="366.18911127600001"/>
        <n v="74.281623181"/>
        <n v="25.1752174917"/>
        <n v="177.00088900840001"/>
        <n v="267.93293755600001"/>
        <n v="8.5497059890999996"/>
        <n v="9.3202368746699999"/>
        <n v="39.331680715600001"/>
        <n v="71.440080483900005"/>
        <n v="165.335575242"/>
        <n v="119.47384325069999"/>
        <n v="260.84388532599996"/>
        <n v="379.48639764360001"/>
        <n v="153.04525596000002"/>
        <n v="19.818002697000001"/>
        <n v="398.34541998500004"/>
        <n v="86.318385046499998"/>
        <n v="7.3595424724300003"/>
        <n v="43.736464803200001"/>
        <n v="4.5014071144500001"/>
        <n v="42.764628681300003"/>
        <n v="25.738427766999997"/>
        <n v="42.316422183600004"/>
        <n v="145.78800245849999"/>
        <n v="39.852141157200002"/>
        <n v="10.935481635480002"/>
        <n v="110.5826804955"/>
        <n v="419.13857374749995"/>
        <n v="118.37060323300001"/>
        <n v="12.057450162149999"/>
        <n v="224.99940000059999"/>
        <n v="694.74095891899992"/>
        <n v="54.545475231899999"/>
        <n v="17.151743554519999"/>
        <n v="241.25090673400001"/>
        <n v="42.393026239899996"/>
        <n v="410.51131854199991"/>
        <n v="7.0910160712999994"/>
        <n v="1.7358568176125"/>
        <n v="17.93464423288"/>
        <n v="43.018127872400001"/>
        <n v="41.677521784500001"/>
        <n v="84.785484648000008"/>
        <n v="10.9357585818"/>
        <n v="52.337117565599996"/>
        <n v="299.841054746"/>
        <n v="470.34999133600002"/>
        <n v="90.462600971000001"/>
        <n v="40.515721982400002"/>
        <n v="415.82303667299993"/>
        <n v="106.66381812239999"/>
        <n v="19.942122946160001"/>
        <n v="18.612254910139999"/>
        <n v="84.7796927208"/>
        <n v="6157.5667658399998"/>
        <n v="112.97834865600001"/>
        <n v="375.43332632900001"/>
        <n v="1146.9849542280001"/>
        <n v="337.39107889000002"/>
        <n v="184.30232692040002"/>
        <n v="3162.7991145380001"/>
        <n v="32.773620256600005"/>
        <n v="107.1814055344"/>
        <n v="56.272262387600001"/>
        <n v="60.210588300799998"/>
        <n v="176.1817243644"/>
        <n v="189.1881340228"/>
        <n v="154.35186167079999"/>
        <n v="435.93614732699996"/>
        <n v="959.64336440800002"/>
        <n v="723.72819330200002"/>
        <n v="467.84832038699994"/>
        <n v="2210.0987091800002"/>
        <n v="433.75172626799997"/>
        <n v="551.96069878100002"/>
        <n v="189.611809295"/>
        <n v="483.43540959300003"/>
        <n v="82.8709280148"/>
        <n v="221.74821995460002"/>
        <n v="422.98986724619999"/>
        <n v="540.23263652599996"/>
        <n v="703.78239653200001"/>
        <n v="309.94593731200001"/>
        <n v="98.608032789599989"/>
        <n v="131.99824116400001"/>
        <n v="1103.1207742700001"/>
        <n v="13.467341551800001"/>
        <n v="558.29269040999998"/>
        <n v="69.917508760499999"/>
        <n v="245.4430731576"/>
        <n v="51.838246044800002"/>
        <n v="821.9689495376"/>
        <n v="4.7697095026800005"/>
        <n v="3.25086151043"/>
        <n v="186.08770098799999"/>
        <n v="536.86354560639995"/>
        <n v="20.692953147400001"/>
        <n v="22.3244492036"/>
        <n v="1.476649736735"/>
        <n v="22.859769659399998"/>
        <n v="31.738239013519998"/>
        <n v="51.845830531600001"/>
        <n v="47.254821662200001"/>
        <n v="391.23821884999995"/>
        <n v="12.567857104540002"/>
        <n v="0.19312026996660003"/>
        <n v="183.42348847139999"/>
        <n v="64.505842918199988"/>
        <n v="33.835084799699999"/>
        <n v="52.282093625999998"/>
        <n v="38.140334507200002"/>
        <n v="31.115339111120001"/>
        <n v="52.749767078199994"/>
        <n v="51.186617747999996"/>
        <n v="25.8963717064"/>
        <n v="274.49148988600001"/>
        <n v="392.18651518140001"/>
        <n v="7.73989917828"/>
        <n v="139.13359027019999"/>
        <n v="490.38353267600002"/>
        <n v="1814.68598219"/>
        <n v="165.63034897"/>
        <n v="411.30364218900002"/>
        <n v="136.7630560371"/>
        <n v="96.8812229718"/>
        <n v="363.94979848999998"/>
        <n v="222.41222138080002"/>
        <n v="380.40520686399998"/>
        <n v="188.87392107120002"/>
        <n v="69.531999999999996"/>
        <n v="44.539314517399994"/>
        <n v="191.53690678000001"/>
        <n v="159.20212219320001"/>
        <n v="142.8521534548"/>
        <n v="55.052001755799992"/>
        <n v="12.7846348047"/>
        <n v="15.414153072580001"/>
        <n v="42.949298032000002"/>
        <n v="436.09763477000001"/>
        <n v="4.6063247619450003"/>
        <n v="355.64123027720001"/>
        <n v="45.434510322000001"/>
        <n v="35.9701574642"/>
        <n v="59.130233102200002"/>
        <n v="55.417206471600004"/>
        <n v="118.74234087420001"/>
        <n v="684.65947877799999"/>
        <n v="123.27957352699998"/>
        <n v="22.446256719600001"/>
        <n v="123.105468753"/>
        <n v="143.21558111159999"/>
        <n v="4.7282637796599998"/>
        <n v="32.933294269400001"/>
        <n v="159.31183710659997"/>
        <n v="87.041096026000005"/>
        <n v="43.073314609000001"/>
        <n v="23.118688838300002"/>
        <n v="130.28876577080001"/>
        <n v="389.38374727359997"/>
        <n v="16.182613659099999"/>
        <n v="74.862050961999998"/>
        <n v="50.592859431199997"/>
        <n v="1716.76176771"/>
        <n v="494.93768078400001"/>
        <n v="108.94699347"/>
        <n v="1185.80841278"/>
        <n v="56.796766783200006"/>
        <n v="121.68630782119999"/>
        <n v="1413.2977817599999"/>
        <n v="1046.8727993279999"/>
        <n v="1852.8648701400002"/>
        <n v="58.798859583199999"/>
        <n v="358.72445889919999"/>
        <n v="1031.591951802"/>
        <n v="116.70233169299999"/>
        <n v="34.297575262400002"/>
        <n v="14.6767735703"/>
        <n v="52.763652715199996"/>
        <n v="9.4117066204400004"/>
        <n v="9.8668834157499994"/>
        <n v="33.541416437599999"/>
        <n v="52.517922131200002"/>
        <n v="37.137239621719999"/>
        <n v="171.8355855648"/>
        <n v="62.219572340800006"/>
        <n v="5.0919129018499998"/>
        <n v="18.023516750100001"/>
        <n v="12.538307546499999"/>
        <n v="2.9106833871100002"/>
        <n v="9.5649732801499993E-2"/>
        <n v="166.10093412239999"/>
        <n v="56.149764024150002"/>
        <n v="164.8950114564"/>
        <n v="623.04036977499993"/>
        <n v="252.82416728600001"/>
        <n v="151.75472141100002"/>
        <n v="102.68668929200001"/>
        <n v="80.271384819900007"/>
        <n v="310.0775007844"/>
        <n v="208.25284513840003"/>
        <n v="71.780132682000001"/>
        <n v="54.497868002399997"/>
        <n v="134.00478776899999"/>
        <n v="391.72536646100002"/>
        <n v="703.92403936699998"/>
        <n v="500.14067646000007"/>
        <n v="215.31033873800001"/>
        <n v="204.300668188"/>
        <n v="54.071575940399995"/>
        <n v="53.341380990799998"/>
        <n v="1840.1110736319999"/>
        <n v="1804.6975167599999"/>
        <n v="8.3652385650400003"/>
        <n v="7.7630710630499999"/>
        <n v="22.030079067399999"/>
        <n v="19.130367975559999"/>
        <n v="102.4237017936"/>
        <n v="2.2388070234224999"/>
        <n v="17.82332697112"/>
        <n v="358.68934582200006"/>
        <n v="7.8422820977100001"/>
        <n v="105.12189236579999"/>
        <n v="49.481500824779999"/>
        <n v="98.072490401499991"/>
        <n v="151.86191825559999"/>
        <n v="127.98740233320001"/>
        <n v="56.902815375099998"/>
        <n v="171.69590468440001"/>
        <n v="303.03360743039997"/>
        <n v="292.16126277500001"/>
        <n v="1019.163453928"/>
        <n v="578.74061198599998"/>
        <n v="1760.6487559939999"/>
        <n v="369.99277071399996"/>
        <n v="2796.591578301"/>
        <n v="11.16202141192"/>
        <n v="24.434089354799998"/>
        <n v="22.452485964000001"/>
        <n v="25.766473180999999"/>
        <n v="76.126889093599999"/>
        <n v="25.109336817200003"/>
        <n v="85.126409124399999"/>
        <n v="658.86202007799989"/>
        <n v="488.35329425700002"/>
        <n v="954.18185875500001"/>
        <n v="77.049576358600007"/>
        <n v="1262.44696198"/>
        <n v="154.13508547980001"/>
        <n v="2611.55057098"/>
        <n v="253.48141502700003"/>
        <n v="378.02174856100004"/>
        <n v="10999.95200134"/>
        <n v="76.841314410400003"/>
        <n v="1221.3250116039999"/>
        <n v="382.60581830000001"/>
        <n v="22.517429277200002"/>
        <n v="154.89040466700001"/>
        <n v="421.00817728000004"/>
        <n v="276.97225789800001"/>
        <n v="177.6957673428"/>
        <n v="108.24936343307999"/>
        <n v="31.361133173400003"/>
        <n v="5.0940035623000002"/>
        <n v="11.823649083080001"/>
        <n v="4.6858001749999998"/>
        <n v="13.28590105638"/>
        <n v="9.5042438205199993"/>
        <n v="269.00237866800001"/>
        <n v="184.58629441800002"/>
        <n v="15.129503681220001"/>
        <n v="60.314640622399999"/>
        <n v="15.107461470419999"/>
        <n v="77.587679352800009"/>
        <n v="44.557910432"/>
        <n v="4.8586543474299999"/>
        <n v="553.17816749999997"/>
        <n v="19.140303858100001"/>
        <n v="18.3662555045"/>
        <n v="10.3483361084"/>
        <n v="758.10758828400003"/>
        <n v="165.4116186304"/>
        <n v="135.328850305"/>
        <n v="450.48461644320003"/>
        <n v="32.257576647999997"/>
        <n v="67.743521969"/>
        <n v="59.381211462399996"/>
        <n v="1315.682830236"/>
        <n v="509.5805028904"/>
        <n v="40.270250214200004"/>
        <n v="403.3843524216"/>
        <n v="196.3727796368"/>
        <n v="191.07847429200001"/>
        <n v="39.938229022400002"/>
        <n v="47.545831758799999"/>
        <n v="1254.9857731099999"/>
        <n v="1573.479865086"/>
        <n v="28.599610180800003"/>
        <n v="658.07673277200013"/>
        <n v="475.74544926800002"/>
        <n v="865.52892135399998"/>
        <n v="58.280654286199997"/>
        <n v="1127.2224778191999"/>
        <n v="2.7915175151200002"/>
        <n v="3.3521051727"/>
        <n v="1600.1968804000001"/>
        <n v="39.285556333000002"/>
        <n v="15.00147172646"/>
        <n v="42.663098765999997"/>
        <n v="54.7368343606"/>
        <n v="143.64628723319998"/>
        <n v="9640.7911536800002"/>
        <n v="253.21048472800001"/>
        <n v="1551.6945067480001"/>
        <n v="1533.3217356939999"/>
        <n v="612.18636462799998"/>
        <n v="614.90961205799999"/>
        <n v="426.51410414200001"/>
        <n v="451.24824409399997"/>
        <n v="98.075719222400011"/>
        <n v="130.82432954199999"/>
        <n v="53.101240022799999"/>
        <n v="68.784669725599997"/>
        <n v="6.4094154866100004"/>
        <n v="7.75491313813"/>
        <n v="10.651058044200001"/>
        <n v="23.068891136000001"/>
        <n v="38.611502238599996"/>
        <n v="2.68720549796"/>
        <n v="9.1920200998599988"/>
        <n v="7.9099558220499997"/>
        <n v="182.14760513600001"/>
        <n v="381.32705235599997"/>
        <n v="610.32166119199997"/>
        <n v="505.58692437600001"/>
        <n v="1448.773087774"/>
        <n v="205.04609904200004"/>
        <n v="123.136554504"/>
        <n v="3.8908453811500001"/>
        <n v="23.815591305000002"/>
        <n v="57.320879076360001"/>
        <n v="51.272465675600003"/>
        <n v="36.591114401799999"/>
        <n v="980.32213510199995"/>
        <n v="330.94108380200004"/>
        <n v="119.33913306599999"/>
        <n v="82.373170622399996"/>
        <n v="362.86513907999995"/>
        <n v="40.1834848564"/>
        <n v="9.7763353297600002"/>
        <n v="12.777625134580001"/>
        <n v="124.8162952835"/>
        <n v="222.04799014"/>
        <n v="682.63820410300002"/>
        <n v="764.92648912800007"/>
        <n v="451.141453635"/>
        <n v="444.59890875500002"/>
        <n v="43.668768698800001"/>
        <n v="1289.5570395299999"/>
        <n v="1575.8040807400002"/>
        <n v="86.113361274400006"/>
        <n v="29.968279256999999"/>
        <n v="1122.23866914"/>
        <n v="26.370186576199998"/>
        <n v="40.131125893000004"/>
        <n v="137.9214187696"/>
        <n v="8.2362098625399991"/>
        <n v="193.990047006"/>
        <n v="54.906317511599994"/>
        <n v="33.197189929000004"/>
        <n v="30.667455566000001"/>
        <n v="36.149576121000003"/>
        <n v="13.306519584679998"/>
        <n v="54.118755584399999"/>
        <n v="51.351481027600002"/>
        <n v="54.286675002800003"/>
        <n v="72.329692600400008"/>
        <n v="61.577871122799998"/>
        <n v="40.681404587599999"/>
        <n v="5.5350028369499995"/>
        <n v="163.19312735080001"/>
        <n v="42.683480444799997"/>
        <n v="107.5717427908"/>
        <n v="286.09007287680004"/>
        <n v="3443.4382340799998"/>
        <n v="93.155030825099999"/>
        <n v="32.368827721800002"/>
        <n v="4.9406457229800003"/>
        <n v="17.18835583644"/>
        <n v="9.7225503943200007"/>
        <n v="4.5264778581099998"/>
        <n v="13.4182850512"/>
        <n v="23.392175180999999"/>
        <n v="171.0489418098"/>
        <n v="7.3777266146200002"/>
        <n v="21.506343185199999"/>
        <n v="75.304153308000011"/>
        <n v="24.917883549400003"/>
        <n v="18.818601252459999"/>
        <n v="15.386576596499999"/>
        <n v="8.1713103184199998E-2"/>
        <n v="10.496278479540001"/>
        <n v="43.8715759412"/>
        <n v="87.192382156500003"/>
        <n v="58.797346924499998"/>
        <n v="26.629674701500001"/>
        <n v="103.62265271040002"/>
        <n v="25.743254045199997"/>
        <n v="26.593281646500003"/>
        <n v="184.71706576769998"/>
        <n v="264.90207613860002"/>
        <n v="79.755234269400006"/>
        <n v="43.582961154400003"/>
        <n v="35.766052578600004"/>
        <n v="23.404001992200001"/>
        <n v="6.5101712366099997"/>
        <n v="4.4212024665199996"/>
        <n v="185.40851532899998"/>
        <n v="3359.3341336500002"/>
        <n v="145.62505356120002"/>
        <n v="22.574924270249998"/>
        <n v="11.381368863200001"/>
        <n v="19.065359129059999"/>
        <n v="35.1101771286"/>
        <n v="22.3283032378"/>
        <n v="82.333449086000002"/>
        <n v="136.26512136080001"/>
        <n v="76.845789183199997"/>
        <n v="36.219468921600004"/>
        <n v="30.853557827200003"/>
        <n v="17.304870022039999"/>
        <n v="33.270173227080001"/>
        <n v="150.69000645279999"/>
        <n v="10.0694585639"/>
        <n v="83.656675695199993"/>
        <n v="6.5438461633799996"/>
        <n v="140.63981750400001"/>
        <n v="291.94052664540004"/>
        <n v="34.255087369999998"/>
        <n v="1061.6965214040001"/>
        <n v="1954.2809428379999"/>
        <n v="1409.84948029"/>
        <n v="27.844560276599999"/>
        <n v="34.167676318399998"/>
        <n v="37.9403228774"/>
        <n v="15.578921922999999"/>
        <n v="16.972850235599999"/>
        <n v="174.80605264619999"/>
        <n v="10.771577698049999"/>
        <n v="23.314356559"/>
        <n v="23.982901176480002"/>
        <n v="11.911533973439999"/>
        <n v="24.451183565640001"/>
        <n v="10.865344841119999"/>
        <n v="171.498457909"/>
        <n v="278.48430319300002"/>
        <m/>
        <n v="0.27804745501600003"/>
        <n v="46.671596699300004"/>
        <n v="12.60890838582"/>
        <n v="28.428975838439996"/>
        <n v="24.69693223086"/>
        <n v="15.098170632599999"/>
        <n v="6.1809691503000002"/>
        <n v="8.6175450319800007"/>
        <n v="15.539065028220001"/>
        <n v="11.864129179800001"/>
        <n v="18.874578128340001"/>
        <n v="3.835287201096"/>
        <n v="26.044526364419994"/>
        <n v="17.075847466199999"/>
        <n v="51.654360926800003"/>
        <n v="5.14321715066"/>
        <n v="9.6469329807199991"/>
        <n v="10.83012632032"/>
        <n v="7.4010355684400002"/>
        <n v="10.95443699508"/>
        <n v="26.659414367760004"/>
        <n v="43.1041989876"/>
        <n v="62.136920500800002"/>
        <n v="259.24813639299998"/>
        <n v="14.383494778320001"/>
        <n v="6.5274512002800007"/>
        <n v="71.22040024639999"/>
        <n v="26.754406894639999"/>
        <n v="66.155938522"/>
        <n v="11.13011978402"/>
        <n v="93.542149522199992"/>
        <n v="11.416016599779999"/>
        <n v="70.2985713092"/>
        <n v="28.540717577880002"/>
        <n v="12.30629733876"/>
        <n v="21.978016023640002"/>
        <n v="176.05082794"/>
        <n v="29.8194918471"/>
        <n v="35.377405766639995"/>
        <n v="6.2646703459399991"/>
        <n v="27.159069417999998"/>
        <n v="10.448747368059999"/>
        <n v="16.174817287579998"/>
        <n v="10.912062621760001"/>
        <n v="20.7981272418"/>
        <n v="10.86598935604"/>
        <n v="1.538785078654"/>
        <n v="2.6550940935800003"/>
        <n v="13.7457242063"/>
        <n v="41.074728835599998"/>
        <n v="13.928021148399999"/>
        <n v="171.04894180619999"/>
        <n v="73.621525744799996"/>
        <n v="11.5922834696"/>
        <n v="8.2617739408200013"/>
        <n v="21.869605312200001"/>
        <n v="3300.2888428000001"/>
        <n v="6.2168311210800002"/>
        <n v="4.4620339423800006"/>
        <n v="6.8451322650500002"/>
        <n v="10.3727715771"/>
        <n v="1.8412615911600001"/>
        <n v="95.68234879100001"/>
        <n v="0.28200326261499997"/>
        <n v="1.7974524804900001"/>
        <n v="0.46485422433699997"/>
        <n v="7.7946990967000005"/>
        <n v="2.0432000402399999"/>
        <n v="97.072317910400002"/>
        <n v="97.540067837400002"/>
        <n v="31.517734568800002"/>
        <n v="13.308475897339999"/>
        <n v="4.5881840328500001"/>
        <n v="12.42862113232"/>
        <n v="19.846808606180002"/>
        <n v="36.038042344400004"/>
        <n v="10.10689272756"/>
        <n v="6.3128209091799992"/>
        <n v="7.6122824394600004"/>
        <n v="3.5522550381500002"/>
        <n v="8.7375254823000006"/>
        <n v="3.9025986673899999"/>
        <n v="7.6398227543799999"/>
        <n v="7.3335716018399992"/>
        <n v="299.98451885119999"/>
        <n v="270.79635711919997"/>
        <n v="170.1466014552"/>
        <n v="4.5570996563400001"/>
        <n v="387.50772273199999"/>
        <n v="113.329625803"/>
        <n v="37.239674872119998"/>
        <n v="3.4618950670499995"/>
        <n v="21.691742463800001"/>
        <n v="6.7413174113000007"/>
        <n v="33.727184601599994"/>
        <n v="29.011965830600001"/>
        <n v="76.383967183999999"/>
        <n v="6.8760516340800004"/>
        <n v="17.589097358099998"/>
        <n v="156.94736316059999"/>
        <n v="13.33385663478"/>
        <n v="201.02418388859999"/>
        <n v="143.00105156400002"/>
        <n v="498.75427295600002"/>
        <n v="197.258495917"/>
        <n v="2.4715631136499998"/>
        <n v="108.75357096200001"/>
        <n v="61.068414150400002"/>
        <n v="19.165700842779998"/>
        <n v="12.038268846579999"/>
        <n v="24.1673187096"/>
        <n v="456.18127979500002"/>
        <n v="246.10904262299999"/>
        <n v="4.2766728899600004"/>
        <n v="5.5350028372499995"/>
        <n v="9.9004789048999999"/>
        <n v="64.0685950174"/>
        <n v="14.77725941872"/>
        <n v="30.903397886800001"/>
        <n v="4.3063692858999998"/>
        <n v="10.274150365100001"/>
        <n v="1.3066404733849999"/>
        <n v="5.3023294243099999"/>
        <n v="15.15644223334"/>
        <n v="2.66642004806"/>
        <n v="49.091816567599999"/>
        <n v="3.6719208800400005"/>
        <n v="3.3581838502200001"/>
        <n v="1.65457552414"/>
        <n v="5.1093900878999996"/>
        <n v="24.09612649044"/>
        <n v="6.865413779839999"/>
        <n v="66.718684504799995"/>
        <n v="72.205710980799992"/>
        <n v="8.9718906250499995"/>
        <n v="9.202104265760001"/>
        <n v="1.8043035293499998"/>
        <n v="6.1401738110399995"/>
        <n v="34.977616014520002"/>
        <n v="217.88905217000001"/>
        <n v="1.97020543208"/>
        <n v="48.192084825100004"/>
        <n v="70.812324932999985"/>
        <n v="5.2822962108699993"/>
        <n v="74.487625138400006"/>
        <n v="247.32504582399997"/>
        <n v="83.556563201999992"/>
        <n v="13.5594350177"/>
        <n v="18.788083245100001"/>
        <n v="646.91917087600007"/>
        <n v="4.1024158599599998"/>
        <n v="9.0650839922999999"/>
        <n v="179.94902346570001"/>
        <n v="712.11333764999995"/>
        <n v="27.719609165200001"/>
        <n v="402.09157569999996"/>
        <n v="134.464654602"/>
        <n v="33.386080333199999"/>
        <n v="50.689872899400001"/>
        <n v="104.41525747679999"/>
        <n v="128.69246674839999"/>
        <n v="44.1260870212"/>
        <n v="35.435408265200003"/>
        <n v="202.98712803100003"/>
        <n v="37.6941447592"/>
        <n v="4.9996194408800001"/>
        <n v="36.525809530299995"/>
        <n v="11.96613590892"/>
        <n v="7.1153330763599998"/>
        <n v="24.95475372552"/>
        <n v="14.0917801324"/>
        <n v="6.1105676437600005"/>
        <n v="6.2916959401600003"/>
        <n v="11.05564598626"/>
        <n v="10.06669996292"/>
        <n v="7.9777064978799999"/>
        <n v="1101.0498457600002"/>
        <n v="411.773067341"/>
        <n v="907.53672889999984"/>
        <n v="100.7472483475"/>
        <n v="23.245877960879998"/>
        <n v="5.2287559724200001"/>
        <n v="3.6951071832000002"/>
        <n v="458.08604862700003"/>
        <n v="209.35584443699997"/>
        <n v="558.64682939900001"/>
        <n v="65.238204826499995"/>
        <n v="104.84379603400001"/>
        <n v="364.09949512200001"/>
        <n v="381.96947432299999"/>
        <n v="617.30484036100006"/>
        <n v="151.64756243299999"/>
        <n v="12.488606095879998"/>
        <n v="44.835706653300008"/>
        <n v="13.071139089960001"/>
        <n v="118.73142211500002"/>
        <n v="12.366517375899999"/>
        <n v="129.9900616068"/>
        <n v="2.9867116544500001"/>
        <n v="12.217563413680001"/>
        <n v="1.28580512025"/>
        <n v="120.613256183"/>
        <n v="368.37382175700003"/>
        <n v="21.0921791978"/>
        <n v="8.658094361169999"/>
        <n v="22.9052941146"/>
        <n v="27.942317460200002"/>
        <n v="32.014224991399999"/>
        <n v="52.787870701499997"/>
        <n v="71.685666056100004"/>
        <n v="138.85133346950002"/>
        <n v="613.49852069500002"/>
        <n v="10.921174713100001"/>
        <n v="85.495201177599995"/>
        <n v="22.718421156800002"/>
        <n v="207.31694629919997"/>
        <n v="518.82871074879995"/>
        <n v="42.665057967199999"/>
        <n v="240.11303869239998"/>
        <n v="108.31546946450001"/>
        <n v="28.246268309599998"/>
        <n v="56.172066179220003"/>
        <n v="10.1012514793"/>
        <n v="4.33851694207"/>
        <n v="94.446411611599999"/>
        <n v="195.09214944199999"/>
        <n v="128.33771169839997"/>
        <n v="48.5021054061"/>
        <n v="59.466016466599996"/>
        <n v="5.9440986852400002"/>
        <n v="38.31931075168"/>
        <n v="382.80438671720003"/>
        <n v="72.440582484700002"/>
        <n v="104.848495904"/>
        <n v="74.163588228700007"/>
        <n v="65.773457382999993"/>
        <n v="157.5536948662"/>
        <n v="74.059520748900013"/>
        <n v="29.21777590048"/>
        <n v="28.465034976479998"/>
        <n v="54.9612334336"/>
        <n v="2.7342006743999998"/>
        <n v="21.894998898659999"/>
        <n v="75.003755395200002"/>
        <n v="12.9751269119"/>
        <n v="167.07383864939999"/>
        <n v="2.3717202036199998"/>
        <n v="10.5425862549"/>
        <n v="1613.6626526079999"/>
        <n v="151.63931474520001"/>
        <n v="96.777540255200009"/>
        <n v="102.31798586079999"/>
        <n v="10.003813297060001"/>
        <n v="24.565520713800002"/>
        <n v="1.2133058670400001"/>
        <n v="15.508751351400001"/>
        <n v="22.515678899600001"/>
        <n v="490.28450335399998"/>
        <n v="571.61957765599993"/>
        <n v="376.63116490100003"/>
        <n v="213.78951886799999"/>
        <n v="128.31436265849999"/>
        <n v="275.5452467655"/>
        <n v="104.59998341699999"/>
        <n v="625.432916256"/>
        <n v="235.89418088400001"/>
        <n v="161.20594592200001"/>
        <n v="1292.9135094219998"/>
        <n v="199.65092041700001"/>
        <n v="11.3734240204"/>
        <n v="360.87272182800001"/>
        <n v="85.15244067750001"/>
        <n v="25.88282761935"/>
        <n v="567.43464478599992"/>
        <n v="1083.336543248"/>
        <n v="899.6472878400001"/>
        <n v="2194.9346410809999"/>
        <n v="5294.8358744520001"/>
        <n v="176.54197755599998"/>
        <n v="178.38155332149998"/>
        <n v="438.60412401299999"/>
        <n v="210.23482761"/>
        <n v="217.992173116"/>
        <n v="116.44295370899999"/>
        <n v="79.227351634599998"/>
        <n v="2586.5446754580003"/>
        <n v="3280.8830660839999"/>
        <n v="223.02003193800002"/>
        <n v="181.383406401"/>
        <n v="0.31078907510499998"/>
        <n v="0.40195799342400002"/>
        <n v="0.25899246130499998"/>
        <n v="0.10929359298499999"/>
        <n v="18.628167816319998"/>
        <n v="0.171511440397"/>
        <n v="115.305704569"/>
        <n v="123.12980752249999"/>
        <n v="17.929008216"/>
        <n v="39.968888523499999"/>
        <n v="46.768861812600001"/>
        <n v="90.133467166599999"/>
        <n v="5.3041924457"/>
        <n v="19.6592203262"/>
        <n v="8.5952506305999989"/>
        <n v="2.0416287243900002"/>
        <n v="9.2177862816899996"/>
        <n v="0.64689245942700002"/>
        <n v="3.7717942261600004"/>
        <n v="1.30309861361"/>
        <n v="33.022128797800001"/>
        <n v="20.378064594800001"/>
        <n v="117.87436605900001"/>
        <n v="6.2713602824799999"/>
        <n v="53.370080331440008"/>
        <n v="52.959293598000002"/>
        <n v="8.0336811262399994"/>
        <n v="25.583235526000003"/>
        <n v="44.7026806796"/>
        <n v="5.1037438652700002"/>
        <n v="97.594331179199997"/>
        <n v="24.823702957399998"/>
        <n v="23.4332975142"/>
        <n v="4.3241554285500001"/>
        <n v="2.5090629269219997"/>
        <n v="46.609626972400001"/>
        <n v="81.251835881600002"/>
        <n v="31.968297206200003"/>
        <n v="240.90947042760001"/>
        <n v="25.573683073859996"/>
        <n v="10.775352291200001"/>
        <n v="83.735846962200014"/>
        <n v="28.03174073804"/>
        <n v="42.838911234800001"/>
        <n v="30.224011694000001"/>
        <n v="14.211608063260002"/>
        <n v="16.741424268059998"/>
        <n v="27.613711581"/>
        <n v="14.359279964200001"/>
        <n v="721.26897598399989"/>
        <n v="78.696042249200005"/>
        <n v="19.185235557759999"/>
        <n v="467.240336888"/>
        <n v="1851.425449611"/>
        <n v="1656.2096718150001"/>
        <n v="5461.6831857600009"/>
        <n v="511.47067767300007"/>
        <n v="199.947351301"/>
        <n v="75.555152838600009"/>
        <n v="412.73155150499997"/>
        <n v="234.08653857000002"/>
        <n v="864.59003169799996"/>
        <n v="190.38711149800002"/>
        <n v="36.191734529100003"/>
        <n v="3620.6471084459999"/>
        <n v="773.18782721399998"/>
        <n v="3825.6933556959993"/>
        <n v="1976.3783321560002"/>
        <n v="11414.15927742"/>
        <n v="571.46748719699997"/>
        <n v="111.406305436"/>
        <n v="713.24753028600003"/>
        <n v="158.70111405399999"/>
        <n v="937.907028943"/>
        <n v="1860.9870795000002"/>
        <n v="619.94861292600012"/>
        <n v="514.67836737300001"/>
        <n v="119.19818015200001"/>
        <n v="36.652809723049998"/>
        <n v="19.307449113699999"/>
        <n v="193.31665990799996"/>
        <n v="137.3824838358"/>
        <n v="62.739519040999994"/>
        <n v="76.184643450999999"/>
        <n v="37.335767962320006"/>
        <n v="23.025863132400001"/>
        <n v="288.56149864000002"/>
        <n v="46.666950264959993"/>
        <n v="213.31233720699998"/>
        <n v="414.31422449899998"/>
        <n v="5.0331429817000002"/>
        <n v="3.3826819756800002"/>
        <n v="51.049574168400007"/>
        <n v="64.639966232199995"/>
        <n v="679.322416944"/>
        <n v="290.41967864999998"/>
        <n v="84.238924120999997"/>
        <n v="11.0002947754"/>
        <n v="5.1096765474300003"/>
        <n v="12.021839118699999"/>
        <n v="2.3710988909399999"/>
        <n v="6.5743405835199997"/>
        <n v="2.3761172934700001"/>
        <n v="13.707163458199998"/>
        <n v="46.886446488099999"/>
        <n v="54.533190567600002"/>
        <n v="6.4109215439199998"/>
        <n v="15.306790365500001"/>
        <n v="322.77124523999998"/>
        <n v="18.910668128880001"/>
        <n v="16.850911075439999"/>
        <n v="44.725523370799998"/>
        <n v="51.424677021899996"/>
        <n v="29.607269457359997"/>
        <n v="32.237407265720002"/>
        <n v="93.361427711999994"/>
        <n v="8.7756939651900012"/>
        <n v="25.289184606869995"/>
        <n v="157.099181243"/>
        <n v="26.46334363071"/>
        <n v="21.389025641"/>
        <n v="44.157174647399998"/>
        <n v="102.9641143706"/>
        <n v="922.49950534499999"/>
        <n v="3.9994268914999997"/>
        <n v="8.5755172098799992"/>
        <n v="444.107047013"/>
        <n v="67.911635636"/>
        <n v="50.237825330199996"/>
        <n v="11.225310303700001"/>
        <n v="39.100669631999999"/>
        <n v="64.685534413799999"/>
        <n v="15.993815851280001"/>
        <n v="94.920022779000007"/>
        <n v="313.61849477400006"/>
        <n v="59.586136874799998"/>
        <n v="42.100506057000004"/>
        <n v="26.593278945399998"/>
        <n v="6.9890196316600006"/>
        <n v="11.671800904139999"/>
        <n v="30.902385790000004"/>
        <n v="3.7933603090300001"/>
        <n v="15.431667985399999"/>
        <n v="32.472883878120001"/>
        <n v="26.642244331399997"/>
        <n v="5.6533342003699998"/>
        <n v="7.3090769682199994"/>
        <n v="3.2823131872000002"/>
        <n v="17.069764730100001"/>
        <n v="223.58201773719998"/>
        <n v="341.70877300239999"/>
        <n v="74.125531681200002"/>
        <n v="100.41428518320001"/>
        <n v="101.9220790542"/>
        <n v="19.900688925920001"/>
        <n v="13.0712530174"/>
        <n v="3.3779044004400003"/>
        <n v="3.8245184403799999"/>
        <n v="61.4918370141"/>
        <n v="105.35257232639999"/>
        <n v="22.111883387700001"/>
        <n v="6.2742193017299996"/>
        <n v="7.31032755782"/>
        <n v="86.518801590900011"/>
        <n v="18.509586395499998"/>
        <n v="6.9276187781999994"/>
        <n v="414.27206516199999"/>
        <n v="288.87320041800001"/>
        <n v="11.946173610039999"/>
        <n v="1014.947643722"/>
        <n v="20.319241419600001"/>
        <n v="18.046585387340002"/>
        <n v="16.253924427420003"/>
        <n v="17.543648403660001"/>
        <n v="17.043109897919997"/>
        <n v="20.622720839799999"/>
        <n v="58.878435429599996"/>
        <n v="7.75433194876"/>
        <n v="42.491600488749995"/>
        <n v="117.86878168"/>
        <n v="34.412561925049999"/>
        <n v="35.404799292850001"/>
        <n v="365.54530313600003"/>
        <n v="109.217368644"/>
        <n v="1995.4217532600003"/>
        <n v="18.531518417700003"/>
        <n v="16.50322864744"/>
        <n v="2.8282857132400001"/>
        <n v="1592.6458834120001"/>
        <n v="338.40805400900001"/>
        <n v="25.559931515199999"/>
        <n v="100.695255273"/>
        <n v="45.402306142199997"/>
        <n v="28.1266609515"/>
        <n v="31.966763118599999"/>
        <n v="22.239290164890001"/>
        <n v="131.90791442099999"/>
        <n v="905.72614692000002"/>
        <n v="100.28027970720001"/>
        <n v="40.045327056800005"/>
        <n v="18.997200620059999"/>
        <n v="18.899413516699997"/>
        <n v="1614.7449139605001"/>
        <n v="35.018575827799999"/>
        <n v="58.562604035000007"/>
        <n v="94.167665742600008"/>
        <n v="116.013727702"/>
        <n v="135.9990058354"/>
        <n v="57.471852600199995"/>
        <n v="72.491728007399999"/>
        <n v="828.93543117600007"/>
        <n v="1951.2508511160004"/>
        <n v="483.84494178299997"/>
        <n v="45.537871047399996"/>
        <n v="69.674528666"/>
        <n v="28.363198278000002"/>
        <n v="22.263086478800002"/>
        <n v="100.71727654480001"/>
        <n v="73.291137064799997"/>
        <n v="403.61989321359999"/>
        <n v="25.737908772960001"/>
        <n v="551.82664570899999"/>
        <n v="16.903977839899998"/>
        <n v="19.706892560220002"/>
        <n v="21.623908048400001"/>
        <n v="77.402732798000002"/>
        <n v="23.435601809000001"/>
        <n v="122.25188278380001"/>
        <n v="26.6640449414"/>
        <n v="7.9103251807999992"/>
        <n v="178.4209014324"/>
        <n v="90.597701823899996"/>
        <n v="1.9707466840000001"/>
        <n v="319.51101417299998"/>
        <n v="36.556816100600003"/>
        <n v="202.4229749708"/>
        <n v="16.665345932600001"/>
        <n v="14.0234553838"/>
        <n v="20.826764727599997"/>
        <n v="4.2866954036000005"/>
        <n v="251.4198969848"/>
        <n v="2.1607611381899998"/>
        <n v="24.633412799199998"/>
        <n v="2.92581554159"/>
        <n v="28.118288697639997"/>
        <n v="660.30503122100004"/>
        <n v="148.23428905360001"/>
        <n v="451.54954502599998"/>
        <n v="8.7297277002999998"/>
        <n v="4.7384375897600002"/>
        <n v="4.3441231542200001"/>
        <n v="18.233677806799999"/>
        <n v="83.174569915199996"/>
        <n v="12.426726813800002"/>
        <n v="1.8987823179100001"/>
        <n v="4.4692161234999999"/>
        <n v="18.448383689"/>
        <n v="14.987445423800001"/>
        <n v="57.604190155199994"/>
        <n v="58.400672607539995"/>
        <n v="68.580517031200003"/>
        <n v="10.210579836400001"/>
        <n v="690.41203866199999"/>
        <n v="16.60880194748"/>
        <n v="140.91904610099999"/>
        <n v="3.6892712376499999"/>
        <n v="149.04500242200001"/>
        <n v="0.235678700431"/>
        <n v="60.851734644000004"/>
        <n v="119.20915082599998"/>
        <n v="103.3904622865"/>
        <n v="14.342736548600001"/>
        <n v="53.847741312000004"/>
        <n v="261.07264027500003"/>
        <n v="258.37919111500003"/>
        <n v="616.68976140800009"/>
        <n v="565.98157837399992"/>
        <n v="293.893230098"/>
        <n v="300.401787324"/>
        <n v="372.15890544799998"/>
        <n v="31.149622164599997"/>
        <n v="520.23563064999996"/>
        <n v="218.48068636799997"/>
        <n v="1330.6923935379998"/>
        <n v="99.322097449299989"/>
        <n v="700.11071345599998"/>
        <n v="864.53108449199999"/>
        <n v="236.97828971999999"/>
        <n v="1007.8996337399999"/>
        <n v="1854.1630963760003"/>
        <n v="42.690291160000001"/>
        <n v="125.15567786399998"/>
        <n v="171.09744469999998"/>
        <n v="12.14743486886"/>
        <n v="25.125314478"/>
        <n v="211.87304956400001"/>
        <n v="168.3514275176"/>
        <n v="218.12776648239998"/>
        <n v="120.94525809759999"/>
        <n v="88.939024466399999"/>
        <n v="119.422950474"/>
        <n v="34.511009544000004"/>
        <n v="47.631443389600001"/>
        <n v="299.52224238100001"/>
        <n v="539.596471694"/>
        <n v="182.08532690850001"/>
        <n v="193.32981193399999"/>
        <n v="40.046933125999999"/>
        <n v="5.9816094812999996"/>
        <n v="20.6556863086"/>
        <n v="5.4391205548399997"/>
        <n v="27.359305918829996"/>
        <n v="88.545258268200001"/>
        <n v="21.200015393599998"/>
        <n v="8.0523360354799998"/>
        <n v="157.330180074"/>
        <n v="16.9732956426"/>
        <n v="29.58017812968"/>
        <n v="55.949898838400003"/>
        <n v="30.7319176998"/>
        <n v="62.644224403199999"/>
        <n v="135.1356609444"/>
        <n v="88.633024015800004"/>
        <n v="330.43108939519999"/>
        <n v="14.153452143740001"/>
        <n v="14.049127777280001"/>
        <n v="16.812197954600002"/>
        <n v="9.0339331772799998"/>
        <n v="5.0712646977200002"/>
        <n v="3.35011007601"/>
        <n v="3.7504385011899997"/>
        <n v="19.26655132274"/>
        <n v="63.779293163999995"/>
        <n v="42.045658674400002"/>
        <n v="184.58078293900002"/>
        <n v="28.389978027719998"/>
        <n v="53.4456198978"/>
        <n v="1.7645643125499999"/>
        <n v="29.93326795962"/>
        <n v="140.18113748899998"/>
        <n v="3111.2806674600001"/>
        <n v="67.903329753600005"/>
        <n v="3.9304000034400004"/>
        <n v="85.213246877700001"/>
        <n v="7.5929763051199997"/>
        <n v="6.09159211421"/>
        <n v="4.1398003115100002"/>
        <n v="6.3589086975400004"/>
        <n v="6.3487307698800004"/>
        <n v="12.274990091700001"/>
        <n v="72.953190292399995"/>
        <n v="18.553238112100001"/>
        <n v="38.064326638520001"/>
        <n v="9.3467963596200008"/>
        <n v="28.939238147440001"/>
        <n v="14.32098927204"/>
        <n v="15.126521623099999"/>
        <n v="16.582771675100002"/>
        <n v="17.988527148389998"/>
        <n v="39.6155797208"/>
        <n v="13.032388774419999"/>
        <n v="5.1487347881799996"/>
        <n v="69.461860043400009"/>
        <n v="40.911578811900007"/>
        <n v="11.3123530836"/>
        <n v="34.249207753280004"/>
        <n v="34.406945716839999"/>
        <n v="199.60908365839998"/>
        <n v="29.981200141039999"/>
        <n v="76.813751402799994"/>
        <n v="5.4813756231699999"/>
        <n v="3.5490141630849998"/>
        <n v="2.4588376640700003"/>
        <n v="1.4850451899600001"/>
        <n v="0.98525238766500001"/>
        <n v="3.4351271845200002"/>
        <n v="4.3647842963050003"/>
        <n v="10.99145517356"/>
        <n v="7.3225211419199994"/>
        <n v="13.845505907400002"/>
        <n v="16.186820017880002"/>
        <n v="11.31465204114"/>
        <n v="56.308417648800003"/>
        <n v="2126.6566731600001"/>
        <n v="23.241208741200001"/>
        <n v="20.399905483400001"/>
        <n v="27.556516336799998"/>
        <n v="14.180569420819999"/>
        <n v="4083.3566609199997"/>
        <n v="43.858752867600003"/>
        <n v="196.96368921999999"/>
        <n v="1455.7786036160001"/>
        <n v="51.896680405200001"/>
        <n v="11.91003052212"/>
        <n v="3636.2370857000001"/>
        <n v="1114.8303016139998"/>
        <n v="5.6483364847799997"/>
        <n v="59.664449088799998"/>
        <n v="1.02303783195"/>
        <n v="21.432688684719999"/>
        <n v="4.1910066179599994"/>
        <n v="172.86083497620001"/>
        <n v="24.864754634279997"/>
        <n v="117.18014480879998"/>
        <n v="90.918351160599997"/>
        <n v="15.194349762679998"/>
        <n v="80.076082332799984"/>
        <n v="38.170860351659996"/>
        <n v="29.864935449000001"/>
        <n v="990.70851124800004"/>
        <n v="193.865701014"/>
        <n v="39.918291971039999"/>
        <n v="132.72866097280001"/>
        <n v="47.258040396799998"/>
        <n v="33.880724238100001"/>
        <n v="187.59050794360002"/>
        <n v="18.018055130740002"/>
        <n v="4.5914531936599996"/>
        <n v="363.53382993359992"/>
        <n v="120.84222636359999"/>
        <n v="96.860843213599992"/>
        <n v="305.9158690086"/>
        <n v="3.5070205757599999"/>
        <n v="4.2597622590799995"/>
        <n v="29.241118406400002"/>
        <n v="34.354806203800003"/>
        <n v="10.480909517699999"/>
        <n v="91.458915140800002"/>
        <n v="8.7603014660999996"/>
        <n v="18.94965736752"/>
        <n v="13.901165901439999"/>
        <n v="8.9324869554999999"/>
        <n v="93.592720140799997"/>
        <n v="44.475092985000003"/>
        <n v="13.7704328011"/>
        <n v="68.953647062800002"/>
        <n v="50.437739692800001"/>
        <n v="6.8734833155800006"/>
        <n v="173.23589670719997"/>
        <n v="10.764497991000001"/>
        <n v="116.436001952"/>
        <n v="98.766832120999993"/>
        <n v="33.272867133300004"/>
        <n v="43.049068444"/>
        <n v="15.493636507040002"/>
        <n v="14.21892634144"/>
        <n v="6.6728252388899998"/>
        <n v="9.614153979020001"/>
        <n v="19.4198725573"/>
        <n v="29.101947690599999"/>
        <n v="85.900223073799992"/>
        <n v="22.226708808000001"/>
        <n v="12.538292584780001"/>
        <n v="11.18775885056"/>
        <n v="61.169155415599995"/>
        <n v="165.77802883839999"/>
        <n v="12.825076510339999"/>
        <n v="8.3496587899199994"/>
        <n v="7.6733419443200006"/>
        <n v="11.5142011046"/>
        <n v="217.9192844344"/>
        <n v="76.141194792800007"/>
        <n v="22.731091919200001"/>
        <n v="100.29945136959999"/>
        <n v="12.043018957699999"/>
        <n v="565.8858328340001"/>
        <n v="144.0550750482"/>
        <n v="115.97579474999999"/>
        <n v="100.8818171172"/>
        <n v="105.1992838372"/>
        <n v="12.494333942299999"/>
        <n v="159.33212452949999"/>
        <n v="69.226581737999993"/>
        <n v="17.044509486559999"/>
        <n v="12.7194132012"/>
        <n v="105.9132385688"/>
        <n v="54.175630990499997"/>
        <n v="55.966454422799991"/>
        <n v="22.4015367738"/>
        <n v="38.9867645478"/>
        <n v="2.4078822847799999"/>
        <n v="26.078947066599998"/>
        <n v="43.231386573800002"/>
        <n v="14.684491359100001"/>
        <n v="32.813123135200001"/>
        <n v="35.156926904679999"/>
        <n v="21.507266877599999"/>
        <n v="13.85222114314"/>
        <n v="16.898078921"/>
        <n v="272.78286664799998"/>
        <n v="287.32168710000002"/>
        <n v="3547.1355250200004"/>
        <n v="2250.4041620600001"/>
        <n v="8.3432710087999986"/>
        <n v="3.9819588769699998"/>
        <n v="45.686052105599998"/>
        <n v="4.5144506260400004"/>
        <n v="5.2146429207900002"/>
        <n v="2.7143013051399998"/>
        <n v="10.719465056660001"/>
        <n v="32.926678854800002"/>
        <n v="16.370943550979998"/>
        <n v="8.9615336420000009"/>
        <n v="966.70260626300001"/>
        <n v="206.277968165"/>
        <n v="444.58998161599999"/>
        <n v="8.1595022902000007"/>
        <n v="92.985864583199998"/>
        <n v="275.87487405119998"/>
        <n v="76.857694057199993"/>
        <n v="421.47284697719999"/>
        <n v="466.64915477760002"/>
        <n v="137.9675733334"/>
        <n v="23.0700362326"/>
        <n v="28.240947971600001"/>
        <n v="43.554657170799999"/>
        <n v="15.48197991052"/>
        <n v="17.184467721659999"/>
        <n v="25.550261365200001"/>
        <n v="10.993020311"/>
        <n v="37.409336439200004"/>
        <n v="17.43039999838"/>
        <n v="15.166157747100002"/>
        <n v="2.9069258032400001"/>
        <n v="36.978483980899995"/>
        <n v="25.641155168519997"/>
        <n v="338.93798120039997"/>
        <n v="727.8577398832"/>
        <n v="54.291344778779994"/>
        <n v="62.3967169254"/>
        <n v="66.408668281199994"/>
        <n v="26.526475370900002"/>
        <n v="9.6283678248599998"/>
        <n v="38.785033492319997"/>
        <n v="159.86991675800002"/>
        <n v="10.689605118500001"/>
        <n v="45.038464466600004"/>
        <n v="98.1956841696"/>
        <n v="9.1346318148199988"/>
        <n v="12.315847484159999"/>
        <n v="6.6351939606999997"/>
        <n v="74.377050300000008"/>
        <n v="6.1342659216999991"/>
        <n v="3.8556170753799996"/>
        <n v="10.06153800932"/>
        <n v="15.183184283280001"/>
        <n v="36.164646822599998"/>
        <n v="79.363485388800001"/>
        <n v="6.8261475491299999"/>
        <n v="8.5130548632299998"/>
        <n v="11.211753721799999"/>
        <n v="28.7070309436"/>
        <n v="9.2549045760700004"/>
        <n v="198.19120775799999"/>
        <n v="71.162410858899989"/>
        <n v="70.148438893200009"/>
        <n v="10.023453035000001"/>
        <n v="15.9344765149"/>
        <n v="6.3333824524499995"/>
        <n v="5.9556718346999995"/>
        <n v="6.4439139292599998"/>
        <n v="4.4058045378099999"/>
        <n v="10.1801449187"/>
        <n v="73.819835374500002"/>
        <n v="37.873686621600001"/>
        <n v="152.65176885419999"/>
        <n v="173.49152078"/>
        <n v="174.69532069499999"/>
        <n v="16.38742291378"/>
        <n v="9.4815661019199986"/>
        <n v="35.171797849600004"/>
        <n v="20.090743782499999"/>
        <n v="11.6038580336"/>
        <n v="19.01685257614"/>
        <n v="87.0103453726"/>
        <n v="28.743915770299999"/>
        <n v="14.3178354015"/>
        <n v="15.5361401362"/>
        <n v="6.9601793939399998"/>
        <n v="11.0319687652"/>
        <n v="32.727030609899998"/>
        <n v="293.2784292252"/>
        <n v="16.049078630819999"/>
        <n v="11.57438333396"/>
        <n v="15.56393993374"/>
        <n v="27.892147134840002"/>
        <n v="64.301668636199992"/>
        <n v="16.196932453440002"/>
        <n v="427.99549941359999"/>
        <n v="19.947393072280001"/>
        <n v="30.76556695056"/>
        <n v="1.8694557935"/>
        <n v="86.927706452400002"/>
        <n v="2.3359119337600003"/>
        <n v="7.0670163669500008"/>
        <n v="2.4510365863400003"/>
        <n v="5.8645679642599999"/>
        <n v="4.9024648853999997"/>
        <n v="6.348444978689999"/>
        <n v="3.1527404886199997"/>
        <n v="25.40319205398"/>
        <n v="38.618556329340002"/>
        <n v="7.8369735054600014"/>
        <n v="44.943726850620003"/>
        <n v="2.7259693454500002"/>
        <n v="4.74939790003"/>
        <n v="41.6064528486"/>
        <n v="18.5340818345"/>
        <n v="16.306573599499998"/>
        <n v="33.851456075100003"/>
        <n v="203.23054739219998"/>
        <n v="41.080329997740002"/>
        <n v="756.70656940159995"/>
        <n v="123.79684920300001"/>
        <n v="368.30959954100001"/>
        <n v="88.229398555800003"/>
        <n v="448.69601341650002"/>
        <n v="366.18852823999998"/>
        <n v="563.10527138099997"/>
        <n v="777.56725181600007"/>
        <n v="23.807331273399999"/>
        <n v="31.639905518599999"/>
        <n v="9.2902657834400006"/>
        <n v="40.1736802072"/>
        <n v="54.870739268399994"/>
        <n v="43.620397216400001"/>
        <n v="32.345779926920002"/>
        <n v="265.93056022999997"/>
        <n v="734.74355871199998"/>
        <n v="36.997167286139998"/>
        <n v="70.227538080000002"/>
        <n v="298.58481097800001"/>
        <n v="51.889704427620003"/>
        <n v="4.4788556827699999"/>
        <n v="310.3942889992"/>
        <n v="43.690520596399999"/>
        <n v="3.21888007"/>
        <n v="4.17659617191"/>
        <n v="3.4359391394899998"/>
        <n v="18.32444413556"/>
        <n v="696.47996825700011"/>
        <n v="3.8166168150700002"/>
        <n v="5.1907278448900005"/>
        <n v="49.438678831140003"/>
        <n v="1.2018134437799999"/>
        <n v="65.890735280399994"/>
        <n v="30.8726099344"/>
        <n v="79.325768695600004"/>
        <n v="24.2032108354"/>
        <n v="212.8758066728"/>
        <n v="9.7045030396299996"/>
        <n v="4.4906080846799998"/>
        <n v="5.6414224318799997"/>
        <n v="1.8732968935899998"/>
        <n v="1.6485077125200001"/>
        <n v="2.5697152276500002"/>
        <n v="4.3632533554799995"/>
        <n v="1.3515411386"/>
        <n v="1.2385675596700001"/>
        <n v="1.37923870404"/>
        <n v="1.6754734769700002"/>
        <n v="22.365173104500002"/>
        <n v="222.53961433319998"/>
        <n v="2.1074635474800001"/>
        <n v="2.1997518458799998"/>
        <n v="1.1555926010699999"/>
        <n v="256.98593446500001"/>
        <n v="78.7007554881"/>
        <n v="73.097316055199997"/>
        <n v="62.965031196799998"/>
        <n v="60.475040746800005"/>
        <n v="20.396802704799999"/>
        <n v="75.831385953600005"/>
        <n v="55.9343632808"/>
        <n v="1123.4159193199998"/>
        <n v="14.395680433400001"/>
        <n v="91.116215073600003"/>
        <n v="1864.9500182319998"/>
        <n v="13.003321804400001"/>
        <n v="93.920959239599995"/>
        <n v="613.73559412600002"/>
        <n v="271.12163028420002"/>
        <n v="166.0041359464"/>
        <n v="34.437854835800003"/>
        <n v="226.29364851060001"/>
        <n v="55.719397620400002"/>
        <n v="23.479492951359997"/>
        <n v="18.4970712408"/>
        <n v="25.358929428799996"/>
        <n v="482.662619984"/>
        <n v="10.0314708917"/>
        <n v="52.7721382848"/>
        <n v="154.1702787264"/>
        <n v="62.654477620400002"/>
        <n v="1028.2194368299999"/>
        <n v="5.8787781296399997"/>
        <n v="1785.6116280640001"/>
        <n v="10.634934743799999"/>
        <n v="53.547421652000004"/>
        <n v="765.66108966699994"/>
        <n v="127.70246089079998"/>
        <n v="263.51204873159998"/>
        <n v="72.532785855599997"/>
        <n v="196.4033293896"/>
        <n v="861.89390101800007"/>
        <n v="893.95379061499989"/>
        <n v="10.290699867519999"/>
        <n v="15.5834285472"/>
        <n v="184.96526535200002"/>
        <n v="19.090542147320001"/>
        <n v="36.828926229399997"/>
        <n v="147.86776245599998"/>
        <n v="73.725359215799998"/>
        <n v="58.066037069799997"/>
        <n v="104.22601277699999"/>
        <n v="18.482318402040001"/>
        <n v="3.1297355849500001"/>
        <n v="11.928431312100001"/>
        <n v="35.176231858519998"/>
        <n v="7.2073122845000004"/>
        <n v="35.085130107200001"/>
        <n v="18.435756016159999"/>
        <n v="10.686585639800001"/>
        <n v="8.1543973483999999"/>
        <n v="15.52107068992"/>
      </sharedItems>
    </cacheField>
    <cacheField name="GlobalID" numFmtId="0">
      <sharedItems containsBlank="1"/>
    </cacheField>
    <cacheField name="GlobalID_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1">
  <r>
    <x v="0"/>
    <s v="POE-001"/>
    <n v="8"/>
    <x v="0"/>
  </r>
  <r>
    <x v="0"/>
    <s v="POE-002"/>
    <n v="2"/>
    <x v="1"/>
  </r>
  <r>
    <x v="0"/>
    <s v="POE-003"/>
    <n v="0"/>
    <x v="2"/>
  </r>
  <r>
    <x v="0"/>
    <s v="POE-004"/>
    <n v="0"/>
    <x v="2"/>
  </r>
  <r>
    <x v="0"/>
    <s v="POE-005"/>
    <n v="2"/>
    <x v="1"/>
  </r>
  <r>
    <x v="0"/>
    <s v="POE-006"/>
    <n v="1"/>
    <x v="1"/>
  </r>
  <r>
    <x v="0"/>
    <s v="POE-007"/>
    <n v="1"/>
    <x v="1"/>
  </r>
  <r>
    <x v="0"/>
    <s v="POE-008"/>
    <n v="6"/>
    <x v="0"/>
  </r>
  <r>
    <x v="0"/>
    <s v="POE-009"/>
    <n v="0"/>
    <x v="2"/>
  </r>
  <r>
    <x v="0"/>
    <s v="POE-010"/>
    <n v="2"/>
    <x v="1"/>
  </r>
  <r>
    <x v="0"/>
    <s v="POE-011"/>
    <n v="0"/>
    <x v="2"/>
  </r>
  <r>
    <x v="0"/>
    <s v="POE-012"/>
    <n v="1"/>
    <x v="1"/>
  </r>
  <r>
    <x v="0"/>
    <s v="POE-013"/>
    <n v="3"/>
    <x v="3"/>
  </r>
  <r>
    <x v="0"/>
    <s v="POE-014"/>
    <n v="1"/>
    <x v="1"/>
  </r>
  <r>
    <x v="0"/>
    <s v="POE-015"/>
    <n v="1"/>
    <x v="1"/>
  </r>
  <r>
    <x v="0"/>
    <s v="POE-016"/>
    <m/>
    <x v="4"/>
  </r>
  <r>
    <x v="0"/>
    <s v="POE-017"/>
    <n v="1"/>
    <x v="1"/>
  </r>
  <r>
    <x v="0"/>
    <s v="POE-018"/>
    <n v="1"/>
    <x v="1"/>
  </r>
  <r>
    <x v="0"/>
    <s v="POE-019"/>
    <n v="1"/>
    <x v="1"/>
  </r>
  <r>
    <x v="0"/>
    <s v="POE-020"/>
    <n v="2"/>
    <x v="1"/>
  </r>
  <r>
    <x v="0"/>
    <s v="POE-021"/>
    <n v="0"/>
    <x v="2"/>
  </r>
  <r>
    <x v="0"/>
    <s v="POE-022"/>
    <n v="2"/>
    <x v="1"/>
  </r>
  <r>
    <x v="0"/>
    <s v="POE-023"/>
    <n v="0"/>
    <x v="2"/>
  </r>
  <r>
    <x v="0"/>
    <s v="POE-024"/>
    <n v="0"/>
    <x v="2"/>
  </r>
  <r>
    <x v="0"/>
    <s v="POE-025"/>
    <n v="2"/>
    <x v="1"/>
  </r>
  <r>
    <x v="0"/>
    <s v="POE-026"/>
    <n v="4"/>
    <x v="3"/>
  </r>
  <r>
    <x v="0"/>
    <s v="POE-027"/>
    <n v="0"/>
    <x v="2"/>
  </r>
  <r>
    <x v="0"/>
    <s v="POE-028"/>
    <n v="1"/>
    <x v="1"/>
  </r>
  <r>
    <x v="0"/>
    <s v="POE-029"/>
    <n v="1"/>
    <x v="1"/>
  </r>
  <r>
    <x v="0"/>
    <s v="POE-030"/>
    <n v="3"/>
    <x v="3"/>
  </r>
  <r>
    <x v="0"/>
    <s v="POE-031"/>
    <n v="2"/>
    <x v="1"/>
  </r>
  <r>
    <x v="0"/>
    <s v="POE-036"/>
    <n v="6"/>
    <x v="0"/>
  </r>
  <r>
    <x v="0"/>
    <s v="POE-047"/>
    <n v="5"/>
    <x v="3"/>
  </r>
  <r>
    <x v="0"/>
    <s v="POE-094"/>
    <n v="1"/>
    <x v="1"/>
  </r>
  <r>
    <x v="0"/>
    <s v="POE-095"/>
    <n v="1"/>
    <x v="1"/>
  </r>
  <r>
    <x v="0"/>
    <s v="POE-096"/>
    <m/>
    <x v="4"/>
  </r>
  <r>
    <x v="0"/>
    <s v="POE-097"/>
    <n v="1"/>
    <x v="1"/>
  </r>
  <r>
    <x v="0"/>
    <s v="POE-098"/>
    <n v="1"/>
    <x v="1"/>
  </r>
  <r>
    <x v="0"/>
    <s v="POE-099"/>
    <n v="0"/>
    <x v="2"/>
  </r>
  <r>
    <x v="0"/>
    <s v="POE-100"/>
    <m/>
    <x v="4"/>
  </r>
  <r>
    <x v="0"/>
    <s v="POE-101"/>
    <n v="1"/>
    <x v="1"/>
  </r>
  <r>
    <x v="0"/>
    <s v="POE-102"/>
    <n v="0"/>
    <x v="2"/>
  </r>
  <r>
    <x v="0"/>
    <s v="POE-103"/>
    <n v="2"/>
    <x v="1"/>
  </r>
  <r>
    <x v="0"/>
    <s v="POE-104"/>
    <n v="4"/>
    <x v="3"/>
  </r>
  <r>
    <x v="0"/>
    <s v="POE-105"/>
    <n v="0"/>
    <x v="2"/>
  </r>
  <r>
    <x v="0"/>
    <s v="POE-106"/>
    <n v="1"/>
    <x v="1"/>
  </r>
  <r>
    <x v="0"/>
    <s v="POE-107"/>
    <n v="5"/>
    <x v="3"/>
  </r>
  <r>
    <x v="0"/>
    <s v="POE-108"/>
    <n v="3"/>
    <x v="3"/>
  </r>
  <r>
    <x v="0"/>
    <s v="POE-109"/>
    <n v="0"/>
    <x v="2"/>
  </r>
  <r>
    <x v="0"/>
    <s v="POE-110"/>
    <n v="2"/>
    <x v="1"/>
  </r>
  <r>
    <x v="0"/>
    <s v="POE-111"/>
    <n v="0"/>
    <x v="2"/>
  </r>
  <r>
    <x v="0"/>
    <s v="POE-112"/>
    <n v="1"/>
    <x v="1"/>
  </r>
  <r>
    <x v="0"/>
    <s v="POE-113"/>
    <n v="2"/>
    <x v="1"/>
  </r>
  <r>
    <x v="0"/>
    <s v="POE-114"/>
    <n v="2"/>
    <x v="1"/>
  </r>
  <r>
    <x v="0"/>
    <s v="POE-115"/>
    <n v="3"/>
    <x v="3"/>
  </r>
  <r>
    <x v="0"/>
    <s v="POE-116"/>
    <n v="2"/>
    <x v="1"/>
  </r>
  <r>
    <x v="0"/>
    <s v="POE-117"/>
    <n v="1"/>
    <x v="1"/>
  </r>
  <r>
    <x v="0"/>
    <s v="POE-118"/>
    <n v="4"/>
    <x v="3"/>
  </r>
  <r>
    <x v="0"/>
    <s v="POE-119"/>
    <n v="1"/>
    <x v="1"/>
  </r>
  <r>
    <x v="0"/>
    <s v="POE-120"/>
    <n v="3"/>
    <x v="3"/>
  </r>
  <r>
    <x v="0"/>
    <s v="POE-121"/>
    <m/>
    <x v="4"/>
  </r>
  <r>
    <x v="0"/>
    <s v="POE-122"/>
    <n v="1"/>
    <x v="1"/>
  </r>
  <r>
    <x v="0"/>
    <s v="POE-123"/>
    <n v="2"/>
    <x v="1"/>
  </r>
  <r>
    <x v="1"/>
    <s v="POE-032"/>
    <n v="2"/>
    <x v="1"/>
  </r>
  <r>
    <x v="1"/>
    <s v="POE-033"/>
    <n v="1"/>
    <x v="1"/>
  </r>
  <r>
    <x v="1"/>
    <s v="POE-034"/>
    <n v="1"/>
    <x v="1"/>
  </r>
  <r>
    <x v="1"/>
    <s v="POE-035"/>
    <n v="0"/>
    <x v="2"/>
  </r>
  <r>
    <x v="1"/>
    <s v="POE-036"/>
    <n v="4"/>
    <x v="3"/>
  </r>
  <r>
    <x v="1"/>
    <s v="POE-037"/>
    <n v="0"/>
    <x v="2"/>
  </r>
  <r>
    <x v="1"/>
    <s v="POE-038"/>
    <n v="2"/>
    <x v="1"/>
  </r>
  <r>
    <x v="1"/>
    <s v="POE-039"/>
    <n v="1"/>
    <x v="1"/>
  </r>
  <r>
    <x v="1"/>
    <s v="POE-040"/>
    <n v="1"/>
    <x v="1"/>
  </r>
  <r>
    <x v="1"/>
    <s v="POE-041"/>
    <n v="3"/>
    <x v="3"/>
  </r>
  <r>
    <x v="1"/>
    <s v="POE-042"/>
    <n v="3"/>
    <x v="3"/>
  </r>
  <r>
    <x v="1"/>
    <s v="POE-043"/>
    <n v="3"/>
    <x v="3"/>
  </r>
  <r>
    <x v="1"/>
    <s v="POE-044"/>
    <n v="0"/>
    <x v="2"/>
  </r>
  <r>
    <x v="1"/>
    <s v="POE-045"/>
    <n v="2"/>
    <x v="1"/>
  </r>
  <r>
    <x v="1"/>
    <s v="POE-046"/>
    <n v="3"/>
    <x v="3"/>
  </r>
  <r>
    <x v="1"/>
    <s v="POE-047"/>
    <n v="5"/>
    <x v="3"/>
  </r>
  <r>
    <x v="1"/>
    <s v="POE-048"/>
    <n v="10"/>
    <x v="0"/>
  </r>
  <r>
    <x v="1"/>
    <s v="POE-049"/>
    <n v="2"/>
    <x v="1"/>
  </r>
  <r>
    <x v="1"/>
    <s v="POE-050"/>
    <n v="3"/>
    <x v="3"/>
  </r>
  <r>
    <x v="1"/>
    <s v="POE-051"/>
    <n v="0"/>
    <x v="2"/>
  </r>
  <r>
    <x v="1"/>
    <s v="POE-052"/>
    <n v="2"/>
    <x v="1"/>
  </r>
  <r>
    <x v="1"/>
    <s v="POE-053"/>
    <n v="2"/>
    <x v="1"/>
  </r>
  <r>
    <x v="1"/>
    <s v="POE-054"/>
    <n v="0"/>
    <x v="2"/>
  </r>
  <r>
    <x v="1"/>
    <s v="POE-055"/>
    <n v="1"/>
    <x v="1"/>
  </r>
  <r>
    <x v="1"/>
    <s v="POE-056"/>
    <n v="1"/>
    <x v="1"/>
  </r>
  <r>
    <x v="1"/>
    <s v="POE-057"/>
    <n v="3"/>
    <x v="3"/>
  </r>
  <r>
    <x v="1"/>
    <s v="POE-058"/>
    <n v="2"/>
    <x v="1"/>
  </r>
  <r>
    <x v="1"/>
    <s v="POE-059"/>
    <n v="1"/>
    <x v="1"/>
  </r>
  <r>
    <x v="1"/>
    <s v="POE-060"/>
    <n v="1"/>
    <x v="1"/>
  </r>
  <r>
    <x v="1"/>
    <s v="POE-061"/>
    <n v="3"/>
    <x v="3"/>
  </r>
  <r>
    <x v="1"/>
    <s v="POE-062"/>
    <n v="6"/>
    <x v="0"/>
  </r>
  <r>
    <x v="2"/>
    <s v="POE-063"/>
    <n v="0"/>
    <x v="2"/>
  </r>
  <r>
    <x v="2"/>
    <s v="POE-064"/>
    <n v="4"/>
    <x v="3"/>
  </r>
  <r>
    <x v="2"/>
    <s v="POE-065"/>
    <n v="0"/>
    <x v="2"/>
  </r>
  <r>
    <x v="2"/>
    <s v="POE-066"/>
    <n v="3"/>
    <x v="3"/>
  </r>
  <r>
    <x v="2"/>
    <s v="POE-067"/>
    <n v="1"/>
    <x v="1"/>
  </r>
  <r>
    <x v="2"/>
    <s v="POE-068"/>
    <n v="5"/>
    <x v="3"/>
  </r>
  <r>
    <x v="2"/>
    <s v="POE-069"/>
    <n v="2"/>
    <x v="1"/>
  </r>
  <r>
    <x v="2"/>
    <s v="POE-070"/>
    <n v="2"/>
    <x v="1"/>
  </r>
  <r>
    <x v="2"/>
    <s v="POE-071"/>
    <n v="4"/>
    <x v="3"/>
  </r>
  <r>
    <x v="2"/>
    <s v="POE-072"/>
    <n v="4"/>
    <x v="3"/>
  </r>
  <r>
    <x v="2"/>
    <s v="POE-073"/>
    <n v="1"/>
    <x v="1"/>
  </r>
  <r>
    <x v="2"/>
    <s v="POE-074"/>
    <n v="1"/>
    <x v="1"/>
  </r>
  <r>
    <x v="2"/>
    <s v="POE-075"/>
    <n v="6"/>
    <x v="0"/>
  </r>
  <r>
    <x v="2"/>
    <s v="POE-076"/>
    <n v="2"/>
    <x v="1"/>
  </r>
  <r>
    <x v="2"/>
    <s v="POE-077"/>
    <n v="1"/>
    <x v="1"/>
  </r>
  <r>
    <x v="2"/>
    <s v="POE-078"/>
    <n v="2"/>
    <x v="1"/>
  </r>
  <r>
    <x v="2"/>
    <s v="POE-079"/>
    <n v="6"/>
    <x v="0"/>
  </r>
  <r>
    <x v="2"/>
    <s v="POE-080"/>
    <n v="2"/>
    <x v="1"/>
  </r>
  <r>
    <x v="2"/>
    <s v="POE-081"/>
    <n v="3"/>
    <x v="3"/>
  </r>
  <r>
    <x v="2"/>
    <s v="POE-082"/>
    <n v="1"/>
    <x v="1"/>
  </r>
  <r>
    <x v="2"/>
    <s v="POE-083"/>
    <n v="0"/>
    <x v="2"/>
  </r>
  <r>
    <x v="2"/>
    <s v="POE-084"/>
    <n v="3"/>
    <x v="3"/>
  </r>
  <r>
    <x v="2"/>
    <s v="POE-085"/>
    <n v="3"/>
    <x v="3"/>
  </r>
  <r>
    <x v="2"/>
    <s v="POE-086"/>
    <n v="0"/>
    <x v="2"/>
  </r>
  <r>
    <x v="2"/>
    <s v="POE-087"/>
    <n v="2"/>
    <x v="1"/>
  </r>
  <r>
    <x v="2"/>
    <s v="POE-088"/>
    <n v="5"/>
    <x v="3"/>
  </r>
  <r>
    <x v="2"/>
    <s v="POE-089"/>
    <n v="1"/>
    <x v="1"/>
  </r>
  <r>
    <x v="2"/>
    <s v="POE-090"/>
    <n v="3"/>
    <x v="3"/>
  </r>
  <r>
    <x v="2"/>
    <s v="POE-091"/>
    <n v="4"/>
    <x v="3"/>
  </r>
  <r>
    <x v="2"/>
    <s v="POE-092"/>
    <n v="2"/>
    <x v="1"/>
  </r>
  <r>
    <x v="2"/>
    <s v="POE-093"/>
    <n v="3"/>
    <x v="3"/>
  </r>
  <r>
    <x v="3"/>
    <s v="POE-001"/>
    <n v="10"/>
    <x v="0"/>
  </r>
  <r>
    <x v="3"/>
    <s v="POE-002"/>
    <n v="1"/>
    <x v="1"/>
  </r>
  <r>
    <x v="3"/>
    <s v="POE-003"/>
    <n v="4"/>
    <x v="3"/>
  </r>
  <r>
    <x v="3"/>
    <s v="POE-004"/>
    <n v="2"/>
    <x v="1"/>
  </r>
  <r>
    <x v="3"/>
    <s v="POE-005"/>
    <n v="5"/>
    <x v="3"/>
  </r>
  <r>
    <x v="3"/>
    <s v="POE-006"/>
    <n v="4"/>
    <x v="3"/>
  </r>
  <r>
    <x v="3"/>
    <s v="POE-007"/>
    <n v="1"/>
    <x v="1"/>
  </r>
  <r>
    <x v="3"/>
    <s v="POE-008"/>
    <n v="8"/>
    <x v="0"/>
  </r>
  <r>
    <x v="3"/>
    <s v="POE-009"/>
    <n v="1"/>
    <x v="1"/>
  </r>
  <r>
    <x v="3"/>
    <s v="POE-010"/>
    <n v="6"/>
    <x v="0"/>
  </r>
  <r>
    <x v="3"/>
    <s v="POE-011"/>
    <n v="1"/>
    <x v="1"/>
  </r>
  <r>
    <x v="3"/>
    <s v="POE-012"/>
    <n v="2"/>
    <x v="1"/>
  </r>
  <r>
    <x v="3"/>
    <s v="POE-013"/>
    <n v="5"/>
    <x v="3"/>
  </r>
  <r>
    <x v="3"/>
    <s v="POE-014"/>
    <n v="1"/>
    <x v="1"/>
  </r>
  <r>
    <x v="3"/>
    <s v="POE-015"/>
    <n v="1"/>
    <x v="1"/>
  </r>
  <r>
    <x v="3"/>
    <s v="POE-016"/>
    <n v="5"/>
    <x v="3"/>
  </r>
  <r>
    <x v="3"/>
    <s v="POE-017"/>
    <n v="7"/>
    <x v="0"/>
  </r>
  <r>
    <x v="3"/>
    <s v="POE-018"/>
    <n v="5"/>
    <x v="3"/>
  </r>
  <r>
    <x v="3"/>
    <s v="POE-019"/>
    <n v="6"/>
    <x v="0"/>
  </r>
  <r>
    <x v="3"/>
    <s v="POE-020"/>
    <n v="3"/>
    <x v="3"/>
  </r>
  <r>
    <x v="3"/>
    <s v="POE-021"/>
    <n v="2"/>
    <x v="1"/>
  </r>
  <r>
    <x v="3"/>
    <s v="POE-022"/>
    <n v="0"/>
    <x v="2"/>
  </r>
  <r>
    <x v="3"/>
    <s v="POE-023"/>
    <n v="3"/>
    <x v="3"/>
  </r>
  <r>
    <x v="3"/>
    <s v="POE-024"/>
    <n v="1"/>
    <x v="1"/>
  </r>
  <r>
    <x v="3"/>
    <s v="POE-025"/>
    <n v="7"/>
    <x v="0"/>
  </r>
  <r>
    <x v="3"/>
    <s v="POE-026"/>
    <n v="9"/>
    <x v="0"/>
  </r>
  <r>
    <x v="3"/>
    <s v="POE-027"/>
    <n v="2"/>
    <x v="1"/>
  </r>
  <r>
    <x v="3"/>
    <s v="POE-028"/>
    <n v="3"/>
    <x v="3"/>
  </r>
  <r>
    <x v="3"/>
    <s v="POE-029"/>
    <n v="3"/>
    <x v="3"/>
  </r>
  <r>
    <x v="3"/>
    <s v="POE-030"/>
    <n v="4"/>
    <x v="3"/>
  </r>
  <r>
    <x v="3"/>
    <s v="POE-031"/>
    <n v="2"/>
    <x v="1"/>
  </r>
  <r>
    <x v="3"/>
    <s v="POE-032"/>
    <n v="5"/>
    <x v="3"/>
  </r>
  <r>
    <x v="3"/>
    <s v="POE-033"/>
    <n v="3"/>
    <x v="3"/>
  </r>
  <r>
    <x v="3"/>
    <s v="POE-034"/>
    <n v="4"/>
    <x v="3"/>
  </r>
  <r>
    <x v="3"/>
    <s v="POE-035"/>
    <n v="1"/>
    <x v="1"/>
  </r>
  <r>
    <x v="3"/>
    <s v="POE-036"/>
    <n v="8"/>
    <x v="0"/>
  </r>
  <r>
    <x v="3"/>
    <s v="POE-037"/>
    <n v="4"/>
    <x v="3"/>
  </r>
  <r>
    <x v="3"/>
    <s v="POE-038"/>
    <n v="3"/>
    <x v="3"/>
  </r>
  <r>
    <x v="3"/>
    <s v="POE-039"/>
    <n v="2"/>
    <x v="1"/>
  </r>
  <r>
    <x v="3"/>
    <s v="POE-040"/>
    <n v="2"/>
    <x v="1"/>
  </r>
  <r>
    <x v="3"/>
    <s v="POE-041"/>
    <n v="5"/>
    <x v="3"/>
  </r>
  <r>
    <x v="3"/>
    <s v="POE-042"/>
    <n v="0"/>
    <x v="2"/>
  </r>
  <r>
    <x v="3"/>
    <s v="POE-043"/>
    <n v="6"/>
    <x v="0"/>
  </r>
  <r>
    <x v="3"/>
    <s v="POE-044"/>
    <n v="2"/>
    <x v="1"/>
  </r>
  <r>
    <x v="3"/>
    <s v="POE-045"/>
    <n v="1"/>
    <x v="1"/>
  </r>
  <r>
    <x v="3"/>
    <s v="POE-046"/>
    <n v="10"/>
    <x v="0"/>
  </r>
  <r>
    <x v="3"/>
    <s v="POE-047"/>
    <n v="5"/>
    <x v="3"/>
  </r>
  <r>
    <x v="3"/>
    <s v="POE-048"/>
    <n v="12"/>
    <x v="5"/>
  </r>
  <r>
    <x v="3"/>
    <s v="POE-049"/>
    <n v="5"/>
    <x v="3"/>
  </r>
  <r>
    <x v="3"/>
    <s v="POE-050"/>
    <n v="4"/>
    <x v="3"/>
  </r>
  <r>
    <x v="3"/>
    <s v="POE-051"/>
    <n v="1"/>
    <x v="1"/>
  </r>
  <r>
    <x v="3"/>
    <s v="POE-052"/>
    <n v="5"/>
    <x v="3"/>
  </r>
  <r>
    <x v="3"/>
    <s v="POE-053"/>
    <n v="3"/>
    <x v="3"/>
  </r>
  <r>
    <x v="3"/>
    <s v="POE-054"/>
    <n v="2"/>
    <x v="1"/>
  </r>
  <r>
    <x v="3"/>
    <s v="POE-055"/>
    <n v="1"/>
    <x v="1"/>
  </r>
  <r>
    <x v="3"/>
    <s v="POE-056"/>
    <n v="2"/>
    <x v="1"/>
  </r>
  <r>
    <x v="3"/>
    <s v="POE-057"/>
    <n v="6"/>
    <x v="0"/>
  </r>
  <r>
    <x v="3"/>
    <s v="POE-058"/>
    <n v="4"/>
    <x v="3"/>
  </r>
  <r>
    <x v="3"/>
    <s v="POE-059"/>
    <n v="1"/>
    <x v="1"/>
  </r>
  <r>
    <x v="3"/>
    <s v="POE-060"/>
    <n v="5"/>
    <x v="3"/>
  </r>
  <r>
    <x v="3"/>
    <s v="POE-061"/>
    <n v="11"/>
    <x v="5"/>
  </r>
  <r>
    <x v="3"/>
    <s v="POE-062"/>
    <n v="8"/>
    <x v="0"/>
  </r>
  <r>
    <x v="3"/>
    <s v="POE-063"/>
    <n v="0"/>
    <x v="2"/>
  </r>
  <r>
    <x v="3"/>
    <s v="POE-064"/>
    <n v="4"/>
    <x v="3"/>
  </r>
  <r>
    <x v="3"/>
    <s v="POE-065"/>
    <n v="0"/>
    <x v="2"/>
  </r>
  <r>
    <x v="3"/>
    <s v="POE-066"/>
    <n v="4"/>
    <x v="3"/>
  </r>
  <r>
    <x v="3"/>
    <s v="POE-067"/>
    <n v="3"/>
    <x v="3"/>
  </r>
  <r>
    <x v="3"/>
    <s v="POE-068"/>
    <n v="4"/>
    <x v="3"/>
  </r>
  <r>
    <x v="3"/>
    <s v="POE-069"/>
    <n v="3"/>
    <x v="3"/>
  </r>
  <r>
    <x v="3"/>
    <s v="POE-070"/>
    <n v="4"/>
    <x v="3"/>
  </r>
  <r>
    <x v="3"/>
    <s v="POE-071"/>
    <n v="1"/>
    <x v="1"/>
  </r>
  <r>
    <x v="3"/>
    <s v="POE-072"/>
    <n v="7"/>
    <x v="0"/>
  </r>
  <r>
    <x v="3"/>
    <s v="POE-073"/>
    <n v="1"/>
    <x v="1"/>
  </r>
  <r>
    <x v="3"/>
    <s v="POE-074"/>
    <n v="3"/>
    <x v="3"/>
  </r>
  <r>
    <x v="3"/>
    <s v="POE-075"/>
    <n v="8"/>
    <x v="0"/>
  </r>
  <r>
    <x v="3"/>
    <s v="POE-076"/>
    <n v="2"/>
    <x v="1"/>
  </r>
  <r>
    <x v="3"/>
    <s v="POE-077"/>
    <n v="1"/>
    <x v="1"/>
  </r>
  <r>
    <x v="3"/>
    <s v="POE-078"/>
    <n v="8"/>
    <x v="0"/>
  </r>
  <r>
    <x v="3"/>
    <s v="POE-079"/>
    <n v="10"/>
    <x v="0"/>
  </r>
  <r>
    <x v="3"/>
    <s v="POE-080"/>
    <n v="2"/>
    <x v="1"/>
  </r>
  <r>
    <x v="3"/>
    <s v="POE-081"/>
    <n v="2"/>
    <x v="1"/>
  </r>
  <r>
    <x v="3"/>
    <s v="POE-082"/>
    <n v="4"/>
    <x v="3"/>
  </r>
  <r>
    <x v="3"/>
    <s v="POE-083"/>
    <n v="0"/>
    <x v="2"/>
  </r>
  <r>
    <x v="3"/>
    <s v="POE-084"/>
    <n v="2"/>
    <x v="1"/>
  </r>
  <r>
    <x v="3"/>
    <s v="POE-085"/>
    <n v="5"/>
    <x v="3"/>
  </r>
  <r>
    <x v="3"/>
    <s v="POE-086"/>
    <n v="0"/>
    <x v="2"/>
  </r>
  <r>
    <x v="3"/>
    <s v="POE-087"/>
    <n v="2"/>
    <x v="1"/>
  </r>
  <r>
    <x v="3"/>
    <s v="POE-088"/>
    <n v="6"/>
    <x v="0"/>
  </r>
  <r>
    <x v="3"/>
    <s v="POE-089"/>
    <n v="2"/>
    <x v="1"/>
  </r>
  <r>
    <x v="3"/>
    <s v="POE-090"/>
    <n v="2"/>
    <x v="1"/>
  </r>
  <r>
    <x v="3"/>
    <s v="POE-091"/>
    <n v="8"/>
    <x v="0"/>
  </r>
  <r>
    <x v="3"/>
    <s v="POE-092"/>
    <n v="3"/>
    <x v="3"/>
  </r>
  <r>
    <x v="3"/>
    <s v="POE-093"/>
    <n v="4"/>
    <x v="3"/>
  </r>
  <r>
    <x v="3"/>
    <s v="POE-094"/>
    <n v="4"/>
    <x v="3"/>
  </r>
  <r>
    <x v="3"/>
    <s v="POE-095"/>
    <n v="6"/>
    <x v="0"/>
  </r>
  <r>
    <x v="3"/>
    <s v="POE-096"/>
    <n v="4"/>
    <x v="3"/>
  </r>
  <r>
    <x v="3"/>
    <s v="POE-097"/>
    <n v="3"/>
    <x v="3"/>
  </r>
  <r>
    <x v="3"/>
    <s v="POE-098"/>
    <n v="1"/>
    <x v="1"/>
  </r>
  <r>
    <x v="3"/>
    <s v="POE-099"/>
    <n v="1"/>
    <x v="1"/>
  </r>
  <r>
    <x v="3"/>
    <s v="POE-100"/>
    <n v="4"/>
    <x v="3"/>
  </r>
  <r>
    <x v="3"/>
    <s v="POE-101"/>
    <n v="6"/>
    <x v="0"/>
  </r>
  <r>
    <x v="3"/>
    <s v="POE-102"/>
    <n v="0"/>
    <x v="2"/>
  </r>
  <r>
    <x v="3"/>
    <s v="POE-103"/>
    <n v="3"/>
    <x v="3"/>
  </r>
  <r>
    <x v="3"/>
    <s v="POE-104"/>
    <n v="9"/>
    <x v="0"/>
  </r>
  <r>
    <x v="3"/>
    <s v="POE-105"/>
    <n v="1"/>
    <x v="1"/>
  </r>
  <r>
    <x v="3"/>
    <s v="POE-106"/>
    <n v="6"/>
    <x v="0"/>
  </r>
  <r>
    <x v="3"/>
    <s v="POE-107"/>
    <n v="3"/>
    <x v="3"/>
  </r>
  <r>
    <x v="3"/>
    <s v="POE-108"/>
    <n v="5"/>
    <x v="3"/>
  </r>
  <r>
    <x v="3"/>
    <s v="POE-109"/>
    <n v="1"/>
    <x v="1"/>
  </r>
  <r>
    <x v="3"/>
    <s v="POE-110"/>
    <n v="5"/>
    <x v="3"/>
  </r>
  <r>
    <x v="3"/>
    <s v="POE-111"/>
    <n v="3"/>
    <x v="3"/>
  </r>
  <r>
    <x v="3"/>
    <s v="POE-112"/>
    <n v="3"/>
    <x v="3"/>
  </r>
  <r>
    <x v="3"/>
    <s v="POE-113"/>
    <n v="3"/>
    <x v="3"/>
  </r>
  <r>
    <x v="3"/>
    <s v="POE-114"/>
    <n v="4"/>
    <x v="3"/>
  </r>
  <r>
    <x v="3"/>
    <s v="POE-115"/>
    <n v="10"/>
    <x v="0"/>
  </r>
  <r>
    <x v="3"/>
    <s v="POE-116"/>
    <n v="3"/>
    <x v="3"/>
  </r>
  <r>
    <x v="3"/>
    <s v="POE-117"/>
    <n v="3"/>
    <x v="3"/>
  </r>
  <r>
    <x v="3"/>
    <s v="POE-118"/>
    <n v="10"/>
    <x v="0"/>
  </r>
  <r>
    <x v="3"/>
    <s v="POE-119"/>
    <n v="1"/>
    <x v="1"/>
  </r>
  <r>
    <x v="3"/>
    <s v="POE-120"/>
    <n v="7"/>
    <x v="0"/>
  </r>
  <r>
    <x v="3"/>
    <s v="POE-121"/>
    <n v="5"/>
    <x v="3"/>
  </r>
  <r>
    <x v="3"/>
    <s v="POE-122"/>
    <n v="8"/>
    <x v="0"/>
  </r>
  <r>
    <x v="3"/>
    <s v="POE-123"/>
    <n v="6"/>
    <x v="0"/>
  </r>
  <r>
    <x v="4"/>
    <s v="POE-001"/>
    <n v="7"/>
    <x v="0"/>
  </r>
  <r>
    <x v="4"/>
    <s v="POE-002"/>
    <n v="1"/>
    <x v="1"/>
  </r>
  <r>
    <x v="4"/>
    <s v="POE-003"/>
    <n v="2"/>
    <x v="1"/>
  </r>
  <r>
    <x v="4"/>
    <s v="POE-004"/>
    <n v="2"/>
    <x v="1"/>
  </r>
  <r>
    <x v="4"/>
    <s v="POE-005"/>
    <n v="4"/>
    <x v="3"/>
  </r>
  <r>
    <x v="4"/>
    <s v="POE-006"/>
    <n v="4"/>
    <x v="3"/>
  </r>
  <r>
    <x v="4"/>
    <s v="POE-007"/>
    <n v="1"/>
    <x v="1"/>
  </r>
  <r>
    <x v="4"/>
    <s v="POE-008"/>
    <n v="9"/>
    <x v="0"/>
  </r>
  <r>
    <x v="4"/>
    <s v="POE-009"/>
    <n v="4"/>
    <x v="3"/>
  </r>
  <r>
    <x v="4"/>
    <s v="POE-010"/>
    <n v="6"/>
    <x v="0"/>
  </r>
  <r>
    <x v="4"/>
    <s v="POE-011"/>
    <n v="3"/>
    <x v="3"/>
  </r>
  <r>
    <x v="4"/>
    <s v="POE-012"/>
    <n v="3"/>
    <x v="3"/>
  </r>
  <r>
    <x v="4"/>
    <s v="POE-013"/>
    <n v="7"/>
    <x v="0"/>
  </r>
  <r>
    <x v="4"/>
    <s v="POE-014"/>
    <n v="2"/>
    <x v="1"/>
  </r>
  <r>
    <x v="4"/>
    <s v="POE-015"/>
    <n v="3"/>
    <x v="3"/>
  </r>
  <r>
    <x v="4"/>
    <s v="POE-016"/>
    <n v="4"/>
    <x v="3"/>
  </r>
  <r>
    <x v="4"/>
    <s v="POE-017"/>
    <n v="4"/>
    <x v="3"/>
  </r>
  <r>
    <x v="4"/>
    <s v="POE-018"/>
    <n v="4"/>
    <x v="3"/>
  </r>
  <r>
    <x v="4"/>
    <s v="POE-019"/>
    <n v="3"/>
    <x v="3"/>
  </r>
  <r>
    <x v="4"/>
    <s v="POE-020"/>
    <n v="3"/>
    <x v="3"/>
  </r>
  <r>
    <x v="4"/>
    <s v="POE-021"/>
    <n v="2"/>
    <x v="1"/>
  </r>
  <r>
    <x v="4"/>
    <s v="POE-022"/>
    <n v="1"/>
    <x v="1"/>
  </r>
  <r>
    <x v="4"/>
    <s v="POE-023"/>
    <n v="2"/>
    <x v="1"/>
  </r>
  <r>
    <x v="4"/>
    <s v="POE-024"/>
    <n v="1"/>
    <x v="1"/>
  </r>
  <r>
    <x v="4"/>
    <s v="POE-025"/>
    <n v="4"/>
    <x v="3"/>
  </r>
  <r>
    <x v="4"/>
    <s v="POE-026"/>
    <n v="8"/>
    <x v="0"/>
  </r>
  <r>
    <x v="4"/>
    <s v="POE-027"/>
    <n v="4"/>
    <x v="3"/>
  </r>
  <r>
    <x v="4"/>
    <s v="POE-028"/>
    <n v="1"/>
    <x v="1"/>
  </r>
  <r>
    <x v="4"/>
    <s v="POE-029"/>
    <n v="4"/>
    <x v="3"/>
  </r>
  <r>
    <x v="4"/>
    <s v="POE-030"/>
    <n v="5"/>
    <x v="3"/>
  </r>
  <r>
    <x v="4"/>
    <s v="POE-031"/>
    <n v="3"/>
    <x v="3"/>
  </r>
  <r>
    <x v="4"/>
    <s v="POE-032"/>
    <n v="4"/>
    <x v="3"/>
  </r>
  <r>
    <x v="4"/>
    <s v="POE-033"/>
    <n v="2"/>
    <x v="1"/>
  </r>
  <r>
    <x v="4"/>
    <s v="POE-034"/>
    <n v="5"/>
    <x v="3"/>
  </r>
  <r>
    <x v="4"/>
    <s v="POE-035"/>
    <n v="2"/>
    <x v="1"/>
  </r>
  <r>
    <x v="4"/>
    <s v="POE-036"/>
    <n v="7"/>
    <x v="0"/>
  </r>
  <r>
    <x v="4"/>
    <s v="POE-037"/>
    <n v="4"/>
    <x v="3"/>
  </r>
  <r>
    <x v="4"/>
    <s v="POE-038"/>
    <n v="2"/>
    <x v="1"/>
  </r>
  <r>
    <x v="4"/>
    <s v="POE-039"/>
    <n v="2"/>
    <x v="1"/>
  </r>
  <r>
    <x v="4"/>
    <s v="POE-040"/>
    <n v="1"/>
    <x v="1"/>
  </r>
  <r>
    <x v="4"/>
    <s v="POE-041"/>
    <n v="5"/>
    <x v="3"/>
  </r>
  <r>
    <x v="4"/>
    <s v="POE-042"/>
    <n v="1"/>
    <x v="1"/>
  </r>
  <r>
    <x v="4"/>
    <s v="POE-043"/>
    <n v="3"/>
    <x v="3"/>
  </r>
  <r>
    <x v="4"/>
    <s v="POE-044"/>
    <n v="2"/>
    <x v="1"/>
  </r>
  <r>
    <x v="4"/>
    <s v="POE-045"/>
    <n v="5"/>
    <x v="3"/>
  </r>
  <r>
    <x v="4"/>
    <s v="POE-046"/>
    <n v="13"/>
    <x v="5"/>
  </r>
  <r>
    <x v="4"/>
    <s v="POE-047"/>
    <n v="5"/>
    <x v="3"/>
  </r>
  <r>
    <x v="4"/>
    <s v="POE-048"/>
    <n v="13"/>
    <x v="5"/>
  </r>
  <r>
    <x v="4"/>
    <s v="POE-049"/>
    <n v="6"/>
    <x v="0"/>
  </r>
  <r>
    <x v="4"/>
    <s v="POE-050"/>
    <n v="4"/>
    <x v="3"/>
  </r>
  <r>
    <x v="4"/>
    <s v="POE-051"/>
    <n v="2"/>
    <x v="1"/>
  </r>
  <r>
    <x v="4"/>
    <s v="POE-052"/>
    <n v="6"/>
    <x v="0"/>
  </r>
  <r>
    <x v="4"/>
    <s v="POE-053"/>
    <n v="4"/>
    <x v="3"/>
  </r>
  <r>
    <x v="4"/>
    <s v="POE-054"/>
    <n v="2"/>
    <x v="1"/>
  </r>
  <r>
    <x v="4"/>
    <s v="POE-055"/>
    <n v="2"/>
    <x v="1"/>
  </r>
  <r>
    <x v="4"/>
    <s v="POE-056"/>
    <n v="2"/>
    <x v="1"/>
  </r>
  <r>
    <x v="4"/>
    <s v="POE-057"/>
    <n v="5"/>
    <x v="3"/>
  </r>
  <r>
    <x v="4"/>
    <s v="POE-058"/>
    <n v="2"/>
    <x v="1"/>
  </r>
  <r>
    <x v="4"/>
    <s v="POE-059"/>
    <n v="1"/>
    <x v="1"/>
  </r>
  <r>
    <x v="4"/>
    <s v="POE-060"/>
    <n v="6"/>
    <x v="0"/>
  </r>
  <r>
    <x v="4"/>
    <s v="POE-061"/>
    <n v="4"/>
    <x v="3"/>
  </r>
  <r>
    <x v="4"/>
    <s v="POE-062"/>
    <n v="7"/>
    <x v="0"/>
  </r>
  <r>
    <x v="4"/>
    <s v="POE-063"/>
    <n v="0"/>
    <x v="2"/>
  </r>
  <r>
    <x v="4"/>
    <s v="POE-064"/>
    <n v="3"/>
    <x v="3"/>
  </r>
  <r>
    <x v="4"/>
    <s v="POE-065"/>
    <n v="0"/>
    <x v="2"/>
  </r>
  <r>
    <x v="4"/>
    <s v="POE-066"/>
    <n v="5"/>
    <x v="3"/>
  </r>
  <r>
    <x v="4"/>
    <s v="POE-067"/>
    <n v="2"/>
    <x v="1"/>
  </r>
  <r>
    <x v="4"/>
    <s v="POE-068"/>
    <n v="4"/>
    <x v="3"/>
  </r>
  <r>
    <x v="4"/>
    <s v="POE-069"/>
    <n v="5"/>
    <x v="3"/>
  </r>
  <r>
    <x v="4"/>
    <s v="POE-070"/>
    <n v="3"/>
    <x v="3"/>
  </r>
  <r>
    <x v="4"/>
    <s v="POE-071"/>
    <n v="7"/>
    <x v="0"/>
  </r>
  <r>
    <x v="4"/>
    <s v="POE-072"/>
    <n v="5"/>
    <x v="3"/>
  </r>
  <r>
    <x v="4"/>
    <s v="POE-073"/>
    <n v="1"/>
    <x v="1"/>
  </r>
  <r>
    <x v="4"/>
    <s v="POE-074"/>
    <n v="4"/>
    <x v="3"/>
  </r>
  <r>
    <x v="4"/>
    <s v="POE-075"/>
    <n v="12"/>
    <x v="5"/>
  </r>
  <r>
    <x v="4"/>
    <s v="POE-076"/>
    <n v="2"/>
    <x v="1"/>
  </r>
  <r>
    <x v="4"/>
    <s v="POE-077"/>
    <n v="2"/>
    <x v="1"/>
  </r>
  <r>
    <x v="4"/>
    <s v="POE-078"/>
    <n v="7"/>
    <x v="0"/>
  </r>
  <r>
    <x v="4"/>
    <s v="POE-079"/>
    <n v="8"/>
    <x v="0"/>
  </r>
  <r>
    <x v="4"/>
    <s v="POE-080"/>
    <n v="2"/>
    <x v="1"/>
  </r>
  <r>
    <x v="4"/>
    <s v="POE-081"/>
    <n v="1"/>
    <x v="1"/>
  </r>
  <r>
    <x v="4"/>
    <s v="POE-082"/>
    <n v="3"/>
    <x v="3"/>
  </r>
  <r>
    <x v="4"/>
    <s v="POE-083"/>
    <n v="1"/>
    <x v="1"/>
  </r>
  <r>
    <x v="4"/>
    <s v="POE-084"/>
    <n v="3"/>
    <x v="3"/>
  </r>
  <r>
    <x v="4"/>
    <s v="POE-085"/>
    <n v="4"/>
    <x v="3"/>
  </r>
  <r>
    <x v="4"/>
    <s v="POE-086"/>
    <n v="0"/>
    <x v="2"/>
  </r>
  <r>
    <x v="4"/>
    <s v="POE-087"/>
    <n v="3"/>
    <x v="3"/>
  </r>
  <r>
    <x v="4"/>
    <s v="POE-088"/>
    <n v="7"/>
    <x v="0"/>
  </r>
  <r>
    <x v="4"/>
    <s v="POE-089"/>
    <n v="1"/>
    <x v="1"/>
  </r>
  <r>
    <x v="4"/>
    <s v="POE-090"/>
    <n v="4"/>
    <x v="3"/>
  </r>
  <r>
    <x v="4"/>
    <s v="POE-091"/>
    <n v="8"/>
    <x v="0"/>
  </r>
  <r>
    <x v="4"/>
    <s v="POE-092"/>
    <n v="3"/>
    <x v="3"/>
  </r>
  <r>
    <x v="4"/>
    <s v="POE-093"/>
    <n v="5"/>
    <x v="3"/>
  </r>
  <r>
    <x v="4"/>
    <s v="POE-094"/>
    <n v="4"/>
    <x v="3"/>
  </r>
  <r>
    <x v="4"/>
    <s v="POE-095"/>
    <n v="4"/>
    <x v="3"/>
  </r>
  <r>
    <x v="4"/>
    <s v="POE-096"/>
    <n v="5"/>
    <x v="3"/>
  </r>
  <r>
    <x v="4"/>
    <s v="POE-097"/>
    <n v="2"/>
    <x v="1"/>
  </r>
  <r>
    <x v="4"/>
    <s v="POE-098"/>
    <n v="1"/>
    <x v="1"/>
  </r>
  <r>
    <x v="4"/>
    <s v="POE-099"/>
    <n v="2"/>
    <x v="1"/>
  </r>
  <r>
    <x v="4"/>
    <s v="POE-100"/>
    <n v="5"/>
    <x v="3"/>
  </r>
  <r>
    <x v="4"/>
    <s v="POE-101"/>
    <n v="7"/>
    <x v="0"/>
  </r>
  <r>
    <x v="4"/>
    <s v="POE-102"/>
    <n v="2"/>
    <x v="1"/>
  </r>
  <r>
    <x v="4"/>
    <s v="POE-103"/>
    <n v="2"/>
    <x v="1"/>
  </r>
  <r>
    <x v="4"/>
    <s v="POE-104"/>
    <n v="6"/>
    <x v="0"/>
  </r>
  <r>
    <x v="4"/>
    <s v="POE-105"/>
    <n v="2"/>
    <x v="1"/>
  </r>
  <r>
    <x v="4"/>
    <s v="POE-106"/>
    <n v="7"/>
    <x v="0"/>
  </r>
  <r>
    <x v="4"/>
    <s v="POE-107"/>
    <n v="4"/>
    <x v="3"/>
  </r>
  <r>
    <x v="4"/>
    <s v="POE-108"/>
    <n v="8"/>
    <x v="0"/>
  </r>
  <r>
    <x v="4"/>
    <s v="POE-109"/>
    <n v="1"/>
    <x v="1"/>
  </r>
  <r>
    <x v="4"/>
    <s v="POE-110"/>
    <n v="4"/>
    <x v="3"/>
  </r>
  <r>
    <x v="4"/>
    <s v="POE-111"/>
    <n v="6"/>
    <x v="0"/>
  </r>
  <r>
    <x v="4"/>
    <s v="POE-112"/>
    <n v="2"/>
    <x v="1"/>
  </r>
  <r>
    <x v="4"/>
    <s v="POE-113"/>
    <n v="1"/>
    <x v="1"/>
  </r>
  <r>
    <x v="4"/>
    <s v="POE-114"/>
    <n v="2"/>
    <x v="1"/>
  </r>
  <r>
    <x v="4"/>
    <s v="POE-115"/>
    <n v="8"/>
    <x v="0"/>
  </r>
  <r>
    <x v="4"/>
    <s v="POE-116"/>
    <n v="2"/>
    <x v="1"/>
  </r>
  <r>
    <x v="4"/>
    <s v="POE-117"/>
    <n v="3"/>
    <x v="3"/>
  </r>
  <r>
    <x v="4"/>
    <s v="POE-118"/>
    <n v="10"/>
    <x v="0"/>
  </r>
  <r>
    <x v="4"/>
    <s v="POE-119"/>
    <n v="2"/>
    <x v="1"/>
  </r>
  <r>
    <x v="4"/>
    <s v="POE-120"/>
    <n v="7"/>
    <x v="0"/>
  </r>
  <r>
    <x v="4"/>
    <s v="POE-121"/>
    <n v="5"/>
    <x v="3"/>
  </r>
  <r>
    <x v="4"/>
    <s v="POE-122"/>
    <n v="8"/>
    <x v="0"/>
  </r>
  <r>
    <x v="4"/>
    <s v="POE-123"/>
    <n v="7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517">
  <r>
    <x v="0"/>
    <d v="2019-08-08T00:00:00"/>
    <d v="2019-08-08T00:00:00"/>
    <x v="0"/>
    <s v="Alcaraz_Jake"/>
    <x v="0"/>
    <s v="CHAP"/>
    <s v="Disturbed"/>
    <m/>
    <n v="5"/>
    <m/>
    <s v="I"/>
    <x v="0"/>
    <s v="10-100"/>
    <m/>
    <m/>
    <n v="5"/>
    <m/>
    <m/>
    <n v="78.539816339744831"/>
    <s v="0ec1523e-d112-4d5e-b567-15822dec6390"/>
    <s v="{99BFB165-4CEB-49D1-8A85-66233C0FB976}"/>
  </r>
  <r>
    <x v="1"/>
    <d v="2019-08-14T00:00:00"/>
    <d v="2019-08-14T00:00:00"/>
    <x v="0"/>
    <s v="Walsh_Michael"/>
    <x v="1"/>
    <s v="OAK"/>
    <s v="Disturbed"/>
    <s v="oak savannah, recently mowed"/>
    <n v="2"/>
    <m/>
    <s v="SC"/>
    <x v="0"/>
    <s v="10-100"/>
    <m/>
    <m/>
    <n v="2"/>
    <m/>
    <m/>
    <n v="12.566370614359172"/>
    <s v="f8cdc06c-157a-41e0-b0bc-50c1a8dc44d6"/>
    <s v="{B0598D38-FD65-4553-B57F-7975F8DB5519}"/>
  </r>
  <r>
    <x v="2"/>
    <d v="2019-08-14T00:00:00"/>
    <d v="2019-08-14T00:00:00"/>
    <x v="0"/>
    <s v="Walsh_Michael"/>
    <x v="0"/>
    <m/>
    <m/>
    <m/>
    <n v="2"/>
    <m/>
    <s v="SC"/>
    <x v="1"/>
    <s v="10-100"/>
    <m/>
    <m/>
    <n v="2"/>
    <m/>
    <m/>
    <n v="12.566370614359172"/>
    <s v="6b1bad58-ca65-47d7-ac36-3eb30a7a1b68"/>
    <s v="{97DDC208-6F56-4A86-A994-31E47CBA6F93}"/>
  </r>
  <r>
    <x v="2"/>
    <d v="2019-08-14T00:00:00"/>
    <d v="2019-08-14T00:00:00"/>
    <x v="0"/>
    <s v="Walsh_Michael"/>
    <x v="0"/>
    <m/>
    <m/>
    <m/>
    <n v="1"/>
    <m/>
    <s v="SC"/>
    <x v="1"/>
    <s v="&lt;10"/>
    <m/>
    <m/>
    <n v="1"/>
    <m/>
    <m/>
    <n v="3.1415926535897931"/>
    <s v="47216f6d-cb6f-4f65-8dc1-a4d33ed51166"/>
    <s v="{E43E0B08-9692-4D8D-992A-0B8ADD0BE3A5}"/>
  </r>
  <r>
    <x v="2"/>
    <d v="2019-08-14T00:00:00"/>
    <d v="2019-08-14T00:00:00"/>
    <x v="0"/>
    <s v="Walsh_Michael"/>
    <x v="0"/>
    <m/>
    <m/>
    <m/>
    <n v="0.01"/>
    <m/>
    <s v="I"/>
    <x v="1"/>
    <s v="&lt;10"/>
    <m/>
    <m/>
    <n v="0.5"/>
    <m/>
    <m/>
    <n v="0.78539816339744828"/>
    <s v="c841cd99-1b39-4f0b-8f4d-351ccfc7ffa4"/>
    <s v="{B734511D-BD7E-4C0E-9692-EF0BB7681112}"/>
  </r>
  <r>
    <x v="2"/>
    <d v="2019-08-14T00:00:00"/>
    <d v="2019-08-14T00:00:00"/>
    <x v="0"/>
    <s v="Walsh_Michael"/>
    <x v="0"/>
    <m/>
    <m/>
    <m/>
    <n v="0.01"/>
    <m/>
    <s v="I"/>
    <x v="0"/>
    <s v="&lt;10"/>
    <m/>
    <m/>
    <n v="0.5"/>
    <m/>
    <m/>
    <n v="0.78539816339744828"/>
    <s v="6920b1ad-823f-40b1-8df6-caadf4539d24"/>
    <s v="{53662C30-81DC-4457-AAEB-39CC174236E2}"/>
  </r>
  <r>
    <x v="2"/>
    <d v="2019-08-14T00:00:00"/>
    <d v="2019-08-14T00:00:00"/>
    <x v="0"/>
    <s v="Walsh_Michael"/>
    <x v="1"/>
    <m/>
    <m/>
    <m/>
    <n v="2"/>
    <m/>
    <s v="P"/>
    <x v="0"/>
    <s v="10-100"/>
    <m/>
    <m/>
    <n v="2"/>
    <m/>
    <m/>
    <n v="12.566370614359172"/>
    <s v="8acbc70d-15ed-4d24-ac1a-310f87757ea7"/>
    <s v="{E6E644B5-45DA-486B-85DC-32464018CE9D}"/>
  </r>
  <r>
    <x v="3"/>
    <d v="2019-07-25T00:00:00"/>
    <d v="2019-07-25T00:00:00"/>
    <x v="0"/>
    <s v="Townsend_Ashleigh"/>
    <x v="2"/>
    <m/>
    <m/>
    <m/>
    <n v="1"/>
    <m/>
    <s v="I"/>
    <x v="0"/>
    <s v="&lt;10"/>
    <m/>
    <m/>
    <n v="1"/>
    <m/>
    <m/>
    <n v="3.1415926535897931"/>
    <s v="121adcad-ceac-4b7b-a7ad-bbb54f7c8df9"/>
    <s v="{85DCA464-32C8-4B67-91A8-2D9054C42691}"/>
  </r>
  <r>
    <x v="3"/>
    <d v="2019-07-25T00:00:00"/>
    <d v="2019-07-25T00:00:00"/>
    <x v="0"/>
    <s v="McMabell_Patrick"/>
    <x v="3"/>
    <m/>
    <m/>
    <m/>
    <n v="0.01"/>
    <m/>
    <s v="I"/>
    <x v="0"/>
    <s v="&lt;10"/>
    <m/>
    <m/>
    <n v="0.5"/>
    <m/>
    <m/>
    <n v="0.78539816339744828"/>
    <s v="58fc65c0-eb50-4368-bf87-2bae8382702d"/>
    <s v="{B4AD408D-79DF-49C7-89C5-580A516A23AF}"/>
  </r>
  <r>
    <x v="3"/>
    <d v="2019-07-25T00:00:00"/>
    <d v="2019-07-25T00:00:00"/>
    <x v="0"/>
    <s v="Walder_Diego"/>
    <x v="3"/>
    <m/>
    <m/>
    <m/>
    <n v="0.01"/>
    <m/>
    <s v="I"/>
    <x v="0"/>
    <s v="&lt;10"/>
    <m/>
    <m/>
    <n v="0.5"/>
    <m/>
    <m/>
    <n v="0.78539816339744828"/>
    <s v="45e77f2c-7b70-40dc-85fe-004fed678237"/>
    <s v="{3F65E083-0429-4636-9A5D-C7EAC50A5793}"/>
  </r>
  <r>
    <x v="3"/>
    <d v="2019-07-25T00:00:00"/>
    <d v="2019-07-25T00:00:00"/>
    <x v="0"/>
    <s v="DeGuzman_Tawny"/>
    <x v="3"/>
    <m/>
    <m/>
    <m/>
    <n v="0.01"/>
    <m/>
    <s v="I"/>
    <x v="0"/>
    <s v="&lt;10"/>
    <m/>
    <m/>
    <n v="0.5"/>
    <m/>
    <m/>
    <n v="0.78539816339744828"/>
    <s v="914a0e4d-a861-4b0d-b0ca-52f1bdba7390"/>
    <s v="{20DD3276-D029-4BC2-9B7B-CDAAB182DF0E}"/>
  </r>
  <r>
    <x v="3"/>
    <d v="2019-07-25T00:00:00"/>
    <d v="2019-07-25T00:00:00"/>
    <x v="0"/>
    <s v="DeGuzman_Tawny"/>
    <x v="3"/>
    <m/>
    <m/>
    <m/>
    <n v="0.01"/>
    <m/>
    <s v="I"/>
    <x v="0"/>
    <s v="&lt;10"/>
    <m/>
    <m/>
    <n v="0.5"/>
    <m/>
    <m/>
    <n v="0.78539816339744828"/>
    <s v="0cc47468-2aff-4809-8a3e-bb234cb913ba"/>
    <s v="{51FBB79A-5720-4329-93A6-3C1B8D9BF813}"/>
  </r>
  <r>
    <x v="3"/>
    <d v="2019-07-25T00:00:00"/>
    <d v="2019-07-25T00:00:00"/>
    <x v="0"/>
    <s v="Townsend_Ashleigh"/>
    <x v="3"/>
    <m/>
    <m/>
    <m/>
    <n v="3"/>
    <m/>
    <s v="I"/>
    <x v="0"/>
    <s v="&lt;10"/>
    <m/>
    <m/>
    <n v="3"/>
    <m/>
    <m/>
    <n v="28.274333882308138"/>
    <s v="061c8162-6ea3-4a7a-83a6-06cdbd4937fe"/>
    <s v="{1BF1A357-F6FB-4AAA-BD97-4574411A921F}"/>
  </r>
  <r>
    <x v="3"/>
    <d v="2019-07-25T00:00:00"/>
    <d v="2019-07-25T00:00:00"/>
    <x v="0"/>
    <s v="Walsh_Michael"/>
    <x v="3"/>
    <m/>
    <m/>
    <m/>
    <n v="0.01"/>
    <m/>
    <s v="I"/>
    <x v="0"/>
    <s v="&lt;10"/>
    <m/>
    <m/>
    <n v="0.5"/>
    <m/>
    <m/>
    <n v="0.78539816339744828"/>
    <s v="2bcea3e6-3baf-4de2-b4e0-ca3c07f55f37"/>
    <s v="{A4EF8624-B1E5-4276-BC27-8BB7D91BD895}"/>
  </r>
  <r>
    <x v="3"/>
    <d v="2019-07-25T00:00:00"/>
    <d v="2019-07-25T00:00:00"/>
    <x v="0"/>
    <s v="Walsh_Michael"/>
    <x v="1"/>
    <m/>
    <m/>
    <m/>
    <n v="2"/>
    <m/>
    <s v="C"/>
    <x v="0"/>
    <s v="10-100"/>
    <m/>
    <m/>
    <n v="2"/>
    <m/>
    <m/>
    <n v="12.566370614359172"/>
    <s v="d0980d83-fd75-4aee-8d8c-d563f836424c"/>
    <s v="{CB7D53AD-E907-4B16-9598-1F9D830F085D}"/>
  </r>
  <r>
    <x v="3"/>
    <d v="2019-07-25T00:00:00"/>
    <d v="2019-07-25T00:00:00"/>
    <x v="0"/>
    <s v="DeGuzman_Tawny"/>
    <x v="4"/>
    <m/>
    <m/>
    <m/>
    <n v="1"/>
    <m/>
    <s v="SC"/>
    <x v="0"/>
    <s v="&lt;10"/>
    <m/>
    <m/>
    <n v="1"/>
    <m/>
    <m/>
    <n v="3.1415926535897931"/>
    <s v="952b266e-510d-4562-921d-f1c78fe617a1"/>
    <s v="{EF9D5DA4-C062-42BF-B57A-E3A5D9FC764B}"/>
  </r>
  <r>
    <x v="3"/>
    <d v="2019-07-25T00:00:00"/>
    <d v="2019-07-25T00:00:00"/>
    <x v="0"/>
    <s v="Zhang_Jackie"/>
    <x v="3"/>
    <m/>
    <m/>
    <m/>
    <n v="0.1"/>
    <m/>
    <s v="I"/>
    <x v="0"/>
    <s v="&lt;10"/>
    <m/>
    <m/>
    <n v="0.5"/>
    <m/>
    <m/>
    <n v="0.78539816339744828"/>
    <s v="920a6922-0a65-42cc-ac07-db309708ecb9"/>
    <s v="{A4B430F7-E9A3-48A3-88E3-AD93F60666A4}"/>
  </r>
  <r>
    <x v="3"/>
    <d v="2019-07-25T00:00:00"/>
    <d v="2019-07-25T00:00:00"/>
    <x v="0"/>
    <s v="Townsend_Ashleigh"/>
    <x v="5"/>
    <m/>
    <m/>
    <m/>
    <n v="0.01"/>
    <m/>
    <s v="I"/>
    <x v="0"/>
    <s v="&lt;10"/>
    <m/>
    <m/>
    <n v="0.5"/>
    <m/>
    <m/>
    <n v="0.78539816339744828"/>
    <s v="428dc1ae-2702-4fbc-b26d-e9c534396866"/>
    <s v="{1B4544F6-7FBF-4DC8-AE88-9185144688E2}"/>
  </r>
  <r>
    <x v="3"/>
    <d v="2019-07-25T00:00:00"/>
    <d v="2019-07-25T00:00:00"/>
    <x v="0"/>
    <s v="Townsend_Ashleigh"/>
    <x v="4"/>
    <m/>
    <m/>
    <m/>
    <n v="0.5"/>
    <m/>
    <s v="I"/>
    <x v="0"/>
    <s v="&lt;10"/>
    <m/>
    <m/>
    <n v="0.5"/>
    <m/>
    <m/>
    <n v="0.78539816339744828"/>
    <s v="50bf2342-bdd2-4325-94ae-b89e59a1745b"/>
    <s v="{78C56AE2-DBC0-48E7-8105-470C51EF3C93}"/>
  </r>
  <r>
    <x v="3"/>
    <d v="2019-07-25T00:00:00"/>
    <d v="2019-07-25T00:00:00"/>
    <x v="0"/>
    <s v="Alcaraz_Jake"/>
    <x v="3"/>
    <m/>
    <m/>
    <m/>
    <n v="0.01"/>
    <m/>
    <s v="I"/>
    <x v="0"/>
    <s v="&lt;10"/>
    <m/>
    <m/>
    <n v="0.5"/>
    <m/>
    <m/>
    <n v="0.78539816339744828"/>
    <s v="d5b642dd-ee5b-42c0-9181-29bb07ada8dc"/>
    <s v="{DE096EBD-2B00-4A61-AE8B-8F3E579F1680}"/>
  </r>
  <r>
    <x v="3"/>
    <d v="2019-07-25T00:00:00"/>
    <d v="2019-07-25T00:00:00"/>
    <x v="0"/>
    <s v="Townsend_Ashleigh"/>
    <x v="0"/>
    <m/>
    <m/>
    <m/>
    <n v="0.01"/>
    <m/>
    <s v="I"/>
    <x v="0"/>
    <s v="&lt;10"/>
    <m/>
    <m/>
    <n v="0.5"/>
    <m/>
    <m/>
    <n v="0.78539816339744828"/>
    <s v="fce52072-cf99-48c6-ac5e-0f0d2583ae92"/>
    <s v="{502034D5-3706-40A1-8169-15066BFAF286}"/>
  </r>
  <r>
    <x v="3"/>
    <d v="2019-07-25T00:00:00"/>
    <d v="2019-07-25T00:00:00"/>
    <x v="0"/>
    <s v="Townsend_Ashleigh"/>
    <x v="0"/>
    <m/>
    <m/>
    <m/>
    <n v="0.01"/>
    <m/>
    <s v="I"/>
    <x v="0"/>
    <s v="&lt;10"/>
    <m/>
    <m/>
    <n v="0.5"/>
    <m/>
    <m/>
    <n v="0.78539816339744828"/>
    <s v="37607794-67ed-4fc8-86a3-06109eb8253b"/>
    <s v="{6DDA2267-C0E1-4117-A06E-FAD855BE6DCF}"/>
  </r>
  <r>
    <x v="3"/>
    <d v="2019-07-25T00:00:00"/>
    <d v="2019-07-25T00:00:00"/>
    <x v="0"/>
    <s v="Townsend_Ashleigh"/>
    <x v="0"/>
    <m/>
    <m/>
    <m/>
    <n v="0.5"/>
    <m/>
    <s v="I"/>
    <x v="0"/>
    <s v="&lt;10"/>
    <m/>
    <m/>
    <n v="0.5"/>
    <m/>
    <m/>
    <n v="0.78539816339744828"/>
    <s v="cf265a2c-c6fd-4585-a6f0-7525629b820d"/>
    <s v="{3B202184-1C2A-4647-ADE5-3469B47BB27F}"/>
  </r>
  <r>
    <x v="3"/>
    <d v="2019-07-25T00:00:00"/>
    <d v="2019-07-25T00:00:00"/>
    <x v="0"/>
    <s v="Zhang_Jackie"/>
    <x v="1"/>
    <m/>
    <m/>
    <m/>
    <n v="0.1"/>
    <m/>
    <s v="I"/>
    <x v="0"/>
    <s v="&lt;10"/>
    <m/>
    <m/>
    <n v="0.5"/>
    <m/>
    <m/>
    <n v="0.78539816339744828"/>
    <s v="fc89a2f2-cae7-468c-a0b1-05df902f25c5"/>
    <s v="{F6A41DC7-3ABD-4BF2-97F1-E5EFD291BD91}"/>
  </r>
  <r>
    <x v="3"/>
    <d v="2019-07-26T00:00:00"/>
    <d v="2019-07-26T00:00:00"/>
    <x v="0"/>
    <s v="Alcaraz_Jake"/>
    <x v="0"/>
    <m/>
    <m/>
    <m/>
    <n v="1"/>
    <m/>
    <s v="I"/>
    <x v="0"/>
    <s v="&lt;10"/>
    <m/>
    <m/>
    <n v="1"/>
    <m/>
    <m/>
    <n v="3.1415926535897931"/>
    <s v="57cb102f-2273-4f38-affe-bdd399a27de9"/>
    <s v="{2E050326-6560-4FE2-9178-399AB3E9496A}"/>
  </r>
  <r>
    <x v="3"/>
    <d v="2019-07-26T00:00:00"/>
    <d v="2019-07-26T00:00:00"/>
    <x v="0"/>
    <s v="Alcaraz_Jake"/>
    <x v="0"/>
    <m/>
    <m/>
    <m/>
    <n v="0.01"/>
    <m/>
    <s v="I"/>
    <x v="0"/>
    <s v="&lt;10"/>
    <m/>
    <m/>
    <n v="0.5"/>
    <m/>
    <m/>
    <n v="0.78539816339744828"/>
    <s v="568b1bd8-0149-4e26-8da8-672303c09d47"/>
    <s v="{4B6CAE49-1F6E-4F47-B1A6-8DCFC8D9F081}"/>
  </r>
  <r>
    <x v="3"/>
    <d v="2019-07-26T00:00:00"/>
    <d v="2019-07-26T00:00:00"/>
    <x v="0"/>
    <s v="Alcaraz_Jake"/>
    <x v="6"/>
    <m/>
    <m/>
    <m/>
    <n v="4"/>
    <m/>
    <s v="SC"/>
    <x v="0"/>
    <s v="10-100"/>
    <m/>
    <m/>
    <n v="4"/>
    <m/>
    <m/>
    <n v="50.26548245743669"/>
    <s v="051bbe63-c41f-4440-911c-9aa9c69ea5a2"/>
    <s v="{E73508FA-87C4-405F-8EC6-BB3B82325B81}"/>
  </r>
  <r>
    <x v="3"/>
    <d v="2019-07-26T00:00:00"/>
    <d v="2019-07-26T00:00:00"/>
    <x v="0"/>
    <s v="Walsh_Michael"/>
    <x v="6"/>
    <m/>
    <m/>
    <m/>
    <n v="1"/>
    <m/>
    <s v="SC"/>
    <x v="0"/>
    <s v="&lt;10"/>
    <m/>
    <m/>
    <n v="1"/>
    <m/>
    <m/>
    <n v="3.1415926535897931"/>
    <s v="2ab5d137-da09-42b4-8c3a-91f9ec13c787"/>
    <s v="{8CD32DB7-9450-41B2-8EE6-07ABC14CB60F}"/>
  </r>
  <r>
    <x v="3"/>
    <d v="2019-07-26T00:00:00"/>
    <d v="2019-07-26T00:00:00"/>
    <x v="0"/>
    <s v="Alcaraz_Jake"/>
    <x v="6"/>
    <m/>
    <m/>
    <m/>
    <n v="2"/>
    <m/>
    <s v="I"/>
    <x v="0"/>
    <s v="10-100"/>
    <m/>
    <m/>
    <n v="2"/>
    <m/>
    <m/>
    <n v="12.566370614359172"/>
    <s v="def2907c-161f-4083-9f0b-5fd578ca44b4"/>
    <s v="{FEE74372-0F2F-46F3-99F8-C9BF60703A38}"/>
  </r>
  <r>
    <x v="3"/>
    <d v="2019-07-26T00:00:00"/>
    <d v="2019-07-26T00:00:00"/>
    <x v="0"/>
    <s v="Alcaraz_Jake"/>
    <x v="6"/>
    <m/>
    <m/>
    <m/>
    <n v="0.01"/>
    <m/>
    <s v="I"/>
    <x v="0"/>
    <s v="&lt;10"/>
    <m/>
    <m/>
    <n v="0.5"/>
    <m/>
    <m/>
    <n v="0.78539816339744828"/>
    <s v="3a200697-9482-4fd6-83c3-b67504d0bdc1"/>
    <s v="{C01B1008-DACB-45C7-89DE-7FB6B0E99CAF}"/>
  </r>
  <r>
    <x v="3"/>
    <d v="2019-07-26T00:00:00"/>
    <d v="2019-07-26T00:00:00"/>
    <x v="0"/>
    <s v="Alcaraz_Jake"/>
    <x v="0"/>
    <m/>
    <m/>
    <m/>
    <n v="0.01"/>
    <m/>
    <s v="I"/>
    <x v="0"/>
    <s v="&lt;10"/>
    <m/>
    <m/>
    <n v="0.5"/>
    <m/>
    <m/>
    <n v="0.78539816339744828"/>
    <s v="93f2cb1b-0ff6-4193-bdc0-a4aa1e38cf1c"/>
    <s v="{DE11D62D-1DF8-48C8-9B35-A77FB17C1724}"/>
  </r>
  <r>
    <x v="3"/>
    <d v="2019-07-26T00:00:00"/>
    <d v="2019-07-26T00:00:00"/>
    <x v="0"/>
    <s v="Walsh_Michael"/>
    <x v="0"/>
    <m/>
    <m/>
    <m/>
    <n v="0.01"/>
    <m/>
    <s v="I"/>
    <x v="0"/>
    <s v="&lt;10"/>
    <m/>
    <m/>
    <n v="0.5"/>
    <m/>
    <m/>
    <n v="0.78539816339744828"/>
    <s v="68a4aba9-4bb8-408e-a3cb-756f8f452fce"/>
    <s v="{02DBCF2B-359B-4FCF-9B31-F1F2FF8651AD}"/>
  </r>
  <r>
    <x v="3"/>
    <d v="2019-07-26T00:00:00"/>
    <d v="2019-07-26T00:00:00"/>
    <x v="0"/>
    <s v="Walsh_Michael"/>
    <x v="4"/>
    <m/>
    <m/>
    <m/>
    <n v="1"/>
    <m/>
    <s v="SC"/>
    <x v="0"/>
    <s v="&lt;10"/>
    <m/>
    <m/>
    <n v="1"/>
    <m/>
    <m/>
    <n v="3.1415926535897931"/>
    <s v="35d90cd9-0dbe-4d8e-9c75-8f1e103bcc2f"/>
    <s v="{848A3725-F9F0-4EAA-857A-E6965425B3E5}"/>
  </r>
  <r>
    <x v="3"/>
    <d v="2019-07-26T00:00:00"/>
    <d v="2019-07-26T00:00:00"/>
    <x v="0"/>
    <s v="Walsh_Michael"/>
    <x v="6"/>
    <m/>
    <m/>
    <m/>
    <n v="7"/>
    <m/>
    <s v="P"/>
    <x v="0"/>
    <s v="&gt;100"/>
    <m/>
    <m/>
    <n v="7"/>
    <m/>
    <m/>
    <n v="153.93804002589985"/>
    <s v="114a428a-c403-4bde-8f78-ae0ca1a91a37"/>
    <s v="{2C1555FB-FBE3-4D98-9727-7CE9A5A4BA77}"/>
  </r>
  <r>
    <x v="3"/>
    <d v="2019-07-26T00:00:00"/>
    <d v="2019-07-26T00:00:00"/>
    <x v="0"/>
    <s v="Walsh_Michael"/>
    <x v="6"/>
    <m/>
    <m/>
    <m/>
    <n v="0.25"/>
    <m/>
    <s v="SC"/>
    <x v="0"/>
    <s v="&lt;10"/>
    <m/>
    <m/>
    <n v="0.25"/>
    <m/>
    <m/>
    <n v="0.19634954084936207"/>
    <s v="036e0933-82c2-49d9-b916-d9346fcf4d7d"/>
    <s v="{A1501DC0-0C11-422E-9A13-8058B084839D}"/>
  </r>
  <r>
    <x v="3"/>
    <d v="2019-07-26T00:00:00"/>
    <d v="2019-07-26T00:00:00"/>
    <x v="0"/>
    <s v="Walsh_Michael"/>
    <x v="6"/>
    <m/>
    <m/>
    <m/>
    <n v="1"/>
    <m/>
    <s v="SC"/>
    <x v="0"/>
    <s v="&lt;10"/>
    <m/>
    <m/>
    <n v="1"/>
    <m/>
    <m/>
    <n v="3.1415926535897931"/>
    <s v="a3a81a04-a57b-4dc3-a387-696ceaa6d3f7"/>
    <s v="{16E03299-F95F-48D3-AB79-7FFAF90D3D53}"/>
  </r>
  <r>
    <x v="3"/>
    <d v="2019-07-26T00:00:00"/>
    <d v="2019-07-26T00:00:00"/>
    <x v="0"/>
    <s v="Walsh_Michael"/>
    <x v="1"/>
    <m/>
    <m/>
    <m/>
    <n v="1.5"/>
    <m/>
    <s v="SC"/>
    <x v="0"/>
    <s v="&lt;10"/>
    <m/>
    <m/>
    <n v="1.5"/>
    <m/>
    <m/>
    <n v="7.0685834705770345"/>
    <s v="e3f141cc-be65-4209-8259-4ee924f2d938"/>
    <s v="{FA160B67-7F59-49BA-A8E2-1A9343914C95}"/>
  </r>
  <r>
    <x v="3"/>
    <d v="2019-07-26T00:00:00"/>
    <d v="2019-07-26T00:00:00"/>
    <x v="0"/>
    <s v="Walsh_Michael"/>
    <x v="1"/>
    <m/>
    <m/>
    <m/>
    <n v="5"/>
    <m/>
    <s v="SC"/>
    <x v="0"/>
    <s v="&lt;10"/>
    <m/>
    <m/>
    <n v="5"/>
    <m/>
    <m/>
    <n v="78.539816339744831"/>
    <s v="ede80c92-7069-42e7-a2ee-ea33835124d6"/>
    <s v="{D2454400-8086-48FD-AC23-5C353B5C3C14}"/>
  </r>
  <r>
    <x v="3"/>
    <d v="2019-07-26T00:00:00"/>
    <d v="2019-07-26T00:00:00"/>
    <x v="0"/>
    <s v="Walsh_Michael"/>
    <x v="6"/>
    <m/>
    <m/>
    <m/>
    <n v="2"/>
    <m/>
    <s v="SC"/>
    <x v="0"/>
    <s v="10-100"/>
    <m/>
    <m/>
    <n v="2"/>
    <m/>
    <m/>
    <n v="12.566370614359172"/>
    <s v="bd87ad8f-b988-4d24-a741-8a44be1e75dd"/>
    <s v="{106F37CA-7070-4370-9980-0FE33067E6D1}"/>
  </r>
  <r>
    <x v="3"/>
    <d v="2019-07-26T00:00:00"/>
    <d v="2019-07-26T00:00:00"/>
    <x v="0"/>
    <s v="Walsh_Michael"/>
    <x v="1"/>
    <m/>
    <m/>
    <m/>
    <n v="4"/>
    <m/>
    <s v="SC"/>
    <x v="0"/>
    <s v="&lt;10"/>
    <m/>
    <m/>
    <n v="4"/>
    <m/>
    <m/>
    <n v="50.26548245743669"/>
    <s v="e9a21cdd-c47e-4660-bc5a-604172e3ab44"/>
    <s v="{6B5E5BC5-137F-4108-80E9-9CFDED11081F}"/>
  </r>
  <r>
    <x v="3"/>
    <d v="2019-07-26T00:00:00"/>
    <d v="2019-07-26T00:00:00"/>
    <x v="0"/>
    <s v="Walsh_Michael"/>
    <x v="7"/>
    <m/>
    <m/>
    <m/>
    <n v="0.01"/>
    <m/>
    <s v="I"/>
    <x v="0"/>
    <s v="&lt;10"/>
    <m/>
    <m/>
    <n v="0.5"/>
    <m/>
    <m/>
    <n v="0.78539816339744828"/>
    <s v="225ce451-7a65-40a2-b2a3-1480c39a2c7c"/>
    <s v="{89B5B6DC-DDD4-47C5-A2CD-74667C3CA331}"/>
  </r>
  <r>
    <x v="3"/>
    <d v="2019-07-26T00:00:00"/>
    <d v="2019-07-26T00:00:00"/>
    <x v="0"/>
    <s v="Alcaraz_Jake"/>
    <x v="6"/>
    <m/>
    <m/>
    <m/>
    <n v="0.01"/>
    <m/>
    <s v="I"/>
    <x v="0"/>
    <s v="&lt;10"/>
    <m/>
    <m/>
    <n v="0.5"/>
    <m/>
    <m/>
    <n v="0.78539816339744828"/>
    <s v="1b104d39-8164-474f-87c8-bd932107f382"/>
    <s v="{BAED3E24-025B-4CC3-8DCE-FD6A90330007}"/>
  </r>
  <r>
    <x v="3"/>
    <d v="2019-07-26T00:00:00"/>
    <d v="2019-07-26T00:00:00"/>
    <x v="0"/>
    <s v="Alcaraz_Jake"/>
    <x v="6"/>
    <m/>
    <m/>
    <m/>
    <n v="2"/>
    <m/>
    <s v="I"/>
    <x v="0"/>
    <s v="10-100"/>
    <m/>
    <m/>
    <n v="2"/>
    <m/>
    <m/>
    <n v="12.566370614359172"/>
    <s v="9f84bdaf-7073-412d-8631-a3c7b9a8d2bf"/>
    <s v="{6B40FA33-CFEE-4EAB-8814-327381319E4C}"/>
  </r>
  <r>
    <x v="3"/>
    <d v="2019-07-26T00:00:00"/>
    <d v="2019-07-26T00:00:00"/>
    <x v="0"/>
    <s v="Alcaraz_Jake"/>
    <x v="0"/>
    <m/>
    <m/>
    <m/>
    <n v="0.01"/>
    <m/>
    <s v="I"/>
    <x v="0"/>
    <s v="&lt;10"/>
    <m/>
    <m/>
    <n v="0.5"/>
    <m/>
    <m/>
    <n v="0.78539816339744828"/>
    <s v="8ab16f8c-d9ff-409d-8ca2-a9b3c0877e3e"/>
    <s v="{2AE66504-BA4C-4A34-84C1-A80532CBE653}"/>
  </r>
  <r>
    <x v="3"/>
    <d v="2019-07-26T00:00:00"/>
    <d v="2019-07-26T00:00:00"/>
    <x v="0"/>
    <s v="Alcaraz_Jake"/>
    <x v="8"/>
    <m/>
    <m/>
    <m/>
    <n v="3"/>
    <m/>
    <s v="SC"/>
    <x v="0"/>
    <s v="10-100"/>
    <m/>
    <m/>
    <n v="3"/>
    <m/>
    <m/>
    <n v="28.274333882308138"/>
    <s v="827c3502-5233-48e8-ba4e-e7c34aadc334"/>
    <s v="{850F7FA8-EED2-42C9-A35E-B370B1E72BA6}"/>
  </r>
  <r>
    <x v="3"/>
    <d v="2019-07-26T00:00:00"/>
    <d v="2019-07-26T00:00:00"/>
    <x v="0"/>
    <s v="Alcaraz_Jake"/>
    <x v="8"/>
    <m/>
    <m/>
    <m/>
    <n v="4"/>
    <m/>
    <s v="SC"/>
    <x v="0"/>
    <s v="10-100"/>
    <m/>
    <m/>
    <n v="4"/>
    <m/>
    <m/>
    <n v="50.26548245743669"/>
    <s v="24d3d313-ab1a-489f-999c-1a531a587392"/>
    <s v="{EC79AF94-A700-4A80-9E94-715F2EAC9256}"/>
  </r>
  <r>
    <x v="3"/>
    <d v="2019-07-26T00:00:00"/>
    <d v="2019-07-26T00:00:00"/>
    <x v="0"/>
    <s v="Alcaraz_Jake"/>
    <x v="7"/>
    <m/>
    <m/>
    <m/>
    <n v="0.01"/>
    <m/>
    <s v="I"/>
    <x v="0"/>
    <s v="&lt;10"/>
    <m/>
    <m/>
    <n v="0.5"/>
    <m/>
    <m/>
    <n v="0.78539816339744828"/>
    <s v="2ed27623-dc82-44b8-9424-42e37be3f56a"/>
    <s v="{49C88E0C-CB63-4B69-A1EF-3AB086B1ADDA}"/>
  </r>
  <r>
    <x v="3"/>
    <d v="2019-07-26T00:00:00"/>
    <d v="2019-07-26T00:00:00"/>
    <x v="0"/>
    <s v="Alcaraz_Jake"/>
    <x v="7"/>
    <m/>
    <m/>
    <m/>
    <n v="0.01"/>
    <m/>
    <s v="I"/>
    <x v="0"/>
    <s v="&lt;10"/>
    <m/>
    <m/>
    <n v="0.5"/>
    <m/>
    <m/>
    <n v="0.78539816339744828"/>
    <s v="f9750369-d348-4ea2-9f15-7e9401914f4d"/>
    <s v="{1AF6FCA4-7808-435B-8AC9-40AF6FF58E30}"/>
  </r>
  <r>
    <x v="3"/>
    <d v="2019-07-26T00:00:00"/>
    <d v="2019-07-26T00:00:00"/>
    <x v="0"/>
    <s v="Alcaraz_Jake"/>
    <x v="8"/>
    <m/>
    <m/>
    <m/>
    <n v="4"/>
    <m/>
    <s v="SC"/>
    <x v="0"/>
    <s v="10-100"/>
    <m/>
    <m/>
    <n v="4"/>
    <m/>
    <m/>
    <n v="50.26548245743669"/>
    <s v="964e988e-cf2f-44d0-bcfb-4bf96e034cc7"/>
    <s v="{D07B2508-FE0E-4C35-A29F-F2892B2737F7}"/>
  </r>
  <r>
    <x v="3"/>
    <d v="2019-07-26T00:00:00"/>
    <d v="2019-07-26T00:00:00"/>
    <x v="0"/>
    <s v="Walsh_Michael"/>
    <x v="8"/>
    <m/>
    <m/>
    <m/>
    <n v="2"/>
    <m/>
    <s v="SC"/>
    <x v="0"/>
    <s v="10-100"/>
    <m/>
    <m/>
    <n v="2"/>
    <m/>
    <m/>
    <n v="12.566370614359172"/>
    <s v="9ab754ac-173a-4440-8a93-628070bbffbe"/>
    <s v="{63FDAACA-2F82-44E6-BD2B-9B4FC46BD070}"/>
  </r>
  <r>
    <x v="3"/>
    <d v="2019-07-26T00:00:00"/>
    <d v="2019-07-26T00:00:00"/>
    <x v="0"/>
    <s v="Alcaraz_Jake"/>
    <x v="4"/>
    <m/>
    <m/>
    <m/>
    <n v="3"/>
    <m/>
    <s v="I"/>
    <x v="0"/>
    <s v="&lt;10"/>
    <m/>
    <m/>
    <n v="3"/>
    <m/>
    <m/>
    <n v="28.274333882308138"/>
    <s v="d060c1eb-ced9-4908-9b77-c0336dc870aa"/>
    <s v="{6E54A602-6803-4BD0-9AE4-6E01705E4A31}"/>
  </r>
  <r>
    <x v="3"/>
    <d v="2019-07-26T00:00:00"/>
    <d v="2019-07-26T00:00:00"/>
    <x v="0"/>
    <s v="Alcaraz_Jake"/>
    <x v="9"/>
    <m/>
    <m/>
    <m/>
    <n v="3"/>
    <m/>
    <s v="I"/>
    <x v="0"/>
    <s v="10-100"/>
    <m/>
    <m/>
    <n v="3"/>
    <m/>
    <m/>
    <n v="28.274333882308138"/>
    <s v="6479ce46-bcab-41bc-9961-28c7e528cc49"/>
    <s v="{435A22D6-DBE0-4B27-B0C8-115DE965C068}"/>
  </r>
  <r>
    <x v="3"/>
    <d v="2019-07-26T00:00:00"/>
    <d v="2019-07-26T00:00:00"/>
    <x v="0"/>
    <s v="Alcaraz_Jake"/>
    <x v="9"/>
    <m/>
    <m/>
    <m/>
    <n v="3"/>
    <m/>
    <s v="P"/>
    <x v="0"/>
    <s v="10-100"/>
    <m/>
    <m/>
    <n v="3"/>
    <m/>
    <m/>
    <n v="28.274333882308138"/>
    <s v="73d50cdd-14b8-4fc1-92cb-e1bd5479251d"/>
    <s v="{09646416-1BDE-433C-9C4A-5702EEBA9A4B}"/>
  </r>
  <r>
    <x v="3"/>
    <d v="2019-07-26T00:00:00"/>
    <d v="2019-07-26T00:00:00"/>
    <x v="0"/>
    <s v="Alcaraz_Jake"/>
    <x v="4"/>
    <m/>
    <m/>
    <m/>
    <n v="0.01"/>
    <m/>
    <s v="I"/>
    <x v="0"/>
    <s v="&lt;10"/>
    <m/>
    <m/>
    <n v="0.5"/>
    <m/>
    <m/>
    <n v="0.78539816339744828"/>
    <s v="87e9035e-59a9-4441-86f8-2ee0dbdae34d"/>
    <s v="{BA18AB7E-0250-43EC-9532-31544CB7C878}"/>
  </r>
  <r>
    <x v="3"/>
    <d v="2019-07-26T00:00:00"/>
    <d v="2019-07-26T00:00:00"/>
    <x v="0"/>
    <s v="Alcaraz_Jake"/>
    <x v="4"/>
    <m/>
    <m/>
    <m/>
    <n v="1"/>
    <m/>
    <s v="I"/>
    <x v="0"/>
    <s v="&lt;10"/>
    <m/>
    <m/>
    <n v="1"/>
    <m/>
    <m/>
    <n v="3.1415926535897931"/>
    <s v="74fb518a-8163-4fd0-bb1d-4d28333fdec7"/>
    <s v="{A33A83D7-24D9-46C1-B984-FDDBC7D32CE1}"/>
  </r>
  <r>
    <x v="3"/>
    <d v="2019-07-26T00:00:00"/>
    <d v="2019-07-26T00:00:00"/>
    <x v="0"/>
    <s v="Alcaraz_Jake"/>
    <x v="10"/>
    <m/>
    <m/>
    <m/>
    <n v="4"/>
    <m/>
    <s v="I"/>
    <x v="0"/>
    <s v="&lt;10"/>
    <m/>
    <m/>
    <n v="4"/>
    <m/>
    <m/>
    <n v="50.26548245743669"/>
    <s v="5c26776f-2e60-44b5-a990-6b489a09b308"/>
    <s v="{049E9F34-C598-4A87-8836-8AA760A5B94B}"/>
  </r>
  <r>
    <x v="3"/>
    <d v="2019-07-29T00:00:00"/>
    <d v="2019-07-29T00:00:00"/>
    <x v="0"/>
    <s v="Townsend_Ashleigh"/>
    <x v="1"/>
    <m/>
    <m/>
    <m/>
    <n v="0"/>
    <m/>
    <s v="P"/>
    <x v="0"/>
    <s v="10-100"/>
    <m/>
    <m/>
    <n v="0.5"/>
    <m/>
    <m/>
    <n v="0.78539816339744828"/>
    <s v="611c0d58-84e2-4e57-97a1-e59082721bdf"/>
    <s v="{4A6D56B4-92C4-41A5-8882-AAE96663AFCC}"/>
  </r>
  <r>
    <x v="3"/>
    <d v="2019-07-29T00:00:00"/>
    <d v="2019-07-29T00:00:00"/>
    <x v="0"/>
    <s v="Townsend_Ashleigh"/>
    <x v="1"/>
    <m/>
    <m/>
    <m/>
    <n v="0.5"/>
    <m/>
    <s v="P"/>
    <x v="0"/>
    <s v="10-100"/>
    <m/>
    <m/>
    <n v="0.5"/>
    <m/>
    <m/>
    <n v="0.78539816339744828"/>
    <s v="4c9043e9-273f-439e-88a6-7339166eea04"/>
    <s v="{E2B91C7F-F5AD-48C8-9290-78F8EBC3036B}"/>
  </r>
  <r>
    <x v="3"/>
    <d v="2019-07-29T00:00:00"/>
    <d v="2019-07-29T00:00:00"/>
    <x v="0"/>
    <s v="Townsend_Ashleigh"/>
    <x v="1"/>
    <m/>
    <m/>
    <m/>
    <n v="1"/>
    <m/>
    <s v="P"/>
    <x v="0"/>
    <s v="10-100"/>
    <m/>
    <m/>
    <n v="1"/>
    <m/>
    <m/>
    <n v="3.1415926535897931"/>
    <s v="19bd8b59-6509-495b-b932-2a1ca1bcb75b"/>
    <s v="{BD314152-AD81-45D3-A64C-10F264E0B218}"/>
  </r>
  <r>
    <x v="3"/>
    <d v="2019-07-29T00:00:00"/>
    <d v="2019-07-29T00:00:00"/>
    <x v="0"/>
    <s v="Townsend_Ashleigh"/>
    <x v="9"/>
    <m/>
    <m/>
    <m/>
    <n v="0.5"/>
    <m/>
    <s v="P"/>
    <x v="0"/>
    <s v="10-100"/>
    <m/>
    <m/>
    <n v="0.5"/>
    <m/>
    <m/>
    <n v="0.78539816339744828"/>
    <s v="cc13c510-d03e-4e7d-89d0-122def6cdb7a"/>
    <s v="{C47CE78E-34BF-4B2C-9C9C-873BEB914277}"/>
  </r>
  <r>
    <x v="3"/>
    <d v="2019-07-29T00:00:00"/>
    <d v="2019-07-29T00:00:00"/>
    <x v="0"/>
    <s v="Tenkate_Jake"/>
    <x v="6"/>
    <m/>
    <m/>
    <m/>
    <n v="0"/>
    <m/>
    <s v="I"/>
    <x v="0"/>
    <s v="&lt;10"/>
    <m/>
    <m/>
    <n v="0.5"/>
    <m/>
    <m/>
    <n v="0.78539816339744828"/>
    <s v="b3f315bb-c0fd-4bd7-a347-4423fed3ac93"/>
    <s v="{1DF24B47-04CB-490A-8DA3-406491288823}"/>
  </r>
  <r>
    <x v="3"/>
    <d v="2019-07-29T00:00:00"/>
    <d v="2019-07-29T00:00:00"/>
    <x v="0"/>
    <s v="Tenkate_Jake"/>
    <x v="6"/>
    <m/>
    <m/>
    <m/>
    <n v="0"/>
    <m/>
    <s v="I"/>
    <x v="0"/>
    <s v="&lt;10"/>
    <m/>
    <m/>
    <n v="0.5"/>
    <m/>
    <m/>
    <n v="0.78539816339744828"/>
    <s v="0071dcec-8fc8-4706-b231-1fbf0841096d"/>
    <s v="{711CF391-6904-4ECB-B374-DEF0C335BA66}"/>
  </r>
  <r>
    <x v="3"/>
    <d v="2019-07-29T00:00:00"/>
    <d v="2019-07-29T00:00:00"/>
    <x v="0"/>
    <s v="Tenkate_Jake"/>
    <x v="1"/>
    <m/>
    <m/>
    <m/>
    <n v="0"/>
    <m/>
    <s v="I"/>
    <x v="0"/>
    <s v="&lt;10"/>
    <m/>
    <m/>
    <n v="0.5"/>
    <m/>
    <m/>
    <n v="0.78539816339744828"/>
    <s v="21ebe347-524a-4184-bc19-a483a0970b62"/>
    <s v="{22C5735F-276E-43EC-9A7E-1FBA0CBDBCC0}"/>
  </r>
  <r>
    <x v="3"/>
    <d v="2019-07-29T00:00:00"/>
    <d v="2019-07-29T00:00:00"/>
    <x v="0"/>
    <s v="Tenkate_Jake"/>
    <x v="6"/>
    <m/>
    <m/>
    <m/>
    <n v="0"/>
    <m/>
    <s v="I"/>
    <x v="0"/>
    <s v="&lt;10"/>
    <m/>
    <m/>
    <n v="0.5"/>
    <m/>
    <m/>
    <n v="0.78539816339744828"/>
    <s v="f5fc37fa-8420-445f-a7d3-6b6b2f4ce9dc"/>
    <s v="{D36E3EA5-AC5D-4FC3-A579-8F6A495AEB3F}"/>
  </r>
  <r>
    <x v="3"/>
    <d v="2019-07-29T00:00:00"/>
    <d v="2019-07-29T00:00:00"/>
    <x v="0"/>
    <s v="Townsend_Ashleigh"/>
    <x v="10"/>
    <m/>
    <m/>
    <m/>
    <n v="0.01"/>
    <m/>
    <s v="I"/>
    <x v="0"/>
    <s v="&lt;10"/>
    <m/>
    <m/>
    <n v="0.5"/>
    <m/>
    <m/>
    <n v="0.78539816339744828"/>
    <s v="983ffc9e-1b4e-44bb-9075-aed5de1c02ac"/>
    <s v="{431A0A75-943C-41B3-A284-79DC9742022D}"/>
  </r>
  <r>
    <x v="3"/>
    <d v="2019-07-29T00:00:00"/>
    <d v="2019-07-29T00:00:00"/>
    <x v="0"/>
    <s v="Townsend_Ashleigh"/>
    <x v="9"/>
    <m/>
    <m/>
    <m/>
    <n v="2"/>
    <m/>
    <s v="P"/>
    <x v="0"/>
    <s v="&lt;10"/>
    <m/>
    <m/>
    <n v="2"/>
    <m/>
    <m/>
    <n v="12.566370614359172"/>
    <s v="675a0731-5df0-48e9-beab-05b0ade4784d"/>
    <s v="{3F066BD7-2A4C-484B-879C-627C66BF3B17}"/>
  </r>
  <r>
    <x v="3"/>
    <d v="2019-07-29T00:00:00"/>
    <d v="2019-07-29T00:00:00"/>
    <x v="0"/>
    <s v="Townsend_Ashleigh"/>
    <x v="8"/>
    <m/>
    <m/>
    <m/>
    <n v="0.01"/>
    <m/>
    <s v="P"/>
    <x v="0"/>
    <s v="&lt;10"/>
    <m/>
    <m/>
    <n v="0.5"/>
    <m/>
    <m/>
    <n v="0.78539816339744828"/>
    <s v="341618e0-ba28-483d-b860-f43d86b70b78"/>
    <s v="{94F77F70-320F-43AE-A1CA-B8EDF685697F}"/>
  </r>
  <r>
    <x v="3"/>
    <d v="2019-07-29T00:00:00"/>
    <d v="2019-07-29T00:00:00"/>
    <x v="0"/>
    <s v="Townsend_Ashleigh"/>
    <x v="6"/>
    <m/>
    <m/>
    <m/>
    <n v="1"/>
    <m/>
    <s v="P"/>
    <x v="0"/>
    <s v="&lt;10"/>
    <m/>
    <m/>
    <n v="1"/>
    <m/>
    <m/>
    <n v="3.1415926535897931"/>
    <s v="595c77a8-2d8b-4c3d-ba74-58bc81db4866"/>
    <s v="{C6C93CF2-700B-4A98-A09F-ADFD73F5438C}"/>
  </r>
  <r>
    <x v="3"/>
    <d v="2019-07-29T00:00:00"/>
    <d v="2019-07-29T00:00:00"/>
    <x v="0"/>
    <s v="Townsend_Ashleigh"/>
    <x v="8"/>
    <m/>
    <m/>
    <m/>
    <n v="0.01"/>
    <m/>
    <s v="P"/>
    <x v="0"/>
    <s v="&lt;10"/>
    <m/>
    <m/>
    <n v="0.5"/>
    <m/>
    <m/>
    <n v="0.78539816339744828"/>
    <s v="5c985f0e-4b84-40ad-adfc-6d860ec1c471"/>
    <s v="{4E2AA420-1839-41E6-9E35-E51228EE43D6}"/>
  </r>
  <r>
    <x v="3"/>
    <d v="2019-07-29T00:00:00"/>
    <d v="2019-07-29T00:00:00"/>
    <x v="0"/>
    <s v="Townsend_Ashleigh"/>
    <x v="1"/>
    <m/>
    <m/>
    <m/>
    <n v="0.01"/>
    <m/>
    <s v="I"/>
    <x v="0"/>
    <s v="&lt;10"/>
    <m/>
    <m/>
    <n v="0.5"/>
    <m/>
    <m/>
    <n v="0.78539816339744828"/>
    <s v="261b825c-5672-47bf-9879-2ad4ec88ec31"/>
    <s v="{065A7810-B369-49E2-ACD6-2899E065E764}"/>
  </r>
  <r>
    <x v="3"/>
    <d v="2019-07-29T00:00:00"/>
    <d v="2019-07-29T00:00:00"/>
    <x v="0"/>
    <s v="Townsend_Ashleigh"/>
    <x v="6"/>
    <m/>
    <m/>
    <m/>
    <n v="0.01"/>
    <m/>
    <s v="P"/>
    <x v="0"/>
    <s v="&lt;10"/>
    <m/>
    <m/>
    <n v="0.5"/>
    <m/>
    <m/>
    <n v="0.78539816339744828"/>
    <s v="2e7294cf-7d0c-4b49-8085-4ced901174a0"/>
    <s v="{D633C34A-74CD-4E33-8660-6967C7BC5194}"/>
  </r>
  <r>
    <x v="3"/>
    <d v="2019-07-29T00:00:00"/>
    <d v="2019-07-29T00:00:00"/>
    <x v="0"/>
    <s v="Townsend_Ashleigh"/>
    <x v="6"/>
    <m/>
    <m/>
    <m/>
    <n v="0.01"/>
    <m/>
    <s v="P"/>
    <x v="0"/>
    <s v="&lt;10"/>
    <m/>
    <m/>
    <n v="0.5"/>
    <m/>
    <m/>
    <n v="0.78539816339744828"/>
    <s v="e70a367b-b56b-4e33-b197-8caedc4cd495"/>
    <s v="{5C92FC5E-0236-4CAC-9606-3D780C580EEE}"/>
  </r>
  <r>
    <x v="3"/>
    <d v="2019-07-29T00:00:00"/>
    <d v="2019-07-29T00:00:00"/>
    <x v="0"/>
    <s v="Townsend_Ashleigh"/>
    <x v="6"/>
    <m/>
    <m/>
    <m/>
    <n v="0.01"/>
    <m/>
    <s v="P"/>
    <x v="0"/>
    <s v="&lt;10"/>
    <m/>
    <m/>
    <n v="0.5"/>
    <m/>
    <m/>
    <n v="0.78539816339744828"/>
    <s v="cfa7aeb7-1a4c-4c0c-a740-d3d50a2dd733"/>
    <s v="{2AEDC65C-D3B0-477E-9B93-F0B6FDF8E70B}"/>
  </r>
  <r>
    <x v="3"/>
    <d v="2019-07-29T00:00:00"/>
    <d v="2019-07-29T00:00:00"/>
    <x v="0"/>
    <s v="Townsend_Ashleigh"/>
    <x v="6"/>
    <m/>
    <m/>
    <m/>
    <n v="0.01"/>
    <m/>
    <s v="P"/>
    <x v="0"/>
    <s v="&lt;10"/>
    <m/>
    <m/>
    <n v="0.5"/>
    <m/>
    <m/>
    <n v="0.78539816339744828"/>
    <s v="99b36251-6fca-4f1c-b54c-39ea683a3cef"/>
    <s v="{CCE74CF1-3D28-4BD2-9DEE-3F077814DF80}"/>
  </r>
  <r>
    <x v="3"/>
    <d v="2019-07-29T00:00:00"/>
    <d v="2019-07-29T00:00:00"/>
    <x v="0"/>
    <s v="Townsend_Ashleigh"/>
    <x v="6"/>
    <m/>
    <m/>
    <m/>
    <n v="1"/>
    <m/>
    <s v="I"/>
    <x v="0"/>
    <s v="&lt;10"/>
    <m/>
    <m/>
    <n v="1"/>
    <m/>
    <m/>
    <n v="3.1415926535897931"/>
    <s v="c2a30a43-0c8c-4518-b846-7b351672908a"/>
    <s v="{E8E01DC9-E94E-4DB4-9B96-443E829621FC}"/>
  </r>
  <r>
    <x v="3"/>
    <d v="2019-07-29T00:00:00"/>
    <d v="2019-07-29T00:00:00"/>
    <x v="0"/>
    <s v="Townsend_Ashleigh"/>
    <x v="6"/>
    <m/>
    <m/>
    <m/>
    <n v="0.01"/>
    <m/>
    <s v="I"/>
    <x v="0"/>
    <s v="&lt;10"/>
    <m/>
    <m/>
    <n v="0.5"/>
    <m/>
    <m/>
    <n v="0.78539816339744828"/>
    <s v="e4a1c357-0d14-4899-8753-56eef5bed421"/>
    <s v="{E873480B-629E-47AD-91F0-CF656B05731C}"/>
  </r>
  <r>
    <x v="3"/>
    <d v="2019-07-29T00:00:00"/>
    <d v="2019-07-29T00:00:00"/>
    <x v="0"/>
    <s v="Townsend_Ashleigh"/>
    <x v="3"/>
    <m/>
    <m/>
    <m/>
    <n v="0.01"/>
    <m/>
    <s v="I"/>
    <x v="0"/>
    <s v="&lt;10"/>
    <m/>
    <m/>
    <n v="0.5"/>
    <m/>
    <m/>
    <n v="0.78539816339744828"/>
    <s v="2c1809d4-afd0-4527-bc06-45776f41fb95"/>
    <s v="{268937A1-F859-4655-985B-C7D47CE62C39}"/>
  </r>
  <r>
    <x v="3"/>
    <d v="2019-07-29T00:00:00"/>
    <d v="2019-07-29T00:00:00"/>
    <x v="0"/>
    <s v="Townsend_Ashleigh"/>
    <x v="8"/>
    <m/>
    <m/>
    <m/>
    <n v="0.01"/>
    <m/>
    <s v="I"/>
    <x v="0"/>
    <s v="&lt;10"/>
    <m/>
    <m/>
    <n v="0.5"/>
    <m/>
    <m/>
    <n v="0.78539816339744828"/>
    <s v="c4813d48-20d1-4114-899a-0dc4e21d86bd"/>
    <s v="{7BE9360B-0646-4D39-B80E-B3A81D767F7D}"/>
  </r>
  <r>
    <x v="3"/>
    <d v="2019-07-29T00:00:00"/>
    <d v="2019-07-29T00:00:00"/>
    <x v="0"/>
    <s v="Townsend_Ashleigh"/>
    <x v="8"/>
    <m/>
    <m/>
    <m/>
    <n v="0.01"/>
    <m/>
    <s v="I"/>
    <x v="0"/>
    <s v="&lt;10"/>
    <m/>
    <m/>
    <n v="0.5"/>
    <m/>
    <m/>
    <n v="0.78539816339744828"/>
    <s v="e669f045-3938-4150-81e0-aff5e95781da"/>
    <s v="{65CAB988-F4E4-4692-94D7-367278B20C99}"/>
  </r>
  <r>
    <x v="3"/>
    <d v="2019-07-29T00:00:00"/>
    <d v="2019-07-29T00:00:00"/>
    <x v="0"/>
    <s v="Townsend_Ashleigh"/>
    <x v="1"/>
    <m/>
    <m/>
    <m/>
    <n v="0.01"/>
    <m/>
    <s v="I"/>
    <x v="0"/>
    <s v="&lt;10"/>
    <m/>
    <m/>
    <n v="0.5"/>
    <m/>
    <m/>
    <n v="0.78539816339744828"/>
    <s v="3554afb3-7b2e-4198-b73a-34308dbc1b8a"/>
    <s v="{D6B96DA6-DEFD-4A22-9A07-B4ACA4E3443A}"/>
  </r>
  <r>
    <x v="3"/>
    <d v="2019-07-29T00:00:00"/>
    <d v="2019-07-29T00:00:00"/>
    <x v="0"/>
    <s v="Townsend_Ashleigh"/>
    <x v="1"/>
    <m/>
    <m/>
    <m/>
    <n v="0.5"/>
    <m/>
    <s v="I"/>
    <x v="0"/>
    <s v="&lt;10"/>
    <m/>
    <m/>
    <n v="0.5"/>
    <m/>
    <m/>
    <n v="0.78539816339744828"/>
    <s v="0d0f5b66-3eae-4575-b03d-94b0228913e3"/>
    <s v="{487135C9-92B9-447A-B9CF-93E03CEE7F40}"/>
  </r>
  <r>
    <x v="3"/>
    <d v="2019-07-29T00:00:00"/>
    <d v="2019-07-29T00:00:00"/>
    <x v="0"/>
    <s v="Townsend_Ashleigh"/>
    <x v="6"/>
    <m/>
    <m/>
    <m/>
    <n v="0.01"/>
    <m/>
    <s v="I"/>
    <x v="0"/>
    <s v="&lt;10"/>
    <m/>
    <m/>
    <n v="0.5"/>
    <m/>
    <m/>
    <n v="0.78539816339744828"/>
    <s v="9651cc0e-8b88-4e96-8db8-3a61b9df5168"/>
    <s v="{A47682D2-8E20-4D5D-96A2-5B9D5E3E703F}"/>
  </r>
  <r>
    <x v="3"/>
    <d v="2019-07-29T00:00:00"/>
    <d v="2019-07-29T00:00:00"/>
    <x v="0"/>
    <s v="Townsend_Ashleigh"/>
    <x v="1"/>
    <m/>
    <m/>
    <m/>
    <n v="0.01"/>
    <m/>
    <s v="I"/>
    <x v="0"/>
    <s v="&lt;10"/>
    <m/>
    <m/>
    <n v="0.5"/>
    <m/>
    <m/>
    <n v="0.78539816339744828"/>
    <s v="dadcd38d-51d7-4a01-83ad-918166c41ff7"/>
    <s v="{7BD997CD-8F35-49DD-B262-9BB7F14830C3}"/>
  </r>
  <r>
    <x v="3"/>
    <d v="2019-07-29T00:00:00"/>
    <d v="2019-07-29T00:00:00"/>
    <x v="0"/>
    <s v="Townsend_Ashleigh"/>
    <x v="6"/>
    <m/>
    <m/>
    <m/>
    <n v="0.01"/>
    <m/>
    <s v="I"/>
    <x v="0"/>
    <s v="&lt;10"/>
    <m/>
    <m/>
    <n v="0.5"/>
    <m/>
    <m/>
    <n v="0.78539816339744828"/>
    <s v="7e16da9c-b8e3-4aca-af36-a23334b80ae9"/>
    <s v="{4836C9C6-ABB8-40C0-AF0B-C5E7B6AE279C}"/>
  </r>
  <r>
    <x v="3"/>
    <d v="2019-07-29T00:00:00"/>
    <d v="2019-07-29T00:00:00"/>
    <x v="0"/>
    <s v="Townsend_Ashleigh"/>
    <x v="2"/>
    <m/>
    <m/>
    <m/>
    <n v="1"/>
    <m/>
    <s v="I"/>
    <x v="0"/>
    <s v="&lt;10"/>
    <m/>
    <m/>
    <n v="1"/>
    <m/>
    <m/>
    <n v="3.1415926535897931"/>
    <s v="48b07ebb-de62-4334-bfc5-65cbd2e26eaa"/>
    <s v="{640BAE51-57FD-4991-9367-F14BBB0D1049}"/>
  </r>
  <r>
    <x v="3"/>
    <d v="2019-07-29T00:00:00"/>
    <d v="2019-07-29T00:00:00"/>
    <x v="0"/>
    <s v="Townsend_Ashleigh"/>
    <x v="1"/>
    <m/>
    <m/>
    <m/>
    <n v="0.01"/>
    <m/>
    <s v="I"/>
    <x v="0"/>
    <s v="&lt;10"/>
    <m/>
    <m/>
    <n v="0.5"/>
    <m/>
    <m/>
    <n v="0.78539816339744828"/>
    <s v="0512e22c-ce44-4111-90ab-13311719b122"/>
    <s v="{EC633151-DE42-4863-A04A-E9F4DA3FDF90}"/>
  </r>
  <r>
    <x v="3"/>
    <d v="2019-07-29T00:00:00"/>
    <d v="2019-07-29T00:00:00"/>
    <x v="0"/>
    <s v="Townsend_Ashleigh"/>
    <x v="1"/>
    <m/>
    <m/>
    <m/>
    <n v="0.01"/>
    <m/>
    <s v="I"/>
    <x v="0"/>
    <s v="&lt;10"/>
    <m/>
    <m/>
    <n v="0.5"/>
    <m/>
    <m/>
    <n v="0.78539816339744828"/>
    <s v="61b1e8ca-8bc8-41f8-bb79-edf795c05578"/>
    <s v="{54F2031A-15F7-4777-A152-543F4F3A84F9}"/>
  </r>
  <r>
    <x v="3"/>
    <d v="2019-07-29T00:00:00"/>
    <d v="2019-07-29T00:00:00"/>
    <x v="0"/>
    <s v="Townsend_Ashleigh"/>
    <x v="4"/>
    <m/>
    <m/>
    <m/>
    <n v="0.01"/>
    <m/>
    <s v="I"/>
    <x v="0"/>
    <s v="&lt;10"/>
    <m/>
    <m/>
    <n v="0.5"/>
    <m/>
    <m/>
    <n v="0.78539816339744828"/>
    <s v="aaf3ec84-b86d-4f89-9d57-ea759d3216d0"/>
    <s v="{05B2E642-F7E8-4A3F-A8BE-AEE2299601DE}"/>
  </r>
  <r>
    <x v="3"/>
    <d v="2019-07-29T00:00:00"/>
    <d v="2019-07-29T00:00:00"/>
    <x v="0"/>
    <s v="Townsend_Ashleigh"/>
    <x v="3"/>
    <m/>
    <m/>
    <m/>
    <n v="0.01"/>
    <m/>
    <s v="I"/>
    <x v="0"/>
    <s v="&lt;10"/>
    <m/>
    <m/>
    <n v="0.5"/>
    <m/>
    <m/>
    <n v="0.78539816339744828"/>
    <s v="65a751fd-addc-4ff9-b6a0-e2457d2f6c9d"/>
    <s v="{F20447D2-832A-4F9B-9826-31BEB41F49CF}"/>
  </r>
  <r>
    <x v="3"/>
    <d v="2019-07-29T00:00:00"/>
    <d v="2019-07-29T00:00:00"/>
    <x v="0"/>
    <s v="Townsend_Ashleigh"/>
    <x v="6"/>
    <m/>
    <m/>
    <m/>
    <n v="0.01"/>
    <m/>
    <s v="I"/>
    <x v="0"/>
    <s v="&lt;10"/>
    <m/>
    <m/>
    <n v="0.5"/>
    <m/>
    <m/>
    <n v="0.78539816339744828"/>
    <s v="8ecf5c91-69d8-4f26-a268-4c11d63b16db"/>
    <s v="{A326ACFE-06C8-4167-B215-E2F892B3CB9A}"/>
  </r>
  <r>
    <x v="3"/>
    <d v="2019-07-29T00:00:00"/>
    <d v="2019-07-29T00:00:00"/>
    <x v="0"/>
    <s v="Townsend_Ashleigh"/>
    <x v="2"/>
    <m/>
    <m/>
    <m/>
    <n v="1"/>
    <m/>
    <s v="I"/>
    <x v="0"/>
    <s v="&lt;10"/>
    <m/>
    <m/>
    <n v="1"/>
    <m/>
    <m/>
    <n v="3.1415926535897931"/>
    <s v="bcd8a5ce-2845-46c9-b937-2d416af8979c"/>
    <s v="{B3568B9F-D74B-47DF-AF56-DBDA0D4BE0D7}"/>
  </r>
  <r>
    <x v="3"/>
    <d v="2019-07-29T00:00:00"/>
    <d v="2019-07-29T00:00:00"/>
    <x v="0"/>
    <s v="Townsend_Ashleigh"/>
    <x v="2"/>
    <m/>
    <m/>
    <m/>
    <n v="2"/>
    <m/>
    <s v="I"/>
    <x v="0"/>
    <s v="10-100"/>
    <m/>
    <m/>
    <n v="2"/>
    <m/>
    <m/>
    <n v="12.566370614359172"/>
    <s v="d99630ff-2dde-4388-8f3a-21659a3d9b13"/>
    <s v="{FFAD5520-48D8-4FAE-BFC7-8F1F54B5E55C}"/>
  </r>
  <r>
    <x v="3"/>
    <d v="2019-07-29T00:00:00"/>
    <d v="2019-07-29T00:00:00"/>
    <x v="0"/>
    <s v="Townsend_Ashleigh"/>
    <x v="1"/>
    <m/>
    <m/>
    <m/>
    <n v="3"/>
    <m/>
    <s v="P"/>
    <x v="0"/>
    <s v="10-100"/>
    <m/>
    <m/>
    <n v="3"/>
    <m/>
    <m/>
    <n v="28.274333882308138"/>
    <s v="6ce207a0-704f-45f4-96aa-10bc29eb0cb0"/>
    <s v="{86632AB8-1258-4AE3-BF12-D09A10F2AE00}"/>
  </r>
  <r>
    <x v="3"/>
    <d v="2019-07-29T00:00:00"/>
    <d v="2019-07-29T00:00:00"/>
    <x v="0"/>
    <s v="Townsend_Ashleigh"/>
    <x v="2"/>
    <m/>
    <m/>
    <m/>
    <n v="2"/>
    <m/>
    <s v="I"/>
    <x v="0"/>
    <s v="&lt;10"/>
    <m/>
    <m/>
    <n v="2"/>
    <m/>
    <m/>
    <n v="12.566370614359172"/>
    <s v="27f1f23a-2685-40ca-9b26-30988ae1335e"/>
    <s v="{1140742C-054E-4B65-8017-3209A8CB7713}"/>
  </r>
  <r>
    <x v="4"/>
    <d v="2019-07-25T00:00:00"/>
    <d v="2019-07-25T00:00:00"/>
    <x v="0"/>
    <s v="Newman_Anderson"/>
    <x v="10"/>
    <m/>
    <m/>
    <m/>
    <n v="0.1"/>
    <m/>
    <s v="SC"/>
    <x v="0"/>
    <s v="&lt;10"/>
    <m/>
    <m/>
    <n v="0.5"/>
    <m/>
    <m/>
    <n v="0.78539816339744828"/>
    <s v="2765aacf-1e24-44b5-8989-4afd4a4c92b2"/>
    <s v="{6575C043-4662-4E57-AAC2-96786190184A}"/>
  </r>
  <r>
    <x v="4"/>
    <d v="2019-07-25T00:00:00"/>
    <d v="2019-07-25T00:00:00"/>
    <x v="0"/>
    <s v="Newman_Anderson"/>
    <x v="10"/>
    <m/>
    <m/>
    <m/>
    <n v="0.1"/>
    <m/>
    <s v="SC"/>
    <x v="0"/>
    <s v="&lt;10"/>
    <m/>
    <m/>
    <n v="0.5"/>
    <m/>
    <m/>
    <n v="0.78539816339744828"/>
    <s v="1d5f926b-47a9-4d03-a4aa-786374bd903b"/>
    <s v="{1CA082FC-4702-4CF1-9EEA-B4B23C8257B1}"/>
  </r>
  <r>
    <x v="4"/>
    <d v="2019-07-25T00:00:00"/>
    <d v="2019-07-25T00:00:00"/>
    <x v="0"/>
    <s v="Newman_Anderson"/>
    <x v="10"/>
    <m/>
    <m/>
    <m/>
    <n v="0.1"/>
    <m/>
    <s v="SC"/>
    <x v="0"/>
    <s v="&lt;10"/>
    <m/>
    <m/>
    <n v="0.5"/>
    <m/>
    <m/>
    <n v="0.78539816339744828"/>
    <s v="545e7a3a-9cef-4b8e-ac4b-41fb2ecd4e32"/>
    <s v="{C64B9D0E-C199-46FC-921B-16F835CE58BE}"/>
  </r>
  <r>
    <x v="4"/>
    <d v="2019-07-25T00:00:00"/>
    <d v="2019-07-25T00:00:00"/>
    <x v="0"/>
    <s v="Newman_Anderson"/>
    <x v="10"/>
    <m/>
    <m/>
    <m/>
    <n v="2"/>
    <m/>
    <s v="SC"/>
    <x v="0"/>
    <s v="&lt;10"/>
    <m/>
    <m/>
    <n v="2"/>
    <m/>
    <m/>
    <n v="12.566370614359172"/>
    <s v="50579e97-d6f3-49eb-9c3f-4af918825108"/>
    <s v="{0D5F8F3C-594E-4D6C-B144-7C8CA6F4F924}"/>
  </r>
  <r>
    <x v="4"/>
    <d v="2019-07-25T00:00:00"/>
    <d v="2019-07-25T00:00:00"/>
    <x v="0"/>
    <s v="Rachman_Richard"/>
    <x v="3"/>
    <m/>
    <m/>
    <m/>
    <n v="0.01"/>
    <m/>
    <s v="I"/>
    <x v="0"/>
    <s v="&lt;10"/>
    <m/>
    <m/>
    <n v="0.5"/>
    <m/>
    <m/>
    <n v="0.78539816339744828"/>
    <s v="266d69eb-0e86-4788-b155-b37269d29782"/>
    <s v="{5BC514A0-9AA6-4434-86B0-37D203D760BE}"/>
  </r>
  <r>
    <x v="4"/>
    <d v="2019-07-26T00:00:00"/>
    <d v="2019-07-26T00:00:00"/>
    <x v="0"/>
    <s v="Townsend_Ashleigh"/>
    <x v="4"/>
    <m/>
    <m/>
    <m/>
    <n v="0.01"/>
    <m/>
    <s v="I"/>
    <x v="1"/>
    <s v="&lt;10"/>
    <m/>
    <m/>
    <n v="0.5"/>
    <m/>
    <m/>
    <n v="0.78539816339744828"/>
    <s v="5b97037b-4781-49fe-a04b-c129719e3d50"/>
    <s v="{11025540-2952-4D67-B369-C73CF5013F18}"/>
  </r>
  <r>
    <x v="4"/>
    <d v="2019-07-26T00:00:00"/>
    <d v="2019-07-26T00:00:00"/>
    <x v="0"/>
    <s v="Tian_Sarah"/>
    <x v="1"/>
    <m/>
    <m/>
    <m/>
    <n v="1"/>
    <m/>
    <s v="P"/>
    <x v="0"/>
    <s v="10-100"/>
    <m/>
    <m/>
    <n v="1"/>
    <m/>
    <m/>
    <n v="3.1415926535897931"/>
    <s v="9e937986-dcf4-413b-89a1-d03b92a0fbc5"/>
    <s v="{876B25E1-C839-4C49-99B2-0DD73E7FFE34}"/>
  </r>
  <r>
    <x v="4"/>
    <d v="2019-07-26T00:00:00"/>
    <d v="2019-07-26T00:00:00"/>
    <x v="0"/>
    <s v="Townsend_Ashleigh"/>
    <x v="10"/>
    <m/>
    <m/>
    <m/>
    <n v="0.01"/>
    <m/>
    <s v="I"/>
    <x v="0"/>
    <s v="&lt;10"/>
    <m/>
    <m/>
    <n v="0.5"/>
    <m/>
    <m/>
    <n v="0.78539816339744828"/>
    <s v="b4199f40-972e-4059-b00d-de4f0fb43b92"/>
    <s v="{D60DA654-5021-4172-853D-A4A03E2B0B28}"/>
  </r>
  <r>
    <x v="4"/>
    <d v="2019-07-26T00:00:00"/>
    <d v="2019-07-26T00:00:00"/>
    <x v="0"/>
    <s v="Townsend_Ashleigh"/>
    <x v="10"/>
    <m/>
    <m/>
    <m/>
    <n v="0.01"/>
    <m/>
    <s v="I"/>
    <x v="0"/>
    <s v="&lt;10"/>
    <m/>
    <m/>
    <n v="0.5"/>
    <m/>
    <m/>
    <n v="0.78539816339744828"/>
    <s v="3ee80bc7-8278-4a66-948e-1f86d445eb66"/>
    <s v="{F1A8CA3D-1A99-466C-97C0-05EF3D9632FC}"/>
  </r>
  <r>
    <x v="4"/>
    <d v="2019-07-26T00:00:00"/>
    <d v="2019-07-26T00:00:00"/>
    <x v="0"/>
    <s v="Townsend_Ashleigh"/>
    <x v="10"/>
    <m/>
    <m/>
    <m/>
    <n v="0.01"/>
    <m/>
    <s v="I"/>
    <x v="0"/>
    <s v="&lt;10"/>
    <m/>
    <m/>
    <n v="0.5"/>
    <m/>
    <m/>
    <n v="0.78539816339744828"/>
    <s v="a89f12a7-35ed-4bf8-bb96-450cf700ae0e"/>
    <s v="{F840B89D-5EBD-4D7C-A6D6-D7BDFB81C8C7}"/>
  </r>
  <r>
    <x v="4"/>
    <d v="2019-07-26T00:00:00"/>
    <d v="2019-07-26T00:00:00"/>
    <x v="0"/>
    <s v="Townsend_Ashleigh"/>
    <x v="10"/>
    <m/>
    <m/>
    <m/>
    <n v="0.01"/>
    <m/>
    <s v="I"/>
    <x v="0"/>
    <s v="&lt;10"/>
    <m/>
    <m/>
    <n v="0.5"/>
    <m/>
    <m/>
    <n v="0.78539816339744828"/>
    <s v="c5db6f08-271f-443d-aac9-2f8c30e62468"/>
    <s v="{BAC8B2DD-CA99-4B50-9CA2-AE4DAC3730F8}"/>
  </r>
  <r>
    <x v="4"/>
    <d v="2019-07-26T00:00:00"/>
    <d v="2019-07-26T00:00:00"/>
    <x v="0"/>
    <s v="Townsend_Ashleigh"/>
    <x v="10"/>
    <m/>
    <m/>
    <m/>
    <n v="0.01"/>
    <m/>
    <s v="I"/>
    <x v="0"/>
    <s v="&lt;10"/>
    <m/>
    <m/>
    <n v="0.5"/>
    <m/>
    <m/>
    <n v="0.78539816339744828"/>
    <s v="20c78acb-2240-4c42-9251-4ab27806650d"/>
    <s v="{E5D6A298-5F25-44F2-A133-635D6367D0D6}"/>
  </r>
  <r>
    <x v="4"/>
    <d v="2019-07-26T00:00:00"/>
    <d v="2019-07-26T00:00:00"/>
    <x v="0"/>
    <s v="Townsend_Ashleigh"/>
    <x v="10"/>
    <m/>
    <m/>
    <m/>
    <n v="0.01"/>
    <m/>
    <s v="I"/>
    <x v="0"/>
    <s v="&lt;10"/>
    <m/>
    <m/>
    <n v="0.5"/>
    <m/>
    <m/>
    <n v="0.78539816339744828"/>
    <s v="116cc18b-959c-45b3-b417-07f1c261cc9c"/>
    <s v="{E67E819A-128E-4D39-BB05-9161E1B283EA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n v="0.78539816339744828"/>
    <s v="828983be-ce8d-45cf-a750-d8af767cea77"/>
    <s v="{8AA12BC5-7F21-481B-B111-7F14428232AC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n v="0.78539816339744828"/>
    <s v="ca8491eb-8c6d-436c-9cb4-5a2ed5d1d8c5"/>
    <s v="{897C15FA-D993-493E-89FF-9A8CF6389499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n v="0.78539816339744828"/>
    <s v="35e1f9d7-bc36-48d0-bf06-96d9dcdecbe2"/>
    <s v="{ACFD14C4-C2DB-427B-8967-3A754D1613CE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n v="0.78539816339744828"/>
    <s v="365d6743-d77d-429c-9e30-64c880682ff4"/>
    <s v="{89BDDCBA-CD76-440E-A875-56C588122523}"/>
  </r>
  <r>
    <x v="4"/>
    <d v="2019-07-26T00:00:00"/>
    <d v="2019-07-26T00:00:00"/>
    <x v="0"/>
    <s v="Tian_Sarah"/>
    <x v="10"/>
    <m/>
    <m/>
    <m/>
    <n v="1.5"/>
    <m/>
    <s v="I"/>
    <x v="0"/>
    <s v="&lt;10"/>
    <m/>
    <m/>
    <n v="1.5"/>
    <m/>
    <m/>
    <n v="7.0685834705770345"/>
    <s v="93087827-eda7-49ce-9e3c-4a4979b0a6e5"/>
    <s v="{BC33E345-9307-4971-81FE-83D75DC2259F}"/>
  </r>
  <r>
    <x v="4"/>
    <d v="2019-07-26T00:00:00"/>
    <d v="2019-07-26T00:00:00"/>
    <x v="0"/>
    <s v="Tian_Sarah"/>
    <x v="1"/>
    <m/>
    <m/>
    <m/>
    <n v="2"/>
    <m/>
    <s v="P"/>
    <x v="0"/>
    <s v="10-100"/>
    <m/>
    <m/>
    <n v="2"/>
    <m/>
    <m/>
    <n v="12.566370614359172"/>
    <s v="838b805b-f94d-4911-a52d-c78b00313c5b"/>
    <s v="{E572EC4E-3797-4E4E-90DD-663B6BA76A5E}"/>
  </r>
  <r>
    <x v="4"/>
    <d v="2019-07-26T00:00:00"/>
    <d v="2019-07-26T00:00:00"/>
    <x v="0"/>
    <s v="Tian_Sarah"/>
    <x v="1"/>
    <m/>
    <m/>
    <m/>
    <n v="2"/>
    <m/>
    <s v="P"/>
    <x v="0"/>
    <s v="10-100"/>
    <m/>
    <m/>
    <n v="2"/>
    <m/>
    <m/>
    <n v="12.566370614359172"/>
    <s v="000cc01e-615d-4d8c-afe8-42ce1a5a1a62"/>
    <s v="{B28DC172-B300-4E84-AA0C-0212AC67CFE8}"/>
  </r>
  <r>
    <x v="4"/>
    <d v="2019-07-26T00:00:00"/>
    <d v="2019-07-26T00:00:00"/>
    <x v="0"/>
    <s v="Tian_Sarah"/>
    <x v="6"/>
    <m/>
    <m/>
    <m/>
    <n v="0.01"/>
    <m/>
    <s v="I"/>
    <x v="0"/>
    <s v="&lt;10"/>
    <m/>
    <m/>
    <n v="0.5"/>
    <m/>
    <m/>
    <n v="0.78539816339744828"/>
    <s v="4ac0e625-8a0c-4433-a46b-2ccabb137185"/>
    <s v="{B2B3307C-2412-4D57-9924-BC0A2CB3BB60}"/>
  </r>
  <r>
    <x v="4"/>
    <d v="2019-07-26T00:00:00"/>
    <d v="2019-07-26T00:00:00"/>
    <x v="0"/>
    <s v="Tian_Sarah"/>
    <x v="4"/>
    <m/>
    <m/>
    <m/>
    <n v="0.01"/>
    <m/>
    <s v="I"/>
    <x v="0"/>
    <s v="&lt;10"/>
    <m/>
    <m/>
    <n v="0.5"/>
    <m/>
    <m/>
    <n v="0.78539816339744828"/>
    <s v="5ffab9d5-718b-4238-926a-76144db54edf"/>
    <s v="{4D65BCC5-71D2-46ED-99B9-CD73161F5401}"/>
  </r>
  <r>
    <x v="4"/>
    <d v="2019-07-26T00:00:00"/>
    <d v="2019-07-26T00:00:00"/>
    <x v="0"/>
    <s v="Tian_Sarah"/>
    <x v="11"/>
    <m/>
    <m/>
    <m/>
    <n v="0"/>
    <m/>
    <s v="I"/>
    <x v="0"/>
    <s v="10-100"/>
    <m/>
    <m/>
    <n v="0.5"/>
    <m/>
    <m/>
    <n v="0.78539816339744828"/>
    <s v="f7207fd0-88ee-42fa-9983-e66a49ee27cc"/>
    <s v="{C6FACADD-57FE-444E-A0DC-A46EE2BFD6C8}"/>
  </r>
  <r>
    <x v="4"/>
    <d v="2019-07-26T00:00:00"/>
    <d v="2019-07-26T00:00:00"/>
    <x v="0"/>
    <s v="Tian_Sarah"/>
    <x v="4"/>
    <m/>
    <m/>
    <m/>
    <n v="0.01"/>
    <m/>
    <s v="I"/>
    <x v="0"/>
    <s v="&lt;10"/>
    <m/>
    <m/>
    <n v="0.5"/>
    <m/>
    <m/>
    <n v="0.78539816339744828"/>
    <s v="f02b59ea-0096-462f-8434-6bbadcb3d400"/>
    <s v="{8A50A94F-4178-4095-8875-CAD85E331387}"/>
  </r>
  <r>
    <x v="4"/>
    <d v="2019-07-26T00:00:00"/>
    <d v="2019-07-26T00:00:00"/>
    <x v="0"/>
    <s v="Townsend_Ashleigh"/>
    <x v="1"/>
    <m/>
    <m/>
    <m/>
    <n v="5"/>
    <m/>
    <s v="P"/>
    <x v="0"/>
    <s v="&gt;100"/>
    <m/>
    <m/>
    <n v="5"/>
    <m/>
    <m/>
    <n v="78.539816339744831"/>
    <s v="6aa8cfb3-82c7-420d-9753-4534905870c3"/>
    <s v="{37E57180-7F74-4382-B1D3-A85CAF7D4307}"/>
  </r>
  <r>
    <x v="4"/>
    <d v="2019-07-26T00:00:00"/>
    <d v="2019-07-26T00:00:00"/>
    <x v="0"/>
    <s v="Tian_Sarah"/>
    <x v="11"/>
    <m/>
    <m/>
    <m/>
    <n v="0.01"/>
    <m/>
    <s v="I"/>
    <x v="0"/>
    <s v="&lt;10"/>
    <m/>
    <m/>
    <n v="0.5"/>
    <m/>
    <m/>
    <n v="0.78539816339744828"/>
    <s v="4f429d3f-3a0d-4acf-96a3-2a01c352e206"/>
    <s v="{A812F41B-B3E8-413E-BD96-0C7B576A1875}"/>
  </r>
  <r>
    <x v="4"/>
    <d v="2019-07-26T00:00:00"/>
    <d v="2019-07-26T00:00:00"/>
    <x v="0"/>
    <s v="Tian_Sarah"/>
    <x v="6"/>
    <m/>
    <m/>
    <m/>
    <n v="0.01"/>
    <m/>
    <s v="I"/>
    <x v="0"/>
    <s v="&lt;10"/>
    <m/>
    <m/>
    <n v="0.5"/>
    <m/>
    <m/>
    <n v="0.78539816339744828"/>
    <s v="71532cac-035c-4a64-89be-0914fed78d27"/>
    <s v="{A56E81A4-D573-487C-81D0-54EDFD301129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n v="0.78539816339744828"/>
    <s v="acef8f4a-6513-42ec-b843-0b5748712e41"/>
    <s v="{C2C70DCC-5E44-4D26-9638-71ED66906759}"/>
  </r>
  <r>
    <x v="4"/>
    <d v="2019-07-26T00:00:00"/>
    <d v="2019-07-26T00:00:00"/>
    <x v="0"/>
    <s v="Tian_Sarah"/>
    <x v="12"/>
    <m/>
    <m/>
    <m/>
    <n v="0.01"/>
    <m/>
    <s v="I"/>
    <x v="0"/>
    <s v="&lt;10"/>
    <m/>
    <m/>
    <n v="0.5"/>
    <m/>
    <m/>
    <n v="0.78539816339744828"/>
    <s v="e5a31a50-9dd9-4954-bd87-2fb3c058938b"/>
    <s v="{F4F2BE17-A43E-4582-B628-2B55EA0CE87A}"/>
  </r>
  <r>
    <x v="4"/>
    <d v="2019-07-26T00:00:00"/>
    <d v="2019-07-26T00:00:00"/>
    <x v="0"/>
    <s v="Tian_Sarah"/>
    <x v="6"/>
    <m/>
    <m/>
    <m/>
    <n v="0.01"/>
    <m/>
    <s v="I"/>
    <x v="0"/>
    <s v="&lt;10"/>
    <m/>
    <m/>
    <n v="0.5"/>
    <m/>
    <m/>
    <n v="0.78539816339744828"/>
    <s v="b3c740d1-c679-4487-a142-1aa25f7c9fd0"/>
    <s v="{B911E945-E644-407E-9F02-16D845B8A861}"/>
  </r>
  <r>
    <x v="4"/>
    <d v="2019-07-26T00:00:00"/>
    <d v="2019-07-26T00:00:00"/>
    <x v="0"/>
    <s v="Tian_Sarah"/>
    <x v="10"/>
    <m/>
    <m/>
    <m/>
    <n v="0.5"/>
    <m/>
    <s v="I"/>
    <x v="0"/>
    <s v="&lt;10"/>
    <m/>
    <m/>
    <n v="0.5"/>
    <m/>
    <m/>
    <n v="0.78539816339744828"/>
    <s v="fab2fdbb-f57d-43cf-9018-967d3ea953a6"/>
    <s v="{852FCF14-C5D6-430A-B9CB-B9AE8F121BA0}"/>
  </r>
  <r>
    <x v="4"/>
    <d v="2019-07-26T00:00:00"/>
    <d v="2019-07-26T00:00:00"/>
    <x v="0"/>
    <s v="Tian_Sarah"/>
    <x v="6"/>
    <m/>
    <m/>
    <m/>
    <n v="0.01"/>
    <m/>
    <s v="I"/>
    <x v="0"/>
    <s v="&lt;10"/>
    <m/>
    <m/>
    <n v="0.5"/>
    <m/>
    <m/>
    <n v="0.78539816339744828"/>
    <s v="e7d4703e-123d-42e9-bbfa-ca45085ae815"/>
    <s v="{80820A00-99ED-4C1E-BE97-8608D67313E2}"/>
  </r>
  <r>
    <x v="4"/>
    <d v="2019-07-26T00:00:00"/>
    <d v="2019-07-26T00:00:00"/>
    <x v="0"/>
    <s v="Tian_Sarah"/>
    <x v="1"/>
    <m/>
    <m/>
    <m/>
    <n v="0.5"/>
    <m/>
    <s v="I"/>
    <x v="0"/>
    <s v="&lt;10"/>
    <m/>
    <m/>
    <n v="0.5"/>
    <m/>
    <m/>
    <n v="0.78539816339744828"/>
    <s v="b5caa68f-8c22-450a-9277-e3c4784473ac"/>
    <s v="{CE7E6324-4843-4D10-907D-6EEC9646215F}"/>
  </r>
  <r>
    <x v="4"/>
    <d v="2019-07-26T00:00:00"/>
    <d v="2019-07-26T00:00:00"/>
    <x v="0"/>
    <s v="Tian_Sarah"/>
    <x v="12"/>
    <m/>
    <m/>
    <m/>
    <n v="0.01"/>
    <m/>
    <s v="I"/>
    <x v="0"/>
    <s v="&lt;10"/>
    <m/>
    <m/>
    <n v="0.5"/>
    <m/>
    <m/>
    <n v="0.78539816339744828"/>
    <s v="52c799a8-4ec7-40a9-9164-72f499713065"/>
    <s v="{CCAB3B5A-A31C-4A70-BD4D-40C89D9EA8C3}"/>
  </r>
  <r>
    <x v="4"/>
    <d v="2019-07-26T00:00:00"/>
    <d v="2019-07-26T00:00:00"/>
    <x v="0"/>
    <s v="Tian_Sarah"/>
    <x v="1"/>
    <m/>
    <m/>
    <m/>
    <n v="0.01"/>
    <m/>
    <s v="I"/>
    <x v="0"/>
    <s v="&lt;10"/>
    <m/>
    <m/>
    <n v="0.5"/>
    <m/>
    <m/>
    <n v="0.78539816339744828"/>
    <s v="4b6b8355-867f-4662-8206-8b7baa6469a7"/>
    <s v="{4A36ECC9-E769-4945-B66C-98A1051F888A}"/>
  </r>
  <r>
    <x v="4"/>
    <d v="2019-07-26T00:00:00"/>
    <d v="2019-07-26T00:00:00"/>
    <x v="0"/>
    <s v="Tian_Sarah"/>
    <x v="1"/>
    <m/>
    <m/>
    <m/>
    <n v="0.5"/>
    <m/>
    <s v="I"/>
    <x v="0"/>
    <s v="&lt;10"/>
    <m/>
    <m/>
    <n v="0.5"/>
    <m/>
    <m/>
    <n v="0.78539816339744828"/>
    <s v="77920c3f-d180-44b3-a648-5fa48a294e92"/>
    <s v="{F0147A65-82CD-4A3C-927A-6260218F89E5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n v="0.78539816339744828"/>
    <s v="4d488143-cef6-495e-98d4-f88e5dc15e36"/>
    <s v="{EFA7F74F-7AEB-4243-B9AB-4AA0A3053E7C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n v="0.78539816339744828"/>
    <s v="336c6368-3e09-4d46-b8a0-29978985cd68"/>
    <s v="{1A9B37F8-6916-4C6A-A305-852B22580FB8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n v="0.78539816339744828"/>
    <s v="cb9eeab8-f93f-4bc4-bea0-493db6403d90"/>
    <s v="{3476608B-3451-481D-9265-747F1F2DB167}"/>
  </r>
  <r>
    <x v="4"/>
    <d v="2019-07-26T00:00:00"/>
    <d v="2019-07-26T00:00:00"/>
    <x v="0"/>
    <s v="Tian_Sarah"/>
    <x v="1"/>
    <m/>
    <m/>
    <m/>
    <n v="2"/>
    <m/>
    <s v="P"/>
    <x v="0"/>
    <s v="10-100"/>
    <m/>
    <m/>
    <n v="2"/>
    <m/>
    <m/>
    <n v="12.566370614359172"/>
    <s v="641affa4-eb10-40c1-9b5b-0e93084907a7"/>
    <s v="{75F53797-249D-4B36-AF77-B077EA0F7B80}"/>
  </r>
  <r>
    <x v="4"/>
    <d v="2019-07-26T00:00:00"/>
    <d v="2019-07-26T00:00:00"/>
    <x v="0"/>
    <s v="Townsend_Ashleigh"/>
    <x v="11"/>
    <m/>
    <m/>
    <m/>
    <n v="0.01"/>
    <m/>
    <s v="I"/>
    <x v="0"/>
    <s v="&lt;10"/>
    <m/>
    <m/>
    <n v="0.5"/>
    <m/>
    <m/>
    <n v="0.78539816339744828"/>
    <s v="c7705da2-f630-4104-acda-d9df00093a25"/>
    <s v="{7AE9CD58-4828-42FF-9A0A-F92498BF039A}"/>
  </r>
  <r>
    <x v="4"/>
    <d v="2019-07-29T00:00:00"/>
    <d v="2019-07-29T00:00:00"/>
    <x v="0"/>
    <s v="Walder_Diego"/>
    <x v="10"/>
    <m/>
    <m/>
    <m/>
    <n v="0.01"/>
    <m/>
    <s v="P"/>
    <x v="0"/>
    <s v="&lt;10"/>
    <m/>
    <m/>
    <n v="0.5"/>
    <m/>
    <m/>
    <n v="0.78539816339744828"/>
    <s v="ba54c990-36f8-4f37-bcc4-ef8639a5de8c"/>
    <s v="{1C9757C8-7437-4466-9C23-87BD99FECE54}"/>
  </r>
  <r>
    <x v="4"/>
    <d v="2019-07-29T00:00:00"/>
    <d v="2019-07-29T00:00:00"/>
    <x v="0"/>
    <s v="Walder_Diego"/>
    <x v="10"/>
    <m/>
    <m/>
    <m/>
    <n v="0.01"/>
    <m/>
    <s v="I"/>
    <x v="0"/>
    <s v="&lt;10"/>
    <m/>
    <m/>
    <n v="0.5"/>
    <m/>
    <m/>
    <n v="0.78539816339744828"/>
    <s v="d4a036fb-bcd3-4e1e-8acf-d044aeb8e363"/>
    <s v="{FD9E0605-8467-4D46-932B-65C588BC0869}"/>
  </r>
  <r>
    <x v="4"/>
    <d v="2019-07-29T00:00:00"/>
    <d v="2019-07-29T00:00:00"/>
    <x v="0"/>
    <s v="Walder_Diego"/>
    <x v="3"/>
    <m/>
    <m/>
    <m/>
    <n v="0.01"/>
    <m/>
    <s v="I"/>
    <x v="0"/>
    <s v="&lt;10"/>
    <m/>
    <m/>
    <n v="0.5"/>
    <m/>
    <m/>
    <n v="0.78539816339744828"/>
    <s v="30a0c6b0-67fb-49ca-9143-f95fcb07fe8e"/>
    <s v="{CAF6AA9E-4665-4818-914E-18166DBF514D}"/>
  </r>
  <r>
    <x v="4"/>
    <d v="2019-07-29T00:00:00"/>
    <d v="2019-07-29T00:00:00"/>
    <x v="0"/>
    <s v="Walder_Diego"/>
    <x v="3"/>
    <m/>
    <m/>
    <m/>
    <n v="0.01"/>
    <m/>
    <s v="I"/>
    <x v="0"/>
    <s v="&lt;10"/>
    <m/>
    <m/>
    <n v="0.5"/>
    <m/>
    <m/>
    <n v="0.78539816339744828"/>
    <s v="606aacd2-11d9-43a3-ae8f-97c7acbfd0ed"/>
    <s v="{0AF6E60A-69E8-4E51-9C88-7D7A8153450C}"/>
  </r>
  <r>
    <x v="4"/>
    <d v="2019-07-29T00:00:00"/>
    <d v="2019-07-29T00:00:00"/>
    <x v="0"/>
    <s v="Walder_Diego"/>
    <x v="10"/>
    <m/>
    <m/>
    <m/>
    <n v="0.01"/>
    <m/>
    <s v="I"/>
    <x v="0"/>
    <s v="&lt;10"/>
    <m/>
    <m/>
    <n v="0.5"/>
    <m/>
    <m/>
    <n v="0.78539816339744828"/>
    <s v="b5015941-73de-40c5-973b-d3bffef51b97"/>
    <s v="{58BF78CA-91FD-4BFA-977A-2008A30F1F1C}"/>
  </r>
  <r>
    <x v="4"/>
    <d v="2019-07-29T00:00:00"/>
    <d v="2019-07-29T00:00:00"/>
    <x v="0"/>
    <s v="Walder_Diego"/>
    <x v="3"/>
    <m/>
    <m/>
    <m/>
    <n v="1"/>
    <m/>
    <s v="I"/>
    <x v="0"/>
    <s v="&lt;10"/>
    <m/>
    <m/>
    <n v="1"/>
    <m/>
    <m/>
    <n v="3.1415926535897931"/>
    <s v="9d6312b8-3580-44c4-b965-bf3be409e3db"/>
    <s v="{AF85EE1C-73B7-470E-9AD1-D80A80FE5AB3}"/>
  </r>
  <r>
    <x v="4"/>
    <d v="2019-07-29T00:00:00"/>
    <d v="2019-07-29T00:00:00"/>
    <x v="0"/>
    <s v="Walder_Diego"/>
    <x v="3"/>
    <m/>
    <m/>
    <m/>
    <n v="1"/>
    <m/>
    <s v="I"/>
    <x v="0"/>
    <s v="&lt;10"/>
    <m/>
    <m/>
    <n v="1"/>
    <m/>
    <m/>
    <n v="3.1415926535897931"/>
    <s v="32fea0c6-8ca9-4edb-8fa4-600f31f7b51e"/>
    <s v="{D2230545-44A0-4B0D-8B40-C770D7AC89BB}"/>
  </r>
  <r>
    <x v="4"/>
    <d v="2019-07-29T00:00:00"/>
    <d v="2019-07-29T00:00:00"/>
    <x v="0"/>
    <s v="Walder_Diego"/>
    <x v="10"/>
    <m/>
    <m/>
    <m/>
    <n v="1"/>
    <m/>
    <s v="I"/>
    <x v="0"/>
    <s v="&lt;10"/>
    <m/>
    <m/>
    <n v="1"/>
    <m/>
    <m/>
    <n v="3.1415926535897931"/>
    <s v="4c160bde-0957-4025-8277-714865b6fb97"/>
    <s v="{44FC5B5A-FE9E-4012-A355-FF27B63757E5}"/>
  </r>
  <r>
    <x v="4"/>
    <d v="2019-07-29T00:00:00"/>
    <d v="2019-07-29T00:00:00"/>
    <x v="0"/>
    <s v="Walder_Diego"/>
    <x v="4"/>
    <m/>
    <m/>
    <m/>
    <n v="1"/>
    <m/>
    <s v="I"/>
    <x v="0"/>
    <s v="&lt;10"/>
    <m/>
    <m/>
    <n v="1"/>
    <m/>
    <m/>
    <n v="3.1415926535897931"/>
    <s v="cf40de6f-b402-4089-aef7-d9a31a0e5f19"/>
    <s v="{198DDDD1-9118-4CAF-B853-8B3B804BF69A}"/>
  </r>
  <r>
    <x v="4"/>
    <d v="2019-07-29T00:00:00"/>
    <d v="2019-07-29T00:00:00"/>
    <x v="0"/>
    <s v="Walder_Diego"/>
    <x v="3"/>
    <m/>
    <m/>
    <m/>
    <n v="1"/>
    <m/>
    <s v="I"/>
    <x v="0"/>
    <s v="&lt;10"/>
    <m/>
    <m/>
    <n v="1"/>
    <m/>
    <m/>
    <n v="3.1415926535897931"/>
    <s v="0d27b480-919f-49a8-a1e3-ce55e550b8eb"/>
    <s v="{94437026-35D2-4DEF-BF95-45E95CE5D348}"/>
  </r>
  <r>
    <x v="4"/>
    <d v="2019-07-29T00:00:00"/>
    <d v="2019-07-29T00:00:00"/>
    <x v="0"/>
    <s v="Walder_Diego"/>
    <x v="10"/>
    <m/>
    <m/>
    <m/>
    <n v="1"/>
    <m/>
    <s v="I"/>
    <x v="0"/>
    <s v="&lt;10"/>
    <m/>
    <m/>
    <n v="1"/>
    <m/>
    <m/>
    <n v="3.1415926535897931"/>
    <s v="19cee2bc-e2b5-4704-81fc-5a352ae57a3d"/>
    <s v="{5B9BE2C4-C059-45F5-9870-B4CD427E1BB2}"/>
  </r>
  <r>
    <x v="4"/>
    <d v="2019-07-29T00:00:00"/>
    <d v="2019-07-29T00:00:00"/>
    <x v="0"/>
    <s v="Walder_Diego"/>
    <x v="0"/>
    <m/>
    <m/>
    <m/>
    <n v="0.01"/>
    <m/>
    <s v="I"/>
    <x v="0"/>
    <s v="&lt;10"/>
    <m/>
    <m/>
    <n v="0.5"/>
    <m/>
    <m/>
    <n v="0.78539816339744828"/>
    <s v="c1bd6106-165c-43da-bb46-44b8d620c124"/>
    <s v="{AD6BB01C-F59B-4848-8B6A-CE3AAC4EA7C0}"/>
  </r>
  <r>
    <x v="4"/>
    <d v="2019-07-29T00:00:00"/>
    <d v="2019-07-29T00:00:00"/>
    <x v="0"/>
    <s v="Walder_Diego"/>
    <x v="3"/>
    <m/>
    <m/>
    <m/>
    <n v="0.01"/>
    <m/>
    <s v="I"/>
    <x v="0"/>
    <s v="&lt;10"/>
    <m/>
    <m/>
    <n v="0.5"/>
    <m/>
    <m/>
    <n v="0.78539816339744828"/>
    <s v="f7d69207-0939-4f3e-8dd9-e1850fcbcc45"/>
    <s v="{1177EA47-3E73-4FF2-A80D-9CF0FE29B120}"/>
  </r>
  <r>
    <x v="4"/>
    <d v="2019-07-29T00:00:00"/>
    <d v="2019-07-29T00:00:00"/>
    <x v="0"/>
    <s v="Walder_Diego"/>
    <x v="10"/>
    <m/>
    <m/>
    <m/>
    <n v="0.01"/>
    <m/>
    <s v="I"/>
    <x v="0"/>
    <s v="&lt;10"/>
    <m/>
    <m/>
    <n v="0.5"/>
    <m/>
    <m/>
    <n v="0.78539816339744828"/>
    <s v="2a8bcb44-683b-4d8a-b3e9-9dbc850fc09e"/>
    <s v="{A343424A-D39C-408C-A0B7-DE9050158DB4}"/>
  </r>
  <r>
    <x v="4"/>
    <d v="2019-07-29T00:00:00"/>
    <d v="2019-07-29T00:00:00"/>
    <x v="0"/>
    <s v="Walder_Diego"/>
    <x v="10"/>
    <m/>
    <m/>
    <m/>
    <n v="1"/>
    <m/>
    <s v="I"/>
    <x v="0"/>
    <s v="&lt;10"/>
    <m/>
    <m/>
    <n v="1"/>
    <m/>
    <m/>
    <n v="3.1415926535897931"/>
    <s v="87484ae8-fc6b-455b-9f6a-b4e5b25696de"/>
    <s v="{6A8C1E98-29BD-4949-A774-377926CE7A8B}"/>
  </r>
  <r>
    <x v="4"/>
    <d v="2019-07-29T00:00:00"/>
    <d v="2019-07-29T00:00:00"/>
    <x v="0"/>
    <s v="Walder_Diego"/>
    <x v="10"/>
    <m/>
    <m/>
    <m/>
    <n v="1"/>
    <m/>
    <s v="I"/>
    <x v="0"/>
    <s v="&lt;10"/>
    <m/>
    <m/>
    <n v="1"/>
    <m/>
    <m/>
    <n v="3.1415926535897931"/>
    <s v="44cf12ca-cee9-4790-b33e-ef3b77dd4a1c"/>
    <s v="{EFFB2C46-CD2A-48C3-9805-05E756F5969A}"/>
  </r>
  <r>
    <x v="4"/>
    <d v="2019-07-29T00:00:00"/>
    <d v="2019-07-29T00:00:00"/>
    <x v="0"/>
    <s v="Walder_Diego"/>
    <x v="1"/>
    <m/>
    <m/>
    <m/>
    <n v="2"/>
    <m/>
    <s v="P"/>
    <x v="0"/>
    <s v="10-100"/>
    <m/>
    <m/>
    <n v="2"/>
    <m/>
    <m/>
    <n v="12.566370614359172"/>
    <s v="4d4cb8b5-141e-4041-8894-9141a0bdf0c2"/>
    <s v="{4A5DDEB8-4CB5-40DE-B937-65FB50EC2752}"/>
  </r>
  <r>
    <x v="4"/>
    <d v="2019-07-29T00:00:00"/>
    <d v="2019-07-29T00:00:00"/>
    <x v="0"/>
    <s v="Walder_Diego"/>
    <x v="10"/>
    <m/>
    <m/>
    <m/>
    <n v="1"/>
    <m/>
    <s v="P"/>
    <x v="0"/>
    <s v="&lt;10"/>
    <m/>
    <m/>
    <n v="1"/>
    <m/>
    <m/>
    <n v="3.1415926535897931"/>
    <s v="ac408b8d-4723-4d69-a280-7de15c26d84b"/>
    <s v="{2DD3C698-F92A-49A7-B933-907C738ED0E8}"/>
  </r>
  <r>
    <x v="4"/>
    <d v="2019-07-29T00:00:00"/>
    <d v="2019-07-29T00:00:00"/>
    <x v="0"/>
    <s v="Walder_Diego"/>
    <x v="10"/>
    <m/>
    <m/>
    <m/>
    <n v="1"/>
    <m/>
    <s v="P"/>
    <x v="0"/>
    <s v="&lt;10"/>
    <m/>
    <m/>
    <n v="1"/>
    <m/>
    <m/>
    <n v="3.1415926535897931"/>
    <s v="1264fa59-d21c-4a8f-85d3-3ae9309eae3b"/>
    <s v="{F57FB124-6A99-45A3-8DA0-0491FE787185}"/>
  </r>
  <r>
    <x v="4"/>
    <d v="2019-07-29T00:00:00"/>
    <d v="2019-07-29T00:00:00"/>
    <x v="0"/>
    <s v="Walder_Diego"/>
    <x v="10"/>
    <m/>
    <m/>
    <m/>
    <n v="1"/>
    <m/>
    <s v="P"/>
    <x v="0"/>
    <s v="&lt;10"/>
    <m/>
    <m/>
    <n v="1"/>
    <m/>
    <m/>
    <n v="3.1415926535897931"/>
    <s v="317fc557-7ec7-4204-9580-671b1fd15fd0"/>
    <s v="{59906A5C-EE25-4701-AF1B-82C7F7DD2E9D}"/>
  </r>
  <r>
    <x v="4"/>
    <d v="2019-07-29T00:00:00"/>
    <d v="2019-07-29T00:00:00"/>
    <x v="0"/>
    <s v="Walder_Diego"/>
    <x v="1"/>
    <m/>
    <m/>
    <m/>
    <n v="1"/>
    <m/>
    <s v="P"/>
    <x v="0"/>
    <s v="&lt;10"/>
    <m/>
    <m/>
    <n v="1"/>
    <m/>
    <m/>
    <n v="3.1415926535897931"/>
    <s v="9951582d-f375-4ba4-8fdd-a2411266134d"/>
    <s v="{F8AF346E-D403-4968-A4D9-D26B3C361033}"/>
  </r>
  <r>
    <x v="4"/>
    <d v="2019-07-29T00:00:00"/>
    <d v="2019-07-29T00:00:00"/>
    <x v="0"/>
    <s v="Walder_Diego"/>
    <x v="1"/>
    <m/>
    <m/>
    <m/>
    <n v="1"/>
    <m/>
    <s v="P"/>
    <x v="0"/>
    <s v="&lt;10"/>
    <m/>
    <m/>
    <n v="1"/>
    <m/>
    <m/>
    <n v="3.1415926535897931"/>
    <s v="0fe387c5-ecc1-4860-b928-414e6536a921"/>
    <s v="{0FB0DDD1-CFE1-4F2F-B79A-C3454C0C4FDC}"/>
  </r>
  <r>
    <x v="4"/>
    <d v="2019-07-29T00:00:00"/>
    <d v="2019-07-29T00:00:00"/>
    <x v="0"/>
    <s v="Walder_Diego"/>
    <x v="4"/>
    <m/>
    <m/>
    <m/>
    <n v="0.01"/>
    <m/>
    <s v="I"/>
    <x v="0"/>
    <s v="&lt;10"/>
    <m/>
    <m/>
    <n v="0.5"/>
    <m/>
    <m/>
    <n v="0.78539816339744828"/>
    <s v="ac00c3c4-5d78-48de-9026-7019f7753dec"/>
    <s v="{49E708CC-1F21-4C2F-867E-0136FD1F2A6D}"/>
  </r>
  <r>
    <x v="4"/>
    <d v="2019-07-29T00:00:00"/>
    <d v="2019-07-29T00:00:00"/>
    <x v="0"/>
    <s v="Walder_Diego"/>
    <x v="4"/>
    <m/>
    <m/>
    <m/>
    <n v="2"/>
    <m/>
    <s v="SC"/>
    <x v="0"/>
    <s v="&lt;10"/>
    <m/>
    <m/>
    <n v="2"/>
    <m/>
    <m/>
    <n v="12.566370614359172"/>
    <s v="43a82bb4-28ea-4796-8a2d-fb5fc0631a2e"/>
    <s v="{242EAF27-66D3-49EA-B195-7546CEA64B96}"/>
  </r>
  <r>
    <x v="4"/>
    <d v="2019-07-29T00:00:00"/>
    <d v="2019-07-29T00:00:00"/>
    <x v="0"/>
    <s v="Walder_Diego"/>
    <x v="4"/>
    <m/>
    <m/>
    <m/>
    <n v="0.01"/>
    <m/>
    <s v="SC"/>
    <x v="0"/>
    <s v="&lt;10"/>
    <m/>
    <m/>
    <n v="0.5"/>
    <m/>
    <m/>
    <n v="0.78539816339744828"/>
    <s v="c4aae2e5-6b45-4c49-bce3-cf6b12ba3435"/>
    <s v="{F645BB88-89C2-4D9E-BA02-7B53DE4DE1A8}"/>
  </r>
  <r>
    <x v="4"/>
    <d v="2019-07-29T00:00:00"/>
    <d v="2019-07-29T00:00:00"/>
    <x v="0"/>
    <s v="Walder_Diego"/>
    <x v="10"/>
    <m/>
    <m/>
    <m/>
    <n v="3"/>
    <m/>
    <s v="I"/>
    <x v="0"/>
    <s v="&lt;10"/>
    <m/>
    <m/>
    <n v="3"/>
    <m/>
    <m/>
    <n v="28.274333882308138"/>
    <s v="fc73df92-f8a3-4c9f-bf2b-3184b2fc768f"/>
    <s v="{D589CB04-5968-4216-BFBE-09B4400E0B1C}"/>
  </r>
  <r>
    <x v="4"/>
    <d v="2019-07-29T00:00:00"/>
    <d v="2019-07-29T00:00:00"/>
    <x v="0"/>
    <s v="Walder_Diego"/>
    <x v="4"/>
    <m/>
    <m/>
    <m/>
    <n v="0.01"/>
    <m/>
    <s v="I"/>
    <x v="0"/>
    <s v="&lt;10"/>
    <m/>
    <m/>
    <n v="0.5"/>
    <m/>
    <m/>
    <n v="0.78539816339744828"/>
    <s v="634de94c-d7a3-47ef-b0ec-10f2797806e8"/>
    <s v="{77516036-877E-48FE-978F-E9057E209AEE}"/>
  </r>
  <r>
    <x v="4"/>
    <d v="2019-07-29T00:00:00"/>
    <d v="2019-07-29T00:00:00"/>
    <x v="0"/>
    <s v="Walder_Diego"/>
    <x v="4"/>
    <m/>
    <m/>
    <m/>
    <n v="0.01"/>
    <m/>
    <s v="I"/>
    <x v="0"/>
    <s v="&lt;10"/>
    <m/>
    <m/>
    <n v="0.5"/>
    <m/>
    <m/>
    <n v="0.78539816339744828"/>
    <s v="f000f9da-68ce-470d-98b2-b601d31d9a0a"/>
    <s v="{CAE01286-7A93-4C38-B22D-DB10C7EF92F7}"/>
  </r>
  <r>
    <x v="4"/>
    <d v="2019-07-29T00:00:00"/>
    <d v="2019-07-29T00:00:00"/>
    <x v="0"/>
    <s v="Walder_Diego"/>
    <x v="3"/>
    <m/>
    <m/>
    <m/>
    <n v="0.01"/>
    <m/>
    <s v="I"/>
    <x v="0"/>
    <s v="&lt;10"/>
    <m/>
    <m/>
    <n v="0.5"/>
    <m/>
    <m/>
    <n v="0.78539816339744828"/>
    <s v="92688bee-e4f6-432f-b6af-4b112c27a874"/>
    <s v="{D0E39456-18A4-49A6-BA2C-D71E1728BE39}"/>
  </r>
  <r>
    <x v="5"/>
    <d v="2019-07-29T00:00:00"/>
    <d v="2019-07-29T00:00:00"/>
    <x v="0"/>
    <s v="Townsend_Ashleigh"/>
    <x v="4"/>
    <m/>
    <m/>
    <m/>
    <n v="0.01"/>
    <m/>
    <s v="I"/>
    <x v="0"/>
    <s v="&lt;10"/>
    <m/>
    <m/>
    <n v="0.5"/>
    <m/>
    <m/>
    <n v="0.78539816339744828"/>
    <s v="a7e37afd-3301-416e-8dc2-a93b36ed8ae1"/>
    <s v="{E565DB3B-F17F-4B54-88EF-9813F9FD72D3}"/>
  </r>
  <r>
    <x v="5"/>
    <d v="2019-07-29T00:00:00"/>
    <d v="2019-07-29T00:00:00"/>
    <x v="0"/>
    <s v="Townsend_Ashleigh"/>
    <x v="4"/>
    <m/>
    <m/>
    <m/>
    <n v="0.01"/>
    <m/>
    <s v="I"/>
    <x v="0"/>
    <s v="&lt;10"/>
    <m/>
    <m/>
    <n v="0.5"/>
    <m/>
    <m/>
    <n v="0.78539816339744828"/>
    <s v="aa1b2ae6-a4d6-4f68-87a2-569d3300b248"/>
    <s v="{B1916912-85CB-4730-B3DA-EFA7BE9A06F3}"/>
  </r>
  <r>
    <x v="5"/>
    <d v="2019-07-29T00:00:00"/>
    <d v="2019-07-29T00:00:00"/>
    <x v="0"/>
    <s v="Townsend_Ashleigh"/>
    <x v="0"/>
    <m/>
    <m/>
    <m/>
    <n v="0.01"/>
    <m/>
    <s v="I"/>
    <x v="0"/>
    <s v="&lt;10"/>
    <m/>
    <m/>
    <n v="0.5"/>
    <m/>
    <m/>
    <n v="0.78539816339744828"/>
    <s v="023e79fe-3ca5-497c-8e2c-eec14967905e"/>
    <s v="{0375130E-BD37-4162-A726-A94D38A26B90}"/>
  </r>
  <r>
    <x v="5"/>
    <d v="2019-07-29T00:00:00"/>
    <d v="2019-07-29T00:00:00"/>
    <x v="0"/>
    <s v="Townsend_Ashleigh"/>
    <x v="3"/>
    <m/>
    <m/>
    <m/>
    <n v="0.01"/>
    <m/>
    <s v="I"/>
    <x v="0"/>
    <s v="&lt;10"/>
    <m/>
    <m/>
    <n v="0.5"/>
    <m/>
    <m/>
    <n v="0.78539816339744828"/>
    <s v="7cf06311-0e8d-4c6e-a33c-9616d662e1b5"/>
    <s v="{A1FE3B51-4AAD-400D-940A-0DB7E17B791B}"/>
  </r>
  <r>
    <x v="5"/>
    <d v="2019-07-29T00:00:00"/>
    <d v="2019-07-29T00:00:00"/>
    <x v="0"/>
    <s v="Townsend_Ashleigh"/>
    <x v="3"/>
    <m/>
    <m/>
    <m/>
    <n v="0.5"/>
    <m/>
    <s v="I"/>
    <x v="0"/>
    <s v="&lt;10"/>
    <m/>
    <m/>
    <n v="0.5"/>
    <m/>
    <m/>
    <n v="0.78539816339744828"/>
    <s v="aa23785b-b130-4c9d-916b-3645c4e14683"/>
    <s v="{E25E499F-0C5D-4DDD-BB1E-1C7163E38BC6}"/>
  </r>
  <r>
    <x v="5"/>
    <d v="2019-07-29T00:00:00"/>
    <d v="2019-07-29T00:00:00"/>
    <x v="0"/>
    <s v="Townsend_Ashleigh"/>
    <x v="3"/>
    <m/>
    <m/>
    <m/>
    <n v="0.5"/>
    <m/>
    <s v="I"/>
    <x v="0"/>
    <s v="&lt;10"/>
    <m/>
    <m/>
    <n v="0.5"/>
    <m/>
    <m/>
    <n v="0.78539816339744828"/>
    <s v="cb8a8f9c-d351-46b8-9db9-8ba2e9c9cd32"/>
    <s v="{2E644BF3-D234-46F8-AB01-59F88214B567}"/>
  </r>
  <r>
    <x v="5"/>
    <d v="2019-07-29T00:00:00"/>
    <d v="2019-07-29T00:00:00"/>
    <x v="0"/>
    <s v="Townsend_Ashleigh"/>
    <x v="3"/>
    <m/>
    <m/>
    <m/>
    <n v="0.01"/>
    <m/>
    <s v="I"/>
    <x v="0"/>
    <s v="&lt;10"/>
    <m/>
    <m/>
    <n v="0.5"/>
    <m/>
    <m/>
    <n v="0.78539816339744828"/>
    <s v="0aabdd33-03d7-470a-86b7-e65e6e7014c2"/>
    <s v="{89FE0254-FD64-4103-A904-8BF3F12EA73E}"/>
  </r>
  <r>
    <x v="6"/>
    <d v="2019-07-30T00:00:00"/>
    <d v="2019-07-30T00:00:00"/>
    <x v="0"/>
    <s v="Tenkate_Jake"/>
    <x v="0"/>
    <m/>
    <m/>
    <m/>
    <n v="0.01"/>
    <m/>
    <s v="I"/>
    <x v="0"/>
    <s v="&lt;10"/>
    <m/>
    <m/>
    <n v="0.5"/>
    <m/>
    <m/>
    <n v="0.78539816339744828"/>
    <s v="8ed95431-7aab-42b3-8b52-ae3513558cc3"/>
    <s v="{0103FFAD-A222-4BE3-940E-4707EB9C060A}"/>
  </r>
  <r>
    <x v="6"/>
    <d v="2019-07-30T00:00:00"/>
    <d v="2019-07-30T00:00:00"/>
    <x v="0"/>
    <s v="Tenkate_Jake"/>
    <x v="3"/>
    <m/>
    <m/>
    <m/>
    <n v="0.5"/>
    <m/>
    <s v="I"/>
    <x v="0"/>
    <s v="&lt;10"/>
    <m/>
    <m/>
    <n v="0.5"/>
    <m/>
    <m/>
    <n v="0.78539816339744828"/>
    <s v="09d6a199-bb10-45d2-8158-2a53dc2ed836"/>
    <s v="{FF43D6E7-D201-47E0-A936-DB8F95C038F8}"/>
  </r>
  <r>
    <x v="6"/>
    <d v="2019-07-30T00:00:00"/>
    <d v="2019-07-30T00:00:00"/>
    <x v="0"/>
    <s v="Tenkate_Jake"/>
    <x v="3"/>
    <m/>
    <m/>
    <m/>
    <n v="0.01"/>
    <m/>
    <s v="I"/>
    <x v="0"/>
    <s v="&lt;10"/>
    <m/>
    <m/>
    <n v="0.5"/>
    <m/>
    <m/>
    <n v="0.78539816339744828"/>
    <s v="576e89f3-8161-4f51-b22e-381ab535121f"/>
    <s v="{89FB7698-3B50-446E-B533-27F561A64E70}"/>
  </r>
  <r>
    <x v="6"/>
    <d v="2019-07-30T00:00:00"/>
    <d v="2019-07-30T00:00:00"/>
    <x v="0"/>
    <s v="Tenkate_Jake"/>
    <x v="0"/>
    <m/>
    <m/>
    <m/>
    <n v="0.01"/>
    <m/>
    <s v="I"/>
    <x v="0"/>
    <s v="&lt;10"/>
    <m/>
    <m/>
    <n v="0.5"/>
    <m/>
    <m/>
    <n v="0.78539816339744828"/>
    <s v="a2821a09-6a4b-4e0d-9a09-1b7ecb7d15bf"/>
    <s v="{A12715F5-8C0E-4623-B4D2-D426AE0568A7}"/>
  </r>
  <r>
    <x v="6"/>
    <d v="2019-07-30T00:00:00"/>
    <d v="2019-07-30T00:00:00"/>
    <x v="0"/>
    <s v="Tenkate_Jake"/>
    <x v="0"/>
    <m/>
    <m/>
    <s v="Next to planted oak sapling"/>
    <n v="0.01"/>
    <m/>
    <s v="I"/>
    <x v="0"/>
    <s v="&lt;10"/>
    <m/>
    <m/>
    <n v="0.5"/>
    <m/>
    <m/>
    <n v="0.78539816339744828"/>
    <s v="cc592249-b3c6-4cf5-ad45-af7d56cf7324"/>
    <s v="{5128A835-0503-4821-99BB-BD2D707438BE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n v="0.78539816339744828"/>
    <s v="66bbab2c-da03-4051-a11f-d1db8dbdf861"/>
    <s v="{D5C5899F-C24C-4C09-869E-294A323FF5BC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n v="0.78539816339744828"/>
    <s v="a95dd41f-023e-4c88-84c5-3638adb4af3c"/>
    <s v="{A12FB09D-265C-4576-B4C2-D48291A7515F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n v="0.78539816339744828"/>
    <s v="e9623bcc-95dd-41e3-b2f2-01946a907e0f"/>
    <s v="{9978B255-A013-465D-9C18-C4FA9D06C1D7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n v="0.78539816339744828"/>
    <s v="4e36eade-d677-45d3-9b61-18464bac0033"/>
    <s v="{6686FD71-80D6-433C-A0CE-2DC1005054FE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n v="0.78539816339744828"/>
    <s v="7678df05-bd15-4d1b-b392-0b614e73197b"/>
    <s v="{CF1A625D-D824-4261-BAB7-4C297DEBE716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n v="0.78539816339744828"/>
    <s v="df761c89-012a-434e-9fce-98dbf60a4bbe"/>
    <s v="{D2794B8F-17C3-4580-AB9B-71AA620F9E24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n v="0.78539816339744828"/>
    <s v="c0b5b915-4dbd-4b7a-9e61-d7d357f0b48c"/>
    <s v="{E21C349B-FD12-4A68-ADCB-4581A657F057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n v="0.78539816339744828"/>
    <s v="2a44cd8b-3559-4dfd-9fd3-a51f4a883668"/>
    <s v="{E1B7C5BA-6EBB-4518-B409-F1F27A9434BF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n v="0.78539816339744828"/>
    <s v="6fff14b9-3e28-40eb-b547-777104cc232c"/>
    <s v="{FA7F5559-290D-48B7-826A-9953B08B8965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n v="0.78539816339744828"/>
    <s v="489be12c-08bb-4b02-bd0d-aba26e2e0f4c"/>
    <s v="{69635CC8-F3AE-4BAE-B90D-5B62E3372C02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n v="0.78539816339744828"/>
    <s v="0951ff27-f80a-46d7-98a7-52bdd62bc657"/>
    <s v="{146BDF3B-427B-4BA4-A62B-6DB6CBD1A4E5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n v="0.78539816339744828"/>
    <s v="7f1f48b6-9552-4abc-83b3-8d07d0693f15"/>
    <s v="{D8FF6708-01F2-44CC-96F6-E4BA170D5C28}"/>
  </r>
  <r>
    <x v="6"/>
    <d v="2019-07-30T00:00:00"/>
    <d v="2019-07-30T00:00:00"/>
    <x v="0"/>
    <s v="Walsh_Michael"/>
    <x v="0"/>
    <m/>
    <m/>
    <s v="Next to planted oak sapling"/>
    <n v="0.5"/>
    <m/>
    <s v="I"/>
    <x v="0"/>
    <s v="&lt;10"/>
    <m/>
    <m/>
    <n v="0.5"/>
    <m/>
    <m/>
    <n v="0.78539816339744828"/>
    <s v="72936e0d-41b8-4996-a28e-0b29feb72e9f"/>
    <s v="{EB4F202B-327B-42EE-B056-DF0AB4695B8B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n v="0.78539816339744828"/>
    <s v="9a43509d-e11c-42bb-8dcb-00e3661532e0"/>
    <s v="{C772B124-C5A0-4BDF-BFE7-1960D0A2F4AA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n v="0.78539816339744828"/>
    <s v="d75d484c-cd6a-478a-9afc-5060e0403554"/>
    <s v="{3479A1C1-FBE1-43B0-B724-BBC90AAB37C2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n v="0.78539816339744828"/>
    <s v="37fffd60-ee30-4928-a96f-b102f4e922a3"/>
    <s v="{5111A098-4E7A-4FA7-A0C1-2243A198985A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n v="0.78539816339744828"/>
    <s v="38c9c93f-6a31-4f27-89aa-a65ff08f78a6"/>
    <s v="{3BD0D564-E266-406F-BDF2-39DABABD95EA}"/>
  </r>
  <r>
    <x v="7"/>
    <d v="2019-07-30T00:00:00"/>
    <d v="2019-07-30T00:00:00"/>
    <x v="0"/>
    <s v="Walsh_Michael"/>
    <x v="0"/>
    <m/>
    <m/>
    <m/>
    <n v="0.01"/>
    <m/>
    <s v="I"/>
    <x v="0"/>
    <s v="&lt;10"/>
    <m/>
    <m/>
    <n v="0.5"/>
    <m/>
    <m/>
    <n v="0.78539816339744828"/>
    <s v="723c06b9-374e-447d-b426-df3011bd373c"/>
    <s v="{23178155-78D7-4518-9CC3-16CAAD0247A4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n v="0.78539816339744828"/>
    <s v="53d4865a-f478-42b0-a667-a5989cee5c7a"/>
    <s v="{75C7026F-9F8C-4EFB-9021-7397D360DD9C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n v="0.78539816339744828"/>
    <s v="91f0af1c-a8f7-409e-9f44-647ed7e72e6f"/>
    <s v="{89F4EE4A-65A9-485A-B97C-ECDB6C13FAE1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n v="0.78539816339744828"/>
    <s v="2387199a-83c3-4a8d-9afb-5f9d31a18fc1"/>
    <s v="{1CD8DC27-ECCA-4D2D-90B2-1B7602F08CD3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n v="0.78539816339744828"/>
    <s v="027a31b0-e408-4754-a7dc-9e5cc42ab180"/>
    <s v="{11E1B8B9-A4AC-4B0A-A8E5-0F4309C70B3C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n v="0.78539816339744828"/>
    <s v="40b01383-7ca8-43da-bb46-bee2af4ee401"/>
    <s v="{D9CA892E-3EE9-4EA3-834A-ED01EE84D78E}"/>
  </r>
  <r>
    <x v="8"/>
    <d v="2019-07-30T00:00:00"/>
    <d v="2019-07-30T00:00:00"/>
    <x v="0"/>
    <s v="Walsh_Michael"/>
    <x v="0"/>
    <m/>
    <m/>
    <m/>
    <n v="1"/>
    <m/>
    <s v="P"/>
    <x v="0"/>
    <s v="&lt;10"/>
    <m/>
    <m/>
    <n v="1"/>
    <m/>
    <m/>
    <n v="3.1415926535897931"/>
    <s v="b561f521-2378-490f-b902-503e26467898"/>
    <s v="{317E07BC-1471-42D4-9651-FB08FED531AC}"/>
  </r>
  <r>
    <x v="9"/>
    <d v="2019-07-30T00:00:00"/>
    <d v="2019-07-30T00:00:00"/>
    <x v="0"/>
    <s v="Tenkate_Jake"/>
    <x v="0"/>
    <m/>
    <m/>
    <m/>
    <n v="0.01"/>
    <m/>
    <s v="I"/>
    <x v="0"/>
    <s v="&lt;10"/>
    <m/>
    <m/>
    <n v="0.5"/>
    <m/>
    <m/>
    <n v="0.78539816339744828"/>
    <s v="35e5a3e8-005c-4fed-9abf-460a906412a8"/>
    <s v="{3E259C9D-F164-4488-B6EB-32BDA344D3BE}"/>
  </r>
  <r>
    <x v="9"/>
    <d v="2019-07-30T00:00:00"/>
    <d v="2019-07-30T00:00:00"/>
    <x v="0"/>
    <s v="Tenkate_Jake"/>
    <x v="0"/>
    <m/>
    <m/>
    <m/>
    <n v="2"/>
    <m/>
    <s v="I"/>
    <x v="0"/>
    <s v="&lt;10"/>
    <m/>
    <m/>
    <n v="2"/>
    <m/>
    <m/>
    <n v="12.566370614359172"/>
    <s v="41f62475-9579-4cd1-bc2a-716d4537c23a"/>
    <s v="{8C39D488-578E-4F67-B245-F84733415FE2}"/>
  </r>
  <r>
    <x v="9"/>
    <d v="2019-07-30T00:00:00"/>
    <d v="2019-07-30T00:00:00"/>
    <x v="0"/>
    <s v="Tenkate_Jake"/>
    <x v="0"/>
    <m/>
    <m/>
    <m/>
    <n v="0.01"/>
    <m/>
    <s v="I"/>
    <x v="0"/>
    <s v="&lt;10"/>
    <m/>
    <m/>
    <n v="0.5"/>
    <m/>
    <m/>
    <n v="0.78539816339744828"/>
    <s v="5bd4ebf2-d541-480c-ac4b-7b47b6bc9c82"/>
    <s v="{416BC6FC-1B61-4F0B-A62E-48C5D39927C1}"/>
  </r>
  <r>
    <x v="9"/>
    <d v="2019-07-30T00:00:00"/>
    <d v="2019-07-30T00:00:00"/>
    <x v="0"/>
    <s v="Tenkate_Jake"/>
    <x v="0"/>
    <m/>
    <m/>
    <m/>
    <n v="2"/>
    <m/>
    <s v="P"/>
    <x v="0"/>
    <s v="&lt;10"/>
    <m/>
    <m/>
    <n v="2"/>
    <m/>
    <m/>
    <n v="12.566370614359172"/>
    <s v="3f079d59-f927-4b2b-b1ff-db4117843f5e"/>
    <s v="{6C86392D-0235-4D92-8FC1-60AB5A34C5C6}"/>
  </r>
  <r>
    <x v="9"/>
    <d v="2019-07-30T00:00:00"/>
    <d v="2019-07-30T00:00:00"/>
    <x v="0"/>
    <s v="Tenkate_Jake"/>
    <x v="3"/>
    <m/>
    <m/>
    <m/>
    <n v="1"/>
    <m/>
    <s v="I"/>
    <x v="0"/>
    <s v="&lt;10"/>
    <m/>
    <m/>
    <n v="1"/>
    <m/>
    <m/>
    <n v="3.1415926535897931"/>
    <s v="1542a51a-ec53-43a8-9dc5-850cb8393548"/>
    <s v="{75C51A7C-2923-48F2-A7D4-D83D815D7E2C}"/>
  </r>
  <r>
    <x v="9"/>
    <d v="2019-07-30T00:00:00"/>
    <d v="2019-07-30T00:00:00"/>
    <x v="0"/>
    <s v="Tenkate_Jake"/>
    <x v="0"/>
    <m/>
    <m/>
    <m/>
    <n v="0.01"/>
    <m/>
    <s v="I"/>
    <x v="0"/>
    <s v="&lt;10"/>
    <m/>
    <m/>
    <n v="0.5"/>
    <m/>
    <m/>
    <n v="0.78539816339744828"/>
    <s v="1aed3603-cf90-4350-913e-7fdd529b1f06"/>
    <s v="{A7A8D1E2-B035-4BD3-B606-898B712BFFCE}"/>
  </r>
  <r>
    <x v="9"/>
    <d v="2019-07-30T00:00:00"/>
    <d v="2019-07-30T00:00:00"/>
    <x v="0"/>
    <s v="Tenkate_Jake"/>
    <x v="3"/>
    <m/>
    <m/>
    <m/>
    <n v="0.01"/>
    <m/>
    <s v="I"/>
    <x v="0"/>
    <s v="&lt;10"/>
    <m/>
    <m/>
    <n v="0.5"/>
    <m/>
    <m/>
    <n v="0.78539816339744828"/>
    <s v="bf204d87-8461-499b-a307-4b2eb7b560e4"/>
    <s v="{C88FDD15-BC1B-4DD9-963D-DF425C396043}"/>
  </r>
  <r>
    <x v="9"/>
    <d v="2019-07-30T00:00:00"/>
    <d v="2019-07-30T00:00:00"/>
    <x v="0"/>
    <s v="Tenkate_Jake"/>
    <x v="3"/>
    <m/>
    <m/>
    <m/>
    <n v="0.01"/>
    <m/>
    <s v="I"/>
    <x v="0"/>
    <s v="&lt;10"/>
    <m/>
    <m/>
    <n v="0.5"/>
    <m/>
    <m/>
    <n v="0.78539816339744828"/>
    <s v="b419852e-c81f-483e-bb07-81f3785487ab"/>
    <s v="{A114813C-908D-40A5-A75F-AA7013DBB419}"/>
  </r>
  <r>
    <x v="10"/>
    <d v="2019-07-30T00:00:00"/>
    <d v="2019-07-30T00:00:00"/>
    <x v="0"/>
    <s v="Walder_Diego"/>
    <x v="11"/>
    <m/>
    <m/>
    <m/>
    <n v="1"/>
    <m/>
    <s v="I"/>
    <x v="0"/>
    <s v="&lt;10"/>
    <m/>
    <m/>
    <n v="1"/>
    <m/>
    <m/>
    <n v="3.1415926535897931"/>
    <s v="35b0f83d-4096-4541-96fe-8473f852c742"/>
    <s v="{CF4AF2EC-6E03-4443-998A-8A3D13A1F261}"/>
  </r>
  <r>
    <x v="10"/>
    <d v="2019-07-30T00:00:00"/>
    <d v="2019-07-30T00:00:00"/>
    <x v="0"/>
    <s v="Walder_Diego"/>
    <x v="11"/>
    <m/>
    <m/>
    <m/>
    <n v="1"/>
    <m/>
    <s v="I"/>
    <x v="0"/>
    <s v="&lt;10"/>
    <m/>
    <m/>
    <n v="1"/>
    <m/>
    <m/>
    <n v="3.1415926535897931"/>
    <s v="17fa2332-f7f0-4524-9377-dbff73ab1de1"/>
    <s v="{56B59F7C-0C4B-489B-9EBD-95AB6A8EF46C}"/>
  </r>
  <r>
    <x v="10"/>
    <d v="2019-07-30T00:00:00"/>
    <d v="2019-07-30T00:00:00"/>
    <x v="0"/>
    <s v="Walder_Diego"/>
    <x v="11"/>
    <m/>
    <m/>
    <m/>
    <n v="2"/>
    <m/>
    <s v="I"/>
    <x v="0"/>
    <s v="&lt;10"/>
    <m/>
    <m/>
    <n v="2"/>
    <m/>
    <m/>
    <n v="12.566370614359172"/>
    <s v="ecaecfa7-9e9e-42a2-b191-1a7c54cb7c6f"/>
    <s v="{AA2D4269-8C7F-4FA8-A5C2-11724A9B59EA}"/>
  </r>
  <r>
    <x v="10"/>
    <d v="2019-07-30T00:00:00"/>
    <d v="2019-07-30T00:00:00"/>
    <x v="0"/>
    <s v="Walder_Diego"/>
    <x v="1"/>
    <m/>
    <m/>
    <m/>
    <n v="2"/>
    <m/>
    <s v="P"/>
    <x v="0"/>
    <s v="10-100"/>
    <m/>
    <m/>
    <n v="2"/>
    <m/>
    <m/>
    <n v="12.566370614359172"/>
    <s v="1cb99c03-823f-4ca8-a532-79373bb1a9e3"/>
    <s v="{52A9F693-1871-4004-B12A-90AFA7F3A6D6}"/>
  </r>
  <r>
    <x v="10"/>
    <d v="2019-07-30T00:00:00"/>
    <d v="2019-07-30T00:00:00"/>
    <x v="0"/>
    <s v="Walder_Diego"/>
    <x v="1"/>
    <m/>
    <m/>
    <m/>
    <n v="1"/>
    <m/>
    <s v="P"/>
    <x v="0"/>
    <s v="&lt;10"/>
    <m/>
    <m/>
    <n v="1"/>
    <m/>
    <m/>
    <n v="3.1415926535897931"/>
    <s v="3fc60d36-0635-44a7-b7a4-e0fabcca87e5"/>
    <s v="{92C8775E-5CBC-4486-BDFC-42134AE2EEB2}"/>
  </r>
  <r>
    <x v="10"/>
    <d v="2019-07-30T00:00:00"/>
    <d v="2019-07-30T00:00:00"/>
    <x v="0"/>
    <s v="Walder_Diego"/>
    <x v="1"/>
    <m/>
    <m/>
    <m/>
    <n v="1"/>
    <m/>
    <s v="I"/>
    <x v="0"/>
    <s v="&lt;10"/>
    <m/>
    <m/>
    <n v="1"/>
    <m/>
    <m/>
    <n v="3.1415926535897931"/>
    <s v="080b92b1-c2c7-4277-a708-1fcdd28294cb"/>
    <s v="{CA9013B7-F348-4916-9FD2-A394FCA6FC53}"/>
  </r>
  <r>
    <x v="10"/>
    <d v="2019-07-30T00:00:00"/>
    <d v="2019-07-30T00:00:00"/>
    <x v="0"/>
    <s v="Walder_Diego"/>
    <x v="1"/>
    <m/>
    <m/>
    <m/>
    <n v="0.01"/>
    <m/>
    <s v="I"/>
    <x v="0"/>
    <s v="&lt;10"/>
    <m/>
    <m/>
    <n v="0.5"/>
    <m/>
    <m/>
    <n v="0.78539816339744828"/>
    <s v="93fce563-e727-4761-b154-d776d6c779b0"/>
    <s v="{3FDA9B99-AF6F-49CE-9958-D948442AEB67}"/>
  </r>
  <r>
    <x v="10"/>
    <d v="2019-07-30T00:00:00"/>
    <d v="2019-07-30T00:00:00"/>
    <x v="0"/>
    <s v="Walder_Diego"/>
    <x v="1"/>
    <m/>
    <m/>
    <m/>
    <n v="0.01"/>
    <m/>
    <s v="I"/>
    <x v="0"/>
    <s v="&lt;10"/>
    <m/>
    <m/>
    <n v="0.5"/>
    <m/>
    <m/>
    <n v="0.78539816339744828"/>
    <s v="a23f793f-1553-42d2-a919-ab1aea6e09b0"/>
    <s v="{DD28C3C5-0256-4A8C-BD6B-277AE3D884C6}"/>
  </r>
  <r>
    <x v="10"/>
    <d v="2019-07-30T00:00:00"/>
    <d v="2019-07-30T00:00:00"/>
    <x v="0"/>
    <s v="Walder_Diego"/>
    <x v="1"/>
    <m/>
    <m/>
    <m/>
    <n v="2"/>
    <m/>
    <s v="I"/>
    <x v="0"/>
    <s v="10-100"/>
    <m/>
    <m/>
    <n v="2"/>
    <m/>
    <m/>
    <n v="12.566370614359172"/>
    <s v="e4bb25fb-8d37-4076-81de-4a49c38f0a62"/>
    <s v="{AB80A195-48D2-4CF5-B5C3-07B1D7F80E57}"/>
  </r>
  <r>
    <x v="10"/>
    <d v="2019-07-30T00:00:00"/>
    <d v="2019-07-30T00:00:00"/>
    <x v="0"/>
    <s v="Walder_Diego"/>
    <x v="1"/>
    <m/>
    <m/>
    <m/>
    <n v="0.01"/>
    <m/>
    <s v="I"/>
    <x v="0"/>
    <s v="&lt;10"/>
    <m/>
    <m/>
    <n v="0.5"/>
    <m/>
    <m/>
    <n v="0.78539816339744828"/>
    <s v="781277a9-8181-44fd-84b5-2a0bbd7bcf25"/>
    <s v="{6104B98E-CCF9-4820-9663-B08075432E4A}"/>
  </r>
  <r>
    <x v="10"/>
    <d v="2019-07-30T00:00:00"/>
    <d v="2019-07-30T00:00:00"/>
    <x v="0"/>
    <s v="Walder_Diego"/>
    <x v="1"/>
    <m/>
    <m/>
    <m/>
    <n v="0.01"/>
    <m/>
    <s v="I"/>
    <x v="0"/>
    <s v="&lt;10"/>
    <m/>
    <m/>
    <n v="0.5"/>
    <m/>
    <m/>
    <n v="0.78539816339744828"/>
    <s v="3fe44e1b-a440-4379-ac41-c7441f2ef509"/>
    <s v="{8F59557E-1989-46E2-948C-8434135EC64F}"/>
  </r>
  <r>
    <x v="10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n v="0.78539816339744828"/>
    <s v="aca36a9b-402f-4836-84fc-8653e4b706ee"/>
    <s v="{E20643F7-4FDA-4311-8D99-63E7F6DED0B9}"/>
  </r>
  <r>
    <x v="10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n v="0.78539816339744828"/>
    <s v="9b5f4a80-af9a-4207-ba0c-5825f63a8178"/>
    <s v="{693ACB95-0D73-47A2-9BFB-BE7049D69BBB}"/>
  </r>
  <r>
    <x v="10"/>
    <d v="2019-07-30T00:00:00"/>
    <d v="2019-07-30T00:00:00"/>
    <x v="0"/>
    <s v="Walder_Diego"/>
    <x v="1"/>
    <m/>
    <m/>
    <m/>
    <n v="0.01"/>
    <m/>
    <s v="I"/>
    <x v="0"/>
    <s v="&lt;10"/>
    <m/>
    <m/>
    <n v="0.5"/>
    <m/>
    <m/>
    <n v="0.78539816339744828"/>
    <s v="c449ff57-f8df-4eae-8b12-c6121b3a7262"/>
    <s v="{5B0E2D61-0EA6-42BD-8B49-B245C9D58336}"/>
  </r>
  <r>
    <x v="10"/>
    <d v="2019-07-30T00:00:00"/>
    <d v="2019-07-30T00:00:00"/>
    <x v="0"/>
    <s v="Walder_Diego"/>
    <x v="10"/>
    <m/>
    <m/>
    <m/>
    <n v="0.01"/>
    <m/>
    <s v="I"/>
    <x v="0"/>
    <s v="&lt;10"/>
    <m/>
    <m/>
    <n v="0.5"/>
    <m/>
    <m/>
    <n v="0.78539816339744828"/>
    <s v="1999b254-2c49-4b47-8e01-38918f2c1c5b"/>
    <s v="{617B6EA3-7AE7-4518-97EE-C76981AC6D8F}"/>
  </r>
  <r>
    <x v="10"/>
    <d v="2019-07-30T00:00:00"/>
    <d v="2019-07-30T00:00:00"/>
    <x v="0"/>
    <s v="Walder_Diego"/>
    <x v="10"/>
    <m/>
    <m/>
    <m/>
    <n v="0.5"/>
    <m/>
    <s v="I"/>
    <x v="0"/>
    <s v="&lt;10"/>
    <m/>
    <m/>
    <n v="0.5"/>
    <m/>
    <m/>
    <n v="0.78539816339744828"/>
    <s v="6cb7afed-a959-4606-b811-aedb5bbf55a8"/>
    <s v="{067D5AD8-7C0A-45AB-A612-D061E5089413}"/>
  </r>
  <r>
    <x v="10"/>
    <d v="2019-07-30T00:00:00"/>
    <d v="2019-07-30T00:00:00"/>
    <x v="0"/>
    <s v="Walder_Diego"/>
    <x v="10"/>
    <m/>
    <m/>
    <m/>
    <n v="1"/>
    <m/>
    <s v="P"/>
    <x v="0"/>
    <s v="&lt;10"/>
    <m/>
    <m/>
    <n v="1"/>
    <m/>
    <m/>
    <n v="3.1415926535897931"/>
    <s v="607605cd-d4dc-4560-866a-256777b5957e"/>
    <s v="{167ADFD4-E783-4914-AE2B-7F5672CD23B3}"/>
  </r>
  <r>
    <x v="10"/>
    <d v="2019-07-30T00:00:00"/>
    <d v="2019-07-30T00:00:00"/>
    <x v="0"/>
    <s v="Walder_Diego"/>
    <x v="5"/>
    <m/>
    <m/>
    <m/>
    <n v="0.01"/>
    <m/>
    <s v="I"/>
    <x v="0"/>
    <s v="&lt;10"/>
    <m/>
    <m/>
    <n v="0.5"/>
    <m/>
    <m/>
    <n v="0.78539816339744828"/>
    <s v="7fb3e355-0e7b-4b7e-beaa-714473d46305"/>
    <s v="{D15BCC3D-DA1F-46C0-850E-00EEA72CE4B7}"/>
  </r>
  <r>
    <x v="10"/>
    <d v="2019-07-30T00:00:00"/>
    <d v="2019-07-30T00:00:00"/>
    <x v="0"/>
    <s v="Walder_Diego"/>
    <x v="1"/>
    <m/>
    <m/>
    <m/>
    <n v="0.01"/>
    <m/>
    <s v="P"/>
    <x v="0"/>
    <s v="&lt;10"/>
    <m/>
    <m/>
    <n v="0.5"/>
    <m/>
    <m/>
    <n v="0.78539816339744828"/>
    <s v="03e60096-9e1e-4240-a6d0-d16f0f9c7d7b"/>
    <s v="{2CB1A397-B3B5-4526-B6B1-FB1A8C7A93CA}"/>
  </r>
  <r>
    <x v="10"/>
    <d v="2019-07-30T00:00:00"/>
    <d v="2019-07-30T00:00:00"/>
    <x v="0"/>
    <s v="Walder_Diego"/>
    <x v="1"/>
    <m/>
    <m/>
    <m/>
    <n v="0.01"/>
    <m/>
    <s v="I"/>
    <x v="0"/>
    <s v="&lt;10"/>
    <m/>
    <m/>
    <n v="0.5"/>
    <m/>
    <m/>
    <n v="0.78539816339744828"/>
    <s v="874dcde1-5690-44db-b117-2218deca94b1"/>
    <s v="{BC9CD80A-7D5D-496D-8CFD-3A09EF3F2215}"/>
  </r>
  <r>
    <x v="10"/>
    <d v="2019-07-30T00:00:00"/>
    <d v="2019-07-30T00:00:00"/>
    <x v="0"/>
    <s v="Walder_Diego"/>
    <x v="3"/>
    <m/>
    <m/>
    <m/>
    <n v="2"/>
    <m/>
    <s v="I"/>
    <x v="0"/>
    <s v="&lt;10"/>
    <m/>
    <m/>
    <n v="2"/>
    <m/>
    <m/>
    <n v="12.566370614359172"/>
    <s v="0d6f07ff-24bb-49a9-95bd-2e96727c2df0"/>
    <s v="{2BD70711-8F9D-4A07-9C9F-9DCFC6884D45}"/>
  </r>
  <r>
    <x v="10"/>
    <d v="2019-07-30T00:00:00"/>
    <d v="2019-07-30T00:00:00"/>
    <x v="0"/>
    <s v="Walder_Diego"/>
    <x v="1"/>
    <m/>
    <m/>
    <m/>
    <n v="0.01"/>
    <m/>
    <s v="I"/>
    <x v="0"/>
    <s v="&lt;10"/>
    <m/>
    <m/>
    <n v="0.5"/>
    <m/>
    <m/>
    <n v="0.78539816339744828"/>
    <s v="6f92bfff-3c89-431d-97f5-535d186defd1"/>
    <s v="{EBB37684-C05A-458F-BCA2-9F7565FFD251}"/>
  </r>
  <r>
    <x v="10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n v="0.78539816339744828"/>
    <s v="f8361a21-d16b-46db-8365-1011073952ea"/>
    <s v="{3DF85424-23D2-4086-983A-00AC2BE02DBB}"/>
  </r>
  <r>
    <x v="10"/>
    <d v="2019-07-30T00:00:00"/>
    <d v="2019-07-30T00:00:00"/>
    <x v="0"/>
    <s v="Walder_Diego"/>
    <x v="0"/>
    <m/>
    <m/>
    <m/>
    <n v="0.01"/>
    <m/>
    <s v="I"/>
    <x v="1"/>
    <s v="&lt;10"/>
    <m/>
    <m/>
    <n v="0.5"/>
    <m/>
    <m/>
    <n v="0.78539816339744828"/>
    <s v="78dd4e80-a89d-4e0e-b92f-65e2a732bd6b"/>
    <s v="{5426AD15-10FE-488C-BDF2-C2BF20E80E4F}"/>
  </r>
  <r>
    <x v="10"/>
    <d v="2019-07-30T00:00:00"/>
    <d v="2019-07-30T00:00:00"/>
    <x v="0"/>
    <s v="Walder_Diego"/>
    <x v="0"/>
    <m/>
    <m/>
    <m/>
    <n v="0.01"/>
    <m/>
    <s v="I"/>
    <x v="1"/>
    <s v="&lt;10"/>
    <m/>
    <m/>
    <n v="0.5"/>
    <m/>
    <m/>
    <n v="0.78539816339744828"/>
    <s v="5ff49c36-fc5e-4d4a-b0f3-a138c61d4e8f"/>
    <s v="{75FDF5A4-9AF0-4EF5-A639-9356E4FC7E21}"/>
  </r>
  <r>
    <x v="10"/>
    <d v="2019-07-30T00:00:00"/>
    <d v="2019-07-30T00:00:00"/>
    <x v="0"/>
    <s v="Walder_Diego"/>
    <x v="1"/>
    <m/>
    <m/>
    <m/>
    <n v="1"/>
    <m/>
    <s v="P"/>
    <x v="0"/>
    <s v="10-100"/>
    <m/>
    <m/>
    <n v="1"/>
    <m/>
    <m/>
    <n v="3.1415926535897931"/>
    <s v="2b1b814c-b8ed-4446-83fe-ede514c95018"/>
    <s v="{4C70411E-3A9A-427C-B53A-5CFB72E7732D}"/>
  </r>
  <r>
    <x v="10"/>
    <d v="2019-07-30T00:00:00"/>
    <d v="2019-07-30T00:00:00"/>
    <x v="0"/>
    <s v="Alcaraz_Jake"/>
    <x v="12"/>
    <m/>
    <m/>
    <m/>
    <n v="0.01"/>
    <m/>
    <s v="I"/>
    <x v="0"/>
    <s v="&lt;10"/>
    <m/>
    <m/>
    <n v="0.5"/>
    <m/>
    <m/>
    <n v="0.78539816339744828"/>
    <s v="39aa86f2-cfb8-49b2-a63a-0fe0b9ebc197"/>
    <s v="{1F4A4BFD-BC93-4F15-AAB6-41B057712F99}"/>
  </r>
  <r>
    <x v="10"/>
    <d v="2019-07-30T00:00:00"/>
    <d v="2019-07-30T00:00:00"/>
    <x v="0"/>
    <s v="Alcaraz_Jake"/>
    <x v="0"/>
    <m/>
    <m/>
    <m/>
    <n v="2"/>
    <m/>
    <s v="SC"/>
    <x v="0"/>
    <s v="&lt;10"/>
    <m/>
    <m/>
    <n v="2"/>
    <m/>
    <m/>
    <n v="12.566370614359172"/>
    <s v="51c28178-458b-40d6-98db-cbca95fb9bb8"/>
    <s v="{91CB3996-E680-4196-8573-9443BE83E6EE}"/>
  </r>
  <r>
    <x v="10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n v="0.78539816339744828"/>
    <s v="7ae4eea6-a064-4220-877e-b42bc983f2e7"/>
    <s v="{D3D8D566-6787-4167-A599-AC9900F2145E}"/>
  </r>
  <r>
    <x v="10"/>
    <d v="2019-07-30T00:00:00"/>
    <d v="2019-07-30T00:00:00"/>
    <x v="0"/>
    <s v="Alcaraz_Jake"/>
    <x v="1"/>
    <m/>
    <m/>
    <m/>
    <n v="0.01"/>
    <m/>
    <s v="I"/>
    <x v="0"/>
    <s v="&lt;10"/>
    <m/>
    <m/>
    <n v="0.5"/>
    <m/>
    <m/>
    <n v="0.78539816339744828"/>
    <s v="5d6511d5-4948-4e63-80ff-f5289d9ffcbe"/>
    <s v="{1AEEB0DF-B41A-41F9-8F7E-C6EDF3479428}"/>
  </r>
  <r>
    <x v="10"/>
    <d v="2019-07-30T00:00:00"/>
    <d v="2019-07-30T00:00:00"/>
    <x v="0"/>
    <s v="Alcaraz_Jake"/>
    <x v="11"/>
    <m/>
    <m/>
    <m/>
    <n v="0.01"/>
    <m/>
    <s v="I"/>
    <x v="0"/>
    <s v="&lt;10"/>
    <m/>
    <m/>
    <n v="0.5"/>
    <m/>
    <m/>
    <n v="0.78539816339744828"/>
    <s v="05d46367-9c9f-4b6e-9da8-23daa5ea2b2a"/>
    <s v="{18FBB627-F225-48DB-950C-2E903BB711E6}"/>
  </r>
  <r>
    <x v="10"/>
    <d v="2019-07-30T00:00:00"/>
    <d v="2019-07-30T00:00:00"/>
    <x v="0"/>
    <s v="Alcaraz_Jake"/>
    <x v="0"/>
    <m/>
    <m/>
    <m/>
    <n v="1"/>
    <m/>
    <s v="I"/>
    <x v="0"/>
    <s v="&lt;10"/>
    <m/>
    <m/>
    <n v="1"/>
    <m/>
    <m/>
    <n v="3.1415926535897931"/>
    <s v="c3be40dc-1252-4f71-a8db-0beb25065cea"/>
    <s v="{F4B0647E-EE07-499D-94FF-1383B117CDCB}"/>
  </r>
  <r>
    <x v="10"/>
    <d v="2019-07-30T00:00:00"/>
    <d v="2019-07-30T00:00:00"/>
    <x v="0"/>
    <s v="Alcaraz_Jake"/>
    <x v="3"/>
    <m/>
    <m/>
    <m/>
    <n v="0.01"/>
    <m/>
    <s v="I"/>
    <x v="0"/>
    <s v="&lt;10"/>
    <m/>
    <m/>
    <n v="0.5"/>
    <m/>
    <m/>
    <n v="0.78539816339744828"/>
    <s v="bca2f626-359b-48bb-8caf-9b6462fb38eb"/>
    <s v="{0AC924EC-E2F0-44A9-ACD1-A9D2906F2C78}"/>
  </r>
  <r>
    <x v="10"/>
    <d v="2019-07-30T00:00:00"/>
    <d v="2019-07-30T00:00:00"/>
    <x v="0"/>
    <s v="Alcaraz_Jake"/>
    <x v="11"/>
    <m/>
    <m/>
    <m/>
    <n v="0.01"/>
    <m/>
    <s v="I"/>
    <x v="0"/>
    <s v="&lt;10"/>
    <m/>
    <m/>
    <n v="0.5"/>
    <m/>
    <m/>
    <n v="0.78539816339744828"/>
    <s v="e6b32ec2-fa0c-46dc-9a74-12e76045dee3"/>
    <s v="{CEE30DCE-16C3-4676-A2B5-86BC31ABB0A4}"/>
  </r>
  <r>
    <x v="10"/>
    <d v="2019-07-30T00:00:00"/>
    <d v="2019-07-30T00:00:00"/>
    <x v="0"/>
    <s v="Alcaraz_Jake"/>
    <x v="11"/>
    <m/>
    <m/>
    <m/>
    <n v="0.01"/>
    <m/>
    <s v="I"/>
    <x v="0"/>
    <s v="&lt;10"/>
    <m/>
    <m/>
    <n v="0.5"/>
    <m/>
    <m/>
    <n v="0.78539816339744828"/>
    <s v="aa573d71-f43d-4825-ae07-0f2d7f679330"/>
    <s v="{ACEA2EEE-2DA3-446C-8C17-9F6ADB64080B}"/>
  </r>
  <r>
    <x v="10"/>
    <d v="2019-07-30T00:00:00"/>
    <d v="2019-07-30T00:00:00"/>
    <x v="0"/>
    <s v="Alcaraz_Jake"/>
    <x v="1"/>
    <m/>
    <m/>
    <m/>
    <n v="0.01"/>
    <m/>
    <s v="I"/>
    <x v="0"/>
    <s v="&lt;10"/>
    <m/>
    <m/>
    <n v="0.5"/>
    <m/>
    <m/>
    <n v="0.78539816339744828"/>
    <s v="d7d35c79-581d-4e2c-a859-59f38e5df1e2"/>
    <s v="{3C5A07DC-A0BA-4D9E-93A9-0B99B0E5A2BF}"/>
  </r>
  <r>
    <x v="11"/>
    <d v="2019-07-30T00:00:00"/>
    <d v="2019-07-30T00:00:00"/>
    <x v="0"/>
    <s v="Alcaraz_Jake"/>
    <x v="11"/>
    <m/>
    <m/>
    <m/>
    <n v="2"/>
    <m/>
    <s v="I"/>
    <x v="0"/>
    <s v="&lt;10"/>
    <m/>
    <m/>
    <n v="2"/>
    <m/>
    <m/>
    <n v="12.566370614359172"/>
    <s v="55d429e6-a9b5-4559-bcdc-f0ee7ccebba5"/>
    <s v="{B304C55F-E93F-420B-9FAB-FC2198A93A29}"/>
  </r>
  <r>
    <x v="11"/>
    <d v="2019-07-30T00:00:00"/>
    <d v="2019-07-30T00:00:00"/>
    <x v="0"/>
    <s v="Alcaraz_Jake"/>
    <x v="0"/>
    <m/>
    <m/>
    <m/>
    <n v="3"/>
    <m/>
    <s v="SC"/>
    <x v="0"/>
    <s v="10-100"/>
    <m/>
    <m/>
    <n v="3"/>
    <m/>
    <m/>
    <n v="28.274333882308138"/>
    <s v="e8e5e0f7-b3c8-4833-9b91-142fadc537fa"/>
    <s v="{49ED7183-D63D-4F62-B914-622F4BC9138C}"/>
  </r>
  <r>
    <x v="11"/>
    <d v="2019-07-30T00:00:00"/>
    <d v="2019-07-30T00:00:00"/>
    <x v="0"/>
    <s v="Alcaraz_Jake"/>
    <x v="0"/>
    <m/>
    <m/>
    <m/>
    <n v="2"/>
    <m/>
    <s v="SC"/>
    <x v="0"/>
    <s v="10-100"/>
    <m/>
    <m/>
    <n v="2"/>
    <m/>
    <m/>
    <n v="12.566370614359172"/>
    <s v="b8599561-e6ab-4058-b7f3-b5d4b7b2e77b"/>
    <s v="{B9D470BF-4F4E-47AC-8328-DA77642DA1FE}"/>
  </r>
  <r>
    <x v="11"/>
    <d v="2019-07-30T00:00:00"/>
    <d v="2019-07-30T00:00:00"/>
    <x v="0"/>
    <s v="Alcaraz_Jake"/>
    <x v="0"/>
    <m/>
    <m/>
    <m/>
    <n v="3"/>
    <m/>
    <s v="SC"/>
    <x v="0"/>
    <s v="10-100"/>
    <m/>
    <m/>
    <n v="3"/>
    <m/>
    <m/>
    <n v="28.274333882308138"/>
    <s v="7c34daf3-3af5-4ff1-b873-da645d24f852"/>
    <s v="{63918349-85B6-4247-B5EC-9C995D2D5421}"/>
  </r>
  <r>
    <x v="11"/>
    <d v="2019-07-30T00:00:00"/>
    <d v="2019-07-30T00:00:00"/>
    <x v="0"/>
    <s v="Alcaraz_Jake"/>
    <x v="0"/>
    <m/>
    <m/>
    <m/>
    <n v="3"/>
    <m/>
    <s v="SC"/>
    <x v="0"/>
    <s v="10-100"/>
    <m/>
    <m/>
    <n v="3"/>
    <m/>
    <m/>
    <n v="28.274333882308138"/>
    <s v="0c777901-0590-4caf-9cc7-067614fb2fe8"/>
    <s v="{9422A7CC-5284-416B-B17F-F4DC04D85313}"/>
  </r>
  <r>
    <x v="11"/>
    <d v="2019-07-30T00:00:00"/>
    <d v="2019-07-30T00:00:00"/>
    <x v="0"/>
    <s v="Alcaraz_Jake"/>
    <x v="0"/>
    <m/>
    <m/>
    <m/>
    <n v="0.01"/>
    <m/>
    <s v="SC"/>
    <x v="0"/>
    <s v="&lt;10"/>
    <m/>
    <m/>
    <n v="0.5"/>
    <m/>
    <m/>
    <n v="0.78539816339744828"/>
    <s v="7759faa7-8676-44a1-b1d1-0d28efc8e2ab"/>
    <s v="{84CCDDD2-E092-4F42-9C93-D7CA0D06738A}"/>
  </r>
  <r>
    <x v="11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n v="0.78539816339744828"/>
    <s v="554325d3-4253-4107-92e5-5ec91ad20039"/>
    <s v="{40379821-24CA-454E-B940-5401A9663C8F}"/>
  </r>
  <r>
    <x v="11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n v="0.78539816339744828"/>
    <s v="289b6af9-731b-44bc-b9cb-3f746ba307c1"/>
    <s v="{5FE1D204-F438-4C44-A435-F1FA5A7DF3BB}"/>
  </r>
  <r>
    <x v="11"/>
    <d v="2019-07-30T00:00:00"/>
    <d v="2019-07-30T00:00:00"/>
    <x v="0"/>
    <s v="Alcaraz_Jake"/>
    <x v="11"/>
    <m/>
    <m/>
    <m/>
    <n v="0.01"/>
    <m/>
    <s v="I"/>
    <x v="0"/>
    <s v="&lt;10"/>
    <m/>
    <m/>
    <n v="0.5"/>
    <m/>
    <m/>
    <n v="0.78539816339744828"/>
    <s v="47324624-b974-47f9-a693-b8520a580045"/>
    <s v="{55F89BEE-E24F-4F0F-AB8E-C41F79666643}"/>
  </r>
  <r>
    <x v="12"/>
    <d v="2019-07-30T00:00:00"/>
    <d v="2019-07-30T00:00:00"/>
    <x v="0"/>
    <s v="Walsh_Michael"/>
    <x v="2"/>
    <m/>
    <m/>
    <s v="Mostly on private property but starting to escape planter"/>
    <n v="5"/>
    <m/>
    <s v="P"/>
    <x v="0"/>
    <s v="10-100"/>
    <m/>
    <m/>
    <n v="5"/>
    <m/>
    <m/>
    <n v="78.539816339744831"/>
    <s v="ea4b3406-4b44-41f3-a142-363c45ceee3d"/>
    <s v="{8289F68D-1A2F-489C-B1BE-862947EDC3D6}"/>
  </r>
  <r>
    <x v="12"/>
    <d v="2019-07-30T00:00:00"/>
    <d v="2019-07-30T00:00:00"/>
    <x v="0"/>
    <s v="Walsh_Michael"/>
    <x v="9"/>
    <m/>
    <m/>
    <m/>
    <n v="4"/>
    <m/>
    <s v="P"/>
    <x v="0"/>
    <s v="10-100"/>
    <m/>
    <m/>
    <n v="4"/>
    <m/>
    <m/>
    <n v="50.26548245743669"/>
    <s v="a0fd56d4-8a6f-47c7-bc19-d680f0ff0759"/>
    <s v="{A7538ADE-821B-4CD7-A792-C530F5038A91}"/>
  </r>
  <r>
    <x v="12"/>
    <d v="2019-07-30T00:00:00"/>
    <d v="2019-07-30T00:00:00"/>
    <x v="0"/>
    <s v="Walsh_Michael"/>
    <x v="0"/>
    <m/>
    <m/>
    <m/>
    <n v="0.01"/>
    <m/>
    <s v="I"/>
    <x v="0"/>
    <s v="&lt;10"/>
    <m/>
    <m/>
    <n v="0.5"/>
    <m/>
    <m/>
    <n v="0.78539816339744828"/>
    <s v="8565225c-313a-4225-9d03-14823f5d1776"/>
    <s v="{CFE411A8-FDF5-4B99-9A11-C3C9A754FC2E}"/>
  </r>
  <r>
    <x v="12"/>
    <d v="2019-07-30T00:00:00"/>
    <d v="2019-07-30T00:00:00"/>
    <x v="0"/>
    <s v="Walsh_Michael"/>
    <x v="0"/>
    <m/>
    <m/>
    <m/>
    <n v="2"/>
    <m/>
    <s v="I"/>
    <x v="0"/>
    <s v="&lt;10"/>
    <m/>
    <m/>
    <n v="2"/>
    <m/>
    <m/>
    <n v="12.566370614359172"/>
    <s v="1fb5c794-4e9e-472a-98ac-9c48fe8577d1"/>
    <s v="{44ECFC95-5D5F-4432-88E3-5267B8781BA8}"/>
  </r>
  <r>
    <x v="12"/>
    <d v="2019-07-30T00:00:00"/>
    <d v="2019-07-30T00:00:00"/>
    <x v="0"/>
    <s v="Walsh_Michael"/>
    <x v="0"/>
    <m/>
    <m/>
    <m/>
    <n v="0.01"/>
    <m/>
    <s v="I"/>
    <x v="0"/>
    <s v="&lt;10"/>
    <m/>
    <m/>
    <n v="0.5"/>
    <m/>
    <m/>
    <n v="0.78539816339744828"/>
    <s v="a551f25c-7a20-4bc4-8dce-c1a372380f90"/>
    <s v="{9850D0E8-7940-4BE0-9690-E1B4339BEC47}"/>
  </r>
  <r>
    <x v="12"/>
    <d v="2019-07-30T00:00:00"/>
    <d v="2019-07-30T00:00:00"/>
    <x v="0"/>
    <s v="Walsh_Michael"/>
    <x v="0"/>
    <m/>
    <m/>
    <m/>
    <n v="0.01"/>
    <m/>
    <s v="I"/>
    <x v="0"/>
    <s v="&lt;10"/>
    <m/>
    <m/>
    <n v="0.5"/>
    <m/>
    <m/>
    <n v="0.78539816339744828"/>
    <s v="b4dade00-6a76-43a6-8957-6a60a5cfc0b7"/>
    <s v="{FD933418-D2F7-4BD6-B88F-5E4C69E00A9F}"/>
  </r>
  <r>
    <x v="12"/>
    <d v="2019-07-30T00:00:00"/>
    <d v="2019-07-30T00:00:00"/>
    <x v="0"/>
    <s v="Walsh_Michael"/>
    <x v="0"/>
    <m/>
    <m/>
    <m/>
    <n v="0.01"/>
    <m/>
    <s v="I"/>
    <x v="0"/>
    <s v="&lt;10"/>
    <m/>
    <m/>
    <n v="0.5"/>
    <m/>
    <m/>
    <n v="0.78539816339744828"/>
    <s v="7cf6222b-e678-4656-82d9-a3db719c7edf"/>
    <s v="{15075846-AD58-46E1-B8C9-0C74A4E90794}"/>
  </r>
  <r>
    <x v="12"/>
    <d v="2019-07-30T00:00:00"/>
    <d v="2019-07-30T00:00:00"/>
    <x v="0"/>
    <s v="Walsh_Michael"/>
    <x v="0"/>
    <m/>
    <m/>
    <m/>
    <n v="0.5"/>
    <m/>
    <s v="I"/>
    <x v="0"/>
    <s v="&lt;10"/>
    <m/>
    <m/>
    <n v="0.5"/>
    <m/>
    <m/>
    <n v="0.78539816339744828"/>
    <s v="c658c0e0-fc64-4201-82bf-123aca5ba67b"/>
    <s v="{FAECC941-278E-4B95-9910-E6FC4C88E3B9}"/>
  </r>
  <r>
    <x v="12"/>
    <d v="2019-07-30T00:00:00"/>
    <d v="2019-07-30T00:00:00"/>
    <x v="0"/>
    <s v="Walsh_Michael"/>
    <x v="3"/>
    <m/>
    <m/>
    <m/>
    <n v="0.01"/>
    <m/>
    <s v="I"/>
    <x v="0"/>
    <s v="&lt;10"/>
    <m/>
    <m/>
    <n v="0.5"/>
    <m/>
    <m/>
    <n v="0.78539816339744828"/>
    <s v="3214bcb1-5cd0-4380-bd3b-c7bbca9a634c"/>
    <s v="{837A41A6-90D0-471F-ABCB-CF99DFDB6157}"/>
  </r>
  <r>
    <x v="12"/>
    <d v="2019-07-30T00:00:00"/>
    <d v="2019-07-30T00:00:00"/>
    <x v="0"/>
    <s v="Walsh_Michael"/>
    <x v="0"/>
    <m/>
    <m/>
    <m/>
    <n v="0.01"/>
    <m/>
    <s v="I"/>
    <x v="0"/>
    <s v="&lt;10"/>
    <m/>
    <m/>
    <n v="0.5"/>
    <m/>
    <m/>
    <n v="0.78539816339744828"/>
    <s v="9a3fa6cb-db26-4225-b8e5-ef5441fa2aee"/>
    <s v="{BCE3229D-6435-4A76-8AFE-905FA784B0DA}"/>
  </r>
  <r>
    <x v="12"/>
    <d v="2019-07-30T00:00:00"/>
    <d v="2019-07-30T00:00:00"/>
    <x v="0"/>
    <s v="Walsh_Michael"/>
    <x v="0"/>
    <m/>
    <m/>
    <m/>
    <n v="1"/>
    <m/>
    <s v="I"/>
    <x v="0"/>
    <s v="&lt;10"/>
    <m/>
    <m/>
    <n v="1"/>
    <m/>
    <m/>
    <n v="3.1415926535897931"/>
    <s v="fb35eeae-3504-4046-9bc1-8e4ae8305c44"/>
    <s v="{14B226EC-3074-4B51-91DB-A0E6D478636E}"/>
  </r>
  <r>
    <x v="12"/>
    <d v="2019-07-30T00:00:00"/>
    <d v="2019-07-30T00:00:00"/>
    <x v="0"/>
    <s v="Walsh_Michael"/>
    <x v="10"/>
    <m/>
    <m/>
    <m/>
    <n v="0.01"/>
    <m/>
    <s v="I"/>
    <x v="0"/>
    <s v="&lt;10"/>
    <m/>
    <m/>
    <n v="0.5"/>
    <m/>
    <m/>
    <n v="0.78539816339744828"/>
    <s v="569e6497-7037-42f7-98eb-2f77a38c6e76"/>
    <s v="{F991E672-5621-4DC1-AE08-920558DCC7F2}"/>
  </r>
  <r>
    <x v="12"/>
    <d v="2019-07-30T00:00:00"/>
    <d v="2019-07-30T00:00:00"/>
    <x v="0"/>
    <s v="Walsh_Michael"/>
    <x v="3"/>
    <m/>
    <m/>
    <m/>
    <n v="0.01"/>
    <m/>
    <s v="I"/>
    <x v="0"/>
    <s v="&lt;10"/>
    <m/>
    <m/>
    <n v="0.5"/>
    <m/>
    <m/>
    <n v="0.78539816339744828"/>
    <s v="3e237c70-7e08-4e2d-a6a2-098f6b612769"/>
    <s v="{36737C43-FE6A-4439-8262-DE66EA7B09E9}"/>
  </r>
  <r>
    <x v="12"/>
    <d v="2019-07-30T00:00:00"/>
    <d v="2019-07-30T00:00:00"/>
    <x v="0"/>
    <s v="Walsh_Michael"/>
    <x v="3"/>
    <m/>
    <m/>
    <m/>
    <n v="0.1"/>
    <m/>
    <s v="I"/>
    <x v="0"/>
    <s v="&lt;10"/>
    <m/>
    <m/>
    <n v="0.5"/>
    <m/>
    <m/>
    <n v="0.78539816339744828"/>
    <s v="93c10e23-2c06-48d9-af92-f969918e2d10"/>
    <s v="{79926817-E9C0-4CA9-9793-597FD8B90EBF}"/>
  </r>
  <r>
    <x v="12"/>
    <d v="2019-07-30T00:00:00"/>
    <d v="2019-07-30T00:00:00"/>
    <x v="0"/>
    <s v="Walsh_Michael"/>
    <x v="3"/>
    <m/>
    <m/>
    <m/>
    <n v="0.01"/>
    <m/>
    <s v="I"/>
    <x v="0"/>
    <s v="&lt;10"/>
    <m/>
    <m/>
    <n v="0.5"/>
    <m/>
    <m/>
    <n v="0.78539816339744828"/>
    <s v="1b6e8c50-3802-4e04-ad8e-791ca064a4c0"/>
    <s v="{19FDAC92-61C0-4A34-BC15-4E7868AAA61E}"/>
  </r>
  <r>
    <x v="13"/>
    <d v="2019-07-31T00:00:00"/>
    <d v="2019-07-31T00:00:00"/>
    <x v="0"/>
    <s v="Tenkate_Jake"/>
    <x v="4"/>
    <m/>
    <m/>
    <m/>
    <n v="3"/>
    <m/>
    <s v="I"/>
    <x v="0"/>
    <s v="10-100"/>
    <m/>
    <m/>
    <n v="3"/>
    <m/>
    <m/>
    <n v="28.274333882308138"/>
    <s v="178dbcfe-160f-49d5-b8ca-08cdeae53756"/>
    <s v="{3BCDDE72-A8FF-411D-8B92-EE45528A68ED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n v="3.1415926535897931"/>
    <s v="b89bba75-d4fd-4f08-8aee-b75281d9d3b3"/>
    <s v="{A9D4C383-6649-4DCD-8EB9-2CD1C8880AC2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n v="3.1415926535897931"/>
    <s v="24b7f5e4-17f9-4df4-a11f-da0293d76bf5"/>
    <s v="{43BA32F0-1AAA-41F5-A108-E486578937AF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n v="3.1415926535897931"/>
    <s v="265daaae-d404-41e4-b574-9be670584af5"/>
    <s v="{3E999CC2-FF44-4D03-B24F-031FCB7A8AF4}"/>
  </r>
  <r>
    <x v="13"/>
    <d v="2019-07-31T00:00:00"/>
    <d v="2019-07-31T00:00:00"/>
    <x v="0"/>
    <s v="Tenkate_Jake"/>
    <x v="4"/>
    <m/>
    <m/>
    <m/>
    <n v="2"/>
    <m/>
    <s v="P"/>
    <x v="0"/>
    <s v="10-100"/>
    <m/>
    <m/>
    <n v="2"/>
    <m/>
    <m/>
    <n v="12.566370614359172"/>
    <s v="52234f75-252b-4119-8e1a-5404655be00d"/>
    <s v="{E23605E9-846A-4A6E-93FC-2902E3F08C28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n v="3.1415926535897931"/>
    <s v="1440bde4-4c39-4325-b1fb-c0b4baa78859"/>
    <s v="{CA0D463A-C191-4A6B-AE34-E69252347740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n v="3.1415926535897931"/>
    <s v="898cebe5-cb21-47ad-a6ad-ad3461ce1196"/>
    <s v="{CE4E91CD-8B17-4174-A240-4626F4FC219D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n v="3.1415926535897931"/>
    <s v="9839b9b5-918c-45e4-b534-2280040583ad"/>
    <s v="{D3520BAD-1765-4EA7-8AFC-1110E4FBA0F4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n v="3.1415926535897931"/>
    <s v="02fdc2d1-aa32-4228-8c50-99335d6c0da9"/>
    <s v="{A6F934F9-101D-4637-A4B9-0D271BCBE915}"/>
  </r>
  <r>
    <x v="13"/>
    <d v="2019-07-31T00:00:00"/>
    <d v="2019-07-31T00:00:00"/>
    <x v="0"/>
    <s v="Tenkate_Jake"/>
    <x v="4"/>
    <m/>
    <m/>
    <m/>
    <n v="1"/>
    <m/>
    <s v="I"/>
    <x v="0"/>
    <s v="&lt;10"/>
    <m/>
    <m/>
    <n v="1"/>
    <m/>
    <m/>
    <n v="3.1415926535897931"/>
    <s v="a1dde5f4-d8ed-451e-bae3-4d21eb407af6"/>
    <s v="{F14E2AA1-A17C-4B8B-9126-DEEFCBD0B340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n v="3.1415926535897931"/>
    <s v="c01c212f-5d54-40f6-8219-10b0e7efd971"/>
    <s v="{075EE3EF-4530-46A9-8BA3-E3C00BFDB72B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n v="3.1415926535897931"/>
    <s v="41eb86ef-31d6-4e6e-8445-82970cd8d564"/>
    <s v="{582F81D4-A219-4639-A684-85D4FE9ED677}"/>
  </r>
  <r>
    <x v="13"/>
    <d v="2019-07-31T00:00:00"/>
    <d v="2019-07-31T00:00:00"/>
    <x v="0"/>
    <s v="Tenkate_Jake"/>
    <x v="4"/>
    <m/>
    <m/>
    <m/>
    <n v="2"/>
    <m/>
    <s v="I"/>
    <x v="0"/>
    <s v="&lt;10"/>
    <m/>
    <m/>
    <n v="2"/>
    <m/>
    <m/>
    <n v="12.566370614359172"/>
    <s v="3b625fc8-5fdb-43de-abd7-be8e71904a1e"/>
    <s v="{0556973D-898F-4395-98D2-4721B9267D53}"/>
  </r>
  <r>
    <x v="13"/>
    <d v="2019-07-31T00:00:00"/>
    <d v="2019-07-31T00:00:00"/>
    <x v="0"/>
    <s v="Tenkate_Jake"/>
    <x v="4"/>
    <m/>
    <m/>
    <m/>
    <n v="2"/>
    <m/>
    <s v="I"/>
    <x v="0"/>
    <s v="&lt;10"/>
    <m/>
    <m/>
    <n v="2"/>
    <m/>
    <m/>
    <n v="12.566370614359172"/>
    <s v="c77449c6-affe-4d22-9672-99536170ee84"/>
    <s v="{6C421C0E-A2D1-46B1-8ACA-24AB061723A4}"/>
  </r>
  <r>
    <x v="13"/>
    <d v="2019-07-31T00:00:00"/>
    <d v="2019-07-31T00:00:00"/>
    <x v="0"/>
    <s v="Tenkate_Jake"/>
    <x v="4"/>
    <m/>
    <m/>
    <m/>
    <n v="2"/>
    <m/>
    <s v="I"/>
    <x v="0"/>
    <s v="&lt;10"/>
    <m/>
    <m/>
    <n v="2"/>
    <m/>
    <m/>
    <n v="12.566370614359172"/>
    <s v="316091a6-9a31-4d89-a458-e47571a9f771"/>
    <s v="{06E4E93E-06F4-499E-B6B6-508424A58DC7}"/>
  </r>
  <r>
    <x v="13"/>
    <d v="2019-07-31T00:00:00"/>
    <d v="2019-07-31T00:00:00"/>
    <x v="0"/>
    <s v="Tenkate_Jake"/>
    <x v="4"/>
    <m/>
    <m/>
    <m/>
    <n v="2"/>
    <m/>
    <s v="I"/>
    <x v="0"/>
    <s v="&lt;10"/>
    <m/>
    <m/>
    <n v="2"/>
    <m/>
    <m/>
    <n v="12.566370614359172"/>
    <s v="76aa4328-7cc9-45e1-9023-a0d61cf67f80"/>
    <s v="{5093340D-3BD8-451F-816A-2423FBFF823B}"/>
  </r>
  <r>
    <x v="13"/>
    <d v="2019-07-31T00:00:00"/>
    <d v="2019-07-31T00:00:00"/>
    <x v="0"/>
    <s v="Tenkate_Jake"/>
    <x v="4"/>
    <m/>
    <m/>
    <m/>
    <n v="2"/>
    <m/>
    <s v="I"/>
    <x v="0"/>
    <s v="&lt;10"/>
    <m/>
    <m/>
    <n v="2"/>
    <m/>
    <m/>
    <n v="12.566370614359172"/>
    <s v="d12e4e04-7031-49f8-a9ad-589ac51a4406"/>
    <s v="{4C6B7439-556D-4B79-BF66-D1EDCF9894C7}"/>
  </r>
  <r>
    <x v="13"/>
    <d v="2019-07-31T00:00:00"/>
    <d v="2019-07-31T00:00:00"/>
    <x v="0"/>
    <s v="Tenkate_Jake"/>
    <x v="0"/>
    <m/>
    <m/>
    <m/>
    <n v="2"/>
    <m/>
    <s v="I"/>
    <x v="0"/>
    <s v="&lt;10"/>
    <m/>
    <m/>
    <n v="2"/>
    <m/>
    <m/>
    <n v="12.566370614359172"/>
    <s v="e82f0237-d353-405f-98ed-3d9ca51df03f"/>
    <s v="{DB5F7A39-2A14-4BDF-B8D2-924EE96C95FB}"/>
  </r>
  <r>
    <x v="13"/>
    <d v="2019-07-31T00:00:00"/>
    <d v="2019-07-31T00:00:00"/>
    <x v="0"/>
    <s v="Tenkate_Jake"/>
    <x v="4"/>
    <m/>
    <m/>
    <m/>
    <n v="2"/>
    <m/>
    <s v="I"/>
    <x v="0"/>
    <s v="&lt;10"/>
    <m/>
    <m/>
    <n v="2"/>
    <m/>
    <m/>
    <n v="12.566370614359172"/>
    <s v="db057655-1755-4e1c-b72e-fb96bd205a02"/>
    <s v="{F0AF9F04-89EE-42E8-89CF-7365B12DD524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f0a175df-d1dc-49a0-8866-2917a918b99e"/>
    <s v="{18D1F232-F7A2-4C44-AFF4-B3DB5D33B470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56e8d6e2-1360-43db-9e69-6292c805dfee"/>
    <s v="{0ABC54E5-69BE-4B5C-BBA6-32DB6C6D7326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fe7048fb-91eb-4330-8a6c-5e30ab5f06c6"/>
    <s v="{C0BE2434-DA63-4A6A-9C7F-21E7A4406132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b4159380-edeb-4d89-8747-03ccf7c91173"/>
    <s v="{31AB888D-E830-43E1-8400-2166B8CEA1E4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fe147941-fed5-4c64-a61e-ae643b531533"/>
    <s v="{83489BCF-E45D-4A52-A345-C0232511A509}"/>
  </r>
  <r>
    <x v="13"/>
    <d v="2019-07-31T00:00:00"/>
    <d v="2019-07-31T00:00:00"/>
    <x v="0"/>
    <s v="Tenkate_Jake"/>
    <x v="4"/>
    <m/>
    <m/>
    <m/>
    <n v="3"/>
    <m/>
    <s v="I"/>
    <x v="0"/>
    <s v="&lt;10"/>
    <m/>
    <m/>
    <n v="3"/>
    <m/>
    <m/>
    <n v="28.274333882308138"/>
    <s v="da469832-ccfb-4a5c-91b8-ffb7db726172"/>
    <s v="{07CD9CA5-5E10-4B6E-AA86-9ED53EBE2FC3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bfb90998-7688-406b-926f-633b752ef69e"/>
    <s v="{EC06413C-F1F3-4321-9E9C-67E46A4F4E1F}"/>
  </r>
  <r>
    <x v="13"/>
    <d v="2019-07-31T00:00:00"/>
    <d v="2019-07-31T00:00:00"/>
    <x v="0"/>
    <s v="Tenkate_Jake"/>
    <x v="4"/>
    <m/>
    <m/>
    <m/>
    <n v="3"/>
    <m/>
    <s v="I"/>
    <x v="0"/>
    <s v="&lt;10"/>
    <m/>
    <m/>
    <n v="3"/>
    <m/>
    <m/>
    <n v="28.274333882308138"/>
    <s v="f9305c00-57b0-4554-ae7d-0f25dd3430f7"/>
    <s v="{47E58615-1924-4822-8D36-2916BE3B89D1}"/>
  </r>
  <r>
    <x v="13"/>
    <d v="2019-07-31T00:00:00"/>
    <d v="2019-07-31T00:00:00"/>
    <x v="0"/>
    <s v="Tenkate_Jake"/>
    <x v="11"/>
    <m/>
    <m/>
    <m/>
    <n v="2"/>
    <m/>
    <s v="I"/>
    <x v="0"/>
    <s v="&lt;10"/>
    <m/>
    <m/>
    <n v="2"/>
    <m/>
    <m/>
    <n v="12.566370614359172"/>
    <s v="72c766ae-0657-479a-8442-cb0d73321759"/>
    <s v="{41685955-C1EF-4CCD-BFEE-E19D85C31F9A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8a5243fe-05f4-48fe-9d27-57cd3136ef29"/>
    <s v="{79E38860-9958-4DD9-B89E-DF929EFBAD46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d0cc62a3-774e-4512-8eca-c20e2679eaf2"/>
    <s v="{193768A6-5A5E-4DE8-9FCE-9BCD62713AD0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n v="3.1415926535897931"/>
    <s v="cd57cb80-42de-4ecf-a6ba-a342507075ae"/>
    <s v="{76A7C057-AB84-4D55-8548-1CF6D4DAC9E3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n v="3.1415926535897931"/>
    <s v="048deab6-369d-47f8-b9ec-fea37f2051c5"/>
    <s v="{2EA58CCF-3218-4FD2-B838-8D1C89F0C4FA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n v="3.1415926535897931"/>
    <s v="bd1e4eba-76cb-4a9f-b2da-a5d68fa4060c"/>
    <s v="{8EE77E1A-0707-4CF4-B045-5013BAB48FC1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528b19d9-7f0f-44ad-b1fc-a898bec4c9c5"/>
    <s v="{CDE7B015-AA6E-4D36-BC18-A1825DB5BDFA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n v="3.1415926535897931"/>
    <s v="fc43ac51-c441-4f39-b730-e3b60d8be3d6"/>
    <s v="{7AA66431-0125-4826-8940-64EF8035850B}"/>
  </r>
  <r>
    <x v="13"/>
    <d v="2019-07-31T00:00:00"/>
    <d v="2019-07-31T00:00:00"/>
    <x v="0"/>
    <s v="Tenkate_Jake"/>
    <x v="0"/>
    <m/>
    <m/>
    <m/>
    <n v="2"/>
    <m/>
    <s v="P"/>
    <x v="2"/>
    <s v="&lt;10"/>
    <m/>
    <m/>
    <n v="2"/>
    <m/>
    <m/>
    <n v="12.566370614359172"/>
    <s v="17f87fbd-db59-4b68-9c65-082abce36f84"/>
    <s v="{691BDB5B-A0ED-42CF-80E3-160D2AE263DE}"/>
  </r>
  <r>
    <x v="13"/>
    <d v="2019-07-31T00:00:00"/>
    <d v="2019-07-31T00:00:00"/>
    <x v="0"/>
    <s v="Tenkate_Jake"/>
    <x v="0"/>
    <m/>
    <m/>
    <m/>
    <n v="2"/>
    <m/>
    <s v="P"/>
    <x v="2"/>
    <s v="&lt;10"/>
    <m/>
    <m/>
    <n v="2"/>
    <m/>
    <m/>
    <n v="12.566370614359172"/>
    <s v="af058ed0-2da7-47bd-a171-4f6f31449e1f"/>
    <s v="{F73B36E8-B6CE-47A0-BC3A-8AD1942A841D}"/>
  </r>
  <r>
    <x v="13"/>
    <d v="2019-07-31T00:00:00"/>
    <d v="2019-07-31T00:00:00"/>
    <x v="0"/>
    <s v="Tenkate_Jake"/>
    <x v="11"/>
    <m/>
    <m/>
    <m/>
    <n v="2"/>
    <m/>
    <s v="P"/>
    <x v="0"/>
    <s v="&lt;10"/>
    <m/>
    <m/>
    <n v="2"/>
    <m/>
    <m/>
    <n v="12.566370614359172"/>
    <s v="31e0dfb1-860f-45df-ac37-1fa8b957b87c"/>
    <s v="{AF91AA75-58DC-47D4-8D27-B3F96138891F}"/>
  </r>
  <r>
    <x v="13"/>
    <d v="2019-07-31T00:00:00"/>
    <d v="2019-07-31T00:00:00"/>
    <x v="0"/>
    <s v="Tenkate_Jake"/>
    <x v="11"/>
    <m/>
    <m/>
    <m/>
    <n v="2"/>
    <m/>
    <s v="P"/>
    <x v="0"/>
    <s v="&lt;10"/>
    <m/>
    <m/>
    <n v="2"/>
    <m/>
    <m/>
    <n v="12.566370614359172"/>
    <s v="1b6a7355-dbbd-48a6-8eaf-78b3278263c3"/>
    <s v="{79B3DDCA-1597-4D07-8244-EAAA9A79FAF5}"/>
  </r>
  <r>
    <x v="13"/>
    <d v="2019-07-31T00:00:00"/>
    <d v="2019-07-31T00:00:00"/>
    <x v="0"/>
    <s v="Tenkate_Jake"/>
    <x v="11"/>
    <m/>
    <m/>
    <m/>
    <n v="2"/>
    <m/>
    <s v="P"/>
    <x v="0"/>
    <s v="&lt;10"/>
    <m/>
    <m/>
    <n v="2"/>
    <m/>
    <m/>
    <n v="12.566370614359172"/>
    <s v="2bdefc46-9d7d-43c0-b1fa-1011ebc4683f"/>
    <s v="{EF8EFA36-B298-491A-8AA4-00BA52BA77D4}"/>
  </r>
  <r>
    <x v="13"/>
    <d v="2019-07-31T00:00:00"/>
    <d v="2019-07-31T00:00:00"/>
    <x v="0"/>
    <s v="Tenkate_Jake"/>
    <x v="11"/>
    <m/>
    <m/>
    <m/>
    <n v="2"/>
    <m/>
    <s v="P"/>
    <x v="0"/>
    <s v="&lt;10"/>
    <m/>
    <m/>
    <n v="2"/>
    <m/>
    <m/>
    <n v="12.566370614359172"/>
    <s v="457ba62c-d1e3-443c-92e2-96ca9df983cc"/>
    <s v="{193A5401-764F-4CF7-959A-BDB98D8B16F9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b06c091b-af9a-45d2-bcb6-716dbe00b9da"/>
    <s v="{3FD9F4DA-5F65-436E-85DC-C9F7EB17DCF2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c3bf2786-2d9b-4f90-b42e-5634dc3ef5f2"/>
    <s v="{BE77AF2A-0D4A-4449-B8E9-3DD0702204FA}"/>
  </r>
  <r>
    <x v="13"/>
    <d v="2019-07-31T00:00:00"/>
    <d v="2019-07-31T00:00:00"/>
    <x v="0"/>
    <s v="Tenkate_Jake"/>
    <x v="4"/>
    <m/>
    <m/>
    <m/>
    <n v="0.01"/>
    <m/>
    <s v="I"/>
    <x v="0"/>
    <s v="&lt;10"/>
    <m/>
    <m/>
    <n v="0.5"/>
    <m/>
    <m/>
    <n v="0.78539816339744828"/>
    <s v="80095fcc-513c-4a68-b15c-443dcc46a8d7"/>
    <s v="{C10C0D71-FF32-4C5A-BE5D-321DA61ACC88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ff3f9ce9-1118-4a5a-ae72-e734909eca69"/>
    <s v="{3359AFCA-5993-4713-B70E-84892D8D0927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cec318cc-8acf-4475-a8fa-fca888ec496d"/>
    <s v="{7E3B66CF-320A-4004-A57D-AA1B7A0A9E28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74774ea1-b19f-48c8-aab7-7c4a76f8c046"/>
    <s v="{F888C75C-E21C-45D5-A901-8D8B2784770A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6d6c8809-e051-4c28-b767-9f4212996337"/>
    <s v="{0D85D6E4-817C-4D9F-8C40-5C0689A86FB7}"/>
  </r>
  <r>
    <x v="13"/>
    <d v="2019-07-31T00:00:00"/>
    <d v="2019-07-31T00:00:00"/>
    <x v="0"/>
    <s v="Tenkate_Jake"/>
    <x v="11"/>
    <m/>
    <m/>
    <m/>
    <n v="2"/>
    <m/>
    <s v="I"/>
    <x v="0"/>
    <s v="&lt;10"/>
    <m/>
    <m/>
    <n v="2"/>
    <m/>
    <m/>
    <n v="12.566370614359172"/>
    <s v="5c534c01-d06f-4ed6-a319-8695d9bdfdf2"/>
    <s v="{0C74F047-97FD-49F9-A722-3F3D53B60918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8c9ca8b1-e416-4bfd-99cf-ac7a15ce40e1"/>
    <s v="{0FAE22C5-E066-4D06-9FF9-C2043DCEB1A4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n v="0.78539816339744828"/>
    <s v="d392f215-88b9-4b0c-8b05-45dcf86e76b3"/>
    <s v="{8384CE38-8709-4A0F-B4F3-B5EBF9BF9B78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n v="3.1415926535897931"/>
    <s v="69ce8859-ae5f-406f-b654-b464a22287ad"/>
    <s v="{D67C0C46-BABE-4FEC-9F57-FA2203D5AF19}"/>
  </r>
  <r>
    <x v="13"/>
    <d v="2019-07-31T00:00:00"/>
    <d v="2019-07-31T00:00:00"/>
    <x v="0"/>
    <s v="Tenkate_Jake"/>
    <x v="4"/>
    <m/>
    <m/>
    <m/>
    <n v="1"/>
    <m/>
    <s v="I"/>
    <x v="0"/>
    <s v="&lt;10"/>
    <m/>
    <m/>
    <n v="1"/>
    <m/>
    <m/>
    <n v="3.1415926535897931"/>
    <s v="05bcbdc8-ef70-471b-9d94-ad51f4703723"/>
    <s v="{190D9B63-B21B-450B-B916-BB23E5BEDEEC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n v="3.1415926535897931"/>
    <s v="3ab02116-b426-485c-92da-8de2724e06d8"/>
    <s v="{BA6E3863-5095-4630-A0B8-388967827707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n v="3.1415926535897931"/>
    <s v="36a2ec64-7b9a-4eb8-a380-5c81148d6449"/>
    <s v="{DC06644E-9583-485C-AAA9-C86ECF41547F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n v="3.1415926535897931"/>
    <s v="4078ea12-697c-4bb2-a97f-ab5d65779ce1"/>
    <s v="{B40529D6-4A69-4D22-A6A3-7115576320AC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n v="3.1415926535897931"/>
    <s v="079f26fe-bb88-43d2-aa06-158339850185"/>
    <s v="{87939449-E76F-43EE-8115-218435141194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n v="3.1415926535897931"/>
    <s v="6ca06807-9b23-47a3-b260-07fd5b826df8"/>
    <s v="{C6B846F3-6EE7-4F9F-9E79-CC109D33881C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n v="3.1415926535897931"/>
    <s v="47cbfc5e-2ff3-4d70-bc7b-e40d3a68de57"/>
    <s v="{3F92C5AB-A6A2-42AC-A78E-6E2C7981BB79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n v="3.1415926535897931"/>
    <s v="b315a398-36b5-467a-9ba0-b6c96268ac1c"/>
    <s v="{2F1ADDB6-8F24-428F-92B4-FE97A43717BD}"/>
  </r>
  <r>
    <x v="13"/>
    <d v="2019-07-31T00:00:00"/>
    <d v="2019-07-31T00:00:00"/>
    <x v="0"/>
    <s v="Tenkate_Jake"/>
    <x v="14"/>
    <m/>
    <m/>
    <m/>
    <n v="1"/>
    <m/>
    <s v="I"/>
    <x v="0"/>
    <s v="&lt;10"/>
    <m/>
    <m/>
    <n v="1"/>
    <m/>
    <m/>
    <n v="3.1415926535897931"/>
    <s v="8b2b6b13-8842-4951-99c5-fe5ddb9ae450"/>
    <s v="{13A2CD26-625B-4A90-B844-BB43A7016B2A}"/>
  </r>
  <r>
    <x v="13"/>
    <d v="2019-07-31T00:00:00"/>
    <d v="2019-07-31T00:00:00"/>
    <x v="0"/>
    <s v="Tenkate_Jake"/>
    <x v="14"/>
    <m/>
    <m/>
    <m/>
    <n v="1"/>
    <m/>
    <s v="I"/>
    <x v="0"/>
    <s v="&lt;10"/>
    <m/>
    <m/>
    <n v="1"/>
    <m/>
    <m/>
    <n v="3.1415926535897931"/>
    <s v="b2d8a5de-c977-4198-bf67-ac2483c08cc6"/>
    <s v="{4A3616AA-97C4-4E50-B2AC-C3D36B72D39C}"/>
  </r>
  <r>
    <x v="13"/>
    <d v="2019-07-31T00:00:00"/>
    <d v="2019-07-31T00:00:00"/>
    <x v="0"/>
    <s v="Tenkate_Jake"/>
    <x v="4"/>
    <m/>
    <m/>
    <m/>
    <n v="1"/>
    <m/>
    <s v="I"/>
    <x v="0"/>
    <s v="&lt;10"/>
    <m/>
    <m/>
    <n v="1"/>
    <m/>
    <m/>
    <n v="3.1415926535897931"/>
    <s v="5c0bb3a5-849a-44ef-b644-fc9ae546a594"/>
    <s v="{E96D240D-EBD0-43A6-B29A-5304DB1AA424}"/>
  </r>
  <r>
    <x v="14"/>
    <d v="2019-07-31T00:00:00"/>
    <d v="2019-07-31T00:00:00"/>
    <x v="0"/>
    <s v="Tenkate_Jake"/>
    <x v="4"/>
    <m/>
    <m/>
    <m/>
    <n v="1"/>
    <m/>
    <s v="I"/>
    <x v="0"/>
    <s v="&lt;10"/>
    <m/>
    <m/>
    <n v="1"/>
    <m/>
    <m/>
    <n v="3.1415926535897931"/>
    <s v="bf86fa0a-2c47-4e1a-9840-76d3f88d06b7"/>
    <s v="{82854424-B102-42E1-BAE7-74E19A9EA778}"/>
  </r>
  <r>
    <x v="14"/>
    <d v="2019-07-31T00:00:00"/>
    <d v="2019-07-31T00:00:00"/>
    <x v="0"/>
    <s v="Tenkate_Jake"/>
    <x v="4"/>
    <m/>
    <m/>
    <m/>
    <n v="1"/>
    <m/>
    <s v="I"/>
    <x v="0"/>
    <s v="&lt;10"/>
    <m/>
    <m/>
    <n v="1"/>
    <m/>
    <m/>
    <n v="3.1415926535897931"/>
    <s v="0c0430ad-94ff-47a5-b161-fa0d26c31fc5"/>
    <s v="{69B6581A-96EB-4D08-A462-A1F9A2E135CA}"/>
  </r>
  <r>
    <x v="14"/>
    <d v="2019-07-31T00:00:00"/>
    <d v="2019-07-31T00:00:00"/>
    <x v="0"/>
    <s v="Tenkate_Jake"/>
    <x v="4"/>
    <m/>
    <m/>
    <m/>
    <n v="2"/>
    <m/>
    <s v="I"/>
    <x v="0"/>
    <s v="&lt;10"/>
    <m/>
    <m/>
    <n v="2"/>
    <m/>
    <m/>
    <n v="12.566370614359172"/>
    <s v="f1308581-0b13-4e65-8ab0-682a46641221"/>
    <s v="{88603C39-B49A-40C3-9CA6-535F67E394DA}"/>
  </r>
  <r>
    <x v="14"/>
    <d v="2019-07-31T00:00:00"/>
    <d v="2019-07-31T00:00:00"/>
    <x v="0"/>
    <s v="Tenkate_Jake"/>
    <x v="4"/>
    <m/>
    <m/>
    <m/>
    <n v="1"/>
    <m/>
    <s v="I"/>
    <x v="0"/>
    <s v="&lt;10"/>
    <m/>
    <m/>
    <n v="1"/>
    <m/>
    <m/>
    <n v="3.1415926535897931"/>
    <s v="705bfb02-bb36-420c-bfb4-b9928a7bf0c3"/>
    <s v="{775C14B6-5FDB-4391-86B9-06A01E3E7804}"/>
  </r>
  <r>
    <x v="14"/>
    <d v="2019-07-31T00:00:00"/>
    <d v="2019-07-31T00:00:00"/>
    <x v="0"/>
    <s v="Tenkate_Jake"/>
    <x v="4"/>
    <m/>
    <m/>
    <m/>
    <n v="1"/>
    <m/>
    <s v="I"/>
    <x v="0"/>
    <s v="&lt;10"/>
    <m/>
    <m/>
    <n v="1"/>
    <m/>
    <m/>
    <n v="3.1415926535897931"/>
    <s v="d4c706ad-f9e7-4041-979b-8c5913ee8f2b"/>
    <s v="{9C91CCFA-73C3-40F3-AB8E-A1CA89548333}"/>
  </r>
  <r>
    <x v="14"/>
    <d v="2019-07-31T00:00:00"/>
    <d v="2019-07-31T00:00:00"/>
    <x v="0"/>
    <s v="Tenkate_Jake"/>
    <x v="15"/>
    <m/>
    <m/>
    <m/>
    <n v="2"/>
    <m/>
    <s v="I"/>
    <x v="0"/>
    <s v="&lt;10"/>
    <m/>
    <m/>
    <n v="2"/>
    <m/>
    <m/>
    <n v="12.566370614359172"/>
    <s v="a53f15ab-c7d8-4266-b260-6e5f5b7d4b9e"/>
    <s v="{9676D0BD-7EDF-4D1F-A395-BFBA9343BE03}"/>
  </r>
  <r>
    <x v="14"/>
    <d v="2019-07-31T00:00:00"/>
    <d v="2019-07-31T00:00:00"/>
    <x v="0"/>
    <s v="Tenkate_Jake"/>
    <x v="0"/>
    <m/>
    <m/>
    <m/>
    <n v="0.01"/>
    <m/>
    <s v="I"/>
    <x v="0"/>
    <s v="&lt;10"/>
    <m/>
    <m/>
    <n v="0.5"/>
    <m/>
    <m/>
    <n v="0.78539816339744828"/>
    <s v="502a52ef-80db-4cac-a967-ed30a5b9775b"/>
    <s v="{6EE0B712-597C-46E2-8605-14C334B55C5C}"/>
  </r>
  <r>
    <x v="14"/>
    <d v="2019-07-31T00:00:00"/>
    <d v="2019-07-31T00:00:00"/>
    <x v="0"/>
    <s v="Tenkate_Jake"/>
    <x v="0"/>
    <m/>
    <m/>
    <m/>
    <n v="0.01"/>
    <m/>
    <s v="I"/>
    <x v="0"/>
    <s v="&lt;10"/>
    <m/>
    <m/>
    <n v="0.5"/>
    <m/>
    <m/>
    <n v="0.78539816339744828"/>
    <s v="10d1cbfe-a169-4cb3-825a-329296f62914"/>
    <s v="{4AA369C3-8D9F-4266-9D19-65DA41A2B0A1}"/>
  </r>
  <r>
    <x v="14"/>
    <d v="2019-07-31T00:00:00"/>
    <d v="2019-07-31T00:00:00"/>
    <x v="0"/>
    <s v="Tenkate_Jake"/>
    <x v="0"/>
    <m/>
    <m/>
    <m/>
    <n v="0.01"/>
    <m/>
    <s v="I"/>
    <x v="0"/>
    <s v="&lt;10"/>
    <m/>
    <m/>
    <n v="0.5"/>
    <m/>
    <m/>
    <n v="0.78539816339744828"/>
    <s v="03115f51-092a-4d6e-b339-8534c91b40fd"/>
    <s v="{22FDA4E9-1D59-4539-BC9D-70FE22E29412}"/>
  </r>
  <r>
    <x v="14"/>
    <d v="2019-07-31T00:00:00"/>
    <d v="2019-07-31T00:00:00"/>
    <x v="0"/>
    <s v="Tenkate_Jake"/>
    <x v="0"/>
    <m/>
    <m/>
    <m/>
    <n v="0.01"/>
    <m/>
    <s v="I"/>
    <x v="0"/>
    <s v="&lt;10"/>
    <m/>
    <m/>
    <n v="0.5"/>
    <m/>
    <m/>
    <n v="0.78539816339744828"/>
    <s v="a9937a0d-5015-4364-af44-7137fbe593fa"/>
    <s v="{A8603812-3ECF-49CE-B2F0-5B862B4870E2}"/>
  </r>
  <r>
    <x v="14"/>
    <d v="2019-07-31T00:00:00"/>
    <d v="2019-07-31T00:00:00"/>
    <x v="0"/>
    <s v="Tenkate_Jake"/>
    <x v="13"/>
    <m/>
    <m/>
    <m/>
    <n v="0.5"/>
    <m/>
    <s v="I"/>
    <x v="0"/>
    <s v="&lt;10"/>
    <m/>
    <m/>
    <n v="0.5"/>
    <m/>
    <m/>
    <n v="0.78539816339744828"/>
    <s v="77ce6b49-35de-4c28-b71e-0f342a67dac5"/>
    <s v="{65A60872-7BB2-4AC9-B408-BAEBF06A5E10}"/>
  </r>
  <r>
    <x v="14"/>
    <d v="2019-07-31T00:00:00"/>
    <d v="2019-07-31T00:00:00"/>
    <x v="0"/>
    <s v="Tenkate_Jake"/>
    <x v="13"/>
    <m/>
    <m/>
    <m/>
    <n v="0.5"/>
    <m/>
    <s v="I"/>
    <x v="0"/>
    <s v="&lt;10"/>
    <m/>
    <m/>
    <n v="0.5"/>
    <m/>
    <m/>
    <n v="0.78539816339744828"/>
    <s v="2beda53f-39a4-48a2-8adf-b82299865d70"/>
    <s v="{DD646D64-34E4-4973-A071-AF8F6E4D37E0}"/>
  </r>
  <r>
    <x v="14"/>
    <d v="2019-07-31T00:00:00"/>
    <d v="2019-07-31T00:00:00"/>
    <x v="0"/>
    <s v="Tenkate_Jake"/>
    <x v="13"/>
    <m/>
    <m/>
    <m/>
    <n v="0.5"/>
    <m/>
    <s v="I"/>
    <x v="0"/>
    <s v="&lt;10"/>
    <m/>
    <m/>
    <n v="0.5"/>
    <m/>
    <m/>
    <n v="0.78539816339744828"/>
    <s v="e6140254-0b47-4a13-b75e-e4ad0d4c7fcb"/>
    <s v="{87865D63-AE40-4827-9C8A-D7081A13E7C3}"/>
  </r>
  <r>
    <x v="14"/>
    <d v="2019-07-31T00:00:00"/>
    <d v="2019-07-31T00:00:00"/>
    <x v="0"/>
    <s v="Tenkate_Jake"/>
    <x v="13"/>
    <m/>
    <m/>
    <m/>
    <n v="0.5"/>
    <m/>
    <s v="I"/>
    <x v="0"/>
    <s v="&lt;10"/>
    <m/>
    <m/>
    <n v="0.5"/>
    <m/>
    <m/>
    <n v="0.78539816339744828"/>
    <s v="92c4928a-84c4-4f62-974f-4e9bffdd93bf"/>
    <s v="{276F9D15-D951-434B-8546-7B5797B831A4}"/>
  </r>
  <r>
    <x v="14"/>
    <d v="2019-07-31T00:00:00"/>
    <d v="2019-07-31T00:00:00"/>
    <x v="0"/>
    <s v="Tenkate_Jake"/>
    <x v="13"/>
    <m/>
    <m/>
    <m/>
    <n v="0.5"/>
    <m/>
    <s v="I"/>
    <x v="0"/>
    <s v="&lt;10"/>
    <m/>
    <m/>
    <n v="0.5"/>
    <m/>
    <m/>
    <n v="0.78539816339744828"/>
    <s v="da46ec72-47c1-42c4-916c-c9d647b5d5cb"/>
    <s v="{7E8C2C67-333F-42E5-9BF7-4536B345A4A4}"/>
  </r>
  <r>
    <x v="14"/>
    <d v="2019-07-31T00:00:00"/>
    <d v="2019-07-31T00:00:00"/>
    <x v="0"/>
    <s v="Tenkate_Jake"/>
    <x v="4"/>
    <m/>
    <m/>
    <m/>
    <n v="0.01"/>
    <m/>
    <s v="I"/>
    <x v="0"/>
    <s v="&lt;10"/>
    <m/>
    <m/>
    <n v="0.5"/>
    <m/>
    <m/>
    <n v="0.78539816339744828"/>
    <s v="ceaaac13-937b-4955-97e3-d9eb89ee165c"/>
    <s v="{E5642EDB-165E-419E-B938-72E655051242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n v="0.78539816339744828"/>
    <s v="58beceba-a9d1-410f-9639-0d511e2b6f83"/>
    <s v="{91B85697-B6A8-499C-9A9C-B90102F2F310}"/>
  </r>
  <r>
    <x v="15"/>
    <d v="2019-07-31T00:00:00"/>
    <d v="2019-07-31T00:00:00"/>
    <x v="0"/>
    <s v="Tian_Sarah"/>
    <x v="4"/>
    <m/>
    <m/>
    <m/>
    <n v="0.5"/>
    <m/>
    <s v="I"/>
    <x v="0"/>
    <s v="&lt;10"/>
    <m/>
    <m/>
    <n v="0.5"/>
    <m/>
    <m/>
    <n v="0.78539816339744828"/>
    <s v="69bf5eb0-7b1c-486d-a194-2fbb952a7882"/>
    <s v="{D6DCFD4E-3796-4491-B656-7F1E646E1D98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n v="0.78539816339744828"/>
    <s v="1e43cdf9-cc5b-424c-99b5-a07b45704cf1"/>
    <s v="{6EA79535-F660-4D50-97AA-89E73867E46F}"/>
  </r>
  <r>
    <x v="15"/>
    <d v="2019-07-31T00:00:00"/>
    <d v="2019-07-31T00:00:00"/>
    <x v="0"/>
    <s v="Tian_Sarah"/>
    <x v="0"/>
    <m/>
    <m/>
    <m/>
    <n v="0.5"/>
    <m/>
    <s v="I"/>
    <x v="0"/>
    <s v="&lt;10"/>
    <m/>
    <m/>
    <n v="0.5"/>
    <m/>
    <m/>
    <n v="0.78539816339744828"/>
    <s v="2eb751c5-8905-4b0d-8f09-d2fccae1ba12"/>
    <s v="{427B225C-2FC7-4617-A384-C47AFFCDF4A1}"/>
  </r>
  <r>
    <x v="15"/>
    <d v="2019-07-31T00:00:00"/>
    <d v="2019-07-31T00:00:00"/>
    <x v="0"/>
    <s v="Tian_Sarah"/>
    <x v="11"/>
    <m/>
    <m/>
    <m/>
    <n v="0.01"/>
    <m/>
    <s v="I"/>
    <x v="0"/>
    <s v="&lt;10"/>
    <m/>
    <m/>
    <n v="0.5"/>
    <m/>
    <m/>
    <n v="0.78539816339744828"/>
    <s v="2a372892-f782-40e6-985a-eaa77a5c223d"/>
    <s v="{CC8301DA-BB7E-45E0-A022-06B4A027DABE}"/>
  </r>
  <r>
    <x v="15"/>
    <d v="2019-07-31T00:00:00"/>
    <d v="2019-07-31T00:00:00"/>
    <x v="0"/>
    <s v="Tian_Sarah"/>
    <x v="8"/>
    <m/>
    <m/>
    <m/>
    <n v="0.01"/>
    <m/>
    <s v="I"/>
    <x v="0"/>
    <s v="&lt;10"/>
    <m/>
    <m/>
    <n v="0.5"/>
    <m/>
    <m/>
    <n v="0.78539816339744828"/>
    <s v="1fc83800-f95e-43b3-98e9-b56f422cd456"/>
    <s v="{BA278BBF-B0B1-4425-B2E6-D93606A0C486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n v="0.78539816339744828"/>
    <s v="28e9d81c-8125-4f5c-aeca-5be22432e038"/>
    <s v="{75E10F1D-32D5-4BF4-A1B1-558AF9264EEC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n v="0.78539816339744828"/>
    <s v="a2f2ee9d-bd59-4fc4-a26f-f018915efdd2"/>
    <s v="{0AB536A8-83D2-44CF-9D81-94F3916B3F08}"/>
  </r>
  <r>
    <x v="15"/>
    <d v="2019-07-31T00:00:00"/>
    <d v="2019-07-31T00:00:00"/>
    <x v="0"/>
    <s v="Tian_Sarah"/>
    <x v="11"/>
    <m/>
    <m/>
    <m/>
    <n v="0.01"/>
    <m/>
    <s v="I"/>
    <x v="0"/>
    <s v="&lt;10"/>
    <m/>
    <m/>
    <n v="0.5"/>
    <m/>
    <m/>
    <n v="0.78539816339744828"/>
    <s v="f1d5ddf8-c6c4-4ff0-a6b1-a86453c2d9c8"/>
    <s v="{EA0203ED-1FC0-4EEB-BE01-3EB92874689A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n v="0.78539816339744828"/>
    <s v="d76e03e1-b93a-4747-9962-8f819a49e0ed"/>
    <s v="{DEECBD36-22D3-4817-988A-2900EC9CF115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n v="0.78539816339744828"/>
    <s v="a94b3d90-1a7f-476b-8870-1ad640033e1a"/>
    <s v="{F0AB375B-9801-4EC5-9AF1-BF78D443435B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n v="0.78539816339744828"/>
    <s v="32b8b43e-8230-4043-b426-6ccd66a2bd6e"/>
    <s v="{2B138711-A729-491E-B83C-5EA3615D9858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n v="0.78539816339744828"/>
    <s v="329707c0-8005-491c-a7df-3a2b650b5cfa"/>
    <s v="{FB64F5F0-FDBB-4503-B812-F21F237EA359}"/>
  </r>
  <r>
    <x v="15"/>
    <d v="2019-07-31T00:00:00"/>
    <d v="2019-07-31T00:00:00"/>
    <x v="0"/>
    <s v="Tian_Sarah"/>
    <x v="0"/>
    <m/>
    <m/>
    <m/>
    <n v="1"/>
    <m/>
    <s v="I"/>
    <x v="0"/>
    <s v="&lt;10"/>
    <m/>
    <m/>
    <n v="1"/>
    <m/>
    <m/>
    <n v="3.1415926535897931"/>
    <s v="e28221a1-1841-4269-80dc-e006726f659b"/>
    <s v="{27E58772-4E03-442A-8B3E-4038EF8AC459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n v="0.78539816339744828"/>
    <s v="087efbd3-c063-4e50-8d77-a4e4fe3a8b7d"/>
    <s v="{B3B5992F-AA0F-4272-B6C7-49D10B5AD843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n v="0.78539816339744828"/>
    <s v="82e4303b-0a6d-4b70-95ee-fa2502747bde"/>
    <s v="{C1A695D7-7D0C-4BF7-A4E2-A92417069BE2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n v="0.78539816339744828"/>
    <s v="8a649ad8-851a-42c5-80aa-3bd47d059c2c"/>
    <s v="{D017E3FC-107A-423D-A169-A190A37D14D8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n v="0.78539816339744828"/>
    <s v="b605041f-99e5-4c13-88f6-d953b63d22b3"/>
    <s v="{E5C6E976-F73C-4909-B4A5-8105A025EBEC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n v="0.78539816339744828"/>
    <s v="77a4b48d-0f53-4fa3-9da0-ed535754745c"/>
    <s v="{C8EFB674-46A0-4457-ABBB-D4FAE19415E2}"/>
  </r>
  <r>
    <x v="15"/>
    <d v="2019-07-31T00:00:00"/>
    <d v="2019-07-31T00:00:00"/>
    <x v="0"/>
    <s v="Tian_Sarah"/>
    <x v="0"/>
    <m/>
    <m/>
    <m/>
    <n v="1"/>
    <m/>
    <s v="I"/>
    <x v="0"/>
    <s v="&lt;10"/>
    <m/>
    <m/>
    <n v="1"/>
    <m/>
    <m/>
    <n v="3.1415926535897931"/>
    <s v="faca5b6c-d808-4955-9969-215c38fd877f"/>
    <s v="{B2142E07-84C8-4634-BBA8-2F111AAE3C6C}"/>
  </r>
  <r>
    <x v="15"/>
    <d v="2019-07-31T00:00:00"/>
    <d v="2019-07-31T00:00:00"/>
    <x v="0"/>
    <s v="Tian_Sarah"/>
    <x v="0"/>
    <m/>
    <m/>
    <m/>
    <n v="1"/>
    <m/>
    <s v="I"/>
    <x v="0"/>
    <s v="&lt;10"/>
    <m/>
    <m/>
    <n v="1"/>
    <m/>
    <m/>
    <n v="3.1415926535897931"/>
    <s v="b344dc73-057a-495a-8c78-6eca46765d75"/>
    <s v="{24FCCCCF-3E9D-4403-A2A4-7B56BAF0C0AA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n v="0.78539816339744828"/>
    <s v="eadb128d-09a4-46de-9ac7-7e47ec74f70a"/>
    <s v="{E3C44EBD-C187-4637-9657-8E83E36AA1A0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n v="0.78539816339744828"/>
    <s v="4ca6daef-d0fb-43a4-9362-3e406fa384d5"/>
    <s v="{E7F02C62-52ED-42AC-8CBE-DBA6640981D2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n v="0.78539816339744828"/>
    <s v="ac6ec6b0-8417-4aff-bae0-716e3663aa81"/>
    <s v="{2663980D-2C20-46D1-8152-A6CA8C20471F}"/>
  </r>
  <r>
    <x v="15"/>
    <d v="2019-07-31T00:00:00"/>
    <d v="2019-07-31T00:00:00"/>
    <x v="0"/>
    <s v="Tian_Sarah"/>
    <x v="0"/>
    <m/>
    <m/>
    <m/>
    <n v="0.75"/>
    <m/>
    <s v="I"/>
    <x v="0"/>
    <s v="&lt;10"/>
    <m/>
    <m/>
    <n v="0.75"/>
    <m/>
    <m/>
    <n v="1.7671458676442586"/>
    <s v="528482e2-5d3d-414e-ad81-b543db0a2cea"/>
    <s v="{7BF4B4CA-EC84-4AED-AD64-4B6D74F1BA34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n v="0.78539816339744828"/>
    <s v="c931984a-d137-4745-9715-29326af19cf4"/>
    <s v="{6A020D5C-BA38-4B3F-8267-3383F0E06EEE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n v="0.78539816339744828"/>
    <s v="acb88b60-cf14-4e70-bc10-2b05abb25a01"/>
    <s v="{C2F4F4B4-57EF-4296-A582-F716A7D1AC86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n v="0.78539816339744828"/>
    <s v="6c42d757-838e-4364-bd65-4fe6031660eb"/>
    <s v="{A1818680-E146-4DBC-807D-64CC90F70687}"/>
  </r>
  <r>
    <x v="15"/>
    <d v="2019-07-31T00:00:00"/>
    <d v="2019-07-31T00:00:00"/>
    <x v="0"/>
    <s v="Tian_Sarah"/>
    <x v="11"/>
    <m/>
    <m/>
    <m/>
    <n v="0.01"/>
    <m/>
    <s v="I"/>
    <x v="0"/>
    <s v="&lt;10"/>
    <m/>
    <m/>
    <n v="0.5"/>
    <m/>
    <m/>
    <n v="0.78539816339744828"/>
    <s v="69140c88-8b60-44ac-a157-90e318d6d3f2"/>
    <s v="{E6005B9A-2418-4D29-9711-1B8167B0316F}"/>
  </r>
  <r>
    <x v="15"/>
    <d v="2019-07-31T00:00:00"/>
    <d v="2019-07-31T00:00:00"/>
    <x v="0"/>
    <s v="Tian_Sarah"/>
    <x v="11"/>
    <m/>
    <m/>
    <m/>
    <n v="0.01"/>
    <m/>
    <s v="I"/>
    <x v="0"/>
    <s v="&lt;10"/>
    <m/>
    <m/>
    <n v="0.5"/>
    <m/>
    <m/>
    <n v="0.78539816339744828"/>
    <s v="0c1f8e25-f437-43f0-a0a5-554fe1708e64"/>
    <s v="{40F8AFD5-9CDA-4D3F-A831-96D5B6EF2D98}"/>
  </r>
  <r>
    <x v="15"/>
    <d v="2019-07-31T00:00:00"/>
    <d v="2019-07-31T00:00:00"/>
    <x v="0"/>
    <s v="Tian_Sarah"/>
    <x v="11"/>
    <m/>
    <m/>
    <m/>
    <n v="0.01"/>
    <m/>
    <s v="I"/>
    <x v="0"/>
    <s v="&lt;10"/>
    <m/>
    <m/>
    <n v="0.5"/>
    <m/>
    <m/>
    <n v="0.78539816339744828"/>
    <s v="e96c7a93-33db-4fea-ab63-2c2b19be9215"/>
    <s v="{10A33071-FA4D-4E88-8B9F-556F13258F84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n v="0.78539816339744828"/>
    <s v="d7c170b0-d490-4329-b25f-b73d57c756f0"/>
    <s v="{E6FEA332-4279-4263-A011-88726A4E8CA7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n v="0.78539816339744828"/>
    <s v="4d48b9f3-78be-42ad-92f3-ce3112057c88"/>
    <s v="{B7D128ED-B74C-4EB3-8A86-B26EBCCB0B11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n v="0.78539816339744828"/>
    <s v="e59a593f-9b3e-4067-8ddb-1d0ddde6e22b"/>
    <s v="{719CA129-B755-4E25-A29D-7168C3D7B5CB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n v="0.78539816339744828"/>
    <s v="43a24630-5710-4578-85a9-37155bf7dfec"/>
    <s v="{B160F08A-7E78-48F6-9372-2A00A2285862}"/>
  </r>
  <r>
    <x v="16"/>
    <d v="2019-07-31T00:00:00"/>
    <d v="2019-07-31T00:00:00"/>
    <x v="0"/>
    <s v="Walsh_Michael"/>
    <x v="0"/>
    <m/>
    <m/>
    <m/>
    <n v="0.5"/>
    <m/>
    <s v="SC"/>
    <x v="0"/>
    <s v="&lt;10"/>
    <m/>
    <m/>
    <n v="0.5"/>
    <m/>
    <m/>
    <n v="0.78539816339744828"/>
    <s v="21c5c8da-04a8-4e55-a617-9dcf6fd33985"/>
    <s v="{B3D4670B-D28D-4CEA-85F2-BD38714E0066}"/>
  </r>
  <r>
    <x v="16"/>
    <d v="2019-07-31T00:00:00"/>
    <d v="2019-07-31T00:00:00"/>
    <x v="0"/>
    <s v="Walsh_Michael"/>
    <x v="13"/>
    <m/>
    <m/>
    <m/>
    <n v="0.01"/>
    <m/>
    <s v="SC"/>
    <x v="0"/>
    <s v="&lt;10"/>
    <m/>
    <m/>
    <n v="0.5"/>
    <m/>
    <m/>
    <n v="0.78539816339744828"/>
    <s v="9099be4d-756f-4e99-9284-e13683c13abb"/>
    <s v="{1804D297-7AD5-4347-8B5A-1C3F82A6D881}"/>
  </r>
  <r>
    <x v="16"/>
    <d v="2019-07-31T00:00:00"/>
    <d v="2019-07-31T00:00:00"/>
    <x v="0"/>
    <s v="Walsh_Michael"/>
    <x v="8"/>
    <m/>
    <m/>
    <m/>
    <n v="0.01"/>
    <m/>
    <s v="SC"/>
    <x v="0"/>
    <s v="&lt;10"/>
    <m/>
    <m/>
    <n v="0.5"/>
    <m/>
    <m/>
    <n v="0.78539816339744828"/>
    <s v="ee024783-8923-4c61-8ab1-5d88cb96dcf9"/>
    <s v="{C918B234-2130-427D-AA11-838FF5BC6A09}"/>
  </r>
  <r>
    <x v="17"/>
    <d v="2019-07-31T00:00:00"/>
    <d v="2019-07-31T00:00:00"/>
    <x v="0"/>
    <s v="Walsh_Michael"/>
    <x v="4"/>
    <m/>
    <m/>
    <m/>
    <n v="5"/>
    <m/>
    <s v="C"/>
    <x v="0"/>
    <s v="10-100"/>
    <m/>
    <m/>
    <n v="5"/>
    <m/>
    <m/>
    <n v="78.539816339744831"/>
    <s v="a5e1bffe-96ce-4e8a-aa96-c10a812644b0"/>
    <s v="{A8AEB7AC-F441-4BB3-A058-A09E316FF0FB}"/>
  </r>
  <r>
    <x v="17"/>
    <d v="2019-07-31T00:00:00"/>
    <d v="2019-07-31T00:00:00"/>
    <x v="0"/>
    <s v="Tian_Sarah"/>
    <x v="0"/>
    <m/>
    <m/>
    <m/>
    <n v="0.25"/>
    <m/>
    <s v="P"/>
    <x v="2"/>
    <s v="&lt;10"/>
    <m/>
    <m/>
    <n v="0.25"/>
    <m/>
    <m/>
    <n v="0.19634954084936207"/>
    <s v="ad508dff-b9c6-4a27-a6d0-7c95b3e0cb11"/>
    <s v="{89C3E629-5C34-4861-A851-1AA9A5717C99}"/>
  </r>
  <r>
    <x v="17"/>
    <d v="2019-07-31T00:00:00"/>
    <d v="2019-07-31T00:00:00"/>
    <x v="0"/>
    <s v="Tian_Sarah"/>
    <x v="0"/>
    <m/>
    <m/>
    <m/>
    <n v="0.5"/>
    <m/>
    <s v="P"/>
    <x v="0"/>
    <s v="&lt;10"/>
    <m/>
    <m/>
    <n v="0.5"/>
    <m/>
    <m/>
    <n v="0.78539816339744828"/>
    <s v="47e3a35e-799b-460f-aa3d-480b3cd22026"/>
    <s v="{519E05F3-6FB1-4B5B-B962-1CEACD5BE752}"/>
  </r>
  <r>
    <x v="17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n v="0.78539816339744828"/>
    <s v="1ebf72be-c7d3-4572-97be-e64642d57d96"/>
    <s v="{854C7204-5742-4FC2-A671-0E2208DB43D3}"/>
  </r>
  <r>
    <x v="17"/>
    <d v="2019-07-31T00:00:00"/>
    <d v="2019-07-31T00:00:00"/>
    <x v="0"/>
    <s v="Tian_Sarah"/>
    <x v="0"/>
    <m/>
    <m/>
    <m/>
    <n v="1"/>
    <m/>
    <s v="P"/>
    <x v="0"/>
    <s v="10-100"/>
    <m/>
    <m/>
    <n v="1"/>
    <m/>
    <m/>
    <n v="3.1415926535897931"/>
    <s v="81df17bd-2be6-4129-acc4-4111735f43c9"/>
    <s v="{81CAB40F-A6F8-4088-8B63-E03EC5BF1EC2}"/>
  </r>
  <r>
    <x v="17"/>
    <d v="2019-07-31T00:00:00"/>
    <d v="2019-07-31T00:00:00"/>
    <x v="0"/>
    <s v="Tian_Sarah"/>
    <x v="4"/>
    <m/>
    <m/>
    <m/>
    <n v="10"/>
    <m/>
    <s v="P"/>
    <x v="0"/>
    <s v="&lt;10"/>
    <m/>
    <m/>
    <n v="10"/>
    <m/>
    <m/>
    <n v="314.15926535897933"/>
    <s v="433aae7b-a171-490b-9a8b-c247466a76a1"/>
    <s v="{F3078C93-28AC-422D-9151-270977ED4785}"/>
  </r>
  <r>
    <x v="17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n v="0.78539816339744828"/>
    <s v="fc520182-7148-459c-868c-932b2a609393"/>
    <s v="{ED552AA5-EDEC-4F0D-88DC-993D3FEB1E4F}"/>
  </r>
  <r>
    <x v="17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n v="0.78539816339744828"/>
    <s v="55626a4a-c517-4d8a-806a-683dfa510563"/>
    <s v="{C43BA503-34A0-472E-9A8F-DADDB0219CBF}"/>
  </r>
  <r>
    <x v="17"/>
    <d v="2019-07-31T00:00:00"/>
    <d v="2019-07-31T00:00:00"/>
    <x v="0"/>
    <s v="Tian_Sarah"/>
    <x v="4"/>
    <m/>
    <m/>
    <m/>
    <n v="10"/>
    <m/>
    <s v="P"/>
    <x v="0"/>
    <s v="&lt;10"/>
    <m/>
    <m/>
    <n v="10"/>
    <m/>
    <m/>
    <n v="314.15926535897933"/>
    <s v="873302b6-42fb-4aeb-a11d-56d17a8d3689"/>
    <s v="{BDA93DCE-1D00-4C03-9D11-BA036E10F3E7}"/>
  </r>
  <r>
    <x v="17"/>
    <d v="2019-07-31T00:00:00"/>
    <d v="2019-07-31T00:00:00"/>
    <x v="0"/>
    <s v="Tian_Sarah"/>
    <x v="11"/>
    <m/>
    <m/>
    <m/>
    <n v="0.01"/>
    <m/>
    <s v="I"/>
    <x v="0"/>
    <s v="&lt;10"/>
    <m/>
    <m/>
    <n v="0.5"/>
    <m/>
    <m/>
    <n v="0.78539816339744828"/>
    <s v="d682de75-7cc1-42fa-86b4-7a64e41fd01d"/>
    <s v="{469C8314-C942-4FBA-A166-ECD22B866571}"/>
  </r>
  <r>
    <x v="17"/>
    <d v="2019-07-31T00:00:00"/>
    <d v="2019-07-31T00:00:00"/>
    <x v="0"/>
    <s v="Tian_Sarah"/>
    <x v="11"/>
    <m/>
    <m/>
    <m/>
    <n v="10"/>
    <m/>
    <s v="P"/>
    <x v="0"/>
    <s v="&lt;10"/>
    <m/>
    <m/>
    <n v="10"/>
    <m/>
    <m/>
    <n v="314.15926535897933"/>
    <s v="3fb30cc7-5c39-48d3-b94c-27f8423b52f9"/>
    <s v="{CD94A97C-E767-40C7-A38C-3539C1E949FE}"/>
  </r>
  <r>
    <x v="17"/>
    <d v="2019-07-31T00:00:00"/>
    <d v="2019-07-31T00:00:00"/>
    <x v="0"/>
    <s v="Tian_Sarah"/>
    <x v="11"/>
    <m/>
    <m/>
    <m/>
    <n v="2"/>
    <m/>
    <s v="P"/>
    <x v="0"/>
    <s v="&lt;10"/>
    <m/>
    <m/>
    <n v="2"/>
    <m/>
    <m/>
    <n v="12.566370614359172"/>
    <s v="78bbd275-8ca1-4851-858f-7c1571e84316"/>
    <s v="{8B17A614-B5ED-4A69-AA46-D2218BBDBBE1}"/>
  </r>
  <r>
    <x v="17"/>
    <d v="2019-07-31T00:00:00"/>
    <d v="2019-07-31T00:00:00"/>
    <x v="0"/>
    <s v="Tian_Sarah"/>
    <x v="4"/>
    <m/>
    <m/>
    <m/>
    <n v="10"/>
    <m/>
    <s v="P"/>
    <x v="0"/>
    <s v="10-100"/>
    <m/>
    <m/>
    <n v="10"/>
    <m/>
    <m/>
    <n v="314.15926535897933"/>
    <s v="8d184a81-e7ed-4651-a957-c55ebb42e233"/>
    <s v="{AD246157-B9C3-4348-BCF3-0347649305A0}"/>
  </r>
  <r>
    <x v="17"/>
    <d v="2019-07-31T00:00:00"/>
    <d v="2019-07-31T00:00:00"/>
    <x v="0"/>
    <s v="Tian_Sarah"/>
    <x v="4"/>
    <m/>
    <m/>
    <m/>
    <n v="5"/>
    <m/>
    <s v="P"/>
    <x v="0"/>
    <s v="&lt;10"/>
    <m/>
    <m/>
    <n v="5"/>
    <m/>
    <m/>
    <n v="78.539816339744831"/>
    <s v="d5c386fd-ed91-4b35-bcfe-d751fecb3ce5"/>
    <s v="{6FBB9E5F-DFFD-4A3A-A40E-ED13336CFF06}"/>
  </r>
  <r>
    <x v="17"/>
    <d v="2019-07-31T00:00:00"/>
    <d v="2019-07-31T00:00:00"/>
    <x v="0"/>
    <s v="Tian_Sarah"/>
    <x v="0"/>
    <m/>
    <m/>
    <m/>
    <n v="1"/>
    <m/>
    <s v="P"/>
    <x v="0"/>
    <s v="&lt;10"/>
    <m/>
    <m/>
    <n v="1"/>
    <m/>
    <m/>
    <n v="3.1415926535897931"/>
    <s v="e2591ba5-8941-48d1-b9db-085cc991fcc7"/>
    <s v="{DEB21FD7-E9A0-4CA5-8BB6-4EB0FB8184A6}"/>
  </r>
  <r>
    <x v="17"/>
    <d v="2019-07-31T00:00:00"/>
    <d v="2019-07-31T00:00:00"/>
    <x v="0"/>
    <s v="Walsh_Michael"/>
    <x v="11"/>
    <m/>
    <m/>
    <m/>
    <n v="0.01"/>
    <m/>
    <s v="I"/>
    <x v="0"/>
    <s v="&lt;10"/>
    <m/>
    <m/>
    <n v="0.5"/>
    <m/>
    <m/>
    <n v="0.78539816339744828"/>
    <s v="d27a16c6-1e98-450e-b66d-729e25f526ac"/>
    <s v="{F646400F-3961-480D-8695-5D2E1463A9C5}"/>
  </r>
  <r>
    <x v="17"/>
    <d v="2019-07-31T00:00:00"/>
    <d v="2019-07-31T00:00:00"/>
    <x v="0"/>
    <s v="Walsh_Michael"/>
    <x v="4"/>
    <m/>
    <m/>
    <m/>
    <n v="3"/>
    <m/>
    <s v="I"/>
    <x v="0"/>
    <s v="&lt;10"/>
    <m/>
    <m/>
    <n v="3"/>
    <m/>
    <m/>
    <n v="28.274333882308138"/>
    <s v="857a923f-18f2-475c-84d3-f562dafddfc5"/>
    <s v="{FC6A67E7-6E1D-454B-9D9E-BAB97121CDDD}"/>
  </r>
  <r>
    <x v="17"/>
    <d v="2019-07-31T00:00:00"/>
    <d v="2019-07-31T00:00:00"/>
    <x v="0"/>
    <s v="Walsh_Michael"/>
    <x v="4"/>
    <m/>
    <m/>
    <m/>
    <n v="3"/>
    <m/>
    <s v="I"/>
    <x v="0"/>
    <s v="&lt;10"/>
    <m/>
    <m/>
    <n v="3"/>
    <m/>
    <m/>
    <n v="28.274333882308138"/>
    <s v="b76bc934-3644-4e5d-acda-7049cd8158ca"/>
    <s v="{B0CBB389-B88C-40FD-9307-5FD09EFE2469}"/>
  </r>
  <r>
    <x v="17"/>
    <d v="2019-07-31T00:00:00"/>
    <d v="2019-07-31T00:00:00"/>
    <x v="0"/>
    <s v="Walsh_Michael"/>
    <x v="4"/>
    <m/>
    <m/>
    <m/>
    <n v="1"/>
    <m/>
    <s v="I"/>
    <x v="0"/>
    <s v="&lt;10"/>
    <m/>
    <m/>
    <n v="1"/>
    <m/>
    <m/>
    <n v="3.1415926535897931"/>
    <s v="9e9aae42-d41d-44e4-b239-73bcd070d46f"/>
    <s v="{D225148A-0644-454A-BF3C-71DC6C29285B}"/>
  </r>
  <r>
    <x v="17"/>
    <d v="2019-07-31T00:00:00"/>
    <d v="2019-07-31T00:00:00"/>
    <x v="0"/>
    <s v="Walsh_Michael"/>
    <x v="4"/>
    <m/>
    <m/>
    <m/>
    <n v="3"/>
    <m/>
    <s v="I"/>
    <x v="0"/>
    <s v="&lt;10"/>
    <m/>
    <m/>
    <n v="3"/>
    <m/>
    <m/>
    <n v="28.274333882308138"/>
    <s v="69aeb8a8-e651-4833-bdb7-77bb6e290b33"/>
    <s v="{FFEB89B5-E335-4AB3-A908-DEF753E2464D}"/>
  </r>
  <r>
    <x v="17"/>
    <d v="2019-07-31T00:00:00"/>
    <d v="2019-07-31T00:00:00"/>
    <x v="0"/>
    <s v="Walsh_Michael"/>
    <x v="4"/>
    <m/>
    <m/>
    <m/>
    <n v="3"/>
    <m/>
    <s v="I"/>
    <x v="0"/>
    <s v="&lt;10"/>
    <m/>
    <m/>
    <n v="3"/>
    <m/>
    <m/>
    <n v="28.274333882308138"/>
    <s v="34871dcd-adc5-4068-9e9a-75c7312fc225"/>
    <s v="{FD48C486-141A-4453-9BF1-8EF1A0CBF2CE}"/>
  </r>
  <r>
    <x v="17"/>
    <d v="2019-07-31T00:00:00"/>
    <d v="2019-07-31T00:00:00"/>
    <x v="0"/>
    <s v="Walsh_Michael"/>
    <x v="0"/>
    <m/>
    <m/>
    <m/>
    <n v="1"/>
    <m/>
    <s v="I"/>
    <x v="0"/>
    <s v="&lt;10"/>
    <m/>
    <m/>
    <n v="1"/>
    <m/>
    <m/>
    <n v="3.1415926535897931"/>
    <s v="edfb9df5-d0c7-487a-8f61-cc7f26873a0e"/>
    <s v="{0D732E8B-3840-4301-90CC-5A73CC68EC96}"/>
  </r>
  <r>
    <x v="17"/>
    <d v="2019-07-31T00:00:00"/>
    <d v="2019-07-31T00:00:00"/>
    <x v="0"/>
    <s v="Walsh_Michael"/>
    <x v="4"/>
    <m/>
    <m/>
    <m/>
    <n v="1"/>
    <m/>
    <s v="I"/>
    <x v="0"/>
    <s v="&lt;10"/>
    <m/>
    <m/>
    <n v="1"/>
    <m/>
    <m/>
    <n v="3.1415926535897931"/>
    <s v="50c600a6-f02a-423e-aa25-45a49432597c"/>
    <s v="{DEDF5E6E-FD2F-48FB-8BF0-038FC4320841}"/>
  </r>
  <r>
    <x v="17"/>
    <d v="2019-07-31T00:00:00"/>
    <d v="2019-07-31T00:00:00"/>
    <x v="0"/>
    <s v="Walsh_Michael"/>
    <x v="4"/>
    <m/>
    <m/>
    <m/>
    <n v="1"/>
    <m/>
    <s v="I"/>
    <x v="0"/>
    <s v="&lt;10"/>
    <m/>
    <m/>
    <n v="1"/>
    <m/>
    <m/>
    <n v="3.1415926535897931"/>
    <s v="6159dd81-1308-4376-9377-766e2c5af024"/>
    <s v="{A9390104-47B8-4C6F-A845-CFA95138B8E2}"/>
  </r>
  <r>
    <x v="17"/>
    <d v="2019-07-31T00:00:00"/>
    <d v="2019-07-31T00:00:00"/>
    <x v="0"/>
    <s v="Walsh_Michael"/>
    <x v="4"/>
    <m/>
    <m/>
    <m/>
    <n v="1"/>
    <m/>
    <s v="I"/>
    <x v="0"/>
    <s v="&lt;10"/>
    <m/>
    <m/>
    <n v="1"/>
    <m/>
    <m/>
    <n v="3.1415926535897931"/>
    <s v="6344ac27-8303-41b2-958e-55e78f838e55"/>
    <s v="{878D379B-80CF-4EE5-8D78-116AB69D2837}"/>
  </r>
  <r>
    <x v="17"/>
    <d v="2019-07-31T00:00:00"/>
    <d v="2019-07-31T00:00:00"/>
    <x v="0"/>
    <s v="Walsh_Michael"/>
    <x v="0"/>
    <m/>
    <m/>
    <m/>
    <n v="1"/>
    <m/>
    <s v="SC"/>
    <x v="0"/>
    <s v="&lt;10"/>
    <m/>
    <m/>
    <n v="1"/>
    <m/>
    <m/>
    <n v="3.1415926535897931"/>
    <s v="7be70d7c-fae3-4b54-9ff8-61eb17b8d46f"/>
    <s v="{B159FCEE-420A-4B25-AC84-F7455870146D}"/>
  </r>
  <r>
    <x v="17"/>
    <d v="2019-07-31T00:00:00"/>
    <d v="2019-07-31T00:00:00"/>
    <x v="0"/>
    <s v="Walsh_Michael"/>
    <x v="0"/>
    <m/>
    <m/>
    <m/>
    <n v="1.5"/>
    <m/>
    <s v="SC"/>
    <x v="0"/>
    <s v="10-100"/>
    <m/>
    <m/>
    <n v="1.5"/>
    <m/>
    <m/>
    <n v="7.0685834705770345"/>
    <s v="0a7b1453-8eb9-495c-9cae-0dd58e118cc2"/>
    <s v="{D6941B76-770E-4B63-BD5A-F81B5EC00F12}"/>
  </r>
  <r>
    <x v="17"/>
    <d v="2019-07-31T00:00:00"/>
    <d v="2019-07-31T00:00:00"/>
    <x v="0"/>
    <s v="Walsh_Michael"/>
    <x v="0"/>
    <m/>
    <m/>
    <m/>
    <n v="2"/>
    <m/>
    <s v="SC"/>
    <x v="0"/>
    <s v="10-100"/>
    <m/>
    <m/>
    <n v="2"/>
    <m/>
    <m/>
    <n v="12.566370614359172"/>
    <s v="693f097d-df01-4c6d-9aeb-b6471391c780"/>
    <s v="{9D2C6E04-970F-401E-826F-BE3C6EEFC90A}"/>
  </r>
  <r>
    <x v="17"/>
    <d v="2019-07-31T00:00:00"/>
    <d v="2019-07-31T00:00:00"/>
    <x v="0"/>
    <s v="Walsh_Michael"/>
    <x v="0"/>
    <m/>
    <m/>
    <m/>
    <n v="2"/>
    <m/>
    <s v="SC"/>
    <x v="0"/>
    <s v="&gt;100"/>
    <m/>
    <m/>
    <n v="2"/>
    <m/>
    <m/>
    <n v="12.566370614359172"/>
    <s v="7b59663c-0e29-4fd0-bf85-08ce617e1c4e"/>
    <s v="{9B040DBB-3F65-4DEE-80B4-7294AE35F2BF}"/>
  </r>
  <r>
    <x v="17"/>
    <d v="2019-07-31T00:00:00"/>
    <d v="2019-07-31T00:00:00"/>
    <x v="0"/>
    <s v="Walsh_Michael"/>
    <x v="0"/>
    <m/>
    <m/>
    <m/>
    <n v="2"/>
    <m/>
    <s v="SC"/>
    <x v="0"/>
    <s v="&gt;100"/>
    <m/>
    <m/>
    <n v="2"/>
    <m/>
    <m/>
    <n v="12.566370614359172"/>
    <s v="6657c5d1-70c2-4ebb-8b5b-6034e92d82eb"/>
    <s v="{5C073FA3-F580-4353-B2B7-84B4CC455977}"/>
  </r>
  <r>
    <x v="17"/>
    <d v="2019-07-31T00:00:00"/>
    <d v="2019-07-31T00:00:00"/>
    <x v="0"/>
    <s v="Walsh_Michael"/>
    <x v="0"/>
    <m/>
    <m/>
    <m/>
    <n v="2"/>
    <m/>
    <s v="SC"/>
    <x v="0"/>
    <s v="10-100"/>
    <m/>
    <m/>
    <n v="2"/>
    <m/>
    <m/>
    <n v="12.566370614359172"/>
    <s v="93527fa0-a89e-4cca-94cc-af7431e91cb1"/>
    <s v="{876B20B9-39D7-4EDD-A6FB-7A6FF540D62D}"/>
  </r>
  <r>
    <x v="17"/>
    <d v="2019-07-31T00:00:00"/>
    <d v="2019-07-31T00:00:00"/>
    <x v="0"/>
    <s v="Walsh_Michael"/>
    <x v="0"/>
    <m/>
    <m/>
    <m/>
    <n v="2"/>
    <m/>
    <s v="SC"/>
    <x v="0"/>
    <s v="10-100"/>
    <m/>
    <m/>
    <n v="2"/>
    <m/>
    <m/>
    <n v="12.566370614359172"/>
    <s v="6f8b03da-8bd0-4370-9bd0-cd4dad14f6f9"/>
    <s v="{127FE606-99FC-4808-9B5F-7C15920F0CAE}"/>
  </r>
  <r>
    <x v="17"/>
    <d v="2019-07-31T00:00:00"/>
    <d v="2019-07-31T00:00:00"/>
    <x v="0"/>
    <s v="Walsh_Michael"/>
    <x v="0"/>
    <m/>
    <m/>
    <m/>
    <n v="3"/>
    <m/>
    <s v="SC"/>
    <x v="0"/>
    <s v="10-100"/>
    <m/>
    <m/>
    <n v="3"/>
    <m/>
    <m/>
    <n v="28.274333882308138"/>
    <s v="338944ed-5374-4367-be0a-2f850109d650"/>
    <s v="{9DEFBE10-19C5-49C8-804E-D97C198FC852}"/>
  </r>
  <r>
    <x v="17"/>
    <d v="2019-07-31T00:00:00"/>
    <d v="2019-07-31T00:00:00"/>
    <x v="0"/>
    <s v="Walsh_Michael"/>
    <x v="4"/>
    <m/>
    <m/>
    <m/>
    <n v="2"/>
    <m/>
    <s v="SC"/>
    <x v="0"/>
    <s v="&lt;10"/>
    <m/>
    <m/>
    <n v="2"/>
    <m/>
    <m/>
    <n v="12.566370614359172"/>
    <s v="ea3406e2-581b-4740-90ef-e02621126d9a"/>
    <s v="{297634D4-844B-4E33-95F7-5893DA3C0B0A}"/>
  </r>
  <r>
    <x v="17"/>
    <d v="2019-07-31T00:00:00"/>
    <d v="2019-07-31T00:00:00"/>
    <x v="0"/>
    <s v="Tian_Sarah"/>
    <x v="14"/>
    <m/>
    <m/>
    <m/>
    <n v="10"/>
    <m/>
    <s v="P"/>
    <x v="0"/>
    <s v="&gt;100"/>
    <m/>
    <m/>
    <n v="10"/>
    <m/>
    <m/>
    <n v="314.15926535897933"/>
    <s v="6a48a9d7-347c-467a-b941-100f9dcdf5b8"/>
    <s v="{DA97F6AF-80E9-43BE-A6E8-04CA882E475A}"/>
  </r>
  <r>
    <x v="17"/>
    <d v="2019-07-31T00:00:00"/>
    <d v="2019-07-31T00:00:00"/>
    <x v="0"/>
    <s v="Tian_Sarah"/>
    <x v="16"/>
    <m/>
    <m/>
    <m/>
    <n v="0.01"/>
    <m/>
    <s v="I"/>
    <x v="0"/>
    <s v="&lt;10"/>
    <m/>
    <m/>
    <n v="0.5"/>
    <m/>
    <m/>
    <n v="0.78539816339744828"/>
    <s v="00cc75ec-fd4e-416a-87e0-433b46dcbf10"/>
    <s v="{90324678-D85D-46D4-BBD8-C9BB2077F798}"/>
  </r>
  <r>
    <x v="17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n v="0.78539816339744828"/>
    <s v="a63aa7d3-332f-48ad-af03-8ed740e113eb"/>
    <s v="{F581A400-CB75-4B3C-8B7C-FA6AD823BED1}"/>
  </r>
  <r>
    <x v="17"/>
    <d v="2019-07-31T00:00:00"/>
    <d v="2019-07-31T00:00:00"/>
    <x v="0"/>
    <s v="Tian_Sarah"/>
    <x v="0"/>
    <m/>
    <m/>
    <m/>
    <n v="1"/>
    <m/>
    <s v="I"/>
    <x v="0"/>
    <s v="&lt;10"/>
    <m/>
    <m/>
    <n v="1"/>
    <m/>
    <m/>
    <n v="3.1415926535897931"/>
    <s v="0e5d64cc-5b95-454c-a139-f49f75b50608"/>
    <s v="{43B546A1-3B2B-423F-BE5A-989A3E8D480A}"/>
  </r>
  <r>
    <x v="17"/>
    <d v="2019-07-31T00:00:00"/>
    <d v="2019-07-31T00:00:00"/>
    <x v="0"/>
    <s v="Tian_Sarah"/>
    <x v="0"/>
    <m/>
    <m/>
    <m/>
    <n v="0.5"/>
    <m/>
    <s v="I"/>
    <x v="0"/>
    <s v="&lt;10"/>
    <m/>
    <m/>
    <n v="0.5"/>
    <m/>
    <m/>
    <n v="0.78539816339744828"/>
    <s v="fedc7e53-c6c0-4701-8e10-43c147927224"/>
    <s v="{42D2AFA3-68E8-434E-B334-41D726E0948C}"/>
  </r>
  <r>
    <x v="17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n v="0.78539816339744828"/>
    <s v="7abbc2ff-ebae-466a-8f38-a09d558fb52e"/>
    <s v="{6C60E9B6-8FFD-4E06-A96F-BEE64F1C5865}"/>
  </r>
  <r>
    <x v="17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n v="0.78539816339744828"/>
    <s v="bab89ff3-00dc-4c67-9c20-a1ba203d683a"/>
    <s v="{D2306E99-C7FC-41E1-B344-C7C788888CF2}"/>
  </r>
  <r>
    <x v="17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n v="0.78539816339744828"/>
    <s v="26157537-ce1a-4e1c-aee4-ee8eadde4696"/>
    <s v="{BD9B4AB6-C471-43A6-A1FB-0C6E1798F2A6}"/>
  </r>
  <r>
    <x v="17"/>
    <d v="2019-07-31T00:00:00"/>
    <d v="2019-07-31T00:00:00"/>
    <x v="0"/>
    <s v="Tian_Sarah"/>
    <x v="0"/>
    <m/>
    <m/>
    <m/>
    <n v="1"/>
    <m/>
    <s v="I"/>
    <x v="0"/>
    <s v="&lt;10"/>
    <m/>
    <m/>
    <n v="1"/>
    <m/>
    <m/>
    <n v="3.1415926535897931"/>
    <s v="6339d780-2c8a-4b5a-ac6b-6a0fb8626762"/>
    <s v="{7AFEDB5A-83F8-4831-A506-C1727EF6D7F3}"/>
  </r>
  <r>
    <x v="17"/>
    <d v="2019-07-31T00:00:00"/>
    <d v="2019-07-31T00:00:00"/>
    <x v="0"/>
    <s v="Tian_Sarah"/>
    <x v="8"/>
    <m/>
    <m/>
    <m/>
    <n v="1.5"/>
    <m/>
    <s v="P"/>
    <x v="0"/>
    <s v="10-100"/>
    <m/>
    <m/>
    <n v="1.5"/>
    <m/>
    <m/>
    <n v="7.0685834705770345"/>
    <s v="64190e3f-6d31-42b6-be12-06a7edc71936"/>
    <s v="{CF189D69-2588-4E16-BC76-2384F7B0D205}"/>
  </r>
  <r>
    <x v="17"/>
    <d v="2019-07-31T00:00:00"/>
    <d v="2019-07-31T00:00:00"/>
    <x v="0"/>
    <s v="Tian_Sarah"/>
    <x v="8"/>
    <m/>
    <m/>
    <m/>
    <n v="1"/>
    <m/>
    <s v="SC"/>
    <x v="0"/>
    <s v="&lt;10"/>
    <m/>
    <m/>
    <n v="1"/>
    <m/>
    <m/>
    <n v="3.1415926535897931"/>
    <s v="56d0f7e6-0de2-49e4-af3d-fbb003dc7497"/>
    <s v="{D638E0C3-88EC-4555-82D1-1725790666EE}"/>
  </r>
  <r>
    <x v="18"/>
    <d v="2019-08-01T00:00:00"/>
    <d v="2019-08-01T00:00:00"/>
    <x v="0"/>
    <s v="Zhang_Jackie"/>
    <x v="1"/>
    <m/>
    <m/>
    <m/>
    <n v="0.1"/>
    <m/>
    <s v="I"/>
    <x v="0"/>
    <s v="&lt;10"/>
    <m/>
    <m/>
    <n v="0.5"/>
    <m/>
    <m/>
    <n v="0.78539816339744828"/>
    <s v="bd927aea-b0f3-44c3-a82c-7ccfccb83d63"/>
    <s v="{4875FA99-6893-4456-8617-4818C4F886E7}"/>
  </r>
  <r>
    <x v="18"/>
    <d v="2019-08-01T00:00:00"/>
    <d v="2019-08-01T00:00:00"/>
    <x v="0"/>
    <s v="Zhang_Jackie"/>
    <x v="1"/>
    <m/>
    <m/>
    <m/>
    <n v="2"/>
    <m/>
    <s v="SC"/>
    <x v="0"/>
    <s v="10-100"/>
    <m/>
    <m/>
    <n v="2"/>
    <m/>
    <m/>
    <n v="12.566370614359172"/>
    <s v="1e4d8f73-c1b5-48bf-81fd-b4f07c589174"/>
    <s v="{0327B9F2-FA1C-4D85-96C2-5370F5AD5602}"/>
  </r>
  <r>
    <x v="19"/>
    <d v="2019-08-01T00:00:00"/>
    <d v="2019-08-01T00:00:00"/>
    <x v="0"/>
    <s v="Townsend_Ashleigh"/>
    <x v="2"/>
    <m/>
    <m/>
    <m/>
    <n v="2"/>
    <m/>
    <s v="P"/>
    <x v="0"/>
    <s v="&lt;10"/>
    <m/>
    <m/>
    <n v="2"/>
    <m/>
    <m/>
    <n v="12.566370614359172"/>
    <s v="66b115b9-06cb-4620-91fd-657c576713fe"/>
    <s v="{42B73EB0-89A4-4A5A-B395-CFC8FA96C265}"/>
  </r>
  <r>
    <x v="19"/>
    <d v="2019-08-01T00:00:00"/>
    <d v="2019-08-01T00:00:00"/>
    <x v="0"/>
    <s v="Townsend_Ashleigh"/>
    <x v="1"/>
    <m/>
    <m/>
    <m/>
    <n v="3"/>
    <m/>
    <s v="P"/>
    <x v="0"/>
    <s v="&lt;10"/>
    <m/>
    <m/>
    <n v="3"/>
    <m/>
    <m/>
    <n v="28.274333882308138"/>
    <s v="8bba03af-6ef8-451b-bd0a-c56019458ada"/>
    <s v="{9A95C924-0272-48A9-B08D-5077A5E066AA}"/>
  </r>
  <r>
    <x v="19"/>
    <d v="2019-08-01T00:00:00"/>
    <d v="2019-08-01T00:00:00"/>
    <x v="0"/>
    <s v="Zhang_Jackie"/>
    <x v="5"/>
    <m/>
    <m/>
    <m/>
    <n v="2"/>
    <m/>
    <s v="SC"/>
    <x v="0"/>
    <s v="10-100"/>
    <m/>
    <m/>
    <n v="2"/>
    <m/>
    <m/>
    <n v="12.566370614359172"/>
    <s v="e5d75d6b-89eb-45ea-b4a1-567fcada9393"/>
    <s v="{CE3C738E-F424-4496-845B-B0AB2B6427FB}"/>
  </r>
  <r>
    <x v="19"/>
    <d v="2019-08-01T00:00:00"/>
    <d v="2019-08-01T00:00:00"/>
    <x v="0"/>
    <s v="Zhang_Jackie"/>
    <x v="1"/>
    <m/>
    <m/>
    <m/>
    <n v="3"/>
    <m/>
    <s v="P"/>
    <x v="0"/>
    <s v="10-100"/>
    <m/>
    <m/>
    <n v="3"/>
    <m/>
    <m/>
    <n v="28.274333882308138"/>
    <s v="a15145c0-db87-4ea1-b330-0f8303af8dd3"/>
    <s v="{49171631-699E-4E25-8F8E-70A169B74EB4}"/>
  </r>
  <r>
    <x v="19"/>
    <d v="2019-08-01T00:00:00"/>
    <d v="2019-08-01T00:00:00"/>
    <x v="0"/>
    <s v="Zhang_Jackie"/>
    <x v="3"/>
    <m/>
    <m/>
    <m/>
    <n v="0.1"/>
    <m/>
    <s v="I"/>
    <x v="0"/>
    <s v="&lt;10"/>
    <m/>
    <m/>
    <n v="0.5"/>
    <m/>
    <m/>
    <n v="0.78539816339744828"/>
    <s v="4175a875-cd24-4401-89b8-5861b20e3f4a"/>
    <s v="{D2DEF9F3-3366-4570-8C47-602FBAF2A2D2}"/>
  </r>
  <r>
    <x v="19"/>
    <d v="2019-08-01T00:00:00"/>
    <d v="2019-08-01T00:00:00"/>
    <x v="0"/>
    <s v="Zhang_Jackie"/>
    <x v="1"/>
    <m/>
    <m/>
    <m/>
    <n v="1"/>
    <m/>
    <s v="SC"/>
    <x v="0"/>
    <s v="&lt;10"/>
    <m/>
    <m/>
    <n v="1"/>
    <m/>
    <m/>
    <n v="3.1415926535897931"/>
    <s v="a11389e1-a3d8-4644-9d13-16f38807bf04"/>
    <s v="{AE9013BE-74A7-49DB-8427-59234C16B81A}"/>
  </r>
  <r>
    <x v="19"/>
    <d v="2019-08-01T00:00:00"/>
    <d v="2019-08-01T00:00:00"/>
    <x v="0"/>
    <s v="Zhang_Jackie"/>
    <x v="1"/>
    <m/>
    <m/>
    <m/>
    <n v="2"/>
    <m/>
    <s v="P"/>
    <x v="0"/>
    <s v="10-100"/>
    <m/>
    <m/>
    <n v="2"/>
    <m/>
    <m/>
    <n v="12.566370614359172"/>
    <s v="078f6daa-5593-4bb7-8bc7-e14f2111806c"/>
    <s v="{F112EE89-21FA-43D2-ADA3-AE2F29022EDF}"/>
  </r>
  <r>
    <x v="19"/>
    <d v="2019-08-01T00:00:00"/>
    <d v="2019-08-01T00:00:00"/>
    <x v="0"/>
    <s v="Zhang_Jackie"/>
    <x v="1"/>
    <m/>
    <m/>
    <m/>
    <n v="3"/>
    <m/>
    <s v="P"/>
    <x v="0"/>
    <s v="&gt;100"/>
    <m/>
    <m/>
    <n v="3"/>
    <m/>
    <m/>
    <n v="28.274333882308138"/>
    <s v="2d5c3cb9-9df9-4ada-9ea9-2cf206093cc6"/>
    <s v="{E776F0A3-2874-4D4A-AF4E-277666DB7DCC}"/>
  </r>
  <r>
    <x v="19"/>
    <d v="2019-08-01T00:00:00"/>
    <d v="2019-08-01T00:00:00"/>
    <x v="0"/>
    <s v="Townsend_Ashleigh"/>
    <x v="4"/>
    <m/>
    <m/>
    <m/>
    <n v="0.01"/>
    <m/>
    <s v="I"/>
    <x v="0"/>
    <s v="&lt;10"/>
    <m/>
    <m/>
    <n v="0.5"/>
    <m/>
    <m/>
    <n v="0.78539816339744828"/>
    <s v="119c6aff-5e44-49dd-a9a0-86ef1b295fe3"/>
    <s v="{4CECC66D-326E-4B7A-93FC-F4987287B1F1}"/>
  </r>
  <r>
    <x v="19"/>
    <d v="2019-08-01T00:00:00"/>
    <d v="2019-08-01T00:00:00"/>
    <x v="0"/>
    <s v="Townsend_Ashleigh"/>
    <x v="4"/>
    <m/>
    <m/>
    <m/>
    <n v="1"/>
    <m/>
    <s v="I"/>
    <x v="0"/>
    <s v="&lt;10"/>
    <m/>
    <m/>
    <n v="1"/>
    <m/>
    <m/>
    <n v="3.1415926535897931"/>
    <s v="6ea7f430-e23b-4c8f-bb57-30aadd803441"/>
    <s v="{47C18FC1-314F-46A9-A402-4115DC65AD5C}"/>
  </r>
  <r>
    <x v="19"/>
    <d v="2019-08-01T00:00:00"/>
    <d v="2019-08-01T00:00:00"/>
    <x v="0"/>
    <s v="Townsend_Ashleigh"/>
    <x v="4"/>
    <m/>
    <m/>
    <m/>
    <n v="0.01"/>
    <m/>
    <s v="I"/>
    <x v="0"/>
    <s v="&lt;10"/>
    <m/>
    <m/>
    <n v="0.5"/>
    <m/>
    <m/>
    <n v="0.78539816339744828"/>
    <s v="079d109a-1fbf-4597-b06b-6663af911bde"/>
    <s v="{3B1C9607-D8D6-48DC-AFCD-35B338F7F465}"/>
  </r>
  <r>
    <x v="19"/>
    <d v="2019-08-01T00:00:00"/>
    <d v="2019-08-01T00:00:00"/>
    <x v="0"/>
    <s v="Townsend_Ashleigh"/>
    <x v="4"/>
    <m/>
    <m/>
    <m/>
    <n v="2"/>
    <m/>
    <s v="I"/>
    <x v="0"/>
    <s v="&lt;10"/>
    <m/>
    <m/>
    <n v="2"/>
    <m/>
    <m/>
    <n v="12.566370614359172"/>
    <s v="74d5ec71-3782-49b3-a321-67f9e1735283"/>
    <s v="{DA4FAC78-C698-4798-9C5A-4CEFEA53A641}"/>
  </r>
  <r>
    <x v="19"/>
    <d v="2019-08-01T00:00:00"/>
    <d v="2019-08-01T00:00:00"/>
    <x v="0"/>
    <s v="Townsend_Ashleigh"/>
    <x v="1"/>
    <m/>
    <m/>
    <m/>
    <n v="0.5"/>
    <m/>
    <s v="I"/>
    <x v="0"/>
    <s v="10-100"/>
    <m/>
    <m/>
    <n v="0.5"/>
    <m/>
    <m/>
    <n v="0.78539816339744828"/>
    <s v="f4d6218f-5198-4eaf-b834-81c7b5681ea9"/>
    <s v="{248784D9-1749-4AC5-8171-CF6E4E99143D}"/>
  </r>
  <r>
    <x v="19"/>
    <d v="2019-08-01T00:00:00"/>
    <d v="2019-08-01T00:00:00"/>
    <x v="0"/>
    <s v="Townsend_Ashleigh"/>
    <x v="4"/>
    <m/>
    <m/>
    <m/>
    <n v="0.01"/>
    <m/>
    <s v="I"/>
    <x v="0"/>
    <s v="&lt;10"/>
    <m/>
    <m/>
    <n v="0.5"/>
    <m/>
    <m/>
    <n v="0.78539816339744828"/>
    <s v="3ff0d46e-7181-4fcd-ab79-e8269218ce89"/>
    <s v="{7B440793-C932-46DB-AD23-09AD64B3A983}"/>
  </r>
  <r>
    <x v="19"/>
    <d v="2019-08-01T00:00:00"/>
    <d v="2019-08-01T00:00:00"/>
    <x v="0"/>
    <s v="Townsend_Ashleigh"/>
    <x v="12"/>
    <m/>
    <m/>
    <m/>
    <n v="0.01"/>
    <m/>
    <s v="I"/>
    <x v="0"/>
    <s v="&lt;10"/>
    <m/>
    <m/>
    <n v="0.5"/>
    <m/>
    <m/>
    <n v="0.78539816339744828"/>
    <s v="77934236-99d2-4e3c-989d-2a2d2674c325"/>
    <s v="{3DA29BB6-4E43-4A61-8971-BBE1770F8ECB}"/>
  </r>
  <r>
    <x v="19"/>
    <d v="2019-08-01T00:00:00"/>
    <d v="2019-08-01T00:00:00"/>
    <x v="0"/>
    <s v="Townsend_Ashleigh"/>
    <x v="12"/>
    <m/>
    <m/>
    <m/>
    <n v="0.01"/>
    <m/>
    <s v="I"/>
    <x v="0"/>
    <s v="&lt;10"/>
    <m/>
    <m/>
    <n v="0.5"/>
    <m/>
    <m/>
    <n v="0.78539816339744828"/>
    <s v="9dbd716f-b9ac-4d8e-8c54-41260c9932a2"/>
    <s v="{4887A54B-3839-4EC3-A355-34B3AF3AF6FA}"/>
  </r>
  <r>
    <x v="19"/>
    <d v="2019-08-01T00:00:00"/>
    <d v="2019-08-01T00:00:00"/>
    <x v="0"/>
    <s v="Townsend_Ashleigh"/>
    <x v="1"/>
    <m/>
    <m/>
    <m/>
    <n v="2"/>
    <m/>
    <s v="P"/>
    <x v="0"/>
    <s v="&gt;100"/>
    <m/>
    <m/>
    <n v="2"/>
    <m/>
    <m/>
    <n v="12.566370614359172"/>
    <s v="2749a818-2427-4632-9386-d06fefc45fbc"/>
    <s v="{992A4B1F-6A0B-4FF9-9861-72ADB96FD618}"/>
  </r>
  <r>
    <x v="19"/>
    <d v="2019-08-01T00:00:00"/>
    <d v="2019-08-01T00:00:00"/>
    <x v="0"/>
    <s v="Townsend_Ashleigh"/>
    <x v="2"/>
    <m/>
    <m/>
    <m/>
    <n v="3"/>
    <m/>
    <s v="P"/>
    <x v="0"/>
    <s v="&gt;100"/>
    <m/>
    <m/>
    <n v="3"/>
    <m/>
    <m/>
    <n v="28.274333882308138"/>
    <s v="15b28177-a93f-45b2-89c6-9f34251be4e4"/>
    <s v="{6C70BFBB-B9F9-420F-BA00-2735348497FB}"/>
  </r>
  <r>
    <x v="19"/>
    <d v="2019-08-01T00:00:00"/>
    <d v="2017-06-15T00:00:00"/>
    <x v="1"/>
    <s v="Townsend_Ashleigh"/>
    <x v="11"/>
    <m/>
    <m/>
    <m/>
    <n v="1"/>
    <m/>
    <s v="I"/>
    <x v="1"/>
    <s v="&lt;10"/>
    <m/>
    <m/>
    <n v="1"/>
    <m/>
    <m/>
    <n v="3.1415926535897931"/>
    <s v="8d51d344-2ac2-46db-adef-cb1acacc2e19"/>
    <s v="{2291CB81-3123-4BA9-AB76-08645A14ED17}"/>
  </r>
  <r>
    <x v="19"/>
    <d v="2019-08-01T00:00:00"/>
    <d v="2019-08-01T00:00:00"/>
    <x v="0"/>
    <s v="Townsend_Ashleigh"/>
    <x v="12"/>
    <m/>
    <m/>
    <m/>
    <n v="0.01"/>
    <m/>
    <s v="I"/>
    <x v="0"/>
    <s v="&lt;10"/>
    <m/>
    <m/>
    <n v="0.5"/>
    <m/>
    <m/>
    <n v="0.78539816339744828"/>
    <s v="bfd6cd01-9130-4fd2-afd7-33a7539b8903"/>
    <s v="{8940A4DE-860F-45E8-A88B-F014363C554F}"/>
  </r>
  <r>
    <x v="19"/>
    <d v="2019-08-01T00:00:00"/>
    <d v="2019-08-01T00:00:00"/>
    <x v="0"/>
    <s v="Townsend_Ashleigh"/>
    <x v="2"/>
    <m/>
    <m/>
    <m/>
    <n v="5"/>
    <m/>
    <s v="P"/>
    <x v="0"/>
    <s v="&gt;100"/>
    <m/>
    <m/>
    <n v="5"/>
    <m/>
    <m/>
    <n v="78.539816339744831"/>
    <s v="d2d1ce6e-ef33-40d0-b27e-0662e8f1ecf9"/>
    <s v="{EA8FE504-E5BE-492B-ACC0-9D82E2DCAAB0}"/>
  </r>
  <r>
    <x v="19"/>
    <d v="2019-08-01T00:00:00"/>
    <d v="2019-08-01T00:00:00"/>
    <x v="0"/>
    <s v="Townsend_Ashleigh"/>
    <x v="1"/>
    <m/>
    <m/>
    <m/>
    <n v="0.01"/>
    <m/>
    <s v="I"/>
    <x v="0"/>
    <s v="&lt;10"/>
    <m/>
    <m/>
    <n v="0.5"/>
    <m/>
    <m/>
    <n v="0.78539816339744828"/>
    <s v="b967a1ea-672b-4c63-a1d9-d705bdb34874"/>
    <s v="{B4231EDA-2E37-4646-A3D1-F8DBA28B1EB3}"/>
  </r>
  <r>
    <x v="19"/>
    <d v="2019-08-01T00:00:00"/>
    <d v="2019-08-01T00:00:00"/>
    <x v="0"/>
    <s v="Townsend_Ashleigh"/>
    <x v="1"/>
    <m/>
    <m/>
    <m/>
    <n v="0.01"/>
    <m/>
    <s v="I"/>
    <x v="0"/>
    <s v="&lt;10"/>
    <m/>
    <m/>
    <n v="0.5"/>
    <m/>
    <m/>
    <n v="0.78539816339744828"/>
    <s v="4ccdd9f2-4e60-4458-91c9-1779d51ac3cb"/>
    <s v="{172B269E-E7B2-4733-B4CC-58280E3AEF68}"/>
  </r>
  <r>
    <x v="19"/>
    <d v="2019-08-01T00:00:00"/>
    <d v="2019-08-01T00:00:00"/>
    <x v="0"/>
    <s v="Townsend_Ashleigh"/>
    <x v="1"/>
    <m/>
    <m/>
    <m/>
    <n v="0.01"/>
    <m/>
    <s v="I"/>
    <x v="0"/>
    <s v="&lt;10"/>
    <m/>
    <m/>
    <n v="0.5"/>
    <m/>
    <m/>
    <n v="0.78539816339744828"/>
    <s v="73d94318-1f8c-45b9-b292-9a48b7fd9151"/>
    <s v="{03B17958-8FFC-452C-A8FC-C9785476DB71}"/>
  </r>
  <r>
    <x v="19"/>
    <d v="2019-08-01T00:00:00"/>
    <d v="2019-08-01T00:00:00"/>
    <x v="0"/>
    <s v="Townsend_Ashleigh"/>
    <x v="1"/>
    <m/>
    <m/>
    <m/>
    <n v="1"/>
    <m/>
    <s v="P"/>
    <x v="0"/>
    <s v="10-100"/>
    <m/>
    <m/>
    <n v="1"/>
    <m/>
    <m/>
    <n v="3.1415926535897931"/>
    <s v="5f31c7b9-7dfd-4d4f-bca5-bddf68376f75"/>
    <s v="{BD892FCB-FC48-4BBF-B7BF-66A736C57197}"/>
  </r>
  <r>
    <x v="19"/>
    <d v="2019-08-01T00:00:00"/>
    <d v="2019-08-01T00:00:00"/>
    <x v="0"/>
    <s v="Townsend_Ashleigh"/>
    <x v="1"/>
    <m/>
    <m/>
    <m/>
    <n v="0.5"/>
    <m/>
    <s v="P"/>
    <x v="0"/>
    <s v="10-100"/>
    <m/>
    <m/>
    <n v="0.5"/>
    <m/>
    <m/>
    <n v="0.78539816339744828"/>
    <s v="a622bbb9-5083-4b8d-8dec-5c3f9e2d2fef"/>
    <s v="{B47712D2-7D59-49E6-A3B3-D21AE45F6583}"/>
  </r>
  <r>
    <x v="20"/>
    <d v="2019-08-01T00:00:00"/>
    <d v="2019-08-01T00:00:00"/>
    <x v="0"/>
    <s v="Walsh_Michael"/>
    <x v="11"/>
    <m/>
    <m/>
    <m/>
    <n v="2"/>
    <m/>
    <s v="SC"/>
    <x v="0"/>
    <s v="10-100"/>
    <m/>
    <m/>
    <n v="2"/>
    <m/>
    <m/>
    <n v="12.566370614359172"/>
    <s v="c70ba71b-12a4-4ad8-bcae-1965993e53a2"/>
    <s v="{86A243A0-503A-4091-BFD4-78751E7347FF}"/>
  </r>
  <r>
    <x v="20"/>
    <d v="2019-08-01T00:00:00"/>
    <d v="2019-08-01T00:00:00"/>
    <x v="0"/>
    <s v="Walsh_Michael"/>
    <x v="10"/>
    <m/>
    <m/>
    <m/>
    <n v="0.01"/>
    <m/>
    <s v="I"/>
    <x v="0"/>
    <s v="&lt;10"/>
    <m/>
    <m/>
    <n v="0.5"/>
    <m/>
    <m/>
    <n v="0.78539816339744828"/>
    <s v="2a2565a0-2392-46d4-9175-508066d03ccb"/>
    <s v="{D10A0CE2-473E-465D-843A-4FF029EA25CC}"/>
  </r>
  <r>
    <x v="20"/>
    <d v="2019-08-01T00:00:00"/>
    <d v="2019-08-01T00:00:00"/>
    <x v="0"/>
    <s v="Walsh_Michael"/>
    <x v="10"/>
    <m/>
    <m/>
    <m/>
    <n v="1.5"/>
    <m/>
    <s v="SC"/>
    <x v="0"/>
    <s v="10-100"/>
    <m/>
    <m/>
    <n v="1.5"/>
    <m/>
    <m/>
    <n v="7.0685834705770345"/>
    <s v="99fb333a-dc08-4915-8a1b-d6532ac98519"/>
    <s v="{FF2A9D59-3B88-4F07-894B-829E7FA5DF85}"/>
  </r>
  <r>
    <x v="20"/>
    <d v="2019-08-01T00:00:00"/>
    <d v="2019-08-01T00:00:00"/>
    <x v="0"/>
    <s v="Walsh_Michael"/>
    <x v="10"/>
    <m/>
    <m/>
    <m/>
    <n v="1"/>
    <m/>
    <s v="SC"/>
    <x v="0"/>
    <s v="&lt;10"/>
    <m/>
    <m/>
    <n v="1"/>
    <m/>
    <m/>
    <n v="3.1415926535897931"/>
    <s v="d26b11db-01d0-4e59-a1b2-b0cb96efb0f1"/>
    <s v="{59249F36-0A30-4BB5-ACA5-5E846C454BF4}"/>
  </r>
  <r>
    <x v="20"/>
    <d v="2019-08-01T00:00:00"/>
    <d v="2019-08-01T00:00:00"/>
    <x v="0"/>
    <s v="Walsh_Michael"/>
    <x v="10"/>
    <m/>
    <m/>
    <m/>
    <n v="0.01"/>
    <m/>
    <s v="I"/>
    <x v="0"/>
    <s v="&lt;10"/>
    <m/>
    <m/>
    <n v="0.5"/>
    <m/>
    <m/>
    <n v="0.78539816339744828"/>
    <s v="62261d2f-1db8-4bc4-b141-fd489ffcfbde"/>
    <s v="{29CAD7EF-D2EB-4A49-8E8E-1A9EA06F6265}"/>
  </r>
  <r>
    <x v="20"/>
    <d v="2019-08-01T00:00:00"/>
    <d v="2019-08-01T00:00:00"/>
    <x v="0"/>
    <s v="Walsh_Michael"/>
    <x v="11"/>
    <m/>
    <m/>
    <m/>
    <n v="1.5"/>
    <m/>
    <s v="SC"/>
    <x v="0"/>
    <s v="&lt;10"/>
    <m/>
    <m/>
    <n v="1.5"/>
    <m/>
    <m/>
    <n v="7.0685834705770345"/>
    <s v="00d6dae1-819c-436f-8cb2-d2206cb45b93"/>
    <s v="{D84B509F-6886-4C37-BD86-D50CEE4D475A}"/>
  </r>
  <r>
    <x v="20"/>
    <d v="2019-08-01T00:00:00"/>
    <d v="2019-08-01T00:00:00"/>
    <x v="0"/>
    <s v="Walsh_Michael"/>
    <x v="11"/>
    <m/>
    <m/>
    <m/>
    <n v="3"/>
    <m/>
    <s v="SC"/>
    <x v="0"/>
    <s v="&lt;10"/>
    <m/>
    <m/>
    <n v="3"/>
    <m/>
    <m/>
    <n v="28.274333882308138"/>
    <s v="3eea2903-987d-476c-ac8d-2ff3a714cb74"/>
    <s v="{30681ACC-D912-4A9C-A607-17828AF25CEE}"/>
  </r>
  <r>
    <x v="20"/>
    <d v="2019-08-01T00:00:00"/>
    <d v="2019-08-01T00:00:00"/>
    <x v="0"/>
    <s v="Walsh_Michael"/>
    <x v="1"/>
    <m/>
    <m/>
    <m/>
    <n v="0.01"/>
    <m/>
    <s v="I"/>
    <x v="0"/>
    <s v="&lt;10"/>
    <m/>
    <m/>
    <n v="0.5"/>
    <m/>
    <m/>
    <n v="0.78539816339744828"/>
    <s v="61388d58-ddea-4557-814b-2750bbfcdfd8"/>
    <s v="{4580A54D-45FF-4CD1-A028-D52E413D048E}"/>
  </r>
  <r>
    <x v="20"/>
    <d v="2019-08-01T00:00:00"/>
    <d v="2019-08-01T00:00:00"/>
    <x v="0"/>
    <s v="Walsh_Michael"/>
    <x v="17"/>
    <m/>
    <m/>
    <m/>
    <n v="1.5"/>
    <m/>
    <s v="SC"/>
    <x v="0"/>
    <s v="&lt;10"/>
    <m/>
    <m/>
    <n v="1.5"/>
    <m/>
    <m/>
    <n v="7.0685834705770345"/>
    <s v="afbed311-be3f-4ca1-9510-8dfa4e409c02"/>
    <s v="{40DFC8C8-553A-456D-A579-44E30F08DF11}"/>
  </r>
  <r>
    <x v="20"/>
    <d v="2019-08-01T00:00:00"/>
    <d v="2019-08-01T00:00:00"/>
    <x v="0"/>
    <s v="Walsh_Michael"/>
    <x v="17"/>
    <m/>
    <m/>
    <m/>
    <n v="3"/>
    <m/>
    <s v="SC"/>
    <x v="0"/>
    <s v="10-100"/>
    <m/>
    <m/>
    <n v="3"/>
    <m/>
    <m/>
    <n v="28.274333882308138"/>
    <s v="15d00196-4c68-4f37-8163-e03efbda909f"/>
    <s v="{BA9C21BE-BC0E-43E4-B1E3-032D017D4F85}"/>
  </r>
  <r>
    <x v="20"/>
    <d v="2019-08-01T00:00:00"/>
    <d v="2019-08-01T00:00:00"/>
    <x v="0"/>
    <s v="Walsh_Michael"/>
    <x v="1"/>
    <m/>
    <m/>
    <m/>
    <n v="0.01"/>
    <m/>
    <s v="I"/>
    <x v="0"/>
    <s v="10-100"/>
    <m/>
    <m/>
    <n v="0.5"/>
    <m/>
    <m/>
    <n v="0.78539816339744828"/>
    <s v="38deaf63-1ede-45cf-bda1-44c3aaa20e0d"/>
    <s v="{2DA721B0-58FD-432D-88BD-3EB30085730A}"/>
  </r>
  <r>
    <x v="20"/>
    <d v="2019-08-01T00:00:00"/>
    <d v="2019-08-01T00:00:00"/>
    <x v="0"/>
    <s v="Walsh_Michael"/>
    <x v="10"/>
    <m/>
    <m/>
    <m/>
    <n v="0.01"/>
    <m/>
    <s v="I"/>
    <x v="0"/>
    <s v="10-100"/>
    <m/>
    <m/>
    <n v="0.5"/>
    <m/>
    <m/>
    <n v="0.78539816339744828"/>
    <s v="82b3627b-8a85-4ee0-b0ed-0ee99e9f5fbc"/>
    <s v="{7DA7E6A1-85DB-4A50-B245-75645ACB6D78}"/>
  </r>
  <r>
    <x v="20"/>
    <d v="2019-08-01T00:00:00"/>
    <d v="2019-08-01T00:00:00"/>
    <x v="0"/>
    <s v="Walsh_Michael"/>
    <x v="10"/>
    <m/>
    <m/>
    <m/>
    <n v="0.5"/>
    <m/>
    <s v="P"/>
    <x v="0"/>
    <s v="10-100"/>
    <m/>
    <m/>
    <n v="0.5"/>
    <m/>
    <m/>
    <n v="0.78539816339744828"/>
    <s v="0b7ae258-2409-4127-849e-bfef33d36a15"/>
    <s v="{BE78D89F-4077-4804-83DF-8284F195C3DC}"/>
  </r>
  <r>
    <x v="20"/>
    <d v="2019-08-01T00:00:00"/>
    <d v="2019-08-01T00:00:00"/>
    <x v="0"/>
    <s v="Walsh_Michael"/>
    <x v="11"/>
    <m/>
    <m/>
    <m/>
    <n v="0.01"/>
    <m/>
    <s v="I"/>
    <x v="0"/>
    <s v="10-100"/>
    <m/>
    <m/>
    <n v="0.5"/>
    <m/>
    <m/>
    <n v="0.78539816339744828"/>
    <s v="d9a3e46c-f574-4476-9749-5ca63eb629e2"/>
    <s v="{F148096F-BEDE-4940-9AF0-DB7036A18F37}"/>
  </r>
  <r>
    <x v="20"/>
    <d v="2019-08-01T00:00:00"/>
    <d v="2019-08-01T00:00:00"/>
    <x v="0"/>
    <s v="Walsh_Michael"/>
    <x v="17"/>
    <m/>
    <m/>
    <m/>
    <n v="0.01"/>
    <m/>
    <s v="I"/>
    <x v="0"/>
    <s v="10-100"/>
    <m/>
    <m/>
    <n v="0.5"/>
    <m/>
    <m/>
    <n v="0.78539816339744828"/>
    <s v="8e2efee4-b23b-4c4d-9d5e-3bee91044142"/>
    <s v="{B8D7483E-4BB4-4FE9-8CA5-2E1DF5ED59C3}"/>
  </r>
  <r>
    <x v="20"/>
    <d v="2019-08-01T00:00:00"/>
    <d v="2019-08-01T00:00:00"/>
    <x v="0"/>
    <s v="Walsh_Michael"/>
    <x v="4"/>
    <m/>
    <m/>
    <m/>
    <n v="0.01"/>
    <m/>
    <s v="I"/>
    <x v="0"/>
    <s v="10-100"/>
    <m/>
    <m/>
    <n v="0.5"/>
    <m/>
    <m/>
    <n v="0.78539816339744828"/>
    <s v="0e77cef7-dfce-47ea-875c-d6bb3d9fdf7e"/>
    <s v="{29D44E3E-D969-4BE2-BA40-A400E7BCB7A0}"/>
  </r>
  <r>
    <x v="20"/>
    <d v="2019-08-01T00:00:00"/>
    <d v="2019-08-01T00:00:00"/>
    <x v="0"/>
    <s v="Walsh_Michael"/>
    <x v="17"/>
    <m/>
    <m/>
    <m/>
    <n v="0.01"/>
    <m/>
    <s v="I"/>
    <x v="0"/>
    <s v="10-100"/>
    <m/>
    <m/>
    <n v="0.5"/>
    <m/>
    <m/>
    <n v="0.78539816339744828"/>
    <s v="cc6ce6af-6b6e-49dc-982c-f487a28775dc"/>
    <s v="{B08ABE08-1CB9-4A49-99D4-36551F75B5F6}"/>
  </r>
  <r>
    <x v="20"/>
    <d v="2019-08-01T00:00:00"/>
    <d v="2019-08-01T00:00:00"/>
    <x v="0"/>
    <s v="Walsh_Michael"/>
    <x v="3"/>
    <m/>
    <m/>
    <m/>
    <n v="0.01"/>
    <m/>
    <s v="I"/>
    <x v="0"/>
    <s v="10-100"/>
    <m/>
    <m/>
    <n v="0.5"/>
    <m/>
    <m/>
    <n v="0.78539816339744828"/>
    <s v="843547e0-ac74-43c9-8490-fc802d5a2806"/>
    <s v="{FE646360-7050-453B-A808-F6FE47D36726}"/>
  </r>
  <r>
    <x v="21"/>
    <d v="2019-08-02T00:00:00"/>
    <d v="2019-08-02T00:00:00"/>
    <x v="0"/>
    <s v="Alcaraz_Jake"/>
    <x v="7"/>
    <m/>
    <m/>
    <m/>
    <n v="2"/>
    <m/>
    <s v="I"/>
    <x v="0"/>
    <s v="&lt;10"/>
    <m/>
    <m/>
    <n v="2"/>
    <m/>
    <m/>
    <n v="12.566370614359172"/>
    <s v="91b9d84c-8ff9-461d-9985-6b021baa67be"/>
    <s v="{DEC949ED-758E-4E94-9B2E-42FC8A5150C3}"/>
  </r>
  <r>
    <x v="22"/>
    <d v="2019-08-02T00:00:00"/>
    <d v="2019-08-02T00:00:00"/>
    <x v="0"/>
    <s v="Alcaraz_Jake"/>
    <x v="1"/>
    <m/>
    <m/>
    <m/>
    <n v="2.5"/>
    <m/>
    <s v="I"/>
    <x v="0"/>
    <s v="&lt;10"/>
    <m/>
    <m/>
    <n v="2.5"/>
    <m/>
    <m/>
    <n v="19.634954084936208"/>
    <s v="a34bde7f-868c-43a0-87a2-01a24139eb0d"/>
    <s v="{CA3E65D7-4265-4949-8F90-8E0CEA912FF4}"/>
  </r>
  <r>
    <x v="23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n v="3.1415926535897931"/>
    <s v="e8366f16-bcfc-477a-b019-d3a004a67c9a"/>
    <s v="{57FBE947-B30C-4F95-839E-A16C379B18D7}"/>
  </r>
  <r>
    <x v="23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n v="3.1415926535897931"/>
    <s v="014b6cfa-60da-457e-b297-431adc669985"/>
    <s v="{C9560CFF-FBCC-473C-9515-B83638AFCC35}"/>
  </r>
  <r>
    <x v="23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n v="3.1415926535897931"/>
    <s v="d52d7ad4-e613-40a0-9743-9a20d7b5a0d7"/>
    <s v="{C6E20F23-081D-4058-A6BC-E4E9CF62A9D3}"/>
  </r>
  <r>
    <x v="23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n v="3.1415926535897931"/>
    <s v="4bf64be2-a2f3-4a54-9bd5-b67af79a5cb9"/>
    <s v="{35FF342E-730F-49C7-B259-3DFFCA135EE5}"/>
  </r>
  <r>
    <x v="23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n v="3.1415926535897931"/>
    <s v="176651d2-0290-4b15-8ac5-c604a57c1316"/>
    <s v="{DDECA8CE-992A-47C6-8CC0-25A04714DB8C}"/>
  </r>
  <r>
    <x v="23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n v="3.1415926535897931"/>
    <s v="a1001664-450b-4ea5-9ff9-1c33068cee98"/>
    <s v="{812FF5A0-C502-4551-A294-D522358C9DA2}"/>
  </r>
  <r>
    <x v="24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n v="3.1415926535897931"/>
    <s v="190a3ed9-11b4-46a6-9981-9813e50ab3af"/>
    <s v="{56ECDA1C-35D6-4908-9B4F-AD72B0887F3A}"/>
  </r>
  <r>
    <x v="24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n v="3.1415926535897931"/>
    <s v="b40cbda0-e316-44c6-8631-982cdf5a9735"/>
    <s v="{59F0229A-49F5-4BD0-ACC4-BCE6FA2768F8}"/>
  </r>
  <r>
    <x v="24"/>
    <d v="2019-07-29T00:00:00"/>
    <d v="2019-07-29T00:00:00"/>
    <x v="0"/>
    <s v="Walder_Diego"/>
    <x v="7"/>
    <m/>
    <m/>
    <m/>
    <n v="1"/>
    <m/>
    <s v="I"/>
    <x v="1"/>
    <s v="&lt;10"/>
    <m/>
    <m/>
    <n v="1"/>
    <m/>
    <m/>
    <n v="3.1415926535897931"/>
    <s v="be344971-6edd-4f69-b735-38b2b519fc3f"/>
    <s v="{DE74F831-F83D-4BAF-8471-CD333A1BB2B7}"/>
  </r>
  <r>
    <x v="24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n v="3.1415926535897931"/>
    <s v="1069e201-3997-46b5-a400-5175c9796eca"/>
    <s v="{DEB5DD0A-569D-46EF-9CBA-D46B2D660302}"/>
  </r>
  <r>
    <x v="24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n v="3.1415926535897931"/>
    <s v="73ab4812-a7e0-4100-a8a0-7422b1151b1a"/>
    <s v="{EC38AE8C-4B35-4641-8943-EA05BC4C7537}"/>
  </r>
  <r>
    <x v="24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n v="3.1415926535897931"/>
    <s v="d147ee42-f463-401c-a9fd-3eff07b68e32"/>
    <s v="{645DFD27-5DA1-4E24-B8A8-F8D87B2D8AEE}"/>
  </r>
  <r>
    <x v="24"/>
    <d v="2019-07-29T00:00:00"/>
    <d v="2019-07-29T00:00:00"/>
    <x v="0"/>
    <s v="Walder_Diego"/>
    <x v="11"/>
    <m/>
    <m/>
    <m/>
    <n v="1"/>
    <m/>
    <s v="I"/>
    <x v="0"/>
    <s v="&lt;10"/>
    <m/>
    <m/>
    <n v="1"/>
    <m/>
    <m/>
    <n v="3.1415926535897931"/>
    <s v="05e7b115-f67a-48f8-97f3-1c2fa5068197"/>
    <s v="{00E855E0-4A0E-40E1-9D08-1323E2D7DC64}"/>
  </r>
  <r>
    <x v="24"/>
    <d v="2019-07-29T00:00:00"/>
    <d v="2019-07-29T00:00:00"/>
    <x v="0"/>
    <s v="Walder_Diego"/>
    <x v="11"/>
    <m/>
    <m/>
    <m/>
    <n v="0.01"/>
    <m/>
    <s v="I"/>
    <x v="1"/>
    <s v="&lt;10"/>
    <m/>
    <m/>
    <n v="0.5"/>
    <m/>
    <m/>
    <n v="0.78539816339744828"/>
    <s v="1f9d7b5d-728f-445a-8726-23f4ba79f812"/>
    <s v="{B4DEB155-4C26-4D34-A0A2-E7901CB2468B}"/>
  </r>
  <r>
    <x v="25"/>
    <d v="2019-07-29T00:00:00"/>
    <d v="2019-07-29T00:00:00"/>
    <x v="0"/>
    <s v="Walder_Diego"/>
    <x v="14"/>
    <m/>
    <m/>
    <m/>
    <n v="0.01"/>
    <m/>
    <s v="I"/>
    <x v="0"/>
    <s v="&lt;10"/>
    <m/>
    <m/>
    <n v="0.5"/>
    <m/>
    <m/>
    <n v="0.78539816339744828"/>
    <s v="da9581b7-2633-4ec6-b372-681fa864d3a5"/>
    <s v="{58B9E942-E61F-4210-82A9-5ED032AB20EE}"/>
  </r>
  <r>
    <x v="25"/>
    <d v="2019-07-29T00:00:00"/>
    <d v="2019-07-29T00:00:00"/>
    <x v="0"/>
    <s v="Walder_Diego"/>
    <x v="0"/>
    <m/>
    <m/>
    <m/>
    <n v="0.5"/>
    <m/>
    <s v="SC"/>
    <x v="0"/>
    <s v="&lt;10"/>
    <m/>
    <m/>
    <n v="0.5"/>
    <m/>
    <m/>
    <n v="0.78539816339744828"/>
    <s v="6842efab-5f6a-4220-a689-e635aba0791b"/>
    <s v="{C9FC9DCB-4FF9-44A4-8DA2-9A0DDE1614B9}"/>
  </r>
  <r>
    <x v="25"/>
    <d v="2019-07-29T00:00:00"/>
    <d v="2019-07-29T00:00:00"/>
    <x v="0"/>
    <s v="Walder_Diego"/>
    <x v="0"/>
    <m/>
    <m/>
    <m/>
    <n v="2"/>
    <m/>
    <s v="SC"/>
    <x v="0"/>
    <s v="&lt;10"/>
    <m/>
    <m/>
    <n v="2"/>
    <m/>
    <m/>
    <n v="12.566370614359172"/>
    <s v="751a808b-d2b2-44a9-8c67-5e1237043f00"/>
    <s v="{BFB14A66-670C-43EB-B303-B31CCCA766F7}"/>
  </r>
  <r>
    <x v="25"/>
    <d v="2019-07-29T00:00:00"/>
    <d v="2019-07-29T00:00:00"/>
    <x v="0"/>
    <s v="Walder_Diego"/>
    <x v="0"/>
    <m/>
    <m/>
    <m/>
    <n v="1"/>
    <m/>
    <s v="I"/>
    <x v="0"/>
    <s v="&lt;10"/>
    <m/>
    <m/>
    <n v="1"/>
    <m/>
    <m/>
    <n v="3.1415926535897931"/>
    <s v="e838eab8-189e-4615-aa3e-e54fc179a4c4"/>
    <s v="{22026A4A-06E7-4D50-9693-734097FEA20D}"/>
  </r>
  <r>
    <x v="25"/>
    <d v="2019-07-29T00:00:00"/>
    <d v="2019-07-29T00:00:00"/>
    <x v="0"/>
    <s v="Walder_Diego"/>
    <x v="0"/>
    <m/>
    <m/>
    <m/>
    <n v="2"/>
    <m/>
    <s v="I"/>
    <x v="0"/>
    <s v="10-100"/>
    <m/>
    <m/>
    <n v="2"/>
    <m/>
    <m/>
    <n v="12.566370614359172"/>
    <s v="069274bc-4fd0-42ba-ac33-5c2193bee79f"/>
    <s v="{B684D505-4D0B-4DBA-805F-027AFA543546}"/>
  </r>
  <r>
    <x v="25"/>
    <d v="2019-07-29T00:00:00"/>
    <d v="2019-07-29T00:00:00"/>
    <x v="0"/>
    <s v="Walder_Diego"/>
    <x v="0"/>
    <m/>
    <m/>
    <m/>
    <n v="0.01"/>
    <m/>
    <s v="I"/>
    <x v="0"/>
    <s v="&lt;10"/>
    <m/>
    <m/>
    <n v="0.5"/>
    <m/>
    <m/>
    <n v="0.78539816339744828"/>
    <s v="96594282-36ca-4194-9764-f065e50b0c1b"/>
    <s v="{1AEAE7DD-AF49-410E-9D20-6F0D8E1D99BB}"/>
  </r>
  <r>
    <x v="25"/>
    <d v="2019-07-29T00:00:00"/>
    <d v="2019-07-29T00:00:00"/>
    <x v="0"/>
    <s v="Walder_Diego"/>
    <x v="18"/>
    <m/>
    <m/>
    <m/>
    <n v="2"/>
    <m/>
    <s v="P"/>
    <x v="0"/>
    <s v="&lt;10"/>
    <m/>
    <m/>
    <n v="2"/>
    <m/>
    <m/>
    <n v="12.566370614359172"/>
    <s v="dfe31946-1dfa-4765-8f42-3ec3f0e802f9"/>
    <s v="{BF650331-6255-4BC4-BF53-1A695C486B00}"/>
  </r>
  <r>
    <x v="25"/>
    <d v="2019-07-29T00:00:00"/>
    <d v="2019-07-29T00:00:00"/>
    <x v="0"/>
    <s v="Walder_Diego"/>
    <x v="11"/>
    <m/>
    <m/>
    <m/>
    <n v="1"/>
    <m/>
    <s v="I"/>
    <x v="0"/>
    <s v="&lt;10"/>
    <m/>
    <m/>
    <n v="1"/>
    <m/>
    <m/>
    <n v="3.1415926535897931"/>
    <s v="087397a9-893e-49b1-9761-29aafb75307a"/>
    <s v="{F6F9AF7E-6DE3-44D6-A3A6-7F82AB9657DB}"/>
  </r>
  <r>
    <x v="26"/>
    <d v="2019-07-29T00:00:00"/>
    <d v="2019-07-29T00:00:00"/>
    <x v="0"/>
    <s v="Walder_Diego"/>
    <x v="8"/>
    <m/>
    <m/>
    <m/>
    <n v="3"/>
    <m/>
    <s v="SC"/>
    <x v="0"/>
    <s v="10-100"/>
    <m/>
    <m/>
    <n v="3"/>
    <m/>
    <m/>
    <n v="28.274333882308138"/>
    <s v="23a5253a-37e8-4e6b-9688-f38a3c0eeb89"/>
    <s v="{81618E95-B724-4932-BC38-53BB7B51A60C}"/>
  </r>
  <r>
    <x v="27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n v="0.78539816339744828"/>
    <s v="a196ac9f-5494-44b8-a3bb-6d950088d996"/>
    <s v="{301C6570-BEAF-4E84-85D1-2525AEFEA4C3}"/>
  </r>
  <r>
    <x v="27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n v="0.78539816339744828"/>
    <s v="09dc68c3-7dc3-499b-a813-0adc1c10eb55"/>
    <s v="{EA56501F-073A-4036-A707-95B497CD37E0}"/>
  </r>
  <r>
    <x v="27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n v="0.78539816339744828"/>
    <s v="277233a7-5948-4e9b-a2a5-19e6bcc65e23"/>
    <s v="{FE887E53-3690-4AB6-977E-EA83161EF581}"/>
  </r>
  <r>
    <x v="27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n v="0.78539816339744828"/>
    <s v="f677270f-5ede-49db-87b2-412965633d09"/>
    <s v="{8D5F3F6C-E7FD-4403-A082-E3F9721DC577}"/>
  </r>
  <r>
    <x v="27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n v="0.78539816339744828"/>
    <s v="2e176965-e64f-49e2-b76b-f56849c7ff5f"/>
    <s v="{1035A989-7827-4041-A7E8-4F7EACECF516}"/>
  </r>
  <r>
    <x v="27"/>
    <d v="2019-07-30T00:00:00"/>
    <d v="2019-07-30T00:00:00"/>
    <x v="0"/>
    <s v="Walder_Diego"/>
    <x v="0"/>
    <m/>
    <m/>
    <m/>
    <n v="1"/>
    <m/>
    <s v="I"/>
    <x v="0"/>
    <s v="&lt;10"/>
    <m/>
    <m/>
    <n v="1"/>
    <m/>
    <m/>
    <n v="3.1415926535897931"/>
    <s v="5ab2db22-b9fb-49f0-be6f-205402b3b17d"/>
    <s v="{FB52098D-80D1-47A8-BE3A-72E8AAE6701B}"/>
  </r>
  <r>
    <x v="27"/>
    <d v="2019-07-30T00:00:00"/>
    <d v="2019-07-30T00:00:00"/>
    <x v="0"/>
    <s v="Walder_Diego"/>
    <x v="0"/>
    <m/>
    <m/>
    <m/>
    <n v="1"/>
    <m/>
    <s v="I"/>
    <x v="0"/>
    <s v="&lt;10"/>
    <m/>
    <m/>
    <n v="1"/>
    <m/>
    <m/>
    <n v="3.1415926535897931"/>
    <s v="1aabdc70-0f00-4022-ad5d-3db8e2b7cf96"/>
    <s v="{5C544D37-B9BD-40A4-A0E7-52991820DE88}"/>
  </r>
  <r>
    <x v="27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n v="0.78539816339744828"/>
    <s v="53474280-e1d2-4c1a-8701-efd2778e916d"/>
    <s v="{EC92B455-83D8-4B58-8A0E-D8FCE3D7374E}"/>
  </r>
  <r>
    <x v="18"/>
    <d v="2019-08-01T00:00:00"/>
    <d v="2019-08-01T00:00:00"/>
    <x v="0"/>
    <s v="Townsend_Ashleigh"/>
    <x v="1"/>
    <m/>
    <m/>
    <m/>
    <n v="0.01"/>
    <m/>
    <s v="I"/>
    <x v="0"/>
    <s v="&lt;10"/>
    <m/>
    <m/>
    <n v="0.5"/>
    <m/>
    <m/>
    <n v="0.78539816339744828"/>
    <s v="493a08f0-d7ba-43d8-8c4d-a5665d50c233"/>
    <s v="{8ED16365-11E8-4BFE-B973-32DA366C11FF}"/>
  </r>
  <r>
    <x v="18"/>
    <d v="2019-08-01T00:00:00"/>
    <d v="2019-08-01T00:00:00"/>
    <x v="0"/>
    <s v="Townsend_Ashleigh"/>
    <x v="1"/>
    <m/>
    <m/>
    <m/>
    <n v="0.01"/>
    <m/>
    <s v="I"/>
    <x v="0"/>
    <s v="&lt;10"/>
    <m/>
    <m/>
    <n v="0.5"/>
    <m/>
    <m/>
    <n v="0.78539816339744828"/>
    <s v="173942cd-a73a-41ad-873a-7d5666bbd330"/>
    <s v="{B5E9C3DA-7DCE-4082-A993-A4D49146D3E4}"/>
  </r>
  <r>
    <x v="21"/>
    <d v="2019-08-02T00:00:00"/>
    <d v="2019-08-02T00:00:00"/>
    <x v="0"/>
    <s v="Alcaraz_Jake"/>
    <x v="11"/>
    <m/>
    <m/>
    <m/>
    <n v="2"/>
    <m/>
    <s v="I"/>
    <x v="0"/>
    <s v="&lt;10"/>
    <m/>
    <m/>
    <n v="2"/>
    <m/>
    <m/>
    <n v="12.566370614359172"/>
    <s v="125c60c0-e7ae-4771-8a4a-4eababbd1022"/>
    <s v="{A14BB3F9-A39C-4BA2-906A-A36F3B99E50D}"/>
  </r>
  <r>
    <x v="21"/>
    <d v="2019-08-02T00:00:00"/>
    <d v="2019-08-02T00:00:00"/>
    <x v="0"/>
    <s v="Alcaraz_Jake"/>
    <x v="11"/>
    <m/>
    <m/>
    <m/>
    <n v="2"/>
    <m/>
    <s v="I"/>
    <x v="0"/>
    <s v="&lt;10"/>
    <m/>
    <m/>
    <n v="2"/>
    <m/>
    <m/>
    <n v="12.566370614359172"/>
    <s v="ca7fbc8e-65f6-4736-8b3d-74d6ebe930b9"/>
    <s v="{70D61C2A-B016-49A7-AAF9-B458C722BB06}"/>
  </r>
  <r>
    <x v="21"/>
    <d v="2019-08-02T00:00:00"/>
    <d v="2019-08-02T00:00:00"/>
    <x v="0"/>
    <s v="Alcaraz_Jake"/>
    <x v="11"/>
    <m/>
    <m/>
    <m/>
    <n v="2"/>
    <m/>
    <s v="I"/>
    <x v="0"/>
    <s v="&lt;10"/>
    <m/>
    <m/>
    <n v="2"/>
    <m/>
    <m/>
    <n v="12.566370614359172"/>
    <s v="4659b8a0-1f04-4eb4-bf20-ceb87b49b143"/>
    <s v="{D85E15C8-DB32-49F6-84C9-F09DA03912D4}"/>
  </r>
  <r>
    <x v="21"/>
    <d v="2019-08-02T00:00:00"/>
    <d v="2019-08-02T00:00:00"/>
    <x v="0"/>
    <s v="Alcaraz_Jake"/>
    <x v="11"/>
    <m/>
    <m/>
    <m/>
    <n v="2"/>
    <m/>
    <s v="I"/>
    <x v="0"/>
    <s v="&lt;10"/>
    <m/>
    <m/>
    <n v="2"/>
    <m/>
    <m/>
    <n v="12.566370614359172"/>
    <s v="0d59250b-2083-44d8-bfb5-c2b4c93e7bc7"/>
    <s v="{A00F8BEA-1C55-49D3-A0F3-118F6821D199}"/>
  </r>
  <r>
    <x v="21"/>
    <d v="2019-08-02T00:00:00"/>
    <d v="2019-08-02T00:00:00"/>
    <x v="0"/>
    <s v="Alcaraz_Jake"/>
    <x v="11"/>
    <m/>
    <m/>
    <m/>
    <n v="2"/>
    <m/>
    <s v="I"/>
    <x v="0"/>
    <s v="&lt;10"/>
    <m/>
    <m/>
    <n v="2"/>
    <m/>
    <m/>
    <n v="12.566370614359172"/>
    <s v="4db4a856-8627-4b95-9c84-9d9788d11231"/>
    <s v="{7D72BDCC-1710-4B30-A363-0559AF471037}"/>
  </r>
  <r>
    <x v="21"/>
    <d v="2019-08-02T00:00:00"/>
    <d v="2019-08-02T00:00:00"/>
    <x v="0"/>
    <s v="Alcaraz_Jake"/>
    <x v="11"/>
    <m/>
    <m/>
    <m/>
    <n v="2"/>
    <m/>
    <s v="I"/>
    <x v="0"/>
    <s v="&lt;10"/>
    <m/>
    <m/>
    <n v="2"/>
    <m/>
    <m/>
    <n v="12.566370614359172"/>
    <s v="7daf46ba-01bd-4090-9b44-df67b7ccf2ca"/>
    <s v="{A188D2FE-CEF3-4F6E-BFAB-C69FA0560D57}"/>
  </r>
  <r>
    <x v="21"/>
    <d v="2019-08-02T00:00:00"/>
    <d v="2019-08-02T00:00:00"/>
    <x v="0"/>
    <s v="Alcaraz_Jake"/>
    <x v="1"/>
    <m/>
    <m/>
    <m/>
    <n v="2"/>
    <m/>
    <s v="I"/>
    <x v="0"/>
    <s v="&lt;10"/>
    <m/>
    <m/>
    <n v="2"/>
    <m/>
    <m/>
    <n v="12.566370614359172"/>
    <s v="cdf1cf46-bd09-4ef2-a8b4-5227adbb3a0b"/>
    <s v="{3E3A435C-8B3E-410A-B138-2A2164C475AF}"/>
  </r>
  <r>
    <x v="21"/>
    <d v="2019-08-02T00:00:00"/>
    <d v="2019-08-02T00:00:00"/>
    <x v="0"/>
    <s v="Alcaraz_Jake"/>
    <x v="7"/>
    <m/>
    <m/>
    <m/>
    <n v="2"/>
    <m/>
    <s v="I"/>
    <x v="0"/>
    <s v="&lt;10"/>
    <m/>
    <m/>
    <n v="2"/>
    <m/>
    <m/>
    <n v="12.566370614359172"/>
    <s v="5b58f363-434b-444b-bc5c-3464127a2c9d"/>
    <s v="{90B7A6C1-D871-4AFC-8308-D3D8EA6BC41F}"/>
  </r>
  <r>
    <x v="22"/>
    <d v="2019-08-02T00:00:00"/>
    <d v="2019-08-02T00:00:00"/>
    <x v="0"/>
    <s v="Alcaraz_Jake"/>
    <x v="1"/>
    <m/>
    <m/>
    <m/>
    <n v="2.5"/>
    <m/>
    <s v="I"/>
    <x v="0"/>
    <s v="&lt;10"/>
    <m/>
    <m/>
    <n v="2.5"/>
    <m/>
    <m/>
    <n v="19.634954084936208"/>
    <s v="46ee2fc3-7a85-4e9d-b924-0577e21f50a9"/>
    <s v="{B943E47C-BF6B-425D-A8F3-20B52976B6BE}"/>
  </r>
  <r>
    <x v="22"/>
    <d v="2019-08-02T00:00:00"/>
    <d v="2019-08-02T00:00:00"/>
    <x v="0"/>
    <s v="Alcaraz_Jake"/>
    <x v="1"/>
    <m/>
    <m/>
    <m/>
    <n v="2.5"/>
    <m/>
    <s v="I"/>
    <x v="0"/>
    <s v="&lt;10"/>
    <m/>
    <m/>
    <n v="2.5"/>
    <m/>
    <m/>
    <n v="19.634954084936208"/>
    <s v="0f05dfd8-78b9-452c-bcdd-54d725989b29"/>
    <s v="{4606DA18-80B9-429B-A506-A84BC1ADD0BD}"/>
  </r>
  <r>
    <x v="22"/>
    <d v="2019-08-02T00:00:00"/>
    <d v="2019-08-02T00:00:00"/>
    <x v="0"/>
    <s v="Alcaraz_Jake"/>
    <x v="1"/>
    <m/>
    <m/>
    <m/>
    <n v="1"/>
    <m/>
    <s v="I"/>
    <x v="0"/>
    <s v="&lt;10"/>
    <m/>
    <m/>
    <n v="1"/>
    <m/>
    <m/>
    <n v="3.1415926535897931"/>
    <s v="7a118794-ea81-4d53-b664-e0e5fb146d7e"/>
    <s v="{AED497A4-56BD-4456-A970-C180F5FC2824}"/>
  </r>
  <r>
    <x v="22"/>
    <d v="2019-08-02T00:00:00"/>
    <d v="2019-08-02T00:00:00"/>
    <x v="0"/>
    <s v="Alcaraz_Jake"/>
    <x v="4"/>
    <m/>
    <m/>
    <m/>
    <n v="0.01"/>
    <m/>
    <s v="I"/>
    <x v="0"/>
    <s v="&lt;10"/>
    <m/>
    <m/>
    <n v="0.5"/>
    <m/>
    <m/>
    <n v="0.78539816339744828"/>
    <s v="347713a4-5944-4c47-ac26-77634f3f351b"/>
    <s v="{D764254A-995F-4FED-BBBF-488D726B3199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n v="0.78539816339744828"/>
    <s v="e5a716c5-2670-4409-ad93-131dc2a1ba31"/>
    <s v="{395608E3-690B-4253-B0E7-C05DEF3D2F8D}"/>
  </r>
  <r>
    <x v="22"/>
    <d v="2019-08-02T00:00:00"/>
    <d v="2019-08-02T00:00:00"/>
    <x v="0"/>
    <s v="Alcaraz_Jake"/>
    <x v="1"/>
    <m/>
    <m/>
    <m/>
    <n v="5"/>
    <m/>
    <s v="I"/>
    <x v="0"/>
    <s v="10-100"/>
    <m/>
    <m/>
    <n v="5"/>
    <m/>
    <m/>
    <n v="78.539816339744831"/>
    <s v="8010bf61-7058-4214-a92e-37bb025550ec"/>
    <s v="{E3F96310-19EF-4B59-9322-2CD6784949F8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n v="0.78539816339744828"/>
    <s v="f055b538-c6ae-4662-a861-2a5f4326e8a5"/>
    <s v="{2143743A-362F-4294-8E69-77E72F678BA4}"/>
  </r>
  <r>
    <x v="22"/>
    <d v="2019-08-02T00:00:00"/>
    <d v="2019-08-02T00:00:00"/>
    <x v="0"/>
    <s v="Alcaraz_Jake"/>
    <x v="1"/>
    <m/>
    <m/>
    <m/>
    <n v="5"/>
    <m/>
    <s v="I"/>
    <x v="0"/>
    <s v="10-100"/>
    <m/>
    <m/>
    <n v="5"/>
    <m/>
    <m/>
    <n v="78.539816339744831"/>
    <s v="98ac8bd8-fcbb-4bf2-bddb-3307b5be064c"/>
    <s v="{9E03CA38-7A73-435D-A71A-63CD1103AD2E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n v="0.78539816339744828"/>
    <s v="ca029dee-d0bf-4683-b615-d94b988e1c8f"/>
    <s v="{8345A4BE-45CA-4231-952B-90CF3DABF78B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n v="0.78539816339744828"/>
    <s v="845ac80a-caff-4f33-a4a8-db7c30eca2b5"/>
    <s v="{1C0A691B-7080-457C-A799-D9788B7DE467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n v="0.78539816339744828"/>
    <s v="9ada41dd-8b12-43d6-ac1e-8f32cd8e1f12"/>
    <s v="{37A6E4A5-8C45-455E-BC0D-407AF36A4B60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n v="0.78539816339744828"/>
    <s v="a247eab5-2b09-42c5-a60d-78eb7c2d0652"/>
    <s v="{42938506-48A3-40AA-B594-F50F5D54F53B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n v="0.78539816339744828"/>
    <s v="5f437527-fb37-41c0-aca7-849bbd2de69d"/>
    <s v="{59DBFE2D-1E9D-4399-8AD4-63662BDDC85B}"/>
  </r>
  <r>
    <x v="22"/>
    <d v="2019-08-02T00:00:00"/>
    <d v="2019-08-02T00:00:00"/>
    <x v="0"/>
    <s v="Alcaraz_Jake"/>
    <x v="1"/>
    <m/>
    <m/>
    <m/>
    <n v="3"/>
    <m/>
    <s v="I"/>
    <x v="0"/>
    <s v="10-100"/>
    <m/>
    <m/>
    <n v="3"/>
    <m/>
    <m/>
    <n v="28.274333882308138"/>
    <s v="6ecb26d1-8ed3-43f5-8128-e5352401a64d"/>
    <s v="{A0B371E3-F85B-464F-9AF2-A9284A98D9EB}"/>
  </r>
  <r>
    <x v="22"/>
    <d v="2019-08-02T00:00:00"/>
    <d v="2019-08-02T00:00:00"/>
    <x v="0"/>
    <s v="Alcaraz_Jake"/>
    <x v="1"/>
    <m/>
    <m/>
    <m/>
    <n v="0.01"/>
    <m/>
    <s v="I"/>
    <x v="0"/>
    <s v="10-100"/>
    <m/>
    <m/>
    <n v="0.5"/>
    <m/>
    <m/>
    <n v="0.78539816339744828"/>
    <s v="c04ac863-33b4-4646-9a89-424ef79d28c4"/>
    <s v="{5F9BACBE-592A-493F-B697-1E76F7FD497F}"/>
  </r>
  <r>
    <x v="22"/>
    <d v="2019-08-02T00:00:00"/>
    <d v="2019-08-02T00:00:00"/>
    <x v="0"/>
    <s v="Alcaraz_Jake"/>
    <x v="14"/>
    <m/>
    <m/>
    <m/>
    <n v="0.01"/>
    <m/>
    <s v="I"/>
    <x v="0"/>
    <s v="&lt;10"/>
    <m/>
    <m/>
    <n v="0.5"/>
    <m/>
    <m/>
    <n v="0.78539816339744828"/>
    <s v="4908dabf-7b9a-409f-9bea-aba3ca30dc97"/>
    <s v="{169B603B-9595-48F7-86F0-98F7F4D80949}"/>
  </r>
  <r>
    <x v="22"/>
    <d v="2019-08-02T00:00:00"/>
    <d v="2019-08-02T00:00:00"/>
    <x v="0"/>
    <s v="Alcaraz_Jake"/>
    <x v="14"/>
    <m/>
    <m/>
    <m/>
    <n v="0.01"/>
    <m/>
    <s v="I"/>
    <x v="0"/>
    <s v="&lt;10"/>
    <m/>
    <m/>
    <n v="0.5"/>
    <m/>
    <m/>
    <n v="0.78539816339744828"/>
    <s v="1f72b674-d211-42ab-9bfa-b94e67b5b019"/>
    <s v="{A5DF1828-C037-4B7C-A11A-1220B89FD2BB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n v="0.78539816339744828"/>
    <s v="051bd68b-2741-46ee-8600-fc7b7dfb2a11"/>
    <s v="{8055E774-4EC3-4354-A2CE-E2D52266D67A}"/>
  </r>
  <r>
    <x v="22"/>
    <d v="2019-08-02T00:00:00"/>
    <d v="2019-08-02T00:00:00"/>
    <x v="0"/>
    <s v="Alcaraz_Jake"/>
    <x v="10"/>
    <m/>
    <m/>
    <m/>
    <n v="0.01"/>
    <m/>
    <s v="I"/>
    <x v="0"/>
    <s v="&lt;10"/>
    <m/>
    <m/>
    <n v="0.5"/>
    <m/>
    <m/>
    <n v="0.78539816339744828"/>
    <s v="4cdcebde-455c-4309-9df2-a214c4bccb32"/>
    <s v="{EE8F3A6F-E96E-4A95-8133-76D52871A1A1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n v="0.78539816339744828"/>
    <s v="d94ea386-c190-428b-bb97-f7751fccca2a"/>
    <s v="{1E3BCF21-BEA2-4A0B-AE9D-C6CC24422A55}"/>
  </r>
  <r>
    <x v="22"/>
    <d v="2019-08-02T00:00:00"/>
    <d v="2019-08-02T00:00:00"/>
    <x v="0"/>
    <s v="Alcaraz_Jake"/>
    <x v="17"/>
    <m/>
    <m/>
    <m/>
    <n v="2"/>
    <m/>
    <s v="I"/>
    <x v="0"/>
    <s v="&lt;10"/>
    <m/>
    <m/>
    <n v="2"/>
    <m/>
    <m/>
    <n v="12.566370614359172"/>
    <s v="9fdd01e9-2f68-44bf-96de-6dc9e3fb675b"/>
    <s v="{1512945D-CAB0-4356-9142-620F51B6FA7A}"/>
  </r>
  <r>
    <x v="22"/>
    <d v="2019-08-02T00:00:00"/>
    <d v="2019-08-02T00:00:00"/>
    <x v="0"/>
    <s v="Alcaraz_Jake"/>
    <x v="10"/>
    <m/>
    <m/>
    <m/>
    <n v="2"/>
    <m/>
    <s v="I"/>
    <x v="0"/>
    <s v="&lt;10"/>
    <m/>
    <m/>
    <n v="2"/>
    <m/>
    <m/>
    <n v="12.566370614359172"/>
    <s v="5c07338e-613b-451a-8c00-b4bfdd9b13dd"/>
    <s v="{8235B9D3-222B-4FA4-9B67-09F0ADB4E149}"/>
  </r>
  <r>
    <x v="22"/>
    <d v="2019-08-02T00:00:00"/>
    <d v="2019-08-02T00:00:00"/>
    <x v="0"/>
    <s v="Alcaraz_Jake"/>
    <x v="10"/>
    <m/>
    <m/>
    <m/>
    <n v="0.01"/>
    <m/>
    <s v="I"/>
    <x v="0"/>
    <s v="&lt;10"/>
    <m/>
    <m/>
    <n v="0.5"/>
    <m/>
    <m/>
    <n v="0.78539816339744828"/>
    <s v="44798074-60b7-44ff-8719-6d4a7571cc3d"/>
    <s v="{D028DEDD-C8FF-458B-B74E-BFB49F4DA322}"/>
  </r>
  <r>
    <x v="22"/>
    <d v="2019-08-02T00:00:00"/>
    <d v="2019-08-02T00:00:00"/>
    <x v="0"/>
    <s v="Alcaraz_Jake"/>
    <x v="14"/>
    <m/>
    <m/>
    <m/>
    <n v="0.01"/>
    <m/>
    <s v="I"/>
    <x v="0"/>
    <s v="&lt;10"/>
    <m/>
    <m/>
    <n v="0.5"/>
    <m/>
    <m/>
    <n v="0.78539816339744828"/>
    <s v="f45fd268-9ffd-44a2-b170-4b5823bbe0f7"/>
    <s v="{1D7CCEB1-DE87-475D-B252-6B48D6D36C28}"/>
  </r>
  <r>
    <x v="22"/>
    <d v="2019-08-02T00:00:00"/>
    <d v="2019-08-02T00:00:00"/>
    <x v="0"/>
    <s v="Alcaraz_Jake"/>
    <x v="14"/>
    <m/>
    <m/>
    <m/>
    <n v="0.01"/>
    <m/>
    <s v="I"/>
    <x v="0"/>
    <s v="&lt;10"/>
    <m/>
    <m/>
    <n v="0.5"/>
    <m/>
    <m/>
    <n v="0.78539816339744828"/>
    <s v="ce4451cb-64a9-4a69-a75e-e3adc050a90d"/>
    <s v="{6DF2E1C9-D7E3-4958-A58F-A988B5F75DB8}"/>
  </r>
  <r>
    <x v="28"/>
    <d v="2019-08-02T00:00:00"/>
    <d v="2019-08-02T00:00:00"/>
    <x v="0"/>
    <s v="Alcaraz_Jake"/>
    <x v="13"/>
    <m/>
    <m/>
    <m/>
    <n v="0.01"/>
    <m/>
    <s v="I"/>
    <x v="0"/>
    <s v="&lt;10"/>
    <m/>
    <m/>
    <n v="0.5"/>
    <m/>
    <m/>
    <n v="0.78539816339744828"/>
    <s v="fef29dc9-5b19-46de-b8b4-f393314233b9"/>
    <s v="{AA223CD4-DF84-4EEE-B027-6D4E06778DF8}"/>
  </r>
  <r>
    <x v="29"/>
    <d v="2019-08-02T00:00:00"/>
    <d v="2019-08-02T00:00:00"/>
    <x v="0"/>
    <s v="Tian_Sarah"/>
    <x v="10"/>
    <m/>
    <m/>
    <m/>
    <n v="0.01"/>
    <m/>
    <s v="I"/>
    <x v="0"/>
    <s v="&lt;10"/>
    <m/>
    <m/>
    <n v="0.5"/>
    <m/>
    <m/>
    <n v="0.78539816339744828"/>
    <s v="b894d157-4f1a-4111-acfe-692386b5719f"/>
    <s v="{E4B91E27-659F-4280-B08A-05FA66B1AA4A}"/>
  </r>
  <r>
    <x v="29"/>
    <d v="2019-08-02T00:00:00"/>
    <d v="2019-08-02T00:00:00"/>
    <x v="0"/>
    <s v="Tian_Sarah"/>
    <x v="10"/>
    <m/>
    <m/>
    <m/>
    <n v="1"/>
    <m/>
    <s v="I"/>
    <x v="0"/>
    <s v="&lt;10"/>
    <m/>
    <m/>
    <n v="1"/>
    <m/>
    <m/>
    <n v="3.1415926535897931"/>
    <s v="710fe047-0ab6-4858-8658-5380eeea97bd"/>
    <s v="{9A4F41AE-4CE9-4FDE-A9E3-E7058F87ACE8}"/>
  </r>
  <r>
    <x v="30"/>
    <d v="2019-08-02T00:00:00"/>
    <d v="2019-08-02T00:00:00"/>
    <x v="0"/>
    <s v="Tian_Sarah"/>
    <x v="1"/>
    <m/>
    <m/>
    <m/>
    <n v="1"/>
    <m/>
    <s v="P"/>
    <x v="0"/>
    <s v="&lt;10"/>
    <m/>
    <m/>
    <n v="1"/>
    <m/>
    <m/>
    <n v="3.1415926535897931"/>
    <s v="21720bae-9a99-41f6-b514-8d974462157c"/>
    <s v="{A93E305B-37FA-4F26-9622-07E5E40D9FE3}"/>
  </r>
  <r>
    <x v="31"/>
    <d v="2019-08-02T00:00:00"/>
    <d v="2019-08-02T00:00:00"/>
    <x v="0"/>
    <s v="Tian_Sarah"/>
    <x v="1"/>
    <m/>
    <m/>
    <m/>
    <n v="5"/>
    <m/>
    <s v="SC"/>
    <x v="0"/>
    <s v="10-100"/>
    <m/>
    <m/>
    <n v="5"/>
    <m/>
    <m/>
    <n v="78.539816339744831"/>
    <s v="c1b10a2c-7da5-4bab-a01f-2483fd626614"/>
    <s v="{FECD2CE1-6AD2-4593-AF4F-A4DB2497148B}"/>
  </r>
  <r>
    <x v="31"/>
    <d v="2019-08-02T00:00:00"/>
    <d v="2019-08-02T00:00:00"/>
    <x v="0"/>
    <s v="Tian_Sarah"/>
    <x v="4"/>
    <m/>
    <m/>
    <m/>
    <n v="0.01"/>
    <m/>
    <s v="I"/>
    <x v="1"/>
    <s v="&lt;10"/>
    <m/>
    <m/>
    <n v="0.5"/>
    <m/>
    <m/>
    <n v="0.78539816339744828"/>
    <s v="52858b06-167d-4145-b549-a7258c969bbd"/>
    <s v="{75833291-C7E9-4131-8A93-D78677AC7D6D}"/>
  </r>
  <r>
    <x v="31"/>
    <d v="2019-08-02T00:00:00"/>
    <d v="2019-08-02T00:00:00"/>
    <x v="0"/>
    <s v="Tian_Sarah"/>
    <x v="0"/>
    <m/>
    <m/>
    <m/>
    <n v="0.01"/>
    <m/>
    <s v="I"/>
    <x v="1"/>
    <s v="&lt;10"/>
    <m/>
    <m/>
    <n v="0.5"/>
    <m/>
    <m/>
    <n v="0.78539816339744828"/>
    <s v="9cf049c7-9499-4b6e-9e44-2a3277e706bf"/>
    <s v="{C7E5FDE2-F7AA-48BE-ACCE-A1ED85680FA4}"/>
  </r>
  <r>
    <x v="31"/>
    <d v="2019-08-02T00:00:00"/>
    <d v="2019-08-02T00:00:00"/>
    <x v="0"/>
    <s v="Tian_Sarah"/>
    <x v="0"/>
    <m/>
    <m/>
    <m/>
    <n v="0.01"/>
    <m/>
    <s v="I"/>
    <x v="1"/>
    <s v="&lt;10"/>
    <m/>
    <m/>
    <n v="0.5"/>
    <m/>
    <m/>
    <n v="0.78539816339744828"/>
    <s v="7c5e59b1-4b85-4f2b-b397-6ea065b30e33"/>
    <s v="{9596B9DA-0351-421B-91EC-7AEE627E41CD}"/>
  </r>
  <r>
    <x v="31"/>
    <d v="2019-08-02T00:00:00"/>
    <d v="2019-08-02T00:00:00"/>
    <x v="0"/>
    <s v="Tian_Sarah"/>
    <x v="0"/>
    <m/>
    <m/>
    <m/>
    <n v="0.01"/>
    <m/>
    <s v="I"/>
    <x v="1"/>
    <s v="&lt;10"/>
    <m/>
    <m/>
    <n v="0.5"/>
    <m/>
    <m/>
    <n v="0.78539816339744828"/>
    <s v="3da86cfc-b694-4e49-a014-e8162534bfd7"/>
    <s v="{73749180-8395-4C41-BA2F-7B7C7120F6C3}"/>
  </r>
  <r>
    <x v="31"/>
    <d v="2019-08-02T00:00:00"/>
    <d v="2019-08-02T00:00:00"/>
    <x v="0"/>
    <s v="Tian_Sarah"/>
    <x v="0"/>
    <m/>
    <m/>
    <m/>
    <n v="0.01"/>
    <m/>
    <s v="I"/>
    <x v="1"/>
    <s v="&lt;10"/>
    <m/>
    <m/>
    <n v="0.5"/>
    <m/>
    <m/>
    <n v="0.78539816339744828"/>
    <s v="2ce0f3b0-90bf-473e-b017-40cc096fe725"/>
    <s v="{EF231191-5B11-43F1-A1E5-E9AD7FC16A62}"/>
  </r>
  <r>
    <x v="32"/>
    <d v="2019-08-02T00:00:00"/>
    <d v="2019-08-02T00:00:00"/>
    <x v="0"/>
    <s v="Tian_Sarah"/>
    <x v="4"/>
    <m/>
    <m/>
    <m/>
    <n v="1"/>
    <m/>
    <s v="I"/>
    <x v="0"/>
    <s v="&lt;10"/>
    <m/>
    <m/>
    <n v="1"/>
    <m/>
    <m/>
    <n v="3.1415926535897931"/>
    <s v="0dec3d91-d0e2-4f12-84be-d59fe70b1b77"/>
    <s v="{3C94E7B8-324F-4BD9-B5C8-F8761CD14718}"/>
  </r>
  <r>
    <x v="33"/>
    <d v="2019-08-02T00:00:00"/>
    <d v="2019-08-02T00:00:00"/>
    <x v="0"/>
    <s v="Tian_Sarah"/>
    <x v="4"/>
    <m/>
    <m/>
    <m/>
    <n v="0.01"/>
    <m/>
    <s v="I"/>
    <x v="0"/>
    <s v="&lt;10"/>
    <m/>
    <m/>
    <n v="0.5"/>
    <m/>
    <m/>
    <n v="0.78539816339744828"/>
    <s v="292987b6-1fa9-453b-9df9-e00fd20dc1d8"/>
    <s v="{831CF82C-F819-450A-B586-D3EC75F144D2}"/>
  </r>
  <r>
    <x v="34"/>
    <d v="2019-08-06T00:00:00"/>
    <d v="2019-08-06T00:00:00"/>
    <x v="0"/>
    <s v="Alcaraz_Jake"/>
    <x v="2"/>
    <m/>
    <m/>
    <m/>
    <n v="0.01"/>
    <m/>
    <s v="I"/>
    <x v="0"/>
    <s v="&lt;10"/>
    <m/>
    <m/>
    <n v="0.5"/>
    <m/>
    <m/>
    <n v="0.78539816339744828"/>
    <s v="914078e2-e695-4bbc-93c3-354e462a0b71"/>
    <s v="{D4C8A612-0E40-4020-A792-6793D6996198}"/>
  </r>
  <r>
    <x v="34"/>
    <d v="2019-08-06T00:00:00"/>
    <d v="2019-08-06T00:00:00"/>
    <x v="0"/>
    <s v="Alcaraz_Jake"/>
    <x v="1"/>
    <m/>
    <m/>
    <m/>
    <n v="6"/>
    <m/>
    <s v="I"/>
    <x v="0"/>
    <s v="10-100"/>
    <m/>
    <m/>
    <n v="6"/>
    <m/>
    <m/>
    <n v="113.09733552923255"/>
    <s v="809b2581-34d7-44a4-80c7-dfea1d00f2e1"/>
    <s v="{1C89F8C9-17E7-4CA8-9C33-1EF88EDDA016}"/>
  </r>
  <r>
    <x v="34"/>
    <d v="2019-08-06T00:00:00"/>
    <d v="2019-08-06T00:00:00"/>
    <x v="0"/>
    <s v="Alcaraz_Jake"/>
    <x v="10"/>
    <m/>
    <m/>
    <m/>
    <n v="6"/>
    <m/>
    <s v="I"/>
    <x v="0"/>
    <s v="10-100"/>
    <m/>
    <m/>
    <n v="6"/>
    <m/>
    <m/>
    <n v="113.09733552923255"/>
    <s v="1249d4ee-1bdd-47ac-959e-a431458edc4e"/>
    <s v="{B69EDD95-7AC8-490E-8D28-CC6FC5241B68}"/>
  </r>
  <r>
    <x v="34"/>
    <d v="2019-08-06T00:00:00"/>
    <d v="2019-08-06T00:00:00"/>
    <x v="0"/>
    <s v="Alcaraz_Jake"/>
    <x v="2"/>
    <m/>
    <m/>
    <m/>
    <n v="10"/>
    <m/>
    <s v="I"/>
    <x v="0"/>
    <s v="10-100"/>
    <m/>
    <m/>
    <n v="10"/>
    <m/>
    <m/>
    <n v="314.15926535897933"/>
    <s v="f62fbdd8-e962-4080-8072-16eb57ca8cfb"/>
    <s v="{CF4D0EC8-E2B8-468F-AFFF-5C527B68E452}"/>
  </r>
  <r>
    <x v="35"/>
    <d v="2019-08-07T00:00:00"/>
    <d v="2019-08-07T00:00:00"/>
    <x v="0"/>
    <s v="Walder_Diego"/>
    <x v="5"/>
    <m/>
    <m/>
    <m/>
    <n v="3"/>
    <m/>
    <s v="P"/>
    <x v="0"/>
    <s v="10-100"/>
    <m/>
    <m/>
    <n v="3"/>
    <m/>
    <m/>
    <n v="28.274333882308138"/>
    <s v="a2b782f1-78ec-4c8c-9742-8acdde9d5290"/>
    <s v="{EDE9F38C-A5B0-447E-8964-489856F7D62C}"/>
  </r>
  <r>
    <x v="35"/>
    <d v="2019-08-07T00:00:00"/>
    <d v="2019-08-07T00:00:00"/>
    <x v="0"/>
    <s v="Walder_Diego"/>
    <x v="0"/>
    <m/>
    <m/>
    <m/>
    <n v="0.01"/>
    <m/>
    <s v="I"/>
    <x v="0"/>
    <s v="&lt;10"/>
    <m/>
    <m/>
    <n v="0.5"/>
    <m/>
    <m/>
    <n v="0.78539816339744828"/>
    <s v="47cc1c0a-c0f8-4cb0-b198-cd2b9cc2ded6"/>
    <s v="{F8002293-9C5F-4FE5-B1C5-4DC2D2A07DF6}"/>
  </r>
  <r>
    <x v="35"/>
    <d v="2019-08-07T00:00:00"/>
    <d v="2019-08-07T00:00:00"/>
    <x v="0"/>
    <s v="Walder_Diego"/>
    <x v="6"/>
    <m/>
    <m/>
    <m/>
    <n v="2"/>
    <m/>
    <s v="P"/>
    <x v="0"/>
    <s v="&lt;10"/>
    <m/>
    <m/>
    <n v="2"/>
    <m/>
    <m/>
    <n v="12.566370614359172"/>
    <s v="caecf134-904f-4e30-bab6-34da781eda66"/>
    <s v="{ED548836-662C-40C2-B685-E6BFBCAB378E}"/>
  </r>
  <r>
    <x v="35"/>
    <d v="2019-08-07T00:00:00"/>
    <d v="2019-08-07T00:00:00"/>
    <x v="0"/>
    <s v="Walder_Diego"/>
    <x v="6"/>
    <m/>
    <m/>
    <m/>
    <n v="0.01"/>
    <m/>
    <s v="I"/>
    <x v="0"/>
    <s v="&lt;10"/>
    <m/>
    <m/>
    <n v="0.5"/>
    <m/>
    <m/>
    <n v="0.78539816339744828"/>
    <s v="77cd6f8f-4ec2-4d20-9503-54ad6619b840"/>
    <s v="{72050BC5-8559-4362-A1A2-E45A8151B586}"/>
  </r>
  <r>
    <x v="35"/>
    <d v="2019-08-07T00:00:00"/>
    <d v="2019-08-07T00:00:00"/>
    <x v="0"/>
    <s v="Walder_Diego"/>
    <x v="6"/>
    <m/>
    <m/>
    <m/>
    <n v="0.01"/>
    <m/>
    <s v="I"/>
    <x v="0"/>
    <s v="&lt;10"/>
    <m/>
    <m/>
    <n v="0.5"/>
    <m/>
    <m/>
    <n v="0.78539816339744828"/>
    <s v="893df7c9-a9fa-42c0-ab3f-5c37ea10681c"/>
    <s v="{298410B2-706D-4CDC-A59F-6CCC9802241C}"/>
  </r>
  <r>
    <x v="36"/>
    <d v="2019-08-07T00:00:00"/>
    <d v="2019-08-07T00:00:00"/>
    <x v="0"/>
    <s v="Walder_Diego"/>
    <x v="1"/>
    <m/>
    <m/>
    <m/>
    <n v="0.01"/>
    <m/>
    <s v="I"/>
    <x v="0"/>
    <s v="&lt;10"/>
    <m/>
    <m/>
    <n v="0.5"/>
    <m/>
    <m/>
    <n v="0.78539816339744828"/>
    <s v="4457a88d-460a-4b2a-81f2-7b5844b5beff"/>
    <s v="{88E84FD7-4751-42B5-9FF2-80D12C1F2D91}"/>
  </r>
  <r>
    <x v="36"/>
    <d v="2019-08-07T00:00:00"/>
    <d v="2019-08-07T00:00:00"/>
    <x v="0"/>
    <s v="Walder_Diego"/>
    <x v="6"/>
    <m/>
    <m/>
    <m/>
    <n v="0.01"/>
    <m/>
    <s v="I"/>
    <x v="0"/>
    <s v="&lt;10"/>
    <m/>
    <m/>
    <n v="0.5"/>
    <m/>
    <m/>
    <n v="0.78539816339744828"/>
    <s v="4eb66500-f2b5-40ae-9a3e-cf7054137cf4"/>
    <s v="{7C264553-B7E3-4998-98A3-EC21A29BA025}"/>
  </r>
  <r>
    <x v="36"/>
    <d v="2019-08-07T00:00:00"/>
    <d v="2019-08-07T00:00:00"/>
    <x v="0"/>
    <s v="Walder_Diego"/>
    <x v="13"/>
    <m/>
    <m/>
    <m/>
    <n v="0.01"/>
    <m/>
    <s v="I"/>
    <x v="0"/>
    <s v="&lt;10"/>
    <m/>
    <m/>
    <n v="0.5"/>
    <m/>
    <m/>
    <n v="0.78539816339744828"/>
    <s v="4e217bd8-a9f7-4408-8e70-b6d83056f5bd"/>
    <s v="{FEF8EAF0-9D00-48CA-BA25-91F5B2506E69}"/>
  </r>
  <r>
    <x v="36"/>
    <d v="2019-08-07T00:00:00"/>
    <d v="2019-08-07T00:00:00"/>
    <x v="0"/>
    <s v="Walder_Diego"/>
    <x v="13"/>
    <m/>
    <m/>
    <m/>
    <n v="0.01"/>
    <m/>
    <s v="I"/>
    <x v="0"/>
    <s v="&lt;10"/>
    <m/>
    <m/>
    <n v="0.5"/>
    <m/>
    <m/>
    <n v="0.78539816339744828"/>
    <s v="e6338bac-a8a4-4218-a4e1-1f6a25c6bfd2"/>
    <s v="{C953EFFD-FA51-477C-9BBB-95B9A7A698F0}"/>
  </r>
  <r>
    <x v="36"/>
    <d v="2019-08-07T00:00:00"/>
    <d v="2019-08-07T00:00:00"/>
    <x v="0"/>
    <s v="Walder_Diego"/>
    <x v="5"/>
    <m/>
    <m/>
    <m/>
    <n v="0.01"/>
    <m/>
    <s v="I"/>
    <x v="0"/>
    <s v="&lt;10"/>
    <m/>
    <m/>
    <n v="0.5"/>
    <m/>
    <m/>
    <n v="0.78539816339744828"/>
    <s v="7a1ac34b-0504-4a71-99fc-949094cc71ee"/>
    <s v="{1A3DF494-88AD-408B-A199-B34C4FC05BFD}"/>
  </r>
  <r>
    <x v="37"/>
    <d v="2019-08-08T00:00:00"/>
    <d v="2019-08-08T00:00:00"/>
    <x v="0"/>
    <s v="Walder_Diego"/>
    <x v="4"/>
    <m/>
    <m/>
    <m/>
    <n v="1"/>
    <m/>
    <s v="I"/>
    <x v="0"/>
    <s v="&lt;10"/>
    <m/>
    <m/>
    <n v="1"/>
    <m/>
    <m/>
    <n v="3.1415926535897931"/>
    <s v="bf38c491-a264-4977-ba64-6d33ab28bc57"/>
    <s v="{46203304-77D5-443F-84F7-9BB07F519459}"/>
  </r>
  <r>
    <x v="37"/>
    <d v="2019-08-08T00:00:00"/>
    <d v="2019-08-08T00:00:00"/>
    <x v="0"/>
    <s v="Walder_Diego"/>
    <x v="4"/>
    <m/>
    <m/>
    <m/>
    <n v="2"/>
    <m/>
    <s v="I"/>
    <x v="0"/>
    <s v="&lt;10"/>
    <m/>
    <m/>
    <n v="2"/>
    <m/>
    <m/>
    <n v="12.566370614359172"/>
    <s v="931608af-ee4c-40c4-a687-b88c04faf378"/>
    <s v="{A6032324-7816-420D-AB1A-4B06586C729E}"/>
  </r>
  <r>
    <x v="37"/>
    <d v="2019-08-08T00:00:00"/>
    <d v="2019-08-08T00:00:00"/>
    <x v="0"/>
    <s v="Walder_Diego"/>
    <x v="4"/>
    <m/>
    <m/>
    <m/>
    <n v="2"/>
    <m/>
    <s v="I"/>
    <x v="0"/>
    <s v="&lt;10"/>
    <m/>
    <m/>
    <n v="2"/>
    <m/>
    <m/>
    <n v="12.566370614359172"/>
    <s v="c912e5fa-9a80-4037-9495-59d0ff0df140"/>
    <s v="{0E7DD26A-4E3C-4C5F-B3F9-C497F2DA14CA}"/>
  </r>
  <r>
    <x v="37"/>
    <d v="2019-08-08T00:00:00"/>
    <d v="2019-08-08T00:00:00"/>
    <x v="0"/>
    <s v="Walder_Diego"/>
    <x v="13"/>
    <m/>
    <m/>
    <m/>
    <n v="0.01"/>
    <m/>
    <s v="I"/>
    <x v="0"/>
    <s v="&lt;10"/>
    <m/>
    <m/>
    <n v="0.5"/>
    <m/>
    <m/>
    <n v="0.78539816339744828"/>
    <s v="a0d10051-11d1-4b7d-9c89-ec38cd8fe385"/>
    <s v="{7A2706EB-5C2C-4B5A-838F-8900E077B0E9}"/>
  </r>
  <r>
    <x v="37"/>
    <d v="2019-08-08T00:00:00"/>
    <d v="2019-08-08T00:00:00"/>
    <x v="0"/>
    <s v="Walder_Diego"/>
    <x v="13"/>
    <m/>
    <m/>
    <m/>
    <n v="0.01"/>
    <m/>
    <s v="I"/>
    <x v="0"/>
    <s v="&lt;10"/>
    <m/>
    <m/>
    <n v="0.5"/>
    <m/>
    <m/>
    <n v="0.78539816339744828"/>
    <s v="516ea64d-fcc5-4437-9eae-9c41255b41a2"/>
    <s v="{057F8049-BC3E-443F-8CA5-59D4057C2CCB}"/>
  </r>
  <r>
    <x v="37"/>
    <d v="2019-08-08T00:00:00"/>
    <d v="2019-08-08T00:00:00"/>
    <x v="0"/>
    <s v="Walder_Diego"/>
    <x v="4"/>
    <m/>
    <m/>
    <m/>
    <n v="1"/>
    <m/>
    <s v="I"/>
    <x v="0"/>
    <s v="&lt;10"/>
    <m/>
    <m/>
    <n v="1"/>
    <m/>
    <m/>
    <n v="3.1415926535897931"/>
    <s v="067e208b-48b6-43a1-835c-ef43d1c021a8"/>
    <s v="{9627842F-E32F-4034-893C-CFBFAB5AF9A6}"/>
  </r>
  <r>
    <x v="37"/>
    <d v="2019-08-08T00:00:00"/>
    <d v="2019-08-08T00:00:00"/>
    <x v="0"/>
    <s v="Walder_Diego"/>
    <x v="13"/>
    <m/>
    <m/>
    <m/>
    <n v="1"/>
    <m/>
    <s v="I"/>
    <x v="0"/>
    <s v="&lt;10"/>
    <m/>
    <m/>
    <n v="1"/>
    <m/>
    <m/>
    <n v="3.1415926535897931"/>
    <s v="54f29b6c-3cc4-487b-aed3-8951fd50416f"/>
    <s v="{582E9A6E-D657-45DD-A5D8-EE8BC815C297}"/>
  </r>
  <r>
    <x v="37"/>
    <d v="2019-08-08T00:00:00"/>
    <d v="2019-08-08T00:00:00"/>
    <x v="0"/>
    <s v="Walder_Diego"/>
    <x v="4"/>
    <m/>
    <m/>
    <m/>
    <n v="2"/>
    <m/>
    <s v="I"/>
    <x v="0"/>
    <s v="&lt;10"/>
    <m/>
    <m/>
    <n v="2"/>
    <m/>
    <m/>
    <n v="12.566370614359172"/>
    <s v="e652e4c5-552a-4d7f-a0e5-c69390a4d99f"/>
    <s v="{28322BC6-93F0-4A57-BC29-9043523A2F94}"/>
  </r>
  <r>
    <x v="37"/>
    <d v="2019-08-08T00:00:00"/>
    <d v="2019-08-08T00:00:00"/>
    <x v="0"/>
    <s v="Walder_Diego"/>
    <x v="13"/>
    <m/>
    <m/>
    <m/>
    <n v="0.01"/>
    <m/>
    <s v="I"/>
    <x v="0"/>
    <s v="&lt;10"/>
    <m/>
    <m/>
    <n v="0.5"/>
    <m/>
    <m/>
    <n v="0.78539816339744828"/>
    <s v="1df933df-610f-4cfb-ab15-24b1058b9e74"/>
    <s v="{6B332982-214B-4C5B-90E3-2912F5F17F1E}"/>
  </r>
  <r>
    <x v="37"/>
    <d v="2019-08-08T00:00:00"/>
    <d v="2019-08-08T00:00:00"/>
    <x v="0"/>
    <s v="Walder_Diego"/>
    <x v="13"/>
    <m/>
    <m/>
    <m/>
    <n v="0.01"/>
    <m/>
    <s v="I"/>
    <x v="0"/>
    <s v="&lt;10"/>
    <m/>
    <m/>
    <n v="0.5"/>
    <m/>
    <m/>
    <n v="0.78539816339744828"/>
    <s v="c4bc2d89-1e4e-4ab3-bb90-f0e804f7454f"/>
    <s v="{56EC2D06-F392-4223-8C5A-AF112DBE2698}"/>
  </r>
  <r>
    <x v="37"/>
    <d v="2019-08-08T00:00:00"/>
    <d v="2019-08-08T00:00:00"/>
    <x v="0"/>
    <s v="Walder_Diego"/>
    <x v="13"/>
    <m/>
    <m/>
    <m/>
    <n v="0.01"/>
    <m/>
    <s v="I"/>
    <x v="0"/>
    <s v="&lt;10"/>
    <m/>
    <m/>
    <n v="0.5"/>
    <m/>
    <m/>
    <n v="0.78539816339744828"/>
    <s v="d425d8ac-acfb-4474-bc0a-91a33dad491b"/>
    <s v="{1728E61D-30E1-4F5F-A76D-3EE54B6BF516}"/>
  </r>
  <r>
    <x v="37"/>
    <d v="2019-08-08T00:00:00"/>
    <d v="2019-08-08T00:00:00"/>
    <x v="0"/>
    <s v="Walder_Diego"/>
    <x v="13"/>
    <m/>
    <m/>
    <m/>
    <n v="0.01"/>
    <m/>
    <s v="I"/>
    <x v="0"/>
    <s v="&lt;10"/>
    <m/>
    <m/>
    <n v="0.5"/>
    <m/>
    <m/>
    <n v="0.78539816339744828"/>
    <s v="341abc20-e058-4008-8e82-17d80c87ef63"/>
    <s v="{7858DC62-3A35-43CD-8148-BEF9B9F74CA2}"/>
  </r>
  <r>
    <x v="37"/>
    <d v="2019-08-08T00:00:00"/>
    <d v="2019-08-08T00:00:00"/>
    <x v="0"/>
    <s v="Walder_Diego"/>
    <x v="0"/>
    <m/>
    <m/>
    <m/>
    <n v="2"/>
    <m/>
    <s v="I"/>
    <x v="0"/>
    <s v="&lt;10"/>
    <m/>
    <m/>
    <n v="2"/>
    <m/>
    <m/>
    <n v="12.566370614359172"/>
    <s v="7287ea40-f460-414d-a0f5-a7b8e452b417"/>
    <s v="{9DA0DE1E-16AE-4E6D-8B6E-B560F58C71E2}"/>
  </r>
  <r>
    <x v="37"/>
    <d v="2019-08-08T00:00:00"/>
    <d v="2019-08-08T00:00:00"/>
    <x v="0"/>
    <s v="Walder_Diego"/>
    <x v="5"/>
    <m/>
    <m/>
    <m/>
    <n v="0.01"/>
    <m/>
    <s v="I"/>
    <x v="0"/>
    <s v="&lt;10"/>
    <m/>
    <m/>
    <n v="0.5"/>
    <m/>
    <m/>
    <n v="0.78539816339744828"/>
    <s v="714b0329-09ac-4bdf-ad60-438e83cb7281"/>
    <s v="{064A7F5A-ADEA-4DBB-BFD0-8BAE6A58E1F0}"/>
  </r>
  <r>
    <x v="0"/>
    <d v="2019-08-08T00:00:00"/>
    <d v="2019-08-08T00:00:00"/>
    <x v="0"/>
    <s v="Alcaraz_Jake"/>
    <x v="0"/>
    <m/>
    <m/>
    <m/>
    <n v="2"/>
    <m/>
    <s v="SC"/>
    <x v="1"/>
    <s v="&lt;10"/>
    <m/>
    <m/>
    <n v="2"/>
    <m/>
    <m/>
    <n v="12.566370614359172"/>
    <s v="d7ebefe7-e6c0-4e34-8700-7009d6a4dfd3"/>
    <s v="{C6378B62-2C2E-4282-AFC3-05A0B86D84F9}"/>
  </r>
  <r>
    <x v="0"/>
    <d v="2019-08-08T00:00:00"/>
    <d v="2019-08-08T00:00:00"/>
    <x v="0"/>
    <s v="Alcaraz_Jake"/>
    <x v="0"/>
    <m/>
    <m/>
    <m/>
    <n v="0.01"/>
    <m/>
    <s v="I"/>
    <x v="1"/>
    <s v="&lt;10"/>
    <m/>
    <m/>
    <n v="0.5"/>
    <m/>
    <m/>
    <n v="0.78539816339744828"/>
    <s v="087900fa-7e1e-4756-81b8-73c006a33999"/>
    <s v="{8513E146-AA4D-4CCB-9716-33FAFE59C008}"/>
  </r>
  <r>
    <x v="0"/>
    <d v="2019-08-08T00:00:00"/>
    <d v="2019-08-08T00:00:00"/>
    <x v="0"/>
    <s v="Alcaraz_Jake"/>
    <x v="13"/>
    <m/>
    <m/>
    <m/>
    <n v="0.01"/>
    <m/>
    <s v="I"/>
    <x v="1"/>
    <s v="&lt;10"/>
    <m/>
    <m/>
    <n v="0.5"/>
    <m/>
    <m/>
    <n v="0.78539816339744828"/>
    <s v="8172878b-d93a-4d8e-a1d9-34db9694aa4c"/>
    <s v="{55A8C7C4-7478-45DC-B854-2B413FBEBFBF}"/>
  </r>
  <r>
    <x v="0"/>
    <d v="2019-08-08T00:00:00"/>
    <d v="2019-08-08T00:00:00"/>
    <x v="0"/>
    <s v="Alcaraz_Jake"/>
    <x v="11"/>
    <m/>
    <m/>
    <m/>
    <n v="3"/>
    <m/>
    <s v="SC"/>
    <x v="0"/>
    <s v="&lt;10"/>
    <m/>
    <m/>
    <n v="3"/>
    <m/>
    <m/>
    <n v="28.274333882308138"/>
    <s v="be9704fd-7321-4472-b4c6-9cfdf3581107"/>
    <s v="{48A230D2-2563-4446-A86F-05754334A5DA}"/>
  </r>
  <r>
    <x v="0"/>
    <d v="2019-08-08T00:00:00"/>
    <d v="2019-08-08T00:00:00"/>
    <x v="0"/>
    <s v="Alcaraz_Jake"/>
    <x v="0"/>
    <m/>
    <m/>
    <m/>
    <n v="0.01"/>
    <m/>
    <s v="I"/>
    <x v="0"/>
    <s v="&lt;10"/>
    <m/>
    <m/>
    <n v="0.5"/>
    <m/>
    <m/>
    <n v="0.78539816339744828"/>
    <s v="136be2d0-4cc6-4e1e-a054-a99a29001ac0"/>
    <s v="{A228B297-C5DF-4E01-8E32-E657742B3A96}"/>
  </r>
  <r>
    <x v="0"/>
    <d v="2019-08-08T00:00:00"/>
    <d v="2019-08-08T00:00:00"/>
    <x v="0"/>
    <s v="Alcaraz_Jake"/>
    <x v="0"/>
    <m/>
    <m/>
    <m/>
    <n v="0.01"/>
    <m/>
    <s v="I"/>
    <x v="0"/>
    <s v="&lt;10"/>
    <m/>
    <m/>
    <n v="0.5"/>
    <m/>
    <m/>
    <n v="0.78539816339744828"/>
    <s v="84ac7975-3c07-4836-8323-cc1b3b5e7645"/>
    <s v="{49A64F72-6DB9-4426-AEE7-CDB4DE90F577}"/>
  </r>
  <r>
    <x v="0"/>
    <d v="2019-08-08T00:00:00"/>
    <d v="2019-08-08T00:00:00"/>
    <x v="0"/>
    <s v="Alcaraz_Jake"/>
    <x v="0"/>
    <m/>
    <m/>
    <m/>
    <n v="4"/>
    <m/>
    <s v="I"/>
    <x v="0"/>
    <s v="10-100"/>
    <m/>
    <m/>
    <n v="4"/>
    <m/>
    <m/>
    <n v="50.26548245743669"/>
    <s v="69504cb7-2f8f-45ee-af42-765af1cecd9b"/>
    <s v="{7D103832-638A-4D3B-9A1A-8FDB3ED03F77}"/>
  </r>
  <r>
    <x v="0"/>
    <d v="2019-08-08T00:00:00"/>
    <d v="2019-08-08T00:00:00"/>
    <x v="0"/>
    <s v="Alcaraz_Jake"/>
    <x v="0"/>
    <m/>
    <m/>
    <m/>
    <n v="2"/>
    <m/>
    <s v="I"/>
    <x v="0"/>
    <s v="10-100"/>
    <m/>
    <m/>
    <n v="2"/>
    <m/>
    <m/>
    <n v="12.566370614359172"/>
    <s v="bb20b6e5-a499-42b2-a77f-2347d0cf9da5"/>
    <s v="{3EC3A6D7-741A-40C0-AC07-87F36E2E0BDC}"/>
  </r>
  <r>
    <x v="38"/>
    <d v="2019-08-08T00:00:00"/>
    <d v="2019-08-08T00:00:00"/>
    <x v="0"/>
    <s v="Walder_Diego"/>
    <x v="4"/>
    <m/>
    <m/>
    <m/>
    <n v="10"/>
    <m/>
    <s v="SC"/>
    <x v="0"/>
    <s v="&lt;10"/>
    <m/>
    <m/>
    <n v="10"/>
    <m/>
    <m/>
    <n v="314.15926535897933"/>
    <s v="fc32081f-b3a5-41b8-8fc5-976033d70323"/>
    <s v="{5982B3B8-947B-4B89-9C02-E3D257B022EE}"/>
  </r>
  <r>
    <x v="38"/>
    <d v="2019-08-08T00:00:00"/>
    <d v="2019-08-08T00:00:00"/>
    <x v="0"/>
    <s v="Walder_Diego"/>
    <x v="11"/>
    <m/>
    <m/>
    <m/>
    <n v="0.01"/>
    <m/>
    <s v="I"/>
    <x v="0"/>
    <s v="&lt;10"/>
    <m/>
    <m/>
    <n v="0.5"/>
    <m/>
    <m/>
    <n v="0.78539816339744828"/>
    <s v="274dfc18-3b81-40b6-9f9a-528e2bf6830b"/>
    <s v="{23A2DEF7-7253-4110-9796-17C9F8F54280}"/>
  </r>
  <r>
    <x v="38"/>
    <d v="2019-08-08T00:00:00"/>
    <d v="2019-08-08T00:00:00"/>
    <x v="0"/>
    <s v="Walder_Diego"/>
    <x v="11"/>
    <m/>
    <m/>
    <m/>
    <n v="1"/>
    <m/>
    <s v="P"/>
    <x v="0"/>
    <s v="10-100"/>
    <m/>
    <m/>
    <n v="1"/>
    <m/>
    <m/>
    <n v="3.1415926535897931"/>
    <s v="b7a9d37e-1f5b-4908-8a17-47384ed8b059"/>
    <s v="{768BFFE9-66D7-4E79-A00D-22CB9A851472}"/>
  </r>
  <r>
    <x v="38"/>
    <d v="2019-08-08T00:00:00"/>
    <d v="2019-08-08T00:00:00"/>
    <x v="0"/>
    <s v="Walder_Diego"/>
    <x v="14"/>
    <m/>
    <m/>
    <m/>
    <n v="1"/>
    <m/>
    <s v="SC"/>
    <x v="0"/>
    <s v="&lt;10"/>
    <m/>
    <m/>
    <n v="1"/>
    <m/>
    <m/>
    <n v="3.1415926535897931"/>
    <s v="9011f3a3-6aee-43b2-a731-5b7e27cdf4c5"/>
    <s v="{3727CD44-4F97-4641-B1A6-A51180FF9F00}"/>
  </r>
  <r>
    <x v="38"/>
    <d v="2019-08-08T00:00:00"/>
    <d v="2019-08-08T00:00:00"/>
    <x v="0"/>
    <s v="Walder_Diego"/>
    <x v="7"/>
    <m/>
    <m/>
    <m/>
    <n v="5"/>
    <m/>
    <s v="P"/>
    <x v="0"/>
    <s v="10-100"/>
    <m/>
    <m/>
    <n v="5"/>
    <m/>
    <m/>
    <n v="78.539816339744831"/>
    <s v="3cac867c-0924-4d37-8dc9-c983c47a5417"/>
    <s v="{F0D568CA-4D1A-46BB-9633-4457754F589D}"/>
  </r>
  <r>
    <x v="38"/>
    <d v="2019-08-08T00:00:00"/>
    <d v="2019-08-08T00:00:00"/>
    <x v="0"/>
    <s v="Walder_Diego"/>
    <x v="7"/>
    <m/>
    <m/>
    <m/>
    <n v="1"/>
    <m/>
    <s v="I"/>
    <x v="0"/>
    <s v="&lt;10"/>
    <m/>
    <m/>
    <n v="1"/>
    <m/>
    <m/>
    <n v="3.1415926535897931"/>
    <s v="778faaab-98e1-407e-ac89-ef05fe99f32c"/>
    <s v="{6B8A04E3-AE8B-40B7-87AE-4A0A2139CC05}"/>
  </r>
  <r>
    <x v="38"/>
    <d v="2019-08-08T00:00:00"/>
    <d v="2019-08-08T00:00:00"/>
    <x v="0"/>
    <s v="Walder_Diego"/>
    <x v="7"/>
    <m/>
    <m/>
    <m/>
    <n v="1"/>
    <m/>
    <s v="I"/>
    <x v="0"/>
    <s v="&lt;10"/>
    <m/>
    <m/>
    <n v="1"/>
    <m/>
    <m/>
    <n v="3.1415926535897931"/>
    <s v="ae1c8c75-015d-424c-b29c-ec740a10f6b7"/>
    <s v="{652C4748-7A7E-443C-9A7F-9B2AE8ADC90B}"/>
  </r>
  <r>
    <x v="38"/>
    <d v="2019-08-08T00:00:00"/>
    <d v="2019-08-08T00:00:00"/>
    <x v="0"/>
    <s v="Walder_Diego"/>
    <x v="7"/>
    <m/>
    <m/>
    <m/>
    <n v="8"/>
    <m/>
    <s v="SC"/>
    <x v="0"/>
    <s v="&lt;10"/>
    <m/>
    <m/>
    <n v="8"/>
    <m/>
    <m/>
    <n v="201.06192982974676"/>
    <s v="3547419b-e606-4542-aad7-c09e636c95d2"/>
    <s v="{DE2469F4-E821-4ECD-807C-BA7158A4C1CB}"/>
  </r>
  <r>
    <x v="38"/>
    <d v="2019-08-08T00:00:00"/>
    <d v="2019-08-08T00:00:00"/>
    <x v="0"/>
    <s v="Walder_Diego"/>
    <x v="13"/>
    <m/>
    <m/>
    <m/>
    <n v="1"/>
    <m/>
    <s v="SC"/>
    <x v="0"/>
    <s v="&lt;10"/>
    <m/>
    <m/>
    <n v="1"/>
    <m/>
    <m/>
    <n v="3.1415926535897931"/>
    <s v="e977d8a1-2b7a-432e-bdbd-30053f4d735c"/>
    <s v="{C077DE6F-BDF2-41C2-842B-830D52372B46}"/>
  </r>
  <r>
    <x v="38"/>
    <d v="2019-08-08T00:00:00"/>
    <d v="2019-08-08T00:00:00"/>
    <x v="0"/>
    <s v="Walder_Diego"/>
    <x v="0"/>
    <m/>
    <m/>
    <m/>
    <n v="0.01"/>
    <m/>
    <s v="I"/>
    <x v="0"/>
    <s v="&lt;10"/>
    <m/>
    <m/>
    <n v="0.5"/>
    <m/>
    <m/>
    <n v="0.78539816339744828"/>
    <s v="3432cf8a-1954-4bfa-8423-021edd14929f"/>
    <s v="{1F3B19C6-D0ED-4B4C-9397-B6528DFE140E}"/>
  </r>
  <r>
    <x v="38"/>
    <d v="2019-08-08T00:00:00"/>
    <d v="2019-08-08T00:00:00"/>
    <x v="0"/>
    <s v="Walder_Diego"/>
    <x v="0"/>
    <m/>
    <m/>
    <m/>
    <n v="0.01"/>
    <m/>
    <s v="I"/>
    <x v="0"/>
    <s v="&lt;10"/>
    <m/>
    <m/>
    <n v="0.5"/>
    <m/>
    <m/>
    <n v="0.78539816339744828"/>
    <s v="027c4b3c-5dec-43cd-842a-d0936702265c"/>
    <s v="{2A88C6A0-1E4C-4B8F-8452-C0AA664A224A}"/>
  </r>
  <r>
    <x v="38"/>
    <d v="2019-08-08T00:00:00"/>
    <d v="2019-08-08T00:00:00"/>
    <x v="0"/>
    <s v="Walder_Diego"/>
    <x v="13"/>
    <m/>
    <m/>
    <m/>
    <n v="2"/>
    <m/>
    <s v="SC"/>
    <x v="0"/>
    <s v="&lt;10"/>
    <m/>
    <m/>
    <n v="2"/>
    <m/>
    <m/>
    <n v="12.566370614359172"/>
    <s v="6a383dac-e7be-4e84-bd17-42bbacaf3214"/>
    <s v="{681232BD-6B14-4A33-B5D1-5F0E38234578}"/>
  </r>
  <r>
    <x v="38"/>
    <d v="2019-08-08T00:00:00"/>
    <d v="2019-08-08T00:00:00"/>
    <x v="0"/>
    <s v="Walder_Diego"/>
    <x v="13"/>
    <m/>
    <m/>
    <m/>
    <n v="2"/>
    <m/>
    <s v="SC"/>
    <x v="0"/>
    <s v="&lt;10"/>
    <m/>
    <m/>
    <n v="2"/>
    <m/>
    <m/>
    <n v="12.566370614359172"/>
    <s v="fa23970d-b7f7-4266-874b-b618970bfe42"/>
    <s v="{12FA8EF4-70F1-4EED-B964-3651888189E1}"/>
  </r>
  <r>
    <x v="38"/>
    <d v="2019-08-08T00:00:00"/>
    <d v="2019-08-08T00:00:00"/>
    <x v="0"/>
    <s v="Walder_Diego"/>
    <x v="13"/>
    <m/>
    <m/>
    <m/>
    <n v="0.01"/>
    <m/>
    <s v="I"/>
    <x v="0"/>
    <s v="&lt;10"/>
    <m/>
    <m/>
    <n v="0.5"/>
    <m/>
    <m/>
    <n v="0.78539816339744828"/>
    <s v="1a0290b3-865b-4e30-8b26-60ffee3a42d7"/>
    <s v="{D917FFC2-5552-4B2A-9405-1A9C4D093FCE}"/>
  </r>
  <r>
    <x v="38"/>
    <d v="2019-08-08T00:00:00"/>
    <d v="2019-08-08T00:00:00"/>
    <x v="0"/>
    <s v="Walder_Diego"/>
    <x v="14"/>
    <m/>
    <m/>
    <m/>
    <n v="0.01"/>
    <m/>
    <s v="I"/>
    <x v="0"/>
    <s v="&lt;10"/>
    <m/>
    <m/>
    <n v="0.5"/>
    <m/>
    <m/>
    <n v="0.78539816339744828"/>
    <s v="18c533ca-aaaf-424a-b5ad-157dcf26b4cf"/>
    <s v="{5186BDCE-90F4-48BA-BD3A-A7A07F7A8E0E}"/>
  </r>
  <r>
    <x v="38"/>
    <d v="2019-08-08T00:00:00"/>
    <d v="2019-08-08T00:00:00"/>
    <x v="0"/>
    <s v="Walder_Diego"/>
    <x v="14"/>
    <m/>
    <m/>
    <m/>
    <n v="0.01"/>
    <m/>
    <s v="I"/>
    <x v="0"/>
    <s v="&lt;10"/>
    <m/>
    <m/>
    <n v="0.5"/>
    <m/>
    <m/>
    <n v="0.78539816339744828"/>
    <s v="0f457007-0cfc-4c25-baf7-7f5c35717b37"/>
    <s v="{7CA84F91-CEA0-4D09-80BD-DE8364E6044B}"/>
  </r>
  <r>
    <x v="38"/>
    <d v="2019-08-08T00:00:00"/>
    <d v="2019-08-08T00:00:00"/>
    <x v="0"/>
    <s v="Walder_Diego"/>
    <x v="14"/>
    <m/>
    <m/>
    <m/>
    <n v="1"/>
    <m/>
    <s v="P"/>
    <x v="0"/>
    <s v="10-100"/>
    <m/>
    <m/>
    <n v="1"/>
    <m/>
    <m/>
    <n v="3.1415926535897931"/>
    <s v="f378aeb1-f615-472a-86ae-f3198e40e595"/>
    <s v="{872A8E1E-34E2-42D8-99BE-36C8D86462AE}"/>
  </r>
  <r>
    <x v="38"/>
    <d v="2019-08-08T00:00:00"/>
    <d v="2019-08-08T00:00:00"/>
    <x v="0"/>
    <s v="Walder_Diego"/>
    <x v="14"/>
    <m/>
    <m/>
    <m/>
    <n v="3"/>
    <m/>
    <s v="P"/>
    <x v="0"/>
    <s v="10-100"/>
    <m/>
    <m/>
    <n v="3"/>
    <m/>
    <m/>
    <n v="28.274333882308138"/>
    <s v="5f8454ed-df1e-4a42-83b3-8cf2f82dfee2"/>
    <s v="{5748B765-DECF-490A-A841-4D7A178C78FB}"/>
  </r>
  <r>
    <x v="38"/>
    <d v="2019-08-08T00:00:00"/>
    <d v="2019-08-08T00:00:00"/>
    <x v="0"/>
    <s v="Walder_Diego"/>
    <x v="14"/>
    <m/>
    <m/>
    <m/>
    <n v="2"/>
    <m/>
    <s v="P"/>
    <x v="0"/>
    <s v="&lt;10"/>
    <m/>
    <m/>
    <n v="2"/>
    <m/>
    <m/>
    <n v="12.566370614359172"/>
    <s v="67e6c3e1-e820-4f6a-8517-ee13c94a9c69"/>
    <s v="{FEB3FB7F-2CA3-46AD-91B4-B6D415158869}"/>
  </r>
  <r>
    <x v="38"/>
    <d v="2019-08-08T00:00:00"/>
    <d v="2019-08-08T00:00:00"/>
    <x v="0"/>
    <s v="Walder_Diego"/>
    <x v="14"/>
    <m/>
    <m/>
    <m/>
    <n v="0.01"/>
    <m/>
    <s v="I"/>
    <x v="0"/>
    <s v="&lt;10"/>
    <m/>
    <m/>
    <n v="0.5"/>
    <m/>
    <m/>
    <n v="0.78539816339744828"/>
    <s v="84da36e2-20e0-484c-8f95-4437199ba087"/>
    <s v="{CB0B584E-54B2-463D-BF96-A93FD42A5D76}"/>
  </r>
  <r>
    <x v="38"/>
    <d v="2019-08-08T00:00:00"/>
    <d v="2019-08-08T00:00:00"/>
    <x v="0"/>
    <s v="Walder_Diego"/>
    <x v="8"/>
    <m/>
    <m/>
    <m/>
    <n v="0.01"/>
    <m/>
    <s v="I"/>
    <x v="0"/>
    <s v="&lt;10"/>
    <m/>
    <m/>
    <n v="0.5"/>
    <m/>
    <m/>
    <n v="0.78539816339744828"/>
    <s v="63d54aa3-75ab-47c8-a3eb-238a31d04487"/>
    <s v="{639623BA-66D2-4CB0-80BB-3FF42F5CC73C}"/>
  </r>
  <r>
    <x v="38"/>
    <d v="2019-08-08T00:00:00"/>
    <d v="2019-08-08T00:00:00"/>
    <x v="0"/>
    <s v="Walder_Diego"/>
    <x v="4"/>
    <m/>
    <m/>
    <m/>
    <n v="0.01"/>
    <m/>
    <s v="I"/>
    <x v="0"/>
    <s v="&lt;10"/>
    <m/>
    <m/>
    <n v="0.5"/>
    <m/>
    <m/>
    <n v="0.78539816339744828"/>
    <s v="2052b9fe-6189-4fa0-86f7-27bf2e886ff8"/>
    <s v="{BBF7D60C-0BDB-4328-BC86-B2AAEEFD37D4}"/>
  </r>
  <r>
    <x v="39"/>
    <d v="2019-08-08T00:00:00"/>
    <d v="2019-08-08T00:00:00"/>
    <x v="0"/>
    <s v="Alcaraz_Jake"/>
    <x v="1"/>
    <m/>
    <m/>
    <m/>
    <n v="5"/>
    <m/>
    <s v="P"/>
    <x v="0"/>
    <s v="10-100"/>
    <m/>
    <m/>
    <n v="5"/>
    <m/>
    <m/>
    <n v="78.539816339744831"/>
    <s v="1fd97c5d-0351-4281-b1ad-873f7d735c6c"/>
    <s v="{4880DC46-9BD2-49FE-A18D-DC1779AED2D7}"/>
  </r>
  <r>
    <x v="39"/>
    <d v="2019-08-08T00:00:00"/>
    <d v="2019-08-08T00:00:00"/>
    <x v="0"/>
    <s v="Alcaraz_Jake"/>
    <x v="1"/>
    <m/>
    <m/>
    <m/>
    <n v="5"/>
    <m/>
    <s v="P"/>
    <x v="0"/>
    <s v="10-100"/>
    <m/>
    <m/>
    <n v="5"/>
    <m/>
    <m/>
    <n v="78.539816339744831"/>
    <s v="7424626d-02c1-4ade-8681-85895628844c"/>
    <s v="{423E2647-2F9F-415C-8D4E-951086B8CCAF}"/>
  </r>
  <r>
    <x v="39"/>
    <d v="2019-08-08T00:00:00"/>
    <d v="2019-08-08T00:00:00"/>
    <x v="0"/>
    <s v="Alcaraz_Jake"/>
    <x v="1"/>
    <m/>
    <m/>
    <m/>
    <n v="4"/>
    <m/>
    <s v="P"/>
    <x v="0"/>
    <s v="10-100"/>
    <m/>
    <m/>
    <n v="4"/>
    <m/>
    <m/>
    <n v="50.26548245743669"/>
    <s v="63126d29-0d95-4c7c-a03d-3a5e5ab94a4b"/>
    <s v="{71C7F32B-6F05-4630-924B-16905D9FFF4C}"/>
  </r>
  <r>
    <x v="39"/>
    <d v="2019-08-08T00:00:00"/>
    <d v="2019-08-08T00:00:00"/>
    <x v="0"/>
    <s v="Alcaraz_Jake"/>
    <x v="1"/>
    <m/>
    <m/>
    <m/>
    <n v="5"/>
    <m/>
    <s v="P"/>
    <x v="0"/>
    <s v="10-100"/>
    <m/>
    <m/>
    <n v="5"/>
    <m/>
    <m/>
    <n v="78.539816339744831"/>
    <s v="8cda3763-00f9-4882-808b-1215765585a4"/>
    <s v="{3D965E4E-B39D-477C-B62E-4F6AA2765909}"/>
  </r>
  <r>
    <x v="39"/>
    <d v="2019-08-08T00:00:00"/>
    <d v="2019-08-08T00:00:00"/>
    <x v="0"/>
    <s v="Alcaraz_Jake"/>
    <x v="1"/>
    <m/>
    <m/>
    <m/>
    <n v="2"/>
    <m/>
    <s v="P"/>
    <x v="0"/>
    <s v="&lt;10"/>
    <m/>
    <m/>
    <n v="2"/>
    <m/>
    <m/>
    <n v="12.566370614359172"/>
    <s v="dde4d4e1-aaa5-4504-a4f3-eff9b9fd2a37"/>
    <s v="{0B0F1762-E09D-4746-88A2-995B0AEB65D2}"/>
  </r>
  <r>
    <x v="39"/>
    <d v="2019-08-08T00:00:00"/>
    <d v="2019-08-08T00:00:00"/>
    <x v="0"/>
    <s v="Alcaraz_Jake"/>
    <x v="1"/>
    <m/>
    <m/>
    <m/>
    <n v="2"/>
    <m/>
    <s v="P"/>
    <x v="0"/>
    <s v="&lt;10"/>
    <m/>
    <m/>
    <n v="2"/>
    <m/>
    <m/>
    <n v="12.566370614359172"/>
    <s v="01814ff4-8d40-4eef-96c4-233dc1accd87"/>
    <s v="{B562C031-F5A2-41D8-B38D-D31478CC880B}"/>
  </r>
  <r>
    <x v="39"/>
    <d v="2019-08-08T00:00:00"/>
    <d v="2019-08-08T00:00:00"/>
    <x v="0"/>
    <s v="Alcaraz_Jake"/>
    <x v="10"/>
    <m/>
    <m/>
    <m/>
    <n v="5"/>
    <m/>
    <s v="P"/>
    <x v="0"/>
    <s v="10-100"/>
    <m/>
    <m/>
    <n v="5"/>
    <m/>
    <m/>
    <n v="78.539816339744831"/>
    <s v="a9247aba-b66e-4c4c-9370-e3ed2695ce7e"/>
    <s v="{843EAB52-FEA0-4DE8-B7C8-5EB78DFC9A01}"/>
  </r>
  <r>
    <x v="40"/>
    <d v="2019-08-09T00:00:00"/>
    <d v="2019-08-09T00:00:00"/>
    <x v="0"/>
    <s v="McMabell_Patrick"/>
    <x v="0"/>
    <m/>
    <m/>
    <m/>
    <n v="0.01"/>
    <m/>
    <s v="I"/>
    <x v="0"/>
    <s v="&lt;10"/>
    <m/>
    <m/>
    <n v="0.5"/>
    <m/>
    <m/>
    <n v="0.78539816339744828"/>
    <s v="d208e0ab-f112-4ec4-8db6-595bc8a5f062"/>
    <s v="{458D0B40-4983-4FBD-B632-14A8DDF8938E}"/>
  </r>
  <r>
    <x v="40"/>
    <d v="2019-08-09T00:00:00"/>
    <d v="2019-08-09T00:00:00"/>
    <x v="0"/>
    <s v="McMabell_Patrick"/>
    <x v="0"/>
    <m/>
    <m/>
    <m/>
    <n v="0.01"/>
    <m/>
    <s v="I"/>
    <x v="0"/>
    <s v="&lt;10"/>
    <m/>
    <m/>
    <n v="0.5"/>
    <m/>
    <m/>
    <n v="0.78539816339744828"/>
    <s v="4e918755-97a0-4440-afc2-cf63f4698f46"/>
    <s v="{1D1C3E45-92D4-4837-B786-E7AFB34EC885}"/>
  </r>
  <r>
    <x v="40"/>
    <d v="2019-08-09T00:00:00"/>
    <d v="2019-08-09T00:00:00"/>
    <x v="0"/>
    <s v="McMabell_Patrick"/>
    <x v="0"/>
    <m/>
    <m/>
    <m/>
    <n v="0.01"/>
    <m/>
    <s v="I"/>
    <x v="0"/>
    <s v="&lt;10"/>
    <m/>
    <m/>
    <n v="0.5"/>
    <m/>
    <m/>
    <n v="0.78539816339744828"/>
    <s v="9a6cd053-6ea7-4255-89f3-fc9c67237c30"/>
    <s v="{E3D6BD78-5E61-4185-85CD-925EF66FCC01}"/>
  </r>
  <r>
    <x v="40"/>
    <d v="2019-08-09T00:00:00"/>
    <d v="2019-08-09T00:00:00"/>
    <x v="0"/>
    <s v="McMabell_Patrick"/>
    <x v="0"/>
    <m/>
    <m/>
    <m/>
    <n v="0.01"/>
    <m/>
    <s v="I"/>
    <x v="0"/>
    <s v="&lt;10"/>
    <m/>
    <m/>
    <n v="0.5"/>
    <m/>
    <m/>
    <n v="0.78539816339744828"/>
    <s v="13b1e502-047f-40d2-ac70-6fb20d065468"/>
    <s v="{936CD176-1831-4C1A-A0DC-CE0E8693B6D8}"/>
  </r>
  <r>
    <x v="40"/>
    <d v="2019-08-09T00:00:00"/>
    <d v="2019-08-09T00:00:00"/>
    <x v="0"/>
    <s v="McMabell_Patrick"/>
    <x v="1"/>
    <m/>
    <m/>
    <m/>
    <n v="0.75"/>
    <m/>
    <s v="I"/>
    <x v="0"/>
    <s v="&lt;10"/>
    <m/>
    <m/>
    <n v="0.75"/>
    <m/>
    <m/>
    <n v="1.7671458676442586"/>
    <s v="b72aad2e-14c0-4901-adec-aec09bf4d690"/>
    <s v="{AD189A53-4ED9-4995-8B84-4BB6B9BC7EF2}"/>
  </r>
  <r>
    <x v="40"/>
    <d v="2019-08-09T00:00:00"/>
    <d v="2019-08-09T00:00:00"/>
    <x v="0"/>
    <s v="McMabell_Patrick"/>
    <x v="1"/>
    <m/>
    <m/>
    <m/>
    <n v="0.01"/>
    <m/>
    <s v="I"/>
    <x v="0"/>
    <s v="&lt;10"/>
    <m/>
    <m/>
    <n v="0.5"/>
    <m/>
    <m/>
    <n v="0.78539816339744828"/>
    <s v="b649c574-f2b2-4fc0-963c-89af79150198"/>
    <s v="{985DCF8E-AD57-4B19-A861-52AF53A737E6}"/>
  </r>
  <r>
    <x v="40"/>
    <d v="2019-08-09T00:00:00"/>
    <d v="2019-08-09T00:00:00"/>
    <x v="0"/>
    <s v="McMabell_Patrick"/>
    <x v="14"/>
    <m/>
    <m/>
    <m/>
    <n v="2"/>
    <m/>
    <s v="SC"/>
    <x v="0"/>
    <s v="&lt;10"/>
    <m/>
    <m/>
    <n v="2"/>
    <m/>
    <m/>
    <n v="12.566370614359172"/>
    <s v="06bfda96-d6ba-4d96-bccf-f8e4cd4486ba"/>
    <s v="{67A9DCB8-2560-4E3F-9D88-FFEA7F417589}"/>
  </r>
  <r>
    <x v="40"/>
    <d v="2019-08-09T00:00:00"/>
    <d v="2019-08-09T00:00:00"/>
    <x v="0"/>
    <s v="McMabell_Patrick"/>
    <x v="14"/>
    <m/>
    <m/>
    <m/>
    <n v="1"/>
    <m/>
    <s v="I"/>
    <x v="0"/>
    <s v="&lt;10"/>
    <m/>
    <m/>
    <n v="1"/>
    <m/>
    <m/>
    <n v="3.1415926535897931"/>
    <s v="943b7318-243c-48b4-9253-5eb883843f51"/>
    <s v="{F35E3FAF-B740-48D6-B902-3D9E902548BB}"/>
  </r>
  <r>
    <x v="40"/>
    <d v="2019-08-09T00:00:00"/>
    <d v="2019-08-09T00:00:00"/>
    <x v="0"/>
    <s v="McMabell_Patrick"/>
    <x v="14"/>
    <m/>
    <m/>
    <m/>
    <n v="0.01"/>
    <m/>
    <s v="I"/>
    <x v="0"/>
    <s v="&lt;10"/>
    <m/>
    <m/>
    <n v="0.5"/>
    <m/>
    <m/>
    <n v="0.78539816339744828"/>
    <s v="4d7a8045-ede6-4fd0-90b6-fcace9ec6a9b"/>
    <s v="{7BBA8A35-89F4-482B-BB18-ACC4D3ED8DBB}"/>
  </r>
  <r>
    <x v="40"/>
    <d v="2019-08-09T00:00:00"/>
    <d v="2019-08-09T00:00:00"/>
    <x v="0"/>
    <s v="McMabell_Patrick"/>
    <x v="14"/>
    <m/>
    <m/>
    <m/>
    <n v="0.01"/>
    <m/>
    <s v="I"/>
    <x v="1"/>
    <s v="&lt;10"/>
    <m/>
    <m/>
    <n v="0.5"/>
    <m/>
    <m/>
    <n v="0.78539816339744828"/>
    <s v="088c6608-befd-45d2-9858-fcaa4428cd24"/>
    <s v="{31A81A93-B331-4F5D-B45F-05E10658599F}"/>
  </r>
  <r>
    <x v="40"/>
    <d v="2019-08-09T00:00:00"/>
    <d v="2019-08-09T00:00:00"/>
    <x v="0"/>
    <s v="McMabell_Patrick"/>
    <x v="14"/>
    <m/>
    <m/>
    <m/>
    <n v="0.01"/>
    <m/>
    <s v="I"/>
    <x v="1"/>
    <s v="&lt;10"/>
    <m/>
    <m/>
    <n v="0.5"/>
    <m/>
    <m/>
    <n v="0.78539816339744828"/>
    <s v="8174b86c-19d1-453e-9091-ad9a14f38b68"/>
    <s v="{0A25811C-4EE9-4B21-A266-A96126A2BFA8}"/>
  </r>
  <r>
    <x v="40"/>
    <d v="2019-08-09T00:00:00"/>
    <d v="2019-08-09T00:00:00"/>
    <x v="0"/>
    <s v="McMabell_Patrick"/>
    <x v="14"/>
    <m/>
    <m/>
    <m/>
    <n v="1.5"/>
    <m/>
    <s v="I"/>
    <x v="2"/>
    <s v="&lt;10"/>
    <m/>
    <m/>
    <n v="1.5"/>
    <m/>
    <m/>
    <n v="7.0685834705770345"/>
    <s v="591ac519-5a35-4b10-8ffa-03a3d5bae2d0"/>
    <s v="{A58ED4BC-6B61-4FA3-829F-D316843034AC}"/>
  </r>
  <r>
    <x v="40"/>
    <d v="2019-08-09T00:00:00"/>
    <d v="2019-08-09T00:00:00"/>
    <x v="0"/>
    <s v="McMabell_Patrick"/>
    <x v="14"/>
    <m/>
    <m/>
    <m/>
    <n v="1.5"/>
    <m/>
    <s v="SC"/>
    <x v="0"/>
    <s v="&lt;10"/>
    <m/>
    <m/>
    <n v="1.5"/>
    <m/>
    <m/>
    <n v="7.0685834705770345"/>
    <s v="b87fbe8f-6c11-4076-941d-25fc0664a1a2"/>
    <s v="{5CB7A991-1F32-453A-998A-DD3AF32BCB98}"/>
  </r>
  <r>
    <x v="40"/>
    <d v="2019-08-09T00:00:00"/>
    <d v="2019-08-09T00:00:00"/>
    <x v="0"/>
    <s v="McMabell_Patrick"/>
    <x v="0"/>
    <m/>
    <m/>
    <m/>
    <n v="1"/>
    <m/>
    <s v="SC"/>
    <x v="0"/>
    <s v="&lt;10"/>
    <m/>
    <m/>
    <n v="1"/>
    <m/>
    <m/>
    <n v="3.1415926535897931"/>
    <s v="ec4908c2-8a44-4b2b-aa3e-9d534300dfc1"/>
    <s v="{E70063FC-B01F-405B-ABA6-3639DD9D68E3}"/>
  </r>
  <r>
    <x v="40"/>
    <d v="2019-08-09T00:00:00"/>
    <d v="2019-08-09T00:00:00"/>
    <x v="0"/>
    <s v="McMabell_Patrick"/>
    <x v="14"/>
    <m/>
    <m/>
    <m/>
    <n v="1"/>
    <m/>
    <s v="SC"/>
    <x v="0"/>
    <s v="&lt;10"/>
    <m/>
    <m/>
    <n v="1"/>
    <m/>
    <m/>
    <n v="3.1415926535897931"/>
    <s v="2f83908c-3ea7-4a4c-8a78-e1e5e10dab2b"/>
    <s v="{0EB2E27C-30E8-467C-8D90-884792BE1749}"/>
  </r>
  <r>
    <x v="40"/>
    <d v="2019-08-09T00:00:00"/>
    <d v="2019-08-09T00:00:00"/>
    <x v="0"/>
    <s v="McMabell_Patrick"/>
    <x v="14"/>
    <m/>
    <m/>
    <m/>
    <n v="0.01"/>
    <m/>
    <s v="SC"/>
    <x v="0"/>
    <s v="&lt;10"/>
    <m/>
    <m/>
    <n v="0.5"/>
    <m/>
    <m/>
    <n v="0.78539816339744828"/>
    <s v="187bcd68-bb0e-410a-80b9-55a13b7b59ce"/>
    <s v="{0EC53067-BBAC-4770-893F-23F76225F665}"/>
  </r>
  <r>
    <x v="40"/>
    <d v="2019-08-09T00:00:00"/>
    <d v="2019-08-09T00:00:00"/>
    <x v="0"/>
    <s v="McMabell_Patrick"/>
    <x v="14"/>
    <m/>
    <m/>
    <m/>
    <n v="0.01"/>
    <m/>
    <s v="SC"/>
    <x v="0"/>
    <s v="&lt;10"/>
    <m/>
    <m/>
    <n v="0.5"/>
    <m/>
    <m/>
    <n v="0.78539816339744828"/>
    <s v="b7aacfae-b7c3-4969-8c41-35f82c4a494f"/>
    <s v="{FCC10246-7E9A-48F7-A038-C5930F3C6FA5}"/>
  </r>
  <r>
    <x v="40"/>
    <d v="2019-08-09T00:00:00"/>
    <d v="2019-08-09T00:00:00"/>
    <x v="0"/>
    <s v="McMabell_Patrick"/>
    <x v="0"/>
    <m/>
    <m/>
    <m/>
    <n v="0.01"/>
    <m/>
    <s v="I"/>
    <x v="0"/>
    <s v="&lt;10"/>
    <m/>
    <m/>
    <n v="0.5"/>
    <m/>
    <m/>
    <n v="0.78539816339744828"/>
    <s v="d42706c3-da4f-4f64-8714-51b6c54d739f"/>
    <s v="{5F18E6CB-E757-41E7-94B9-24C4D09A51BC}"/>
  </r>
  <r>
    <x v="40"/>
    <d v="2019-08-09T00:00:00"/>
    <d v="2019-08-09T00:00:00"/>
    <x v="0"/>
    <s v="McMabell_Patrick"/>
    <x v="0"/>
    <m/>
    <m/>
    <m/>
    <n v="0.1"/>
    <m/>
    <s v="I"/>
    <x v="0"/>
    <s v="&lt;10"/>
    <m/>
    <m/>
    <n v="0.5"/>
    <m/>
    <m/>
    <n v="0.78539816339744828"/>
    <s v="2944c253-87ca-4b91-b87d-8ba3fcef78e5"/>
    <s v="{6DA94EFA-5AD5-4B7A-AFBB-994E662FF9F6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de677c59-9ece-48e9-97fb-6d7bed599888"/>
    <s v="{EF0CAFC2-83EC-4849-8870-F392A9F08AA8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30616993-87d0-416f-94dd-dc4d885cf000"/>
    <s v="{E4DB1BAD-A32A-46FA-9245-D3E40303D6E2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e16e69b6-0d7f-4f69-9445-73ffe3166aab"/>
    <s v="{8746121C-BCDA-4F4E-A945-B75FD0879F02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fab38160-32c4-4487-9281-6665a08814a0"/>
    <s v="{61E9389D-4892-4BFC-9030-71E36CC0EA25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18c84724-a021-4808-9837-b57723b9502b"/>
    <s v="{633C5964-D143-4136-B23E-D53E7DC24AC9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ca47fe70-780a-4f29-adc8-e04637ef5f5d"/>
    <s v="{99C8F552-5040-4620-BDAF-E2008E9DFDBE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a367c55b-bcda-4f43-ba9e-df51df795666"/>
    <s v="{65D947ED-A793-4E7B-A848-39116BADDF98}"/>
  </r>
  <r>
    <x v="41"/>
    <d v="2019-08-09T00:00:00"/>
    <d v="2019-08-09T00:00:00"/>
    <x v="0"/>
    <s v="Alcaraz_Jake"/>
    <x v="7"/>
    <m/>
    <m/>
    <m/>
    <n v="3"/>
    <m/>
    <s v="I"/>
    <x v="0"/>
    <s v="&lt;10"/>
    <m/>
    <m/>
    <n v="3"/>
    <m/>
    <m/>
    <n v="28.274333882308138"/>
    <s v="054664d3-90c9-42c0-98ff-ec4a56cba9fe"/>
    <s v="{0196096B-4A5D-4CAC-B20C-BB6DD067DF1D}"/>
  </r>
  <r>
    <x v="41"/>
    <d v="2019-08-09T00:00:00"/>
    <d v="2019-08-09T00:00:00"/>
    <x v="0"/>
    <s v="Alcaraz_Jake"/>
    <x v="4"/>
    <m/>
    <m/>
    <m/>
    <n v="0.01"/>
    <m/>
    <s v="I"/>
    <x v="0"/>
    <s v="&lt;10"/>
    <m/>
    <m/>
    <n v="0.5"/>
    <m/>
    <m/>
    <n v="0.78539816339744828"/>
    <s v="d65990ec-6df8-4eba-8213-1c8bf485579b"/>
    <s v="{72F4DB76-7B76-4CC9-A5E4-175AB0146FA8}"/>
  </r>
  <r>
    <x v="41"/>
    <d v="2019-08-09T00:00:00"/>
    <d v="2019-08-09T00:00:00"/>
    <x v="0"/>
    <s v="Alcaraz_Jake"/>
    <x v="7"/>
    <m/>
    <m/>
    <m/>
    <n v="6"/>
    <m/>
    <s v="I"/>
    <x v="0"/>
    <s v="&lt;10"/>
    <m/>
    <m/>
    <n v="6"/>
    <m/>
    <m/>
    <n v="113.09733552923255"/>
    <s v="aaa906e8-14cc-466d-bb47-2c8db9f84215"/>
    <s v="{27FE4218-A2BA-4E7B-BBDB-43DFB7FD701D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aecdd180-958c-44ec-97a1-1593fc896098"/>
    <s v="{F0DC125D-6508-412E-930B-736263DF63EB}"/>
  </r>
  <r>
    <x v="41"/>
    <d v="2019-08-09T00:00:00"/>
    <d v="2019-08-09T00:00:00"/>
    <x v="0"/>
    <s v="Alcaraz_Jake"/>
    <x v="7"/>
    <m/>
    <m/>
    <m/>
    <n v="2"/>
    <m/>
    <s v="I"/>
    <x v="2"/>
    <s v="&lt;10"/>
    <m/>
    <m/>
    <n v="2"/>
    <m/>
    <m/>
    <n v="12.566370614359172"/>
    <s v="2fa68af5-02fa-420f-8bd3-bd70e4847bf3"/>
    <s v="{7F7B83DE-1CE7-44F5-8289-E4686DBFBD88}"/>
  </r>
  <r>
    <x v="41"/>
    <d v="2019-08-09T00:00:00"/>
    <d v="2019-08-09T00:00:00"/>
    <x v="0"/>
    <s v="Alcaraz_Jake"/>
    <x v="7"/>
    <m/>
    <m/>
    <m/>
    <n v="1"/>
    <m/>
    <s v="I"/>
    <x v="1"/>
    <s v="&lt;10"/>
    <m/>
    <m/>
    <n v="1"/>
    <m/>
    <m/>
    <n v="3.1415926535897931"/>
    <s v="218b18d4-1496-46ad-a009-b66562abe203"/>
    <s v="{9C6AD000-3B26-491E-BFBE-D1653DCC8359}"/>
  </r>
  <r>
    <x v="41"/>
    <d v="2019-08-09T00:00:00"/>
    <d v="2019-08-09T00:00:00"/>
    <x v="0"/>
    <s v="Alcaraz_Jake"/>
    <x v="4"/>
    <m/>
    <m/>
    <m/>
    <n v="8"/>
    <m/>
    <s v="I"/>
    <x v="1"/>
    <s v="&lt;10"/>
    <m/>
    <m/>
    <n v="8"/>
    <m/>
    <m/>
    <n v="201.06192982974676"/>
    <s v="fcd88029-139c-4a37-958d-2a334fa43d9e"/>
    <s v="{39B34654-929A-4ACC-ADA9-2E9A3ED41D28}"/>
  </r>
  <r>
    <x v="41"/>
    <d v="2019-08-09T00:00:00"/>
    <d v="2019-08-09T00:00:00"/>
    <x v="0"/>
    <s v="Alcaraz_Jake"/>
    <x v="7"/>
    <m/>
    <m/>
    <m/>
    <n v="0.01"/>
    <m/>
    <s v="I"/>
    <x v="1"/>
    <s v="&lt;10"/>
    <m/>
    <m/>
    <n v="0.5"/>
    <m/>
    <m/>
    <n v="0.78539816339744828"/>
    <s v="8c4a3047-f96a-4dd1-b159-a4ab3818718a"/>
    <s v="{71FABAF4-5681-48C1-9B2C-02EBE0F4B90B}"/>
  </r>
  <r>
    <x v="41"/>
    <d v="2019-08-09T00:00:00"/>
    <d v="2019-08-09T00:00:00"/>
    <x v="0"/>
    <s v="Alcaraz_Jake"/>
    <x v="4"/>
    <m/>
    <m/>
    <m/>
    <n v="0.01"/>
    <m/>
    <s v="I"/>
    <x v="1"/>
    <s v="&lt;10"/>
    <m/>
    <m/>
    <n v="0.5"/>
    <m/>
    <m/>
    <n v="0.78539816339744828"/>
    <s v="1a8de995-77de-417c-bded-5b029b9383ea"/>
    <s v="{3393F441-F83C-4611-9715-361A6126DB46}"/>
  </r>
  <r>
    <x v="41"/>
    <d v="2019-08-09T00:00:00"/>
    <d v="2019-08-09T00:00:00"/>
    <x v="0"/>
    <s v="Alcaraz_Jake"/>
    <x v="7"/>
    <m/>
    <m/>
    <m/>
    <n v="0.01"/>
    <m/>
    <s v="I"/>
    <x v="1"/>
    <s v="&lt;10"/>
    <m/>
    <m/>
    <n v="0.5"/>
    <m/>
    <m/>
    <n v="0.78539816339744828"/>
    <s v="d5e11c25-6bce-4f98-9570-ea0b8c255a1a"/>
    <s v="{0B31A623-A76F-4063-B5A5-7B222D183594}"/>
  </r>
  <r>
    <x v="41"/>
    <d v="2019-08-09T00:00:00"/>
    <d v="2019-08-09T00:00:00"/>
    <x v="0"/>
    <s v="Alcaraz_Jake"/>
    <x v="4"/>
    <m/>
    <m/>
    <m/>
    <n v="5"/>
    <m/>
    <s v="I"/>
    <x v="0"/>
    <s v="&lt;10"/>
    <m/>
    <m/>
    <n v="5"/>
    <m/>
    <m/>
    <n v="78.539816339744831"/>
    <s v="20419857-186e-471f-9bd3-403af63af95e"/>
    <s v="{00F58673-3173-49B4-9CD4-31FFC422986E}"/>
  </r>
  <r>
    <x v="41"/>
    <d v="2019-08-09T00:00:00"/>
    <d v="2019-08-09T00:00:00"/>
    <x v="0"/>
    <s v="Alcaraz_Jake"/>
    <x v="4"/>
    <m/>
    <m/>
    <m/>
    <n v="0.01"/>
    <m/>
    <s v="I"/>
    <x v="0"/>
    <s v="&lt;10"/>
    <m/>
    <m/>
    <n v="0.5"/>
    <m/>
    <m/>
    <n v="0.78539816339744828"/>
    <s v="74ac2a23-1634-4e37-b2f0-df983415c375"/>
    <s v="{E2AE866E-1C22-4697-AF92-B37655C397A9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f3cb4ed4-42eb-4617-9117-3b46faa2ce38"/>
    <s v="{E6B93720-C68E-4ADF-8156-3E1819821826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a2d15a5f-6733-4b53-9270-84bacd4dcfcb"/>
    <s v="{AC07D38E-743D-47FB-97AB-836EE1141994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e5de3ebf-d701-4ee9-945d-872af012a26d"/>
    <s v="{DECF2CC6-9562-43A7-945D-71D8A8980D3D}"/>
  </r>
  <r>
    <x v="41"/>
    <d v="2019-08-09T00:00:00"/>
    <d v="2019-08-09T00:00:00"/>
    <x v="0"/>
    <s v="Alcaraz_Jake"/>
    <x v="7"/>
    <m/>
    <m/>
    <m/>
    <n v="5"/>
    <m/>
    <s v="I"/>
    <x v="0"/>
    <s v="&lt;10"/>
    <m/>
    <m/>
    <n v="5"/>
    <m/>
    <m/>
    <n v="78.539816339744831"/>
    <s v="b285afcc-eb66-4f28-aaed-f78d2a744907"/>
    <s v="{0EF64CF4-07C1-44EA-98F5-2B60A0F33355}"/>
  </r>
  <r>
    <x v="41"/>
    <d v="2019-08-09T00:00:00"/>
    <d v="2019-08-09T00:00:00"/>
    <x v="0"/>
    <s v="Alcaraz_Jake"/>
    <x v="7"/>
    <m/>
    <m/>
    <m/>
    <n v="5"/>
    <m/>
    <s v="I"/>
    <x v="0"/>
    <s v="&lt;10"/>
    <m/>
    <m/>
    <n v="5"/>
    <m/>
    <m/>
    <n v="78.539816339744831"/>
    <s v="3bb186f1-cfe2-4d63-aeec-e2fbb06f282b"/>
    <s v="{D909F0F2-EB79-4545-856B-666734779BF6}"/>
  </r>
  <r>
    <x v="41"/>
    <d v="2019-08-09T00:00:00"/>
    <d v="2019-08-09T00:00:00"/>
    <x v="0"/>
    <s v="Alcaraz_Jake"/>
    <x v="7"/>
    <m/>
    <m/>
    <m/>
    <n v="5"/>
    <m/>
    <s v="I"/>
    <x v="0"/>
    <s v="&lt;10"/>
    <m/>
    <m/>
    <n v="5"/>
    <m/>
    <m/>
    <n v="78.539816339744831"/>
    <s v="ce415592-48f4-4008-bc22-f745e257f90f"/>
    <s v="{D6A7C1A4-4DDE-4043-B14E-FA3BA4AD323F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3fd14c9d-d3a3-4551-a7a8-8ff5abba5d15"/>
    <s v="{B56866C3-0D55-4AEA-B28C-D7CF9B2F30C6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1b97553d-a868-4ee5-b34a-e6b02ecc18c6"/>
    <s v="{758522DC-650B-4AE6-9ACA-3D01AC0FE3DD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6d6e2dcd-ad3c-4ab3-8c24-77353604d7ca"/>
    <s v="{4BE473C2-8885-431A-A8DB-F0E4F5EC0AF1}"/>
  </r>
  <r>
    <x v="41"/>
    <d v="2019-08-09T00:00:00"/>
    <d v="2019-08-09T00:00:00"/>
    <x v="0"/>
    <s v="Alcaraz_Jake"/>
    <x v="7"/>
    <m/>
    <m/>
    <m/>
    <n v="10"/>
    <m/>
    <s v="I"/>
    <x v="1"/>
    <s v="&lt;10"/>
    <m/>
    <m/>
    <n v="10"/>
    <m/>
    <m/>
    <n v="314.15926535897933"/>
    <s v="82026ea1-7b4c-438e-84b2-ed45254ec9e6"/>
    <s v="{49BE607E-D3A2-490A-8658-F4EFCB0D7DCD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16dc0c64-0a69-4e1c-a20f-12ee18f6f0c6"/>
    <s v="{8C80D68B-B3DC-405B-B44C-47B07B235BDA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65fd9351-ab49-4ea6-98c1-42cf6f1c3562"/>
    <s v="{B897B34C-C73C-4ACF-978A-3E53BDD3E16B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9ae718ac-1ac1-4cb5-b081-ac16155da5d3"/>
    <s v="{2A54A5AF-A5C5-4601-8B4C-91405938EF4E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7fef7750-399e-4e64-8ce7-e069a435db6c"/>
    <s v="{9135E3F8-9B3B-4CA3-AE9B-5ED4CEF50DE4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c85d0bb9-f6ab-4396-9e2c-5e3bcd6871d7"/>
    <s v="{C2CFBF75-D868-44B9-A42D-7721AA1EBDD0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929da7d7-dea6-4d12-95ba-69bde439ef16"/>
    <s v="{EE63C194-6727-49A5-A3CE-588B81ECCFB3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500a1b48-70e1-489d-80a0-4bdb67672bf3"/>
    <s v="{0FF1A7E8-B713-4472-8806-531E3CB00008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n v="0.78539816339744828"/>
    <s v="dd5f284a-ca2a-45fe-92e2-6108db1b7610"/>
    <s v="{D2348638-ABA0-4D9E-AC1A-732C423937A7}"/>
  </r>
  <r>
    <x v="42"/>
    <d v="2019-08-09T00:00:00"/>
    <d v="2019-08-09T00:00:00"/>
    <x v="0"/>
    <s v="McMabell_Patrick"/>
    <x v="16"/>
    <m/>
    <m/>
    <m/>
    <n v="3"/>
    <m/>
    <s v="I"/>
    <x v="0"/>
    <s v="10-100"/>
    <m/>
    <m/>
    <n v="3"/>
    <m/>
    <m/>
    <n v="28.274333882308138"/>
    <s v="be339df7-806c-4639-bd2b-014b6ba6c24f"/>
    <s v="{5E62210E-A960-448B-807F-7BB58C937599}"/>
  </r>
  <r>
    <x v="42"/>
    <d v="2019-08-09T00:00:00"/>
    <d v="2019-08-09T00:00:00"/>
    <x v="0"/>
    <s v="McMabell_Patrick"/>
    <x v="4"/>
    <m/>
    <m/>
    <m/>
    <n v="0.05"/>
    <m/>
    <s v="I"/>
    <x v="0"/>
    <s v="&lt;10"/>
    <m/>
    <m/>
    <n v="0.5"/>
    <m/>
    <m/>
    <n v="0.78539816339744828"/>
    <s v="a069aade-88db-453b-8b74-39f33c51efb2"/>
    <s v="{A38B8D35-2315-44D3-852D-CE1C6F9FF810}"/>
  </r>
  <r>
    <x v="43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n v="0.78539816339744828"/>
    <s v="dda7e679-38a6-49e0-a519-b45e605f8455"/>
    <s v="{178C6482-313D-4F22-AC1C-47340389B78C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n v="0.78539816339744828"/>
    <s v="6c2fb09d-2f4d-42d8-aa9a-79d19a94862f"/>
    <s v="{19EDBCE4-B23A-4220-B984-C54730F84789}"/>
  </r>
  <r>
    <x v="44"/>
    <d v="2019-08-13T00:00:00"/>
    <d v="2019-08-13T00:00:00"/>
    <x v="0"/>
    <s v="Walder_Diego"/>
    <x v="0"/>
    <m/>
    <m/>
    <m/>
    <n v="0.01"/>
    <m/>
    <s v="I"/>
    <x v="0"/>
    <s v="&lt;10"/>
    <m/>
    <m/>
    <n v="0.5"/>
    <m/>
    <m/>
    <n v="0.78539816339744828"/>
    <s v="d454e5fb-9cff-482a-a5c7-5991d61ecf71"/>
    <s v="{16447D9D-7150-4F39-92DC-9E839FC6D86D}"/>
  </r>
  <r>
    <x v="44"/>
    <d v="2019-08-13T00:00:00"/>
    <d v="2019-08-13T00:00:00"/>
    <x v="0"/>
    <s v="Walder_Diego"/>
    <x v="0"/>
    <m/>
    <m/>
    <m/>
    <n v="0.5"/>
    <m/>
    <s v="I"/>
    <x v="0"/>
    <s v="&lt;10"/>
    <m/>
    <m/>
    <n v="0.5"/>
    <m/>
    <m/>
    <n v="0.78539816339744828"/>
    <s v="b2d7a096-2dd3-4eca-adf2-c5214e6e847d"/>
    <s v="{A9528887-9253-4278-B9EA-ACA0EA189477}"/>
  </r>
  <r>
    <x v="44"/>
    <d v="2019-08-13T00:00:00"/>
    <d v="2019-08-13T00:00:00"/>
    <x v="0"/>
    <s v="Walder_Diego"/>
    <x v="0"/>
    <m/>
    <m/>
    <m/>
    <n v="0.01"/>
    <m/>
    <s v="I"/>
    <x v="0"/>
    <s v="&lt;10"/>
    <m/>
    <m/>
    <n v="0.5"/>
    <m/>
    <m/>
    <n v="0.78539816339744828"/>
    <s v="e0d140eb-4319-48f3-aee9-13cf5869f56f"/>
    <s v="{3F4DBA43-BD0E-4A1D-9D45-A0ADCC09055D}"/>
  </r>
  <r>
    <x v="44"/>
    <d v="2019-08-13T00:00:00"/>
    <d v="2019-08-13T00:00:00"/>
    <x v="0"/>
    <s v="Walder_Diego"/>
    <x v="0"/>
    <m/>
    <m/>
    <m/>
    <n v="2"/>
    <m/>
    <s v="SC"/>
    <x v="0"/>
    <s v="&lt;10"/>
    <m/>
    <m/>
    <n v="2"/>
    <m/>
    <m/>
    <n v="12.566370614359172"/>
    <s v="1785298e-78db-464c-8a6f-320ff8557bf7"/>
    <s v="{1E3C8540-6802-4B10-9E22-727F1062F848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n v="0.78539816339744828"/>
    <s v="3b8398aa-c6cc-4895-a43b-ba22653fccea"/>
    <s v="{98BD98ED-E070-4AE4-8306-C7F8C109FCCA}"/>
  </r>
  <r>
    <x v="44"/>
    <d v="2019-08-13T00:00:00"/>
    <d v="2019-08-13T00:00:00"/>
    <x v="0"/>
    <s v="Walder_Diego"/>
    <x v="4"/>
    <m/>
    <m/>
    <m/>
    <n v="3"/>
    <m/>
    <s v="SC"/>
    <x v="0"/>
    <s v="&lt;10"/>
    <m/>
    <m/>
    <n v="3"/>
    <m/>
    <m/>
    <n v="28.274333882308138"/>
    <s v="a0db1a51-498f-4b77-9890-b89e67b4b973"/>
    <s v="{59CDE87F-126F-4564-860D-FE7DE8F1292D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n v="0.78539816339744828"/>
    <s v="4013c5ee-09b0-43c2-a8b0-413c1ac20cab"/>
    <s v="{70BF169F-F9DE-4514-9106-20E3BF2D6D20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n v="0.78539816339744828"/>
    <s v="fcffb858-9136-4f2f-bea1-4ce13c6efd4d"/>
    <s v="{D01C7CA6-60C1-4B40-8285-E18A944F993F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n v="0.78539816339744828"/>
    <s v="a4601b38-9114-444b-a1f3-81b74f3d61f6"/>
    <s v="{122A96EF-E8F5-4CC0-8FAF-21BEFC996C1F}"/>
  </r>
  <r>
    <x v="44"/>
    <d v="2019-08-13T00:00:00"/>
    <d v="2019-08-13T00:00:00"/>
    <x v="0"/>
    <s v="Walder_Diego"/>
    <x v="14"/>
    <m/>
    <m/>
    <m/>
    <n v="2"/>
    <m/>
    <s v="SC"/>
    <x v="0"/>
    <s v="&lt;10"/>
    <m/>
    <m/>
    <n v="2"/>
    <m/>
    <m/>
    <n v="12.566370614359172"/>
    <s v="419ff0f0-44ca-45c6-8363-53035d409fa8"/>
    <s v="{80501A5C-E471-43C8-8597-B3DA7CAF5BEC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n v="0.78539816339744828"/>
    <s v="37f75d0b-d95c-4393-bd71-23709bf077e3"/>
    <s v="{1688263E-F772-47F9-9345-CC122B2548A5}"/>
  </r>
  <r>
    <x v="44"/>
    <d v="2019-08-13T00:00:00"/>
    <d v="2019-08-13T00:00:00"/>
    <x v="0"/>
    <s v="Walder_Diego"/>
    <x v="16"/>
    <m/>
    <m/>
    <m/>
    <n v="10"/>
    <m/>
    <s v="P"/>
    <x v="0"/>
    <s v="10-100"/>
    <m/>
    <m/>
    <n v="10"/>
    <m/>
    <m/>
    <n v="314.15926535897933"/>
    <s v="eced7be0-c273-4786-affb-dce41b23e60d"/>
    <s v="{4F1F1284-BBE5-41F9-AFF0-264AF2404A9C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n v="0.78539816339744828"/>
    <s v="43841ff7-994c-4d1c-84b1-5e36ab50fa76"/>
    <s v="{B9898612-413F-46B4-9190-6D7E2BAF6051}"/>
  </r>
  <r>
    <x v="44"/>
    <d v="2019-08-13T00:00:00"/>
    <d v="2019-08-13T00:00:00"/>
    <x v="0"/>
    <s v="Walder_Diego"/>
    <x v="0"/>
    <m/>
    <m/>
    <m/>
    <n v="0.01"/>
    <m/>
    <s v="I"/>
    <x v="0"/>
    <s v="&lt;10"/>
    <m/>
    <m/>
    <n v="0.5"/>
    <m/>
    <m/>
    <n v="0.78539816339744828"/>
    <s v="e59e3b89-a15c-4974-9518-5b87e9ef4c52"/>
    <s v="{4F7471E9-5E39-4830-A27F-5627C1295F0C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n v="0.78539816339744828"/>
    <s v="c4137a27-6522-49dd-bec0-9e9fb5171f5d"/>
    <s v="{0420599A-5F79-498D-8E8C-F127650C5022}"/>
  </r>
  <r>
    <x v="44"/>
    <d v="2019-08-13T00:00:00"/>
    <d v="2019-08-13T00:00:00"/>
    <x v="0"/>
    <s v="Walder_Diego"/>
    <x v="0"/>
    <m/>
    <m/>
    <m/>
    <n v="0.01"/>
    <m/>
    <s v="I"/>
    <x v="0"/>
    <s v="&lt;10"/>
    <m/>
    <m/>
    <n v="0.5"/>
    <m/>
    <m/>
    <n v="0.78539816339744828"/>
    <s v="48d1ca6a-35f8-4c5b-8e0e-47972d9b4dcb"/>
    <s v="{EC96651F-E1D1-4A6B-A23D-6EAF084E225A}"/>
  </r>
  <r>
    <x v="44"/>
    <d v="2019-08-13T00:00:00"/>
    <d v="2019-08-13T00:00:00"/>
    <x v="0"/>
    <s v="Walder_Diego"/>
    <x v="0"/>
    <m/>
    <m/>
    <m/>
    <n v="0.01"/>
    <m/>
    <s v="I"/>
    <x v="0"/>
    <s v="&lt;10"/>
    <m/>
    <m/>
    <n v="0.5"/>
    <m/>
    <m/>
    <n v="0.78539816339744828"/>
    <s v="7e6f8fd0-0768-47bc-8b0f-695bb354a48e"/>
    <s v="{843CC461-9F9C-4A26-808F-BF043807DCEB}"/>
  </r>
  <r>
    <x v="44"/>
    <d v="2019-08-13T00:00:00"/>
    <d v="2019-08-13T00:00:00"/>
    <x v="0"/>
    <s v="Walder_Diego"/>
    <x v="0"/>
    <m/>
    <m/>
    <m/>
    <n v="1"/>
    <m/>
    <s v="I"/>
    <x v="0"/>
    <s v="&lt;10"/>
    <m/>
    <m/>
    <n v="1"/>
    <m/>
    <m/>
    <n v="3.1415926535897931"/>
    <s v="587e7c39-15eb-4355-8de3-90ca8f8fb7b0"/>
    <s v="{61A7AC6D-33F9-4561-9299-23589825DF85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n v="0.78539816339744828"/>
    <s v="1e721d37-90b0-4645-a444-0b146b5a41fd"/>
    <s v="{E16C2172-E1A0-419A-88C0-1A297831A075}"/>
  </r>
  <r>
    <x v="44"/>
    <d v="2019-08-13T00:00:00"/>
    <d v="2019-08-13T00:00:00"/>
    <x v="0"/>
    <s v="Walder_Diego"/>
    <x v="13"/>
    <m/>
    <m/>
    <m/>
    <n v="0.01"/>
    <m/>
    <s v="I"/>
    <x v="0"/>
    <s v="&lt;10"/>
    <m/>
    <m/>
    <n v="0.5"/>
    <m/>
    <m/>
    <n v="0.78539816339744828"/>
    <s v="2055dcf7-e703-4423-a4f8-d0008a05f8f2"/>
    <s v="{7802DA0A-9630-435E-89A3-0734CEE99832}"/>
  </r>
  <r>
    <x v="44"/>
    <d v="2019-08-13T00:00:00"/>
    <d v="2019-08-13T00:00:00"/>
    <x v="0"/>
    <s v="Walder_Diego"/>
    <x v="13"/>
    <m/>
    <m/>
    <m/>
    <n v="0.01"/>
    <m/>
    <s v="I"/>
    <x v="0"/>
    <s v="&lt;10"/>
    <m/>
    <m/>
    <n v="0.5"/>
    <m/>
    <m/>
    <n v="0.78539816339744828"/>
    <s v="8ea20dd2-6920-43b6-a0fa-0b122ebef945"/>
    <s v="{9C5657E5-43D2-45D5-AF0D-C56309CAA3B6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n v="0.78539816339744828"/>
    <s v="0b22db86-b49c-4a68-a078-7b466ed0d9e8"/>
    <s v="{9E22AC84-CDB6-43E5-99D2-84F0C990A125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n v="0.78539816339744828"/>
    <s v="af4677a7-8308-413b-bf78-915b8d967e73"/>
    <s v="{D97E96EC-EB8C-4771-823F-423AFFFD7F6E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n v="0.78539816339744828"/>
    <s v="5b32296d-50aa-40a5-a2b8-64f92642e876"/>
    <s v="{D31C10D3-D1E1-413E-A3D2-97C62F24E4C9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n v="0.78539816339744828"/>
    <s v="6059b993-beb2-4487-85e9-2703f2c580dc"/>
    <s v="{716FD72A-FD70-45AF-AEB4-BD031AF8AB53}"/>
  </r>
  <r>
    <x v="44"/>
    <d v="2019-08-13T00:00:00"/>
    <d v="2019-08-13T00:00:00"/>
    <x v="0"/>
    <s v="Walder_Diego"/>
    <x v="13"/>
    <m/>
    <m/>
    <m/>
    <n v="1"/>
    <m/>
    <s v="I"/>
    <x v="0"/>
    <s v="&lt;10"/>
    <m/>
    <m/>
    <n v="1"/>
    <m/>
    <m/>
    <n v="3.1415926535897931"/>
    <s v="6e05ca10-5f11-454d-93d1-987e156ab597"/>
    <s v="{3A2472A4-8C34-4991-9A53-972C8ADD92AF}"/>
  </r>
  <r>
    <x v="44"/>
    <d v="2019-08-13T00:00:00"/>
    <d v="2019-08-13T00:00:00"/>
    <x v="0"/>
    <s v="Walder_Diego"/>
    <x v="13"/>
    <m/>
    <m/>
    <m/>
    <n v="1"/>
    <m/>
    <s v="I"/>
    <x v="0"/>
    <s v="&lt;10"/>
    <m/>
    <m/>
    <n v="1"/>
    <m/>
    <m/>
    <n v="3.1415926535897931"/>
    <s v="39d978d4-e5d3-43a4-9140-3dbf441248ec"/>
    <s v="{E2E35BAA-6013-4813-B841-6560FDF7CD2F}"/>
  </r>
  <r>
    <x v="44"/>
    <d v="2019-08-13T00:00:00"/>
    <d v="2019-08-13T00:00:00"/>
    <x v="0"/>
    <s v="Walder_Diego"/>
    <x v="11"/>
    <m/>
    <m/>
    <m/>
    <n v="1"/>
    <m/>
    <s v="I"/>
    <x v="0"/>
    <s v="&lt;10"/>
    <m/>
    <m/>
    <n v="1"/>
    <m/>
    <m/>
    <n v="3.1415926535897931"/>
    <s v="17ea756a-7c5b-48c4-a564-48a70c2dd81c"/>
    <s v="{75B2DA3F-AB9D-402D-951C-B3244232645A}"/>
  </r>
  <r>
    <x v="44"/>
    <d v="2019-08-13T00:00:00"/>
    <d v="2019-08-13T00:00:00"/>
    <x v="0"/>
    <s v="Walder_Diego"/>
    <x v="11"/>
    <m/>
    <m/>
    <m/>
    <n v="1"/>
    <m/>
    <s v="I"/>
    <x v="0"/>
    <s v="&lt;10"/>
    <m/>
    <m/>
    <n v="1"/>
    <m/>
    <m/>
    <n v="3.1415926535897931"/>
    <s v="e48296ad-e414-46c9-892f-f78cb930bf7d"/>
    <s v="{E286B2B9-8F9A-4FFA-BF3C-AC9DD2067C80}"/>
  </r>
  <r>
    <x v="44"/>
    <d v="2019-08-13T00:00:00"/>
    <d v="2019-08-13T00:00:00"/>
    <x v="0"/>
    <s v="Walder_Diego"/>
    <x v="11"/>
    <m/>
    <m/>
    <m/>
    <n v="2"/>
    <m/>
    <s v="SC"/>
    <x v="0"/>
    <s v="&lt;10"/>
    <m/>
    <m/>
    <n v="2"/>
    <m/>
    <m/>
    <n v="12.566370614359172"/>
    <s v="07f4ff57-58bf-4ba5-95fe-1d60d3a4ec76"/>
    <s v="{0E92568F-2077-498F-BA31-50D25C9072E8}"/>
  </r>
  <r>
    <x v="44"/>
    <d v="2019-08-13T00:00:00"/>
    <d v="2019-08-13T00:00:00"/>
    <x v="0"/>
    <s v="Walder_Diego"/>
    <x v="13"/>
    <m/>
    <m/>
    <m/>
    <n v="0.01"/>
    <m/>
    <s v="I"/>
    <x v="0"/>
    <s v="&lt;10"/>
    <m/>
    <m/>
    <n v="0.5"/>
    <m/>
    <m/>
    <n v="0.78539816339744828"/>
    <s v="33c05e23-3e27-4513-8cfc-3dd69cf5321f"/>
    <s v="{F4BA6F5A-FD80-43B4-B0D1-65D4F71A21D7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n v="0.78539816339744828"/>
    <s v="c227a916-f760-4e41-ab7f-8b2c847f63af"/>
    <s v="{5FB9D6BD-3B93-4975-8D29-FE8078495A84}"/>
  </r>
  <r>
    <x v="44"/>
    <d v="2019-08-13T00:00:00"/>
    <d v="2019-08-13T00:00:00"/>
    <x v="0"/>
    <s v="Walder_Diego"/>
    <x v="17"/>
    <m/>
    <m/>
    <m/>
    <n v="3"/>
    <m/>
    <s v="P"/>
    <x v="0"/>
    <s v="10-100"/>
    <m/>
    <m/>
    <n v="3"/>
    <m/>
    <m/>
    <n v="28.274333882308138"/>
    <s v="77e40e42-24dc-49bd-8515-7e1d05aaf814"/>
    <s v="{013D73BE-38D5-4848-99F2-8957A1C4F30D}"/>
  </r>
  <r>
    <x v="44"/>
    <d v="2019-08-13T00:00:00"/>
    <d v="2019-08-13T00:00:00"/>
    <x v="0"/>
    <s v="Walder_Diego"/>
    <x v="14"/>
    <m/>
    <m/>
    <m/>
    <n v="3"/>
    <m/>
    <s v="P"/>
    <x v="0"/>
    <s v="&lt;10"/>
    <m/>
    <m/>
    <n v="3"/>
    <m/>
    <m/>
    <n v="28.274333882308138"/>
    <s v="94e946ad-45b6-4b25-abf3-0052b3dea206"/>
    <s v="{BD8349DF-1C32-42D3-A9E5-158D56927509}"/>
  </r>
  <r>
    <x v="44"/>
    <d v="2019-08-13T00:00:00"/>
    <d v="2019-08-13T00:00:00"/>
    <x v="0"/>
    <s v="Walder_Diego"/>
    <x v="14"/>
    <m/>
    <m/>
    <m/>
    <n v="3"/>
    <m/>
    <s v="I"/>
    <x v="0"/>
    <s v="&lt;10"/>
    <m/>
    <m/>
    <n v="3"/>
    <m/>
    <m/>
    <n v="28.274333882308138"/>
    <s v="88a71198-91a5-4a54-98fe-c559a310e820"/>
    <s v="{1C92E64E-7737-4B19-B941-E70E621807FB}"/>
  </r>
  <r>
    <x v="44"/>
    <d v="2019-08-13T00:00:00"/>
    <d v="2019-08-13T00:00:00"/>
    <x v="0"/>
    <s v="Walder_Diego"/>
    <x v="14"/>
    <m/>
    <m/>
    <m/>
    <n v="2"/>
    <m/>
    <s v="I"/>
    <x v="0"/>
    <s v="&lt;10"/>
    <m/>
    <m/>
    <n v="2"/>
    <m/>
    <m/>
    <n v="12.566370614359172"/>
    <s v="2909bac9-2bb8-4aeb-bbc0-4046f88328d8"/>
    <s v="{C384C868-D060-4973-8591-741013643AB1}"/>
  </r>
  <r>
    <x v="44"/>
    <d v="2019-08-13T00:00:00"/>
    <d v="2019-08-13T00:00:00"/>
    <x v="0"/>
    <s v="Walder_Diego"/>
    <x v="14"/>
    <m/>
    <m/>
    <m/>
    <n v="0.5"/>
    <m/>
    <s v="I"/>
    <x v="0"/>
    <s v="&lt;10"/>
    <m/>
    <m/>
    <n v="0.5"/>
    <m/>
    <m/>
    <n v="0.78539816339744828"/>
    <s v="86c0350c-41b2-4741-b73d-5757660e0e9b"/>
    <s v="{4780F32A-4720-475D-ABEB-0C8BD0C62CFA}"/>
  </r>
  <r>
    <x v="44"/>
    <d v="2019-08-13T00:00:00"/>
    <d v="2019-08-13T00:00:00"/>
    <x v="0"/>
    <s v="Walder_Diego"/>
    <x v="14"/>
    <m/>
    <m/>
    <m/>
    <n v="0.5"/>
    <m/>
    <s v="I"/>
    <x v="0"/>
    <s v="&lt;10"/>
    <m/>
    <m/>
    <n v="0.5"/>
    <m/>
    <m/>
    <n v="0.78539816339744828"/>
    <s v="564da7ab-bcd9-42ea-acc5-14b1d87654c3"/>
    <s v="{2198FFFD-CE0D-4E8D-B5ED-91525C1F7FD3}"/>
  </r>
  <r>
    <x v="44"/>
    <d v="2019-08-13T00:00:00"/>
    <d v="2019-08-13T00:00:00"/>
    <x v="0"/>
    <s v="Walder_Diego"/>
    <x v="14"/>
    <m/>
    <m/>
    <m/>
    <n v="0.5"/>
    <m/>
    <s v="I"/>
    <x v="0"/>
    <s v="&lt;10"/>
    <m/>
    <m/>
    <n v="0.5"/>
    <m/>
    <m/>
    <n v="0.78539816339744828"/>
    <s v="ca135bf9-8434-4b3e-a1ad-7ad301f99015"/>
    <s v="{87C19FBF-5AE6-4F44-8AF5-EB08CDA8F2D9}"/>
  </r>
  <r>
    <x v="44"/>
    <d v="2019-08-13T00:00:00"/>
    <d v="2019-08-13T00:00:00"/>
    <x v="0"/>
    <s v="Walder_Diego"/>
    <x v="14"/>
    <m/>
    <m/>
    <m/>
    <n v="0.5"/>
    <m/>
    <s v="I"/>
    <x v="0"/>
    <s v="&lt;10"/>
    <m/>
    <m/>
    <n v="0.5"/>
    <m/>
    <m/>
    <n v="0.78539816339744828"/>
    <s v="06f0e01e-b731-4645-ab58-130e8e0a6e7d"/>
    <s v="{8B84A774-2632-4F59-BD80-D0433B08207B}"/>
  </r>
  <r>
    <x v="44"/>
    <d v="2019-08-13T00:00:00"/>
    <d v="2019-08-13T00:00:00"/>
    <x v="0"/>
    <s v="Walder_Diego"/>
    <x v="14"/>
    <m/>
    <m/>
    <m/>
    <n v="0.5"/>
    <m/>
    <s v="I"/>
    <x v="0"/>
    <s v="&lt;10"/>
    <m/>
    <m/>
    <n v="0.5"/>
    <m/>
    <m/>
    <n v="0.78539816339744828"/>
    <s v="36221b74-ffa7-4c88-b938-cac024ee74c9"/>
    <s v="{713FE6A5-B3EC-413B-8F06-74A5E374C88F}"/>
  </r>
  <r>
    <x v="44"/>
    <d v="2019-08-13T00:00:00"/>
    <d v="2019-08-13T00:00:00"/>
    <x v="0"/>
    <s v="Walder_Diego"/>
    <x v="17"/>
    <m/>
    <m/>
    <m/>
    <n v="2"/>
    <m/>
    <s v="I"/>
    <x v="0"/>
    <s v="10-100"/>
    <m/>
    <m/>
    <n v="2"/>
    <m/>
    <m/>
    <n v="12.566370614359172"/>
    <s v="20d1e5fa-4630-4d60-b029-750cd47ef9d4"/>
    <s v="{D3CC89B9-BF9C-42EB-9A6F-00E766E529AE}"/>
  </r>
  <r>
    <x v="44"/>
    <d v="2019-08-13T00:00:00"/>
    <d v="2019-08-13T00:00:00"/>
    <x v="0"/>
    <s v="Walder_Diego"/>
    <x v="4"/>
    <m/>
    <m/>
    <m/>
    <n v="0.5"/>
    <m/>
    <s v="I"/>
    <x v="0"/>
    <s v="&lt;10"/>
    <m/>
    <m/>
    <n v="0.5"/>
    <m/>
    <m/>
    <n v="0.78539816339744828"/>
    <s v="aaeacd42-89f3-46e9-97ec-d75e6cc0579e"/>
    <s v="{4C36F325-D9CE-43C3-88CE-44B561D585FF}"/>
  </r>
  <r>
    <x v="44"/>
    <d v="2019-08-13T00:00:00"/>
    <d v="2019-08-13T00:00:00"/>
    <x v="0"/>
    <s v="Walder_Diego"/>
    <x v="1"/>
    <m/>
    <m/>
    <m/>
    <n v="0.5"/>
    <m/>
    <s v="I"/>
    <x v="0"/>
    <s v="&lt;10"/>
    <m/>
    <m/>
    <n v="0.5"/>
    <m/>
    <m/>
    <n v="0.78539816339744828"/>
    <s v="45186677-6a84-4046-9d48-be679d6e1db6"/>
    <s v="{C2493053-8832-4BA8-9565-D715BDE7ECF2}"/>
  </r>
  <r>
    <x v="44"/>
    <d v="2019-08-13T00:00:00"/>
    <d v="2019-08-13T00:00:00"/>
    <x v="0"/>
    <s v="Walder_Diego"/>
    <x v="14"/>
    <m/>
    <m/>
    <m/>
    <n v="2"/>
    <m/>
    <s v="I"/>
    <x v="0"/>
    <s v="10-100"/>
    <m/>
    <m/>
    <n v="2"/>
    <m/>
    <m/>
    <n v="12.566370614359172"/>
    <s v="0561c95c-ff46-4fed-b481-e370211c39bb"/>
    <s v="{7CB147B4-BFFC-4172-92CA-0A012414D1CD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n v="0.78539816339744828"/>
    <s v="892f58cc-a621-4c27-b805-94445d8b4c66"/>
    <s v="{5EF88AEF-2E0D-41B4-9828-01F202589686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n v="0.78539816339744828"/>
    <s v="397a3f1e-5c7b-4c0a-8f60-984a91112481"/>
    <s v="{9AFA10D9-9BF0-4FEB-8622-703EDDBB03D6}"/>
  </r>
  <r>
    <x v="44"/>
    <d v="2019-08-13T00:00:00"/>
    <d v="2019-08-13T00:00:00"/>
    <x v="0"/>
    <s v="Walder_Diego"/>
    <x v="14"/>
    <m/>
    <m/>
    <m/>
    <n v="0.5"/>
    <m/>
    <s v="I"/>
    <x v="0"/>
    <s v="&lt;10"/>
    <m/>
    <m/>
    <n v="0.5"/>
    <m/>
    <m/>
    <n v="0.78539816339744828"/>
    <s v="0a6ecb61-4d25-43a1-b52a-2fc3ba836423"/>
    <s v="{B4AA89C0-BD22-488F-BD0C-5C4F10405345}"/>
  </r>
  <r>
    <x v="44"/>
    <d v="2019-08-13T00:00:00"/>
    <d v="2019-08-13T00:00:00"/>
    <x v="0"/>
    <s v="Walder_Diego"/>
    <x v="17"/>
    <m/>
    <m/>
    <m/>
    <n v="0.5"/>
    <m/>
    <s v="I"/>
    <x v="0"/>
    <s v="&lt;10"/>
    <m/>
    <m/>
    <n v="0.5"/>
    <m/>
    <m/>
    <n v="0.78539816339744828"/>
    <s v="71a5b291-d6d9-4587-913a-a42687d0e7fb"/>
    <s v="{CFB87B55-E274-4772-8258-02688B4FBC6E}"/>
  </r>
  <r>
    <x v="44"/>
    <d v="2019-08-13T00:00:00"/>
    <d v="2019-08-13T00:00:00"/>
    <x v="0"/>
    <s v="Walder_Diego"/>
    <x v="14"/>
    <m/>
    <m/>
    <m/>
    <n v="0.5"/>
    <m/>
    <s v="I"/>
    <x v="0"/>
    <s v="&lt;10"/>
    <m/>
    <m/>
    <n v="0.5"/>
    <m/>
    <m/>
    <n v="0.78539816339744828"/>
    <s v="63d043b3-61e0-483c-9585-cc33759cae5e"/>
    <s v="{C04C6CC5-4311-4260-80A9-5EB262DBF0CA}"/>
  </r>
  <r>
    <x v="44"/>
    <d v="2019-08-13T00:00:00"/>
    <d v="2019-08-13T00:00:00"/>
    <x v="0"/>
    <s v="Walder_Diego"/>
    <x v="8"/>
    <m/>
    <m/>
    <m/>
    <n v="3"/>
    <m/>
    <s v="I"/>
    <x v="0"/>
    <s v="10-100"/>
    <m/>
    <m/>
    <n v="3"/>
    <m/>
    <m/>
    <n v="28.274333882308138"/>
    <s v="10199cf6-ee34-40a1-86cc-909952b9f62d"/>
    <s v="{37FF15C1-FF6E-415D-B029-0A4B8038C90D}"/>
  </r>
  <r>
    <x v="44"/>
    <d v="2019-08-13T00:00:00"/>
    <d v="2019-08-13T00:00:00"/>
    <x v="0"/>
    <s v="Walder_Diego"/>
    <x v="5"/>
    <m/>
    <m/>
    <m/>
    <n v="3"/>
    <m/>
    <s v="I"/>
    <x v="0"/>
    <s v="10-100"/>
    <m/>
    <m/>
    <n v="3"/>
    <m/>
    <m/>
    <n v="28.274333882308138"/>
    <s v="72d9f696-fb00-49b7-9e48-c2d195952291"/>
    <s v="{B566DA3A-253E-433F-B2B6-3AE81F283997}"/>
  </r>
  <r>
    <x v="44"/>
    <d v="2019-08-13T00:00:00"/>
    <d v="2019-08-13T00:00:00"/>
    <x v="0"/>
    <s v="Walder_Diego"/>
    <x v="8"/>
    <m/>
    <m/>
    <m/>
    <n v="3"/>
    <m/>
    <s v="I"/>
    <x v="0"/>
    <s v="10-100"/>
    <m/>
    <m/>
    <n v="3"/>
    <m/>
    <m/>
    <n v="28.274333882308138"/>
    <s v="4b304c87-13d2-47d1-8d81-3956795949f3"/>
    <s v="{7EE44B05-EF4C-4EA2-8F13-B49C548F50E6}"/>
  </r>
  <r>
    <x v="44"/>
    <d v="2019-08-13T00:00:00"/>
    <d v="2019-08-13T00:00:00"/>
    <x v="0"/>
    <s v="Walder_Diego"/>
    <x v="1"/>
    <m/>
    <m/>
    <m/>
    <n v="0.01"/>
    <m/>
    <s v="I"/>
    <x v="0"/>
    <s v="&lt;10"/>
    <m/>
    <m/>
    <n v="0.5"/>
    <m/>
    <m/>
    <n v="0.78539816339744828"/>
    <s v="f61e13c2-8fb7-4780-a2e8-1a9ac2124256"/>
    <s v="{646A1C26-7E9E-4426-9151-DB12247D89F0}"/>
  </r>
  <r>
    <x v="44"/>
    <d v="2019-08-13T00:00:00"/>
    <d v="2019-08-13T00:00:00"/>
    <x v="0"/>
    <s v="Walder_Diego"/>
    <x v="1"/>
    <m/>
    <m/>
    <m/>
    <n v="0.01"/>
    <m/>
    <s v="I"/>
    <x v="0"/>
    <s v="&lt;10"/>
    <m/>
    <m/>
    <n v="0.5"/>
    <m/>
    <m/>
    <n v="0.78539816339744828"/>
    <s v="e74bca47-a244-4be8-a004-1e86552f2c0b"/>
    <s v="{D5E93FA0-BB19-4AEB-94BA-3BE90E44D077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n v="0.78539816339744828"/>
    <s v="f24dbf31-d520-42a2-a50d-7a7e5348989a"/>
    <s v="{FEFD6245-82AF-4F80-A230-B5FA907DA3D2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n v="0.78539816339744828"/>
    <s v="7b0b0f6a-577c-4283-8ff0-2e119b06fa7b"/>
    <s v="{DA950717-6384-443D-ABED-F709C16D847D}"/>
  </r>
  <r>
    <x v="44"/>
    <d v="2019-08-13T00:00:00"/>
    <d v="2019-08-13T00:00:00"/>
    <x v="0"/>
    <s v="Walder_Diego"/>
    <x v="8"/>
    <m/>
    <m/>
    <m/>
    <n v="0.01"/>
    <m/>
    <s v="I"/>
    <x v="0"/>
    <s v="&lt;10"/>
    <m/>
    <m/>
    <n v="0.5"/>
    <m/>
    <m/>
    <n v="0.78539816339744828"/>
    <s v="3de0ca8b-f2b5-4ddc-865f-6f6b05a22ca5"/>
    <s v="{20CFA30D-D29A-4A92-81BC-1BDA684FAB40}"/>
  </r>
  <r>
    <x v="44"/>
    <d v="2019-08-13T00:00:00"/>
    <d v="2019-08-13T00:00:00"/>
    <x v="0"/>
    <s v="Walder_Diego"/>
    <x v="14"/>
    <m/>
    <m/>
    <m/>
    <n v="0.01"/>
    <m/>
    <s v="SC"/>
    <x v="0"/>
    <s v="&lt;10"/>
    <m/>
    <m/>
    <n v="0.5"/>
    <m/>
    <m/>
    <n v="0.78539816339744828"/>
    <s v="ebef20cc-2ad1-42e7-a717-2e83fde01934"/>
    <s v="{CD469586-9FFD-4CB5-B763-CA1AF49295C0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n v="0.78539816339744828"/>
    <s v="d7d567ae-b44e-4745-a611-491b5a9cd3dc"/>
    <s v="{1B180C16-4C9C-43C9-8311-3DF348363728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n v="0.78539816339744828"/>
    <s v="d8256b06-fa5e-4eed-bcee-6eae42971b95"/>
    <s v="{16FB3454-8BCA-4D46-AA62-AC1EB0498496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n v="0.78539816339744828"/>
    <s v="a2a3ea7f-f766-4fb5-bdf9-bccaa8c6135c"/>
    <s v="{A1A9B9E5-FB36-48FE-95F4-45564425EE0E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n v="0.78539816339744828"/>
    <s v="c7eab468-187a-436f-8c0b-8a116027eacc"/>
    <s v="{93CC2E64-D9C2-4C06-B203-F8B1EA187B36}"/>
  </r>
  <r>
    <x v="44"/>
    <d v="2019-08-13T00:00:00"/>
    <d v="2019-08-13T00:00:00"/>
    <x v="0"/>
    <s v="Walder_Diego"/>
    <x v="14"/>
    <m/>
    <m/>
    <m/>
    <n v="5"/>
    <m/>
    <s v="I"/>
    <x v="0"/>
    <s v="10-100"/>
    <m/>
    <m/>
    <n v="5"/>
    <m/>
    <m/>
    <n v="78.539816339744831"/>
    <s v="84140f4f-5373-44b8-a256-bdef81512e0c"/>
    <s v="{4DD99177-FC1E-477F-8370-6273A44C6782}"/>
  </r>
  <r>
    <x v="44"/>
    <d v="2019-08-13T00:00:00"/>
    <d v="2019-08-13T00:00:00"/>
    <x v="0"/>
    <s v="Walder_Diego"/>
    <x v="1"/>
    <m/>
    <m/>
    <m/>
    <n v="5"/>
    <m/>
    <s v="I"/>
    <x v="0"/>
    <s v="10-100"/>
    <m/>
    <m/>
    <n v="5"/>
    <m/>
    <m/>
    <n v="78.539816339744831"/>
    <s v="b6c27c4a-82a3-4a69-a28e-218b5c90365f"/>
    <s v="{CB3D0C01-35D8-43F3-9EA7-A2AEDEFFC1C4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n v="0.78539816339744828"/>
    <s v="f595a082-5a8a-4366-8cce-c6c241231f3f"/>
    <s v="{6954BF05-E631-4DA7-B59E-A9A90F2E550C}"/>
  </r>
  <r>
    <x v="44"/>
    <d v="2019-08-13T00:00:00"/>
    <d v="2019-08-13T00:00:00"/>
    <x v="0"/>
    <s v="Walder_Diego"/>
    <x v="11"/>
    <m/>
    <m/>
    <m/>
    <n v="4"/>
    <m/>
    <s v="SC"/>
    <x v="0"/>
    <s v="10-100"/>
    <m/>
    <m/>
    <n v="4"/>
    <m/>
    <m/>
    <n v="50.26548245743669"/>
    <s v="26bf31ed-4751-4a93-81fa-1181dd301bb1"/>
    <s v="{555BC152-23E9-4627-B5D0-901502283A85}"/>
  </r>
  <r>
    <x v="44"/>
    <d v="2019-08-13T00:00:00"/>
    <d v="2019-08-13T00:00:00"/>
    <x v="0"/>
    <s v="Walder_Diego"/>
    <x v="17"/>
    <m/>
    <m/>
    <m/>
    <n v="2"/>
    <m/>
    <s v="SC"/>
    <x v="0"/>
    <s v="&lt;10"/>
    <m/>
    <m/>
    <n v="2"/>
    <m/>
    <m/>
    <n v="12.566370614359172"/>
    <s v="3485b893-6355-4bd8-84e9-3dc4765b5e54"/>
    <s v="{C0BCF7D4-676F-4E53-985D-EFC0B53B62E4}"/>
  </r>
  <r>
    <x v="44"/>
    <d v="2019-08-13T00:00:00"/>
    <d v="2019-08-13T00:00:00"/>
    <x v="0"/>
    <s v="Walder_Diego"/>
    <x v="11"/>
    <m/>
    <m/>
    <m/>
    <n v="2"/>
    <m/>
    <s v="SC"/>
    <x v="0"/>
    <s v="&lt;10"/>
    <m/>
    <m/>
    <n v="2"/>
    <m/>
    <m/>
    <n v="12.566370614359172"/>
    <s v="4968d9c1-fbb1-42b4-a475-b39a74e0d25b"/>
    <s v="{5BCE5E9B-7F45-47AC-998D-492DE968BAF3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n v="0.78539816339744828"/>
    <s v="a68a6a1c-cf0f-4a67-bfa9-c0069dcb015d"/>
    <s v="{95A8EA99-443F-4DCE-A7AB-7726935166EA}"/>
  </r>
  <r>
    <x v="44"/>
    <d v="2019-08-13T00:00:00"/>
    <d v="2019-08-13T00:00:00"/>
    <x v="0"/>
    <s v="Walder_Diego"/>
    <x v="17"/>
    <m/>
    <m/>
    <m/>
    <n v="0.01"/>
    <m/>
    <s v="I"/>
    <x v="0"/>
    <s v="&lt;10"/>
    <m/>
    <m/>
    <n v="0.5"/>
    <m/>
    <m/>
    <n v="0.78539816339744828"/>
    <s v="e04409c8-7a00-472d-a455-36c3c1b7c7ff"/>
    <s v="{4EF3D97F-926C-4423-95FD-531C57235360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n v="0.78539816339744828"/>
    <s v="2068e52d-aaa1-4bb6-9527-48650309a0bf"/>
    <s v="{CF5B6C59-9E74-4C88-A855-10B825BAF962}"/>
  </r>
  <r>
    <x v="44"/>
    <d v="2019-08-13T00:00:00"/>
    <d v="2019-08-13T00:00:00"/>
    <x v="0"/>
    <s v="Walder_Diego"/>
    <x v="1"/>
    <m/>
    <m/>
    <m/>
    <n v="0.01"/>
    <m/>
    <s v="I"/>
    <x v="0"/>
    <s v="&lt;10"/>
    <m/>
    <m/>
    <n v="0.5"/>
    <m/>
    <m/>
    <n v="0.78539816339744828"/>
    <s v="01fc18c3-0807-4d4c-9760-0ca4d64a2b13"/>
    <s v="{7E7A9F00-EA0C-4A68-8470-044027132985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n v="0.78539816339744828"/>
    <s v="312565a7-751d-44f2-aafa-18b8999cd8ac"/>
    <s v="{999C52E7-7A5C-4FB7-840F-F40A3B631A66}"/>
  </r>
  <r>
    <x v="44"/>
    <d v="2019-08-13T00:00:00"/>
    <d v="2019-08-13T00:00:00"/>
    <x v="0"/>
    <s v="Walder_Diego"/>
    <x v="11"/>
    <m/>
    <m/>
    <m/>
    <n v="5"/>
    <m/>
    <s v="I"/>
    <x v="0"/>
    <s v="&lt;10"/>
    <m/>
    <m/>
    <n v="5"/>
    <m/>
    <m/>
    <n v="78.539816339744831"/>
    <s v="9a1ed74b-c332-4776-aefb-af700a8e28f8"/>
    <s v="{3C12C412-4605-482A-9074-E393B1A356AF}"/>
  </r>
  <r>
    <x v="44"/>
    <d v="2019-08-13T00:00:00"/>
    <d v="2019-08-13T00:00:00"/>
    <x v="0"/>
    <s v="Walder_Diego"/>
    <x v="1"/>
    <m/>
    <m/>
    <m/>
    <n v="0.01"/>
    <m/>
    <s v="I"/>
    <x v="0"/>
    <s v="&lt;10"/>
    <m/>
    <m/>
    <n v="0.5"/>
    <m/>
    <m/>
    <n v="0.78539816339744828"/>
    <s v="b1a9ced0-aac7-4d9f-a97e-cab9d680b7f5"/>
    <s v="{E1580D16-2240-40B0-A3B8-F8379B2BDA3A}"/>
  </r>
  <r>
    <x v="44"/>
    <d v="2019-08-13T00:00:00"/>
    <d v="2019-08-13T00:00:00"/>
    <x v="0"/>
    <s v="Walder_Diego"/>
    <x v="17"/>
    <m/>
    <m/>
    <m/>
    <n v="5"/>
    <m/>
    <s v="I"/>
    <x v="0"/>
    <s v="10-100"/>
    <m/>
    <m/>
    <n v="5"/>
    <m/>
    <m/>
    <n v="78.539816339744831"/>
    <s v="66daee3d-064a-43b3-ba2a-bb0022240a94"/>
    <s v="{75DF0FD0-AE7B-4487-9263-C0E230892E76}"/>
  </r>
  <r>
    <x v="44"/>
    <d v="2019-08-13T00:00:00"/>
    <d v="2019-08-13T00:00:00"/>
    <x v="0"/>
    <s v="Walder_Diego"/>
    <x v="11"/>
    <m/>
    <m/>
    <m/>
    <n v="1"/>
    <m/>
    <s v="I"/>
    <x v="0"/>
    <s v="&lt;10"/>
    <m/>
    <m/>
    <n v="1"/>
    <m/>
    <m/>
    <n v="3.1415926535897931"/>
    <s v="d520ebe9-4fa6-4581-aaaa-aa25e211a711"/>
    <s v="{F8DB7ECE-B123-4171-9189-5226392D81D1}"/>
  </r>
  <r>
    <x v="44"/>
    <d v="2019-08-13T00:00:00"/>
    <d v="2019-08-13T00:00:00"/>
    <x v="0"/>
    <s v="Walder_Diego"/>
    <x v="11"/>
    <m/>
    <m/>
    <m/>
    <n v="1"/>
    <m/>
    <s v="I"/>
    <x v="0"/>
    <s v="&lt;10"/>
    <m/>
    <m/>
    <n v="1"/>
    <m/>
    <m/>
    <n v="3.1415926535897931"/>
    <s v="6a9a4485-d64c-4b5b-a59a-c0a8b85bfeac"/>
    <s v="{09E27EA2-1E65-474F-A51E-0A7B43C2614E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n v="0.78539816339744828"/>
    <s v="0e41bd61-bde3-4586-95a3-f778cac8ec5d"/>
    <s v="{FCDABF0D-BC90-4FE0-923C-F0D1E560328F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n v="0.78539816339744828"/>
    <s v="b27bb95d-5f6e-4ff4-a3c7-f256dbdef909"/>
    <s v="{B5A89A3A-1C4D-4EBD-B148-FC1C49A8C08B}"/>
  </r>
  <r>
    <x v="44"/>
    <d v="2019-08-13T00:00:00"/>
    <d v="2019-08-13T00:00:00"/>
    <x v="0"/>
    <s v="Walder_Diego"/>
    <x v="11"/>
    <m/>
    <m/>
    <m/>
    <n v="3"/>
    <m/>
    <s v="I"/>
    <x v="0"/>
    <s v="10-100"/>
    <m/>
    <m/>
    <n v="3"/>
    <m/>
    <m/>
    <n v="28.274333882308138"/>
    <s v="27b50de4-9722-4a3e-bf1f-39472435595e"/>
    <s v="{A8E704CE-C261-41E7-9E4F-CFC277D23ED1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n v="0.78539816339744828"/>
    <s v="2e460653-aa59-48c3-90b7-ef4147408d1b"/>
    <s v="{979108CE-282D-4C4A-8625-7D73EA975FF8}"/>
  </r>
  <r>
    <x v="44"/>
    <d v="2019-08-13T00:00:00"/>
    <d v="2019-08-13T00:00:00"/>
    <x v="0"/>
    <s v="Walder_Diego"/>
    <x v="11"/>
    <m/>
    <m/>
    <m/>
    <n v="2"/>
    <m/>
    <s v="I"/>
    <x v="0"/>
    <s v="&lt;10"/>
    <m/>
    <m/>
    <n v="2"/>
    <m/>
    <m/>
    <n v="12.566370614359172"/>
    <s v="7925ee97-577b-4fd7-b570-09c962cdfb03"/>
    <s v="{FC1BF158-AF51-4393-B97A-9C36805B3374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n v="0.78539816339744828"/>
    <s v="58037399-e60e-492d-aea9-e9b3c5e7b5b1"/>
    <s v="{E24A34E0-F107-4B17-8D6A-E3FE5D28AB91}"/>
  </r>
  <r>
    <x v="44"/>
    <d v="2019-08-13T00:00:00"/>
    <d v="2019-08-13T00:00:00"/>
    <x v="0"/>
    <s v="Walder_Diego"/>
    <x v="1"/>
    <m/>
    <m/>
    <m/>
    <n v="0.01"/>
    <m/>
    <s v="I"/>
    <x v="0"/>
    <s v="&lt;10"/>
    <m/>
    <m/>
    <n v="0.5"/>
    <m/>
    <m/>
    <n v="0.78539816339744828"/>
    <s v="27e6c3cb-f2df-4d37-83c2-1e6cf4b339b8"/>
    <s v="{D9E6E22D-4E49-4A3F-B72A-BDD45AF2124C}"/>
  </r>
  <r>
    <x v="44"/>
    <d v="2019-08-13T00:00:00"/>
    <d v="2019-08-13T00:00:00"/>
    <x v="0"/>
    <s v="Walder_Diego"/>
    <x v="17"/>
    <m/>
    <m/>
    <m/>
    <n v="0.01"/>
    <m/>
    <s v="I"/>
    <x v="0"/>
    <s v="&lt;10"/>
    <m/>
    <m/>
    <n v="0.5"/>
    <m/>
    <m/>
    <n v="0.78539816339744828"/>
    <s v="5ab0cb1c-3011-4b49-a0db-a9759341f372"/>
    <s v="{7031D36D-9AB0-4271-9FF6-F774514113E0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n v="0.78539816339744828"/>
    <s v="ba4202c9-869c-46c1-a8b0-7c8ea1840b8d"/>
    <s v="{5D3E2AD9-5EA8-4EE2-8214-EF832454AC32}"/>
  </r>
  <r>
    <x v="44"/>
    <d v="2019-08-13T00:00:00"/>
    <d v="2019-08-13T00:00:00"/>
    <x v="0"/>
    <s v="Walder_Diego"/>
    <x v="17"/>
    <m/>
    <m/>
    <m/>
    <n v="5"/>
    <m/>
    <s v="I"/>
    <x v="0"/>
    <s v="10-100"/>
    <m/>
    <m/>
    <n v="5"/>
    <m/>
    <m/>
    <n v="78.539816339744831"/>
    <s v="b0b12041-ec8b-49eb-904a-2fdeb226b87c"/>
    <s v="{299916E3-A0B7-4E1A-9333-15BF2BBBA0A0}"/>
  </r>
  <r>
    <x v="44"/>
    <d v="2019-08-13T00:00:00"/>
    <d v="2019-08-13T00:00:00"/>
    <x v="0"/>
    <s v="Walder_Diego"/>
    <x v="11"/>
    <m/>
    <m/>
    <m/>
    <n v="1"/>
    <m/>
    <s v="I"/>
    <x v="0"/>
    <s v="&lt;10"/>
    <m/>
    <m/>
    <n v="1"/>
    <m/>
    <m/>
    <n v="3.1415926535897931"/>
    <s v="7a6aae3d-1d70-4c45-bc6a-54c4fdf210f7"/>
    <s v="{8714B304-699C-4248-B4C3-4C6F4943A425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n v="0.78539816339744828"/>
    <s v="c58bc7a2-0896-4d99-b2a7-17b537f92c36"/>
    <s v="{15B0F98D-594C-45EB-8870-89DC413A5C29}"/>
  </r>
  <r>
    <x v="44"/>
    <d v="2019-08-13T00:00:00"/>
    <d v="2019-08-13T00:00:00"/>
    <x v="0"/>
    <s v="Walder_Diego"/>
    <x v="4"/>
    <m/>
    <m/>
    <m/>
    <n v="3"/>
    <m/>
    <s v="SC"/>
    <x v="0"/>
    <s v="10-100"/>
    <m/>
    <m/>
    <n v="3"/>
    <m/>
    <m/>
    <n v="28.274333882308138"/>
    <s v="91ac1a33-635a-4508-af24-442f08ba00e4"/>
    <s v="{89351C68-65C1-43BA-B2F9-5230C31AAC04}"/>
  </r>
  <r>
    <x v="44"/>
    <d v="2019-08-13T00:00:00"/>
    <d v="2019-08-13T00:00:00"/>
    <x v="0"/>
    <s v="Walder_Diego"/>
    <x v="11"/>
    <m/>
    <m/>
    <m/>
    <n v="3"/>
    <m/>
    <s v="SC"/>
    <x v="0"/>
    <s v="10-100"/>
    <m/>
    <m/>
    <n v="3"/>
    <m/>
    <m/>
    <n v="28.274333882308138"/>
    <s v="403e8196-289e-45bf-b37b-1cca725929ca"/>
    <s v="{CB4059A6-8CA4-43DF-87F7-9F1A6CD73934}"/>
  </r>
  <r>
    <x v="44"/>
    <d v="2019-08-13T00:00:00"/>
    <d v="2019-08-13T00:00:00"/>
    <x v="0"/>
    <s v="Walder_Diego"/>
    <x v="11"/>
    <m/>
    <m/>
    <m/>
    <n v="8"/>
    <m/>
    <s v="SC"/>
    <x v="0"/>
    <s v="10-100"/>
    <m/>
    <m/>
    <n v="8"/>
    <m/>
    <m/>
    <n v="201.06192982974676"/>
    <s v="f1cc9c6e-c53c-4796-807e-5a8d7210a529"/>
    <s v="{01936D43-C97F-45E6-9679-44D54CE76327}"/>
  </r>
  <r>
    <x v="44"/>
    <d v="2019-08-13T00:00:00"/>
    <d v="2019-08-13T00:00:00"/>
    <x v="0"/>
    <s v="Walder_Diego"/>
    <x v="11"/>
    <m/>
    <m/>
    <m/>
    <n v="2"/>
    <m/>
    <s v="SC"/>
    <x v="0"/>
    <s v="&lt;10"/>
    <m/>
    <m/>
    <n v="2"/>
    <m/>
    <m/>
    <n v="12.566370614359172"/>
    <s v="9bcf5b54-1f30-41b7-9875-115c3508ea8d"/>
    <s v="{8959ED04-F534-4376-A3AC-38580EA9A26C}"/>
  </r>
  <r>
    <x v="44"/>
    <d v="2019-08-13T00:00:00"/>
    <d v="2019-08-13T00:00:00"/>
    <x v="0"/>
    <s v="Walder_Diego"/>
    <x v="4"/>
    <m/>
    <m/>
    <m/>
    <n v="1"/>
    <m/>
    <s v="SC"/>
    <x v="0"/>
    <s v="&lt;10"/>
    <m/>
    <m/>
    <n v="1"/>
    <m/>
    <m/>
    <n v="3.1415926535897931"/>
    <s v="3cc7b991-95a5-4295-bc7a-1d172073d682"/>
    <s v="{77CE9CBA-2326-4B69-B833-20C369231D3F}"/>
  </r>
  <r>
    <x v="44"/>
    <d v="2019-08-13T00:00:00"/>
    <d v="2019-08-13T00:00:00"/>
    <x v="0"/>
    <s v="Walder_Diego"/>
    <x v="0"/>
    <m/>
    <m/>
    <m/>
    <n v="1"/>
    <m/>
    <s v="SC"/>
    <x v="0"/>
    <s v="&lt;10"/>
    <m/>
    <m/>
    <n v="1"/>
    <m/>
    <m/>
    <n v="3.1415926535897931"/>
    <s v="c1ecbe8a-8dad-4a21-bb72-3acf57e4d8de"/>
    <s v="{BBB8D80C-73CF-456A-A7B6-0DB4A58EC3CF}"/>
  </r>
  <r>
    <x v="44"/>
    <d v="2019-08-13T00:00:00"/>
    <d v="2019-08-13T00:00:00"/>
    <x v="0"/>
    <s v="Walder_Diego"/>
    <x v="4"/>
    <m/>
    <m/>
    <m/>
    <n v="0.5"/>
    <m/>
    <s v="SC"/>
    <x v="0"/>
    <s v="&lt;10"/>
    <m/>
    <m/>
    <n v="0.5"/>
    <m/>
    <m/>
    <n v="0.78539816339744828"/>
    <s v="04fe8091-c960-41bd-a267-28b3b0e79437"/>
    <s v="{DB0FD60C-4EF9-49BE-AB49-031E0CE56F58}"/>
  </r>
  <r>
    <x v="44"/>
    <d v="2019-08-13T00:00:00"/>
    <d v="2019-08-13T00:00:00"/>
    <x v="0"/>
    <s v="Walder_Diego"/>
    <x v="0"/>
    <m/>
    <m/>
    <m/>
    <n v="0.01"/>
    <m/>
    <s v="SC"/>
    <x v="0"/>
    <s v="&lt;10"/>
    <m/>
    <m/>
    <n v="0.5"/>
    <m/>
    <m/>
    <n v="0.78539816339744828"/>
    <s v="6e7ba2c4-b0fe-4fa8-b691-3eec50d215a9"/>
    <s v="{47B766C5-6ECB-4383-AAAA-D197F119CC42}"/>
  </r>
  <r>
    <x v="44"/>
    <d v="2019-08-13T00:00:00"/>
    <d v="2019-08-13T00:00:00"/>
    <x v="0"/>
    <s v="Walder_Diego"/>
    <x v="4"/>
    <m/>
    <m/>
    <m/>
    <n v="1"/>
    <m/>
    <s v="SC"/>
    <x v="0"/>
    <s v="&lt;10"/>
    <m/>
    <m/>
    <n v="1"/>
    <m/>
    <m/>
    <n v="3.1415926535897931"/>
    <s v="dc0d0839-1435-4a6a-9951-35d1042745ac"/>
    <s v="{65C7809E-C88C-4904-9668-F09337DA62EE}"/>
  </r>
  <r>
    <x v="44"/>
    <d v="2019-08-13T00:00:00"/>
    <d v="2019-08-13T00:00:00"/>
    <x v="0"/>
    <s v="Walder_Diego"/>
    <x v="0"/>
    <m/>
    <m/>
    <m/>
    <n v="0.01"/>
    <m/>
    <s v="SC"/>
    <x v="1"/>
    <s v="&lt;10"/>
    <m/>
    <m/>
    <n v="0.5"/>
    <m/>
    <m/>
    <n v="0.78539816339744828"/>
    <s v="48869d31-1dc7-4693-9e37-054fe9c6e9f3"/>
    <s v="{8CACFB46-46C0-4BE7-B257-55D9CDE6760C}"/>
  </r>
  <r>
    <x v="44"/>
    <d v="2019-08-13T00:00:00"/>
    <d v="2019-08-13T00:00:00"/>
    <x v="0"/>
    <s v="Walder_Diego"/>
    <x v="16"/>
    <m/>
    <m/>
    <m/>
    <n v="0.01"/>
    <m/>
    <s v="SC"/>
    <x v="1"/>
    <s v="&lt;10"/>
    <m/>
    <m/>
    <n v="0.5"/>
    <m/>
    <m/>
    <n v="0.78539816339744828"/>
    <s v="dd1746e4-f562-4074-8a61-b5922fd3eb55"/>
    <s v="{C8188E4A-446E-47EC-83C5-61313A3D4530}"/>
  </r>
  <r>
    <x v="44"/>
    <d v="2019-08-13T00:00:00"/>
    <d v="2019-08-13T00:00:00"/>
    <x v="0"/>
    <s v="Walder_Diego"/>
    <x v="0"/>
    <m/>
    <m/>
    <m/>
    <n v="3"/>
    <m/>
    <s v="SC"/>
    <x v="1"/>
    <s v="10-100"/>
    <m/>
    <m/>
    <n v="3"/>
    <m/>
    <m/>
    <n v="28.274333882308138"/>
    <s v="1a14126f-ac43-4bfb-8e12-1ebe57c819f9"/>
    <s v="{981CCF32-5D76-4EB2-9EFB-FA0675C048FF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n v="0.78539816339744828"/>
    <s v="bcf1669d-d60b-4307-aaa2-e92fde86a840"/>
    <s v="{573159C4-BACD-4AE8-8B9B-397080529539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n v="0.78539816339744828"/>
    <s v="27df87df-61e1-479f-ab0d-1ed69d3881ca"/>
    <s v="{19F0AC21-D651-4383-B8CE-FA661E1889D0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n v="0.78539816339744828"/>
    <s v="eae72a45-ede6-44ce-9746-22d5b80f8350"/>
    <s v="{93259BC7-698D-4820-84F5-B14F2357D399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n v="0.78539816339744828"/>
    <s v="49067e37-437f-4c92-84f2-46638c52a1c9"/>
    <s v="{74FFD494-56A9-4348-89DE-2CDB4DAB4591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n v="0.78539816339744828"/>
    <s v="d55d5706-8688-48c2-9111-a9f9081b1608"/>
    <s v="{D5DE8B6F-B877-4CA4-8880-180C8CDA0A5A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n v="0.78539816339744828"/>
    <s v="e56bfb28-8f67-42cd-82e3-99576f2cffdb"/>
    <s v="{8A323879-9C7F-4FBA-93B3-041033E674AC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n v="0.78539816339744828"/>
    <s v="ce5ec070-9894-4d79-aa86-71de8112c326"/>
    <s v="{0E3C340C-1388-4432-8143-E96902DEC0AE}"/>
  </r>
  <r>
    <x v="44"/>
    <d v="2019-08-13T00:00:00"/>
    <d v="2019-08-13T00:00:00"/>
    <x v="0"/>
    <s v="Walder_Diego"/>
    <x v="17"/>
    <m/>
    <m/>
    <m/>
    <n v="2"/>
    <m/>
    <s v="I"/>
    <x v="0"/>
    <s v="10-100"/>
    <m/>
    <m/>
    <n v="2"/>
    <m/>
    <m/>
    <n v="12.566370614359172"/>
    <s v="d6d121fe-76ae-4e32-9de5-3e5c4013e55a"/>
    <s v="{CDC1F86D-9525-44EE-80B5-DC483AB68B49}"/>
  </r>
  <r>
    <x v="44"/>
    <d v="2019-08-13T00:00:00"/>
    <d v="2019-08-13T00:00:00"/>
    <x v="0"/>
    <s v="Walder_Diego"/>
    <x v="17"/>
    <m/>
    <m/>
    <m/>
    <n v="2"/>
    <m/>
    <s v="I"/>
    <x v="0"/>
    <s v="&lt;10"/>
    <m/>
    <m/>
    <n v="2"/>
    <m/>
    <m/>
    <n v="12.566370614359172"/>
    <s v="b3f9e142-7403-4efb-8630-c00d3007975f"/>
    <s v="{ECFA8AD3-ED25-448B-BF08-613DD991A587}"/>
  </r>
  <r>
    <x v="44"/>
    <d v="2019-08-13T00:00:00"/>
    <d v="2019-08-13T00:00:00"/>
    <x v="0"/>
    <s v="Walder_Diego"/>
    <x v="14"/>
    <m/>
    <m/>
    <m/>
    <n v="2"/>
    <m/>
    <s v="I"/>
    <x v="0"/>
    <s v="&lt;10"/>
    <m/>
    <m/>
    <n v="2"/>
    <m/>
    <m/>
    <n v="12.566370614359172"/>
    <s v="d7d5590b-3fd5-44cd-be29-8618673358cd"/>
    <s v="{98789C80-C40F-4FF8-834A-0DB04132C6A2}"/>
  </r>
  <r>
    <x v="45"/>
    <d v="2019-08-13T00:00:00"/>
    <d v="2019-08-13T00:00:00"/>
    <x v="0"/>
    <s v="Walsh_Michael"/>
    <x v="16"/>
    <m/>
    <m/>
    <m/>
    <n v="7"/>
    <m/>
    <s v="M"/>
    <x v="0"/>
    <s v="&gt;100"/>
    <m/>
    <m/>
    <n v="7"/>
    <m/>
    <m/>
    <n v="153.93804002589985"/>
    <s v="2a8d63d7-ab81-4cca-abd9-f778f7f10c8d"/>
    <s v="{912C7E78-2497-41B9-A0B4-A29D1540C65C}"/>
  </r>
  <r>
    <x v="45"/>
    <d v="2019-08-13T00:00:00"/>
    <d v="2019-08-13T00:00:00"/>
    <x v="0"/>
    <s v="Walsh_Michael"/>
    <x v="11"/>
    <m/>
    <m/>
    <m/>
    <n v="20"/>
    <m/>
    <s v="SC"/>
    <x v="0"/>
    <s v="&gt;100"/>
    <m/>
    <m/>
    <n v="20"/>
    <m/>
    <m/>
    <n v="1256.6370614359173"/>
    <s v="2a480014-77cd-4bbe-9fb1-650ef06d73e5"/>
    <s v="{E23A8A92-086C-49CE-BD7D-41316C4AA73B}"/>
  </r>
  <r>
    <x v="45"/>
    <d v="2019-08-13T00:00:00"/>
    <d v="2019-08-13T00:00:00"/>
    <x v="0"/>
    <s v="Walsh_Michael"/>
    <x v="11"/>
    <m/>
    <m/>
    <m/>
    <n v="0.01"/>
    <m/>
    <s v="I"/>
    <x v="0"/>
    <s v="&lt;10"/>
    <m/>
    <m/>
    <n v="0.5"/>
    <m/>
    <m/>
    <n v="0.78539816339744828"/>
    <s v="b4cea6c3-4fa7-478c-97fb-b25e7f3dcb88"/>
    <s v="{C3E3F104-F0EA-458D-A85D-8FCCFEF378D1}"/>
  </r>
  <r>
    <x v="45"/>
    <d v="2019-08-13T00:00:00"/>
    <d v="2019-08-13T00:00:00"/>
    <x v="0"/>
    <s v="Walsh_Michael"/>
    <x v="11"/>
    <m/>
    <m/>
    <m/>
    <n v="0.01"/>
    <m/>
    <s v="I"/>
    <x v="0"/>
    <s v="&lt;10"/>
    <m/>
    <m/>
    <n v="0.5"/>
    <m/>
    <m/>
    <n v="0.78539816339744828"/>
    <s v="8ed05aa7-5327-426f-819c-f05dbf417f12"/>
    <s v="{1068DEA7-6983-4660-96C5-A56B4B014C12}"/>
  </r>
  <r>
    <x v="45"/>
    <d v="2019-08-13T00:00:00"/>
    <d v="2019-08-13T00:00:00"/>
    <x v="0"/>
    <s v="Walsh_Michael"/>
    <x v="13"/>
    <m/>
    <m/>
    <m/>
    <n v="3"/>
    <m/>
    <s v="SC"/>
    <x v="0"/>
    <s v="&lt;10"/>
    <m/>
    <m/>
    <n v="3"/>
    <m/>
    <m/>
    <n v="28.274333882308138"/>
    <s v="c8bf373f-388a-409d-a1a6-b0281ab41170"/>
    <s v="{C3D03354-05EE-481E-A090-7D3FD3222269}"/>
  </r>
  <r>
    <x v="45"/>
    <d v="2019-08-13T00:00:00"/>
    <d v="2019-08-13T00:00:00"/>
    <x v="0"/>
    <s v="Walsh_Michael"/>
    <x v="19"/>
    <m/>
    <m/>
    <m/>
    <n v="4"/>
    <m/>
    <s v="C"/>
    <x v="0"/>
    <s v="10-100"/>
    <m/>
    <m/>
    <n v="4"/>
    <m/>
    <m/>
    <n v="50.26548245743669"/>
    <s v="3b390c48-78e9-46eb-bd4f-f7d0c0b13292"/>
    <s v="{DFDE2719-77A5-417D-85E8-095E751AF620}"/>
  </r>
  <r>
    <x v="45"/>
    <d v="2019-08-13T00:00:00"/>
    <d v="2019-08-13T00:00:00"/>
    <x v="0"/>
    <s v="Walsh_Michael"/>
    <x v="11"/>
    <m/>
    <m/>
    <m/>
    <n v="1"/>
    <m/>
    <s v="SC"/>
    <x v="0"/>
    <s v="&lt;10"/>
    <m/>
    <m/>
    <n v="1"/>
    <m/>
    <m/>
    <n v="3.1415926535897931"/>
    <s v="11cf32c0-2f12-4b99-8b75-e4b700c43685"/>
    <s v="{EA550057-53DE-4F47-9F9A-8D334FD93AE4}"/>
  </r>
  <r>
    <x v="45"/>
    <d v="2019-08-13T00:00:00"/>
    <d v="2019-08-13T00:00:00"/>
    <x v="0"/>
    <s v="Walsh_Michael"/>
    <x v="11"/>
    <m/>
    <m/>
    <m/>
    <n v="2"/>
    <m/>
    <s v="SC"/>
    <x v="0"/>
    <s v="&lt;10"/>
    <m/>
    <m/>
    <n v="2"/>
    <m/>
    <m/>
    <n v="12.566370614359172"/>
    <s v="f0d627ee-6fe9-4e89-8086-6858f4474dc2"/>
    <s v="{BC07941B-FD2B-4B74-92D9-56164CC6AD0F}"/>
  </r>
  <r>
    <x v="46"/>
    <d v="2019-08-15T00:00:00"/>
    <d v="2019-08-15T00:00:00"/>
    <x v="0"/>
    <s v="Townsend_Ashleigh"/>
    <x v="12"/>
    <m/>
    <m/>
    <m/>
    <n v="3"/>
    <m/>
    <s v="SC"/>
    <x v="0"/>
    <s v="&lt;10"/>
    <m/>
    <m/>
    <n v="3"/>
    <m/>
    <m/>
    <n v="28.274333882308138"/>
    <s v="5c2e0899-c141-4834-94b5-e5c766d61481"/>
    <s v="{46F5BC0F-73B9-485E-AA45-CEC5B73F8892}"/>
  </r>
  <r>
    <x v="46"/>
    <d v="2019-08-15T00:00:00"/>
    <d v="2019-08-15T00:00:00"/>
    <x v="0"/>
    <s v="Townsend_Ashleigh"/>
    <x v="12"/>
    <m/>
    <m/>
    <m/>
    <n v="3"/>
    <m/>
    <s v="SC"/>
    <x v="0"/>
    <s v="&lt;10"/>
    <m/>
    <m/>
    <n v="3"/>
    <m/>
    <m/>
    <n v="28.274333882308138"/>
    <s v="e6365ec3-2568-4d19-8835-22b401ed45fc"/>
    <s v="{455A36A3-53FA-4D4B-9A07-DA4C2AE77CA0}"/>
  </r>
  <r>
    <x v="47"/>
    <d v="2019-08-15T00:00:00"/>
    <d v="2019-08-15T00:00:00"/>
    <x v="0"/>
    <s v="Townsend_Ashleigh"/>
    <x v="1"/>
    <m/>
    <m/>
    <m/>
    <n v="0.01"/>
    <m/>
    <s v="I"/>
    <x v="0"/>
    <s v="&lt;10"/>
    <m/>
    <m/>
    <n v="0.5"/>
    <m/>
    <m/>
    <n v="0.78539816339744828"/>
    <s v="b593f68e-d326-4d25-b3b7-6556d8ce1779"/>
    <s v="{CADBD660-91BD-4AC6-804C-56823A5869BD}"/>
  </r>
  <r>
    <x v="48"/>
    <d v="2019-08-15T00:00:00"/>
    <d v="2019-08-15T00:00:00"/>
    <x v="0"/>
    <s v="Townsend_Ashleigh"/>
    <x v="14"/>
    <m/>
    <m/>
    <m/>
    <n v="0"/>
    <m/>
    <s v="I"/>
    <x v="0"/>
    <s v="&lt;10"/>
    <m/>
    <m/>
    <n v="0.5"/>
    <m/>
    <m/>
    <n v="0.78539816339744828"/>
    <s v="34dedf96-f644-449b-afc6-e4347b77436e"/>
    <s v="{A3517D14-D88C-4236-B93F-7BDA4C06916A}"/>
  </r>
  <r>
    <x v="48"/>
    <d v="2019-08-15T00:00:00"/>
    <d v="2019-08-15T00:00:00"/>
    <x v="0"/>
    <s v="Townsend_Ashleigh"/>
    <x v="14"/>
    <m/>
    <m/>
    <m/>
    <n v="0"/>
    <m/>
    <s v="I"/>
    <x v="0"/>
    <s v="&lt;10"/>
    <m/>
    <m/>
    <n v="0.5"/>
    <m/>
    <m/>
    <n v="0.78539816339744828"/>
    <s v="31f193ef-09cc-4fc6-8686-f9002fa7de11"/>
    <s v="{71E52101-6523-4332-B8A7-130195925FAD}"/>
  </r>
  <r>
    <x v="48"/>
    <d v="2019-08-15T00:00:00"/>
    <d v="2019-08-15T00:00:00"/>
    <x v="0"/>
    <s v="Townsend_Ashleigh"/>
    <x v="14"/>
    <m/>
    <m/>
    <m/>
    <n v="0"/>
    <m/>
    <s v="I"/>
    <x v="0"/>
    <s v="&lt;10"/>
    <m/>
    <m/>
    <n v="0.5"/>
    <m/>
    <m/>
    <n v="0.78539816339744828"/>
    <s v="e215a334-d30d-42b2-be10-7f9bad04d8dc"/>
    <s v="{CA0637D3-8C78-4C9C-BE3D-EF0203255942}"/>
  </r>
  <r>
    <x v="48"/>
    <d v="2019-08-15T00:00:00"/>
    <d v="2019-08-15T00:00:00"/>
    <x v="0"/>
    <s v="Townsend_Ashleigh"/>
    <x v="14"/>
    <m/>
    <m/>
    <m/>
    <n v="0"/>
    <m/>
    <s v="I"/>
    <x v="0"/>
    <s v="&lt;10"/>
    <m/>
    <m/>
    <n v="0.5"/>
    <m/>
    <m/>
    <n v="0.78539816339744828"/>
    <s v="f6542ce4-6ae1-4fd9-8d89-21ffd0516d40"/>
    <s v="{4E7484F0-4616-4273-88B8-F4E66E827C96}"/>
  </r>
  <r>
    <x v="48"/>
    <d v="2019-08-15T00:00:00"/>
    <d v="2019-08-15T00:00:00"/>
    <x v="0"/>
    <s v="Townsend_Ashleigh"/>
    <x v="14"/>
    <m/>
    <m/>
    <m/>
    <n v="0"/>
    <m/>
    <s v="I"/>
    <x v="0"/>
    <s v="&lt;10"/>
    <m/>
    <m/>
    <n v="0.5"/>
    <m/>
    <m/>
    <n v="0.78539816339744828"/>
    <s v="59b82871-b264-4a5b-aa27-7a141f9b40fa"/>
    <s v="{9BB11A31-2792-492E-BA5B-567B5F6FAB12}"/>
  </r>
  <r>
    <x v="48"/>
    <d v="2019-08-15T00:00:00"/>
    <d v="2019-08-15T00:00:00"/>
    <x v="0"/>
    <s v="Townsend_Ashleigh"/>
    <x v="14"/>
    <m/>
    <m/>
    <m/>
    <n v="0"/>
    <m/>
    <s v="I"/>
    <x v="0"/>
    <s v="&lt;10"/>
    <m/>
    <m/>
    <n v="0.5"/>
    <m/>
    <m/>
    <n v="0.78539816339744828"/>
    <s v="9142b064-022a-49f9-81cb-cf9bb08045e0"/>
    <s v="{ED8ADD06-A24F-4A74-90F5-7ED0F203DA23}"/>
  </r>
  <r>
    <x v="48"/>
    <d v="2019-08-15T00:00:00"/>
    <d v="2019-08-15T00:00:00"/>
    <x v="0"/>
    <s v="Townsend_Ashleigh"/>
    <x v="4"/>
    <m/>
    <m/>
    <m/>
    <n v="0"/>
    <m/>
    <s v="I"/>
    <x v="0"/>
    <s v="&lt;10"/>
    <m/>
    <m/>
    <n v="0.5"/>
    <m/>
    <m/>
    <n v="0.78539816339744828"/>
    <s v="b103b812-01e6-4c90-a963-4a7b791f4928"/>
    <s v="{4C90E7FD-E1B2-48AD-93D5-B37DF2EDB814}"/>
  </r>
  <r>
    <x v="48"/>
    <d v="2019-08-15T00:00:00"/>
    <d v="2019-08-15T00:00:00"/>
    <x v="0"/>
    <s v="Townsend_Ashleigh"/>
    <x v="4"/>
    <m/>
    <m/>
    <m/>
    <n v="1"/>
    <m/>
    <s v="I"/>
    <x v="0"/>
    <s v="&lt;10"/>
    <m/>
    <m/>
    <n v="1"/>
    <m/>
    <m/>
    <n v="3.1415926535897931"/>
    <s v="5d01fe24-2d00-4749-b751-79626ce365fe"/>
    <s v="{3E1060B6-5FD7-4421-914E-EADD3CCE0AD9}"/>
  </r>
  <r>
    <x v="48"/>
    <d v="2019-08-15T00:00:00"/>
    <d v="2019-08-15T00:00:00"/>
    <x v="0"/>
    <s v="Townsend_Ashleigh"/>
    <x v="4"/>
    <m/>
    <m/>
    <m/>
    <n v="1"/>
    <m/>
    <s v="I"/>
    <x v="0"/>
    <s v="&lt;10"/>
    <m/>
    <m/>
    <n v="1"/>
    <m/>
    <m/>
    <n v="3.1415926535897931"/>
    <s v="2336b6e2-a864-4768-83b0-7be628b545e8"/>
    <s v="{E3EEA166-7D05-4524-A7AF-9373887B8353}"/>
  </r>
  <r>
    <x v="48"/>
    <d v="2019-08-15T00:00:00"/>
    <d v="2019-08-15T00:00:00"/>
    <x v="0"/>
    <s v="Townsend_Ashleigh"/>
    <x v="0"/>
    <m/>
    <m/>
    <m/>
    <n v="1"/>
    <m/>
    <s v="P"/>
    <x v="0"/>
    <s v="10-100"/>
    <m/>
    <m/>
    <n v="1"/>
    <m/>
    <m/>
    <n v="3.1415926535897931"/>
    <s v="900eb09f-412a-4e76-801b-61b94d919714"/>
    <s v="{53DDF63C-201D-48EF-8C8F-A4FFA985366A}"/>
  </r>
  <r>
    <x v="48"/>
    <d v="2019-08-15T00:00:00"/>
    <d v="2019-08-15T00:00:00"/>
    <x v="0"/>
    <s v="Townsend_Ashleigh"/>
    <x v="4"/>
    <m/>
    <m/>
    <m/>
    <n v="0"/>
    <m/>
    <s v="I"/>
    <x v="0"/>
    <s v="&lt;10"/>
    <m/>
    <m/>
    <n v="0.5"/>
    <m/>
    <m/>
    <n v="0.78539816339744828"/>
    <s v="ed1ac752-82a6-46cd-bf24-746f81e6615f"/>
    <s v="{4CE9EF0E-9344-47C4-B7F3-AA9B54504B1B}"/>
  </r>
  <r>
    <x v="48"/>
    <d v="2019-08-15T00:00:00"/>
    <d v="2019-08-15T00:00:00"/>
    <x v="0"/>
    <s v="Townsend_Ashleigh"/>
    <x v="14"/>
    <m/>
    <m/>
    <m/>
    <n v="2"/>
    <m/>
    <s v="P"/>
    <x v="0"/>
    <s v="&lt;10"/>
    <m/>
    <m/>
    <n v="2"/>
    <m/>
    <m/>
    <n v="12.566370614359172"/>
    <s v="6fc2ffa9-23d7-4736-8755-c4f289fa1cae"/>
    <s v="{DC8C4DB2-1D22-4B18-B6E9-EB8B9887647A}"/>
  </r>
  <r>
    <x v="48"/>
    <d v="2019-08-15T00:00:00"/>
    <d v="2019-08-15T00:00:00"/>
    <x v="0"/>
    <s v="Townsend_Ashleigh"/>
    <x v="14"/>
    <m/>
    <m/>
    <m/>
    <n v="2"/>
    <m/>
    <s v="P"/>
    <x v="0"/>
    <s v="&lt;10"/>
    <m/>
    <m/>
    <n v="2"/>
    <m/>
    <m/>
    <n v="12.566370614359172"/>
    <s v="3d6e1f86-e555-49f9-a173-a2eabaca4f7a"/>
    <s v="{A63E4EA4-FB7D-4675-BD16-E5708DD95F2D}"/>
  </r>
  <r>
    <x v="48"/>
    <d v="2019-08-15T00:00:00"/>
    <d v="2019-08-15T00:00:00"/>
    <x v="0"/>
    <s v="Townsend_Ashleigh"/>
    <x v="11"/>
    <m/>
    <m/>
    <m/>
    <n v="2"/>
    <m/>
    <s v="P"/>
    <x v="0"/>
    <s v="&lt;10"/>
    <m/>
    <m/>
    <n v="2"/>
    <m/>
    <m/>
    <n v="12.566370614359172"/>
    <s v="e31c5ba5-04b6-4cca-a808-8af23d15c513"/>
    <s v="{767EDD5C-0492-48EA-B0F4-AD2F4BDEA8AB}"/>
  </r>
  <r>
    <x v="48"/>
    <d v="2019-08-15T00:00:00"/>
    <d v="2019-08-15T00:00:00"/>
    <x v="0"/>
    <s v="Townsend_Ashleigh"/>
    <x v="14"/>
    <m/>
    <m/>
    <m/>
    <n v="2"/>
    <m/>
    <s v="P"/>
    <x v="0"/>
    <s v="&lt;10"/>
    <m/>
    <m/>
    <n v="2"/>
    <m/>
    <m/>
    <n v="12.566370614359172"/>
    <s v="db732dfc-73ab-43a9-8f7f-5d8fa32ad65c"/>
    <s v="{40B672B4-F81A-45FD-8A11-482E59D8E356}"/>
  </r>
  <r>
    <x v="48"/>
    <d v="2019-08-15T00:00:00"/>
    <d v="2019-08-15T00:00:00"/>
    <x v="0"/>
    <s v="Townsend_Ashleigh"/>
    <x v="14"/>
    <m/>
    <m/>
    <m/>
    <n v="2"/>
    <m/>
    <s v="P"/>
    <x v="0"/>
    <s v="&lt;10"/>
    <m/>
    <m/>
    <n v="2"/>
    <m/>
    <m/>
    <n v="12.566370614359172"/>
    <s v="45f7089a-924f-4e5f-bb0b-c9f92a2510cd"/>
    <s v="{7AE213C1-7703-4C00-B135-52A2290EE88A}"/>
  </r>
  <r>
    <x v="48"/>
    <d v="2019-08-15T00:00:00"/>
    <d v="2019-08-15T00:00:00"/>
    <x v="0"/>
    <s v="Townsend_Ashleigh"/>
    <x v="11"/>
    <m/>
    <m/>
    <m/>
    <n v="0.01"/>
    <m/>
    <s v="P"/>
    <x v="0"/>
    <s v="&lt;10"/>
    <m/>
    <m/>
    <n v="0.5"/>
    <m/>
    <m/>
    <n v="0.78539816339744828"/>
    <s v="c86398b3-c49d-4c20-80e6-22f20c0da222"/>
    <s v="{8A482126-64FF-424D-9014-1F3D7C407A3B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n v="0.78539816339744828"/>
    <s v="d8b7f0f9-726e-4e7b-be64-9912802343c9"/>
    <s v="{EEE7FFCF-1B1C-4432-8C74-DE23343CE870}"/>
  </r>
  <r>
    <x v="49"/>
    <d v="2019-08-15T00:00:00"/>
    <d v="2019-08-15T00:00:00"/>
    <x v="0"/>
    <s v="Alcaraz_Jake"/>
    <x v="17"/>
    <m/>
    <m/>
    <m/>
    <n v="2.5"/>
    <m/>
    <s v="SC"/>
    <x v="0"/>
    <s v="10-100"/>
    <m/>
    <m/>
    <n v="2.5"/>
    <m/>
    <m/>
    <n v="19.634954084936208"/>
    <s v="684fe6fc-6b69-4fb5-935d-0a65a2d9fba7"/>
    <s v="{19FAED90-9EB7-48E3-A65E-83A2551C26A9}"/>
  </r>
  <r>
    <x v="49"/>
    <d v="2019-08-15T00:00:00"/>
    <d v="2019-08-15T00:00:00"/>
    <x v="0"/>
    <s v="Alcaraz_Jake"/>
    <x v="17"/>
    <m/>
    <m/>
    <m/>
    <n v="0.01"/>
    <m/>
    <s v="I"/>
    <x v="0"/>
    <s v="&lt;10"/>
    <m/>
    <m/>
    <n v="0.5"/>
    <m/>
    <m/>
    <n v="0.78539816339744828"/>
    <s v="a603eb09-d6bf-4e0d-ae4e-cf4da4b452c4"/>
    <s v="{AC1A5299-09BA-42C5-AF3B-3760FC15B913}"/>
  </r>
  <r>
    <x v="49"/>
    <d v="2019-08-15T00:00:00"/>
    <d v="2019-08-15T00:00:00"/>
    <x v="0"/>
    <s v="Alcaraz_Jake"/>
    <x v="17"/>
    <m/>
    <m/>
    <m/>
    <n v="2"/>
    <m/>
    <s v="SC"/>
    <x v="0"/>
    <s v="10-100"/>
    <m/>
    <m/>
    <n v="2"/>
    <m/>
    <m/>
    <n v="12.566370614359172"/>
    <s v="d0fa653c-3018-462d-9161-9d3607f2cc8e"/>
    <s v="{9638A1AC-9BB9-4FFB-8785-55E5C31BC2D1}"/>
  </r>
  <r>
    <x v="49"/>
    <d v="2019-08-15T00:00:00"/>
    <d v="2019-08-15T00:00:00"/>
    <x v="0"/>
    <s v="Alcaraz_Jake"/>
    <x v="20"/>
    <m/>
    <m/>
    <m/>
    <n v="2"/>
    <m/>
    <s v="SC"/>
    <x v="0"/>
    <s v="&lt;10"/>
    <m/>
    <m/>
    <n v="2"/>
    <m/>
    <m/>
    <n v="12.566370614359172"/>
    <s v="c342dd83-d3b7-45f3-bd85-6d3ce0d8a307"/>
    <s v="{A2F731B8-4FD7-4C5F-8976-982C13EBC14F}"/>
  </r>
  <r>
    <x v="49"/>
    <d v="2019-08-15T00:00:00"/>
    <d v="2019-08-15T00:00:00"/>
    <x v="0"/>
    <s v="Alcaraz_Jake"/>
    <x v="17"/>
    <m/>
    <m/>
    <m/>
    <n v="1.5"/>
    <m/>
    <s v="SC"/>
    <x v="0"/>
    <s v="10-100"/>
    <m/>
    <m/>
    <n v="1.5"/>
    <m/>
    <m/>
    <n v="7.0685834705770345"/>
    <s v="18ae6e46-69cb-4705-9ccb-6d0388ec9555"/>
    <s v="{EC58D9E9-EFAB-402C-AA9D-00C899CF2207}"/>
  </r>
  <r>
    <x v="49"/>
    <d v="2019-08-15T00:00:00"/>
    <d v="2019-08-15T00:00:00"/>
    <x v="0"/>
    <s v="Alcaraz_Jake"/>
    <x v="17"/>
    <m/>
    <m/>
    <m/>
    <n v="0.01"/>
    <m/>
    <s v="SC"/>
    <x v="0"/>
    <s v="&lt;10"/>
    <m/>
    <m/>
    <n v="0.5"/>
    <m/>
    <m/>
    <n v="0.78539816339744828"/>
    <s v="74adde55-51d6-4a32-866c-e06af5670004"/>
    <s v="{A6277792-23A9-4CAC-B972-B206BAD5F88B}"/>
  </r>
  <r>
    <x v="49"/>
    <d v="2019-08-15T00:00:00"/>
    <d v="2019-08-15T00:00:00"/>
    <x v="0"/>
    <s v="Alcaraz_Jake"/>
    <x v="17"/>
    <m/>
    <m/>
    <m/>
    <n v="2.5"/>
    <m/>
    <s v="SC"/>
    <x v="0"/>
    <s v="10-100"/>
    <m/>
    <m/>
    <n v="2.5"/>
    <m/>
    <m/>
    <n v="19.634954084936208"/>
    <s v="7ba5b2a5-12d1-485b-b92d-5f770d305467"/>
    <s v="{302A6D2D-F77E-405C-9412-09F9348EE45C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n v="0.78539816339744828"/>
    <s v="1246578c-2ad5-442c-8140-a1c50e15665c"/>
    <s v="{36B6C5C7-FB3D-47AD-B163-A46AEB77DB43}"/>
  </r>
  <r>
    <x v="49"/>
    <d v="2019-08-15T00:00:00"/>
    <d v="2019-08-15T00:00:00"/>
    <x v="0"/>
    <s v="Alcaraz_Jake"/>
    <x v="17"/>
    <m/>
    <m/>
    <m/>
    <n v="2.5"/>
    <m/>
    <s v="SC"/>
    <x v="0"/>
    <s v="&lt;10"/>
    <m/>
    <m/>
    <n v="2.5"/>
    <m/>
    <m/>
    <n v="19.634954084936208"/>
    <s v="4a85df0b-2ef3-435f-b260-467a52e62124"/>
    <s v="{13ED8919-9746-4729-8F23-A82AFA4A02A6}"/>
  </r>
  <r>
    <x v="49"/>
    <d v="2019-08-15T00:00:00"/>
    <d v="2019-08-15T00:00:00"/>
    <x v="0"/>
    <s v="Alcaraz_Jake"/>
    <x v="9"/>
    <m/>
    <m/>
    <m/>
    <n v="0.01"/>
    <m/>
    <s v="SC"/>
    <x v="0"/>
    <s v="&lt;10"/>
    <m/>
    <m/>
    <n v="0.5"/>
    <m/>
    <m/>
    <n v="0.78539816339744828"/>
    <s v="97a2c107-f38e-4c91-8a85-4fbaab9e6a43"/>
    <s v="{3D66BC1F-7276-4939-8EC3-643BD83C1C80}"/>
  </r>
  <r>
    <x v="49"/>
    <d v="2019-08-15T00:00:00"/>
    <d v="2019-08-15T00:00:00"/>
    <x v="0"/>
    <s v="Alcaraz_Jake"/>
    <x v="4"/>
    <m/>
    <m/>
    <m/>
    <n v="0.01"/>
    <m/>
    <s v="SC"/>
    <x v="0"/>
    <s v="&lt;10"/>
    <m/>
    <m/>
    <n v="0.5"/>
    <m/>
    <m/>
    <n v="0.78539816339744828"/>
    <s v="c0371415-179d-4e9a-b010-01f2109a98ee"/>
    <s v="{29F76F20-2FAD-4EF6-86B6-84EC5E7FF250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n v="0.78539816339744828"/>
    <s v="b498c6b9-0c94-45a9-8b1c-068d3305562a"/>
    <s v="{201EE905-F74B-454F-B9BA-F3D9D058D44B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n v="0.78539816339744828"/>
    <s v="2a999d3a-5c5b-4133-8a98-5a7bea45ce66"/>
    <s v="{EA24232C-82CE-498F-9FD2-DF5C7B27594E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n v="0.78539816339744828"/>
    <s v="c2d1b230-885d-4251-aded-1aadc0afc0d9"/>
    <s v="{E7183CC4-047D-4445-8C31-86CC972C6D21}"/>
  </r>
  <r>
    <x v="49"/>
    <d v="2019-08-15T00:00:00"/>
    <d v="2019-08-15T00:00:00"/>
    <x v="0"/>
    <s v="Alcaraz_Jake"/>
    <x v="3"/>
    <m/>
    <m/>
    <m/>
    <n v="0.01"/>
    <m/>
    <s v="SC"/>
    <x v="0"/>
    <s v="&lt;10"/>
    <m/>
    <m/>
    <n v="0.5"/>
    <m/>
    <m/>
    <n v="0.78539816339744828"/>
    <s v="d9570945-9a91-4b43-81dc-deb91c17c3ea"/>
    <s v="{91E4D7ED-4F4D-4916-A36D-6F72B233D2BA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n v="0.78539816339744828"/>
    <s v="806ddbaf-a5fd-4b9b-b505-14e325fbb4a4"/>
    <s v="{2B908F52-F8ED-4C31-BF97-EB978B2892FA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n v="0.78539816339744828"/>
    <s v="e505782a-53f2-4f0f-aa70-bfae3377a160"/>
    <s v="{A5828DA7-5BBF-44EA-A492-DE9240629E31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n v="0.78539816339744828"/>
    <s v="9a89bd16-86be-45bd-8bf4-34420c374760"/>
    <s v="{233D5CEF-85DF-40D4-8905-49B6FBF94296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n v="0.78539816339744828"/>
    <s v="909209f1-f606-41cc-94e6-90724398e115"/>
    <s v="{B30BCBCC-4552-4ADB-88A8-E7D535797138}"/>
  </r>
  <r>
    <x v="49"/>
    <d v="2019-08-15T00:00:00"/>
    <d v="2019-08-15T00:00:00"/>
    <x v="0"/>
    <s v="Alcaraz_Jake"/>
    <x v="6"/>
    <m/>
    <m/>
    <m/>
    <n v="1"/>
    <m/>
    <s v="SC"/>
    <x v="0"/>
    <s v="&lt;10"/>
    <m/>
    <m/>
    <n v="1"/>
    <m/>
    <m/>
    <n v="3.1415926535897931"/>
    <s v="b9938fc8-4097-45fd-b582-2bedfddcd693"/>
    <s v="{5359D9F1-61B3-4B48-B323-89EF6A5DCC97}"/>
  </r>
  <r>
    <x v="49"/>
    <d v="2019-08-15T00:00:00"/>
    <d v="2019-08-15T00:00:00"/>
    <x v="0"/>
    <s v="Alcaraz_Jake"/>
    <x v="0"/>
    <m/>
    <m/>
    <m/>
    <n v="1"/>
    <m/>
    <s v="SC"/>
    <x v="0"/>
    <s v="&lt;10"/>
    <m/>
    <m/>
    <n v="1"/>
    <m/>
    <m/>
    <n v="3.1415926535897931"/>
    <s v="06463c2a-903d-40cb-a56f-670e1ed694f5"/>
    <s v="{AEE05D9D-C690-4D54-A3D2-AB80753EA78A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n v="0.78539816339744828"/>
    <s v="8eafa10f-aaab-48ac-b8cf-4e20c9650f30"/>
    <s v="{3A63E1A4-113D-42C6-9BFF-160B65B421D6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n v="0.78539816339744828"/>
    <s v="e6d6c345-dc79-4a06-81ba-3834f8a1b1c8"/>
    <s v="{03538685-FFCB-42A9-B1B0-D7390818F53E}"/>
  </r>
  <r>
    <x v="49"/>
    <d v="2019-08-15T00:00:00"/>
    <d v="2019-08-15T00:00:00"/>
    <x v="0"/>
    <s v="Alcaraz_Jake"/>
    <x v="6"/>
    <m/>
    <m/>
    <m/>
    <n v="0.25"/>
    <m/>
    <s v="SC"/>
    <x v="0"/>
    <s v="&lt;10"/>
    <m/>
    <m/>
    <n v="0.25"/>
    <m/>
    <m/>
    <n v="0.19634954084936207"/>
    <s v="b0aaec0d-bc76-42cc-8404-b802454fb3cf"/>
    <s v="{3D2DAB78-A1A9-4C56-8303-9196AB78747B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n v="0.78539816339744828"/>
    <s v="fa86e049-eba3-4a73-a7d4-644e0e5d4168"/>
    <s v="{42ADD88C-F7A4-4D41-8D3F-090F6634C389}"/>
  </r>
  <r>
    <x v="49"/>
    <d v="2019-08-15T00:00:00"/>
    <d v="2019-08-15T00:00:00"/>
    <x v="0"/>
    <s v="Alcaraz_Jake"/>
    <x v="6"/>
    <m/>
    <m/>
    <m/>
    <n v="2"/>
    <m/>
    <s v="I"/>
    <x v="0"/>
    <s v="&lt;10"/>
    <m/>
    <m/>
    <n v="2"/>
    <m/>
    <m/>
    <n v="12.566370614359172"/>
    <s v="ef0d7e2e-93df-4640-99fd-57a412f63ae5"/>
    <s v="{F3B9815E-7244-4B48-AC1D-54F7970A99F0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n v="0.78539816339744828"/>
    <s v="65ace17a-113c-426d-baf6-10f282e458a5"/>
    <s v="{66F26F36-3798-4EF5-801A-B0F4774DE039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n v="0.78539816339744828"/>
    <s v="23539e8a-5e2f-4631-b567-92df29abaad7"/>
    <s v="{9F1E87E3-E4D7-47C1-BBDC-8D7FEC35403F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n v="0.78539816339744828"/>
    <s v="9a9f389a-92c3-4969-80a8-ff8b8aec72b8"/>
    <s v="{7AE50788-FD60-4432-919F-A2A502E33A1B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n v="0.78539816339744828"/>
    <s v="cfcc7b13-01d8-4dbf-b2da-97ced433f0f6"/>
    <s v="{DAC4D124-461C-4DFD-8C64-66CC046E26BA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n v="0.78539816339744828"/>
    <s v="395b2210-c6a7-442d-aac1-c0367cf79de9"/>
    <s v="{34F9779C-8AC0-46CE-9AA2-0B79F573B49B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n v="0.78539816339744828"/>
    <s v="ba83ac89-0014-4f78-b30e-a73da8cd5a3a"/>
    <s v="{C47BD718-27EC-4B97-B6B6-2920FE32494E}"/>
  </r>
  <r>
    <x v="49"/>
    <d v="2019-08-15T00:00:00"/>
    <d v="2019-08-15T00:00:00"/>
    <x v="0"/>
    <s v="Alcaraz_Jake"/>
    <x v="1"/>
    <m/>
    <m/>
    <m/>
    <n v="1"/>
    <m/>
    <s v="I"/>
    <x v="0"/>
    <s v="&lt;10"/>
    <m/>
    <m/>
    <n v="1"/>
    <m/>
    <m/>
    <n v="3.1415926535897931"/>
    <s v="786926a5-9761-4691-8397-389cc7e3b266"/>
    <s v="{46FD870A-808B-424B-95BD-5E116B85691B}"/>
  </r>
  <r>
    <x v="49"/>
    <d v="2019-08-15T00:00:00"/>
    <d v="2019-08-15T00:00:00"/>
    <x v="0"/>
    <s v="Alcaraz_Jake"/>
    <x v="1"/>
    <m/>
    <m/>
    <m/>
    <n v="1"/>
    <m/>
    <s v="I"/>
    <x v="0"/>
    <s v="&lt;10"/>
    <m/>
    <m/>
    <n v="1"/>
    <m/>
    <m/>
    <n v="3.1415926535897931"/>
    <s v="831e6f54-fe48-4f5a-be2c-009dc57e748e"/>
    <s v="{7745DB1A-50F3-4488-9215-00CE40DB668C}"/>
  </r>
  <r>
    <x v="49"/>
    <d v="2019-08-15T00:00:00"/>
    <d v="2019-08-15T00:00:00"/>
    <x v="0"/>
    <s v="Alcaraz_Jake"/>
    <x v="6"/>
    <m/>
    <m/>
    <m/>
    <n v="1"/>
    <m/>
    <s v="I"/>
    <x v="0"/>
    <s v="&lt;10"/>
    <m/>
    <m/>
    <n v="1"/>
    <m/>
    <m/>
    <n v="3.1415926535897931"/>
    <s v="13d5705f-6510-41fe-a605-577bbf05481b"/>
    <s v="{C38B19CB-BC7D-43C9-B15E-7EBF07C24C96}"/>
  </r>
  <r>
    <x v="49"/>
    <d v="2019-08-15T00:00:00"/>
    <d v="2019-08-15T00:00:00"/>
    <x v="0"/>
    <s v="Alcaraz_Jake"/>
    <x v="6"/>
    <m/>
    <m/>
    <m/>
    <n v="1"/>
    <m/>
    <s v="I"/>
    <x v="0"/>
    <s v="&lt;10"/>
    <m/>
    <m/>
    <n v="1"/>
    <m/>
    <m/>
    <n v="3.1415926535897931"/>
    <s v="8f2b4565-64eb-4df9-9060-792982aacb79"/>
    <s v="{23999433-26BA-4FD5-90A5-B7F222D73EF5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n v="0.78539816339744828"/>
    <s v="118a442e-cb3b-41c6-8094-27dd15c7fb80"/>
    <s v="{CEC5DF0E-3700-4257-8A21-4BDC2A02FADC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n v="0.78539816339744828"/>
    <s v="ecf569a8-9cc7-4714-a2d0-baed4b8df07c"/>
    <s v="{EDAC9741-ED23-4046-8E40-FB2A481FDA5F}"/>
  </r>
  <r>
    <x v="49"/>
    <d v="2019-08-15T00:00:00"/>
    <d v="2019-08-15T00:00:00"/>
    <x v="0"/>
    <s v="Alcaraz_Jake"/>
    <x v="6"/>
    <m/>
    <m/>
    <m/>
    <n v="1"/>
    <m/>
    <s v="I"/>
    <x v="0"/>
    <s v="&lt;10"/>
    <m/>
    <m/>
    <n v="1"/>
    <m/>
    <m/>
    <n v="3.1415926535897931"/>
    <s v="6b55583d-87cd-4dc7-9f20-518698588225"/>
    <s v="{AEE39D5F-C118-4A73-AA42-55D8E2163FD6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n v="0.78539816339744828"/>
    <s v="a696d33e-04bc-4308-bd49-e7cdbb2bf866"/>
    <s v="{4753E967-0A31-489A-A334-D6B57EC3B75C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n v="0.78539816339744828"/>
    <s v="56eb24ea-dc56-470e-8d5d-e048b10f7ecc"/>
    <s v="{C839A943-8200-4EA5-B60A-456975964956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n v="0.78539816339744828"/>
    <s v="e1d23e0a-15d2-4d63-9842-55796daf4194"/>
    <s v="{A8DACD84-5506-4A0D-AFA8-36E29414C8BD}"/>
  </r>
  <r>
    <x v="49"/>
    <d v="2019-08-15T00:00:00"/>
    <d v="2019-08-15T00:00:00"/>
    <x v="0"/>
    <s v="Alcaraz_Jake"/>
    <x v="1"/>
    <m/>
    <m/>
    <m/>
    <n v="1"/>
    <m/>
    <s v="I"/>
    <x v="0"/>
    <s v="&lt;10"/>
    <m/>
    <m/>
    <n v="1"/>
    <m/>
    <m/>
    <n v="3.1415926535897931"/>
    <s v="1e83efce-d106-4fb8-8e62-df06a757b6e8"/>
    <s v="{F17B5B43-5D09-4D29-9AE5-8CC723FA512E}"/>
  </r>
  <r>
    <x v="49"/>
    <d v="2019-08-15T00:00:00"/>
    <d v="2019-08-15T00:00:00"/>
    <x v="0"/>
    <s v="Alcaraz_Jake"/>
    <x v="1"/>
    <m/>
    <m/>
    <m/>
    <n v="1"/>
    <m/>
    <s v="I"/>
    <x v="0"/>
    <s v="&lt;10"/>
    <m/>
    <m/>
    <n v="1"/>
    <m/>
    <m/>
    <n v="3.1415926535897931"/>
    <s v="dfd84933-e250-4581-8c6a-58c60982bba9"/>
    <s v="{4DE19F0D-A652-4BB5-8949-33235ABB018D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n v="0.78539816339744828"/>
    <s v="b15b22ab-bb41-4a73-ab6b-52dd10c15a7e"/>
    <s v="{6CD92D0C-84B1-46BA-B8D1-11309ED4F870}"/>
  </r>
  <r>
    <x v="49"/>
    <d v="2019-08-15T00:00:00"/>
    <d v="2019-08-15T00:00:00"/>
    <x v="0"/>
    <s v="Alcaraz_Jake"/>
    <x v="9"/>
    <m/>
    <m/>
    <m/>
    <n v="0.01"/>
    <m/>
    <s v="I"/>
    <x v="0"/>
    <s v="&lt;10"/>
    <m/>
    <m/>
    <n v="0.5"/>
    <m/>
    <m/>
    <n v="0.78539816339744828"/>
    <s v="af48af92-3f8e-42af-8595-02f118ad73d2"/>
    <s v="{271251AC-CD16-4C4F-AA43-BD981F08C2E0}"/>
  </r>
  <r>
    <x v="49"/>
    <d v="2019-08-15T00:00:00"/>
    <d v="2019-08-15T00:00:00"/>
    <x v="0"/>
    <s v="Alcaraz_Jake"/>
    <x v="9"/>
    <m/>
    <m/>
    <m/>
    <n v="0.01"/>
    <m/>
    <s v="I"/>
    <x v="0"/>
    <s v="&lt;10"/>
    <m/>
    <m/>
    <n v="0.5"/>
    <m/>
    <m/>
    <n v="0.78539816339744828"/>
    <s v="23420809-55cc-4bfb-bb47-a2943f64aee2"/>
    <s v="{3A72D40D-C44C-4D22-836F-408588193442}"/>
  </r>
  <r>
    <x v="49"/>
    <d v="2019-08-15T00:00:00"/>
    <d v="2019-08-15T00:00:00"/>
    <x v="0"/>
    <s v="Alcaraz_Jake"/>
    <x v="9"/>
    <m/>
    <m/>
    <m/>
    <n v="0.01"/>
    <m/>
    <s v="I"/>
    <x v="0"/>
    <s v="&lt;10"/>
    <m/>
    <m/>
    <n v="0.5"/>
    <m/>
    <m/>
    <n v="0.78539816339744828"/>
    <s v="91931d17-daba-40e8-ab61-359dd8b13e0b"/>
    <s v="{1E8E4598-2078-4DD8-81F2-8D425D47D02F}"/>
  </r>
  <r>
    <x v="49"/>
    <d v="2019-08-15T00:00:00"/>
    <d v="2019-08-15T00:00:00"/>
    <x v="0"/>
    <s v="Alcaraz_Jake"/>
    <x v="9"/>
    <m/>
    <m/>
    <m/>
    <n v="0.01"/>
    <m/>
    <s v="I"/>
    <x v="0"/>
    <s v="&lt;10"/>
    <m/>
    <m/>
    <n v="0.5"/>
    <m/>
    <m/>
    <n v="0.78539816339744828"/>
    <s v="94b01d7b-97ce-4dc5-a974-cda8438f643e"/>
    <s v="{CBA38F5C-B7CF-4725-8C1D-0D1718AA42DA}"/>
  </r>
  <r>
    <x v="49"/>
    <d v="2019-08-15T00:00:00"/>
    <d v="2019-08-15T00:00:00"/>
    <x v="0"/>
    <s v="Alcaraz_Jake"/>
    <x v="9"/>
    <m/>
    <m/>
    <m/>
    <n v="0.01"/>
    <m/>
    <s v="I"/>
    <x v="0"/>
    <s v="&lt;10"/>
    <m/>
    <m/>
    <n v="0.5"/>
    <m/>
    <m/>
    <n v="0.78539816339744828"/>
    <s v="5ab09e41-eaa7-4af5-b246-1b46d8d3f214"/>
    <s v="{FA5FF00D-7F9C-42D1-9BE3-F72DAAA8F049}"/>
  </r>
  <r>
    <x v="49"/>
    <d v="2019-08-15T00:00:00"/>
    <d v="2019-08-15T00:00:00"/>
    <x v="0"/>
    <s v="Alcaraz_Jake"/>
    <x v="4"/>
    <m/>
    <m/>
    <m/>
    <n v="0.01"/>
    <m/>
    <s v="I"/>
    <x v="0"/>
    <s v="&lt;10"/>
    <m/>
    <m/>
    <n v="0.5"/>
    <m/>
    <m/>
    <n v="0.78539816339744828"/>
    <s v="f623732f-0333-486d-8fa7-38f811a7b19c"/>
    <s v="{C812FB9B-8947-4855-8CD3-536BA9A62B6E}"/>
  </r>
  <r>
    <x v="49"/>
    <d v="2019-08-15T00:00:00"/>
    <d v="2019-08-15T00:00:00"/>
    <x v="0"/>
    <s v="Alcaraz_Jake"/>
    <x v="4"/>
    <m/>
    <m/>
    <m/>
    <n v="0.01"/>
    <m/>
    <s v="I"/>
    <x v="0"/>
    <s v="&lt;10"/>
    <m/>
    <m/>
    <n v="0.5"/>
    <m/>
    <m/>
    <n v="0.78539816339744828"/>
    <s v="e31ee913-8396-4d9f-b258-a20f9ade2883"/>
    <s v="{CEC9635A-66E0-4AE7-803B-C32789BB08F5}"/>
  </r>
  <r>
    <x v="49"/>
    <d v="2019-08-15T00:00:00"/>
    <d v="2019-08-15T00:00:00"/>
    <x v="0"/>
    <s v="Alcaraz_Jake"/>
    <x v="4"/>
    <m/>
    <m/>
    <m/>
    <n v="0.01"/>
    <m/>
    <s v="I"/>
    <x v="0"/>
    <s v="&lt;10"/>
    <m/>
    <m/>
    <n v="0.5"/>
    <m/>
    <m/>
    <n v="0.78539816339744828"/>
    <s v="ac53e274-38cc-4452-8716-ade862392e26"/>
    <s v="{67431B34-6A16-459D-85C3-57C8F30D5CCF}"/>
  </r>
  <r>
    <x v="50"/>
    <d v="2019-08-16T00:00:00"/>
    <d v="2019-08-16T00:00:00"/>
    <x v="0"/>
    <s v="Townsend_Ashleigh"/>
    <x v="0"/>
    <m/>
    <m/>
    <m/>
    <n v="0.01"/>
    <m/>
    <s v="I"/>
    <x v="0"/>
    <s v="&lt;10"/>
    <m/>
    <m/>
    <n v="0.5"/>
    <m/>
    <m/>
    <n v="0.78539816339744828"/>
    <s v="b633cb0b-fcd7-49ce-9c14-91c9a1954c48"/>
    <s v="{0A24C319-1511-4080-BA1A-CC42AF88E288}"/>
  </r>
  <r>
    <x v="51"/>
    <d v="2019-08-19T00:00:00"/>
    <d v="2019-08-19T00:00:00"/>
    <x v="0"/>
    <s v="Townsend_Ashleigh"/>
    <x v="0"/>
    <m/>
    <m/>
    <m/>
    <n v="0.01"/>
    <m/>
    <s v="I"/>
    <x v="1"/>
    <s v="&lt;10"/>
    <m/>
    <m/>
    <n v="0.5"/>
    <m/>
    <m/>
    <n v="0.78539816339744828"/>
    <s v="796fbb8d-bb23-4418-9f40-512681cc50e8"/>
    <s v="{F10A0D0E-15B8-4F82-8560-579FE0BB7A6B}"/>
  </r>
  <r>
    <x v="51"/>
    <d v="2019-08-19T00:00:00"/>
    <d v="2019-08-19T00:00:00"/>
    <x v="0"/>
    <s v="Townsend_Ashleigh"/>
    <x v="4"/>
    <m/>
    <m/>
    <m/>
    <n v="0.01"/>
    <m/>
    <s v="I"/>
    <x v="1"/>
    <s v="&lt;10"/>
    <m/>
    <m/>
    <n v="0.5"/>
    <m/>
    <m/>
    <n v="0.78539816339744828"/>
    <s v="c6ebc434-b30f-46c4-b056-9e85adeab98d"/>
    <s v="{201E5E3D-5F8F-4670-B483-4F38A38092D7}"/>
  </r>
  <r>
    <x v="51"/>
    <d v="2019-08-19T00:00:00"/>
    <d v="2019-08-19T00:00:00"/>
    <x v="0"/>
    <s v="Townsend_Ashleigh"/>
    <x v="4"/>
    <m/>
    <m/>
    <m/>
    <n v="0.01"/>
    <m/>
    <s v="I"/>
    <x v="1"/>
    <s v="&lt;10"/>
    <m/>
    <m/>
    <n v="0.5"/>
    <m/>
    <m/>
    <n v="0.78539816339744828"/>
    <s v="d855924b-c77e-49c1-a35b-5f544ea8304e"/>
    <s v="{7A726F64-5848-4BBA-84F9-344386C3967E}"/>
  </r>
  <r>
    <x v="51"/>
    <d v="2019-08-19T00:00:00"/>
    <d v="2019-08-19T00:00:00"/>
    <x v="0"/>
    <s v="Townsend_Ashleigh"/>
    <x v="11"/>
    <m/>
    <m/>
    <m/>
    <n v="0.01"/>
    <m/>
    <s v="I"/>
    <x v="1"/>
    <s v="&lt;10"/>
    <m/>
    <m/>
    <n v="0.5"/>
    <m/>
    <m/>
    <n v="0.78539816339744828"/>
    <s v="02e391fe-2f80-47a1-8911-f27a7b547324"/>
    <s v="{2CDF804D-6C58-43A0-8D71-30FA0B047947}"/>
  </r>
  <r>
    <x v="52"/>
    <d v="2019-08-20T00:00:00"/>
    <d v="2019-08-20T00:00:00"/>
    <x v="0"/>
    <s v="Walsh_Michael"/>
    <x v="3"/>
    <m/>
    <m/>
    <m/>
    <n v="0.01"/>
    <m/>
    <s v="I"/>
    <x v="0"/>
    <s v="&lt;10"/>
    <m/>
    <m/>
    <n v="0.5"/>
    <m/>
    <m/>
    <n v="0.78539816339744828"/>
    <s v="61fdea10-fc24-493e-953b-8baaf0a75d05"/>
    <s v="{07DCA4B0-DB6E-4CEB-84CE-4099F1DCB256}"/>
  </r>
  <r>
    <x v="52"/>
    <d v="2019-08-20T00:00:00"/>
    <d v="2019-08-20T00:00:00"/>
    <x v="0"/>
    <s v="Walsh_Michael"/>
    <x v="3"/>
    <m/>
    <m/>
    <m/>
    <n v="0.01"/>
    <m/>
    <s v="I"/>
    <x v="0"/>
    <s v="&lt;10"/>
    <m/>
    <m/>
    <n v="0.5"/>
    <m/>
    <m/>
    <n v="0.78539816339744828"/>
    <s v="a4236e2f-b0bc-4e13-a532-9d3061fd8278"/>
    <s v="{40319D8C-D4F3-44D1-9BD8-85C5A660741E}"/>
  </r>
  <r>
    <x v="52"/>
    <d v="2019-08-20T00:00:00"/>
    <d v="2019-08-20T00:00:00"/>
    <x v="0"/>
    <s v="Walsh_Michael"/>
    <x v="3"/>
    <m/>
    <m/>
    <m/>
    <n v="0.01"/>
    <m/>
    <s v="I"/>
    <x v="0"/>
    <s v="&lt;10"/>
    <m/>
    <m/>
    <n v="0.5"/>
    <m/>
    <m/>
    <n v="0.78539816339744828"/>
    <s v="0c0bec74-81d7-4a49-aeb4-346877d54e30"/>
    <s v="{244ED349-6A7B-47B4-9E65-0BF23FE21675}"/>
  </r>
  <r>
    <x v="52"/>
    <d v="2019-08-20T00:00:00"/>
    <d v="2019-08-20T00:00:00"/>
    <x v="0"/>
    <s v="Walsh_Michael"/>
    <x v="3"/>
    <m/>
    <m/>
    <m/>
    <n v="0.5"/>
    <m/>
    <s v="SC"/>
    <x v="0"/>
    <s v="&lt;10"/>
    <m/>
    <m/>
    <n v="0.5"/>
    <m/>
    <m/>
    <n v="0.78539816339744828"/>
    <s v="2dda3db0-fee6-42dd-903b-57b6d84012ed"/>
    <s v="{14C29FEB-5898-4718-9ADE-6E69709E5CA8}"/>
  </r>
  <r>
    <x v="52"/>
    <d v="2019-08-20T00:00:00"/>
    <d v="2019-08-20T00:00:00"/>
    <x v="0"/>
    <s v="Walsh_Michael"/>
    <x v="3"/>
    <m/>
    <m/>
    <m/>
    <n v="0.5"/>
    <m/>
    <s v="SC"/>
    <x v="0"/>
    <s v="&lt;10"/>
    <m/>
    <m/>
    <n v="0.5"/>
    <m/>
    <m/>
    <n v="0.78539816339744828"/>
    <s v="66f0d65a-6cef-4f9c-97ea-077aa90bf655"/>
    <s v="{1353C7C1-5202-4AE7-B8BF-0BDA7149C90A}"/>
  </r>
  <r>
    <x v="52"/>
    <d v="2019-08-20T00:00:00"/>
    <d v="2019-08-20T00:00:00"/>
    <x v="0"/>
    <s v="Walsh_Michael"/>
    <x v="3"/>
    <m/>
    <m/>
    <m/>
    <n v="0.5"/>
    <m/>
    <s v="SC"/>
    <x v="0"/>
    <s v="&lt;10"/>
    <m/>
    <m/>
    <n v="0.5"/>
    <m/>
    <m/>
    <n v="0.78539816339744828"/>
    <s v="93d67200-2c7d-4fa5-84df-fe67a6bbea94"/>
    <s v="{8EC43FF3-4A7D-4C49-AC7A-D66A0AA6F5C7}"/>
  </r>
  <r>
    <x v="52"/>
    <d v="2019-08-20T00:00:00"/>
    <d v="2019-08-20T00:00:00"/>
    <x v="0"/>
    <s v="Walsh_Michael"/>
    <x v="1"/>
    <m/>
    <m/>
    <m/>
    <n v="2"/>
    <m/>
    <s v="P"/>
    <x v="0"/>
    <s v="10-100"/>
    <m/>
    <m/>
    <n v="2"/>
    <m/>
    <m/>
    <n v="12.566370614359172"/>
    <s v="9043555d-e964-4de3-bca8-c8d6a17ce474"/>
    <s v="{E3548EC9-5950-4665-9488-5F68FDC06924}"/>
  </r>
  <r>
    <x v="52"/>
    <d v="2019-08-20T00:00:00"/>
    <d v="2019-08-20T00:00:00"/>
    <x v="0"/>
    <s v="Walsh_Michael"/>
    <x v="1"/>
    <m/>
    <m/>
    <m/>
    <n v="5"/>
    <m/>
    <s v="P"/>
    <x v="0"/>
    <s v="10-100"/>
    <m/>
    <m/>
    <n v="5"/>
    <m/>
    <m/>
    <n v="78.539816339744831"/>
    <s v="eecb6c19-7cdb-4a44-8066-ef67b47d7229"/>
    <s v="{7F1E1378-E7BA-41F0-A7D1-ABB849597BB8}"/>
  </r>
  <r>
    <x v="52"/>
    <d v="2019-08-20T00:00:00"/>
    <d v="2019-08-20T00:00:00"/>
    <x v="0"/>
    <s v="Walsh_Michael"/>
    <x v="0"/>
    <m/>
    <m/>
    <m/>
    <n v="0.5"/>
    <m/>
    <s v="SC"/>
    <x v="0"/>
    <s v="&lt;10"/>
    <m/>
    <m/>
    <n v="0.5"/>
    <m/>
    <m/>
    <n v="0.78539816339744828"/>
    <s v="dea5adf2-b840-48d7-bdf3-aab8b8cd2f72"/>
    <s v="{714DE495-1966-4385-85F7-B7D201B62D3B}"/>
  </r>
  <r>
    <x v="52"/>
    <d v="2019-08-20T00:00:00"/>
    <d v="2019-08-20T00:00:00"/>
    <x v="0"/>
    <s v="Walsh_Michael"/>
    <x v="0"/>
    <m/>
    <m/>
    <m/>
    <n v="0.5"/>
    <m/>
    <s v="SC"/>
    <x v="0"/>
    <s v="&lt;10"/>
    <m/>
    <m/>
    <n v="0.5"/>
    <m/>
    <m/>
    <n v="0.78539816339744828"/>
    <s v="579f2bdf-4403-4827-834a-403121989eb0"/>
    <s v="{99488E3B-D0B9-492C-8F2D-930EA8038C25}"/>
  </r>
  <r>
    <x v="52"/>
    <d v="2019-08-20T00:00:00"/>
    <d v="2019-08-20T00:00:00"/>
    <x v="0"/>
    <s v="Walsh_Michael"/>
    <x v="0"/>
    <m/>
    <m/>
    <m/>
    <n v="0.01"/>
    <m/>
    <s v="I"/>
    <x v="0"/>
    <s v="&lt;10"/>
    <m/>
    <m/>
    <n v="0.5"/>
    <m/>
    <m/>
    <n v="0.78539816339744828"/>
    <s v="eddd91b5-7f94-41c2-aa9c-0d1a660289fd"/>
    <s v="{110C0170-3F93-4D87-9F48-1B436A626BB0}"/>
  </r>
  <r>
    <x v="52"/>
    <d v="2019-08-20T00:00:00"/>
    <d v="2019-08-20T00:00:00"/>
    <x v="0"/>
    <s v="Walsh_Michael"/>
    <x v="3"/>
    <m/>
    <m/>
    <m/>
    <n v="0.5"/>
    <m/>
    <s v="SC"/>
    <x v="0"/>
    <s v="&lt;10"/>
    <m/>
    <m/>
    <n v="0.5"/>
    <m/>
    <m/>
    <n v="0.78539816339744828"/>
    <s v="2b4bfd4e-323c-40f4-8b0d-8c95d7afb3cf"/>
    <s v="{195E3DD3-3664-4959-9D99-F345F4F44D45}"/>
  </r>
  <r>
    <x v="52"/>
    <d v="2019-08-20T00:00:00"/>
    <d v="2019-08-20T00:00:00"/>
    <x v="0"/>
    <s v="Walsh_Michael"/>
    <x v="3"/>
    <m/>
    <m/>
    <m/>
    <n v="0.5"/>
    <m/>
    <s v="SC"/>
    <x v="0"/>
    <s v="&lt;10"/>
    <m/>
    <m/>
    <n v="0.5"/>
    <m/>
    <m/>
    <n v="0.78539816339744828"/>
    <s v="202f3e26-af8a-44df-a079-a5fda73f2871"/>
    <s v="{9E652AAD-D218-4C39-AE1A-493719B1FCCF}"/>
  </r>
  <r>
    <x v="52"/>
    <d v="2019-08-20T00:00:00"/>
    <d v="2019-08-20T00:00:00"/>
    <x v="0"/>
    <s v="Walsh_Michael"/>
    <x v="5"/>
    <m/>
    <m/>
    <m/>
    <n v="0.5"/>
    <m/>
    <s v="SC"/>
    <x v="0"/>
    <s v="&lt;10"/>
    <m/>
    <m/>
    <n v="0.5"/>
    <m/>
    <m/>
    <n v="0.78539816339744828"/>
    <s v="d92c7ce3-5748-46b7-8d67-4d402a78ad9d"/>
    <s v="{4EA33880-D319-4EEF-8FB7-C011C3234DD8}"/>
  </r>
  <r>
    <x v="52"/>
    <d v="2019-08-20T00:00:00"/>
    <d v="2019-08-20T00:00:00"/>
    <x v="0"/>
    <s v="Walsh_Michael"/>
    <x v="0"/>
    <m/>
    <m/>
    <m/>
    <n v="0.01"/>
    <m/>
    <s v="SC"/>
    <x v="0"/>
    <s v="&lt;10"/>
    <m/>
    <m/>
    <n v="0.5"/>
    <m/>
    <m/>
    <n v="0.78539816339744828"/>
    <s v="a4d6b2fa-60b1-43b0-8a37-49a8724f4958"/>
    <s v="{55A7F31D-2546-49CF-8B60-812EBA0640E1}"/>
  </r>
  <r>
    <x v="53"/>
    <d v="2019-08-20T00:00:00"/>
    <d v="2019-08-20T00:00:00"/>
    <x v="0"/>
    <s v="Townsend_Ashleigh"/>
    <x v="11"/>
    <m/>
    <m/>
    <m/>
    <n v="3.5"/>
    <m/>
    <s v="SC"/>
    <x v="0"/>
    <s v="&lt;10"/>
    <m/>
    <m/>
    <n v="3.5"/>
    <m/>
    <m/>
    <n v="38.484510006474963"/>
    <s v="8d520e0b-cb1c-4cc4-8d41-5754c8f4250e"/>
    <s v="{0085305D-8094-456B-8E9E-059A810809A7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n v="0.78539816339744828"/>
    <s v="b78c2d74-073d-4414-9a1e-c5aee57cacf0"/>
    <s v="{F1D6D542-E4B3-4E78-B585-E6D5A5F9B3A1}"/>
  </r>
  <r>
    <x v="54"/>
    <d v="2019-08-21T00:00:00"/>
    <d v="2019-08-21T00:00:00"/>
    <x v="0"/>
    <s v="Townsend_Ashleigh"/>
    <x v="1"/>
    <m/>
    <m/>
    <m/>
    <n v="2"/>
    <m/>
    <s v="I"/>
    <x v="0"/>
    <s v="&lt;10"/>
    <m/>
    <m/>
    <n v="2"/>
    <m/>
    <m/>
    <n v="12.566370614359172"/>
    <s v="a243cc1d-1b16-410a-aef6-6a56af024c3c"/>
    <s v="{4A7AFE6B-247B-4947-AE5C-E9FAB92EB4D6}"/>
  </r>
  <r>
    <x v="54"/>
    <d v="2019-08-21T00:00:00"/>
    <d v="2019-08-21T00:00:00"/>
    <x v="0"/>
    <s v="Townsend_Ashleigh"/>
    <x v="1"/>
    <m/>
    <m/>
    <m/>
    <n v="2"/>
    <m/>
    <s v="I"/>
    <x v="0"/>
    <s v="&lt;10"/>
    <m/>
    <m/>
    <n v="2"/>
    <m/>
    <m/>
    <n v="12.566370614359172"/>
    <s v="9ae5a492-b817-4857-9b33-874637b50121"/>
    <s v="{43902320-AEA7-4BEC-B5ED-D49F3832E4B7}"/>
  </r>
  <r>
    <x v="54"/>
    <d v="2019-08-21T00:00:00"/>
    <d v="2019-08-21T00:00:00"/>
    <x v="0"/>
    <s v="Townsend_Ashleigh"/>
    <x v="1"/>
    <m/>
    <m/>
    <m/>
    <n v="2"/>
    <m/>
    <s v="I"/>
    <x v="0"/>
    <s v="&lt;10"/>
    <m/>
    <m/>
    <n v="2"/>
    <m/>
    <m/>
    <n v="12.566370614359172"/>
    <s v="b97c3473-eb23-4977-a716-942f1c249139"/>
    <s v="{98D86E4D-69E7-4659-9D3D-F9FBE0B77C56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n v="0.78539816339744828"/>
    <s v="4e0d11ac-163b-4df4-b6ad-64e518445024"/>
    <s v="{7973D74B-3B4B-4EC8-9C69-6ABB6759DF12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n v="0.78539816339744828"/>
    <s v="8b044cad-9d46-485e-aa40-03d883507b0a"/>
    <s v="{7D3AE42B-EE5F-442C-BD9E-4A881E1FCF36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n v="0.78539816339744828"/>
    <s v="01ebe925-b92a-48b9-91e0-d07a079e5496"/>
    <s v="{8C813FFD-CCB8-4162-8F4A-A9D506DF1BE3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n v="0.78539816339744828"/>
    <s v="c672713c-0df8-4a70-adc7-156a077db62d"/>
    <s v="{C0AFBCA0-F59C-41FC-ADDA-4C75A4D1D207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n v="0.78539816339744828"/>
    <s v="ffd2367c-1043-4480-a782-7cc8f773b4d3"/>
    <s v="{FEA63B59-4810-4185-9549-658DA00B7219}"/>
  </r>
  <r>
    <x v="54"/>
    <d v="2019-08-21T00:00:00"/>
    <d v="2019-08-21T00:00:00"/>
    <x v="0"/>
    <s v="Townsend_Ashleigh"/>
    <x v="1"/>
    <m/>
    <m/>
    <m/>
    <n v="10"/>
    <m/>
    <s v="I"/>
    <x v="0"/>
    <s v="&gt;100"/>
    <m/>
    <m/>
    <n v="10"/>
    <m/>
    <m/>
    <n v="314.15926535897933"/>
    <s v="2c09484d-8e2d-4c03-bac4-e77f7416a177"/>
    <s v="{35BDDC1F-B3AC-40DF-ABEA-5E2F5FF8BB19}"/>
  </r>
  <r>
    <x v="54"/>
    <d v="2019-08-21T00:00:00"/>
    <d v="2019-08-21T00:00:00"/>
    <x v="0"/>
    <s v="Townsend_Ashleigh"/>
    <x v="10"/>
    <m/>
    <m/>
    <m/>
    <n v="2"/>
    <m/>
    <s v="I"/>
    <x v="0"/>
    <s v="10-100"/>
    <m/>
    <m/>
    <n v="2"/>
    <m/>
    <m/>
    <n v="12.566370614359172"/>
    <s v="f9507cc3-44bd-4189-a7e7-77ab09cf6fab"/>
    <s v="{514E012E-D44A-41ED-9F76-B532D06E7EE3}"/>
  </r>
  <r>
    <x v="54"/>
    <d v="2019-08-21T00:00:00"/>
    <d v="2019-08-21T00:00:00"/>
    <x v="0"/>
    <s v="Townsend_Ashleigh"/>
    <x v="10"/>
    <m/>
    <m/>
    <m/>
    <n v="5"/>
    <m/>
    <s v="I"/>
    <x v="0"/>
    <s v="10-100"/>
    <m/>
    <m/>
    <n v="5"/>
    <m/>
    <m/>
    <n v="78.539816339744831"/>
    <s v="ef52dacb-e516-409d-8677-8d70e90c3e94"/>
    <s v="{DE649FC1-EDC6-440E-B16B-93E5F7B4F4C7}"/>
  </r>
  <r>
    <x v="54"/>
    <d v="2019-08-21T00:00:00"/>
    <d v="2019-08-21T00:00:00"/>
    <x v="0"/>
    <s v="Townsend_Ashleigh"/>
    <x v="10"/>
    <m/>
    <m/>
    <m/>
    <n v="0.01"/>
    <m/>
    <s v="I"/>
    <x v="0"/>
    <s v="&lt;10"/>
    <m/>
    <m/>
    <n v="0.5"/>
    <m/>
    <m/>
    <n v="0.78539816339744828"/>
    <s v="ddd12ce6-8e7b-4c77-a1ca-f0cdef2892d3"/>
    <s v="{A012C923-DF14-45F9-A50A-BD407CBF1B4A}"/>
  </r>
  <r>
    <x v="54"/>
    <d v="2019-08-21T00:00:00"/>
    <d v="2019-08-21T00:00:00"/>
    <x v="0"/>
    <s v="Townsend_Ashleigh"/>
    <x v="10"/>
    <m/>
    <m/>
    <m/>
    <n v="2"/>
    <m/>
    <s v="I"/>
    <x v="0"/>
    <s v="10-100"/>
    <m/>
    <m/>
    <n v="2"/>
    <m/>
    <m/>
    <n v="12.566370614359172"/>
    <s v="dc1260f1-5d67-4d13-bbae-0535ad0386c5"/>
    <s v="{72E8A888-106A-4A99-855A-077CCBD1E6F4}"/>
  </r>
  <r>
    <x v="54"/>
    <d v="2019-08-21T00:00:00"/>
    <d v="2019-08-21T00:00:00"/>
    <x v="0"/>
    <s v="Townsend_Ashleigh"/>
    <x v="10"/>
    <m/>
    <m/>
    <m/>
    <n v="2"/>
    <m/>
    <s v="I"/>
    <x v="0"/>
    <s v="10-100"/>
    <m/>
    <m/>
    <n v="2"/>
    <m/>
    <m/>
    <n v="12.566370614359172"/>
    <s v="c398710a-ef3a-4264-b5bf-9740bc2a494d"/>
    <s v="{A5FCC433-76DE-4274-86C1-1A9506379862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n v="0.78539816339744828"/>
    <s v="05591c4e-999e-4881-af8c-856c6d333f20"/>
    <s v="{FA937E80-4DDA-40C9-9D1E-348BBF5037F5}"/>
  </r>
  <r>
    <x v="54"/>
    <d v="2019-08-21T00:00:00"/>
    <d v="2019-08-21T00:00:00"/>
    <x v="0"/>
    <s v="Townsend_Ashleigh"/>
    <x v="1"/>
    <m/>
    <m/>
    <m/>
    <n v="2"/>
    <m/>
    <s v="SC"/>
    <x v="0"/>
    <s v="10-100"/>
    <m/>
    <m/>
    <n v="2"/>
    <m/>
    <m/>
    <n v="12.566370614359172"/>
    <s v="d228dc28-4220-49eb-802d-f138b9a71adf"/>
    <s v="{0B5B8448-E190-479F-8EB8-E43C856083B8}"/>
  </r>
  <r>
    <x v="54"/>
    <d v="2019-08-21T00:00:00"/>
    <d v="2019-08-21T00:00:00"/>
    <x v="0"/>
    <s v="Townsend_Ashleigh"/>
    <x v="1"/>
    <m/>
    <m/>
    <m/>
    <n v="2"/>
    <m/>
    <s v="SC"/>
    <x v="0"/>
    <s v="&lt;10"/>
    <m/>
    <m/>
    <n v="2"/>
    <m/>
    <m/>
    <n v="12.566370614359172"/>
    <s v="3b7b152b-5e96-4a50-a9b2-25c71b2a9d29"/>
    <s v="{A961A513-C19E-4E69-B85E-E17032227CE2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n v="0.78539816339744828"/>
    <s v="1962807d-7041-4c31-8607-ac2bc17dec4b"/>
    <s v="{D6FAED39-83F4-483E-9403-FBB0A7CB1CD2}"/>
  </r>
  <r>
    <x v="54"/>
    <d v="2019-08-21T00:00:00"/>
    <d v="2019-08-21T00:00:00"/>
    <x v="0"/>
    <s v="Walsh_Michael"/>
    <x v="0"/>
    <m/>
    <m/>
    <m/>
    <n v="1"/>
    <m/>
    <s v="SC"/>
    <x v="0"/>
    <s v="&lt;10"/>
    <m/>
    <m/>
    <n v="1"/>
    <m/>
    <m/>
    <n v="3.1415926535897931"/>
    <s v="6a62aa34-1347-41ca-a660-2491fec52594"/>
    <s v="{D811D89A-7381-411C-AF22-C914C154F027}"/>
  </r>
  <r>
    <x v="54"/>
    <d v="2019-08-21T00:00:00"/>
    <d v="2019-08-21T00:00:00"/>
    <x v="0"/>
    <s v="Walsh_Michael"/>
    <x v="0"/>
    <m/>
    <m/>
    <m/>
    <n v="2"/>
    <m/>
    <s v="SC"/>
    <x v="0"/>
    <s v="&lt;10"/>
    <m/>
    <m/>
    <n v="2"/>
    <m/>
    <m/>
    <n v="12.566370614359172"/>
    <s v="449795a8-9181-490b-af56-f833249a7712"/>
    <s v="{E30C5F34-977A-4610-A042-8CA0B7922987}"/>
  </r>
  <r>
    <x v="54"/>
    <d v="2019-08-21T00:00:00"/>
    <d v="2019-08-21T00:00:00"/>
    <x v="0"/>
    <s v="Walsh_Michael"/>
    <x v="0"/>
    <m/>
    <m/>
    <m/>
    <n v="4"/>
    <m/>
    <s v="P"/>
    <x v="0"/>
    <s v="&gt;100"/>
    <m/>
    <m/>
    <n v="4"/>
    <m/>
    <m/>
    <n v="50.26548245743669"/>
    <s v="d61aecd0-af37-4cac-8f3a-ef48c26d778c"/>
    <s v="{17C36968-1055-4A52-B525-E20DF4C6F6EB}"/>
  </r>
  <r>
    <x v="54"/>
    <d v="2019-08-21T00:00:00"/>
    <d v="2019-08-21T00:00:00"/>
    <x v="0"/>
    <s v="Walsh_Michael"/>
    <x v="8"/>
    <m/>
    <m/>
    <m/>
    <n v="2"/>
    <m/>
    <s v="P"/>
    <x v="0"/>
    <s v="10-100"/>
    <m/>
    <m/>
    <n v="2"/>
    <m/>
    <m/>
    <n v="12.566370614359172"/>
    <s v="70bca9f9-e746-424d-ada8-19e0506683e3"/>
    <s v="{B4F31105-5173-47A0-8194-BFB4CF7D6A5B}"/>
  </r>
  <r>
    <x v="54"/>
    <d v="2019-08-21T00:00:00"/>
    <d v="2019-08-21T00:00:00"/>
    <x v="0"/>
    <s v="Walsh_Michael"/>
    <x v="8"/>
    <m/>
    <m/>
    <m/>
    <n v="0.01"/>
    <m/>
    <s v="I"/>
    <x v="0"/>
    <s v="&lt;10"/>
    <m/>
    <m/>
    <n v="0.5"/>
    <m/>
    <m/>
    <n v="0.78539816339744828"/>
    <s v="82be9dc4-ef83-4cd3-aa78-cab93380ed2e"/>
    <s v="{F0797CF8-BBF0-4D23-9952-D76D2FE3BA04}"/>
  </r>
  <r>
    <x v="54"/>
    <d v="2019-08-21T00:00:00"/>
    <d v="2019-08-21T00:00:00"/>
    <x v="0"/>
    <s v="Walsh_Michael"/>
    <x v="0"/>
    <m/>
    <m/>
    <m/>
    <n v="2"/>
    <m/>
    <s v="SC"/>
    <x v="0"/>
    <s v="&lt;10"/>
    <m/>
    <m/>
    <n v="2"/>
    <m/>
    <m/>
    <n v="12.566370614359172"/>
    <s v="6baab0ac-9bec-4f7f-855e-e8c04c0c3dcb"/>
    <s v="{93F576F2-2508-4E10-940B-BA4FB5C4E20A}"/>
  </r>
  <r>
    <x v="54"/>
    <d v="2019-08-21T00:00:00"/>
    <d v="2019-08-21T00:00:00"/>
    <x v="0"/>
    <s v="Walsh_Michael"/>
    <x v="1"/>
    <m/>
    <m/>
    <m/>
    <n v="2"/>
    <m/>
    <s v="P"/>
    <x v="0"/>
    <s v="10-100"/>
    <m/>
    <m/>
    <n v="2"/>
    <m/>
    <m/>
    <n v="12.566370614359172"/>
    <s v="03139a57-45e9-41da-9d92-a17f2b2fd433"/>
    <s v="{C6A9AD83-433B-4EC6-979E-29B0B77D4337}"/>
  </r>
  <r>
    <x v="54"/>
    <d v="2019-08-21T00:00:00"/>
    <d v="2019-08-21T00:00:00"/>
    <x v="0"/>
    <s v="Walsh_Michael"/>
    <x v="1"/>
    <m/>
    <m/>
    <m/>
    <n v="2"/>
    <m/>
    <s v="P"/>
    <x v="0"/>
    <s v="10-100"/>
    <m/>
    <m/>
    <n v="2"/>
    <m/>
    <m/>
    <n v="12.566370614359172"/>
    <s v="ea0fbdc5-669f-4e57-9491-3f8abfa6c19f"/>
    <s v="{8A745822-37E9-4C7E-967C-24A6C0D21A1A}"/>
  </r>
  <r>
    <x v="54"/>
    <d v="2019-08-21T00:00:00"/>
    <d v="2019-08-21T00:00:00"/>
    <x v="0"/>
    <s v="Walsh_Michael"/>
    <x v="1"/>
    <m/>
    <m/>
    <m/>
    <n v="2"/>
    <m/>
    <s v="P"/>
    <x v="0"/>
    <s v="10-100"/>
    <m/>
    <m/>
    <n v="2"/>
    <m/>
    <m/>
    <n v="12.566370614359172"/>
    <s v="d6055273-0db4-4ee6-9cc0-1f5d438bba55"/>
    <s v="{98FC2E13-DA6E-4C98-94EB-6D74B50E46EA}"/>
  </r>
  <r>
    <x v="54"/>
    <d v="2019-08-21T00:00:00"/>
    <d v="2019-08-21T00:00:00"/>
    <x v="0"/>
    <s v="Walsh_Michael"/>
    <x v="0"/>
    <m/>
    <m/>
    <m/>
    <n v="0.01"/>
    <m/>
    <s v="I"/>
    <x v="1"/>
    <s v="&lt;10"/>
    <m/>
    <m/>
    <n v="0.5"/>
    <m/>
    <m/>
    <n v="0.78539816339744828"/>
    <s v="a9160f84-5955-465d-b4df-31f1b9980ee3"/>
    <s v="{746FC932-B623-4F56-8C55-2CD90F507FE8}"/>
  </r>
  <r>
    <x v="54"/>
    <d v="2019-08-21T00:00:00"/>
    <d v="2019-08-21T00:00:00"/>
    <x v="0"/>
    <s v="Walsh_Michael"/>
    <x v="1"/>
    <m/>
    <m/>
    <m/>
    <n v="2"/>
    <m/>
    <s v="P"/>
    <x v="0"/>
    <s v="10-100"/>
    <m/>
    <m/>
    <n v="2"/>
    <m/>
    <m/>
    <n v="12.566370614359172"/>
    <s v="2b5e9138-7043-4720-9904-9d9e5a43be01"/>
    <s v="{73260366-7236-4843-BC65-1BB5C9342C42}"/>
  </r>
  <r>
    <x v="54"/>
    <d v="2019-08-21T00:00:00"/>
    <d v="2019-08-21T00:00:00"/>
    <x v="0"/>
    <s v="Walsh_Michael"/>
    <x v="1"/>
    <m/>
    <m/>
    <m/>
    <n v="2"/>
    <m/>
    <s v="P"/>
    <x v="0"/>
    <s v="10-100"/>
    <m/>
    <m/>
    <n v="2"/>
    <m/>
    <m/>
    <n v="12.566370614359172"/>
    <s v="9e681758-a750-497b-9d9e-c6989c1ab557"/>
    <s v="{324C9E34-A3CB-4082-89B5-04054CAF826B}"/>
  </r>
  <r>
    <x v="54"/>
    <d v="2019-08-21T00:00:00"/>
    <d v="2019-08-21T00:00:00"/>
    <x v="0"/>
    <s v="Walsh_Michael"/>
    <x v="1"/>
    <m/>
    <m/>
    <m/>
    <n v="10"/>
    <m/>
    <s v="P"/>
    <x v="0"/>
    <s v="&gt;100"/>
    <m/>
    <m/>
    <n v="10"/>
    <m/>
    <m/>
    <n v="314.15926535897933"/>
    <s v="85799586-05bc-4048-9bf9-8c7499db8521"/>
    <s v="{CC1C68CB-0C49-4437-854C-79742FBE429E}"/>
  </r>
  <r>
    <x v="54"/>
    <d v="2019-08-21T00:00:00"/>
    <d v="2019-08-21T00:00:00"/>
    <x v="0"/>
    <s v="Walsh_Michael"/>
    <x v="1"/>
    <m/>
    <m/>
    <m/>
    <n v="10"/>
    <m/>
    <s v="P"/>
    <x v="0"/>
    <s v="&gt;100"/>
    <m/>
    <m/>
    <n v="10"/>
    <m/>
    <m/>
    <n v="314.15926535897933"/>
    <s v="fc3fd3d4-6de0-4152-9087-a378e69389a7"/>
    <s v="{EE73E2A1-DD4F-4399-A62F-78AD770E5C87}"/>
  </r>
  <r>
    <x v="54"/>
    <d v="2019-08-21T00:00:00"/>
    <d v="2019-08-21T00:00:00"/>
    <x v="0"/>
    <s v="Walsh_Michael"/>
    <x v="1"/>
    <m/>
    <m/>
    <m/>
    <n v="5"/>
    <m/>
    <s v="SC"/>
    <x v="0"/>
    <s v="10-100"/>
    <m/>
    <m/>
    <n v="5"/>
    <m/>
    <m/>
    <n v="78.539816339744831"/>
    <s v="a48fa271-614e-44b7-a9de-5814cff2f033"/>
    <s v="{6956B6F7-EAF2-48BD-ABC4-36B87C792ECC}"/>
  </r>
  <r>
    <x v="54"/>
    <d v="2019-08-21T00:00:00"/>
    <d v="2019-08-21T00:00:00"/>
    <x v="0"/>
    <s v="Townsend_Ashleigh"/>
    <x v="1"/>
    <m/>
    <m/>
    <m/>
    <n v="5"/>
    <m/>
    <s v="P"/>
    <x v="0"/>
    <s v="&gt;100"/>
    <m/>
    <m/>
    <n v="5"/>
    <m/>
    <m/>
    <n v="78.539816339744831"/>
    <s v="95c7a769-0953-4aeb-8fdd-a7d54fe468cb"/>
    <s v="{4FDB6B85-3AE1-432B-BB62-55CA338F9A63}"/>
  </r>
  <r>
    <x v="54"/>
    <d v="2019-08-21T00:00:00"/>
    <d v="2019-08-21T00:00:00"/>
    <x v="0"/>
    <s v="Townsend_Ashleigh"/>
    <x v="1"/>
    <m/>
    <m/>
    <m/>
    <n v="1"/>
    <m/>
    <s v="P"/>
    <x v="0"/>
    <s v="&lt;10"/>
    <m/>
    <m/>
    <n v="1"/>
    <m/>
    <m/>
    <n v="3.1415926535897931"/>
    <s v="d15f5a10-877e-48ff-8cb7-83946087c7c6"/>
    <s v="{D77CE20A-06CA-4C12-A63A-96BA92E4C191}"/>
  </r>
  <r>
    <x v="54"/>
    <d v="2019-08-21T00:00:00"/>
    <d v="2019-08-21T00:00:00"/>
    <x v="0"/>
    <s v="Townsend_Ashleigh"/>
    <x v="10"/>
    <m/>
    <m/>
    <m/>
    <n v="2"/>
    <m/>
    <s v="P"/>
    <x v="0"/>
    <s v="&lt;10"/>
    <m/>
    <m/>
    <n v="2"/>
    <m/>
    <m/>
    <n v="12.566370614359172"/>
    <s v="fbec4919-cbfb-4f54-b261-9d9a6433a28d"/>
    <s v="{0564F278-632B-4159-B886-B588AAE4390D}"/>
  </r>
  <r>
    <x v="54"/>
    <d v="2019-08-21T00:00:00"/>
    <d v="2019-08-21T00:00:00"/>
    <x v="0"/>
    <s v="Townsend_Ashleigh"/>
    <x v="10"/>
    <m/>
    <m/>
    <m/>
    <n v="5"/>
    <m/>
    <s v="P"/>
    <x v="0"/>
    <s v="10-100"/>
    <m/>
    <m/>
    <n v="5"/>
    <m/>
    <m/>
    <n v="78.539816339744831"/>
    <s v="c3a8a590-f24e-4948-9c39-6e0b4eccf2bf"/>
    <s v="{97821A8C-CD0F-4889-9346-AD3D518C2F0F}"/>
  </r>
  <r>
    <x v="55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n v="0.78539816339744828"/>
    <s v="e5325a68-899c-429e-8b5d-4a9540fc8ae7"/>
    <s v="{E9C4BF1A-5365-413D-B837-AD73D735BE47}"/>
  </r>
  <r>
    <x v="55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n v="0.78539816339744828"/>
    <s v="8d832dbb-b28c-49dc-b826-8c5cb7e2b822"/>
    <s v="{308F48C7-9522-4FB0-82F0-54F734CFBA64}"/>
  </r>
  <r>
    <x v="55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n v="0.78539816339744828"/>
    <s v="95c3e633-c8c5-44af-bc37-78d3633bd3ce"/>
    <s v="{27B86328-FA18-43A2-9A5D-158EC75421DB}"/>
  </r>
  <r>
    <x v="55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n v="0.78539816339744828"/>
    <s v="39e0ae0a-12fc-4197-b4e5-f9d5bd4b294a"/>
    <s v="{16F75247-76D1-4C7E-A419-C280335164D8}"/>
  </r>
  <r>
    <x v="55"/>
    <d v="2019-08-21T00:00:00"/>
    <d v="2019-08-21T00:00:00"/>
    <x v="0"/>
    <s v="Townsend_Ashleigh"/>
    <x v="4"/>
    <m/>
    <m/>
    <m/>
    <n v="0.01"/>
    <m/>
    <s v="I"/>
    <x v="0"/>
    <s v="&lt;10"/>
    <m/>
    <m/>
    <n v="0.5"/>
    <m/>
    <m/>
    <n v="0.78539816339744828"/>
    <s v="701084e3-7c70-4d70-b668-973a258c6775"/>
    <s v="{84A55D12-DF54-49EC-9396-98977B697FCE}"/>
  </r>
  <r>
    <x v="55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n v="0.78539816339744828"/>
    <s v="dfb60bf2-54f0-405a-82a6-9acbb11779d2"/>
    <s v="{46D35712-1585-4539-828D-A50559AD9B23}"/>
  </r>
  <r>
    <x v="55"/>
    <d v="2019-08-21T00:00:00"/>
    <d v="2019-08-21T00:00:00"/>
    <x v="0"/>
    <s v="Townsend_Ashleigh"/>
    <x v="4"/>
    <m/>
    <m/>
    <m/>
    <n v="0.01"/>
    <m/>
    <s v="I"/>
    <x v="0"/>
    <s v="&lt;10"/>
    <m/>
    <m/>
    <n v="0.5"/>
    <m/>
    <m/>
    <n v="0.78539816339744828"/>
    <s v="787f9351-b179-4186-b920-a4870fcf89ab"/>
    <s v="{A8CF337C-5D17-4BE1-B0D1-F42B3188D78E}"/>
  </r>
  <r>
    <x v="55"/>
    <d v="2019-08-21T00:00:00"/>
    <d v="2019-08-21T00:00:00"/>
    <x v="0"/>
    <s v="Townsend_Ashleigh"/>
    <x v="4"/>
    <m/>
    <m/>
    <m/>
    <n v="0.01"/>
    <m/>
    <s v="I"/>
    <x v="0"/>
    <s v="&lt;10"/>
    <m/>
    <m/>
    <n v="0.5"/>
    <m/>
    <m/>
    <n v="0.78539816339744828"/>
    <s v="56ad2236-f825-4a20-948b-27c07bd2f67f"/>
    <s v="{ED2272C3-114F-4C8B-AAE6-363D140C635A}"/>
  </r>
  <r>
    <x v="55"/>
    <d v="2019-08-21T00:00:00"/>
    <d v="2019-08-21T00:00:00"/>
    <x v="0"/>
    <s v="Townsend_Ashleigh"/>
    <x v="4"/>
    <m/>
    <m/>
    <m/>
    <n v="0.01"/>
    <m/>
    <s v="I"/>
    <x v="0"/>
    <s v="&lt;10"/>
    <m/>
    <m/>
    <n v="0.5"/>
    <m/>
    <m/>
    <n v="0.78539816339744828"/>
    <s v="f40bf8ab-0cd6-44be-b98a-03b953cebd60"/>
    <s v="{CBC30350-7BBE-4FB9-830F-736BD33D7371}"/>
  </r>
  <r>
    <x v="55"/>
    <d v="2019-08-21T00:00:00"/>
    <d v="2019-08-21T00:00:00"/>
    <x v="0"/>
    <s v="Townsend_Ashleigh"/>
    <x v="0"/>
    <m/>
    <m/>
    <m/>
    <n v="2"/>
    <m/>
    <s v="I"/>
    <x v="0"/>
    <s v="&lt;10"/>
    <m/>
    <m/>
    <n v="2"/>
    <m/>
    <m/>
    <n v="12.566370614359172"/>
    <s v="44bc7494-5d90-4c49-94c0-45349e65e3ce"/>
    <s v="{F0A025F0-62D5-463C-B949-0405A7C883CB}"/>
  </r>
  <r>
    <x v="55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n v="0.78539816339744828"/>
    <s v="bd634ed5-b505-4edb-b26d-28f849bfa9fe"/>
    <s v="{916C6ED1-9D67-4476-B13F-F98F45E25FF2}"/>
  </r>
  <r>
    <x v="55"/>
    <d v="2019-08-21T00:00:00"/>
    <d v="2019-08-21T00:00:00"/>
    <x v="0"/>
    <s v="Townsend_Ashleigh"/>
    <x v="8"/>
    <m/>
    <m/>
    <m/>
    <n v="0.01"/>
    <m/>
    <s v="I"/>
    <x v="0"/>
    <s v="&lt;10"/>
    <m/>
    <m/>
    <n v="0.5"/>
    <m/>
    <m/>
    <n v="0.78539816339744828"/>
    <s v="980e9275-17d1-4b3a-bfba-f64799135565"/>
    <s v="{D8C9BB73-9C5B-497A-B50A-7031FDACD48C}"/>
  </r>
  <r>
    <x v="55"/>
    <d v="2019-08-21T00:00:00"/>
    <d v="2019-08-21T00:00:00"/>
    <x v="0"/>
    <s v="Townsend_Ashleigh"/>
    <x v="4"/>
    <m/>
    <m/>
    <m/>
    <n v="1"/>
    <m/>
    <s v="I"/>
    <x v="0"/>
    <s v="&lt;10"/>
    <m/>
    <m/>
    <n v="1"/>
    <m/>
    <m/>
    <n v="3.1415926535897931"/>
    <s v="04c72668-9acd-4aea-be8f-aaa2d73aa6de"/>
    <s v="{4ADF8900-101D-40A2-877F-35153F93A0F0}"/>
  </r>
  <r>
    <x v="55"/>
    <d v="2019-08-21T00:00:00"/>
    <d v="2019-08-21T00:00:00"/>
    <x v="0"/>
    <s v="Townsend_Ashleigh"/>
    <x v="4"/>
    <m/>
    <m/>
    <m/>
    <n v="0.01"/>
    <m/>
    <s v="I"/>
    <x v="0"/>
    <s v="&lt;10"/>
    <m/>
    <m/>
    <n v="0.5"/>
    <m/>
    <m/>
    <n v="0.78539816339744828"/>
    <s v="495749aa-8aeb-4570-bb41-a603f5870062"/>
    <s v="{4B31553D-15A8-4DBF-8B6C-1B4F2DEB58DF}"/>
  </r>
  <r>
    <x v="55"/>
    <d v="2019-08-21T00:00:00"/>
    <d v="2019-08-21T00:00:00"/>
    <x v="0"/>
    <s v="Walsh_Michael"/>
    <x v="14"/>
    <m/>
    <m/>
    <m/>
    <n v="0.01"/>
    <m/>
    <s v="I"/>
    <x v="0"/>
    <s v="&lt;10"/>
    <m/>
    <m/>
    <n v="0.5"/>
    <m/>
    <m/>
    <n v="0.78539816339744828"/>
    <s v="9ae9cbe6-085a-4d41-bd7f-996186e72dac"/>
    <s v="{ED65A753-3630-491D-8D4C-D76A8D631590}"/>
  </r>
  <r>
    <x v="55"/>
    <d v="2019-08-21T00:00:00"/>
    <d v="2019-08-21T00:00:00"/>
    <x v="0"/>
    <s v="Walsh_Michael"/>
    <x v="0"/>
    <m/>
    <m/>
    <m/>
    <n v="0.5"/>
    <m/>
    <s v="P"/>
    <x v="0"/>
    <s v="10-100"/>
    <m/>
    <m/>
    <n v="0.5"/>
    <m/>
    <m/>
    <n v="0.78539816339744828"/>
    <s v="a9efab9e-3f53-4c5f-acd0-8ec3bb0d4086"/>
    <s v="{FFB61441-1339-4929-8C97-832F1D042B71}"/>
  </r>
  <r>
    <x v="55"/>
    <d v="2019-08-21T00:00:00"/>
    <d v="2019-08-21T00:00:00"/>
    <x v="0"/>
    <s v="Walsh_Michael"/>
    <x v="4"/>
    <m/>
    <m/>
    <m/>
    <n v="0.01"/>
    <m/>
    <s v="I"/>
    <x v="0"/>
    <s v="&lt;10"/>
    <m/>
    <m/>
    <n v="0.5"/>
    <m/>
    <m/>
    <n v="0.78539816339744828"/>
    <s v="6e90440a-d116-4fc9-94d9-65d51cd150bf"/>
    <s v="{19A84656-DE69-42B5-AD04-F6244EC629DA}"/>
  </r>
  <r>
    <x v="55"/>
    <d v="2019-08-21T00:00:00"/>
    <d v="2019-08-21T00:00:00"/>
    <x v="0"/>
    <s v="Walsh_Michael"/>
    <x v="4"/>
    <m/>
    <m/>
    <m/>
    <n v="0.5"/>
    <m/>
    <s v="SC"/>
    <x v="0"/>
    <s v="&lt;10"/>
    <m/>
    <m/>
    <n v="0.5"/>
    <m/>
    <m/>
    <n v="0.78539816339744828"/>
    <s v="b2dd87ae-fb64-4a55-a0e9-115829b74a0a"/>
    <s v="{346CA664-0D0B-4C87-AE25-5D2487A96C71}"/>
  </r>
  <r>
    <x v="55"/>
    <d v="2019-08-21T00:00:00"/>
    <d v="2019-08-21T00:00:00"/>
    <x v="0"/>
    <s v="Walsh_Michael"/>
    <x v="0"/>
    <m/>
    <m/>
    <m/>
    <n v="0.5"/>
    <m/>
    <s v="P"/>
    <x v="0"/>
    <s v="10-100"/>
    <m/>
    <m/>
    <n v="0.5"/>
    <m/>
    <m/>
    <n v="0.78539816339744828"/>
    <s v="d192092b-0575-4376-aec2-baf5757eb11b"/>
    <s v="{66571FCE-1FE9-4BD1-A973-5A9366C9C2A1}"/>
  </r>
  <r>
    <x v="56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n v="0.78539816339744828"/>
    <s v="7f1dce1c-5ce9-4631-abe5-d3ebc3a0807b"/>
    <s v="{2E35A16F-37B3-4858-9529-CF5D1D03AAEF}"/>
  </r>
  <r>
    <x v="56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n v="0.78539816339744828"/>
    <s v="110b7d7c-4797-47f7-aa99-bb8de9cb7eef"/>
    <s v="{056B1E4D-771F-4041-9987-22FA946541D6}"/>
  </r>
  <r>
    <x v="56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n v="0.78539816339744828"/>
    <s v="e9362f95-537e-4a41-8331-204bee9a3f0b"/>
    <s v="{A1CBB480-3769-4011-843A-9223E74E2B73}"/>
  </r>
  <r>
    <x v="56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n v="0.78539816339744828"/>
    <s v="15ef6e9b-8614-493a-9517-beb25bfecb51"/>
    <s v="{15EE4EF3-BC72-44C2-B30C-21A2FE06647B}"/>
  </r>
  <r>
    <x v="56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n v="0.78539816339744828"/>
    <s v="6a8dbac6-f10b-48f2-93e7-e12aaa2a8b43"/>
    <s v="{E634BC3D-3A89-44E4-B09E-243F159716EA}"/>
  </r>
  <r>
    <x v="56"/>
    <d v="2019-08-05T00:00:00"/>
    <d v="2019-08-05T00:00:00"/>
    <x v="0"/>
    <s v="Townsend_Ashleigh"/>
    <x v="14"/>
    <m/>
    <m/>
    <m/>
    <n v="2"/>
    <m/>
    <s v="I"/>
    <x v="0"/>
    <s v="&lt;10"/>
    <m/>
    <m/>
    <n v="2"/>
    <m/>
    <m/>
    <n v="12.566370614359172"/>
    <s v="4d7f306e-f09e-4e7b-855a-622a65c9eb65"/>
    <s v="{D052C510-E21A-4274-827F-E31DACAE4DE7}"/>
  </r>
  <r>
    <x v="56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n v="0.78539816339744828"/>
    <s v="1673e7eb-a77e-45c0-8792-504b3f96c225"/>
    <s v="{D484CBBD-B5D8-4965-899E-142AA08E3B78}"/>
  </r>
  <r>
    <x v="56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d1589eaa-8fa0-411c-a42d-ff2fd5c2fad6"/>
    <s v="{DC5D8DD7-27CA-4ED5-B5BD-A38CCAA0A276}"/>
  </r>
  <r>
    <x v="56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64d7964d-0dec-449e-a6a8-cec77581f856"/>
    <s v="{4FDCBD54-9F66-4030-90B5-3CE90CEA8058}"/>
  </r>
  <r>
    <x v="56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6232f37f-3fd5-44cf-a3af-55b48d860199"/>
    <s v="{2B2A23B9-68D9-4AAE-B8D2-701ACE452DB1}"/>
  </r>
  <r>
    <x v="56"/>
    <d v="2019-08-05T00:00:00"/>
    <d v="2019-08-05T00:00:00"/>
    <x v="0"/>
    <s v="Townsend_Ashleigh"/>
    <x v="0"/>
    <m/>
    <m/>
    <m/>
    <n v="0.5"/>
    <m/>
    <s v="SC"/>
    <x v="1"/>
    <s v="&lt;10"/>
    <m/>
    <m/>
    <n v="0.5"/>
    <m/>
    <m/>
    <n v="0.78539816339744828"/>
    <s v="97104f06-5c65-4d04-b286-9cc48512556d"/>
    <s v="{87C10E4D-6ABB-4E97-B6CF-5EF2E7530606}"/>
  </r>
  <r>
    <x v="56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17a6cd67-8896-4d9f-9eee-cbd9248103ef"/>
    <s v="{7225B705-1E53-4649-BCCE-3631DE497291}"/>
  </r>
  <r>
    <x v="56"/>
    <d v="2019-08-05T00:00:00"/>
    <d v="2019-08-05T00:00:00"/>
    <x v="0"/>
    <s v="Townsend_Ashleigh"/>
    <x v="0"/>
    <m/>
    <m/>
    <m/>
    <n v="1"/>
    <m/>
    <s v="SC"/>
    <x v="1"/>
    <s v="&lt;10"/>
    <m/>
    <m/>
    <n v="1"/>
    <m/>
    <m/>
    <n v="3.1415926535897931"/>
    <s v="ff4e917a-57a6-4ff2-9054-103b762c53f7"/>
    <s v="{C61393DB-BB17-4A75-8C72-81D070D25202}"/>
  </r>
  <r>
    <x v="56"/>
    <d v="2019-08-05T00:00:00"/>
    <d v="2019-08-05T00:00:00"/>
    <x v="0"/>
    <s v="Townsend_Ashleigh"/>
    <x v="11"/>
    <m/>
    <m/>
    <m/>
    <n v="1"/>
    <m/>
    <s v="P"/>
    <x v="0"/>
    <s v="&lt;10"/>
    <m/>
    <m/>
    <n v="1"/>
    <m/>
    <m/>
    <n v="3.1415926535897931"/>
    <s v="29cd8005-496c-41a0-9ffa-4bc98f79fa76"/>
    <s v="{906F052D-4F36-4CE0-9EC6-C934225FDEF3}"/>
  </r>
  <r>
    <x v="56"/>
    <d v="2019-08-05T00:00:00"/>
    <d v="2019-08-05T00:00:00"/>
    <x v="0"/>
    <s v="Townsend_Ashleigh"/>
    <x v="0"/>
    <m/>
    <m/>
    <m/>
    <n v="2"/>
    <m/>
    <s v="SC"/>
    <x v="1"/>
    <s v="10-100"/>
    <m/>
    <m/>
    <n v="2"/>
    <m/>
    <m/>
    <n v="12.566370614359172"/>
    <s v="c1fd351d-0ca2-4e8e-bde8-31997fa846b6"/>
    <s v="{F3D8AF5D-46C3-4CDA-B6E5-07ED2906D0B6}"/>
  </r>
  <r>
    <x v="56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cf4b110d-9ab3-497d-ad0d-fd6f4e9caf67"/>
    <s v="{B2903CC7-726E-41E2-BDA3-CE5C49C154D3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80c4741a-393f-4e06-a1c9-48dde02cb90b"/>
    <s v="{ACB558B5-957C-4214-B18F-772A34D4E853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b3ec239c-ec5e-4b6b-8bec-d2f6d1797b33"/>
    <s v="{FBD95588-FB04-48FA-B44C-796C49828D11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d6625f98-5c60-4c34-8de4-7954b243bfa8"/>
    <s v="{886600C7-9C48-429D-8937-7A630F88BE03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99b90eb6-f4ea-4007-816b-6de8065bd2d9"/>
    <s v="{52A51009-6767-4837-A2F2-05ECC8BA5134}"/>
  </r>
  <r>
    <x v="57"/>
    <d v="2019-08-05T00:00:00"/>
    <d v="2019-08-05T00:00:00"/>
    <x v="0"/>
    <s v="Townsend_Ashleigh"/>
    <x v="8"/>
    <m/>
    <m/>
    <m/>
    <n v="1"/>
    <m/>
    <s v="I"/>
    <x v="0"/>
    <s v="&lt;10"/>
    <m/>
    <m/>
    <n v="1"/>
    <m/>
    <m/>
    <n v="3.1415926535897931"/>
    <s v="c8813cd4-4dc0-4188-ad45-4bffd5c67fe7"/>
    <s v="{5CB41D6E-6F26-4E17-85B6-6118D3C4EB14}"/>
  </r>
  <r>
    <x v="57"/>
    <d v="2019-08-05T00:00:00"/>
    <d v="2019-08-05T00:00:00"/>
    <x v="0"/>
    <s v="Townsend_Ashleigh"/>
    <x v="8"/>
    <m/>
    <m/>
    <m/>
    <n v="1"/>
    <m/>
    <s v="I"/>
    <x v="0"/>
    <s v="&lt;10"/>
    <m/>
    <m/>
    <n v="1"/>
    <m/>
    <m/>
    <n v="3.1415926535897931"/>
    <s v="298a22f3-cee5-427b-8671-2085a67927fb"/>
    <s v="{A55F6801-A8A5-45ED-BC9A-E9BE0F6CE52A}"/>
  </r>
  <r>
    <x v="57"/>
    <d v="2019-08-05T00:00:00"/>
    <d v="2019-08-05T00:00:00"/>
    <x v="0"/>
    <s v="Townsend_Ashleigh"/>
    <x v="4"/>
    <m/>
    <m/>
    <m/>
    <n v="2"/>
    <m/>
    <s v="I"/>
    <x v="0"/>
    <s v="&lt;10"/>
    <m/>
    <m/>
    <n v="2"/>
    <m/>
    <m/>
    <n v="12.566370614359172"/>
    <s v="3e09da5a-e0c0-4373-a8d4-af73c9e7b50a"/>
    <s v="{943BC0B9-46D6-4F89-AD05-50C34EA3D35E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7a8389ff-a72b-47e9-9166-eace2e0b39a1"/>
    <s v="{14BC28D3-821F-4A7A-BD09-C77520CFC269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776d90ea-443d-4e37-acf7-f699da3ee0fc"/>
    <s v="{217CBB8C-C262-46A5-8066-02FB3BC97273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dbad5e33-d824-4a1b-8d61-8bdff63df54b"/>
    <s v="{B672E2BC-33EC-46C4-9FF1-78D147E1FFF1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71193add-28f3-43ee-adf1-f611d07fd65d"/>
    <s v="{F0210CE1-FF8A-480B-9295-3FD7D0CA50B7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7aee6669-8c83-40e5-8945-d42bec274f59"/>
    <s v="{33FF10AD-1D3E-414C-9FE9-E7E2998CA264}"/>
  </r>
  <r>
    <x v="57"/>
    <d v="2019-08-05T00:00:00"/>
    <d v="2019-08-05T00:00:00"/>
    <x v="0"/>
    <s v="Townsend_Ashleigh"/>
    <x v="8"/>
    <m/>
    <m/>
    <m/>
    <n v="0.1"/>
    <m/>
    <s v="I"/>
    <x v="0"/>
    <s v="&lt;10"/>
    <m/>
    <m/>
    <n v="0.5"/>
    <m/>
    <m/>
    <n v="0.78539816339744828"/>
    <s v="99c8a2e6-c533-48d0-a179-684e6c60b937"/>
    <s v="{030B9420-C0BA-4318-AA94-A761AFF5E461}"/>
  </r>
  <r>
    <x v="57"/>
    <d v="2019-08-05T00:00:00"/>
    <d v="2019-08-05T00:00:00"/>
    <x v="0"/>
    <s v="Townsend_Ashleigh"/>
    <x v="4"/>
    <m/>
    <m/>
    <m/>
    <n v="1"/>
    <m/>
    <s v="I"/>
    <x v="0"/>
    <s v="10-100"/>
    <m/>
    <m/>
    <n v="1"/>
    <m/>
    <m/>
    <n v="3.1415926535897931"/>
    <s v="a4e29c8f-f688-4ba9-9cbd-8fca17f1123c"/>
    <s v="{A93A713E-C444-42FE-8992-DD845CC7C181}"/>
  </r>
  <r>
    <x v="57"/>
    <d v="2019-08-05T00:00:00"/>
    <d v="2019-08-05T00:00:00"/>
    <x v="0"/>
    <s v="Townsend_Ashleigh"/>
    <x v="4"/>
    <m/>
    <m/>
    <m/>
    <n v="1"/>
    <m/>
    <s v="I"/>
    <x v="0"/>
    <s v="10-100"/>
    <m/>
    <m/>
    <n v="1"/>
    <m/>
    <m/>
    <n v="3.1415926535897931"/>
    <s v="7bbf6695-1cf2-4a5c-944e-0b71e678403f"/>
    <s v="{CDE42E96-16B7-4D3C-8BB8-874355D1ABA0}"/>
  </r>
  <r>
    <x v="57"/>
    <d v="2019-08-05T00:00:00"/>
    <d v="2019-08-05T00:00:00"/>
    <x v="0"/>
    <s v="Townsend_Ashleigh"/>
    <x v="4"/>
    <m/>
    <m/>
    <m/>
    <n v="1"/>
    <m/>
    <s v="I"/>
    <x v="0"/>
    <s v="&lt;10"/>
    <m/>
    <m/>
    <n v="1"/>
    <m/>
    <m/>
    <n v="3.1415926535897931"/>
    <s v="fc2a033e-cc15-4305-9683-8ccbf9342613"/>
    <s v="{ED9E9200-FA02-44E6-88DA-0EE58A2253BB}"/>
  </r>
  <r>
    <x v="57"/>
    <d v="2019-08-05T00:00:00"/>
    <d v="2019-08-05T00:00:00"/>
    <x v="0"/>
    <s v="Townsend_Ashleigh"/>
    <x v="4"/>
    <m/>
    <m/>
    <m/>
    <n v="1"/>
    <m/>
    <s v="I"/>
    <x v="0"/>
    <s v="&lt;10"/>
    <m/>
    <m/>
    <n v="1"/>
    <m/>
    <m/>
    <n v="3.1415926535897931"/>
    <s v="410da552-9fb5-49b7-990f-9506d0c2c117"/>
    <s v="{FF1DB500-8B7F-4874-A177-8292389C6846}"/>
  </r>
  <r>
    <x v="57"/>
    <d v="2019-08-05T00:00:00"/>
    <d v="2019-08-05T00:00:00"/>
    <x v="0"/>
    <s v="Townsend_Ashleigh"/>
    <x v="4"/>
    <m/>
    <m/>
    <m/>
    <n v="1"/>
    <m/>
    <s v="I"/>
    <x v="0"/>
    <s v="&lt;10"/>
    <m/>
    <m/>
    <n v="1"/>
    <m/>
    <m/>
    <n v="3.1415926535897931"/>
    <s v="da582754-3820-421b-95e9-fed628361f50"/>
    <s v="{8CBCC689-4582-4AA3-808E-50C4E8E1B495}"/>
  </r>
  <r>
    <x v="57"/>
    <d v="2019-08-05T00:00:00"/>
    <d v="2019-08-05T00:00:00"/>
    <x v="0"/>
    <s v="Townsend_Ashleigh"/>
    <x v="1"/>
    <m/>
    <m/>
    <m/>
    <n v="1"/>
    <m/>
    <s v="P"/>
    <x v="0"/>
    <s v="10-100"/>
    <m/>
    <m/>
    <n v="1"/>
    <m/>
    <m/>
    <n v="3.1415926535897931"/>
    <s v="6b354160-0589-4441-a78e-9261f21e6b43"/>
    <s v="{AF53A896-7C5E-4298-B289-9A95216E7846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462a045e-1f29-4db7-ae8e-d69af5e4c26d"/>
    <s v="{9B0E09B7-3EF1-43E7-9342-499FCAF7FE48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d01376b6-3053-48d6-ac30-00b1f1d5a435"/>
    <s v="{43DC54C5-D2F9-496A-8938-E28E1AF0168B}"/>
  </r>
  <r>
    <x v="57"/>
    <d v="2019-08-05T00:00:00"/>
    <d v="2019-08-05T00:00:00"/>
    <x v="0"/>
    <s v="Townsend_Ashleigh"/>
    <x v="10"/>
    <m/>
    <m/>
    <m/>
    <n v="0.01"/>
    <m/>
    <s v="I"/>
    <x v="0"/>
    <s v="&lt;10"/>
    <m/>
    <m/>
    <n v="0.5"/>
    <m/>
    <m/>
    <n v="0.78539816339744828"/>
    <s v="a7988c89-48fc-46f5-aecd-07bf9a31cf78"/>
    <s v="{44C910B2-31EC-4FA8-A4FC-00F7683698EE}"/>
  </r>
  <r>
    <x v="57"/>
    <d v="2019-08-05T00:00:00"/>
    <d v="2019-08-05T00:00:00"/>
    <x v="0"/>
    <s v="Townsend_Ashleigh"/>
    <x v="14"/>
    <m/>
    <m/>
    <m/>
    <n v="1"/>
    <m/>
    <s v="I"/>
    <x v="0"/>
    <s v="&lt;10"/>
    <m/>
    <m/>
    <n v="1"/>
    <m/>
    <m/>
    <n v="3.1415926535897931"/>
    <s v="8bcf1b89-75d7-4846-a09b-13f3bd02eb45"/>
    <s v="{A7CF9BB5-5494-4670-853B-7CFE05863195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4a08ed14-b747-4140-bcef-65833aa671d1"/>
    <s v="{1073000E-CF6F-4DEF-B710-1977A58629C7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e3afdf9d-37f9-429e-a4c4-849013dd8d15"/>
    <s v="{A73216B6-5D41-46CD-8A18-070B61798AEE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6428f417-204a-40c4-a527-ff21c27b5f41"/>
    <s v="{4AD0DB69-677C-45CE-8190-9B77227542B7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3d64abc2-bf4c-485f-9464-c5d02510825c"/>
    <s v="{7E9C09AD-87B2-4682-88B9-8939E7A228F4}"/>
  </r>
  <r>
    <x v="57"/>
    <d v="2019-08-05T00:00:00"/>
    <d v="2019-08-05T00:00:00"/>
    <x v="0"/>
    <s v="Townsend_Ashleigh"/>
    <x v="4"/>
    <m/>
    <m/>
    <m/>
    <n v="1"/>
    <m/>
    <s v="I"/>
    <x v="0"/>
    <s v="&lt;10"/>
    <m/>
    <m/>
    <n v="1"/>
    <m/>
    <m/>
    <n v="3.1415926535897931"/>
    <s v="2baf4f80-4f92-4c12-b3d7-d0d5764cfc4b"/>
    <s v="{7888016B-F2A1-4FD0-A737-0D6EFBAE8E65}"/>
  </r>
  <r>
    <x v="57"/>
    <d v="2019-08-05T00:00:00"/>
    <d v="2019-08-05T00:00:00"/>
    <x v="0"/>
    <s v="Townsend_Ashleigh"/>
    <x v="11"/>
    <m/>
    <m/>
    <m/>
    <n v="0.01"/>
    <m/>
    <s v="I"/>
    <x v="0"/>
    <s v="&lt;10"/>
    <m/>
    <m/>
    <n v="0.5"/>
    <m/>
    <m/>
    <n v="0.78539816339744828"/>
    <s v="f32f551f-3958-4780-b220-4cacd8a45d20"/>
    <s v="{A49CB30A-C7B7-4242-9D1A-069615E916FF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n v="0.78539816339744828"/>
    <s v="f3d390b7-5704-47c6-908a-3dea81e86ffb"/>
    <s v="{33905A5B-7198-4CEC-ABA9-93111F47112D}"/>
  </r>
  <r>
    <x v="57"/>
    <d v="2019-08-05T00:00:00"/>
    <d v="2019-08-05T00:00:00"/>
    <x v="0"/>
    <s v="Townsend_Ashleigh"/>
    <x v="1"/>
    <m/>
    <m/>
    <m/>
    <n v="0.01"/>
    <m/>
    <s v="I"/>
    <x v="0"/>
    <s v="&lt;10"/>
    <m/>
    <m/>
    <n v="0.5"/>
    <m/>
    <m/>
    <n v="0.78539816339744828"/>
    <s v="a17447f4-9874-4738-9064-a9ccd373d7a5"/>
    <s v="{61B4E903-46A1-4933-ACA5-EED80C71FCAB}"/>
  </r>
  <r>
    <x v="57"/>
    <d v="2019-08-06T00:00:00"/>
    <d v="2019-08-06T00:00:00"/>
    <x v="0"/>
    <s v="Townsend_Ashleigh"/>
    <x v="4"/>
    <m/>
    <m/>
    <m/>
    <n v="0.01"/>
    <m/>
    <s v="I"/>
    <x v="0"/>
    <s v="&lt;10"/>
    <m/>
    <m/>
    <n v="0.5"/>
    <m/>
    <m/>
    <n v="0.78539816339744828"/>
    <s v="2438ea09-6a06-4eca-bb1e-08bef310a1b4"/>
    <s v="{CBA64EAD-010D-4DFF-854B-5055759CC30B}"/>
  </r>
  <r>
    <x v="57"/>
    <d v="2019-08-06T00:00:00"/>
    <d v="2019-08-06T00:00:00"/>
    <x v="0"/>
    <s v="Townsend_Ashleigh"/>
    <x v="1"/>
    <m/>
    <m/>
    <m/>
    <n v="0.5"/>
    <m/>
    <s v="I"/>
    <x v="0"/>
    <s v="&lt;10"/>
    <m/>
    <m/>
    <n v="0.5"/>
    <m/>
    <m/>
    <n v="0.78539816339744828"/>
    <s v="3b9ceba7-46e5-4779-a395-e496dacb7342"/>
    <s v="{143BE1D3-939C-42CF-9A79-F4DABEFB8184}"/>
  </r>
  <r>
    <x v="57"/>
    <d v="2019-08-06T00:00:00"/>
    <d v="2019-08-06T00:00:00"/>
    <x v="0"/>
    <s v="Townsend_Ashleigh"/>
    <x v="8"/>
    <m/>
    <m/>
    <m/>
    <n v="10"/>
    <m/>
    <s v="SC"/>
    <x v="0"/>
    <s v="10-100"/>
    <m/>
    <m/>
    <n v="10"/>
    <m/>
    <m/>
    <n v="314.15926535897933"/>
    <s v="f281d9c4-0e7c-4f07-8145-0dfd3bc14953"/>
    <s v="{4BE603D3-93D2-46FF-B2FB-E775502C0663}"/>
  </r>
  <r>
    <x v="57"/>
    <d v="2019-08-06T00:00:00"/>
    <d v="2019-08-06T00:00:00"/>
    <x v="0"/>
    <s v="Townsend_Ashleigh"/>
    <x v="8"/>
    <m/>
    <m/>
    <m/>
    <n v="12"/>
    <m/>
    <s v="SC"/>
    <x v="0"/>
    <s v="10-100"/>
    <m/>
    <m/>
    <n v="12"/>
    <m/>
    <m/>
    <n v="452.38934211693021"/>
    <s v="82aed307-ccc9-4ce9-9e5e-7f7b4cfcab96"/>
    <s v="{7B5E3177-C19E-4A61-B92C-7161C9C0B3A3}"/>
  </r>
  <r>
    <x v="57"/>
    <d v="2019-08-06T00:00:00"/>
    <d v="2019-08-06T00:00:00"/>
    <x v="0"/>
    <s v="Townsend_Ashleigh"/>
    <x v="8"/>
    <m/>
    <m/>
    <m/>
    <n v="12"/>
    <m/>
    <s v="SC"/>
    <x v="0"/>
    <s v="10-100"/>
    <m/>
    <m/>
    <n v="12"/>
    <m/>
    <m/>
    <n v="452.38934211693021"/>
    <s v="19019389-3dd1-49be-bafa-2ab3003ea254"/>
    <s v="{F7801556-B42C-49ED-A74E-F360FB7CC214}"/>
  </r>
  <r>
    <x v="57"/>
    <d v="2019-08-06T00:00:00"/>
    <d v="2019-08-06T00:00:00"/>
    <x v="0"/>
    <s v="Townsend_Ashleigh"/>
    <x v="8"/>
    <m/>
    <m/>
    <m/>
    <n v="12"/>
    <m/>
    <s v="SC"/>
    <x v="0"/>
    <s v="10-100"/>
    <m/>
    <m/>
    <n v="12"/>
    <m/>
    <m/>
    <n v="452.38934211693021"/>
    <s v="d4849330-4690-405f-b9f1-1391a4252d05"/>
    <s v="{7B324E27-3326-4266-ABF7-925BE2FFBCE9}"/>
  </r>
  <r>
    <x v="57"/>
    <d v="2019-08-06T00:00:00"/>
    <d v="2019-08-06T00:00:00"/>
    <x v="0"/>
    <s v="Townsend_Ashleigh"/>
    <x v="8"/>
    <m/>
    <m/>
    <m/>
    <n v="12"/>
    <m/>
    <s v="SC"/>
    <x v="0"/>
    <s v="10-100"/>
    <m/>
    <m/>
    <n v="12"/>
    <m/>
    <m/>
    <n v="452.38934211693021"/>
    <s v="09333548-69f4-4df5-af94-f002640e1df7"/>
    <s v="{16FEE964-3D5A-462B-915B-CF9CD0572E2C}"/>
  </r>
  <r>
    <x v="57"/>
    <d v="2019-08-06T00:00:00"/>
    <d v="2019-08-06T00:00:00"/>
    <x v="0"/>
    <s v="Townsend_Ashleigh"/>
    <x v="8"/>
    <m/>
    <m/>
    <m/>
    <n v="12"/>
    <m/>
    <s v="SC"/>
    <x v="0"/>
    <s v="10-100"/>
    <m/>
    <m/>
    <n v="12"/>
    <m/>
    <m/>
    <n v="452.38934211693021"/>
    <s v="c761be11-e84b-4c7c-9467-4411acf71fde"/>
    <s v="{29D5F8C6-F9F3-4FAA-A4AE-430A1A46E5D5}"/>
  </r>
  <r>
    <x v="57"/>
    <d v="2019-08-05T00:00:00"/>
    <d v="2019-08-05T00:00:00"/>
    <x v="0"/>
    <s v="Townsend_Ashleigh"/>
    <x v="4"/>
    <m/>
    <m/>
    <m/>
    <n v="1"/>
    <m/>
    <s v="I"/>
    <x v="0"/>
    <s v="&lt;10"/>
    <m/>
    <m/>
    <n v="1"/>
    <m/>
    <m/>
    <n v="3.1415926535897931"/>
    <s v="8bdceae7-c033-4685-a667-1f0e09bd483a"/>
    <s v="{9586FD20-A6F0-47B9-82BD-668FAEA42CDE}"/>
  </r>
  <r>
    <x v="57"/>
    <d v="2019-08-05T00:00:00"/>
    <d v="2019-08-05T00:00:00"/>
    <x v="0"/>
    <s v="Townsend_Ashleigh"/>
    <x v="14"/>
    <m/>
    <m/>
    <m/>
    <n v="1"/>
    <m/>
    <s v="I"/>
    <x v="0"/>
    <s v="&lt;10"/>
    <m/>
    <m/>
    <n v="1"/>
    <m/>
    <m/>
    <n v="3.1415926535897931"/>
    <s v="f8daae65-5060-4ca6-a1de-ecc6fad5d8a5"/>
    <s v="{E46D3053-868A-457D-97C3-187E91545219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n v="0.78539816339744828"/>
    <s v="c3ed1cfd-1f6e-45e1-b095-61b599b66661"/>
    <s v="{B01917DA-D763-42A4-B7F5-D6B332A7B46A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n v="0.78539816339744828"/>
    <s v="f59b64bc-cc04-41ba-99f9-e24ac76543c0"/>
    <s v="{115045EC-989F-41F5-A242-AC93FC233EFD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n v="0.78539816339744828"/>
    <s v="4287ed2c-d60b-4d8b-93f6-44adc906f482"/>
    <s v="{26A5F688-B2E2-472C-8275-0799E59DB5DC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n v="0.78539816339744828"/>
    <s v="ceeb0417-7492-4d9f-96a2-a2db47e52867"/>
    <s v="{5B9229D3-8908-4D95-B779-A16316B6E7A9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n v="0.78539816339744828"/>
    <s v="fedf2538-96c1-4855-93dc-9a41eb58270b"/>
    <s v="{0ACC2849-079E-441E-A4FD-2954114EFF4B}"/>
  </r>
  <r>
    <x v="58"/>
    <d v="2019-08-06T00:00:00"/>
    <d v="2019-08-06T00:00:00"/>
    <x v="0"/>
    <s v="Alcaraz_Jake"/>
    <x v="0"/>
    <m/>
    <m/>
    <m/>
    <n v="0.01"/>
    <m/>
    <s v="I"/>
    <x v="0"/>
    <s v="&lt;10"/>
    <m/>
    <m/>
    <n v="0.5"/>
    <m/>
    <m/>
    <n v="0.78539816339744828"/>
    <s v="ae0f949e-18dc-404f-a822-dec2fcffddaa"/>
    <s v="{3328CA2C-2BEF-46CF-A725-367FCBC34B20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n v="0.78539816339744828"/>
    <s v="622b8b7d-14f3-444e-b82c-087c316ef3a6"/>
    <s v="{899A8D0D-01D7-4F9E-AEEC-6A8824D0AEFD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n v="0.78539816339744828"/>
    <s v="6972d570-f5bc-431e-8209-26d5b5bb0775"/>
    <s v="{94037EC0-E5C2-45D3-86A9-969D75782A8C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n v="0.78539816339744828"/>
    <s v="93e03544-e663-4438-a815-fcb216d7635c"/>
    <s v="{19CB7319-42B2-4F44-AEC1-B3E81A4A0731}"/>
  </r>
  <r>
    <x v="58"/>
    <d v="2019-08-06T00:00:00"/>
    <d v="2019-08-06T00:00:00"/>
    <x v="0"/>
    <s v="Alcaraz_Jake"/>
    <x v="11"/>
    <m/>
    <m/>
    <s v="large foevul and spajun invasion outside of plot; 60 meters east of hardscape. 10-100, continuous."/>
    <n v="0.01"/>
    <m/>
    <s v="I"/>
    <x v="0"/>
    <s v="&lt;10"/>
    <m/>
    <m/>
    <n v="0.5"/>
    <m/>
    <m/>
    <n v="0.78539816339744828"/>
    <s v="99246bc5-e4e7-4420-89e4-a46c1917f8ad"/>
    <s v="{96DAD3B5-3F5B-42D4-9877-1F7CF754B5AC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n v="0.78539816339744828"/>
    <s v="10f49999-8df9-4b06-a8ba-110bc8dd6f32"/>
    <s v="{91B90095-B036-4517-83B9-1EA4B534FFA9}"/>
  </r>
  <r>
    <x v="58"/>
    <d v="2019-08-06T00:00:00"/>
    <d v="2019-08-06T00:00:00"/>
    <x v="0"/>
    <s v="Alcaraz_Jake"/>
    <x v="4"/>
    <m/>
    <m/>
    <m/>
    <n v="0.01"/>
    <m/>
    <s v="I"/>
    <x v="0"/>
    <s v="&lt;10"/>
    <m/>
    <m/>
    <n v="0.5"/>
    <m/>
    <m/>
    <n v="0.78539816339744828"/>
    <s v="c4c11437-f693-428d-972a-7bf64d8f1250"/>
    <s v="{616AEB9D-47AD-45F0-AB0F-6CAB7F0C9745}"/>
  </r>
  <r>
    <x v="34"/>
    <d v="2019-08-06T00:00:00"/>
    <d v="2019-08-06T00:00:00"/>
    <x v="0"/>
    <s v="Alcaraz_Jake"/>
    <x v="4"/>
    <m/>
    <m/>
    <m/>
    <n v="0.01"/>
    <m/>
    <s v="I"/>
    <x v="0"/>
    <s v="&lt;10"/>
    <m/>
    <m/>
    <n v="0.5"/>
    <m/>
    <m/>
    <n v="0.78539816339744828"/>
    <s v="60c9755c-fc8d-4efa-b7a0-d9ca54e6cddc"/>
    <s v="{F5FAB17E-E251-44C5-A0F6-FC8CBD008046}"/>
  </r>
  <r>
    <x v="34"/>
    <d v="2019-08-06T00:00:00"/>
    <d v="2019-08-06T00:00:00"/>
    <x v="0"/>
    <s v="Alcaraz_Jake"/>
    <x v="8"/>
    <m/>
    <m/>
    <m/>
    <n v="0.5"/>
    <m/>
    <s v="I"/>
    <x v="0"/>
    <s v="&lt;10"/>
    <m/>
    <m/>
    <n v="0.5"/>
    <m/>
    <m/>
    <n v="0.78539816339744828"/>
    <s v="df1f252e-38c0-4352-bc18-a43fc21fb91b"/>
    <s v="{51F05DFE-1F2E-43E1-95EF-604A0F82657F}"/>
  </r>
  <r>
    <x v="59"/>
    <d v="2019-08-06T00:00:00"/>
    <d v="2019-08-06T00:00:00"/>
    <x v="0"/>
    <s v="Townsend_Ashleigh"/>
    <x v="0"/>
    <m/>
    <m/>
    <m/>
    <n v="0.01"/>
    <m/>
    <s v="I"/>
    <x v="0"/>
    <s v="&lt;10"/>
    <m/>
    <m/>
    <n v="0.5"/>
    <m/>
    <m/>
    <n v="0.78539816339744828"/>
    <s v="16724403-d278-4f9e-9ec5-daf3fcf9b06a"/>
    <s v="{A9E202B2-532C-4480-A1D7-7D7AF373981F}"/>
  </r>
  <r>
    <x v="59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n v="0.78539816339744828"/>
    <s v="de7800f3-daa5-4552-af8e-a937defff6e1"/>
    <s v="{78537CE6-347C-4D95-9E21-A69732B611CE}"/>
  </r>
  <r>
    <x v="59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n v="0.78539816339744828"/>
    <s v="92d02121-f91e-4a48-a4fa-e6390b3027f2"/>
    <s v="{A816DF0C-B306-41B7-96D8-D26663457A79}"/>
  </r>
  <r>
    <x v="59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38c311a2-ea03-4c7d-87b6-602e3a5a11fa"/>
    <s v="{3E8EF652-E379-496C-B536-A08616C7B76A}"/>
  </r>
  <r>
    <x v="59"/>
    <d v="2019-08-06T00:00:00"/>
    <d v="2019-08-06T00:00:00"/>
    <x v="0"/>
    <s v="Townsend_Ashleigh"/>
    <x v="10"/>
    <m/>
    <m/>
    <m/>
    <n v="3"/>
    <m/>
    <s v="P"/>
    <x v="0"/>
    <s v="10-100"/>
    <m/>
    <m/>
    <n v="3"/>
    <m/>
    <m/>
    <n v="28.274333882308138"/>
    <s v="78db75e6-0ff6-4ccf-9316-9905ec8365f9"/>
    <s v="{B4F721FA-DE40-46DC-AF4E-5E5CA27CCB80}"/>
  </r>
  <r>
    <x v="59"/>
    <d v="2019-08-06T00:00:00"/>
    <d v="2019-08-06T00:00:00"/>
    <x v="0"/>
    <s v="Townsend_Ashleigh"/>
    <x v="0"/>
    <m/>
    <m/>
    <m/>
    <n v="0.5"/>
    <m/>
    <s v="P"/>
    <x v="0"/>
    <s v="&lt;10"/>
    <m/>
    <m/>
    <n v="0.5"/>
    <m/>
    <m/>
    <n v="0.78539816339744828"/>
    <s v="c210cc1d-3e77-42c3-9394-edf214e9689e"/>
    <s v="{395C4899-B3EE-488F-BD80-0EF038D03443}"/>
  </r>
  <r>
    <x v="59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n v="0.78539816339744828"/>
    <s v="7e77c4d0-0c0a-492e-88d4-7d18934b4bf0"/>
    <s v="{0C736B3A-38BA-4CDF-87A1-745111A350FE}"/>
  </r>
  <r>
    <x v="59"/>
    <d v="2019-08-06T00:00:00"/>
    <d v="2019-08-06T00:00:00"/>
    <x v="0"/>
    <s v="Townsend_Ashleigh"/>
    <x v="8"/>
    <m/>
    <m/>
    <m/>
    <n v="0.5"/>
    <m/>
    <s v="I"/>
    <x v="0"/>
    <s v="&lt;10"/>
    <m/>
    <m/>
    <n v="0.5"/>
    <m/>
    <m/>
    <n v="0.78539816339744828"/>
    <s v="1c30cb94-6eeb-4bd3-a750-016f86a0ef3b"/>
    <s v="{7FCF6F84-FE95-4B97-B56C-74EE134F6F62}"/>
  </r>
  <r>
    <x v="59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e5809538-6692-4cba-8a2a-0db0196c6b1c"/>
    <s v="{BA6CD017-33A9-477F-9F1D-86438EAACD22}"/>
  </r>
  <r>
    <x v="59"/>
    <d v="2019-08-06T00:00:00"/>
    <d v="2019-08-06T00:00:00"/>
    <x v="0"/>
    <s v="Townsend_Ashleigh"/>
    <x v="0"/>
    <m/>
    <m/>
    <m/>
    <n v="0.01"/>
    <m/>
    <s v="I"/>
    <x v="0"/>
    <s v="&lt;10"/>
    <m/>
    <m/>
    <n v="0.5"/>
    <m/>
    <m/>
    <n v="0.78539816339744828"/>
    <s v="41b87eef-66ad-4efe-8136-1404338b6e38"/>
    <s v="{6F5BF581-2D4D-4B3E-86B3-0B2276F006B6}"/>
  </r>
  <r>
    <x v="59"/>
    <d v="2019-08-06T00:00:00"/>
    <d v="2019-08-06T00:00:00"/>
    <x v="0"/>
    <s v="Townsend_Ashleigh"/>
    <x v="0"/>
    <m/>
    <m/>
    <m/>
    <n v="0.01"/>
    <m/>
    <s v="I"/>
    <x v="0"/>
    <s v="&lt;10"/>
    <m/>
    <m/>
    <n v="0.5"/>
    <m/>
    <m/>
    <n v="0.78539816339744828"/>
    <s v="0aa8863e-9e0a-419c-9586-c2fc783c573d"/>
    <s v="{16B249C5-BE0A-45D5-943D-1B92DBD522D1}"/>
  </r>
  <r>
    <x v="59"/>
    <d v="2019-08-06T00:00:00"/>
    <d v="2019-08-06T00:00:00"/>
    <x v="0"/>
    <s v="Townsend_Ashleigh"/>
    <x v="0"/>
    <m/>
    <m/>
    <m/>
    <n v="0.01"/>
    <m/>
    <s v="I"/>
    <x v="0"/>
    <s v="&lt;10"/>
    <m/>
    <m/>
    <n v="0.5"/>
    <m/>
    <m/>
    <n v="0.78539816339744828"/>
    <s v="cab21b01-4f09-405e-9187-4ec118a6ba9b"/>
    <s v="{94D4B27C-ED48-404A-87DC-3D10BD55F3C4}"/>
  </r>
  <r>
    <x v="59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n v="0.78539816339744828"/>
    <s v="f10603c7-cc8a-46f7-b9d9-62f543f32d7a"/>
    <s v="{2534FF55-00BF-49CD-8971-13A498EE95BD}"/>
  </r>
  <r>
    <x v="59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n v="0.78539816339744828"/>
    <s v="52ae948a-79e8-4d8b-b0ee-c90ef72184af"/>
    <s v="{4FD4795D-046A-4951-86D9-99C7E3FF8BCE}"/>
  </r>
  <r>
    <x v="59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5f98389a-158d-4599-8f35-64fa5087f5a3"/>
    <s v="{905DFD6B-8AA7-4888-89A7-F32DC3435395}"/>
  </r>
  <r>
    <x v="59"/>
    <d v="2019-08-06T00:00:00"/>
    <d v="2019-08-06T00:00:00"/>
    <x v="0"/>
    <s v="Townsend_Ashleigh"/>
    <x v="11"/>
    <m/>
    <m/>
    <m/>
    <n v="2"/>
    <m/>
    <s v="I"/>
    <x v="0"/>
    <s v="&lt;10"/>
    <m/>
    <m/>
    <n v="2"/>
    <m/>
    <m/>
    <n v="12.566370614359172"/>
    <s v="20d15770-c0aa-4a84-af2a-4bb75fc15f40"/>
    <s v="{4D49C4AB-0CC7-4778-888A-A840E516993E}"/>
  </r>
  <r>
    <x v="59"/>
    <d v="2019-08-06T00:00:00"/>
    <d v="2019-08-06T00:00:00"/>
    <x v="0"/>
    <s v="Townsend_Ashleigh"/>
    <x v="8"/>
    <m/>
    <m/>
    <m/>
    <n v="0.5"/>
    <m/>
    <s v="I"/>
    <x v="0"/>
    <s v="&lt;10"/>
    <m/>
    <m/>
    <n v="0.5"/>
    <m/>
    <m/>
    <n v="0.78539816339744828"/>
    <s v="f74ceefa-c093-4dfc-9b72-cc4d3698560f"/>
    <s v="{37153D6F-B1BB-43F2-BB96-2D617122F2E5}"/>
  </r>
  <r>
    <x v="59"/>
    <d v="2019-08-06T00:00:00"/>
    <d v="2019-08-06T00:00:00"/>
    <x v="0"/>
    <s v="Townsend_Ashleigh"/>
    <x v="11"/>
    <m/>
    <m/>
    <m/>
    <n v="0.5"/>
    <m/>
    <s v="I"/>
    <x v="0"/>
    <s v="&lt;10"/>
    <m/>
    <m/>
    <n v="0.5"/>
    <m/>
    <m/>
    <n v="0.78539816339744828"/>
    <s v="2ebe654e-b141-4feb-a8e7-2d602f34cbc7"/>
    <s v="{DBDB4529-48F0-403D-96E2-D765663D19AF}"/>
  </r>
  <r>
    <x v="59"/>
    <d v="2019-08-06T00:00:00"/>
    <d v="2019-08-06T00:00:00"/>
    <x v="0"/>
    <s v="Townsend_Ashleigh"/>
    <x v="0"/>
    <m/>
    <m/>
    <m/>
    <n v="1"/>
    <m/>
    <s v="I"/>
    <x v="0"/>
    <s v="&lt;10"/>
    <m/>
    <m/>
    <n v="1"/>
    <m/>
    <m/>
    <n v="3.1415926535897931"/>
    <s v="f51376e9-babe-48d5-a005-b8b0d4f8bdd9"/>
    <s v="{16BD7CC2-7874-4531-A26A-D386069E12EC}"/>
  </r>
  <r>
    <x v="59"/>
    <d v="2019-08-06T00:00:00"/>
    <d v="2019-08-06T00:00:00"/>
    <x v="0"/>
    <s v="Townsend_Ashleigh"/>
    <x v="0"/>
    <m/>
    <m/>
    <m/>
    <n v="0.01"/>
    <m/>
    <s v="I"/>
    <x v="0"/>
    <s v="&lt;10"/>
    <m/>
    <m/>
    <n v="0.5"/>
    <m/>
    <m/>
    <n v="0.78539816339744828"/>
    <s v="3c8e47e4-1ff4-4fb0-ba8c-babce3e6ad8f"/>
    <s v="{71DAC814-FFA9-409B-A60B-DCE11F70A4C5}"/>
  </r>
  <r>
    <x v="59"/>
    <d v="2019-08-06T00:00:00"/>
    <d v="2019-08-06T00:00:00"/>
    <x v="0"/>
    <s v="Townsend_Ashleigh"/>
    <x v="0"/>
    <m/>
    <m/>
    <m/>
    <n v="1"/>
    <m/>
    <s v="I"/>
    <x v="0"/>
    <s v="&lt;10"/>
    <m/>
    <m/>
    <n v="1"/>
    <m/>
    <m/>
    <n v="3.1415926535897931"/>
    <s v="a48549db-f2a7-42c6-a044-c02c67f8bdef"/>
    <s v="{29883FF3-D740-479C-846D-B7D98352FDA2}"/>
  </r>
  <r>
    <x v="59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c1b5ed85-c73d-4bbe-9a53-f1746eb5c207"/>
    <s v="{54BD1078-9F3D-4B58-AEA6-287041B124B3}"/>
  </r>
  <r>
    <x v="59"/>
    <d v="2019-08-07T00:00:00"/>
    <d v="2019-08-07T00:00:00"/>
    <x v="0"/>
    <s v="Townsend_Ashleigh"/>
    <x v="8"/>
    <m/>
    <m/>
    <m/>
    <n v="1"/>
    <m/>
    <s v="I"/>
    <x v="0"/>
    <s v="&lt;10"/>
    <m/>
    <m/>
    <n v="1"/>
    <m/>
    <m/>
    <n v="3.1415926535897931"/>
    <s v="33a918bc-8c4c-4fcc-b2ed-7965b1614e3a"/>
    <s v="{99BFFF44-DFF0-43DC-9472-2E6D0C5985D3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n v="0.78539816339744828"/>
    <s v="f6b7fef9-28f4-4f8a-9848-47a264ab88fa"/>
    <s v="{E3B29C3B-2BF1-426E-8D4B-0E60E9A42F83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n v="0.78539816339744828"/>
    <s v="630d7eb9-9a57-40da-bbef-05d57c4b9e89"/>
    <s v="{51EB968C-DDF3-495B-8DAA-FDD8E780C6B6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n v="0.78539816339744828"/>
    <s v="ee2c9149-0803-409e-9258-7450ab1bc2d7"/>
    <s v="{9AE8AD9E-30DC-4229-B472-7A1F2C1F26D9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n v="0.78539816339744828"/>
    <s v="a848ec09-66d7-4a5a-85d6-417549d22e91"/>
    <s v="{DAB184ED-F7CF-4FAA-9CA6-4516B6F2E178}"/>
  </r>
  <r>
    <x v="59"/>
    <d v="2019-08-07T00:00:00"/>
    <d v="2019-08-07T00:00:00"/>
    <x v="0"/>
    <s v="Townsend_Ashleigh"/>
    <x v="0"/>
    <m/>
    <m/>
    <m/>
    <n v="0.01"/>
    <m/>
    <s v="I"/>
    <x v="0"/>
    <s v="&lt;10"/>
    <m/>
    <m/>
    <n v="0.5"/>
    <m/>
    <m/>
    <n v="0.78539816339744828"/>
    <s v="392a20cb-87b7-4260-ba7e-60e0d4934dbe"/>
    <s v="{1EAA4CEC-AA90-4969-919F-9A29A92DCC26}"/>
  </r>
  <r>
    <x v="59"/>
    <d v="2019-08-07T00:00:00"/>
    <d v="2019-08-07T00:00:00"/>
    <x v="0"/>
    <s v="Townsend_Ashleigh"/>
    <x v="0"/>
    <m/>
    <m/>
    <m/>
    <n v="2"/>
    <m/>
    <s v="I"/>
    <x v="0"/>
    <s v="&lt;10"/>
    <m/>
    <m/>
    <n v="2"/>
    <m/>
    <m/>
    <n v="12.566370614359172"/>
    <s v="c09fc57c-cc5e-4b44-9603-684856177106"/>
    <s v="{7899846E-F10C-4409-92BC-B8387D911615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n v="0.78539816339744828"/>
    <s v="cd220086-ca03-4e4a-a638-7236dc2461f1"/>
    <s v="{C70F9619-8142-42A3-9137-76980F1E426F}"/>
  </r>
  <r>
    <x v="59"/>
    <d v="2019-08-07T00:00:00"/>
    <d v="2019-08-07T00:00:00"/>
    <x v="0"/>
    <s v="Townsend_Ashleigh"/>
    <x v="8"/>
    <m/>
    <m/>
    <m/>
    <n v="0.5"/>
    <m/>
    <s v="I"/>
    <x v="0"/>
    <s v="&lt;10"/>
    <m/>
    <m/>
    <n v="0.5"/>
    <m/>
    <m/>
    <n v="0.78539816339744828"/>
    <s v="b814bec1-4918-46dc-9995-f13c5f23ce2f"/>
    <s v="{B1FC0B72-5CE0-4AFF-A40A-DF090837C581}"/>
  </r>
  <r>
    <x v="59"/>
    <d v="2019-08-07T00:00:00"/>
    <d v="2019-08-07T00:00:00"/>
    <x v="0"/>
    <s v="Townsend_Ashleigh"/>
    <x v="0"/>
    <m/>
    <m/>
    <m/>
    <n v="0.01"/>
    <m/>
    <s v="I"/>
    <x v="0"/>
    <s v="&lt;10"/>
    <m/>
    <m/>
    <n v="0.5"/>
    <m/>
    <m/>
    <n v="0.78539816339744828"/>
    <s v="95cbf44e-98bb-4269-9a76-f5752ad67140"/>
    <s v="{AF88AACF-115A-4BB2-BB01-42937BAE2186}"/>
  </r>
  <r>
    <x v="59"/>
    <d v="2019-08-07T00:00:00"/>
    <d v="2019-08-07T00:00:00"/>
    <x v="0"/>
    <s v="Townsend_Ashleigh"/>
    <x v="0"/>
    <m/>
    <m/>
    <m/>
    <n v="0.01"/>
    <m/>
    <s v="I"/>
    <x v="0"/>
    <s v="&lt;10"/>
    <m/>
    <m/>
    <n v="0.5"/>
    <m/>
    <m/>
    <n v="0.78539816339744828"/>
    <s v="b980de13-3c8a-43bb-b726-67f6d978e247"/>
    <s v="{E7F786C3-20CF-4BD3-A618-8ED1995D801D}"/>
  </r>
  <r>
    <x v="59"/>
    <d v="2019-08-07T00:00:00"/>
    <d v="2019-08-07T00:00:00"/>
    <x v="0"/>
    <s v="Townsend_Ashleigh"/>
    <x v="0"/>
    <m/>
    <m/>
    <m/>
    <n v="0.01"/>
    <m/>
    <s v="I"/>
    <x v="0"/>
    <s v="&lt;10"/>
    <m/>
    <m/>
    <n v="0.5"/>
    <m/>
    <m/>
    <n v="0.78539816339744828"/>
    <s v="ec006b5a-d480-4b31-8308-cd764f8d55a7"/>
    <s v="{98883328-3D02-43AD-8BD2-6CB8C9837A8E}"/>
  </r>
  <r>
    <x v="59"/>
    <d v="2019-08-07T00:00:00"/>
    <d v="2019-08-07T00:00:00"/>
    <x v="0"/>
    <s v="Townsend_Ashleigh"/>
    <x v="8"/>
    <m/>
    <m/>
    <m/>
    <n v="0.5"/>
    <m/>
    <s v="I"/>
    <x v="0"/>
    <s v="&lt;10"/>
    <m/>
    <m/>
    <n v="0.5"/>
    <m/>
    <m/>
    <n v="0.78539816339744828"/>
    <s v="5e66ff10-ffa5-4b97-b7da-9aa5a8445a3c"/>
    <s v="{8C618D6B-8079-45C5-A0BC-FEF33A0B379F}"/>
  </r>
  <r>
    <x v="59"/>
    <d v="2019-08-07T00:00:00"/>
    <d v="2019-08-07T00:00:00"/>
    <x v="0"/>
    <s v="Townsend_Ashleigh"/>
    <x v="0"/>
    <m/>
    <m/>
    <m/>
    <n v="0.01"/>
    <m/>
    <s v="I"/>
    <x v="0"/>
    <s v="&lt;10"/>
    <m/>
    <m/>
    <n v="0.5"/>
    <m/>
    <m/>
    <n v="0.78539816339744828"/>
    <s v="a3b6b52d-226e-4ac7-8877-00fd8247e59f"/>
    <s v="{3AB6CDE8-DBA7-46D3-8C0F-932F66E5E402}"/>
  </r>
  <r>
    <x v="59"/>
    <d v="2019-08-07T00:00:00"/>
    <d v="2019-08-07T00:00:00"/>
    <x v="0"/>
    <s v="Townsend_Ashleigh"/>
    <x v="0"/>
    <m/>
    <m/>
    <m/>
    <n v="0.01"/>
    <m/>
    <s v="I"/>
    <x v="0"/>
    <s v="&lt;10"/>
    <m/>
    <m/>
    <n v="0.5"/>
    <m/>
    <m/>
    <n v="0.78539816339744828"/>
    <s v="2c6202ba-8753-4526-9079-5fdefaf2c7bc"/>
    <s v="{330266F3-B7CF-42BB-BE14-0098BE366A7D}"/>
  </r>
  <r>
    <x v="59"/>
    <d v="2019-08-07T00:00:00"/>
    <d v="2019-08-07T00:00:00"/>
    <x v="0"/>
    <s v="Townsend_Ashleigh"/>
    <x v="0"/>
    <m/>
    <m/>
    <m/>
    <n v="0.5"/>
    <m/>
    <s v="I"/>
    <x v="0"/>
    <s v="&lt;10"/>
    <m/>
    <m/>
    <n v="0.5"/>
    <m/>
    <m/>
    <n v="0.78539816339744828"/>
    <s v="1dbb1828-03e6-4ea6-959b-1eac5f8523f0"/>
    <s v="{D099A544-A785-42E0-A28F-52BB60A72FAC}"/>
  </r>
  <r>
    <x v="59"/>
    <d v="2019-08-07T00:00:00"/>
    <d v="2019-08-07T00:00:00"/>
    <x v="0"/>
    <s v="Townsend_Ashleigh"/>
    <x v="0"/>
    <m/>
    <m/>
    <m/>
    <n v="1"/>
    <m/>
    <s v="I"/>
    <x v="0"/>
    <s v="10-100"/>
    <m/>
    <m/>
    <n v="1"/>
    <m/>
    <m/>
    <n v="3.1415926535897931"/>
    <s v="09d9fc9f-4ca3-499b-8f99-4f8b075af208"/>
    <s v="{42828A0E-3E33-4C7E-AC15-8C3CFC98809C}"/>
  </r>
  <r>
    <x v="59"/>
    <d v="2019-08-07T00:00:00"/>
    <d v="2019-08-07T00:00:00"/>
    <x v="0"/>
    <s v="Townsend_Ashleigh"/>
    <x v="0"/>
    <m/>
    <m/>
    <m/>
    <n v="1"/>
    <m/>
    <s v="I"/>
    <x v="0"/>
    <s v="10-100"/>
    <m/>
    <m/>
    <n v="1"/>
    <m/>
    <m/>
    <n v="3.1415926535897931"/>
    <s v="9aa5272e-68f1-4446-b542-759cc55c2ebb"/>
    <s v="{E15403CF-A9A2-4632-9438-500FDE836AAF}"/>
  </r>
  <r>
    <x v="59"/>
    <d v="2019-08-07T00:00:00"/>
    <d v="2019-08-07T00:00:00"/>
    <x v="0"/>
    <s v="Townsend_Ashleigh"/>
    <x v="14"/>
    <m/>
    <m/>
    <m/>
    <n v="3"/>
    <m/>
    <s v="I"/>
    <x v="0"/>
    <s v="10-100"/>
    <m/>
    <m/>
    <n v="3"/>
    <m/>
    <m/>
    <n v="28.274333882308138"/>
    <s v="74a8968c-0c38-4e72-97b8-4264010b6134"/>
    <s v="{38C67E35-4E78-4A63-9EC5-FC4C5AE54779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n v="0.78539816339744828"/>
    <s v="79e7fd4c-02fd-4b64-b0dd-5d646e2d6965"/>
    <s v="{EB0F5ED5-6C72-48DC-968F-47345A95AFDC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n v="0.78539816339744828"/>
    <s v="b0ea7f11-d8e6-44c8-a35f-f8f6da5cd081"/>
    <s v="{C507CCCB-3C90-445D-8A19-A67926289FB1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n v="0.78539816339744828"/>
    <s v="664029eb-c0ec-4989-810e-76ba788415e7"/>
    <s v="{473AC4E8-5032-480B-80A7-FD65C5106AC5}"/>
  </r>
  <r>
    <x v="59"/>
    <d v="2019-08-07T00:00:00"/>
    <d v="2019-08-07T00:00:00"/>
    <x v="0"/>
    <s v="Townsend_Ashleigh"/>
    <x v="14"/>
    <m/>
    <m/>
    <m/>
    <n v="2"/>
    <m/>
    <s v="I"/>
    <x v="0"/>
    <s v="&lt;10"/>
    <m/>
    <m/>
    <n v="2"/>
    <m/>
    <m/>
    <n v="12.566370614359172"/>
    <s v="084790be-ceb2-4a39-b1b6-95f58db44329"/>
    <s v="{9B87DF84-AA56-422E-A804-335B93EB388E}"/>
  </r>
  <r>
    <x v="59"/>
    <d v="2019-08-07T00:00:00"/>
    <d v="2019-08-07T00:00:00"/>
    <x v="0"/>
    <s v="Townsend_Ashleigh"/>
    <x v="14"/>
    <m/>
    <m/>
    <m/>
    <n v="2"/>
    <m/>
    <s v="I"/>
    <x v="0"/>
    <s v="&lt;10"/>
    <m/>
    <m/>
    <n v="2"/>
    <m/>
    <m/>
    <n v="12.566370614359172"/>
    <s v="6072b75b-4f4d-477d-8389-8d4eade69709"/>
    <s v="{1CD1C214-DCC2-4146-8298-97E2753228D7}"/>
  </r>
  <r>
    <x v="59"/>
    <d v="2019-08-07T00:00:00"/>
    <d v="2019-08-07T00:00:00"/>
    <x v="0"/>
    <s v="Townsend_Ashleigh"/>
    <x v="8"/>
    <m/>
    <m/>
    <m/>
    <n v="0.01"/>
    <m/>
    <s v="I"/>
    <x v="0"/>
    <s v="&lt;10"/>
    <m/>
    <m/>
    <n v="0.5"/>
    <m/>
    <m/>
    <n v="0.78539816339744828"/>
    <s v="81e19151-8f98-4a47-926d-d853719a40d2"/>
    <s v="{4A034108-56E2-4F55-9B2D-78EAB9EAFCC6}"/>
  </r>
  <r>
    <x v="5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62fc5b49-552b-415e-a830-4e44ea975814"/>
    <s v="{C075FCB1-332C-4489-B49C-67769CE1C563}"/>
  </r>
  <r>
    <x v="59"/>
    <d v="2019-08-07T00:00:00"/>
    <d v="2019-08-07T00:00:00"/>
    <x v="0"/>
    <s v="Townsend_Ashleigh"/>
    <x v="14"/>
    <m/>
    <m/>
    <m/>
    <n v="3"/>
    <m/>
    <s v="I"/>
    <x v="0"/>
    <s v="&lt;10"/>
    <m/>
    <m/>
    <n v="3"/>
    <m/>
    <m/>
    <n v="28.274333882308138"/>
    <s v="8f1182c2-5775-4258-a231-814d4574aa98"/>
    <s v="{E1D74BE0-E3D3-45CE-BB53-E62B7DC4CA98}"/>
  </r>
  <r>
    <x v="59"/>
    <d v="2019-08-07T00:00:00"/>
    <d v="2019-08-07T00:00:00"/>
    <x v="0"/>
    <s v="Townsend_Ashleigh"/>
    <x v="11"/>
    <m/>
    <m/>
    <s v="Very dense infestations of SILMAR and FOEVUL just outside buffer"/>
    <n v="1"/>
    <m/>
    <s v="P"/>
    <x v="0"/>
    <s v="10-100"/>
    <m/>
    <m/>
    <n v="1"/>
    <m/>
    <m/>
    <n v="3.1415926535897931"/>
    <s v="47da1da0-5090-41d9-8981-43ab9deda9e4"/>
    <s v="{84B85FC0-5A31-4826-A2D2-7B06514419EB}"/>
  </r>
  <r>
    <x v="59"/>
    <d v="2019-08-07T00:00:00"/>
    <d v="2019-08-07T00:00:00"/>
    <x v="0"/>
    <s v="Townsend_Ashleigh"/>
    <x v="10"/>
    <m/>
    <m/>
    <m/>
    <n v="2"/>
    <m/>
    <s v="P"/>
    <x v="0"/>
    <s v="10-100"/>
    <m/>
    <m/>
    <n v="2"/>
    <m/>
    <m/>
    <n v="12.566370614359172"/>
    <s v="a7c5e077-b842-4fe1-aabf-cd801f665c2c"/>
    <s v="{32B101BE-2FC5-45B5-BE71-A1E56A7284BD}"/>
  </r>
  <r>
    <x v="59"/>
    <d v="2019-08-07T00:00:00"/>
    <d v="2019-08-07T00:00:00"/>
    <x v="0"/>
    <s v="Townsend_Ashleigh"/>
    <x v="10"/>
    <m/>
    <m/>
    <m/>
    <n v="2"/>
    <m/>
    <s v="P"/>
    <x v="0"/>
    <s v="10-100"/>
    <m/>
    <m/>
    <n v="2"/>
    <m/>
    <m/>
    <n v="12.566370614359172"/>
    <s v="c7e66245-2088-4693-a084-434afc744857"/>
    <s v="{399BCD98-3676-40FE-AFC1-8AD7432D58EF}"/>
  </r>
  <r>
    <x v="59"/>
    <d v="2019-08-07T00:00:00"/>
    <d v="2019-08-07T00:00:00"/>
    <x v="0"/>
    <s v="Townsend_Ashleigh"/>
    <x v="10"/>
    <m/>
    <m/>
    <m/>
    <n v="2"/>
    <m/>
    <s v="P"/>
    <x v="0"/>
    <s v="10-100"/>
    <m/>
    <m/>
    <n v="2"/>
    <m/>
    <m/>
    <n v="12.566370614359172"/>
    <s v="90a648c9-753a-4073-9b5e-306a60c3760d"/>
    <s v="{3CC6EA96-74B5-4A9A-8FAE-668B274FFEEC}"/>
  </r>
  <r>
    <x v="59"/>
    <d v="2019-08-07T00:00:00"/>
    <d v="2019-08-07T00:00:00"/>
    <x v="0"/>
    <s v="Townsend_Ashleigh"/>
    <x v="11"/>
    <m/>
    <m/>
    <m/>
    <n v="0.01"/>
    <m/>
    <s v="P"/>
    <x v="0"/>
    <s v="&lt;10"/>
    <m/>
    <m/>
    <n v="0.5"/>
    <m/>
    <m/>
    <n v="0.78539816339744828"/>
    <s v="fd45724f-0766-48d9-beec-1ab4a4069dfb"/>
    <s v="{2B852E15-0263-4A3C-BDAD-AA213BC02CDB}"/>
  </r>
  <r>
    <x v="59"/>
    <d v="2019-08-07T00:00:00"/>
    <d v="2019-08-07T00:00:00"/>
    <x v="0"/>
    <s v="Townsend_Ashleigh"/>
    <x v="11"/>
    <m/>
    <m/>
    <m/>
    <n v="1.5"/>
    <m/>
    <s v="P"/>
    <x v="0"/>
    <s v="&lt;10"/>
    <m/>
    <m/>
    <n v="1.5"/>
    <m/>
    <m/>
    <n v="7.0685834705770345"/>
    <s v="d571149a-0f43-48c5-b09f-610abfcdf8a5"/>
    <s v="{C55651D1-4770-48DA-B22C-C559DD57A3A4}"/>
  </r>
  <r>
    <x v="59"/>
    <d v="2019-08-07T00:00:00"/>
    <d v="2019-08-07T00:00:00"/>
    <x v="0"/>
    <s v="Townsend_Ashleigh"/>
    <x v="14"/>
    <m/>
    <m/>
    <m/>
    <n v="1.5"/>
    <m/>
    <s v="P"/>
    <x v="0"/>
    <s v="&lt;10"/>
    <m/>
    <m/>
    <n v="1.5"/>
    <m/>
    <m/>
    <n v="7.0685834705770345"/>
    <s v="cc9873b9-a2f2-4b45-ab95-6dc6c33cc8da"/>
    <s v="{DEE05ADC-97A6-463D-94E5-2E280C5893D0}"/>
  </r>
  <r>
    <x v="59"/>
    <d v="2019-08-07T00:00:00"/>
    <d v="2019-08-07T00:00:00"/>
    <x v="0"/>
    <s v="Townsend_Ashleigh"/>
    <x v="10"/>
    <m/>
    <m/>
    <m/>
    <n v="1"/>
    <m/>
    <s v="P"/>
    <x v="0"/>
    <s v="&lt;10"/>
    <m/>
    <m/>
    <n v="1"/>
    <m/>
    <m/>
    <n v="3.1415926535897931"/>
    <s v="52b149aa-2b1c-4b43-aaa2-2821e747c2f9"/>
    <s v="{566863F2-F2DD-4D21-A14A-DFAED3557D7A}"/>
  </r>
  <r>
    <x v="59"/>
    <d v="2019-08-07T00:00:00"/>
    <d v="2019-08-07T00:00:00"/>
    <x v="0"/>
    <s v="Townsend_Ashleigh"/>
    <x v="14"/>
    <m/>
    <m/>
    <m/>
    <n v="1"/>
    <m/>
    <s v="P"/>
    <x v="0"/>
    <s v="&lt;10"/>
    <m/>
    <m/>
    <n v="1"/>
    <m/>
    <m/>
    <n v="3.1415926535897931"/>
    <s v="125855f2-d4c1-4b02-808b-333ef12e0e62"/>
    <s v="{D3D96140-E55E-4B92-A149-07F49587BF3B}"/>
  </r>
  <r>
    <x v="59"/>
    <d v="2019-08-07T00:00:00"/>
    <d v="2019-08-07T00:00:00"/>
    <x v="0"/>
    <s v="Townsend_Ashleigh"/>
    <x v="10"/>
    <m/>
    <m/>
    <m/>
    <n v="1"/>
    <m/>
    <s v="P"/>
    <x v="0"/>
    <s v="&lt;10"/>
    <m/>
    <m/>
    <n v="1"/>
    <m/>
    <m/>
    <n v="3.1415926535897931"/>
    <s v="7e8ac087-0357-45db-a8ed-6a45d4dba587"/>
    <s v="{48A2C7ED-CD88-4617-ADBA-D479BC726D22}"/>
  </r>
  <r>
    <x v="59"/>
    <d v="2019-08-07T00:00:00"/>
    <d v="2019-08-07T00:00:00"/>
    <x v="0"/>
    <s v="Townsend_Ashleigh"/>
    <x v="14"/>
    <m/>
    <m/>
    <m/>
    <n v="2"/>
    <m/>
    <s v="P"/>
    <x v="0"/>
    <s v="10-100"/>
    <m/>
    <m/>
    <n v="2"/>
    <m/>
    <m/>
    <n v="12.566370614359172"/>
    <s v="dadcf0d9-236a-4f61-9930-9ee32ec2d157"/>
    <s v="{8CA716E6-6BC2-4D19-A944-60106791AF65}"/>
  </r>
  <r>
    <x v="59"/>
    <d v="2019-08-07T00:00:00"/>
    <d v="2019-08-07T00:00:00"/>
    <x v="0"/>
    <s v="Townsend_Ashleigh"/>
    <x v="5"/>
    <m/>
    <m/>
    <m/>
    <n v="0.5"/>
    <m/>
    <s v="I"/>
    <x v="0"/>
    <s v="&lt;10"/>
    <m/>
    <m/>
    <n v="0.5"/>
    <m/>
    <m/>
    <n v="0.78539816339744828"/>
    <s v="3b632179-1437-4c72-a19e-d3389c15ec83"/>
    <s v="{665C948D-45A2-4645-9DA1-5B8ED43F929A}"/>
  </r>
  <r>
    <x v="59"/>
    <d v="2019-08-07T00:00:00"/>
    <d v="2019-08-07T00:00:00"/>
    <x v="0"/>
    <s v="Townsend_Ashleigh"/>
    <x v="14"/>
    <m/>
    <m/>
    <m/>
    <n v="2"/>
    <m/>
    <s v="P"/>
    <x v="0"/>
    <s v="10-100"/>
    <m/>
    <m/>
    <n v="2"/>
    <m/>
    <m/>
    <n v="12.566370614359172"/>
    <s v="b2066ef6-97d6-4e23-ab5a-9d1e6e8341cf"/>
    <s v="{E4E55CBC-F93E-452D-9F07-C47E81C61214}"/>
  </r>
  <r>
    <x v="5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a0f7b4b6-f4a0-4ee1-af98-6e77e8c1de41"/>
    <s v="{88C3CA61-4D86-4E51-9663-EADBC8F1F601}"/>
  </r>
  <r>
    <x v="5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97dcdfef-6064-4cae-b015-b7bae662a22b"/>
    <s v="{39FECF02-7DB9-4B08-8DFA-AB8D278F686D}"/>
  </r>
  <r>
    <x v="5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8db15ec6-42de-4ce3-981e-3b7b30701f71"/>
    <s v="{0F3C65F1-366C-4EC5-9646-095B1C50F16A}"/>
  </r>
  <r>
    <x v="5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6136670d-f589-4e53-bdc0-c2878cf421f5"/>
    <s v="{08B213F9-0D1F-4369-BB39-07F3242C9450}"/>
  </r>
  <r>
    <x v="5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e81ec7b2-7dcd-4ca6-97f2-6e77aec751bf"/>
    <s v="{52C519B8-2B32-4B5A-9579-0C10EE0B8EEB}"/>
  </r>
  <r>
    <x v="59"/>
    <d v="2019-08-07T00:00:00"/>
    <d v="2019-08-07T00:00:00"/>
    <x v="0"/>
    <s v="Townsend_Ashleigh"/>
    <x v="8"/>
    <m/>
    <m/>
    <m/>
    <n v="0.01"/>
    <m/>
    <s v="I"/>
    <x v="0"/>
    <s v="&lt;10"/>
    <m/>
    <m/>
    <n v="0.5"/>
    <m/>
    <m/>
    <n v="0.78539816339744828"/>
    <s v="e46742e6-384c-427b-981e-080719653cdb"/>
    <s v="{8D9D7A7C-6263-4F58-89A8-96F4E1D4782F}"/>
  </r>
  <r>
    <x v="59"/>
    <d v="2019-08-07T00:00:00"/>
    <d v="2019-08-07T00:00:00"/>
    <x v="0"/>
    <s v="Townsend_Ashleigh"/>
    <x v="10"/>
    <m/>
    <m/>
    <m/>
    <n v="2"/>
    <m/>
    <s v="I"/>
    <x v="0"/>
    <s v="10-100"/>
    <m/>
    <m/>
    <n v="2"/>
    <m/>
    <m/>
    <n v="12.566370614359172"/>
    <s v="8871ef1f-5f1f-4459-b1d7-13a4d387c56d"/>
    <s v="{B4605AEA-F549-4F0F-8287-8E6D335F9F8E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n v="0.78539816339744828"/>
    <s v="7fc0f828-b688-44ca-93f0-0900eb9271e6"/>
    <s v="{FDA3A37A-3917-47C3-A284-9F61DB777261}"/>
  </r>
  <r>
    <x v="59"/>
    <d v="2019-08-07T00:00:00"/>
    <d v="2019-08-07T00:00:00"/>
    <x v="0"/>
    <s v="Townsend_Ashleigh"/>
    <x v="4"/>
    <m/>
    <m/>
    <m/>
    <n v="0.01"/>
    <m/>
    <s v="I"/>
    <x v="0"/>
    <s v="&lt;10"/>
    <m/>
    <m/>
    <n v="0.5"/>
    <m/>
    <m/>
    <n v="0.78539816339744828"/>
    <s v="eac84a10-7966-43ab-924d-c103ff684320"/>
    <s v="{1DC11F2C-3D94-410C-BBDF-584EE33DF71A}"/>
  </r>
  <r>
    <x v="60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n v="0.78539816339744828"/>
    <s v="9ceceda7-e3c6-4105-b5ad-963b288ce8f1"/>
    <s v="{093C29C3-776B-459F-8770-321840FA9098}"/>
  </r>
  <r>
    <x v="60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n v="0.78539816339744828"/>
    <s v="ebfac7a0-a41c-4d51-9478-2a858ee0d87d"/>
    <s v="{D8BFB2A2-8DBE-46C8-8A5E-78138AB38DDF}"/>
  </r>
  <r>
    <x v="60"/>
    <d v="2019-08-06T00:00:00"/>
    <d v="2019-08-06T00:00:00"/>
    <x v="0"/>
    <s v="Townsend_Ashleigh"/>
    <x v="10"/>
    <m/>
    <m/>
    <m/>
    <n v="1"/>
    <m/>
    <s v="P"/>
    <x v="0"/>
    <s v="&lt;10"/>
    <m/>
    <m/>
    <n v="1"/>
    <m/>
    <m/>
    <n v="3.1415926535897931"/>
    <s v="9daa3357-795f-46d3-af1b-f39bdf34bc1d"/>
    <s v="{6B3EF090-9AC9-4279-9D52-8EF99C2A392E}"/>
  </r>
  <r>
    <x v="60"/>
    <d v="2019-08-06T00:00:00"/>
    <d v="2019-08-06T00:00:00"/>
    <x v="0"/>
    <s v="Townsend_Ashleigh"/>
    <x v="10"/>
    <m/>
    <m/>
    <m/>
    <n v="1"/>
    <m/>
    <s v="P"/>
    <x v="0"/>
    <s v="&lt;10"/>
    <m/>
    <m/>
    <n v="1"/>
    <m/>
    <m/>
    <n v="3.1415926535897931"/>
    <s v="a91b2e25-1869-49df-a98f-6028a080c31c"/>
    <s v="{C061101D-7BCF-483F-BB4C-74315A717582}"/>
  </r>
  <r>
    <x v="60"/>
    <d v="2019-08-06T00:00:00"/>
    <d v="2019-08-06T00:00:00"/>
    <x v="0"/>
    <s v="Townsend_Ashleigh"/>
    <x v="8"/>
    <m/>
    <m/>
    <m/>
    <n v="3"/>
    <m/>
    <s v="SC"/>
    <x v="0"/>
    <s v="10-100"/>
    <m/>
    <m/>
    <n v="3"/>
    <m/>
    <m/>
    <n v="28.274333882308138"/>
    <s v="0a1117ab-7414-4479-b131-e1d8c442cf88"/>
    <s v="{DE3897DF-B980-4D36-BE83-913787A1E287}"/>
  </r>
  <r>
    <x v="60"/>
    <d v="2019-08-06T00:00:00"/>
    <d v="2019-08-06T00:00:00"/>
    <x v="0"/>
    <s v="Townsend_Ashleigh"/>
    <x v="8"/>
    <m/>
    <m/>
    <m/>
    <n v="3"/>
    <m/>
    <s v="SC"/>
    <x v="0"/>
    <s v="10-100"/>
    <m/>
    <m/>
    <n v="3"/>
    <m/>
    <m/>
    <n v="28.274333882308138"/>
    <s v="9e0d3693-8bb4-4326-aea1-330dc73f3867"/>
    <s v="{F4D67B8C-092D-4D2A-89CF-9C74001F408F}"/>
  </r>
  <r>
    <x v="60"/>
    <d v="2019-08-06T00:00:00"/>
    <d v="2019-08-06T00:00:00"/>
    <x v="0"/>
    <s v="Townsend_Ashleigh"/>
    <x v="8"/>
    <m/>
    <m/>
    <m/>
    <n v="1"/>
    <m/>
    <s v="P"/>
    <x v="0"/>
    <s v="10-100"/>
    <m/>
    <m/>
    <n v="1"/>
    <m/>
    <m/>
    <n v="3.1415926535897931"/>
    <s v="61b54dbc-549e-4499-a230-8099be334ebe"/>
    <s v="{883DF602-8345-441B-857E-EDD778CBE15C}"/>
  </r>
  <r>
    <x v="60"/>
    <d v="2019-08-06T00:00:00"/>
    <d v="2019-08-06T00:00:00"/>
    <x v="0"/>
    <s v="Townsend_Ashleigh"/>
    <x v="8"/>
    <m/>
    <m/>
    <m/>
    <n v="1"/>
    <m/>
    <s v="SC"/>
    <x v="0"/>
    <s v="&lt;10"/>
    <m/>
    <m/>
    <n v="1"/>
    <m/>
    <m/>
    <n v="3.1415926535897931"/>
    <s v="e78b8a04-15de-47c6-9765-94a8014008b1"/>
    <s v="{8064028C-E49F-475F-84DB-45E032425A5D}"/>
  </r>
  <r>
    <x v="60"/>
    <d v="2019-08-06T00:00:00"/>
    <d v="2019-08-06T00:00:00"/>
    <x v="0"/>
    <s v="Townsend_Ashleigh"/>
    <x v="8"/>
    <m/>
    <m/>
    <m/>
    <n v="1"/>
    <m/>
    <s v="SC"/>
    <x v="0"/>
    <s v="&lt;10"/>
    <m/>
    <m/>
    <n v="1"/>
    <m/>
    <m/>
    <n v="3.1415926535897931"/>
    <s v="3043a3dc-3bff-4274-a526-3aa56affd983"/>
    <s v="{17ECDD67-5A43-4C7A-A779-79F66BDDE11A}"/>
  </r>
  <r>
    <x v="60"/>
    <d v="2019-08-06T00:00:00"/>
    <d v="2019-08-06T00:00:00"/>
    <x v="0"/>
    <s v="Townsend_Ashleigh"/>
    <x v="8"/>
    <m/>
    <m/>
    <m/>
    <n v="1"/>
    <m/>
    <s v="SC"/>
    <x v="0"/>
    <s v="&lt;10"/>
    <m/>
    <m/>
    <n v="1"/>
    <m/>
    <m/>
    <n v="3.1415926535897931"/>
    <s v="015526e7-8995-46ea-8410-7b1e213957b6"/>
    <s v="{27E85058-923A-40F2-ADA3-D279F7F25F34}"/>
  </r>
  <r>
    <x v="60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n v="0.78539816339744828"/>
    <s v="385b50eb-d633-4027-b109-b64c16c15939"/>
    <s v="{15A5C542-EA23-46C4-9109-56112943E065}"/>
  </r>
  <r>
    <x v="60"/>
    <d v="2019-08-06T00:00:00"/>
    <d v="2019-08-06T00:00:00"/>
    <x v="0"/>
    <s v="Townsend_Ashleigh"/>
    <x v="8"/>
    <m/>
    <m/>
    <m/>
    <n v="3"/>
    <m/>
    <s v="P"/>
    <x v="0"/>
    <s v="10-100"/>
    <m/>
    <m/>
    <n v="3"/>
    <m/>
    <m/>
    <n v="28.274333882308138"/>
    <s v="9942b616-0b31-4acf-94bb-95342fc92428"/>
    <s v="{71C2557D-B985-4821-BA2B-7A6F56A77D9B}"/>
  </r>
  <r>
    <x v="60"/>
    <d v="2019-08-06T00:00:00"/>
    <d v="2019-08-06T00:00:00"/>
    <x v="0"/>
    <s v="Townsend_Ashleigh"/>
    <x v="8"/>
    <m/>
    <m/>
    <m/>
    <n v="3"/>
    <m/>
    <s v="P"/>
    <x v="0"/>
    <s v="10-100"/>
    <m/>
    <m/>
    <n v="3"/>
    <m/>
    <m/>
    <n v="28.274333882308138"/>
    <s v="c484cb81-27c3-471a-a0cf-2e6acc17f84a"/>
    <s v="{C7AEA1B8-E8FF-40B8-8121-036C3B0830D9}"/>
  </r>
  <r>
    <x v="60"/>
    <d v="2019-08-06T00:00:00"/>
    <d v="2019-08-06T00:00:00"/>
    <x v="0"/>
    <s v="Townsend_Ashleigh"/>
    <x v="1"/>
    <m/>
    <m/>
    <m/>
    <n v="0.01"/>
    <m/>
    <s v="I"/>
    <x v="0"/>
    <s v="&lt;10"/>
    <m/>
    <m/>
    <n v="0.5"/>
    <m/>
    <m/>
    <n v="0.78539816339744828"/>
    <s v="a8fc4aa7-929b-4f74-ba8b-78bf4467232c"/>
    <s v="{34EBF9DB-4B17-47CE-9978-409E3549F927}"/>
  </r>
  <r>
    <x v="60"/>
    <d v="2019-08-06T00:00:00"/>
    <d v="2019-08-06T00:00:00"/>
    <x v="0"/>
    <s v="Townsend_Ashleigh"/>
    <x v="8"/>
    <m/>
    <m/>
    <m/>
    <n v="2"/>
    <m/>
    <s v="SC"/>
    <x v="0"/>
    <s v="10-100"/>
    <m/>
    <m/>
    <n v="2"/>
    <m/>
    <m/>
    <n v="12.566370614359172"/>
    <s v="19e9a8f8-f820-41bd-8553-86d015be4690"/>
    <s v="{124E2380-C5B1-4499-977A-B06BAE6664D7}"/>
  </r>
  <r>
    <x v="60"/>
    <d v="2019-08-06T00:00:00"/>
    <d v="2019-08-06T00:00:00"/>
    <x v="0"/>
    <s v="Townsend_Ashleigh"/>
    <x v="1"/>
    <m/>
    <m/>
    <m/>
    <n v="0.01"/>
    <m/>
    <s v="I"/>
    <x v="0"/>
    <s v="&lt;10"/>
    <m/>
    <m/>
    <n v="0.5"/>
    <m/>
    <m/>
    <n v="0.78539816339744828"/>
    <s v="cf8348af-36fe-4743-a67c-d7e95a452346"/>
    <s v="{E94D9CFD-DA10-4CF9-BDE0-D2CCB7EA54C3}"/>
  </r>
  <r>
    <x v="60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c9d3fe1c-0dee-4e10-9db1-587aa74b2055"/>
    <s v="{D65D1066-4D6D-4E39-AF7E-8CE6C54E8D7B}"/>
  </r>
  <r>
    <x v="60"/>
    <d v="2019-08-06T00:00:00"/>
    <d v="2019-08-06T00:00:00"/>
    <x v="0"/>
    <s v="Townsend_Ashleigh"/>
    <x v="8"/>
    <m/>
    <m/>
    <m/>
    <n v="1"/>
    <m/>
    <s v="P"/>
    <x v="0"/>
    <s v="10-100"/>
    <m/>
    <m/>
    <n v="1"/>
    <m/>
    <m/>
    <n v="3.1415926535897931"/>
    <s v="6660c8d1-c67b-40fe-bf5c-fe97d405eaf8"/>
    <s v="{5DD29437-FB75-4FD5-AA5B-EA51E4BAD996}"/>
  </r>
  <r>
    <x v="60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1f95dbbf-6075-4c84-a27b-476a12defa3a"/>
    <s v="{70F445D1-3861-4E8F-B01A-875BD179AA74}"/>
  </r>
  <r>
    <x v="60"/>
    <d v="2019-08-06T00:00:00"/>
    <d v="2019-08-06T00:00:00"/>
    <x v="0"/>
    <s v="Townsend_Ashleigh"/>
    <x v="4"/>
    <m/>
    <m/>
    <m/>
    <n v="0.01"/>
    <m/>
    <s v="I"/>
    <x v="0"/>
    <s v="&lt;10"/>
    <m/>
    <m/>
    <n v="0.5"/>
    <m/>
    <m/>
    <n v="0.78539816339744828"/>
    <s v="577cb012-66ba-4427-8c49-0c486cd95c36"/>
    <s v="{E933A433-B06B-4375-B834-424CDB4EEEB2}"/>
  </r>
  <r>
    <x v="60"/>
    <d v="2019-08-06T00:00:00"/>
    <d v="2019-08-06T00:00:00"/>
    <x v="0"/>
    <s v="Townsend_Ashleigh"/>
    <x v="11"/>
    <m/>
    <m/>
    <m/>
    <n v="2"/>
    <m/>
    <s v="P"/>
    <x v="0"/>
    <s v="&lt;10"/>
    <m/>
    <m/>
    <n v="2"/>
    <m/>
    <m/>
    <n v="12.566370614359172"/>
    <s v="2f407d5c-3b7a-4782-9cfa-9595f20bb3c7"/>
    <s v="{3030F0B2-9E8C-4FF5-B0D1-2AB6EEB71027}"/>
  </r>
  <r>
    <x v="60"/>
    <d v="2019-08-06T00:00:00"/>
    <d v="2019-08-06T00:00:00"/>
    <x v="0"/>
    <s v="Townsend_Ashleigh"/>
    <x v="11"/>
    <m/>
    <m/>
    <m/>
    <n v="2"/>
    <m/>
    <s v="P"/>
    <x v="0"/>
    <s v="&lt;10"/>
    <m/>
    <m/>
    <n v="2"/>
    <m/>
    <m/>
    <n v="12.566370614359172"/>
    <s v="5a48499c-5b4c-46d7-ad21-a84d15c2baa7"/>
    <s v="{3F62542F-7C07-407A-BFE0-188C7F463B49}"/>
  </r>
  <r>
    <x v="60"/>
    <d v="2019-08-06T00:00:00"/>
    <d v="2017-06-19T00:00:00"/>
    <x v="1"/>
    <s v="Townsend_Ashleigh"/>
    <x v="11"/>
    <m/>
    <m/>
    <m/>
    <n v="3"/>
    <m/>
    <s v="P"/>
    <x v="0"/>
    <s v="&lt;10"/>
    <m/>
    <m/>
    <n v="3"/>
    <m/>
    <m/>
    <n v="28.274333882308138"/>
    <s v="ce0864cf-2d34-4877-8618-e92ad4e54494"/>
    <s v="{2A9A1D5D-B318-476A-90F1-4B82F6EDC0E0}"/>
  </r>
  <r>
    <x v="60"/>
    <d v="2019-08-06T00:00:00"/>
    <d v="2019-08-06T00:00:00"/>
    <x v="0"/>
    <s v="Townsend_Ashleigh"/>
    <x v="10"/>
    <m/>
    <m/>
    <m/>
    <n v="0.01"/>
    <m/>
    <s v="I"/>
    <x v="0"/>
    <s v="&lt;10"/>
    <m/>
    <m/>
    <n v="0.5"/>
    <m/>
    <m/>
    <n v="0.78539816339744828"/>
    <s v="b6147481-466a-43b4-9119-206916f4d43d"/>
    <s v="{0EBC432A-7311-43F3-9223-A8C72D7E1144}"/>
  </r>
  <r>
    <x v="60"/>
    <d v="2019-08-06T00:00:00"/>
    <d v="2019-08-06T00:00:00"/>
    <x v="0"/>
    <s v="Townsend_Ashleigh"/>
    <x v="10"/>
    <m/>
    <m/>
    <m/>
    <n v="0.01"/>
    <m/>
    <s v="I"/>
    <x v="0"/>
    <s v="&lt;10"/>
    <m/>
    <m/>
    <n v="0.5"/>
    <m/>
    <m/>
    <n v="0.78539816339744828"/>
    <s v="4a69ea28-a85f-459a-9f54-18a97e5cf911"/>
    <s v="{863BB3F2-4884-4CF7-BB18-4A5D3B53603D}"/>
  </r>
  <r>
    <x v="60"/>
    <d v="2019-08-06T00:00:00"/>
    <d v="2019-08-06T00:00:00"/>
    <x v="0"/>
    <s v="Townsend_Ashleigh"/>
    <x v="10"/>
    <m/>
    <m/>
    <m/>
    <n v="0.01"/>
    <m/>
    <s v="I"/>
    <x v="0"/>
    <s v="&lt;10"/>
    <m/>
    <m/>
    <n v="0.5"/>
    <m/>
    <m/>
    <n v="0.78539816339744828"/>
    <s v="5ef18ec7-8c54-4239-baeb-96529234d359"/>
    <s v="{F052CA51-63D2-42BC-8908-C38FB9C81311}"/>
  </r>
  <r>
    <x v="60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0bcaf31d-4280-499e-8963-9443811dc4a6"/>
    <s v="{6796E7EE-D104-4241-BF12-5C3925CD5AFD}"/>
  </r>
  <r>
    <x v="61"/>
    <d v="2019-08-06T00:00:00"/>
    <d v="2019-08-06T00:00:00"/>
    <x v="0"/>
    <s v="Townsend_Ashleigh"/>
    <x v="8"/>
    <m/>
    <m/>
    <m/>
    <n v="1"/>
    <m/>
    <s v="SC"/>
    <x v="0"/>
    <s v="10-100"/>
    <m/>
    <m/>
    <n v="1"/>
    <m/>
    <m/>
    <n v="3.1415926535897931"/>
    <s v="b6a2c41e-5b0a-49f8-af5b-e8a28ef68938"/>
    <s v="{1A6023C0-A792-4518-8CB6-147635E44999}"/>
  </r>
  <r>
    <x v="61"/>
    <d v="2019-08-06T00:00:00"/>
    <d v="2019-08-06T00:00:00"/>
    <x v="0"/>
    <s v="Townsend_Ashleigh"/>
    <x v="0"/>
    <m/>
    <m/>
    <m/>
    <n v="1"/>
    <m/>
    <s v="SC"/>
    <x v="0"/>
    <s v="10-100"/>
    <m/>
    <m/>
    <n v="1"/>
    <m/>
    <m/>
    <n v="3.1415926535897931"/>
    <s v="37ca7622-fec8-4d7d-8651-036210d268dc"/>
    <s v="{C0222535-E9A3-4A32-8587-8D81BAE22325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070611f3-f1e7-4d95-9429-53b5d878ff56"/>
    <s v="{21D0B33B-88EB-48C3-9B2D-781B15FEAFE0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ae87ce28-6ab9-45ed-b698-5aae709a9870"/>
    <s v="{4AB533EF-6C8A-4033-A945-A32DC9159C8D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e76c6e13-3343-488a-96b2-576ab8043b8d"/>
    <s v="{671C2BE0-F2A2-411A-A5D9-54481B2379FE}"/>
  </r>
  <r>
    <x v="61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n v="0.78539816339744828"/>
    <s v="0ee95ae8-be4e-4ee9-b796-367d6d1e1a67"/>
    <s v="{F3C9B1B6-96C1-4F78-AEBC-429FFCAA2DFA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b17949de-607d-4f7c-be7c-c55f84e09a20"/>
    <s v="{474F5AB9-A28D-4DBC-A215-460D65225E3A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f48be9e7-e3c0-488f-9ff4-399c24942e20"/>
    <s v="{B876A2F8-0EB2-4065-BFB3-4640104269E3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d786d1be-f308-44ae-ac9c-c50d5cde9853"/>
    <s v="{EAE9FE4F-8403-4C4F-A82B-5188BAE4A3FB}"/>
  </r>
  <r>
    <x v="61"/>
    <d v="2019-08-06T00:00:00"/>
    <d v="2019-08-06T00:00:00"/>
    <x v="0"/>
    <s v="Townsend_Ashleigh"/>
    <x v="8"/>
    <m/>
    <m/>
    <m/>
    <n v="1"/>
    <m/>
    <s v="SC"/>
    <x v="0"/>
    <s v="10-100"/>
    <m/>
    <m/>
    <n v="1"/>
    <m/>
    <m/>
    <n v="3.1415926535897931"/>
    <s v="13a5fbb4-ddf5-418f-b66b-c57b21d9ceeb"/>
    <s v="{5C845A25-F47E-42C9-A517-1133C1FC1FA7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a8022905-ba7a-4ef4-9c01-33cf39ab7047"/>
    <s v="{EB0C06B4-61DC-4578-857A-5A8B30D27DE2}"/>
  </r>
  <r>
    <x v="61"/>
    <d v="2019-08-06T00:00:00"/>
    <d v="2019-08-06T00:00:00"/>
    <x v="0"/>
    <s v="Townsend_Ashleigh"/>
    <x v="8"/>
    <m/>
    <m/>
    <m/>
    <n v="1"/>
    <m/>
    <s v="SC"/>
    <x v="0"/>
    <s v="&lt;10"/>
    <m/>
    <m/>
    <n v="1"/>
    <m/>
    <m/>
    <n v="3.1415926535897931"/>
    <s v="4b9dc6ca-7656-4310-90c5-c2b692eca35d"/>
    <s v="{F102457F-E71D-48D3-B71A-0689E01E1219}"/>
  </r>
  <r>
    <x v="61"/>
    <d v="2019-08-06T00:00:00"/>
    <d v="2019-08-06T00:00:00"/>
    <x v="0"/>
    <s v="Townsend_Ashleigh"/>
    <x v="0"/>
    <m/>
    <m/>
    <m/>
    <n v="1"/>
    <m/>
    <s v="P"/>
    <x v="0"/>
    <s v="10-100"/>
    <m/>
    <m/>
    <n v="1"/>
    <m/>
    <m/>
    <n v="3.1415926535897931"/>
    <s v="57733486-4692-4fc5-89aa-77126ad41520"/>
    <s v="{91C79044-1875-4D8F-A060-A2F38E16C3BC}"/>
  </r>
  <r>
    <x v="61"/>
    <d v="2019-08-06T00:00:00"/>
    <d v="2019-08-06T00:00:00"/>
    <x v="0"/>
    <s v="Townsend_Ashleigh"/>
    <x v="8"/>
    <m/>
    <m/>
    <m/>
    <n v="10"/>
    <m/>
    <s v="P"/>
    <x v="0"/>
    <s v="&gt;100"/>
    <m/>
    <m/>
    <n v="10"/>
    <m/>
    <m/>
    <n v="314.15926535897933"/>
    <s v="db2c883c-115d-4127-b69a-86d4e2d18cf5"/>
    <s v="{3123EE81-ECAA-4A84-9171-3E65BF9C68F9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00d5023a-1bb1-497c-b090-b2812f113f5a"/>
    <s v="{EEE74310-AAE2-48EC-BE85-30D0DA93D7ED}"/>
  </r>
  <r>
    <x v="61"/>
    <d v="2019-08-06T00:00:00"/>
    <d v="2019-08-06T00:00:00"/>
    <x v="0"/>
    <s v="Townsend_Ashleigh"/>
    <x v="11"/>
    <m/>
    <m/>
    <m/>
    <n v="2"/>
    <m/>
    <s v="I"/>
    <x v="0"/>
    <s v="10-100"/>
    <m/>
    <m/>
    <n v="2"/>
    <m/>
    <m/>
    <n v="12.566370614359172"/>
    <s v="f37d8371-13d9-4367-a7fb-e637886511f9"/>
    <s v="{40B3BB23-2A38-4B1E-94EB-3E14D45F0DC9}"/>
  </r>
  <r>
    <x v="61"/>
    <d v="2019-08-06T00:00:00"/>
    <d v="2019-08-06T00:00:00"/>
    <x v="0"/>
    <s v="Townsend_Ashleigh"/>
    <x v="11"/>
    <m/>
    <m/>
    <m/>
    <n v="2"/>
    <m/>
    <s v="I"/>
    <x v="0"/>
    <s v="10-100"/>
    <m/>
    <m/>
    <n v="2"/>
    <m/>
    <m/>
    <n v="12.566370614359172"/>
    <s v="65e4c38f-b7ec-42d5-9ce7-06ebab1316d6"/>
    <s v="{2EEE916D-EBE7-4C60-AA55-876A26600D58}"/>
  </r>
  <r>
    <x v="61"/>
    <d v="2019-08-06T00:00:00"/>
    <d v="2019-08-06T00:00:00"/>
    <x v="0"/>
    <s v="Townsend_Ashleigh"/>
    <x v="8"/>
    <m/>
    <m/>
    <m/>
    <n v="1"/>
    <m/>
    <s v="SC"/>
    <x v="0"/>
    <s v="10-100"/>
    <m/>
    <m/>
    <n v="1"/>
    <m/>
    <m/>
    <n v="3.1415926535897931"/>
    <s v="99895f28-7685-47af-8b3b-026400617642"/>
    <s v="{C6A3495C-E1A8-4EA8-AB9E-2D5D997B545C}"/>
  </r>
  <r>
    <x v="61"/>
    <d v="2019-08-06T00:00:00"/>
    <d v="2019-08-06T00:00:00"/>
    <x v="0"/>
    <s v="Townsend_Ashleigh"/>
    <x v="8"/>
    <m/>
    <m/>
    <m/>
    <n v="3"/>
    <m/>
    <s v="SC"/>
    <x v="0"/>
    <s v="&gt;100"/>
    <m/>
    <m/>
    <n v="3"/>
    <m/>
    <m/>
    <n v="28.274333882308138"/>
    <s v="25b5ef25-2712-42fc-ada7-1a67de7c2dd6"/>
    <s v="{3A16C8B2-3DA8-4106-ADD9-16AE3CF49F7C}"/>
  </r>
  <r>
    <x v="61"/>
    <d v="2019-08-06T00:00:00"/>
    <d v="2019-08-06T00:00:00"/>
    <x v="0"/>
    <s v="Townsend_Ashleigh"/>
    <x v="11"/>
    <m/>
    <m/>
    <m/>
    <n v="2"/>
    <m/>
    <s v="I"/>
    <x v="0"/>
    <s v="&lt;10"/>
    <m/>
    <m/>
    <n v="2"/>
    <m/>
    <m/>
    <n v="12.566370614359172"/>
    <s v="aa915ea5-0879-4678-b6c3-7ce2fad980b2"/>
    <s v="{6BFE6DD5-73A5-43A5-80B4-131EA82EE074}"/>
  </r>
  <r>
    <x v="61"/>
    <d v="2019-08-06T00:00:00"/>
    <d v="2019-08-06T00:00:00"/>
    <x v="0"/>
    <s v="Townsend_Ashleigh"/>
    <x v="10"/>
    <m/>
    <m/>
    <m/>
    <n v="0.01"/>
    <m/>
    <s v="I"/>
    <x v="0"/>
    <s v="&lt;10"/>
    <m/>
    <m/>
    <n v="0.5"/>
    <m/>
    <m/>
    <n v="0.78539816339744828"/>
    <s v="99744a44-1999-4687-9f0b-71b79721b1c4"/>
    <s v="{831500C7-E567-4711-B21E-BA4EFD59954B}"/>
  </r>
  <r>
    <x v="61"/>
    <d v="2019-08-06T00:00:00"/>
    <d v="2019-08-06T00:00:00"/>
    <x v="0"/>
    <s v="Townsend_Ashleigh"/>
    <x v="1"/>
    <m/>
    <m/>
    <m/>
    <n v="2"/>
    <m/>
    <s v="P"/>
    <x v="0"/>
    <s v="10-100"/>
    <m/>
    <m/>
    <n v="2"/>
    <m/>
    <m/>
    <n v="12.566370614359172"/>
    <s v="2111ee70-46ee-48e4-b8cb-b5bd24437a97"/>
    <s v="{A2484523-FCB4-483A-A5D6-7F0C2921C3C9}"/>
  </r>
  <r>
    <x v="61"/>
    <d v="2019-08-06T00:00:00"/>
    <d v="2019-08-06T00:00:00"/>
    <x v="0"/>
    <s v="Townsend_Ashleigh"/>
    <x v="14"/>
    <m/>
    <m/>
    <m/>
    <n v="2"/>
    <m/>
    <s v="P"/>
    <x v="0"/>
    <s v="10-100"/>
    <m/>
    <m/>
    <n v="2"/>
    <m/>
    <m/>
    <n v="12.566370614359172"/>
    <s v="a36f4781-437f-4495-8db7-b25b255a4708"/>
    <s v="{B10B7552-2349-477E-AF5D-E7A22A1D4A53}"/>
  </r>
  <r>
    <x v="61"/>
    <d v="2019-08-06T00:00:00"/>
    <d v="2019-08-06T00:00:00"/>
    <x v="0"/>
    <s v="Townsend_Ashleigh"/>
    <x v="9"/>
    <m/>
    <m/>
    <m/>
    <n v="1.5"/>
    <m/>
    <s v="P"/>
    <x v="0"/>
    <s v="10-100"/>
    <m/>
    <m/>
    <n v="1.5"/>
    <m/>
    <m/>
    <n v="7.0685834705770345"/>
    <s v="9cc12592-3507-4424-88d8-ac8ff814eff0"/>
    <s v="{AF112AF9-649E-4B69-914E-F3CC2A691818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05363554-98c0-4f66-b93a-98f1f4b126f2"/>
    <s v="{FFAFB638-313F-4FEF-AB06-E193E0B7CE15}"/>
  </r>
  <r>
    <x v="61"/>
    <d v="2019-08-06T00:00:00"/>
    <d v="2019-08-06T00:00:00"/>
    <x v="0"/>
    <s v="Townsend_Ashleigh"/>
    <x v="8"/>
    <m/>
    <m/>
    <m/>
    <n v="2"/>
    <m/>
    <s v="SC"/>
    <x v="0"/>
    <s v="10-100"/>
    <m/>
    <m/>
    <n v="2"/>
    <m/>
    <m/>
    <n v="12.566370614359172"/>
    <s v="7275fc75-5c84-464b-a11c-0d2d6246ace7"/>
    <s v="{D81F8C11-F95E-4C91-838C-2C75C5D35BF1}"/>
  </r>
  <r>
    <x v="61"/>
    <d v="2019-08-06T00:00:00"/>
    <d v="2019-08-06T00:00:00"/>
    <x v="0"/>
    <s v="Townsend_Ashleigh"/>
    <x v="14"/>
    <m/>
    <m/>
    <m/>
    <n v="0.01"/>
    <m/>
    <s v="P"/>
    <x v="0"/>
    <s v="&lt;10"/>
    <m/>
    <m/>
    <n v="0.5"/>
    <m/>
    <m/>
    <n v="0.78539816339744828"/>
    <s v="053bbb3f-96e0-498c-9a76-3961a8291856"/>
    <s v="{1CB16D52-089B-43DF-9670-E7B0CAACE76C}"/>
  </r>
  <r>
    <x v="61"/>
    <d v="2019-08-06T00:00:00"/>
    <d v="2019-08-06T00:00:00"/>
    <x v="0"/>
    <s v="Townsend_Ashleigh"/>
    <x v="0"/>
    <m/>
    <m/>
    <m/>
    <n v="0.01"/>
    <m/>
    <s v="I"/>
    <x v="0"/>
    <s v="&lt;10"/>
    <m/>
    <m/>
    <n v="0.5"/>
    <m/>
    <m/>
    <n v="0.78539816339744828"/>
    <s v="4d0c41f9-e64a-40ff-94d8-f5ac72666001"/>
    <s v="{E9821E81-338B-4BCF-8887-C3595ADC1B06}"/>
  </r>
  <r>
    <x v="61"/>
    <d v="2019-08-06T00:00:00"/>
    <d v="2019-08-06T00:00:00"/>
    <x v="0"/>
    <s v="Townsend_Ashleigh"/>
    <x v="0"/>
    <m/>
    <m/>
    <m/>
    <n v="0.01"/>
    <m/>
    <s v="I"/>
    <x v="0"/>
    <s v="&lt;10"/>
    <m/>
    <m/>
    <n v="0.5"/>
    <m/>
    <m/>
    <n v="0.78539816339744828"/>
    <s v="8e93afc6-680d-4f10-aa3c-f1e621198045"/>
    <s v="{AA0B82DA-1678-40DA-9D23-89DF738FA7D1}"/>
  </r>
  <r>
    <x v="61"/>
    <d v="2019-08-06T00:00:00"/>
    <d v="2019-08-06T00:00:00"/>
    <x v="0"/>
    <s v="Townsend_Ashleigh"/>
    <x v="0"/>
    <m/>
    <m/>
    <m/>
    <n v="1"/>
    <m/>
    <s v="SC"/>
    <x v="0"/>
    <s v="10-100"/>
    <m/>
    <m/>
    <n v="1"/>
    <m/>
    <m/>
    <n v="3.1415926535897931"/>
    <s v="4a424848-b6ad-433e-b449-24a6ceb16fed"/>
    <s v="{F4A5F76A-0330-40C1-A7A3-F177CC8CE905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n v="0.78539816339744828"/>
    <s v="19ff4aff-a55a-4b03-a9e6-5dfefb020073"/>
    <s v="{45DF0B8D-786B-4A12-9736-93AF7FEFDF11}"/>
  </r>
  <r>
    <x v="62"/>
    <d v="2019-08-07T00:00:00"/>
    <d v="2019-08-07T00:00:00"/>
    <x v="0"/>
    <s v="Walder_Diego"/>
    <x v="4"/>
    <m/>
    <m/>
    <m/>
    <n v="1"/>
    <m/>
    <s v="I"/>
    <x v="0"/>
    <s v="&lt;10"/>
    <m/>
    <m/>
    <n v="1"/>
    <m/>
    <m/>
    <n v="3.1415926535897931"/>
    <s v="915d77e0-be39-426a-97f6-c749aa1c547b"/>
    <s v="{47F8727B-F66A-49CF-80D3-F0B50145332C}"/>
  </r>
  <r>
    <x v="62"/>
    <d v="2019-08-07T00:00:00"/>
    <d v="2019-08-07T00:00:00"/>
    <x v="0"/>
    <s v="Walder_Diego"/>
    <x v="4"/>
    <m/>
    <m/>
    <m/>
    <n v="0.01"/>
    <m/>
    <s v="I"/>
    <x v="0"/>
    <s v="&lt;10"/>
    <m/>
    <m/>
    <n v="0.5"/>
    <m/>
    <m/>
    <n v="0.78539816339744828"/>
    <s v="d183d7c2-0049-4d53-942d-988f9f07adff"/>
    <s v="{1B69067B-5FDF-48C7-9A3C-42BEC62AE07B}"/>
  </r>
  <r>
    <x v="62"/>
    <d v="2019-08-07T00:00:00"/>
    <d v="2019-08-07T00:00:00"/>
    <x v="0"/>
    <s v="Walder_Diego"/>
    <x v="4"/>
    <m/>
    <m/>
    <m/>
    <n v="0.01"/>
    <m/>
    <s v="I"/>
    <x v="0"/>
    <s v="&lt;10"/>
    <m/>
    <m/>
    <n v="0.5"/>
    <m/>
    <m/>
    <n v="0.78539816339744828"/>
    <s v="fd2bb499-aa7f-4842-958a-a39aa83647e8"/>
    <s v="{E346308E-F285-42E0-9B45-964DB230DF5A}"/>
  </r>
  <r>
    <x v="62"/>
    <d v="2019-08-07T00:00:00"/>
    <d v="2019-08-07T00:00:00"/>
    <x v="0"/>
    <s v="Walder_Diego"/>
    <x v="0"/>
    <m/>
    <m/>
    <m/>
    <n v="0.01"/>
    <m/>
    <s v="I"/>
    <x v="0"/>
    <s v="&lt;10"/>
    <m/>
    <m/>
    <n v="0.5"/>
    <m/>
    <m/>
    <n v="0.78539816339744828"/>
    <s v="cf72bbbe-e9fd-4d01-bc7e-507375f8489e"/>
    <s v="{D8CE4FD1-2472-47D9-A5C2-97D79DC882EB}"/>
  </r>
  <r>
    <x v="62"/>
    <d v="2019-08-07T00:00:00"/>
    <d v="2019-08-07T00:00:00"/>
    <x v="0"/>
    <s v="Walder_Diego"/>
    <x v="0"/>
    <m/>
    <m/>
    <m/>
    <n v="1"/>
    <m/>
    <s v="SC"/>
    <x v="0"/>
    <s v="&lt;10"/>
    <m/>
    <m/>
    <n v="1"/>
    <m/>
    <m/>
    <n v="3.1415926535897931"/>
    <s v="c0de94e3-4f38-4edb-aa91-df02997fb2f3"/>
    <s v="{45C82E80-249C-4206-AE61-745A86A3A2BF}"/>
  </r>
  <r>
    <x v="63"/>
    <d v="2019-08-14T00:00:00"/>
    <d v="2019-08-14T00:00:00"/>
    <x v="0"/>
    <s v="Rachman_Richard"/>
    <x v="4"/>
    <m/>
    <m/>
    <m/>
    <n v="0.01"/>
    <m/>
    <s v="I"/>
    <x v="0"/>
    <s v="&lt;10"/>
    <m/>
    <m/>
    <n v="0.5"/>
    <m/>
    <m/>
    <n v="0.78539816339744828"/>
    <s v="fa2f3420-1724-45c3-9256-46313d6245db"/>
    <s v="{30591A28-A45D-4C94-8D55-F32B2AA6B894}"/>
  </r>
  <r>
    <x v="63"/>
    <d v="2019-08-14T00:00:00"/>
    <d v="2019-08-14T00:00:00"/>
    <x v="0"/>
    <s v="Rachman_Richard"/>
    <x v="4"/>
    <m/>
    <m/>
    <m/>
    <n v="1"/>
    <m/>
    <s v="P"/>
    <x v="0"/>
    <s v="&lt;10"/>
    <m/>
    <m/>
    <n v="1"/>
    <m/>
    <m/>
    <n v="3.1415926535897931"/>
    <s v="561a45c0-5fe2-4904-8484-ab26ac0e9d66"/>
    <s v="{3BC0EC24-B3C6-4E7F-8C75-F2F726F9C825}"/>
  </r>
  <r>
    <x v="63"/>
    <d v="2019-08-14T00:00:00"/>
    <d v="2019-08-14T00:00:00"/>
    <x v="0"/>
    <s v="Rachman_Richard"/>
    <x v="4"/>
    <m/>
    <m/>
    <m/>
    <n v="1"/>
    <m/>
    <s v="SC"/>
    <x v="0"/>
    <s v="&lt;10"/>
    <m/>
    <m/>
    <n v="1"/>
    <m/>
    <m/>
    <n v="3.1415926535897931"/>
    <s v="d405b165-29f8-4fa0-8d41-c3dc2e5a344d"/>
    <s v="{07400B64-9B7E-4BA6-A49C-B627873E2F65}"/>
  </r>
  <r>
    <x v="63"/>
    <d v="2019-08-14T00:00:00"/>
    <d v="2019-08-14T00:00:00"/>
    <x v="0"/>
    <s v="Rachman_Richard"/>
    <x v="14"/>
    <m/>
    <m/>
    <m/>
    <n v="0.01"/>
    <m/>
    <s v="I"/>
    <x v="0"/>
    <s v="&lt;10"/>
    <m/>
    <m/>
    <n v="0.5"/>
    <m/>
    <m/>
    <n v="0.78539816339744828"/>
    <s v="dfa3815d-28ef-498b-bdd7-ba40f8abd6d3"/>
    <s v="{8822191D-0667-43D6-9E0E-6A5207577DF2}"/>
  </r>
  <r>
    <x v="63"/>
    <d v="2019-08-14T00:00:00"/>
    <d v="2019-08-14T00:00:00"/>
    <x v="0"/>
    <s v="Rachman_Richard"/>
    <x v="4"/>
    <m/>
    <m/>
    <m/>
    <n v="1"/>
    <m/>
    <s v="SC"/>
    <x v="0"/>
    <s v="&lt;10"/>
    <m/>
    <m/>
    <n v="1"/>
    <m/>
    <m/>
    <n v="3.1415926535897931"/>
    <s v="ed50fb0e-f149-468c-a269-b7880b9cbce0"/>
    <s v="{6075985C-44CC-4DF4-992B-B1CD007048A4}"/>
  </r>
  <r>
    <x v="63"/>
    <d v="2019-08-14T00:00:00"/>
    <d v="2019-08-14T00:00:00"/>
    <x v="0"/>
    <s v="Rachman_Richard"/>
    <x v="4"/>
    <m/>
    <m/>
    <m/>
    <n v="0.01"/>
    <m/>
    <s v="I"/>
    <x v="0"/>
    <s v="&lt;10"/>
    <m/>
    <m/>
    <n v="0.5"/>
    <m/>
    <m/>
    <n v="0.78539816339744828"/>
    <s v="f0b40ac6-c06a-4edd-9e05-45e17d0e4a1b"/>
    <s v="{943F77E6-3BCD-4A95-95D3-737C6D9E3B5E}"/>
  </r>
  <r>
    <x v="63"/>
    <d v="2019-08-14T00:00:00"/>
    <d v="2019-08-14T00:00:00"/>
    <x v="0"/>
    <s v="Rachman_Richard"/>
    <x v="4"/>
    <m/>
    <m/>
    <m/>
    <n v="0.01"/>
    <m/>
    <s v="I"/>
    <x v="0"/>
    <s v="&lt;10"/>
    <m/>
    <m/>
    <n v="0.5"/>
    <m/>
    <m/>
    <n v="0.78539816339744828"/>
    <s v="09dd4279-220a-424c-a1de-d2387882160c"/>
    <s v="{E39052B3-D6E5-4356-AC89-3861278A46E0}"/>
  </r>
  <r>
    <x v="63"/>
    <d v="2019-08-14T00:00:00"/>
    <d v="2019-08-14T00:00:00"/>
    <x v="0"/>
    <s v="Rachman_Richard"/>
    <x v="4"/>
    <m/>
    <m/>
    <m/>
    <n v="0.3"/>
    <m/>
    <s v="P"/>
    <x v="1"/>
    <s v="&lt;10"/>
    <m/>
    <m/>
    <n v="0.3"/>
    <m/>
    <m/>
    <n v="0.28274333882308139"/>
    <s v="1d7ea803-754b-4290-ac1d-2e5e64fc8c50"/>
    <s v="{6365384C-1425-4C01-A0CA-FBE3D5BFAE85}"/>
  </r>
  <r>
    <x v="63"/>
    <d v="2019-08-14T00:00:00"/>
    <d v="2019-08-14T00:00:00"/>
    <x v="0"/>
    <s v="Rachman_Richard"/>
    <x v="4"/>
    <m/>
    <m/>
    <m/>
    <n v="0.3"/>
    <m/>
    <s v="P"/>
    <x v="1"/>
    <s v="&lt;10"/>
    <m/>
    <m/>
    <n v="0.3"/>
    <m/>
    <m/>
    <n v="0.28274333882308139"/>
    <s v="22a90362-aa63-4d4c-89cd-a36b3af757b2"/>
    <s v="{CC62754F-C902-4614-9D41-607548F03C13}"/>
  </r>
  <r>
    <x v="63"/>
    <d v="2019-08-14T00:00:00"/>
    <d v="2019-08-14T00:00:00"/>
    <x v="0"/>
    <s v="Rachman_Richard"/>
    <x v="14"/>
    <m/>
    <m/>
    <m/>
    <n v="0.01"/>
    <m/>
    <s v="P"/>
    <x v="0"/>
    <s v="&lt;10"/>
    <m/>
    <m/>
    <n v="0.5"/>
    <m/>
    <m/>
    <n v="0.78539816339744828"/>
    <s v="5cf2ba6b-4357-4953-8f5f-4350a5326848"/>
    <s v="{6E115748-B284-4AFE-AD9A-11F24453C993}"/>
  </r>
  <r>
    <x v="63"/>
    <d v="2019-08-14T00:00:00"/>
    <d v="2019-08-14T00:00:00"/>
    <x v="0"/>
    <s v="Rachman_Richard"/>
    <x v="14"/>
    <m/>
    <m/>
    <m/>
    <n v="0.01"/>
    <m/>
    <s v="I"/>
    <x v="0"/>
    <s v="&lt;10"/>
    <m/>
    <m/>
    <n v="0.5"/>
    <m/>
    <m/>
    <n v="0.78539816339744828"/>
    <s v="990b44e7-a58c-4584-a568-9480b0625ef4"/>
    <s v="{4206651D-4D3C-4FF7-8376-D283E1193C0E}"/>
  </r>
  <r>
    <x v="63"/>
    <d v="2019-08-14T00:00:00"/>
    <d v="2019-08-14T00:00:00"/>
    <x v="0"/>
    <s v="Rachman_Richard"/>
    <x v="14"/>
    <m/>
    <m/>
    <m/>
    <n v="0.01"/>
    <m/>
    <s v="I"/>
    <x v="0"/>
    <s v="&lt;10"/>
    <m/>
    <m/>
    <n v="0.5"/>
    <m/>
    <m/>
    <n v="0.78539816339744828"/>
    <s v="cca6a670-8561-4aad-9040-ddc7f477d9f3"/>
    <s v="{5B9E9534-1DC8-4EE3-B5AD-27C769F3A9D1}"/>
  </r>
  <r>
    <x v="63"/>
    <d v="2019-08-14T00:00:00"/>
    <d v="2019-08-14T00:00:00"/>
    <x v="0"/>
    <s v="Rachman_Richard"/>
    <x v="4"/>
    <m/>
    <m/>
    <m/>
    <n v="2"/>
    <m/>
    <s v="I"/>
    <x v="1"/>
    <s v="&lt;10"/>
    <m/>
    <m/>
    <n v="2"/>
    <m/>
    <m/>
    <n v="12.566370614359172"/>
    <s v="864c9b09-7ed8-4b5c-9e10-ea25cf258891"/>
    <s v="{8EB738F7-AD12-4332-A01D-9D8F4C7CB088}"/>
  </r>
  <r>
    <x v="63"/>
    <d v="2019-08-14T00:00:00"/>
    <d v="2019-08-14T00:00:00"/>
    <x v="0"/>
    <s v="Rachman_Richard"/>
    <x v="14"/>
    <m/>
    <m/>
    <m/>
    <n v="0.01"/>
    <m/>
    <s v="I"/>
    <x v="0"/>
    <s v="&lt;10"/>
    <m/>
    <m/>
    <n v="0.5"/>
    <m/>
    <m/>
    <n v="0.78539816339744828"/>
    <s v="6cc1c7d8-f1d9-4b65-9789-ea1d9263abc8"/>
    <s v="{0B54B28F-D488-41F7-BEE6-4527044D9663}"/>
  </r>
  <r>
    <x v="63"/>
    <d v="2019-08-14T00:00:00"/>
    <d v="2019-08-14T00:00:00"/>
    <x v="0"/>
    <s v="Rachman_Richard"/>
    <x v="14"/>
    <m/>
    <m/>
    <m/>
    <n v="1"/>
    <m/>
    <s v="SC"/>
    <x v="0"/>
    <s v="&lt;10"/>
    <m/>
    <m/>
    <n v="1"/>
    <m/>
    <m/>
    <n v="3.1415926535897931"/>
    <s v="f952428b-6cb6-492c-871e-057ca6648cca"/>
    <s v="{3D4B6A55-CB24-4F3A-8B5D-70C79870FB4E}"/>
  </r>
  <r>
    <x v="63"/>
    <d v="2019-08-14T00:00:00"/>
    <d v="2019-08-14T00:00:00"/>
    <x v="0"/>
    <s v="Rachman_Richard"/>
    <x v="4"/>
    <m/>
    <m/>
    <m/>
    <n v="2"/>
    <m/>
    <s v="SC"/>
    <x v="1"/>
    <s v="10-100"/>
    <m/>
    <m/>
    <n v="2"/>
    <m/>
    <m/>
    <n v="12.566370614359172"/>
    <s v="c67d6ded-3f72-49bd-9c73-ec13c415ed24"/>
    <s v="{4132E3CA-19DC-4B21-ACCB-E65ECD13CAB6}"/>
  </r>
  <r>
    <x v="63"/>
    <d v="2019-08-14T00:00:00"/>
    <d v="2019-08-14T00:00:00"/>
    <x v="0"/>
    <s v="Rachman_Richard"/>
    <x v="14"/>
    <m/>
    <m/>
    <m/>
    <n v="1"/>
    <m/>
    <s v="P"/>
    <x v="0"/>
    <s v="&lt;10"/>
    <m/>
    <m/>
    <n v="1"/>
    <m/>
    <m/>
    <n v="3.1415926535897931"/>
    <s v="5b692df1-12a9-49e6-a937-dec1763a694b"/>
    <s v="{920C76B0-E46D-4E95-8070-35FCF05A40AC}"/>
  </r>
  <r>
    <x v="63"/>
    <d v="2019-08-14T00:00:00"/>
    <d v="2019-08-14T00:00:00"/>
    <x v="0"/>
    <s v="Rachman_Richard"/>
    <x v="4"/>
    <m/>
    <m/>
    <m/>
    <n v="2"/>
    <m/>
    <s v="P"/>
    <x v="0"/>
    <s v="10-100"/>
    <m/>
    <m/>
    <n v="2"/>
    <m/>
    <m/>
    <n v="12.566370614359172"/>
    <s v="a415ff10-630e-48b4-a683-d262a3150728"/>
    <s v="{2D4E1B42-455E-4C4D-B956-C9D1D6125B12}"/>
  </r>
  <r>
    <x v="63"/>
    <d v="2019-08-14T00:00:00"/>
    <d v="2019-08-14T00:00:00"/>
    <x v="0"/>
    <s v="Rachman_Richard"/>
    <x v="4"/>
    <m/>
    <m/>
    <m/>
    <n v="1"/>
    <m/>
    <s v="SC"/>
    <x v="0"/>
    <s v="&lt;10"/>
    <m/>
    <m/>
    <n v="1"/>
    <m/>
    <m/>
    <n v="3.1415926535897931"/>
    <s v="00ff39be-eb8a-48a0-8c02-0dad85a3e2e3"/>
    <s v="{9CD2CE40-DF95-4B1F-A972-98801E5C6667}"/>
  </r>
  <r>
    <x v="63"/>
    <d v="2019-08-14T00:00:00"/>
    <d v="2019-08-14T00:00:00"/>
    <x v="0"/>
    <s v="Rachman_Richard"/>
    <x v="14"/>
    <m/>
    <m/>
    <m/>
    <n v="0.01"/>
    <m/>
    <s v="I"/>
    <x v="0"/>
    <s v="&lt;10"/>
    <m/>
    <m/>
    <n v="0.5"/>
    <m/>
    <m/>
    <n v="0.78539816339744828"/>
    <s v="7f0e76cd-eb84-4b6c-974f-1b5172da8376"/>
    <s v="{0C60A508-60BA-442D-859F-A2D8D421AC30}"/>
  </r>
  <r>
    <x v="63"/>
    <d v="2019-08-16T00:00:00"/>
    <d v="2019-08-16T00:00:00"/>
    <x v="0"/>
    <s v="Townsend_Ashleigh"/>
    <x v="14"/>
    <m/>
    <m/>
    <m/>
    <n v="1"/>
    <m/>
    <s v="I"/>
    <x v="0"/>
    <s v="&lt;10"/>
    <m/>
    <m/>
    <n v="1"/>
    <m/>
    <m/>
    <n v="3.1415926535897931"/>
    <s v="43ec6ccf-1714-47f5-a4a9-1a0cf8aba897"/>
    <s v="{3C6A118B-840C-4702-924F-289065FF0CF6}"/>
  </r>
  <r>
    <x v="63"/>
    <d v="2019-08-16T00:00:00"/>
    <d v="2019-08-16T00:00:00"/>
    <x v="0"/>
    <s v="Townsend_Ashleigh"/>
    <x v="1"/>
    <m/>
    <m/>
    <m/>
    <n v="0.01"/>
    <m/>
    <s v="I"/>
    <x v="0"/>
    <s v="&lt;10"/>
    <m/>
    <m/>
    <n v="0.5"/>
    <m/>
    <m/>
    <n v="0.78539816339744828"/>
    <s v="396e2507-37ec-4573-871b-b4fdb0c8fee5"/>
    <s v="{114BC763-3A6D-4A5A-B683-13094FB7E588}"/>
  </r>
  <r>
    <x v="63"/>
    <d v="2019-08-16T00:00:00"/>
    <d v="2019-08-16T00:00:00"/>
    <x v="0"/>
    <s v="Townsend_Ashleigh"/>
    <x v="4"/>
    <m/>
    <m/>
    <m/>
    <n v="0.01"/>
    <m/>
    <s v="I"/>
    <x v="0"/>
    <s v="&lt;10"/>
    <m/>
    <m/>
    <n v="0.5"/>
    <m/>
    <m/>
    <n v="0.78539816339744828"/>
    <s v="6e80ae3e-e8f1-4c06-9f83-e978046ddfe4"/>
    <s v="{CFEE49C7-7346-4B76-81DB-F6FB4DE6376E}"/>
  </r>
  <r>
    <x v="63"/>
    <d v="2019-08-16T00:00:00"/>
    <d v="2019-08-16T00:00:00"/>
    <x v="0"/>
    <s v="Townsend_Ashleigh"/>
    <x v="14"/>
    <m/>
    <m/>
    <m/>
    <n v="0.01"/>
    <m/>
    <s v="I"/>
    <x v="0"/>
    <s v="&lt;10"/>
    <m/>
    <m/>
    <n v="0.5"/>
    <m/>
    <m/>
    <n v="0.78539816339744828"/>
    <s v="5a5ef922-bc82-44d4-b577-9dacda820453"/>
    <s v="{401B4D82-D29C-4CC2-9B64-7966501FFDF6}"/>
  </r>
  <r>
    <x v="63"/>
    <d v="2019-08-16T00:00:00"/>
    <d v="2019-08-16T00:00:00"/>
    <x v="0"/>
    <s v="Townsend_Ashleigh"/>
    <x v="4"/>
    <m/>
    <m/>
    <m/>
    <n v="3"/>
    <m/>
    <s v="SC"/>
    <x v="0"/>
    <s v="&lt;10"/>
    <m/>
    <m/>
    <n v="3"/>
    <m/>
    <m/>
    <n v="28.274333882308138"/>
    <s v="093fbba6-a46d-4a00-9e15-c36515e74a7b"/>
    <s v="{B8F11F7E-EBEB-4CB2-839A-CB54514B90AD}"/>
  </r>
  <r>
    <x v="63"/>
    <d v="2019-08-16T00:00:00"/>
    <d v="2019-08-16T00:00:00"/>
    <x v="0"/>
    <s v="Townsend_Ashleigh"/>
    <x v="14"/>
    <m/>
    <m/>
    <m/>
    <n v="0.01"/>
    <m/>
    <s v="I"/>
    <x v="0"/>
    <s v="&lt;10"/>
    <m/>
    <m/>
    <n v="0.5"/>
    <m/>
    <m/>
    <n v="0.78539816339744828"/>
    <s v="4734a083-0e60-4011-a36c-b2ee7d93dde3"/>
    <s v="{6C6C4D3F-36C4-43CA-B674-2910DB4AB634}"/>
  </r>
  <r>
    <x v="63"/>
    <d v="2019-08-16T00:00:00"/>
    <d v="2019-08-16T00:00:00"/>
    <x v="0"/>
    <s v="Townsend_Ashleigh"/>
    <x v="14"/>
    <m/>
    <m/>
    <m/>
    <n v="0.01"/>
    <m/>
    <s v="I"/>
    <x v="0"/>
    <s v="&lt;10"/>
    <m/>
    <m/>
    <n v="0.5"/>
    <m/>
    <m/>
    <n v="0.78539816339744828"/>
    <s v="f29f13db-b0a7-4c49-8238-d3c0b520bbb1"/>
    <s v="{5289250C-0A2A-4D84-8EBB-94781947A728}"/>
  </r>
  <r>
    <x v="63"/>
    <d v="2019-08-16T00:00:00"/>
    <d v="2019-08-16T00:00:00"/>
    <x v="0"/>
    <s v="Townsend_Ashleigh"/>
    <x v="14"/>
    <m/>
    <m/>
    <m/>
    <n v="0.01"/>
    <m/>
    <s v="I"/>
    <x v="0"/>
    <s v="&lt;10"/>
    <m/>
    <m/>
    <n v="0.5"/>
    <m/>
    <m/>
    <n v="0.78539816339744828"/>
    <s v="8696d39b-db05-4fcb-904a-a62fada73807"/>
    <s v="{213074E8-7DAB-45F8-A1F3-7B7D45CCD488}"/>
  </r>
  <r>
    <x v="63"/>
    <d v="2019-08-16T00:00:00"/>
    <d v="2019-08-16T00:00:00"/>
    <x v="0"/>
    <s v="Townsend_Ashleigh"/>
    <x v="4"/>
    <m/>
    <m/>
    <m/>
    <n v="0.01"/>
    <m/>
    <s v="I"/>
    <x v="0"/>
    <s v="&lt;10"/>
    <m/>
    <m/>
    <n v="0.5"/>
    <m/>
    <m/>
    <n v="0.78539816339744828"/>
    <s v="7ebbe8c4-3284-4bf1-8176-c87f7bafe7f2"/>
    <s v="{38210A74-9D02-4AA0-BB03-B62697417B8E}"/>
  </r>
  <r>
    <x v="63"/>
    <d v="2019-08-16T00:00:00"/>
    <d v="2019-08-16T00:00:00"/>
    <x v="0"/>
    <s v="Townsend_Ashleigh"/>
    <x v="4"/>
    <m/>
    <m/>
    <m/>
    <n v="0.01"/>
    <m/>
    <s v="I"/>
    <x v="0"/>
    <s v="&lt;10"/>
    <m/>
    <m/>
    <n v="0.5"/>
    <m/>
    <m/>
    <n v="0.78539816339744828"/>
    <s v="47838200-3a5d-4a9f-a9ac-4df1fe30c0cb"/>
    <s v="{ADCEBECB-B39F-4781-A179-EF1835953BFE}"/>
  </r>
  <r>
    <x v="63"/>
    <d v="2019-08-16T00:00:00"/>
    <d v="2019-08-16T00:00:00"/>
    <x v="0"/>
    <s v="Townsend_Ashleigh"/>
    <x v="14"/>
    <m/>
    <m/>
    <m/>
    <n v="0.5"/>
    <m/>
    <s v="I"/>
    <x v="0"/>
    <s v="&lt;10"/>
    <m/>
    <m/>
    <n v="0.5"/>
    <m/>
    <m/>
    <n v="0.78539816339744828"/>
    <s v="5df68756-9c5d-462e-88b5-8502bbe0b634"/>
    <s v="{690BF58D-985B-45F7-8BFD-4BD003C400B9}"/>
  </r>
  <r>
    <x v="63"/>
    <d v="2019-08-16T00:00:00"/>
    <d v="2019-08-16T00:00:00"/>
    <x v="0"/>
    <s v="Townsend_Ashleigh"/>
    <x v="1"/>
    <m/>
    <m/>
    <m/>
    <n v="1"/>
    <m/>
    <s v="SC"/>
    <x v="0"/>
    <s v="&lt;10"/>
    <m/>
    <m/>
    <n v="1"/>
    <m/>
    <m/>
    <n v="3.1415926535897931"/>
    <s v="c5a942ca-e974-4b99-a735-d4e029ccedcf"/>
    <s v="{4CAD7B78-6B77-428F-BFBC-5FD67B5EDA3F}"/>
  </r>
  <r>
    <x v="63"/>
    <d v="2019-08-16T00:00:00"/>
    <d v="2019-08-16T00:00:00"/>
    <x v="0"/>
    <s v="Townsend_Ashleigh"/>
    <x v="14"/>
    <m/>
    <m/>
    <m/>
    <n v="0.01"/>
    <m/>
    <s v="I"/>
    <x v="0"/>
    <s v="&lt;10"/>
    <m/>
    <m/>
    <n v="0.5"/>
    <m/>
    <m/>
    <n v="0.78539816339744828"/>
    <s v="46267c75-f393-4f12-bc99-116c045613be"/>
    <s v="{3A3C5E17-7AE3-44AA-8ACF-90BCED880435}"/>
  </r>
  <r>
    <x v="63"/>
    <d v="2019-08-16T00:00:00"/>
    <d v="2019-08-16T00:00:00"/>
    <x v="0"/>
    <s v="Townsend_Ashleigh"/>
    <x v="14"/>
    <m/>
    <m/>
    <m/>
    <n v="0.01"/>
    <m/>
    <s v="I"/>
    <x v="0"/>
    <s v="&lt;10"/>
    <m/>
    <m/>
    <n v="0.5"/>
    <m/>
    <m/>
    <n v="0.78539816339744828"/>
    <s v="a974145d-5d63-4804-8dcc-75fabe5de80b"/>
    <s v="{2AC6BBFA-C616-4F94-BA5F-B588E5ED2890}"/>
  </r>
  <r>
    <x v="63"/>
    <d v="2019-08-16T00:00:00"/>
    <d v="2019-08-16T00:00:00"/>
    <x v="0"/>
    <s v="Townsend_Ashleigh"/>
    <x v="14"/>
    <m/>
    <m/>
    <m/>
    <n v="3"/>
    <m/>
    <s v="P"/>
    <x v="0"/>
    <s v="10-100"/>
    <m/>
    <m/>
    <n v="3"/>
    <m/>
    <m/>
    <n v="28.274333882308138"/>
    <s v="0caaf44c-4480-48ef-9bcd-3b606371f015"/>
    <s v="{F17E3732-3AA3-4E39-826C-3E09E0B3AB12}"/>
  </r>
  <r>
    <x v="63"/>
    <d v="2019-08-16T00:00:00"/>
    <d v="2019-08-16T00:00:00"/>
    <x v="0"/>
    <s v="Townsend_Ashleigh"/>
    <x v="14"/>
    <m/>
    <m/>
    <m/>
    <n v="1"/>
    <m/>
    <s v="P"/>
    <x v="0"/>
    <s v="&lt;10"/>
    <m/>
    <m/>
    <n v="1"/>
    <m/>
    <m/>
    <n v="3.1415926535897931"/>
    <s v="b1d38be1-fdb9-4b22-a3a6-5673e1ff90df"/>
    <s v="{4243F8DF-3C33-4B25-AEEE-8C47EFC15164}"/>
  </r>
  <r>
    <x v="63"/>
    <d v="2019-08-16T00:00:00"/>
    <d v="2019-08-16T00:00:00"/>
    <x v="0"/>
    <s v="Townsend_Ashleigh"/>
    <x v="14"/>
    <m/>
    <m/>
    <m/>
    <n v="0.01"/>
    <m/>
    <s v="I"/>
    <x v="0"/>
    <s v="&lt;10"/>
    <m/>
    <m/>
    <n v="0.5"/>
    <m/>
    <m/>
    <n v="0.78539816339744828"/>
    <s v="2d2ae0f9-d3a3-4454-b8c5-ae30819ff40f"/>
    <s v="{36910EC6-C5EC-4AF3-B255-673C189701F4}"/>
  </r>
  <r>
    <x v="63"/>
    <d v="2019-08-16T00:00:00"/>
    <d v="2019-08-16T00:00:00"/>
    <x v="0"/>
    <s v="Townsend_Ashleigh"/>
    <x v="4"/>
    <m/>
    <m/>
    <m/>
    <n v="0.5"/>
    <m/>
    <s v="I"/>
    <x v="0"/>
    <s v="&lt;10"/>
    <m/>
    <m/>
    <n v="0.5"/>
    <m/>
    <m/>
    <n v="0.78539816339744828"/>
    <s v="25b8a649-36ac-4241-9876-abea619b95fe"/>
    <s v="{4B9E435D-E690-44FD-A8B8-6A8AF4ED9DDE}"/>
  </r>
  <r>
    <x v="63"/>
    <d v="2019-08-16T00:00:00"/>
    <d v="2019-08-16T00:00:00"/>
    <x v="0"/>
    <s v="Townsend_Ashleigh"/>
    <x v="0"/>
    <m/>
    <m/>
    <m/>
    <n v="1"/>
    <m/>
    <s v="I"/>
    <x v="0"/>
    <s v="&lt;10"/>
    <m/>
    <m/>
    <n v="1"/>
    <m/>
    <m/>
    <n v="3.1415926535897931"/>
    <s v="a54c528e-c623-496e-abb6-da699f45de73"/>
    <s v="{7ECDF9FD-7E26-452D-A513-2564C6FAC5A4}"/>
  </r>
  <r>
    <x v="63"/>
    <d v="2019-08-16T00:00:00"/>
    <d v="2019-08-16T00:00:00"/>
    <x v="0"/>
    <s v="Townsend_Ashleigh"/>
    <x v="0"/>
    <m/>
    <m/>
    <m/>
    <n v="1"/>
    <m/>
    <s v="I"/>
    <x v="0"/>
    <s v="&lt;10"/>
    <m/>
    <m/>
    <n v="1"/>
    <m/>
    <m/>
    <n v="3.1415926535897931"/>
    <s v="40139db8-7618-459a-b445-4aee410c4d70"/>
    <s v="{6A277127-BE2F-499D-9BB0-569BECF21FE3}"/>
  </r>
  <r>
    <x v="63"/>
    <d v="2019-08-16T00:00:00"/>
    <d v="2019-08-16T00:00:00"/>
    <x v="0"/>
    <s v="Townsend_Ashleigh"/>
    <x v="0"/>
    <m/>
    <m/>
    <m/>
    <n v="1"/>
    <m/>
    <s v="I"/>
    <x v="0"/>
    <s v="&lt;10"/>
    <m/>
    <m/>
    <n v="1"/>
    <m/>
    <m/>
    <n v="3.1415926535897931"/>
    <s v="81eacea5-38df-4f87-8116-cbde9251d569"/>
    <s v="{1D19AB5E-0613-4EEC-8245-BA4AFFEF18A1}"/>
  </r>
  <r>
    <x v="63"/>
    <d v="2019-08-16T00:00:00"/>
    <d v="2019-08-16T00:00:00"/>
    <x v="0"/>
    <s v="Townsend_Ashleigh"/>
    <x v="4"/>
    <m/>
    <m/>
    <m/>
    <n v="1"/>
    <m/>
    <s v="I"/>
    <x v="0"/>
    <s v="&lt;10"/>
    <m/>
    <m/>
    <n v="1"/>
    <m/>
    <m/>
    <n v="3.1415926535897931"/>
    <s v="b3403bed-5360-42c9-8b14-4dc365deb285"/>
    <s v="{19A573A0-3EEA-4D32-AAE9-1076E8CA6A7F}"/>
  </r>
  <r>
    <x v="63"/>
    <d v="2019-08-16T00:00:00"/>
    <d v="2019-08-16T00:00:00"/>
    <x v="0"/>
    <s v="Townsend_Ashleigh"/>
    <x v="0"/>
    <m/>
    <m/>
    <m/>
    <n v="1"/>
    <m/>
    <s v="I"/>
    <x v="0"/>
    <s v="&lt;10"/>
    <m/>
    <m/>
    <n v="1"/>
    <m/>
    <m/>
    <n v="3.1415926535897931"/>
    <s v="02d52c1c-1bcc-4be1-a469-9ace6acf069c"/>
    <s v="{6D40C431-2FB0-4C56-A8FC-F55D2182D62A}"/>
  </r>
  <r>
    <x v="63"/>
    <d v="2019-08-16T00:00:00"/>
    <d v="2019-08-16T00:00:00"/>
    <x v="0"/>
    <s v="Townsend_Ashleigh"/>
    <x v="5"/>
    <m/>
    <m/>
    <m/>
    <n v="3"/>
    <m/>
    <s v="SC"/>
    <x v="0"/>
    <s v="&lt;10"/>
    <m/>
    <m/>
    <n v="3"/>
    <m/>
    <m/>
    <n v="28.274333882308138"/>
    <s v="d46f6508-062c-4b87-877c-27f49e01d1d0"/>
    <s v="{F2027C0C-CF7A-40A5-98F3-798BA8143B15}"/>
  </r>
  <r>
    <x v="63"/>
    <d v="2019-08-16T00:00:00"/>
    <d v="2019-08-16T00:00:00"/>
    <x v="0"/>
    <s v="Townsend_Ashleigh"/>
    <x v="11"/>
    <m/>
    <m/>
    <m/>
    <n v="0.01"/>
    <m/>
    <s v="I"/>
    <x v="0"/>
    <s v="&lt;10"/>
    <m/>
    <m/>
    <n v="0.5"/>
    <m/>
    <m/>
    <n v="0.78539816339744828"/>
    <s v="a7b3bb05-9a85-495f-968d-a8d0f4dd7cac"/>
    <s v="{6918F5C3-1276-43FE-9A1B-5A6663ADC675}"/>
  </r>
  <r>
    <x v="63"/>
    <d v="2019-08-16T00:00:00"/>
    <d v="2019-08-16T00:00:00"/>
    <x v="0"/>
    <s v="Townsend_Ashleigh"/>
    <x v="4"/>
    <m/>
    <m/>
    <m/>
    <n v="0.01"/>
    <m/>
    <s v="I"/>
    <x v="0"/>
    <s v="&lt;10"/>
    <m/>
    <m/>
    <n v="0.5"/>
    <m/>
    <m/>
    <n v="0.78539816339744828"/>
    <s v="4c5bfe6f-82ae-4daf-be96-c9df9e9b96a4"/>
    <s v="{E86D5ACC-4C2F-4CE0-B1C6-694DA73332E9}"/>
  </r>
  <r>
    <x v="63"/>
    <d v="2019-08-16T00:00:00"/>
    <d v="2019-08-16T00:00:00"/>
    <x v="0"/>
    <s v="Townsend_Ashleigh"/>
    <x v="0"/>
    <m/>
    <m/>
    <m/>
    <n v="3"/>
    <m/>
    <s v="I"/>
    <x v="0"/>
    <s v="&lt;10"/>
    <m/>
    <m/>
    <n v="3"/>
    <m/>
    <m/>
    <n v="28.274333882308138"/>
    <s v="ee717574-536b-4b81-9a68-ebe58bf3b364"/>
    <s v="{A887E117-1E0F-4091-B9F1-081384DA542C}"/>
  </r>
  <r>
    <x v="63"/>
    <d v="2019-08-16T00:00:00"/>
    <d v="2019-08-16T00:00:00"/>
    <x v="0"/>
    <s v="Townsend_Ashleigh"/>
    <x v="11"/>
    <m/>
    <m/>
    <m/>
    <n v="0.01"/>
    <m/>
    <s v="I"/>
    <x v="0"/>
    <s v="&lt;10"/>
    <m/>
    <m/>
    <n v="0.5"/>
    <m/>
    <m/>
    <n v="0.78539816339744828"/>
    <s v="b1e22790-a8e0-4a56-86db-a32e7808bd59"/>
    <s v="{1240443F-8675-43A7-9FE3-FC1D010DA1B9}"/>
  </r>
  <r>
    <x v="63"/>
    <d v="2019-08-16T00:00:00"/>
    <d v="2019-08-16T00:00:00"/>
    <x v="0"/>
    <s v="Townsend_Ashleigh"/>
    <x v="0"/>
    <m/>
    <m/>
    <m/>
    <n v="0.01"/>
    <m/>
    <s v="I"/>
    <x v="0"/>
    <s v="&lt;10"/>
    <m/>
    <m/>
    <n v="0.5"/>
    <m/>
    <m/>
    <n v="0.78539816339744828"/>
    <s v="3e891b1c-c48c-4a79-ab88-fd421279bf02"/>
    <s v="{39DD7FC5-802F-41E0-A92B-3031D113558C}"/>
  </r>
  <r>
    <x v="63"/>
    <d v="2019-08-16T00:00:00"/>
    <d v="2019-08-16T00:00:00"/>
    <x v="0"/>
    <s v="Rachman_Richard"/>
    <x v="11"/>
    <m/>
    <m/>
    <m/>
    <n v="0.01"/>
    <m/>
    <s v="I"/>
    <x v="0"/>
    <s v="&lt;10"/>
    <m/>
    <m/>
    <n v="0.5"/>
    <m/>
    <m/>
    <n v="0.78539816339744828"/>
    <s v="3d93bb9b-ee5b-4c95-be62-1dff92b1871c"/>
    <s v="{9F026AB7-77B3-49D8-BD42-2AF1C2218730}"/>
  </r>
  <r>
    <x v="63"/>
    <d v="2019-08-16T00:00:00"/>
    <d v="2019-08-16T00:00:00"/>
    <x v="0"/>
    <s v="Rachman_Richard"/>
    <x v="4"/>
    <m/>
    <m/>
    <m/>
    <n v="0.01"/>
    <m/>
    <s v="I"/>
    <x v="0"/>
    <s v="&lt;10"/>
    <m/>
    <m/>
    <n v="0.5"/>
    <m/>
    <m/>
    <n v="0.78539816339744828"/>
    <s v="a1650d81-0932-4090-a406-94d341f3274f"/>
    <s v="{6DFFEF4E-42BB-42D8-B226-1C2DFA72DE31}"/>
  </r>
  <r>
    <x v="63"/>
    <d v="2019-08-16T00:00:00"/>
    <d v="2019-08-16T00:00:00"/>
    <x v="0"/>
    <s v="Townsend_Ashleigh"/>
    <x v="11"/>
    <m/>
    <m/>
    <m/>
    <n v="0.01"/>
    <m/>
    <s v="I"/>
    <x v="0"/>
    <s v="&lt;10"/>
    <m/>
    <m/>
    <n v="0.5"/>
    <m/>
    <m/>
    <n v="0.78539816339744828"/>
    <s v="9110293c-96c0-49e6-9a30-c17828e610a3"/>
    <s v="{BC7B62BA-DFB4-4DA2-A236-18F11467A2F6}"/>
  </r>
  <r>
    <x v="63"/>
    <d v="2019-08-16T00:00:00"/>
    <d v="2019-08-16T00:00:00"/>
    <x v="0"/>
    <s v="Rachman_Richard"/>
    <x v="13"/>
    <m/>
    <m/>
    <m/>
    <n v="1"/>
    <m/>
    <s v="I"/>
    <x v="0"/>
    <s v="&lt;10"/>
    <m/>
    <m/>
    <n v="1"/>
    <m/>
    <m/>
    <n v="3.1415926535897931"/>
    <s v="8030c04d-ec8d-4342-b443-dec84d6cbe01"/>
    <s v="{235D7502-1053-44BE-A943-42CC390D8676}"/>
  </r>
  <r>
    <x v="63"/>
    <d v="2019-08-16T00:00:00"/>
    <d v="2019-08-16T00:00:00"/>
    <x v="0"/>
    <s v="Rachman_Richard"/>
    <x v="11"/>
    <m/>
    <m/>
    <m/>
    <n v="2"/>
    <m/>
    <s v="I"/>
    <x v="0"/>
    <s v="&lt;10"/>
    <m/>
    <m/>
    <n v="2"/>
    <m/>
    <m/>
    <n v="12.566370614359172"/>
    <s v="c138a450-ff88-440e-a92f-bfef345ff59e"/>
    <s v="{238A840A-72D2-4686-9BD9-2D162CC62EA8}"/>
  </r>
  <r>
    <x v="63"/>
    <d v="2019-08-16T00:00:00"/>
    <d v="2019-08-16T00:00:00"/>
    <x v="0"/>
    <s v="Rachman_Richard"/>
    <x v="11"/>
    <m/>
    <m/>
    <m/>
    <n v="0.01"/>
    <m/>
    <s v="I"/>
    <x v="0"/>
    <s v="&lt;10"/>
    <m/>
    <m/>
    <n v="0.5"/>
    <m/>
    <m/>
    <n v="0.78539816339744828"/>
    <s v="b02efe1d-16a1-4f4c-bfbd-ebe00cd7b73f"/>
    <s v="{F1CF23CA-5DC7-4937-AEBF-35E230C0880F}"/>
  </r>
  <r>
    <x v="63"/>
    <d v="2019-08-16T00:00:00"/>
    <d v="2019-08-16T00:00:00"/>
    <x v="0"/>
    <s v="Townsend_Ashleigh"/>
    <x v="4"/>
    <m/>
    <m/>
    <m/>
    <n v="0.01"/>
    <m/>
    <s v="I"/>
    <x v="0"/>
    <s v="&lt;10"/>
    <m/>
    <m/>
    <n v="0.5"/>
    <m/>
    <m/>
    <n v="0.78539816339744828"/>
    <s v="391ddda1-90cc-4d8d-9486-220975a2d420"/>
    <s v="{5BC2A5DC-1089-4CDF-976D-2A76DBA2F59F}"/>
  </r>
  <r>
    <x v="63"/>
    <d v="2019-08-16T00:00:00"/>
    <d v="2019-08-16T00:00:00"/>
    <x v="0"/>
    <s v="Townsend_Ashleigh"/>
    <x v="11"/>
    <m/>
    <m/>
    <m/>
    <n v="0.01"/>
    <m/>
    <s v="I"/>
    <x v="0"/>
    <s v="&lt;10"/>
    <m/>
    <m/>
    <n v="0.5"/>
    <m/>
    <m/>
    <n v="0.78539816339744828"/>
    <s v="f2479428-76a8-4e31-a9b6-875262e43bb5"/>
    <s v="{627E2721-E90C-45C2-8283-3609657C03A0}"/>
  </r>
  <r>
    <x v="63"/>
    <d v="2019-08-16T00:00:00"/>
    <d v="2019-08-16T00:00:00"/>
    <x v="0"/>
    <s v="Townsend_Ashleigh"/>
    <x v="4"/>
    <m/>
    <m/>
    <m/>
    <n v="0.01"/>
    <m/>
    <s v="I"/>
    <x v="0"/>
    <s v="&lt;10"/>
    <m/>
    <m/>
    <n v="0.5"/>
    <m/>
    <m/>
    <n v="0.78539816339744828"/>
    <s v="3c2e9532-7bb3-4ef8-bef5-8d1d71e50e39"/>
    <s v="{225E6DFD-3AC6-4D81-A89C-8E3C3633A38B}"/>
  </r>
  <r>
    <x v="63"/>
    <d v="2019-08-16T00:00:00"/>
    <d v="2019-08-16T00:00:00"/>
    <x v="0"/>
    <s v="Townsend_Ashleigh"/>
    <x v="4"/>
    <m/>
    <m/>
    <m/>
    <n v="1"/>
    <m/>
    <s v="I"/>
    <x v="0"/>
    <s v="&lt;10"/>
    <m/>
    <m/>
    <n v="1"/>
    <m/>
    <m/>
    <n v="3.1415926535897931"/>
    <s v="d662b156-3cf2-4bce-bcb6-2c07a9aabeda"/>
    <s v="{EFF21F7C-F31A-4A92-8E39-E921796EA02D}"/>
  </r>
  <r>
    <x v="63"/>
    <d v="2019-08-19T00:00:00"/>
    <d v="2019-08-19T00:00:00"/>
    <x v="0"/>
    <s v="Townsend_Ashleigh"/>
    <x v="14"/>
    <m/>
    <m/>
    <m/>
    <n v="2"/>
    <m/>
    <s v="I"/>
    <x v="0"/>
    <s v="&lt;10"/>
    <m/>
    <m/>
    <n v="2"/>
    <m/>
    <m/>
    <n v="12.566370614359172"/>
    <s v="3a9e87fd-449b-4496-b256-211eb289439f"/>
    <s v="{5E1B56C5-B6C9-42AD-BADA-CCD788FCD351}"/>
  </r>
  <r>
    <x v="63"/>
    <d v="2019-08-19T00:00:00"/>
    <d v="2019-08-19T00:00:00"/>
    <x v="0"/>
    <s v="Townsend_Ashleigh"/>
    <x v="14"/>
    <m/>
    <m/>
    <m/>
    <n v="0.5"/>
    <m/>
    <s v="I"/>
    <x v="0"/>
    <s v="&lt;10"/>
    <m/>
    <m/>
    <n v="0.5"/>
    <m/>
    <m/>
    <n v="0.78539816339744828"/>
    <s v="1b8fae2b-f864-4b9e-acbb-84b04122961d"/>
    <s v="{1BD11E5E-8C3B-4E5F-96A0-B01ACD36FE72}"/>
  </r>
  <r>
    <x v="63"/>
    <d v="2019-08-19T00:00:00"/>
    <d v="2019-08-19T00:00:00"/>
    <x v="0"/>
    <s v="Townsend_Ashleigh"/>
    <x v="14"/>
    <m/>
    <m/>
    <m/>
    <n v="2"/>
    <m/>
    <s v="I"/>
    <x v="0"/>
    <s v="&lt;10"/>
    <m/>
    <m/>
    <n v="2"/>
    <m/>
    <m/>
    <n v="12.566370614359172"/>
    <s v="38942fa0-7af7-43f4-934c-9b48e6fd2656"/>
    <s v="{E492ED59-5631-425A-BB3D-E56F90BE359A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n v="0.78539816339744828"/>
    <s v="90937d40-e350-4ca4-b71c-245ce264c8f4"/>
    <s v="{9A4DB760-803A-4DEA-A6E9-7C4650E726B2}"/>
  </r>
  <r>
    <x v="63"/>
    <d v="2019-08-19T00:00:00"/>
    <d v="2019-08-19T00:00:00"/>
    <x v="0"/>
    <s v="Townsend_Ashleigh"/>
    <x v="4"/>
    <m/>
    <m/>
    <m/>
    <n v="1"/>
    <m/>
    <s v="I"/>
    <x v="0"/>
    <s v="&lt;10"/>
    <m/>
    <m/>
    <n v="1"/>
    <m/>
    <m/>
    <n v="3.1415926535897931"/>
    <s v="82edb733-b010-4203-8b5e-e47f24ac3720"/>
    <s v="{3152C310-A9A1-4E84-958C-0772EA891AC8}"/>
  </r>
  <r>
    <x v="63"/>
    <d v="2019-08-19T00:00:00"/>
    <d v="2019-08-19T00:00:00"/>
    <x v="0"/>
    <s v="Townsend_Ashleigh"/>
    <x v="4"/>
    <m/>
    <m/>
    <m/>
    <n v="1"/>
    <m/>
    <s v="I"/>
    <x v="0"/>
    <s v="10-100"/>
    <m/>
    <m/>
    <n v="1"/>
    <m/>
    <m/>
    <n v="3.1415926535897931"/>
    <s v="d85c72fc-b0fa-4888-b373-2c8381303fe3"/>
    <s v="{F073A684-C46C-4282-A5D9-666039DE3BB9}"/>
  </r>
  <r>
    <x v="63"/>
    <d v="2019-08-19T00:00:00"/>
    <d v="2019-08-19T00:00:00"/>
    <x v="0"/>
    <s v="Townsend_Ashleigh"/>
    <x v="8"/>
    <m/>
    <m/>
    <m/>
    <n v="0.01"/>
    <m/>
    <s v="I"/>
    <x v="0"/>
    <s v="&lt;10"/>
    <m/>
    <m/>
    <n v="0.5"/>
    <m/>
    <m/>
    <n v="0.78539816339744828"/>
    <s v="ffa478ac-1bbe-413f-8c3b-816a5c099c88"/>
    <s v="{AD291266-263C-4709-998B-6D500DDAB727}"/>
  </r>
  <r>
    <x v="63"/>
    <d v="2019-08-19T00:00:00"/>
    <d v="2019-08-19T00:00:00"/>
    <x v="0"/>
    <s v="Townsend_Ashleigh"/>
    <x v="14"/>
    <m/>
    <m/>
    <m/>
    <n v="2"/>
    <m/>
    <s v="I"/>
    <x v="0"/>
    <s v="&lt;10"/>
    <m/>
    <m/>
    <n v="2"/>
    <m/>
    <m/>
    <n v="12.566370614359172"/>
    <s v="a83eb616-338a-4d22-a23f-eeeb6a263ecf"/>
    <s v="{CB6E7401-4656-45C7-BECA-2D6C024A6766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n v="0.78539816339744828"/>
    <s v="7fd613eb-ba9a-403c-a639-993ce8e3b713"/>
    <s v="{3AE5B6FD-CEAF-44EF-B519-ACAC23C3C2B3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n v="0.78539816339744828"/>
    <s v="d3b0e2b4-ac2a-4af3-8c7e-addf64b429c4"/>
    <s v="{FA39AE12-2A68-4AD9-B6C7-A32CCC1A0C91}"/>
  </r>
  <r>
    <x v="63"/>
    <d v="2019-08-19T00:00:00"/>
    <d v="2019-08-19T00:00:00"/>
    <x v="0"/>
    <s v="Townsend_Ashleigh"/>
    <x v="14"/>
    <m/>
    <m/>
    <m/>
    <n v="3"/>
    <m/>
    <s v="I"/>
    <x v="0"/>
    <s v="&lt;10"/>
    <m/>
    <m/>
    <n v="3"/>
    <m/>
    <m/>
    <n v="28.274333882308138"/>
    <s v="79c7e101-4fcd-4eaa-8230-16ac01f6c200"/>
    <s v="{971122EA-12ED-4AE6-B32D-EAAB5C08F567}"/>
  </r>
  <r>
    <x v="63"/>
    <d v="2019-08-19T00:00:00"/>
    <d v="2019-08-19T00:00:00"/>
    <x v="0"/>
    <s v="Townsend_Ashleigh"/>
    <x v="14"/>
    <m/>
    <m/>
    <m/>
    <n v="1"/>
    <m/>
    <s v="I"/>
    <x v="0"/>
    <s v="&lt;10"/>
    <m/>
    <m/>
    <n v="1"/>
    <m/>
    <m/>
    <n v="3.1415926535897931"/>
    <s v="908c54a7-df57-4e2c-bdbb-3e870eda61ee"/>
    <s v="{70E1CE78-6E01-48D0-A2C5-63728F1C9C30}"/>
  </r>
  <r>
    <x v="63"/>
    <d v="2019-08-19T00:00:00"/>
    <d v="2019-08-19T00:00:00"/>
    <x v="0"/>
    <s v="Townsend_Ashleigh"/>
    <x v="2"/>
    <m/>
    <m/>
    <m/>
    <n v="2"/>
    <m/>
    <s v="I"/>
    <x v="0"/>
    <s v="10-100"/>
    <m/>
    <m/>
    <n v="2"/>
    <m/>
    <m/>
    <n v="12.566370614359172"/>
    <s v="da12dfcd-2896-46e5-8b73-81dd3509ec28"/>
    <s v="{259F91B0-247E-41A5-9B6E-C6C4EFF0A200}"/>
  </r>
  <r>
    <x v="63"/>
    <d v="2019-08-19T00:00:00"/>
    <d v="2019-08-19T00:00:00"/>
    <x v="0"/>
    <s v="Townsend_Ashleigh"/>
    <x v="4"/>
    <m/>
    <m/>
    <m/>
    <n v="1"/>
    <m/>
    <s v="I"/>
    <x v="0"/>
    <s v="&lt;10"/>
    <m/>
    <m/>
    <n v="1"/>
    <m/>
    <m/>
    <n v="3.1415926535897931"/>
    <s v="8234f9c1-6476-423a-b5c4-31b4a1cb4d5f"/>
    <s v="{6E6A29FE-6920-45DF-871E-4DE2F052201B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n v="0.78539816339744828"/>
    <s v="7351da0c-af7c-473b-88f8-69236f8d1e3d"/>
    <s v="{8BA616DC-CA88-4E7D-9CE3-567AFC8F5421}"/>
  </r>
  <r>
    <x v="63"/>
    <d v="2019-08-19T00:00:00"/>
    <d v="2019-08-19T00:00:00"/>
    <x v="0"/>
    <s v="Townsend_Ashleigh"/>
    <x v="4"/>
    <m/>
    <m/>
    <m/>
    <n v="0.01"/>
    <m/>
    <s v="I"/>
    <x v="0"/>
    <s v="&lt;10"/>
    <m/>
    <m/>
    <n v="0.5"/>
    <m/>
    <m/>
    <n v="0.78539816339744828"/>
    <s v="baa4ef07-2e65-4396-b978-ef2b51c00439"/>
    <s v="{5812ED68-287F-4269-B12B-B98BE7E1F04A}"/>
  </r>
  <r>
    <x v="63"/>
    <d v="2019-08-19T00:00:00"/>
    <d v="2019-08-19T00:00:00"/>
    <x v="0"/>
    <s v="Townsend_Ashleigh"/>
    <x v="4"/>
    <m/>
    <m/>
    <m/>
    <n v="3"/>
    <m/>
    <s v="I"/>
    <x v="0"/>
    <s v="10-100"/>
    <m/>
    <m/>
    <n v="3"/>
    <m/>
    <m/>
    <n v="28.274333882308138"/>
    <s v="16a6ca9f-6a5a-4c1e-bd0f-75c5b3dac327"/>
    <s v="{BC5BEA0B-F1AA-4416-8463-28BB9B36DD07}"/>
  </r>
  <r>
    <x v="63"/>
    <d v="2019-08-19T00:00:00"/>
    <d v="2019-08-19T00:00:00"/>
    <x v="0"/>
    <s v="Townsend_Ashleigh"/>
    <x v="4"/>
    <m/>
    <m/>
    <m/>
    <n v="0.01"/>
    <m/>
    <s v="I"/>
    <x v="0"/>
    <s v="&lt;10"/>
    <m/>
    <m/>
    <n v="0.5"/>
    <m/>
    <m/>
    <n v="0.78539816339744828"/>
    <s v="2fe7ac98-431d-45ba-badb-ecd4926c7098"/>
    <s v="{A053CB6B-6E75-40B3-AC60-81C58B790F4C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n v="0.78539816339744828"/>
    <s v="0e64afbc-4f60-48d3-8fa2-65f169a54b27"/>
    <s v="{FA76212D-B956-422E-8CD2-D29D5DE95BFD}"/>
  </r>
  <r>
    <x v="63"/>
    <d v="2019-08-19T00:00:00"/>
    <d v="2019-08-19T00:00:00"/>
    <x v="0"/>
    <s v="Townsend_Ashleigh"/>
    <x v="2"/>
    <m/>
    <m/>
    <m/>
    <n v="3"/>
    <m/>
    <s v="I"/>
    <x v="0"/>
    <s v="10-100"/>
    <m/>
    <m/>
    <n v="3"/>
    <m/>
    <m/>
    <n v="28.274333882308138"/>
    <s v="313e3030-42ce-4ef8-a382-7cb65a2db800"/>
    <s v="{12D27777-E659-4CA2-9385-46F7420B7835}"/>
  </r>
  <r>
    <x v="63"/>
    <d v="2019-08-19T00:00:00"/>
    <d v="2019-08-19T00:00:00"/>
    <x v="0"/>
    <s v="Townsend_Ashleigh"/>
    <x v="14"/>
    <m/>
    <m/>
    <m/>
    <n v="1"/>
    <m/>
    <s v="I"/>
    <x v="0"/>
    <s v="&lt;10"/>
    <m/>
    <m/>
    <n v="1"/>
    <m/>
    <m/>
    <n v="3.1415926535897931"/>
    <s v="ae9017a1-a319-4332-ad84-0b35851ef051"/>
    <s v="{91798D65-7BA5-4718-A6D6-156C99E23514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n v="0.78539816339744828"/>
    <s v="96268bcb-663b-4a0b-a65f-00eda419d45a"/>
    <s v="{6921A503-DEA4-43F0-9DFA-68FCD7EDE5E7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n v="0.78539816339744828"/>
    <s v="e59b03ba-5af6-4003-b852-ab97bda3c6ce"/>
    <s v="{93546703-C1A8-4F41-8791-45E95C395D46}"/>
  </r>
  <r>
    <x v="63"/>
    <d v="2019-08-19T00:00:00"/>
    <d v="2019-08-19T00:00:00"/>
    <x v="0"/>
    <s v="Townsend_Ashleigh"/>
    <x v="4"/>
    <m/>
    <m/>
    <m/>
    <n v="2"/>
    <m/>
    <s v="I"/>
    <x v="0"/>
    <s v="&lt;10"/>
    <m/>
    <m/>
    <n v="2"/>
    <m/>
    <m/>
    <n v="12.566370614359172"/>
    <s v="8c0e559b-9605-4873-bc42-ed490e935833"/>
    <s v="{4918B671-CB59-4932-9583-F5BD162621FD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n v="0.78539816339744828"/>
    <s v="6691f91c-7548-41a0-84d9-f03c3288f063"/>
    <s v="{E52D0979-9A70-4995-B597-084D43B508EF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n v="0.78539816339744828"/>
    <s v="bd214a0b-3d83-4a60-a936-6c8dbb2a14ad"/>
    <s v="{3F1FAF23-8361-4CD8-A10B-A413A8211427}"/>
  </r>
  <r>
    <x v="63"/>
    <d v="2019-08-19T00:00:00"/>
    <d v="2019-08-19T00:00:00"/>
    <x v="0"/>
    <s v="Townsend_Ashleigh"/>
    <x v="4"/>
    <m/>
    <m/>
    <m/>
    <n v="0.01"/>
    <m/>
    <s v="I"/>
    <x v="0"/>
    <s v="&lt;10"/>
    <m/>
    <m/>
    <n v="0.5"/>
    <m/>
    <m/>
    <n v="0.78539816339744828"/>
    <s v="9e149300-ab61-41de-9127-e89f23f02639"/>
    <s v="{2D70FD21-0E8C-4944-AB96-F51742C07646}"/>
  </r>
  <r>
    <x v="63"/>
    <d v="2019-08-19T00:00:00"/>
    <d v="2019-08-19T00:00:00"/>
    <x v="0"/>
    <s v="Townsend_Ashleigh"/>
    <x v="14"/>
    <m/>
    <m/>
    <m/>
    <n v="2"/>
    <m/>
    <s v="I"/>
    <x v="0"/>
    <s v="&lt;10"/>
    <m/>
    <m/>
    <n v="2"/>
    <m/>
    <m/>
    <n v="12.566370614359172"/>
    <s v="497876bc-9d41-4f5f-ba78-8503be46c8c7"/>
    <s v="{4555822B-C8E6-4A9E-AA1E-3FB71038C302}"/>
  </r>
  <r>
    <x v="63"/>
    <d v="2019-08-19T00:00:00"/>
    <d v="2019-08-19T00:00:00"/>
    <x v="0"/>
    <s v="Townsend_Ashleigh"/>
    <x v="14"/>
    <m/>
    <m/>
    <m/>
    <n v="2"/>
    <m/>
    <s v="I"/>
    <x v="0"/>
    <s v="&lt;10"/>
    <m/>
    <m/>
    <n v="2"/>
    <m/>
    <m/>
    <n v="12.566370614359172"/>
    <s v="8ab3f6c0-c3eb-406c-8fff-96432faa56de"/>
    <s v="{85332D9C-2713-43FA-8B81-28602DC74657}"/>
  </r>
  <r>
    <x v="63"/>
    <d v="2019-08-19T00:00:00"/>
    <d v="2019-08-19T00:00:00"/>
    <x v="0"/>
    <s v="Townsend_Ashleigh"/>
    <x v="4"/>
    <m/>
    <m/>
    <m/>
    <n v="0.01"/>
    <m/>
    <s v="I"/>
    <x v="0"/>
    <s v="&lt;10"/>
    <m/>
    <m/>
    <n v="0.5"/>
    <m/>
    <m/>
    <n v="0.78539816339744828"/>
    <s v="e20d0203-b70f-4cb7-86ee-d10384f53472"/>
    <s v="{FF0BD316-A17C-4AEF-BD0A-FAB4E938DCD9}"/>
  </r>
  <r>
    <x v="63"/>
    <d v="2019-08-19T00:00:00"/>
    <d v="2019-08-19T00:00:00"/>
    <x v="0"/>
    <s v="Townsend_Ashleigh"/>
    <x v="4"/>
    <m/>
    <m/>
    <m/>
    <n v="0.01"/>
    <m/>
    <s v="I"/>
    <x v="0"/>
    <s v="&lt;10"/>
    <m/>
    <m/>
    <n v="0.5"/>
    <m/>
    <m/>
    <n v="0.78539816339744828"/>
    <s v="2363168a-96e0-41c5-b1f9-1f86898bca60"/>
    <s v="{CB13C4FA-EE74-41AE-AF30-D6FA3CB24C93}"/>
  </r>
  <r>
    <x v="63"/>
    <d v="2019-08-19T00:00:00"/>
    <d v="2019-08-19T00:00:00"/>
    <x v="0"/>
    <s v="Townsend_Ashleigh"/>
    <x v="4"/>
    <m/>
    <m/>
    <m/>
    <n v="0.01"/>
    <m/>
    <s v="I"/>
    <x v="0"/>
    <s v="&lt;10"/>
    <m/>
    <m/>
    <n v="0.5"/>
    <m/>
    <m/>
    <n v="0.78539816339744828"/>
    <s v="acf1c67a-9ae0-4a30-a864-927f595f5e44"/>
    <s v="{9821FFA3-0202-4719-BE2C-F28036A47845}"/>
  </r>
  <r>
    <x v="63"/>
    <d v="2019-08-19T00:00:00"/>
    <d v="2019-08-19T00:00:00"/>
    <x v="0"/>
    <s v="Townsend_Ashleigh"/>
    <x v="5"/>
    <m/>
    <m/>
    <m/>
    <n v="0.01"/>
    <m/>
    <s v="I"/>
    <x v="0"/>
    <s v="&lt;10"/>
    <m/>
    <m/>
    <n v="0.5"/>
    <m/>
    <m/>
    <n v="0.78539816339744828"/>
    <s v="faec434c-1714-4840-825d-79914475f3a7"/>
    <s v="{379F33C8-EFF1-4051-8C0D-685544BFA35B}"/>
  </r>
  <r>
    <x v="63"/>
    <d v="2019-08-19T00:00:00"/>
    <d v="2019-08-19T00:00:00"/>
    <x v="0"/>
    <s v="Townsend_Ashleigh"/>
    <x v="5"/>
    <m/>
    <m/>
    <m/>
    <n v="0.01"/>
    <m/>
    <s v="I"/>
    <x v="0"/>
    <s v="&lt;10"/>
    <m/>
    <m/>
    <n v="0.5"/>
    <m/>
    <m/>
    <n v="0.78539816339744828"/>
    <s v="3ec21fd0-5771-4c75-b427-4799eef520ba"/>
    <s v="{6F01521E-C37B-493C-9471-D561C954D3DF}"/>
  </r>
  <r>
    <x v="63"/>
    <d v="2019-08-19T00:00:00"/>
    <d v="2019-08-19T00:00:00"/>
    <x v="0"/>
    <s v="Townsend_Ashleigh"/>
    <x v="14"/>
    <m/>
    <m/>
    <m/>
    <n v="1"/>
    <m/>
    <s v="I"/>
    <x v="0"/>
    <s v="10-100"/>
    <m/>
    <m/>
    <n v="1"/>
    <m/>
    <m/>
    <n v="3.1415926535897931"/>
    <s v="d214596c-6405-46e0-950d-c03446c9e26c"/>
    <s v="{762DC73D-5808-429B-8268-F7BFF92D7F40}"/>
  </r>
  <r>
    <x v="63"/>
    <d v="2019-08-19T00:00:00"/>
    <d v="2019-08-19T00:00:00"/>
    <x v="0"/>
    <s v="Townsend_Ashleigh"/>
    <x v="2"/>
    <m/>
    <m/>
    <m/>
    <n v="0.01"/>
    <m/>
    <s v="I"/>
    <x v="0"/>
    <s v="&lt;10"/>
    <m/>
    <m/>
    <n v="0.5"/>
    <m/>
    <m/>
    <n v="0.78539816339744828"/>
    <s v="30be4771-e006-4560-8d32-677861653fd7"/>
    <s v="{FC3449D3-4C6B-462D-8F11-4850E4B6F241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n v="0.78539816339744828"/>
    <s v="9b2d9890-129d-4ff2-9af8-5dd2b99494c0"/>
    <s v="{BDD7E8E8-504F-43D0-A022-19F70E1E3E90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n v="0.78539816339744828"/>
    <s v="78af5e13-3934-451a-85c0-0937de072318"/>
    <s v="{A18E76AD-7BF6-476F-9BE7-91A724232CAB}"/>
  </r>
  <r>
    <x v="63"/>
    <d v="2019-08-19T00:00:00"/>
    <d v="2019-08-19T00:00:00"/>
    <x v="0"/>
    <s v="Townsend_Ashleigh"/>
    <x v="14"/>
    <m/>
    <m/>
    <m/>
    <n v="1.5"/>
    <m/>
    <s v="I"/>
    <x v="0"/>
    <s v="&lt;10"/>
    <m/>
    <m/>
    <n v="1.5"/>
    <m/>
    <m/>
    <n v="7.0685834705770345"/>
    <s v="9ed3fd92-379c-4e4f-8816-51dbce688713"/>
    <s v="{BCB9F664-E38A-49F6-A9B7-98AA37A2C02D}"/>
  </r>
  <r>
    <x v="63"/>
    <d v="2019-08-19T00:00:00"/>
    <d v="2019-08-19T00:00:00"/>
    <x v="0"/>
    <s v="Townsend_Ashleigh"/>
    <x v="4"/>
    <m/>
    <m/>
    <m/>
    <n v="1"/>
    <m/>
    <s v="I"/>
    <x v="0"/>
    <s v="&lt;10"/>
    <m/>
    <m/>
    <n v="1"/>
    <m/>
    <m/>
    <n v="3.1415926535897931"/>
    <s v="fda06956-0289-4f5c-a7cd-2a5fa2442a16"/>
    <s v="{D34F6D99-0A84-47BB-8905-C87081EC8BF6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n v="0.78539816339744828"/>
    <s v="75c2cf3f-1ebe-4daf-8151-ee24c05079d8"/>
    <s v="{9DA87942-7585-4EA9-B8DD-DCDE3A7B9824}"/>
  </r>
  <r>
    <x v="63"/>
    <d v="2019-08-19T00:00:00"/>
    <d v="2019-08-19T00:00:00"/>
    <x v="0"/>
    <s v="Townsend_Ashleigh"/>
    <x v="5"/>
    <m/>
    <m/>
    <m/>
    <n v="0.5"/>
    <m/>
    <s v="I"/>
    <x v="0"/>
    <s v="&lt;10"/>
    <m/>
    <m/>
    <n v="0.5"/>
    <m/>
    <m/>
    <n v="0.78539816339744828"/>
    <s v="46b46ec1-2242-4454-afbc-8aa317fa33c5"/>
    <s v="{D817C740-85F6-4ECE-8E4B-8D2A391C5CA5}"/>
  </r>
  <r>
    <x v="63"/>
    <d v="2019-08-16T00:00:00"/>
    <d v="2019-08-16T00:00:00"/>
    <x v="0"/>
    <s v="Rachman_Richard"/>
    <x v="4"/>
    <m/>
    <m/>
    <m/>
    <n v="0.01"/>
    <m/>
    <s v="I"/>
    <x v="0"/>
    <s v="&lt;10"/>
    <m/>
    <m/>
    <n v="0.5"/>
    <m/>
    <m/>
    <n v="0.78539816339744828"/>
    <s v="07e0f1b1-42be-4aad-8f15-d0d7ce429bbc"/>
    <s v="{DABADBE3-26F5-4FAE-8153-A2C00C25D1EE}"/>
  </r>
  <r>
    <x v="64"/>
    <d v="2019-08-14T00:00:00"/>
    <d v="2019-08-14T00:00:00"/>
    <x v="0"/>
    <s v="DeGuzman_Tawny"/>
    <x v="11"/>
    <m/>
    <m/>
    <m/>
    <n v="0.5"/>
    <m/>
    <s v="I"/>
    <x v="0"/>
    <s v="&lt;10"/>
    <m/>
    <m/>
    <n v="0.5"/>
    <m/>
    <m/>
    <n v="0.78539816339744828"/>
    <s v="3b810c83-f4d8-4218-998f-1b9a7dccef12"/>
    <s v="{D5BDEA93-A473-42EC-8AF9-D1712C6AC7B1}"/>
  </r>
  <r>
    <x v="64"/>
    <d v="2019-08-14T00:00:00"/>
    <d v="2019-08-14T00:00:00"/>
    <x v="0"/>
    <s v="DeGuzman_Tawny"/>
    <x v="3"/>
    <s v="CSS"/>
    <s v="Intact"/>
    <m/>
    <n v="6"/>
    <m/>
    <s v="P"/>
    <x v="0"/>
    <s v="10-100"/>
    <m/>
    <m/>
    <n v="6"/>
    <m/>
    <m/>
    <n v="113.09733552923255"/>
    <s v="da9e0500-05fb-4ad1-8902-0d2efe94b38e"/>
    <s v="{B791CD25-B9C0-4457-AEFA-3EC6E87382ED}"/>
  </r>
  <r>
    <x v="46"/>
    <d v="2019-08-15T00:00:00"/>
    <d v="2019-08-15T00:00:00"/>
    <x v="0"/>
    <s v="Townsend_Ashleigh"/>
    <x v="1"/>
    <m/>
    <m/>
    <m/>
    <n v="1"/>
    <m/>
    <s v="P"/>
    <x v="0"/>
    <s v="10-100"/>
    <m/>
    <m/>
    <n v="1"/>
    <m/>
    <m/>
    <n v="3.1415926535897931"/>
    <s v="5494d697-9c22-4ead-884d-11df2b288348"/>
    <s v="{C68F6936-E865-47F8-9FFF-1BC24C766BC7}"/>
  </r>
  <r>
    <x v="46"/>
    <d v="2019-08-15T00:00:00"/>
    <d v="2019-08-15T00:00:00"/>
    <x v="0"/>
    <s v="Townsend_Ashleigh"/>
    <x v="1"/>
    <m/>
    <m/>
    <m/>
    <n v="0.01"/>
    <m/>
    <s v="I"/>
    <x v="0"/>
    <s v="&lt;10"/>
    <m/>
    <m/>
    <n v="0.5"/>
    <m/>
    <m/>
    <n v="0.78539816339744828"/>
    <s v="b254be2e-59f3-47cc-ad58-26c7282e02c0"/>
    <s v="{22AE6163-02F3-47E1-A7A9-400EFE3B5E06}"/>
  </r>
  <r>
    <x v="46"/>
    <d v="2019-08-15T00:00:00"/>
    <d v="2019-08-15T00:00:00"/>
    <x v="0"/>
    <s v="Townsend_Ashleigh"/>
    <x v="1"/>
    <m/>
    <m/>
    <m/>
    <n v="0.01"/>
    <m/>
    <s v="I"/>
    <x v="0"/>
    <s v="&lt;10"/>
    <m/>
    <m/>
    <n v="0.5"/>
    <m/>
    <m/>
    <n v="0.78539816339744828"/>
    <s v="73975c72-0b35-44a3-a644-75235d768efc"/>
    <s v="{86944C5F-CB81-49F3-A607-923B31CBD685}"/>
  </r>
  <r>
    <x v="46"/>
    <d v="2019-08-15T00:00:00"/>
    <d v="2019-08-15T00:00:00"/>
    <x v="0"/>
    <s v="Townsend_Ashleigh"/>
    <x v="4"/>
    <m/>
    <m/>
    <m/>
    <n v="0.01"/>
    <m/>
    <s v="I"/>
    <x v="0"/>
    <s v="&lt;10"/>
    <m/>
    <m/>
    <n v="0.5"/>
    <m/>
    <m/>
    <n v="0.78539816339744828"/>
    <s v="e69e64fb-2863-4697-b123-875a25889dae"/>
    <s v="{6CC277F1-5AB4-4589-BDBE-4771C58D1CE3}"/>
  </r>
  <r>
    <x v="46"/>
    <d v="2019-08-15T00:00:00"/>
    <d v="2019-08-15T00:00:00"/>
    <x v="0"/>
    <s v="Townsend_Ashleigh"/>
    <x v="1"/>
    <m/>
    <m/>
    <m/>
    <n v="1"/>
    <m/>
    <s v="P"/>
    <x v="0"/>
    <s v="10-100"/>
    <m/>
    <m/>
    <n v="1"/>
    <m/>
    <m/>
    <n v="3.1415926535897931"/>
    <s v="4379acb9-a23b-458c-a795-9b75da040b16"/>
    <s v="{83AC6367-AA1F-416C-8205-D5977ABEF860}"/>
  </r>
  <r>
    <x v="65"/>
    <d v="2019-08-15T00:00:00"/>
    <d v="2019-08-15T00:00:00"/>
    <x v="0"/>
    <s v="Townsend_Ashleigh"/>
    <x v="4"/>
    <m/>
    <m/>
    <m/>
    <n v="0.01"/>
    <m/>
    <s v="I"/>
    <x v="0"/>
    <s v="&lt;10"/>
    <m/>
    <m/>
    <n v="0.5"/>
    <m/>
    <m/>
    <n v="0.78539816339744828"/>
    <s v="0ad18b4f-a901-4203-b852-07b29afd400e"/>
    <s v="{24E1061B-FE64-4093-B143-BA8328068913}"/>
  </r>
  <r>
    <x v="65"/>
    <d v="2019-08-15T00:00:00"/>
    <d v="2019-08-15T00:00:00"/>
    <x v="0"/>
    <s v="Townsend_Ashleigh"/>
    <x v="4"/>
    <m/>
    <m/>
    <m/>
    <n v="2"/>
    <m/>
    <s v="P"/>
    <x v="0"/>
    <s v="10-100"/>
    <m/>
    <m/>
    <n v="2"/>
    <m/>
    <m/>
    <n v="12.566370614359172"/>
    <s v="57d5b3fb-efcc-48eb-a71f-adba8ac72c22"/>
    <s v="{00FEC883-B1BD-41C8-92C1-D4F161311B17}"/>
  </r>
  <r>
    <x v="65"/>
    <d v="2019-08-15T00:00:00"/>
    <d v="2019-08-15T00:00:00"/>
    <x v="0"/>
    <s v="Townsend_Ashleigh"/>
    <x v="4"/>
    <m/>
    <m/>
    <m/>
    <n v="0.01"/>
    <m/>
    <s v="I"/>
    <x v="0"/>
    <s v="&lt;10"/>
    <m/>
    <m/>
    <n v="0.5"/>
    <m/>
    <m/>
    <n v="0.78539816339744828"/>
    <s v="edd998d5-5609-4e22-bb43-b0488547dbb8"/>
    <s v="{5B23D1E8-249B-4875-BFA2-069C9F35C3A2}"/>
  </r>
  <r>
    <x v="65"/>
    <d v="2019-08-15T00:00:00"/>
    <d v="2019-08-15T00:00:00"/>
    <x v="0"/>
    <s v="Townsend_Ashleigh"/>
    <x v="7"/>
    <m/>
    <m/>
    <m/>
    <n v="0.01"/>
    <m/>
    <s v="I"/>
    <x v="0"/>
    <s v="&lt;10"/>
    <m/>
    <m/>
    <n v="0.5"/>
    <m/>
    <m/>
    <n v="0.78539816339744828"/>
    <s v="65deeef4-117b-4d8c-b161-bc6ad9f67373"/>
    <s v="{1B31C6BC-A89A-4DB5-A3B7-426F3652CDAF}"/>
  </r>
  <r>
    <x v="65"/>
    <d v="2019-08-15T00:00:00"/>
    <d v="2019-08-15T00:00:00"/>
    <x v="0"/>
    <s v="Townsend_Ashleigh"/>
    <x v="0"/>
    <m/>
    <m/>
    <m/>
    <n v="0.01"/>
    <m/>
    <s v="I"/>
    <x v="0"/>
    <s v="&lt;10"/>
    <m/>
    <m/>
    <n v="0.5"/>
    <m/>
    <m/>
    <n v="0.78539816339744828"/>
    <s v="f2f7c009-6fc3-4492-b0ee-b7caf72023bd"/>
    <s v="{E7DFBF19-D25F-4EB8-B3BA-B86A861C35BE}"/>
  </r>
  <r>
    <x v="65"/>
    <d v="2019-08-15T00:00:00"/>
    <d v="2019-08-15T00:00:00"/>
    <x v="0"/>
    <s v="Townsend_Ashleigh"/>
    <x v="1"/>
    <m/>
    <m/>
    <m/>
    <n v="0.01"/>
    <m/>
    <s v="I"/>
    <x v="0"/>
    <s v="&lt;10"/>
    <m/>
    <m/>
    <n v="0.5"/>
    <m/>
    <m/>
    <n v="0.78539816339744828"/>
    <s v="0b8f4ee9-db01-45b8-b096-b811f5eb0616"/>
    <s v="{AD732E83-4B17-4789-8AB5-AAC7230A044C}"/>
  </r>
  <r>
    <x v="65"/>
    <d v="2019-08-15T00:00:00"/>
    <d v="2019-08-15T00:00:00"/>
    <x v="0"/>
    <s v="Townsend_Ashleigh"/>
    <x v="1"/>
    <m/>
    <m/>
    <m/>
    <n v="1"/>
    <m/>
    <s v="P"/>
    <x v="0"/>
    <s v="&lt;10"/>
    <m/>
    <m/>
    <n v="1"/>
    <m/>
    <m/>
    <n v="3.1415926535897931"/>
    <s v="36e96f3d-6d5b-4059-8756-a3fc85105546"/>
    <s v="{5132BFAD-85C4-47F2-BD03-EC35F4082AB8}"/>
  </r>
  <r>
    <x v="65"/>
    <d v="2019-08-15T00:00:00"/>
    <d v="2019-08-15T00:00:00"/>
    <x v="0"/>
    <s v="Townsend_Ashleigh"/>
    <x v="4"/>
    <m/>
    <m/>
    <m/>
    <n v="0.01"/>
    <m/>
    <s v="I"/>
    <x v="0"/>
    <s v="&lt;10"/>
    <m/>
    <m/>
    <n v="0.5"/>
    <m/>
    <m/>
    <n v="0.78539816339744828"/>
    <s v="e292b67d-dd52-40e6-bc33-5934554784a2"/>
    <s v="{2CDCDCE2-7E62-4F64-B245-ABF1CEFCE593}"/>
  </r>
  <r>
    <x v="65"/>
    <d v="2019-08-15T00:00:00"/>
    <d v="2019-08-15T00:00:00"/>
    <x v="0"/>
    <s v="Townsend_Ashleigh"/>
    <x v="4"/>
    <m/>
    <m/>
    <m/>
    <n v="0.01"/>
    <m/>
    <s v="I"/>
    <x v="0"/>
    <s v="&lt;10"/>
    <m/>
    <m/>
    <n v="0.5"/>
    <m/>
    <m/>
    <n v="0.78539816339744828"/>
    <s v="6be8afe8-8e9d-4a2b-94b6-9907bed22f6a"/>
    <s v="{005D529C-B3DB-4E9E-8EE0-62FA0CEE8CE1}"/>
  </r>
  <r>
    <x v="65"/>
    <d v="2019-08-15T00:00:00"/>
    <d v="2019-08-15T00:00:00"/>
    <x v="0"/>
    <s v="Townsend_Ashleigh"/>
    <x v="4"/>
    <m/>
    <m/>
    <m/>
    <n v="0.01"/>
    <m/>
    <s v="I"/>
    <x v="0"/>
    <s v="&lt;10"/>
    <m/>
    <m/>
    <n v="0.5"/>
    <m/>
    <m/>
    <n v="0.78539816339744828"/>
    <s v="4fa3232e-000e-4e59-aa7a-37faa4d15e24"/>
    <s v="{CB835161-18CF-411E-8DD8-496C78FD3FAA}"/>
  </r>
  <r>
    <x v="47"/>
    <d v="2019-08-15T00:00:00"/>
    <d v="2019-08-15T00:00:00"/>
    <x v="0"/>
    <s v="Townsend_Ashleigh"/>
    <x v="12"/>
    <m/>
    <m/>
    <m/>
    <n v="3"/>
    <m/>
    <s v="SC"/>
    <x v="0"/>
    <s v="10-100"/>
    <m/>
    <m/>
    <n v="3"/>
    <m/>
    <m/>
    <n v="28.274333882308138"/>
    <s v="b1562c50-1c21-484e-a2f5-8d800d52d53f"/>
    <s v="{3096F7BC-BB85-44B7-BD18-C561DD946DC9}"/>
  </r>
  <r>
    <x v="47"/>
    <d v="2019-08-15T00:00:00"/>
    <d v="2019-08-15T00:00:00"/>
    <x v="0"/>
    <s v="Townsend_Ashleigh"/>
    <x v="12"/>
    <m/>
    <m/>
    <m/>
    <n v="2"/>
    <m/>
    <s v="SC"/>
    <x v="0"/>
    <s v="&lt;10"/>
    <m/>
    <m/>
    <n v="2"/>
    <m/>
    <m/>
    <n v="12.566370614359172"/>
    <s v="65a3a790-13a1-4e96-9e31-f69d135c208e"/>
    <s v="{4D7D22CE-2ACE-4C9B-A471-5AB642296353}"/>
  </r>
  <r>
    <x v="47"/>
    <d v="2019-08-15T00:00:00"/>
    <d v="2019-08-15T00:00:00"/>
    <x v="0"/>
    <s v="Townsend_Ashleigh"/>
    <x v="11"/>
    <m/>
    <m/>
    <m/>
    <n v="0.01"/>
    <m/>
    <s v="I"/>
    <x v="0"/>
    <s v="&lt;10"/>
    <m/>
    <m/>
    <n v="0.5"/>
    <m/>
    <m/>
    <n v="0.78539816339744828"/>
    <s v="5049c93e-91e7-452b-a047-e216ae06fe46"/>
    <s v="{0C6F9731-F2F2-4B50-9319-F2F1EEF01031}"/>
  </r>
  <r>
    <x v="47"/>
    <d v="2019-08-15T00:00:00"/>
    <d v="2019-08-15T00:00:00"/>
    <x v="0"/>
    <s v="Townsend_Ashleigh"/>
    <x v="11"/>
    <m/>
    <m/>
    <m/>
    <n v="1"/>
    <m/>
    <s v="I"/>
    <x v="0"/>
    <s v="&lt;10"/>
    <m/>
    <m/>
    <n v="1"/>
    <m/>
    <m/>
    <n v="3.1415926535897931"/>
    <s v="9ed148f9-6cff-4282-be63-54b991a5e550"/>
    <s v="{CF63CECC-577D-41AC-893C-ECBF75BC7805}"/>
  </r>
  <r>
    <x v="47"/>
    <d v="2019-08-15T00:00:00"/>
    <d v="2019-08-15T00:00:00"/>
    <x v="0"/>
    <s v="Townsend_Ashleigh"/>
    <x v="11"/>
    <m/>
    <m/>
    <m/>
    <n v="0.01"/>
    <m/>
    <s v="I"/>
    <x v="0"/>
    <s v="&lt;10"/>
    <m/>
    <m/>
    <n v="0.5"/>
    <m/>
    <m/>
    <n v="0.78539816339744828"/>
    <s v="c07f967e-097f-485d-b481-ebd078572540"/>
    <s v="{E11B576D-BE75-4931-8D19-38AA8CCB33BD}"/>
  </r>
  <r>
    <x v="47"/>
    <d v="2019-08-15T00:00:00"/>
    <d v="2019-08-15T00:00:00"/>
    <x v="0"/>
    <s v="Townsend_Ashleigh"/>
    <x v="11"/>
    <m/>
    <m/>
    <m/>
    <n v="1.5"/>
    <m/>
    <s v="I"/>
    <x v="0"/>
    <s v="&lt;10"/>
    <m/>
    <m/>
    <n v="1.5"/>
    <m/>
    <m/>
    <n v="7.0685834705770345"/>
    <s v="76bd231a-f097-4788-a4d0-1dc9d71dbdcd"/>
    <s v="{2D0B1C20-2268-4447-A0AF-03A127635298}"/>
  </r>
  <r>
    <x v="47"/>
    <d v="2019-08-15T00:00:00"/>
    <d v="2019-08-15T00:00:00"/>
    <x v="0"/>
    <s v="Townsend_Ashleigh"/>
    <x v="11"/>
    <m/>
    <m/>
    <m/>
    <n v="0.01"/>
    <m/>
    <s v="I"/>
    <x v="0"/>
    <s v="&lt;10"/>
    <m/>
    <m/>
    <n v="0.5"/>
    <m/>
    <m/>
    <n v="0.78539816339744828"/>
    <s v="4f7ab310-6c3b-4265-8e45-4c0cbd7d4648"/>
    <s v="{CAC88122-1528-40D0-AE17-A5F0FC3CF5B4}"/>
  </r>
  <r>
    <x v="47"/>
    <d v="2019-08-15T00:00:00"/>
    <d v="2019-08-15T00:00:00"/>
    <x v="0"/>
    <s v="Townsend_Ashleigh"/>
    <x v="4"/>
    <m/>
    <m/>
    <m/>
    <n v="0.01"/>
    <m/>
    <s v="I"/>
    <x v="1"/>
    <s v="&lt;10"/>
    <m/>
    <m/>
    <n v="0.5"/>
    <m/>
    <m/>
    <n v="0.78539816339744828"/>
    <s v="6579e827-fbe6-4789-b712-8360e6767383"/>
    <s v="{A22E99EB-7DA5-4339-9AEF-63500CEDF0E2}"/>
  </r>
  <r>
    <x v="47"/>
    <d v="2019-08-15T00:00:00"/>
    <d v="2019-08-15T00:00:00"/>
    <x v="0"/>
    <s v="Townsend_Ashleigh"/>
    <x v="11"/>
    <m/>
    <m/>
    <m/>
    <n v="0.01"/>
    <m/>
    <s v="I"/>
    <x v="0"/>
    <s v="&lt;10"/>
    <m/>
    <m/>
    <n v="0.5"/>
    <m/>
    <m/>
    <n v="0.78539816339744828"/>
    <s v="40432394-2fe7-41f6-9ee3-34d7ead9fa9e"/>
    <s v="{6FBECA8E-59BD-4138-923E-76ED93FCA2C8}"/>
  </r>
  <r>
    <x v="47"/>
    <d v="2019-08-15T00:00:00"/>
    <d v="2019-08-15T00:00:00"/>
    <x v="0"/>
    <s v="Townsend_Ashleigh"/>
    <x v="11"/>
    <m/>
    <m/>
    <m/>
    <n v="0.01"/>
    <m/>
    <s v="I"/>
    <x v="0"/>
    <s v="&lt;10"/>
    <m/>
    <m/>
    <n v="0.5"/>
    <m/>
    <m/>
    <n v="0.78539816339744828"/>
    <s v="f27e9b38-93ca-40e3-be7b-19f87fb4c88f"/>
    <s v="{EA3D75B5-F28F-4467-8D4C-CCC55211D59B}"/>
  </r>
  <r>
    <x v="47"/>
    <d v="2019-08-15T00:00:00"/>
    <d v="2019-08-15T00:00:00"/>
    <x v="0"/>
    <s v="Townsend_Ashleigh"/>
    <x v="12"/>
    <m/>
    <m/>
    <m/>
    <n v="5"/>
    <m/>
    <s v="P"/>
    <x v="0"/>
    <s v="10-100"/>
    <m/>
    <m/>
    <n v="5"/>
    <m/>
    <m/>
    <n v="78.539816339744831"/>
    <s v="7b31e6f2-29f0-41df-9f72-7be7e3fc9079"/>
    <s v="{2204D263-F76A-4A06-A529-FC33E6EAF7EB}"/>
  </r>
  <r>
    <x v="50"/>
    <d v="2019-08-16T00:00:00"/>
    <d v="2019-08-16T00:00:00"/>
    <x v="0"/>
    <s v="Townsend_Ashleigh"/>
    <x v="0"/>
    <m/>
    <m/>
    <m/>
    <n v="3"/>
    <m/>
    <s v="I"/>
    <x v="0"/>
    <s v="10-100"/>
    <m/>
    <m/>
    <n v="3"/>
    <m/>
    <m/>
    <n v="28.274333882308138"/>
    <s v="2181cd6b-58b6-4603-97cc-8283bd23b6cc"/>
    <s v="{93972B30-D4E3-4AC1-B8D9-D75BB9259F0A}"/>
  </r>
  <r>
    <x v="50"/>
    <d v="2019-08-16T00:00:00"/>
    <d v="2019-08-16T00:00:00"/>
    <x v="0"/>
    <s v="Townsend_Ashleigh"/>
    <x v="0"/>
    <m/>
    <m/>
    <m/>
    <n v="0.01"/>
    <m/>
    <s v="I"/>
    <x v="0"/>
    <s v="&lt;10"/>
    <m/>
    <m/>
    <n v="0.5"/>
    <m/>
    <m/>
    <n v="0.78539816339744828"/>
    <s v="659d2859-c095-4e52-aa49-a3c6c780bedc"/>
    <s v="{9BA5DDFC-FA14-4D24-9D8B-23BF8F9D9414}"/>
  </r>
  <r>
    <x v="50"/>
    <d v="2019-08-16T00:00:00"/>
    <d v="2019-08-16T00:00:00"/>
    <x v="0"/>
    <s v="Townsend_Ashleigh"/>
    <x v="0"/>
    <m/>
    <m/>
    <m/>
    <n v="0.01"/>
    <m/>
    <s v="I"/>
    <x v="0"/>
    <s v="&lt;10"/>
    <m/>
    <m/>
    <n v="0.5"/>
    <m/>
    <m/>
    <n v="0.78539816339744828"/>
    <s v="e61cdad3-7978-41f3-a0c4-15e6384c816d"/>
    <s v="{76BCEFD0-C61A-4ACD-933B-B45C67B026A8}"/>
  </r>
  <r>
    <x v="50"/>
    <d v="2019-08-16T00:00:00"/>
    <d v="2019-08-16T00:00:00"/>
    <x v="0"/>
    <s v="Townsend_Ashleigh"/>
    <x v="0"/>
    <m/>
    <m/>
    <m/>
    <n v="0.01"/>
    <m/>
    <s v="I"/>
    <x v="0"/>
    <s v="&lt;10"/>
    <m/>
    <m/>
    <n v="0.5"/>
    <m/>
    <m/>
    <n v="0.78539816339744828"/>
    <s v="7e254f1c-7d13-468c-bde9-0b44146fef6b"/>
    <s v="{3E98EB7C-2EDF-441F-A754-B79FAC772739}"/>
  </r>
  <r>
    <x v="66"/>
    <d v="2019-08-19T00:00:00"/>
    <d v="2019-08-19T00:00:00"/>
    <x v="0"/>
    <s v="Townsend_Ashleigh"/>
    <x v="0"/>
    <m/>
    <m/>
    <m/>
    <n v="0.01"/>
    <m/>
    <s v="I"/>
    <x v="0"/>
    <s v="&lt;10"/>
    <m/>
    <m/>
    <n v="0.5"/>
    <m/>
    <m/>
    <n v="0.78539816339744828"/>
    <s v="1818fb95-1bf2-45d2-aae7-c78147d9b2c6"/>
    <s v="{E562FB79-45C3-4737-9C09-A9DFFE1929E3}"/>
  </r>
  <r>
    <x v="67"/>
    <d v="2019-08-20T00:00:00"/>
    <d v="2019-08-20T00:00:00"/>
    <x v="0"/>
    <s v="Walsh_Michael"/>
    <x v="1"/>
    <m/>
    <m/>
    <m/>
    <n v="0.01"/>
    <m/>
    <s v="I"/>
    <x v="0"/>
    <s v="&lt;10"/>
    <m/>
    <m/>
    <n v="0.5"/>
    <m/>
    <m/>
    <n v="0.78539816339744828"/>
    <s v="dde5ff95-8761-4d56-a684-6d8525794884"/>
    <s v="{7B1BC04C-2289-4377-9417-19718A8482E6}"/>
  </r>
  <r>
    <x v="68"/>
    <d v="2019-08-20T00:00:00"/>
    <d v="2019-08-20T00:00:00"/>
    <x v="0"/>
    <s v="Townsend_Ashleigh"/>
    <x v="0"/>
    <m/>
    <m/>
    <m/>
    <n v="2"/>
    <m/>
    <s v="SC"/>
    <x v="0"/>
    <s v="10-100"/>
    <m/>
    <m/>
    <n v="2"/>
    <m/>
    <m/>
    <n v="12.566370614359172"/>
    <s v="2849dbca-0b95-4ec3-867e-19f3eb70bc6e"/>
    <s v="{F76B0827-D3F1-4717-ADDA-452A7780573B}"/>
  </r>
  <r>
    <x v="68"/>
    <d v="2019-08-20T00:00:00"/>
    <d v="2019-08-20T00:00:00"/>
    <x v="0"/>
    <s v="Townsend_Ashleigh"/>
    <x v="0"/>
    <m/>
    <m/>
    <m/>
    <n v="2"/>
    <m/>
    <s v="SC"/>
    <x v="0"/>
    <s v="10-100"/>
    <m/>
    <m/>
    <n v="2"/>
    <m/>
    <m/>
    <n v="12.566370614359172"/>
    <s v="9d8c7e24-4047-49f1-b6e3-8183c02139aa"/>
    <s v="{C99DA72C-6E88-440F-9C32-6D242B2EB512}"/>
  </r>
  <r>
    <x v="68"/>
    <d v="2019-08-20T00:00:00"/>
    <d v="2019-08-20T00:00:00"/>
    <x v="0"/>
    <s v="Townsend_Ashleigh"/>
    <x v="10"/>
    <m/>
    <m/>
    <m/>
    <n v="0.01"/>
    <m/>
    <s v="SC"/>
    <x v="0"/>
    <s v="&lt;10"/>
    <m/>
    <m/>
    <n v="0.5"/>
    <m/>
    <m/>
    <n v="0.78539816339744828"/>
    <s v="0f5f50df-5284-41f9-bcaf-75cc34a729f9"/>
    <s v="{CE0916B1-420F-4E85-8CD1-3A2F077A1E29}"/>
  </r>
  <r>
    <x v="68"/>
    <d v="2019-08-20T00:00:00"/>
    <d v="2019-08-20T00:00:00"/>
    <x v="0"/>
    <s v="Townsend_Ashleigh"/>
    <x v="1"/>
    <m/>
    <m/>
    <m/>
    <n v="0.01"/>
    <m/>
    <s v="SC"/>
    <x v="0"/>
    <s v="&lt;10"/>
    <m/>
    <m/>
    <n v="0.5"/>
    <m/>
    <m/>
    <n v="0.78539816339744828"/>
    <s v="442968e2-c1fb-4dec-bf9b-8b0c02681d81"/>
    <s v="{1A459186-08D9-4719-A285-AC26E2E8736F}"/>
  </r>
  <r>
    <x v="68"/>
    <d v="2019-08-20T00:00:00"/>
    <d v="2019-08-20T00:00:00"/>
    <x v="0"/>
    <s v="Townsend_Ashleigh"/>
    <x v="1"/>
    <m/>
    <m/>
    <m/>
    <n v="0.01"/>
    <m/>
    <s v="SC"/>
    <x v="0"/>
    <s v="&lt;10"/>
    <m/>
    <m/>
    <n v="0.5"/>
    <m/>
    <m/>
    <n v="0.78539816339744828"/>
    <s v="fbc643aa-4794-4cfe-895d-f7b47666b59f"/>
    <s v="{1E0BBD52-F009-4475-92F3-ABF123FF412D}"/>
  </r>
  <r>
    <x v="68"/>
    <d v="2019-08-20T00:00:00"/>
    <d v="2019-08-20T00:00:00"/>
    <x v="0"/>
    <s v="Townsend_Ashleigh"/>
    <x v="0"/>
    <m/>
    <m/>
    <m/>
    <n v="2"/>
    <m/>
    <s v="SC"/>
    <x v="0"/>
    <s v="10-100"/>
    <m/>
    <m/>
    <n v="2"/>
    <m/>
    <m/>
    <n v="12.566370614359172"/>
    <s v="7bf195a5-83d0-4965-9b4a-927816ea0d91"/>
    <s v="{7D1F2941-C90E-4391-BCE1-26034D93279C}"/>
  </r>
  <r>
    <x v="68"/>
    <d v="2019-08-20T00:00:00"/>
    <d v="2019-08-20T00:00:00"/>
    <x v="0"/>
    <s v="Townsend_Ashleigh"/>
    <x v="11"/>
    <m/>
    <m/>
    <m/>
    <n v="0.01"/>
    <m/>
    <s v="SC"/>
    <x v="0"/>
    <s v="&lt;10"/>
    <m/>
    <m/>
    <n v="0.5"/>
    <m/>
    <m/>
    <n v="0.78539816339744828"/>
    <s v="521fe7b1-5692-4429-97fe-d98e72659f1b"/>
    <s v="{6C54F828-3EF0-458F-86E6-00D9B4072CA4}"/>
  </r>
  <r>
    <x v="68"/>
    <d v="2019-08-20T00:00:00"/>
    <d v="2019-08-20T00:00:00"/>
    <x v="0"/>
    <s v="Townsend_Ashleigh"/>
    <x v="0"/>
    <m/>
    <m/>
    <m/>
    <n v="0.01"/>
    <m/>
    <s v="SC"/>
    <x v="0"/>
    <s v="&lt;10"/>
    <m/>
    <m/>
    <n v="0.5"/>
    <m/>
    <m/>
    <n v="0.78539816339744828"/>
    <s v="535358fb-a5f8-443c-b8f3-9585d51bd736"/>
    <s v="{5D4E4938-B0D4-41B6-811E-FCB275C2E232}"/>
  </r>
  <r>
    <x v="68"/>
    <d v="2019-08-20T00:00:00"/>
    <d v="2019-08-20T00:00:00"/>
    <x v="0"/>
    <s v="Walsh_Michael"/>
    <x v="0"/>
    <m/>
    <m/>
    <m/>
    <n v="1.5"/>
    <m/>
    <s v="SC"/>
    <x v="0"/>
    <s v="10-100"/>
    <m/>
    <m/>
    <n v="1.5"/>
    <m/>
    <m/>
    <n v="7.0685834705770345"/>
    <s v="4f8a9e50-efca-4e2c-b64d-40252c2fbcfb"/>
    <s v="{F6D77465-0B14-48FF-90FB-61A8E793BC40}"/>
  </r>
  <r>
    <x v="68"/>
    <d v="2019-08-20T00:00:00"/>
    <d v="2019-08-20T00:00:00"/>
    <x v="0"/>
    <s v="Walsh_Michael"/>
    <x v="0"/>
    <m/>
    <m/>
    <m/>
    <n v="1.5"/>
    <m/>
    <s v="SC"/>
    <x v="0"/>
    <s v="10-100"/>
    <m/>
    <m/>
    <n v="1.5"/>
    <m/>
    <m/>
    <n v="7.0685834705770345"/>
    <s v="6b557215-0ff6-4829-a208-3835c6b33c5a"/>
    <s v="{D2DB937F-5A68-412D-B30C-FEDEBCA8D14C}"/>
  </r>
  <r>
    <x v="68"/>
    <d v="2019-08-20T00:00:00"/>
    <d v="2019-08-20T00:00:00"/>
    <x v="0"/>
    <s v="Walsh_Michael"/>
    <x v="0"/>
    <m/>
    <m/>
    <m/>
    <n v="0.01"/>
    <m/>
    <s v="I"/>
    <x v="1"/>
    <s v="&lt;10"/>
    <m/>
    <m/>
    <n v="0.5"/>
    <m/>
    <m/>
    <n v="0.78539816339744828"/>
    <s v="540375c7-a351-40a3-a1b3-e2ab39998cd3"/>
    <s v="{E09D51F6-4CCD-4905-BDBE-C572350D2EA6}"/>
  </r>
  <r>
    <x v="68"/>
    <d v="2019-08-20T00:00:00"/>
    <d v="2019-08-20T00:00:00"/>
    <x v="0"/>
    <s v="Walsh_Michael"/>
    <x v="0"/>
    <m/>
    <m/>
    <m/>
    <n v="0.25"/>
    <m/>
    <s v="SC"/>
    <x v="1"/>
    <s v="&lt;10"/>
    <m/>
    <m/>
    <n v="0.25"/>
    <m/>
    <m/>
    <n v="0.19634954084936207"/>
    <s v="6294c09c-83ba-4486-b4cb-9555cb17ab08"/>
    <s v="{0BE76ECD-FCBD-4830-A32E-88E3DF084C14}"/>
  </r>
  <r>
    <x v="68"/>
    <d v="2019-08-20T00:00:00"/>
    <d v="2019-08-20T00:00:00"/>
    <x v="0"/>
    <s v="Walsh_Michael"/>
    <x v="0"/>
    <m/>
    <m/>
    <m/>
    <n v="0.01"/>
    <m/>
    <s v="I"/>
    <x v="1"/>
    <s v="&lt;10"/>
    <m/>
    <m/>
    <n v="0.5"/>
    <m/>
    <m/>
    <n v="0.78539816339744828"/>
    <s v="b8155b75-b645-4f27-a7c6-06fa360f0d3d"/>
    <s v="{157EC1D0-79B9-47AC-9734-6BC9ECCBE20C}"/>
  </r>
  <r>
    <x v="69"/>
    <d v="2019-08-07T00:00:00"/>
    <d v="2019-08-07T00:00:00"/>
    <x v="0"/>
    <s v="Townsend_Ashleigh"/>
    <x v="4"/>
    <m/>
    <m/>
    <m/>
    <n v="2"/>
    <m/>
    <s v="P"/>
    <x v="0"/>
    <s v="&lt;10"/>
    <m/>
    <m/>
    <n v="2"/>
    <m/>
    <m/>
    <n v="12.566370614359172"/>
    <s v="d6380f7f-2118-469b-8f21-40db8eb7938e"/>
    <s v="{B59B7A1C-1213-4410-B99D-3EC7D2EC3C88}"/>
  </r>
  <r>
    <x v="69"/>
    <d v="2019-08-07T00:00:00"/>
    <d v="2019-08-07T00:00:00"/>
    <x v="0"/>
    <s v="Townsend_Ashleigh"/>
    <x v="4"/>
    <m/>
    <m/>
    <m/>
    <n v="1"/>
    <m/>
    <s v="P"/>
    <x v="0"/>
    <s v="&lt;10"/>
    <m/>
    <m/>
    <n v="1"/>
    <m/>
    <m/>
    <n v="3.1415926535897931"/>
    <s v="1df04609-bdeb-4f1e-855d-082a8bc8ee74"/>
    <s v="{1009B757-FBFA-4982-953E-41AA3D3483D4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52ceb6c7-0277-4266-89a5-81ff18fc6ea0"/>
    <s v="{C07D29DD-590A-4793-BD8F-968B6BFAFDCD}"/>
  </r>
  <r>
    <x v="69"/>
    <d v="2019-08-07T00:00:00"/>
    <d v="2019-08-07T00:00:00"/>
    <x v="0"/>
    <s v="Townsend_Ashleigh"/>
    <x v="11"/>
    <m/>
    <m/>
    <m/>
    <n v="1"/>
    <m/>
    <s v="I"/>
    <x v="0"/>
    <s v="10-100"/>
    <m/>
    <m/>
    <n v="1"/>
    <m/>
    <m/>
    <n v="3.1415926535897931"/>
    <s v="6d9dd635-79ef-4f9b-996f-45e41da539f1"/>
    <s v="{9B89E32C-2E9D-4304-A645-960AE4F09E34}"/>
  </r>
  <r>
    <x v="69"/>
    <d v="2019-08-07T00:00:00"/>
    <d v="2019-08-07T00:00:00"/>
    <x v="0"/>
    <s v="Townsend_Ashleigh"/>
    <x v="8"/>
    <m/>
    <m/>
    <m/>
    <n v="1"/>
    <m/>
    <s v="I"/>
    <x v="0"/>
    <s v="10-100"/>
    <m/>
    <m/>
    <n v="1"/>
    <m/>
    <m/>
    <n v="3.1415926535897931"/>
    <s v="57cde46e-6bb8-45e8-8813-c6289a2562ce"/>
    <s v="{20BD7A18-9EE4-4FE4-9C4C-107BBB638FBB}"/>
  </r>
  <r>
    <x v="69"/>
    <d v="2019-08-07T00:00:00"/>
    <d v="2019-08-07T00:00:00"/>
    <x v="0"/>
    <s v="Townsend_Ashleigh"/>
    <x v="8"/>
    <m/>
    <m/>
    <m/>
    <n v="1"/>
    <m/>
    <s v="I"/>
    <x v="0"/>
    <s v="10-100"/>
    <m/>
    <m/>
    <n v="1"/>
    <m/>
    <m/>
    <n v="3.1415926535897931"/>
    <s v="029825ab-01af-4786-9d95-593780e1dc32"/>
    <s v="{FC7433B5-2451-4C79-9BCE-C58E80317BCC}"/>
  </r>
  <r>
    <x v="69"/>
    <d v="2019-08-07T00:00:00"/>
    <d v="2019-08-07T00:00:00"/>
    <x v="0"/>
    <s v="Townsend_Ashleigh"/>
    <x v="8"/>
    <m/>
    <m/>
    <m/>
    <n v="0.01"/>
    <m/>
    <s v="I"/>
    <x v="0"/>
    <s v="&lt;10"/>
    <m/>
    <m/>
    <n v="0.5"/>
    <m/>
    <m/>
    <n v="0.78539816339744828"/>
    <s v="ece6b431-2301-42f1-b55d-55fcd1e5706d"/>
    <s v="{4FCE51FA-610B-41D7-9B75-C4248DF149F6}"/>
  </r>
  <r>
    <x v="69"/>
    <d v="2019-08-07T00:00:00"/>
    <d v="2019-08-07T00:00:00"/>
    <x v="0"/>
    <s v="Townsend_Ashleigh"/>
    <x v="11"/>
    <m/>
    <m/>
    <m/>
    <n v="1"/>
    <m/>
    <s v="SC"/>
    <x v="0"/>
    <s v="&lt;10"/>
    <m/>
    <m/>
    <n v="1"/>
    <m/>
    <m/>
    <n v="3.1415926535897931"/>
    <s v="a1348330-c88a-42ec-acfd-7ed0e0b8a8f7"/>
    <s v="{2FDEA556-11C3-4F65-9B8E-B18194833F4A}"/>
  </r>
  <r>
    <x v="69"/>
    <d v="2019-08-07T00:00:00"/>
    <d v="2019-08-07T00:00:00"/>
    <x v="0"/>
    <s v="Townsend_Ashleigh"/>
    <x v="11"/>
    <m/>
    <m/>
    <m/>
    <n v="1"/>
    <m/>
    <s v="I"/>
    <x v="0"/>
    <s v="&lt;10"/>
    <m/>
    <m/>
    <n v="1"/>
    <m/>
    <m/>
    <n v="3.1415926535897931"/>
    <s v="cf034c82-2c36-4454-bb7f-a860adf055b6"/>
    <s v="{5069694F-7826-4BC7-9AB5-F5E71CA9499F}"/>
  </r>
  <r>
    <x v="69"/>
    <d v="2019-08-07T00:00:00"/>
    <d v="2019-08-07T00:00:00"/>
    <x v="0"/>
    <s v="Townsend_Ashleigh"/>
    <x v="11"/>
    <m/>
    <m/>
    <m/>
    <n v="1"/>
    <m/>
    <s v="SC"/>
    <x v="0"/>
    <s v="&lt;10"/>
    <m/>
    <m/>
    <n v="1"/>
    <m/>
    <m/>
    <n v="3.1415926535897931"/>
    <s v="43c16904-9338-4bc1-8f0c-bf2c49a07c53"/>
    <s v="{B3E94C8F-E31D-46F8-9C50-5343FA8550EA}"/>
  </r>
  <r>
    <x v="69"/>
    <d v="2019-08-07T00:00:00"/>
    <d v="2019-08-07T00:00:00"/>
    <x v="0"/>
    <s v="Townsend_Ashleigh"/>
    <x v="8"/>
    <m/>
    <m/>
    <m/>
    <n v="5"/>
    <m/>
    <s v="C"/>
    <x v="0"/>
    <s v="&gt;100"/>
    <m/>
    <m/>
    <n v="5"/>
    <m/>
    <m/>
    <n v="78.539816339744831"/>
    <s v="f4191ae3-60d7-4405-8dcd-7f2d03ac41fb"/>
    <s v="{66EE31EB-9573-4498-B460-9D43D87D95D5}"/>
  </r>
  <r>
    <x v="69"/>
    <d v="2019-08-07T00:00:00"/>
    <d v="2019-08-07T00:00:00"/>
    <x v="0"/>
    <s v="Townsend_Ashleigh"/>
    <x v="8"/>
    <m/>
    <m/>
    <m/>
    <n v="5"/>
    <m/>
    <s v="P"/>
    <x v="0"/>
    <s v="&gt;100"/>
    <m/>
    <m/>
    <n v="5"/>
    <m/>
    <m/>
    <n v="78.539816339744831"/>
    <s v="7fabe3f6-cac5-4bcc-9da6-e57efac415f5"/>
    <s v="{61F3B838-E959-4C1B-9823-DFADC8AE3A94}"/>
  </r>
  <r>
    <x v="69"/>
    <d v="2019-08-07T00:00:00"/>
    <d v="2019-08-07T00:00:00"/>
    <x v="0"/>
    <s v="Townsend_Ashleigh"/>
    <x v="8"/>
    <m/>
    <m/>
    <m/>
    <n v="5"/>
    <m/>
    <s v="P"/>
    <x v="0"/>
    <s v="&gt;100"/>
    <m/>
    <m/>
    <n v="5"/>
    <m/>
    <m/>
    <n v="78.539816339744831"/>
    <s v="03e88815-34b3-4cbc-b29a-cc98ac0a9036"/>
    <s v="{35F9130B-3A7F-4885-BE6B-FD5D52CFE8B7}"/>
  </r>
  <r>
    <x v="69"/>
    <d v="2019-08-07T00:00:00"/>
    <d v="2019-08-07T00:00:00"/>
    <x v="0"/>
    <s v="Townsend_Ashleigh"/>
    <x v="8"/>
    <m/>
    <m/>
    <m/>
    <n v="1"/>
    <m/>
    <s v="I"/>
    <x v="0"/>
    <s v="&lt;10"/>
    <m/>
    <m/>
    <n v="1"/>
    <m/>
    <m/>
    <n v="3.1415926535897931"/>
    <s v="5552ab6b-9b91-4ef7-981a-8c25071b044d"/>
    <s v="{EEE722BC-BF64-426E-B064-E77354D07D36}"/>
  </r>
  <r>
    <x v="69"/>
    <d v="2019-08-07T00:00:00"/>
    <d v="2019-08-07T00:00:00"/>
    <x v="0"/>
    <s v="Townsend_Ashleigh"/>
    <x v="8"/>
    <m/>
    <m/>
    <m/>
    <n v="1"/>
    <m/>
    <s v="I"/>
    <x v="0"/>
    <s v="10-100"/>
    <m/>
    <m/>
    <n v="1"/>
    <m/>
    <m/>
    <n v="3.1415926535897931"/>
    <s v="c2e3acfa-2bd4-4013-b4fe-707a84cfc603"/>
    <s v="{96756C15-4969-45AE-A60C-E4AC7BC70D34}"/>
  </r>
  <r>
    <x v="69"/>
    <d v="2019-08-07T00:00:00"/>
    <d v="2019-08-07T00:00:00"/>
    <x v="0"/>
    <s v="Townsend_Ashleigh"/>
    <x v="8"/>
    <m/>
    <m/>
    <m/>
    <n v="1"/>
    <m/>
    <s v="I"/>
    <x v="0"/>
    <s v="10-100"/>
    <m/>
    <m/>
    <n v="1"/>
    <m/>
    <m/>
    <n v="3.1415926535897931"/>
    <s v="522240d7-fc0d-4402-96a8-22093a5525ca"/>
    <s v="{BCFD3032-79DB-4BB2-AC0A-AF08430D3F17}"/>
  </r>
  <r>
    <x v="69"/>
    <d v="2019-08-07T00:00:00"/>
    <d v="2019-08-07T00:00:00"/>
    <x v="0"/>
    <s v="Townsend_Ashleigh"/>
    <x v="8"/>
    <m/>
    <m/>
    <m/>
    <n v="2"/>
    <m/>
    <s v="I"/>
    <x v="0"/>
    <s v="10-100"/>
    <m/>
    <m/>
    <n v="2"/>
    <m/>
    <m/>
    <n v="12.566370614359172"/>
    <s v="2f7a397b-986e-4b3b-9540-3c2f004f3477"/>
    <s v="{5DE754A2-23D0-41FA-9331-74C9FADEED38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f51d77d8-f25f-40fa-a09e-2be64de85776"/>
    <s v="{48D949F5-9361-455E-873F-FBCCD3F3A95F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8057ef6b-7882-41b9-b6c3-31405c15671f"/>
    <s v="{EA5AB6A3-BBCA-4578-8694-E118B82E6EF8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edbdfa03-37d1-4331-9a25-4ce51330ee17"/>
    <s v="{CBD270C1-A665-473C-8B2A-3B3DE107A9C0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e663ee00-71a7-4d3c-890c-6adc8aff1373"/>
    <s v="{DE3E12DB-77E0-44DE-A1EB-609F0C3437F8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2da1059c-4321-41c4-96a3-34d8cee062dd"/>
    <s v="{44F99FEE-6047-4885-B55F-9D9EDE24E255}"/>
  </r>
  <r>
    <x v="69"/>
    <d v="2019-08-07T00:00:00"/>
    <d v="2019-08-07T00:00:00"/>
    <x v="0"/>
    <s v="Townsend_Ashleigh"/>
    <x v="8"/>
    <m/>
    <m/>
    <m/>
    <n v="1"/>
    <m/>
    <s v="P"/>
    <x v="0"/>
    <s v="10-100"/>
    <m/>
    <m/>
    <n v="1"/>
    <m/>
    <m/>
    <n v="3.1415926535897931"/>
    <s v="b1880961-c623-4d91-a780-a9286b96e526"/>
    <s v="{B693DA19-B3C4-4E84-A7C0-D293FD9DEFE9}"/>
  </r>
  <r>
    <x v="69"/>
    <d v="2019-08-07T00:00:00"/>
    <d v="2019-08-07T00:00:00"/>
    <x v="0"/>
    <s v="Townsend_Ashleigh"/>
    <x v="8"/>
    <m/>
    <m/>
    <m/>
    <n v="1"/>
    <m/>
    <s v="P"/>
    <x v="0"/>
    <s v="&lt;10"/>
    <m/>
    <m/>
    <n v="1"/>
    <m/>
    <m/>
    <n v="3.1415926535897931"/>
    <s v="195f8273-92bf-4199-bbea-5f66062a4e6e"/>
    <s v="{A9896EDD-87EE-48AB-8713-868A16AAED4F}"/>
  </r>
  <r>
    <x v="69"/>
    <d v="2019-08-07T00:00:00"/>
    <d v="2019-08-07T00:00:00"/>
    <x v="0"/>
    <s v="Townsend_Ashleigh"/>
    <x v="11"/>
    <m/>
    <m/>
    <m/>
    <n v="2"/>
    <m/>
    <s v="I"/>
    <x v="0"/>
    <s v="&lt;10"/>
    <m/>
    <m/>
    <n v="2"/>
    <m/>
    <m/>
    <n v="12.566370614359172"/>
    <s v="c5292f42-c343-4afa-a206-ba9f075b602a"/>
    <s v="{D4AC7496-3B1E-42F5-B5FE-30DE0E97B0A9}"/>
  </r>
  <r>
    <x v="69"/>
    <d v="2019-08-07T00:00:00"/>
    <d v="2019-08-07T00:00:00"/>
    <x v="0"/>
    <s v="Townsend_Ashleigh"/>
    <x v="11"/>
    <m/>
    <m/>
    <m/>
    <n v="1"/>
    <m/>
    <s v="I"/>
    <x v="0"/>
    <s v="&lt;10"/>
    <m/>
    <m/>
    <n v="1"/>
    <m/>
    <m/>
    <n v="3.1415926535897931"/>
    <s v="07ec4deb-4f5f-4d90-aab3-34f497ca9663"/>
    <s v="{F27FDD5C-0574-4AB1-831A-0069D653CE6A}"/>
  </r>
  <r>
    <x v="69"/>
    <d v="2019-08-07T00:00:00"/>
    <d v="2019-08-07T00:00:00"/>
    <x v="0"/>
    <s v="Townsend_Ashleigh"/>
    <x v="11"/>
    <m/>
    <m/>
    <m/>
    <n v="5"/>
    <m/>
    <s v="I"/>
    <x v="0"/>
    <s v="10-100"/>
    <m/>
    <m/>
    <n v="5"/>
    <m/>
    <m/>
    <n v="78.539816339744831"/>
    <s v="60a9dda5-4386-4691-9db2-c2f05443c6e9"/>
    <s v="{24A95E93-1F86-4E26-B1A3-C3FE9BEAEE72}"/>
  </r>
  <r>
    <x v="69"/>
    <d v="2019-08-07T00:00:00"/>
    <d v="2019-08-07T00:00:00"/>
    <x v="0"/>
    <s v="Townsend_Ashleigh"/>
    <x v="11"/>
    <m/>
    <m/>
    <m/>
    <n v="2"/>
    <m/>
    <s v="I"/>
    <x v="0"/>
    <s v="&lt;10"/>
    <m/>
    <m/>
    <n v="2"/>
    <m/>
    <m/>
    <n v="12.566370614359172"/>
    <s v="148b0fb1-2b52-4c6b-8773-efacc62dc9ad"/>
    <s v="{716EBBBC-D508-4676-8410-DF012CFECAEB}"/>
  </r>
  <r>
    <x v="69"/>
    <d v="2019-08-07T00:00:00"/>
    <d v="2019-08-07T00:00:00"/>
    <x v="0"/>
    <s v="Townsend_Ashleigh"/>
    <x v="0"/>
    <m/>
    <m/>
    <m/>
    <n v="0.5"/>
    <m/>
    <s v="I"/>
    <x v="0"/>
    <s v="&lt;10"/>
    <m/>
    <m/>
    <n v="0.5"/>
    <m/>
    <m/>
    <n v="0.78539816339744828"/>
    <s v="f0a69427-a190-4075-aea7-82fe48a05c24"/>
    <s v="{A43CB7ED-0DFD-423A-A098-A0C355A9A1D9}"/>
  </r>
  <r>
    <x v="69"/>
    <d v="2019-08-07T00:00:00"/>
    <d v="2019-08-07T00:00:00"/>
    <x v="0"/>
    <s v="Townsend_Ashleigh"/>
    <x v="11"/>
    <m/>
    <m/>
    <m/>
    <n v="5"/>
    <m/>
    <s v="I"/>
    <x v="0"/>
    <s v="10-100"/>
    <m/>
    <m/>
    <n v="5"/>
    <m/>
    <m/>
    <n v="78.539816339744831"/>
    <s v="7080bdbe-6979-4867-ab8f-7eb911554dcd"/>
    <s v="{964E3B68-9CC7-42FA-9DCE-70B019922411}"/>
  </r>
  <r>
    <x v="69"/>
    <d v="2019-08-07T00:00:00"/>
    <d v="2019-08-07T00:00:00"/>
    <x v="0"/>
    <s v="Townsend_Ashleigh"/>
    <x v="21"/>
    <m/>
    <m/>
    <m/>
    <n v="0.01"/>
    <m/>
    <s v="I"/>
    <x v="0"/>
    <s v="&lt;10"/>
    <m/>
    <m/>
    <n v="0.5"/>
    <m/>
    <m/>
    <n v="0.78539816339744828"/>
    <s v="c4ff173d-96c7-418b-81e8-fbab611aa7db"/>
    <s v="{DC44B1D5-07E3-4F5F-8460-7F0C2616383C}"/>
  </r>
  <r>
    <x v="69"/>
    <d v="2019-08-07T00:00:00"/>
    <d v="2019-08-07T00:00:00"/>
    <x v="0"/>
    <s v="Townsend_Ashleigh"/>
    <x v="11"/>
    <m/>
    <m/>
    <m/>
    <n v="1"/>
    <m/>
    <s v="I"/>
    <x v="0"/>
    <s v="&lt;10"/>
    <m/>
    <m/>
    <n v="1"/>
    <m/>
    <m/>
    <n v="3.1415926535897931"/>
    <s v="71d39ed0-90ed-4de9-b23b-da5ad52c20e7"/>
    <s v="{1B643807-8276-4888-8CBF-E79A0AC94C1C}"/>
  </r>
  <r>
    <x v="69"/>
    <d v="2019-08-07T00:00:00"/>
    <d v="2019-08-07T00:00:00"/>
    <x v="0"/>
    <s v="Townsend_Ashleigh"/>
    <x v="11"/>
    <m/>
    <m/>
    <m/>
    <n v="2"/>
    <m/>
    <s v="I"/>
    <x v="0"/>
    <s v="&lt;10"/>
    <m/>
    <m/>
    <n v="2"/>
    <m/>
    <m/>
    <n v="12.566370614359172"/>
    <s v="23b2a239-9713-4cba-b208-662a235cf551"/>
    <s v="{AF1D462C-C785-4277-93CF-D872D7DAF081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dd6e8d5c-e01c-49c8-a117-375ddde55007"/>
    <s v="{C6845F9E-1E6C-483D-893F-71537CD1A01A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cf6187b0-f889-4b68-a041-cf5332347610"/>
    <s v="{DF27231F-1CAC-4BE3-A4E2-3147005F4A62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58b09ec6-0d91-4989-a41b-98e5c512e8eb"/>
    <s v="{69CF03D9-316B-4ACD-BFC8-B6D607DCF3D8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c31a2388-44b8-4b29-b958-fbb3beb4052e"/>
    <s v="{23E2DBF3-E435-4162-8F0B-8CFB5B4B7B49}"/>
  </r>
  <r>
    <x v="69"/>
    <d v="2019-08-07T00:00:00"/>
    <d v="2019-08-07T00:00:00"/>
    <x v="0"/>
    <s v="Townsend_Ashleigh"/>
    <x v="13"/>
    <m/>
    <m/>
    <m/>
    <n v="0.01"/>
    <m/>
    <s v="I"/>
    <x v="0"/>
    <s v="&lt;10"/>
    <m/>
    <m/>
    <n v="0.5"/>
    <m/>
    <m/>
    <n v="0.78539816339744828"/>
    <s v="872e0a0b-c4e3-4971-89fa-4d1aa210e68a"/>
    <s v="{DE638092-C7D8-4CF2-B98E-CFD34167FCEE}"/>
  </r>
  <r>
    <x v="69"/>
    <d v="2019-08-07T00:00:00"/>
    <d v="2019-08-07T00:00:00"/>
    <x v="0"/>
    <s v="Townsend_Ashleigh"/>
    <x v="8"/>
    <m/>
    <m/>
    <m/>
    <n v="2"/>
    <m/>
    <s v="SC"/>
    <x v="0"/>
    <s v="10-100"/>
    <m/>
    <m/>
    <n v="2"/>
    <m/>
    <m/>
    <n v="12.566370614359172"/>
    <s v="f1927cc4-3818-4e53-8c12-3d137295d86c"/>
    <s v="{0CA06F77-BE43-4DA6-AA12-6CC06CD62FFC}"/>
  </r>
  <r>
    <x v="70"/>
    <d v="2019-08-07T00:00:00"/>
    <d v="2019-08-07T00:00:00"/>
    <x v="0"/>
    <s v="Townsend_Ashleigh"/>
    <x v="8"/>
    <m/>
    <m/>
    <m/>
    <n v="2"/>
    <m/>
    <s v="P"/>
    <x v="0"/>
    <s v="&lt;10"/>
    <m/>
    <m/>
    <n v="2"/>
    <m/>
    <m/>
    <n v="12.566370614359172"/>
    <s v="dbce760e-db21-46af-9095-c7ee6ca007f7"/>
    <s v="{2ACAC5C6-CFC9-463A-A4BB-872C9BD6CD02}"/>
  </r>
  <r>
    <x v="70"/>
    <d v="2019-08-07T00:00:00"/>
    <d v="2019-08-07T00:00:00"/>
    <x v="0"/>
    <s v="Townsend_Ashleigh"/>
    <x v="11"/>
    <m/>
    <m/>
    <m/>
    <n v="3"/>
    <m/>
    <s v="P"/>
    <x v="0"/>
    <s v="&lt;10"/>
    <m/>
    <m/>
    <n v="3"/>
    <m/>
    <m/>
    <n v="28.274333882308138"/>
    <s v="cd617909-238f-4190-9349-631ffbec44a0"/>
    <s v="{1E4839AD-32F8-46B3-BFCB-F08670B8E66C}"/>
  </r>
  <r>
    <x v="70"/>
    <d v="2019-08-07T00:00:00"/>
    <d v="2019-08-07T00:00:00"/>
    <x v="0"/>
    <s v="Townsend_Ashleigh"/>
    <x v="18"/>
    <m/>
    <m/>
    <m/>
    <n v="1"/>
    <m/>
    <s v="I"/>
    <x v="0"/>
    <s v="&lt;10"/>
    <m/>
    <m/>
    <n v="1"/>
    <m/>
    <m/>
    <n v="3.1415926535897931"/>
    <s v="f522a13c-c712-494b-bfb1-2867a300a995"/>
    <s v="{AA80B120-C2D1-4ACE-AF05-7E9FC6C0F739}"/>
  </r>
  <r>
    <x v="70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n v="0.78539816339744828"/>
    <s v="302075ed-3f83-47d6-bc67-aceb0b42759c"/>
    <s v="{894B9DB5-653B-408C-BFA0-B90EC242884D}"/>
  </r>
  <r>
    <x v="70"/>
    <d v="2019-08-07T00:00:00"/>
    <d v="2019-08-07T00:00:00"/>
    <x v="0"/>
    <s v="Townsend_Ashleigh"/>
    <x v="9"/>
    <m/>
    <m/>
    <m/>
    <n v="2"/>
    <m/>
    <s v="P"/>
    <x v="0"/>
    <s v="10-100"/>
    <m/>
    <m/>
    <n v="2"/>
    <m/>
    <m/>
    <n v="12.566370614359172"/>
    <s v="c532774c-1970-48f8-a38c-71429295dccf"/>
    <s v="{AEA10206-E90C-4077-9256-F2DA1624501C}"/>
  </r>
  <r>
    <x v="70"/>
    <d v="2019-08-07T00:00:00"/>
    <d v="2019-08-07T00:00:00"/>
    <x v="0"/>
    <s v="Townsend_Ashleigh"/>
    <x v="13"/>
    <m/>
    <m/>
    <m/>
    <n v="2"/>
    <m/>
    <s v="P"/>
    <x v="0"/>
    <s v="&lt;10"/>
    <m/>
    <m/>
    <n v="2"/>
    <m/>
    <m/>
    <n v="12.566370614359172"/>
    <s v="e74adcff-8cdb-4d01-8e84-67838245f6e3"/>
    <s v="{751642EB-C9A3-4160-93BB-D19B0B0BE4C2}"/>
  </r>
  <r>
    <x v="70"/>
    <d v="2019-08-07T00:00:00"/>
    <d v="2019-08-07T00:00:00"/>
    <x v="0"/>
    <s v="Townsend_Ashleigh"/>
    <x v="9"/>
    <m/>
    <m/>
    <m/>
    <n v="1"/>
    <m/>
    <s v="P"/>
    <x v="0"/>
    <s v="&lt;10"/>
    <m/>
    <m/>
    <n v="1"/>
    <m/>
    <m/>
    <n v="3.1415926535897931"/>
    <s v="768108b4-d079-46a2-9ecc-51f9da0c562c"/>
    <s v="{FCCA22C4-2947-4BE4-B174-6710E2C7D467}"/>
  </r>
  <r>
    <x v="70"/>
    <d v="2019-08-07T00:00:00"/>
    <d v="2019-08-07T00:00:00"/>
    <x v="0"/>
    <s v="Townsend_Ashleigh"/>
    <x v="18"/>
    <m/>
    <m/>
    <m/>
    <n v="1"/>
    <m/>
    <s v="P"/>
    <x v="0"/>
    <s v="&lt;10"/>
    <m/>
    <m/>
    <n v="1"/>
    <m/>
    <m/>
    <n v="3.1415926535897931"/>
    <s v="6125435e-40a1-4aa8-a888-664c6352389a"/>
    <s v="{ECA32E2A-8E6C-4723-8BEA-33411B4BD5FB}"/>
  </r>
  <r>
    <x v="70"/>
    <d v="2019-08-07T00:00:00"/>
    <d v="2019-08-07T00:00:00"/>
    <x v="0"/>
    <s v="Townsend_Ashleigh"/>
    <x v="9"/>
    <m/>
    <m/>
    <m/>
    <n v="2"/>
    <m/>
    <s v="P"/>
    <x v="0"/>
    <s v="10-100"/>
    <m/>
    <m/>
    <n v="2"/>
    <m/>
    <m/>
    <n v="12.566370614359172"/>
    <s v="acdf2381-1d85-406e-9ba1-f0105720e270"/>
    <s v="{76AE6962-8AF6-4AA9-9B73-129A51DC40D3}"/>
  </r>
  <r>
    <x v="70"/>
    <d v="2019-08-07T00:00:00"/>
    <d v="2019-08-07T00:00:00"/>
    <x v="0"/>
    <s v="Townsend_Ashleigh"/>
    <x v="9"/>
    <m/>
    <m/>
    <m/>
    <n v="1"/>
    <m/>
    <s v="P"/>
    <x v="0"/>
    <s v="&lt;10"/>
    <m/>
    <m/>
    <n v="1"/>
    <m/>
    <m/>
    <n v="3.1415926535897931"/>
    <s v="224437ce-0a87-4d6f-8ccb-7b90043a2ad3"/>
    <s v="{82E817FF-82C1-4B05-8D30-8CE5E6987B2E}"/>
  </r>
  <r>
    <x v="70"/>
    <d v="2019-08-07T00:00:00"/>
    <d v="2019-08-07T00:00:00"/>
    <x v="0"/>
    <s v="Townsend_Ashleigh"/>
    <x v="9"/>
    <m/>
    <m/>
    <m/>
    <n v="1"/>
    <m/>
    <s v="P"/>
    <x v="0"/>
    <s v="&lt;10"/>
    <m/>
    <m/>
    <n v="1"/>
    <m/>
    <m/>
    <n v="3.1415926535897931"/>
    <s v="0f83dfa2-00d5-4b64-89e3-6957feeebc8c"/>
    <s v="{0E43C83B-7207-4D32-9831-86AF0F60C8DA}"/>
  </r>
  <r>
    <x v="70"/>
    <d v="2019-08-07T00:00:00"/>
    <d v="2019-08-07T00:00:00"/>
    <x v="0"/>
    <s v="Townsend_Ashleigh"/>
    <x v="9"/>
    <m/>
    <m/>
    <m/>
    <n v="1"/>
    <m/>
    <s v="P"/>
    <x v="0"/>
    <s v="&lt;10"/>
    <m/>
    <m/>
    <n v="1"/>
    <m/>
    <m/>
    <n v="3.1415926535897931"/>
    <s v="b6f8f5c1-979c-488a-8695-4e5a209712fe"/>
    <s v="{72DBA78A-3620-4728-A827-F4CB910100AC}"/>
  </r>
  <r>
    <x v="70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n v="0.78539816339744828"/>
    <s v="c8ca1d61-8f24-4941-86b8-4add097e2a77"/>
    <s v="{5A54A6F9-2293-44F0-B4CE-27D0C774A7F2}"/>
  </r>
  <r>
    <x v="70"/>
    <d v="2019-08-07T00:00:00"/>
    <d v="2019-08-07T00:00:00"/>
    <x v="0"/>
    <s v="Townsend_Ashleigh"/>
    <x v="9"/>
    <m/>
    <m/>
    <m/>
    <n v="1"/>
    <m/>
    <s v="P"/>
    <x v="0"/>
    <s v="&lt;10"/>
    <m/>
    <m/>
    <n v="1"/>
    <m/>
    <m/>
    <n v="3.1415926535897931"/>
    <s v="e23f8a3b-130a-4e38-816e-d6fc6c83c06c"/>
    <s v="{5072424E-9060-48FB-B8DE-1A72FF756262}"/>
  </r>
  <r>
    <x v="70"/>
    <d v="2019-08-07T00:00:00"/>
    <d v="2019-08-07T00:00:00"/>
    <x v="0"/>
    <s v="Townsend_Ashleigh"/>
    <x v="9"/>
    <m/>
    <m/>
    <m/>
    <n v="1"/>
    <m/>
    <s v="P"/>
    <x v="0"/>
    <s v="&lt;10"/>
    <m/>
    <m/>
    <n v="1"/>
    <m/>
    <m/>
    <n v="3.1415926535897931"/>
    <s v="8772512f-6b0f-45c5-8414-9a9e62cbe58e"/>
    <s v="{19816D2C-4FB6-47A1-8294-31EBF86C0354}"/>
  </r>
  <r>
    <x v="70"/>
    <d v="2019-08-07T00:00:00"/>
    <d v="2019-08-07T00:00:00"/>
    <x v="0"/>
    <s v="Townsend_Ashleigh"/>
    <x v="9"/>
    <m/>
    <m/>
    <m/>
    <n v="1"/>
    <m/>
    <s v="P"/>
    <x v="0"/>
    <s v="&lt;10"/>
    <m/>
    <m/>
    <n v="1"/>
    <m/>
    <m/>
    <n v="3.1415926535897931"/>
    <s v="ee8e28ed-9d2f-4773-b32e-669be09b2147"/>
    <s v="{9EBBDBA8-E71B-4231-A59C-D900E5C3FE8D}"/>
  </r>
  <r>
    <x v="70"/>
    <d v="2019-08-07T00:00:00"/>
    <d v="2019-08-07T00:00:00"/>
    <x v="0"/>
    <s v="Townsend_Ashleigh"/>
    <x v="9"/>
    <m/>
    <m/>
    <m/>
    <n v="2"/>
    <m/>
    <s v="P"/>
    <x v="0"/>
    <s v="10-100"/>
    <m/>
    <m/>
    <n v="2"/>
    <m/>
    <m/>
    <n v="12.566370614359172"/>
    <s v="36aeca5f-ecb9-4379-8bc2-77025b6432f7"/>
    <s v="{56427689-3A29-4486-AEEE-7BCBAB968F85}"/>
  </r>
  <r>
    <x v="70"/>
    <d v="2019-08-07T00:00:00"/>
    <d v="2019-08-07T00:00:00"/>
    <x v="0"/>
    <s v="Townsend_Ashleigh"/>
    <x v="9"/>
    <m/>
    <m/>
    <m/>
    <n v="2"/>
    <m/>
    <s v="P"/>
    <x v="0"/>
    <s v="10-100"/>
    <m/>
    <m/>
    <n v="2"/>
    <m/>
    <m/>
    <n v="12.566370614359172"/>
    <s v="4c88f55b-ac35-464f-ada4-ae1afee2195b"/>
    <s v="{14B1EB8D-DA68-46E6-A3D4-00F32D047AE2}"/>
  </r>
  <r>
    <x v="70"/>
    <d v="2019-08-07T00:00:00"/>
    <d v="2019-08-07T00:00:00"/>
    <x v="0"/>
    <s v="Townsend_Ashleigh"/>
    <x v="8"/>
    <m/>
    <m/>
    <m/>
    <n v="2"/>
    <m/>
    <s v="P"/>
    <x v="0"/>
    <s v="&lt;10"/>
    <m/>
    <m/>
    <n v="2"/>
    <m/>
    <m/>
    <n v="12.566370614359172"/>
    <s v="c706016f-f8fd-4835-8ec3-6227eba396c5"/>
    <s v="{A810D1F3-B0D1-4D3B-B032-B1F2745C8322}"/>
  </r>
  <r>
    <x v="71"/>
    <d v="2019-08-08T00:00:00"/>
    <d v="2019-08-08T00:00:00"/>
    <x v="0"/>
    <s v="Townsend_Ashleigh"/>
    <x v="1"/>
    <m/>
    <m/>
    <m/>
    <n v="0.5"/>
    <m/>
    <s v="SC"/>
    <x v="0"/>
    <s v="10-100"/>
    <m/>
    <m/>
    <n v="0.5"/>
    <m/>
    <m/>
    <n v="0.78539816339744828"/>
    <s v="9d301e59-d4d1-4811-8199-0c84a2d66951"/>
    <s v="{8C823F55-AE4F-4851-AFF6-C6EF357CA596}"/>
  </r>
  <r>
    <x v="71"/>
    <d v="2019-08-08T00:00:00"/>
    <d v="2019-08-08T00:00:00"/>
    <x v="0"/>
    <s v="Townsend_Ashleigh"/>
    <x v="14"/>
    <m/>
    <m/>
    <m/>
    <n v="3"/>
    <m/>
    <s v="SC"/>
    <x v="0"/>
    <s v="10-100"/>
    <m/>
    <m/>
    <n v="3"/>
    <m/>
    <m/>
    <n v="28.274333882308138"/>
    <s v="01874821-23c1-47b8-a5c3-c4e105d7df2c"/>
    <s v="{E69CF915-1533-4380-9EC3-DA68D2E6E3D8}"/>
  </r>
  <r>
    <x v="71"/>
    <d v="2019-08-08T00:00:00"/>
    <d v="2019-08-08T00:00:00"/>
    <x v="0"/>
    <s v="Townsend_Ashleigh"/>
    <x v="14"/>
    <m/>
    <m/>
    <m/>
    <n v="3"/>
    <m/>
    <s v="SC"/>
    <x v="0"/>
    <s v="10-100"/>
    <m/>
    <m/>
    <n v="3"/>
    <m/>
    <m/>
    <n v="28.274333882308138"/>
    <s v="288cced2-0db8-45b0-92be-bd1b1c8114fa"/>
    <s v="{DF88B72B-DDEA-43D6-982B-ED2C78214E78}"/>
  </r>
  <r>
    <x v="71"/>
    <d v="2019-08-08T00:00:00"/>
    <d v="2019-08-08T00:00:00"/>
    <x v="0"/>
    <s v="Townsend_Ashleigh"/>
    <x v="11"/>
    <m/>
    <m/>
    <m/>
    <n v="0.01"/>
    <m/>
    <s v="SC"/>
    <x v="0"/>
    <s v="&lt;10"/>
    <m/>
    <m/>
    <n v="0.5"/>
    <m/>
    <m/>
    <n v="0.78539816339744828"/>
    <s v="84f69e30-3a91-41ba-9b0e-639b5aeab2ba"/>
    <s v="{CBA6E65E-819E-430D-8D9A-DE552460A494}"/>
  </r>
  <r>
    <x v="71"/>
    <d v="2019-08-08T00:00:00"/>
    <d v="2019-08-08T00:00:00"/>
    <x v="0"/>
    <s v="Townsend_Ashleigh"/>
    <x v="11"/>
    <m/>
    <m/>
    <m/>
    <n v="0.01"/>
    <m/>
    <s v="SC"/>
    <x v="0"/>
    <s v="&lt;10"/>
    <m/>
    <m/>
    <n v="0.5"/>
    <m/>
    <m/>
    <n v="0.78539816339744828"/>
    <s v="8f33c620-184d-4d45-9e3b-041b0a9eda60"/>
    <s v="{F05D19FB-9B78-45E9-BBBB-FE75FAD2C428}"/>
  </r>
  <r>
    <x v="71"/>
    <d v="2019-08-08T00:00:00"/>
    <d v="2019-08-08T00:00:00"/>
    <x v="0"/>
    <s v="Townsend_Ashleigh"/>
    <x v="11"/>
    <m/>
    <m/>
    <m/>
    <n v="0.01"/>
    <m/>
    <s v="SC"/>
    <x v="0"/>
    <s v="&lt;10"/>
    <m/>
    <m/>
    <n v="0.5"/>
    <m/>
    <m/>
    <n v="0.78539816339744828"/>
    <s v="22a1b6ec-c066-4dec-9332-a57c8691cad9"/>
    <s v="{2A60CAB5-1790-4C21-8D07-5487D1A6358A}"/>
  </r>
  <r>
    <x v="71"/>
    <d v="2019-08-08T00:00:00"/>
    <d v="2019-08-08T00:00:00"/>
    <x v="0"/>
    <s v="Walsh_Michael"/>
    <x v="14"/>
    <m/>
    <m/>
    <m/>
    <n v="0.01"/>
    <m/>
    <s v="I"/>
    <x v="0"/>
    <s v="&lt;10"/>
    <m/>
    <m/>
    <n v="0.5"/>
    <m/>
    <m/>
    <n v="0.78539816339744828"/>
    <s v="358f5ff8-9c5f-4acb-98fb-cb28194b7ac5"/>
    <s v="{F3A0CA28-0C68-4258-9A19-8805F069C73C}"/>
  </r>
  <r>
    <x v="71"/>
    <d v="2019-08-08T00:00:00"/>
    <d v="2019-08-08T00:00:00"/>
    <x v="0"/>
    <s v="Walsh_Michael"/>
    <x v="14"/>
    <m/>
    <m/>
    <m/>
    <n v="3"/>
    <m/>
    <s v="SC"/>
    <x v="0"/>
    <s v="10-100"/>
    <m/>
    <m/>
    <n v="3"/>
    <m/>
    <m/>
    <n v="28.274333882308138"/>
    <s v="50924969-12b1-4c30-a06f-1bf21d1f7a4f"/>
    <s v="{0F2E071C-98C5-45A5-B8F1-18B042325F46}"/>
  </r>
  <r>
    <x v="71"/>
    <d v="2019-08-08T00:00:00"/>
    <d v="2019-08-08T00:00:00"/>
    <x v="0"/>
    <s v="Walsh_Michael"/>
    <x v="14"/>
    <m/>
    <m/>
    <m/>
    <n v="2"/>
    <m/>
    <s v="SC"/>
    <x v="0"/>
    <s v="10-100"/>
    <m/>
    <m/>
    <n v="2"/>
    <m/>
    <m/>
    <n v="12.566370614359172"/>
    <s v="2837e75e-35ec-4a5e-a503-fbeac3dcd77e"/>
    <s v="{A09EAD10-6B6F-4531-AF4A-E43E78D656D6}"/>
  </r>
  <r>
    <x v="71"/>
    <d v="2019-08-08T00:00:00"/>
    <d v="2019-08-08T00:00:00"/>
    <x v="0"/>
    <s v="Walsh_Michael"/>
    <x v="14"/>
    <m/>
    <m/>
    <m/>
    <n v="2"/>
    <m/>
    <s v="SC"/>
    <x v="0"/>
    <s v="10-100"/>
    <m/>
    <m/>
    <n v="2"/>
    <m/>
    <m/>
    <n v="12.566370614359172"/>
    <s v="02206a1e-f8d8-49c7-aed6-36ed3e9a7226"/>
    <s v="{30E1DB2E-DF31-46A9-9867-25EA8F7D1862}"/>
  </r>
  <r>
    <x v="71"/>
    <d v="2019-08-08T00:00:00"/>
    <d v="2019-08-08T00:00:00"/>
    <x v="0"/>
    <s v="Walsh_Michael"/>
    <x v="17"/>
    <m/>
    <m/>
    <m/>
    <n v="2"/>
    <m/>
    <s v="SC"/>
    <x v="0"/>
    <s v="10-100"/>
    <m/>
    <m/>
    <n v="2"/>
    <m/>
    <m/>
    <n v="12.566370614359172"/>
    <s v="015e7179-7c6d-4ae7-9ffa-2652fb6688bc"/>
    <s v="{000EB972-CA26-47CF-A6FF-4D1A2449077A}"/>
  </r>
  <r>
    <x v="71"/>
    <d v="2019-08-08T00:00:00"/>
    <d v="2019-08-08T00:00:00"/>
    <x v="0"/>
    <s v="Walsh_Michael"/>
    <x v="17"/>
    <m/>
    <m/>
    <m/>
    <n v="4"/>
    <m/>
    <s v="SC"/>
    <x v="0"/>
    <s v="10-100"/>
    <m/>
    <m/>
    <n v="4"/>
    <m/>
    <m/>
    <n v="50.26548245743669"/>
    <s v="fff3298f-cc07-4889-8539-0b81f7978162"/>
    <s v="{77B79258-6302-4FBC-A145-260901F3F6D9}"/>
  </r>
  <r>
    <x v="71"/>
    <d v="2019-08-08T00:00:00"/>
    <d v="2019-08-08T00:00:00"/>
    <x v="0"/>
    <s v="Walsh_Michael"/>
    <x v="17"/>
    <m/>
    <m/>
    <m/>
    <n v="0.01"/>
    <m/>
    <s v="SC"/>
    <x v="0"/>
    <s v="&lt;10"/>
    <m/>
    <m/>
    <n v="0.5"/>
    <m/>
    <m/>
    <n v="0.78539816339744828"/>
    <s v="2bee5cce-116b-4e4d-8d36-43f6dd699cfe"/>
    <s v="{CC67FEBC-0BC6-4367-A926-D62468427155}"/>
  </r>
  <r>
    <x v="71"/>
    <d v="2019-08-08T00:00:00"/>
    <d v="2019-08-08T00:00:00"/>
    <x v="0"/>
    <s v="Walsh_Michael"/>
    <x v="17"/>
    <m/>
    <m/>
    <m/>
    <n v="3"/>
    <m/>
    <s v="SC"/>
    <x v="0"/>
    <s v="10-100"/>
    <m/>
    <m/>
    <n v="3"/>
    <m/>
    <m/>
    <n v="28.274333882308138"/>
    <s v="8e18609a-ca9d-4aca-b988-c2ec80c35ea2"/>
    <s v="{03D636EC-15FB-4BB2-8321-54D840114EA7}"/>
  </r>
  <r>
    <x v="71"/>
    <d v="2019-08-08T00:00:00"/>
    <d v="2019-08-08T00:00:00"/>
    <x v="0"/>
    <s v="Walsh_Michael"/>
    <x v="5"/>
    <m/>
    <m/>
    <m/>
    <n v="0.01"/>
    <m/>
    <s v="I"/>
    <x v="0"/>
    <s v="&lt;10"/>
    <m/>
    <m/>
    <n v="0.5"/>
    <m/>
    <m/>
    <n v="0.78539816339744828"/>
    <s v="395f59fc-7c3a-409e-8f4a-d234100e0156"/>
    <s v="{8080BDA6-6B76-48A3-827D-36D6A2D144B5}"/>
  </r>
  <r>
    <x v="71"/>
    <d v="2019-08-08T00:00:00"/>
    <d v="2019-08-08T00:00:00"/>
    <x v="0"/>
    <s v="Walsh_Michael"/>
    <x v="19"/>
    <m/>
    <m/>
    <m/>
    <n v="4"/>
    <m/>
    <s v="C"/>
    <x v="0"/>
    <s v="10-100"/>
    <m/>
    <m/>
    <n v="4"/>
    <m/>
    <m/>
    <n v="50.26548245743669"/>
    <s v="bc3d13ef-c0d7-4aca-a7e3-5ec32eb3b26e"/>
    <s v="{B95EDACB-E34D-40EB-99A8-87CA3398B5E0}"/>
  </r>
  <r>
    <x v="71"/>
    <d v="2019-08-08T00:00:00"/>
    <d v="2019-08-08T00:00:00"/>
    <x v="0"/>
    <s v="Walsh_Michael"/>
    <x v="5"/>
    <m/>
    <m/>
    <m/>
    <n v="0.01"/>
    <m/>
    <s v="I"/>
    <x v="0"/>
    <s v="&lt;10"/>
    <m/>
    <m/>
    <n v="0.5"/>
    <m/>
    <m/>
    <n v="0.78539816339744828"/>
    <s v="a50ee81a-025d-409c-bc0f-a45ca6877f1b"/>
    <s v="{CE271079-21A7-41BD-B8B8-15A68F1B762E}"/>
  </r>
  <r>
    <x v="71"/>
    <d v="2019-08-08T00:00:00"/>
    <d v="2019-08-08T00:00:00"/>
    <x v="0"/>
    <s v="Walsh_Michael"/>
    <x v="5"/>
    <m/>
    <m/>
    <m/>
    <n v="0.01"/>
    <m/>
    <s v="I"/>
    <x v="0"/>
    <s v="&lt;10"/>
    <m/>
    <m/>
    <n v="0.5"/>
    <m/>
    <m/>
    <n v="0.78539816339744828"/>
    <s v="8facb176-b578-4439-857c-659b6358acea"/>
    <s v="{4A6BA51C-FF4B-4088-9AC1-C3A366F9AFB1}"/>
  </r>
  <r>
    <x v="71"/>
    <d v="2019-08-08T00:00:00"/>
    <d v="2019-08-08T00:00:00"/>
    <x v="0"/>
    <s v="Walsh_Michael"/>
    <x v="5"/>
    <m/>
    <m/>
    <m/>
    <n v="0.01"/>
    <m/>
    <s v="I"/>
    <x v="0"/>
    <s v="&lt;10"/>
    <m/>
    <m/>
    <n v="0.5"/>
    <m/>
    <m/>
    <n v="0.78539816339744828"/>
    <s v="78313fcb-89ad-43c5-9887-33fff9df7f2e"/>
    <s v="{A85C6DB7-49F4-4E2E-A70C-75A377DFAA59}"/>
  </r>
  <r>
    <x v="71"/>
    <d v="2019-08-08T00:00:00"/>
    <d v="2019-08-08T00:00:00"/>
    <x v="0"/>
    <s v="Walsh_Michael"/>
    <x v="5"/>
    <m/>
    <m/>
    <m/>
    <n v="0.01"/>
    <m/>
    <s v="I"/>
    <x v="0"/>
    <s v="&lt;10"/>
    <m/>
    <m/>
    <n v="0.5"/>
    <m/>
    <m/>
    <n v="0.78539816339744828"/>
    <s v="18e0c6a9-9b4a-4aed-b1e1-6a18e495df4a"/>
    <s v="{BBBF69BD-5113-4C99-97EE-B3117B72AE3A}"/>
  </r>
  <r>
    <x v="71"/>
    <d v="2019-08-08T00:00:00"/>
    <d v="2019-08-08T00:00:00"/>
    <x v="0"/>
    <s v="Walsh_Michael"/>
    <x v="13"/>
    <m/>
    <m/>
    <m/>
    <n v="3"/>
    <m/>
    <s v="P"/>
    <x v="0"/>
    <s v="10-100"/>
    <m/>
    <m/>
    <n v="3"/>
    <m/>
    <m/>
    <n v="28.274333882308138"/>
    <s v="c3915d01-3a9f-4263-8072-a209c05a14f8"/>
    <s v="{9B881CAC-75C7-46F6-B116-9301FD1DD60F}"/>
  </r>
  <r>
    <x v="71"/>
    <d v="2019-08-08T00:00:00"/>
    <d v="2019-08-08T00:00:00"/>
    <x v="0"/>
    <s v="Walsh_Michael"/>
    <x v="4"/>
    <m/>
    <m/>
    <m/>
    <n v="0.5"/>
    <m/>
    <s v="P"/>
    <x v="0"/>
    <s v="&lt;10"/>
    <m/>
    <m/>
    <n v="0.5"/>
    <m/>
    <m/>
    <n v="0.78539816339744828"/>
    <s v="38077a72-15b1-4179-85f1-54b43c38ef2e"/>
    <s v="{4AC3DBB8-2986-40D3-9171-E159811458FB}"/>
  </r>
  <r>
    <x v="71"/>
    <d v="2019-08-08T00:00:00"/>
    <d v="2019-08-08T00:00:00"/>
    <x v="0"/>
    <s v="Walsh_Michael"/>
    <x v="4"/>
    <m/>
    <m/>
    <m/>
    <n v="0.5"/>
    <m/>
    <s v="P"/>
    <x v="0"/>
    <s v="&lt;10"/>
    <m/>
    <m/>
    <n v="0.5"/>
    <m/>
    <m/>
    <n v="0.78539816339744828"/>
    <s v="401f3cc4-70e7-4041-a9ce-59c583156d6e"/>
    <s v="{04BEEEE9-745C-40CA-BA7D-69DD92551ED1}"/>
  </r>
  <r>
    <x v="71"/>
    <d v="2019-08-08T00:00:00"/>
    <d v="2019-08-08T00:00:00"/>
    <x v="0"/>
    <s v="Walsh_Michael"/>
    <x v="4"/>
    <m/>
    <m/>
    <m/>
    <n v="0.5"/>
    <m/>
    <s v="P"/>
    <x v="0"/>
    <s v="&lt;10"/>
    <m/>
    <m/>
    <n v="0.5"/>
    <m/>
    <m/>
    <n v="0.78539816339744828"/>
    <s v="15719065-d872-4ab9-beb1-690a87dc3632"/>
    <s v="{4749ECB3-3847-41BF-8DD0-9CFCBD639B1E}"/>
  </r>
  <r>
    <x v="71"/>
    <d v="2019-08-08T00:00:00"/>
    <d v="2019-08-08T00:00:00"/>
    <x v="0"/>
    <s v="Walsh_Michael"/>
    <x v="4"/>
    <m/>
    <m/>
    <m/>
    <n v="0.5"/>
    <m/>
    <s v="P"/>
    <x v="0"/>
    <s v="&lt;10"/>
    <m/>
    <m/>
    <n v="0.5"/>
    <m/>
    <m/>
    <n v="0.78539816339744828"/>
    <s v="49bf89da-3900-4353-83d2-4131776f696e"/>
    <s v="{B8858D68-C3E3-4B24-8856-099B7E382202}"/>
  </r>
  <r>
    <x v="72"/>
    <d v="2019-08-08T00:00:00"/>
    <d v="2019-08-08T00:00:00"/>
    <x v="0"/>
    <s v="Townsend_Ashleigh"/>
    <x v="2"/>
    <m/>
    <m/>
    <m/>
    <n v="3"/>
    <m/>
    <s v="P"/>
    <x v="0"/>
    <s v="&gt;100"/>
    <m/>
    <m/>
    <n v="3"/>
    <m/>
    <m/>
    <n v="28.274333882308138"/>
    <s v="c8c82a71-905a-4966-8056-362de718235a"/>
    <s v="{3B747216-0AA6-4F23-8D05-3455404A62FB}"/>
  </r>
  <r>
    <x v="73"/>
    <d v="2019-08-08T00:00:00"/>
    <d v="2019-08-08T00:00:00"/>
    <x v="0"/>
    <s v="Walsh_Michael"/>
    <x v="19"/>
    <s v="OAK"/>
    <s v="Intermediate"/>
    <m/>
    <n v="0.5"/>
    <m/>
    <s v="I"/>
    <x v="0"/>
    <s v="&lt;10"/>
    <m/>
    <m/>
    <n v="0.5"/>
    <m/>
    <m/>
    <n v="0.78539816339744828"/>
    <s v="fc50287d-1285-4642-8669-a000684fce24"/>
    <s v="{97DC9623-BD34-4220-9AA1-C0641B6C9EA0}"/>
  </r>
  <r>
    <x v="73"/>
    <d v="2019-08-08T00:00:00"/>
    <d v="2019-08-08T00:00:00"/>
    <x v="0"/>
    <s v="Walsh_Michael"/>
    <x v="4"/>
    <m/>
    <m/>
    <m/>
    <n v="0.5"/>
    <m/>
    <s v="I"/>
    <x v="0"/>
    <s v="&lt;10"/>
    <m/>
    <m/>
    <n v="0.5"/>
    <m/>
    <m/>
    <n v="0.78539816339744828"/>
    <s v="27ba7367-b9ae-4019-8dc6-dcca17a940fa"/>
    <s v="{35A2A670-2A16-4F4D-BDE4-1238D231C1C7}"/>
  </r>
  <r>
    <x v="74"/>
    <d v="2019-08-08T00:00:00"/>
    <d v="2019-08-08T00:00:00"/>
    <x v="0"/>
    <s v="Townsend_Ashleigh"/>
    <x v="0"/>
    <m/>
    <m/>
    <m/>
    <n v="0.5"/>
    <m/>
    <s v="I"/>
    <x v="0"/>
    <s v="&lt;10"/>
    <m/>
    <m/>
    <n v="0.5"/>
    <m/>
    <m/>
    <n v="0.78539816339744828"/>
    <s v="ab97afa5-dd76-410b-afbb-a48e19cfe483"/>
    <s v="{4E769647-E5F9-4BC3-8E5B-4A1FDFBDD675}"/>
  </r>
  <r>
    <x v="74"/>
    <d v="2019-08-08T00:00:00"/>
    <d v="2019-08-08T00:00:00"/>
    <x v="0"/>
    <s v="Townsend_Ashleigh"/>
    <x v="0"/>
    <m/>
    <m/>
    <m/>
    <n v="0.5"/>
    <m/>
    <s v="I"/>
    <x v="0"/>
    <s v="&lt;10"/>
    <m/>
    <m/>
    <n v="0.5"/>
    <m/>
    <m/>
    <n v="0.78539816339744828"/>
    <s v="fe44538a-2155-45d5-b626-fbdebd760b63"/>
    <s v="{D81A4FA5-D241-4F78-808C-C30255B641E4}"/>
  </r>
  <r>
    <x v="74"/>
    <d v="2019-08-08T00:00:00"/>
    <d v="2019-08-08T00:00:00"/>
    <x v="0"/>
    <s v="Townsend_Ashleigh"/>
    <x v="1"/>
    <m/>
    <m/>
    <m/>
    <n v="1"/>
    <m/>
    <s v="P"/>
    <x v="0"/>
    <s v="10-100"/>
    <m/>
    <m/>
    <n v="1"/>
    <m/>
    <m/>
    <n v="3.1415926535897931"/>
    <s v="2eedef37-49ab-4e88-a832-889d03aa898b"/>
    <s v="{EECC70AB-3DC1-408C-A7AD-A8A8FE1EFA38}"/>
  </r>
  <r>
    <x v="74"/>
    <d v="2019-08-08T00:00:00"/>
    <d v="2019-08-08T00:00:00"/>
    <x v="0"/>
    <s v="Townsend_Ashleigh"/>
    <x v="1"/>
    <m/>
    <m/>
    <m/>
    <n v="1"/>
    <m/>
    <s v="P"/>
    <x v="0"/>
    <s v="10-100"/>
    <m/>
    <m/>
    <n v="1"/>
    <m/>
    <m/>
    <n v="3.1415926535897931"/>
    <s v="85c0c8ee-fc54-4b5d-9b25-f9994b02f938"/>
    <s v="{5DFE59F7-C327-4707-966A-E1BDA2839638}"/>
  </r>
  <r>
    <x v="74"/>
    <d v="2019-08-08T00:00:00"/>
    <d v="2019-08-08T00:00:00"/>
    <x v="0"/>
    <s v="Townsend_Ashleigh"/>
    <x v="2"/>
    <m/>
    <m/>
    <m/>
    <n v="1"/>
    <m/>
    <s v="I"/>
    <x v="0"/>
    <s v="&lt;10"/>
    <m/>
    <m/>
    <n v="1"/>
    <m/>
    <m/>
    <n v="3.1415926535897931"/>
    <s v="a4029e18-e637-43f3-a9c0-8c70d9c50d82"/>
    <s v="{AF162AC4-7F75-4D67-B052-5016E51116ED}"/>
  </r>
  <r>
    <x v="75"/>
    <d v="2019-08-08T00:00:00"/>
    <d v="2019-08-08T00:00:00"/>
    <x v="0"/>
    <s v="Alcaraz_Jake"/>
    <x v="1"/>
    <m/>
    <m/>
    <s v="Area mowed, otherwise there would be a larger infestation of carpyc"/>
    <n v="0.01"/>
    <m/>
    <s v="I"/>
    <x v="0"/>
    <s v="&lt;10"/>
    <m/>
    <m/>
    <n v="0.5"/>
    <m/>
    <m/>
    <n v="0.78539816339744828"/>
    <s v="f773dbd0-e011-4f73-ac39-9f62b8ea40f3"/>
    <s v="{540549E4-B1A9-4ACB-8A11-BFDBAAAB3F0A}"/>
  </r>
  <r>
    <x v="76"/>
    <d v="2019-08-15T00:00:00"/>
    <d v="2019-08-15T00:00:00"/>
    <x v="0"/>
    <s v="Alcaraz_Jake"/>
    <x v="22"/>
    <m/>
    <m/>
    <s v="Surrounding area mowed"/>
    <n v="0"/>
    <m/>
    <m/>
    <x v="3"/>
    <n v="0"/>
    <m/>
    <m/>
    <n v="0.5"/>
    <m/>
    <m/>
    <n v="0.78539816339744828"/>
    <s v="ddbbfaeb-b4d1-45e4-a1e8-36296beb771d"/>
    <s v="{18F1C80C-6FBB-43C0-99A3-C1CC19CF5377}"/>
  </r>
  <r>
    <x v="77"/>
    <d v="2019-08-08T00:00:00"/>
    <d v="2019-08-08T00:00:00"/>
    <x v="0"/>
    <s v="Townsend_Ashleigh"/>
    <x v="4"/>
    <m/>
    <m/>
    <m/>
    <n v="0.5"/>
    <m/>
    <s v="I"/>
    <x v="0"/>
    <s v="&lt;10"/>
    <m/>
    <m/>
    <n v="0.5"/>
    <m/>
    <m/>
    <n v="0.78539816339744828"/>
    <s v="f1037dc3-b8c6-485f-bff6-015b0bd99a50"/>
    <s v="{F6C49532-F683-4D0A-B028-36752C1C2EA2}"/>
  </r>
  <r>
    <x v="77"/>
    <d v="2019-08-08T00:00:00"/>
    <d v="2019-08-08T00:00:00"/>
    <x v="0"/>
    <s v="Townsend_Ashleigh"/>
    <x v="1"/>
    <m/>
    <m/>
    <m/>
    <n v="0.01"/>
    <m/>
    <s v="I"/>
    <x v="0"/>
    <s v="&lt;10"/>
    <m/>
    <m/>
    <n v="0.5"/>
    <m/>
    <m/>
    <n v="0.78539816339744828"/>
    <s v="815bdc29-6cb9-48db-8828-2a65414c279d"/>
    <s v="{07513765-CFB0-4F91-990C-34FAF2153D6F}"/>
  </r>
  <r>
    <x v="77"/>
    <d v="2019-08-08T00:00:00"/>
    <d v="2019-08-08T00:00:00"/>
    <x v="0"/>
    <s v="Townsend_Ashleigh"/>
    <x v="5"/>
    <m/>
    <m/>
    <m/>
    <n v="0.5"/>
    <m/>
    <s v="I"/>
    <x v="0"/>
    <s v="&lt;10"/>
    <m/>
    <m/>
    <n v="0.5"/>
    <m/>
    <m/>
    <n v="0.78539816339744828"/>
    <s v="f82ae543-7c2d-4fd7-9b99-efdfb9860f7a"/>
    <s v="{2C827757-96E1-4E38-AAE9-8465D03389DC}"/>
  </r>
  <r>
    <x v="77"/>
    <d v="2019-08-08T00:00:00"/>
    <d v="2019-08-08T00:00:00"/>
    <x v="0"/>
    <s v="Townsend_Ashleigh"/>
    <x v="5"/>
    <m/>
    <m/>
    <m/>
    <n v="0.5"/>
    <m/>
    <s v="I"/>
    <x v="0"/>
    <s v="&lt;10"/>
    <m/>
    <m/>
    <n v="0.5"/>
    <m/>
    <m/>
    <n v="0.78539816339744828"/>
    <s v="b342f1b4-547d-4a40-ac60-9a7489d3dcc9"/>
    <s v="{4C3C7692-3AAB-4438-8D81-86C38A718826}"/>
  </r>
  <r>
    <x v="78"/>
    <d v="2019-08-09T00:00:00"/>
    <d v="2019-08-09T00:00:00"/>
    <x v="0"/>
    <s v="Alcaraz_Jake"/>
    <x v="0"/>
    <m/>
    <m/>
    <m/>
    <n v="1.5"/>
    <m/>
    <s v="I"/>
    <x v="0"/>
    <s v="&lt;10"/>
    <m/>
    <m/>
    <n v="1.5"/>
    <m/>
    <m/>
    <n v="7.0685834705770345"/>
    <s v="a4710376-0fdb-4b89-a0e6-723016edae89"/>
    <s v="{A739C9D2-B8F0-4A40-99B0-F352D4406030}"/>
  </r>
  <r>
    <x v="78"/>
    <d v="2019-08-09T00:00:00"/>
    <d v="2019-08-09T00:00:00"/>
    <x v="0"/>
    <s v="Alcaraz_Jake"/>
    <x v="0"/>
    <m/>
    <m/>
    <m/>
    <n v="1.5"/>
    <m/>
    <s v="I"/>
    <x v="0"/>
    <s v="&lt;10"/>
    <m/>
    <m/>
    <n v="1.5"/>
    <m/>
    <m/>
    <n v="7.0685834705770345"/>
    <s v="45c7c197-b88f-4ea8-9e98-edf4ba388a94"/>
    <s v="{5AB2B0F7-17A2-46BA-A00E-AB51A27FB95E}"/>
  </r>
  <r>
    <x v="78"/>
    <d v="2019-08-09T00:00:00"/>
    <d v="2019-08-09T00:00:00"/>
    <x v="0"/>
    <s v="Alcaraz_Jake"/>
    <x v="0"/>
    <m/>
    <m/>
    <m/>
    <n v="1"/>
    <m/>
    <s v="I"/>
    <x v="0"/>
    <s v="&lt;10"/>
    <m/>
    <m/>
    <n v="1"/>
    <m/>
    <m/>
    <n v="3.1415926535897931"/>
    <s v="15f5b812-0006-4ba7-85cf-2cbef63874e7"/>
    <s v="{9F296D77-82C3-4A92-9FD8-7BA9B46EB46C}"/>
  </r>
  <r>
    <x v="78"/>
    <d v="2019-08-09T00:00:00"/>
    <d v="2019-08-09T00:00:00"/>
    <x v="0"/>
    <s v="Alcaraz_Jake"/>
    <x v="0"/>
    <m/>
    <m/>
    <m/>
    <n v="0.01"/>
    <m/>
    <s v="I"/>
    <x v="0"/>
    <s v="&lt;10"/>
    <m/>
    <m/>
    <n v="0.5"/>
    <m/>
    <m/>
    <n v="0.78539816339744828"/>
    <s v="5e6d21ae-0804-43c6-8c4b-afc9436b34f0"/>
    <s v="{A34629C9-F93C-4C3A-B3C9-9C9C6C932F36}"/>
  </r>
  <r>
    <x v="78"/>
    <d v="2019-08-09T00:00:00"/>
    <d v="2019-08-09T00:00:00"/>
    <x v="0"/>
    <s v="Alcaraz_Jake"/>
    <x v="0"/>
    <m/>
    <m/>
    <m/>
    <n v="0.01"/>
    <m/>
    <s v="I"/>
    <x v="0"/>
    <s v="&lt;10"/>
    <m/>
    <m/>
    <n v="0.5"/>
    <m/>
    <m/>
    <n v="0.78539816339744828"/>
    <s v="77b4ab88-6791-4d25-ac94-7fbd17ec441e"/>
    <s v="{4E92B6E7-F62A-483E-98E9-C131EBF9AE05}"/>
  </r>
  <r>
    <x v="78"/>
    <d v="2019-08-09T00:00:00"/>
    <d v="2019-08-09T00:00:00"/>
    <x v="0"/>
    <s v="Alcaraz_Jake"/>
    <x v="0"/>
    <m/>
    <m/>
    <m/>
    <n v="2"/>
    <m/>
    <s v="I"/>
    <x v="1"/>
    <s v="&lt;10"/>
    <m/>
    <m/>
    <n v="2"/>
    <m/>
    <m/>
    <n v="12.566370614359172"/>
    <s v="fce03714-5ac4-46ea-bc5a-0aa66b67862a"/>
    <s v="{F7CD215D-431F-4200-B6DB-DD0ACC19D4BD}"/>
  </r>
  <r>
    <x v="78"/>
    <d v="2019-08-09T00:00:00"/>
    <d v="2019-08-09T00:00:00"/>
    <x v="0"/>
    <s v="McMabell_Patrick"/>
    <x v="0"/>
    <m/>
    <m/>
    <m/>
    <n v="4"/>
    <m/>
    <s v="SC"/>
    <x v="0"/>
    <s v="10-100"/>
    <m/>
    <m/>
    <n v="4"/>
    <m/>
    <m/>
    <n v="50.26548245743669"/>
    <s v="97c98c39-0989-4a4d-be51-e3bed8eb0aa3"/>
    <s v="{4156B86D-0DD6-4704-9043-859A7390F9D3}"/>
  </r>
  <r>
    <x v="78"/>
    <d v="2019-08-09T00:00:00"/>
    <d v="2019-08-09T00:00:00"/>
    <x v="0"/>
    <s v="McMabell_Patrick"/>
    <x v="8"/>
    <m/>
    <m/>
    <m/>
    <n v="0.05"/>
    <m/>
    <s v="I"/>
    <x v="0"/>
    <s v="&lt;10"/>
    <m/>
    <m/>
    <n v="0.5"/>
    <m/>
    <m/>
    <n v="0.78539816339744828"/>
    <s v="20dece8a-60f4-4573-b910-40761dc499a9"/>
    <s v="{47FDF4D7-DA97-435E-A4E1-D4C8DCF11AC4}"/>
  </r>
  <r>
    <x v="78"/>
    <d v="2019-08-09T00:00:00"/>
    <d v="2019-08-09T00:00:00"/>
    <x v="0"/>
    <s v="McMabell_Patrick"/>
    <x v="0"/>
    <m/>
    <m/>
    <m/>
    <n v="0.01"/>
    <m/>
    <s v="I"/>
    <x v="0"/>
    <s v="&lt;10"/>
    <m/>
    <m/>
    <n v="0.5"/>
    <m/>
    <m/>
    <n v="0.78539816339744828"/>
    <s v="e8244afe-4446-45f2-ad84-6a303aad6e48"/>
    <s v="{770F0F6A-D762-4A0B-86B9-3C2BD341B375}"/>
  </r>
  <r>
    <x v="78"/>
    <d v="2019-08-09T00:00:00"/>
    <d v="2019-08-09T00:00:00"/>
    <x v="0"/>
    <s v="McMabell_Patrick"/>
    <x v="4"/>
    <m/>
    <m/>
    <m/>
    <n v="0.01"/>
    <m/>
    <s v="I"/>
    <x v="0"/>
    <s v="&lt;10"/>
    <m/>
    <m/>
    <n v="0.5"/>
    <m/>
    <m/>
    <n v="0.78539816339744828"/>
    <s v="fd7b8854-ca5e-419b-adcc-a1b44132dfd4"/>
    <s v="{9497ED54-3AFC-4711-A16A-7D82E9233CF8}"/>
  </r>
  <r>
    <x v="79"/>
    <d v="2019-08-09T00:00:00"/>
    <d v="2019-08-09T00:00:00"/>
    <x v="0"/>
    <s v="Townsend_Ashleigh"/>
    <x v="19"/>
    <m/>
    <m/>
    <m/>
    <n v="5"/>
    <m/>
    <s v="P"/>
    <x v="0"/>
    <s v="10-100"/>
    <m/>
    <m/>
    <n v="5"/>
    <m/>
    <m/>
    <n v="78.539816339744831"/>
    <s v="908a1bc5-6e77-40e8-be33-c9362acb72ca"/>
    <s v="{1E552742-B3FB-494B-8250-6277E9532CE4}"/>
  </r>
  <r>
    <x v="79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n v="0.78539816339744828"/>
    <s v="ac940e5e-7ba9-432b-bf65-67ec55e33158"/>
    <s v="{57B30EFC-71B1-4D7A-85E0-EE42683BDD87}"/>
  </r>
  <r>
    <x v="79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n v="0.78539816339744828"/>
    <s v="a6eae507-9c0d-4e72-8bce-fcf37f21185c"/>
    <s v="{24EE05F2-E961-4FE1-9034-C055A7EB4ED8}"/>
  </r>
  <r>
    <x v="79"/>
    <d v="2019-08-09T00:00:00"/>
    <d v="2019-08-09T00:00:00"/>
    <x v="0"/>
    <s v="Townsend_Ashleigh"/>
    <x v="11"/>
    <m/>
    <m/>
    <m/>
    <n v="1"/>
    <m/>
    <s v="I"/>
    <x v="0"/>
    <s v="&lt;10"/>
    <m/>
    <m/>
    <n v="1"/>
    <m/>
    <m/>
    <n v="3.1415926535897931"/>
    <s v="cad34f5f-a780-4061-8960-12eb033b780a"/>
    <s v="{DC998B4C-667C-4327-939F-39714AD28899}"/>
  </r>
  <r>
    <x v="79"/>
    <d v="2019-08-09T00:00:00"/>
    <d v="2019-08-09T00:00:00"/>
    <x v="0"/>
    <s v="Townsend_Ashleigh"/>
    <x v="11"/>
    <m/>
    <m/>
    <m/>
    <n v="1"/>
    <m/>
    <s v="I"/>
    <x v="0"/>
    <s v="&lt;10"/>
    <m/>
    <m/>
    <n v="1"/>
    <m/>
    <m/>
    <n v="3.1415926535897931"/>
    <s v="3500f28e-8b5a-4f4b-8366-71174c48451f"/>
    <s v="{4FB847E7-CE83-4574-AF50-1482F4687A5B}"/>
  </r>
  <r>
    <x v="79"/>
    <d v="2019-08-09T00:00:00"/>
    <d v="2019-08-09T00:00:00"/>
    <x v="0"/>
    <s v="Townsend_Ashleigh"/>
    <x v="4"/>
    <m/>
    <m/>
    <m/>
    <n v="0.01"/>
    <m/>
    <s v="I"/>
    <x v="0"/>
    <s v="&lt;10"/>
    <m/>
    <m/>
    <n v="0.5"/>
    <m/>
    <m/>
    <n v="0.78539816339744828"/>
    <s v="4646c3ca-8696-487b-bdbb-b19d99f2285b"/>
    <s v="{6F83C4CF-02E1-4BE2-A37B-AC9A88B41ED9}"/>
  </r>
  <r>
    <x v="79"/>
    <d v="2019-08-09T00:00:00"/>
    <d v="2019-08-09T00:00:00"/>
    <x v="0"/>
    <s v="Townsend_Ashleigh"/>
    <x v="11"/>
    <m/>
    <m/>
    <m/>
    <n v="1"/>
    <m/>
    <s v="I"/>
    <x v="0"/>
    <s v="&lt;10"/>
    <m/>
    <m/>
    <n v="1"/>
    <m/>
    <m/>
    <n v="3.1415926535897931"/>
    <s v="5a19d4a5-4b2a-4b0e-a194-b01f498afb99"/>
    <s v="{B586D1A1-8808-48C0-A2CE-87CF9419FE77}"/>
  </r>
  <r>
    <x v="79"/>
    <d v="2019-08-09T00:00:00"/>
    <d v="2019-08-09T00:00:00"/>
    <x v="0"/>
    <s v="Townsend_Ashleigh"/>
    <x v="4"/>
    <m/>
    <m/>
    <m/>
    <n v="1"/>
    <m/>
    <s v="I"/>
    <x v="0"/>
    <s v="&lt;10"/>
    <m/>
    <m/>
    <n v="1"/>
    <m/>
    <m/>
    <n v="3.1415926535897931"/>
    <s v="0a89b698-ac26-4c34-ba1b-b1587dc7e864"/>
    <s v="{B0A4C44B-23A7-467B-9B9E-57F82EBFDF7C}"/>
  </r>
  <r>
    <x v="79"/>
    <d v="2019-08-09T00:00:00"/>
    <d v="2019-08-09T00:00:00"/>
    <x v="0"/>
    <s v="Townsend_Ashleigh"/>
    <x v="11"/>
    <m/>
    <m/>
    <m/>
    <n v="1"/>
    <m/>
    <s v="I"/>
    <x v="0"/>
    <s v="&lt;10"/>
    <m/>
    <m/>
    <n v="1"/>
    <m/>
    <m/>
    <n v="3.1415926535897931"/>
    <s v="7b940e3e-9a4e-4743-920b-2a318a2d3b15"/>
    <s v="{E8258DC3-64E8-4DD9-84A6-F1EA1B64D794}"/>
  </r>
  <r>
    <x v="79"/>
    <d v="2019-08-09T00:00:00"/>
    <d v="2019-08-09T00:00:00"/>
    <x v="0"/>
    <s v="Walsh_Michael"/>
    <x v="11"/>
    <m/>
    <m/>
    <m/>
    <n v="0.01"/>
    <m/>
    <s v="I"/>
    <x v="0"/>
    <s v="&lt;10"/>
    <m/>
    <m/>
    <n v="0.5"/>
    <m/>
    <m/>
    <n v="0.78539816339744828"/>
    <s v="c175fb00-e782-4116-8e9e-96b98478b3a7"/>
    <s v="{7067CDA4-13FC-4AFF-A778-58E681F82C57}"/>
  </r>
  <r>
    <x v="79"/>
    <d v="2019-08-09T00:00:00"/>
    <d v="2019-08-09T00:00:00"/>
    <x v="0"/>
    <s v="Walsh_Michael"/>
    <x v="4"/>
    <m/>
    <m/>
    <m/>
    <n v="0.01"/>
    <m/>
    <s v="I"/>
    <x v="0"/>
    <s v="&lt;10"/>
    <m/>
    <m/>
    <n v="0.5"/>
    <m/>
    <m/>
    <n v="0.78539816339744828"/>
    <s v="7c638960-eb09-4a6d-bd50-0080e2d3e3ed"/>
    <s v="{67832FF2-368D-496F-926D-F92DE84C57D3}"/>
  </r>
  <r>
    <x v="79"/>
    <d v="2019-08-09T00:00:00"/>
    <d v="2019-08-09T00:00:00"/>
    <x v="0"/>
    <s v="Walsh_Michael"/>
    <x v="19"/>
    <m/>
    <m/>
    <m/>
    <n v="3"/>
    <m/>
    <s v="P"/>
    <x v="0"/>
    <s v="&lt;10"/>
    <m/>
    <m/>
    <n v="3"/>
    <m/>
    <m/>
    <n v="28.274333882308138"/>
    <s v="2176bcfb-cc7a-4dad-962d-2ff5ba83ff17"/>
    <s v="{F63018CA-B4C9-4370-8FAF-AEF40245A9BE}"/>
  </r>
  <r>
    <x v="79"/>
    <d v="2019-08-09T00:00:00"/>
    <d v="2019-08-09T00:00:00"/>
    <x v="0"/>
    <s v="Walsh_Michael"/>
    <x v="4"/>
    <m/>
    <m/>
    <m/>
    <n v="0.01"/>
    <m/>
    <s v="I"/>
    <x v="0"/>
    <s v="&lt;10"/>
    <m/>
    <m/>
    <n v="0.5"/>
    <m/>
    <m/>
    <n v="0.78539816339744828"/>
    <s v="9bf85b2d-15e4-4b0b-bf7b-72152ac4a50e"/>
    <s v="{24E41A64-F2C2-4B11-83AB-28D1227C9E9B}"/>
  </r>
  <r>
    <x v="79"/>
    <d v="2019-08-09T00:00:00"/>
    <d v="2019-08-09T00:00:00"/>
    <x v="0"/>
    <s v="Walsh_Michael"/>
    <x v="4"/>
    <m/>
    <m/>
    <m/>
    <n v="4"/>
    <m/>
    <s v="P"/>
    <x v="0"/>
    <s v="10-100"/>
    <m/>
    <m/>
    <n v="4"/>
    <m/>
    <m/>
    <n v="50.26548245743669"/>
    <s v="3703e11e-d2b0-4224-b97c-786f883ca763"/>
    <s v="{CD095C3C-68A8-4ED3-8EF5-8B3E1074E792}"/>
  </r>
  <r>
    <x v="80"/>
    <d v="2019-08-09T00:00:00"/>
    <d v="2019-08-09T00:00:00"/>
    <x v="0"/>
    <s v="Walsh_Michael"/>
    <x v="0"/>
    <m/>
    <m/>
    <m/>
    <n v="2"/>
    <m/>
    <s v="SC"/>
    <x v="1"/>
    <s v="10-100"/>
    <m/>
    <m/>
    <n v="2"/>
    <m/>
    <m/>
    <n v="12.566370614359172"/>
    <s v="fd85658b-0674-449a-8f8a-c2fb5f429b61"/>
    <s v="{CFE0403F-C069-4EDE-A52F-20CC58C9FF28}"/>
  </r>
  <r>
    <x v="80"/>
    <d v="2019-08-09T00:00:00"/>
    <d v="2019-08-09T00:00:00"/>
    <x v="0"/>
    <s v="Walsh_Michael"/>
    <x v="0"/>
    <m/>
    <m/>
    <m/>
    <n v="2"/>
    <m/>
    <s v="SC"/>
    <x v="1"/>
    <s v="10-100"/>
    <m/>
    <m/>
    <n v="2"/>
    <m/>
    <m/>
    <n v="12.566370614359172"/>
    <s v="286b0aa3-ac26-46d2-a7da-6e3bcba07412"/>
    <s v="{0F0FFD5F-5A86-4FFE-A8AD-463FC2B5A624}"/>
  </r>
  <r>
    <x v="80"/>
    <d v="2019-08-09T00:00:00"/>
    <d v="2019-08-09T00:00:00"/>
    <x v="0"/>
    <s v="Walsh_Michael"/>
    <x v="0"/>
    <m/>
    <m/>
    <m/>
    <n v="4"/>
    <m/>
    <s v="SC"/>
    <x v="0"/>
    <s v="10-100"/>
    <m/>
    <m/>
    <n v="4"/>
    <m/>
    <m/>
    <n v="50.26548245743669"/>
    <s v="9768f2be-5307-4db9-8f68-4b3c460ce313"/>
    <s v="{A4357821-76D4-4C2A-A04B-79990B2548CC}"/>
  </r>
  <r>
    <x v="80"/>
    <d v="2019-08-09T00:00:00"/>
    <d v="2019-08-09T00:00:00"/>
    <x v="0"/>
    <s v="Walsh_Michael"/>
    <x v="14"/>
    <m/>
    <m/>
    <m/>
    <n v="3"/>
    <m/>
    <s v="SC"/>
    <x v="0"/>
    <s v="10-100"/>
    <m/>
    <m/>
    <n v="3"/>
    <m/>
    <m/>
    <n v="28.274333882308138"/>
    <s v="09f9d112-5697-4f89-a8a1-4ae7978f05c7"/>
    <s v="{2DD5EDB2-7EFB-495C-86A2-FE08DA4B88B9}"/>
  </r>
  <r>
    <x v="80"/>
    <d v="2019-08-09T00:00:00"/>
    <d v="2019-08-09T00:00:00"/>
    <x v="0"/>
    <s v="Walsh_Michael"/>
    <x v="0"/>
    <m/>
    <m/>
    <m/>
    <n v="1"/>
    <m/>
    <s v="SC"/>
    <x v="0"/>
    <s v="10-100"/>
    <m/>
    <m/>
    <n v="1"/>
    <m/>
    <m/>
    <n v="3.1415926535897931"/>
    <s v="f141d9cd-c5bb-4623-98c3-c9bf50c4258d"/>
    <s v="{0C168F72-4965-4FB8-8100-B9E06AB04714}"/>
  </r>
  <r>
    <x v="80"/>
    <d v="2019-08-09T00:00:00"/>
    <d v="2019-08-09T00:00:00"/>
    <x v="0"/>
    <s v="Walsh_Michael"/>
    <x v="0"/>
    <m/>
    <m/>
    <m/>
    <n v="1"/>
    <m/>
    <s v="SC"/>
    <x v="0"/>
    <s v="10-100"/>
    <m/>
    <m/>
    <n v="1"/>
    <m/>
    <m/>
    <n v="3.1415926535897931"/>
    <s v="c9b1c664-c0e0-48e5-a765-9da575a9cfbe"/>
    <s v="{AC497162-F6F1-431F-A6B4-D31F539F722F}"/>
  </r>
  <r>
    <x v="80"/>
    <d v="2019-08-09T00:00:00"/>
    <d v="2019-08-09T00:00:00"/>
    <x v="0"/>
    <s v="Walsh_Michael"/>
    <x v="14"/>
    <m/>
    <m/>
    <m/>
    <n v="5"/>
    <m/>
    <s v="SC"/>
    <x v="0"/>
    <s v="10-100"/>
    <m/>
    <m/>
    <n v="5"/>
    <m/>
    <m/>
    <n v="78.539816339744831"/>
    <s v="3d34b416-d936-4c86-9ee0-fd93662a9a9b"/>
    <s v="{B2233D03-17BD-41E3-BB46-6EEF7F2E4E13}"/>
  </r>
  <r>
    <x v="80"/>
    <d v="2019-08-09T00:00:00"/>
    <d v="2019-08-09T00:00:00"/>
    <x v="0"/>
    <s v="Walsh_Michael"/>
    <x v="0"/>
    <m/>
    <m/>
    <m/>
    <n v="0.5"/>
    <m/>
    <s v="SC"/>
    <x v="0"/>
    <s v="&lt;10"/>
    <m/>
    <m/>
    <n v="0.5"/>
    <m/>
    <m/>
    <n v="0.78539816339744828"/>
    <s v="9fe48bd9-8537-4c17-9843-1ad02360a44c"/>
    <s v="{6DB45DF5-2B01-4106-A09D-FD25354BD85F}"/>
  </r>
  <r>
    <x v="80"/>
    <d v="2019-08-09T00:00:00"/>
    <d v="2019-08-09T00:00:00"/>
    <x v="0"/>
    <s v="Walsh_Michael"/>
    <x v="4"/>
    <m/>
    <m/>
    <m/>
    <n v="0.01"/>
    <m/>
    <s v="I"/>
    <x v="0"/>
    <s v="&lt;10"/>
    <m/>
    <m/>
    <n v="0.5"/>
    <m/>
    <m/>
    <n v="0.78539816339744828"/>
    <s v="bc090b05-3f33-4c96-ba09-9e4316ba86cc"/>
    <s v="{917A8BFC-C775-46DB-A237-6DED5F155DCD}"/>
  </r>
  <r>
    <x v="80"/>
    <d v="2019-08-09T00:00:00"/>
    <d v="2019-08-09T00:00:00"/>
    <x v="0"/>
    <s v="Walsh_Michael"/>
    <x v="0"/>
    <m/>
    <m/>
    <m/>
    <n v="1"/>
    <m/>
    <s v="SC"/>
    <x v="0"/>
    <s v="&lt;10"/>
    <m/>
    <m/>
    <n v="1"/>
    <m/>
    <m/>
    <n v="3.1415926535897931"/>
    <s v="a5fd596d-64ed-4a2d-bfdc-ba8baa06b671"/>
    <s v="{91A60884-511B-457C-8A22-BB4A7F5A5C1A}"/>
  </r>
  <r>
    <x v="80"/>
    <d v="2019-08-09T00:00:00"/>
    <d v="2019-08-09T00:00:00"/>
    <x v="0"/>
    <s v="Walsh_Michael"/>
    <x v="14"/>
    <m/>
    <m/>
    <m/>
    <n v="1"/>
    <m/>
    <s v="SC"/>
    <x v="0"/>
    <s v="&lt;10"/>
    <m/>
    <m/>
    <n v="1"/>
    <m/>
    <m/>
    <n v="3.1415926535897931"/>
    <s v="17304769-45d6-4da8-a641-d30ce38fb3b3"/>
    <s v="{C178C257-B256-4DD8-BBE4-4254DF45987A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n v="0.78539816339744828"/>
    <s v="811f03e6-0991-407d-89d5-62e5e421cc48"/>
    <s v="{26437E1E-2FAF-4048-8CE9-4BA6F20946DC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n v="0.78539816339744828"/>
    <s v="18a2a6c9-cf81-4658-9d89-7aa5a22ba37b"/>
    <s v="{2B522839-3C98-4F37-AE0B-7CDD539CFCFF}"/>
  </r>
  <r>
    <x v="80"/>
    <d v="2019-08-09T00:00:00"/>
    <d v="2019-08-09T00:00:00"/>
    <x v="0"/>
    <s v="Walsh_Michael"/>
    <x v="0"/>
    <m/>
    <m/>
    <m/>
    <n v="0.01"/>
    <m/>
    <s v="I"/>
    <x v="0"/>
    <s v="&lt;10"/>
    <m/>
    <m/>
    <n v="0.5"/>
    <m/>
    <m/>
    <n v="0.78539816339744828"/>
    <s v="afaae38b-30a9-4ddc-9dd2-6321295f07bd"/>
    <s v="{A387AEA7-AE46-4422-A9C2-2CF19BF4A076}"/>
  </r>
  <r>
    <x v="80"/>
    <d v="2019-08-09T00:00:00"/>
    <d v="2019-08-09T00:00:00"/>
    <x v="0"/>
    <s v="Walsh_Michael"/>
    <x v="0"/>
    <m/>
    <m/>
    <m/>
    <n v="0.5"/>
    <m/>
    <s v="SC"/>
    <x v="0"/>
    <s v="&lt;10"/>
    <m/>
    <m/>
    <n v="0.5"/>
    <m/>
    <m/>
    <n v="0.78539816339744828"/>
    <s v="d8ed78d1-93ca-4fac-afb1-8bc1b8198539"/>
    <s v="{91A28FF9-A0F5-4F93-AD02-EA72BA9449C5}"/>
  </r>
  <r>
    <x v="80"/>
    <d v="2019-08-09T00:00:00"/>
    <d v="2019-08-09T00:00:00"/>
    <x v="0"/>
    <s v="Walsh_Michael"/>
    <x v="11"/>
    <m/>
    <m/>
    <m/>
    <n v="1"/>
    <m/>
    <s v="SC"/>
    <x v="0"/>
    <s v="&lt;10"/>
    <m/>
    <m/>
    <n v="1"/>
    <m/>
    <m/>
    <n v="3.1415926535897931"/>
    <s v="255cbe45-fbf6-41a8-b206-7e91114ea9c9"/>
    <s v="{87FD8AC7-ABEC-446D-A2DE-E863E957D1E3}"/>
  </r>
  <r>
    <x v="80"/>
    <d v="2019-08-09T00:00:00"/>
    <d v="2019-08-09T00:00:00"/>
    <x v="0"/>
    <s v="Walsh_Michael"/>
    <x v="0"/>
    <m/>
    <m/>
    <m/>
    <n v="1.5"/>
    <m/>
    <s v="SC"/>
    <x v="0"/>
    <s v="10-100"/>
    <m/>
    <m/>
    <n v="1.5"/>
    <m/>
    <m/>
    <n v="7.0685834705770345"/>
    <s v="b017443c-327c-4b8d-bf62-5752d5952052"/>
    <s v="{0AF515E2-1A00-4A5B-87B3-C23E8D2556C5}"/>
  </r>
  <r>
    <x v="80"/>
    <d v="2019-08-09T00:00:00"/>
    <d v="2019-08-09T00:00:00"/>
    <x v="0"/>
    <s v="Walsh_Michael"/>
    <x v="0"/>
    <m/>
    <m/>
    <m/>
    <n v="0.01"/>
    <m/>
    <s v="I"/>
    <x v="0"/>
    <s v="&lt;10"/>
    <m/>
    <m/>
    <n v="0.5"/>
    <m/>
    <m/>
    <n v="0.78539816339744828"/>
    <s v="df2fe7f5-c992-4d6b-86eb-5a6e7401492a"/>
    <s v="{2869FFF6-1D04-45C7-A594-3A3305C12B3F}"/>
  </r>
  <r>
    <x v="80"/>
    <d v="2019-08-09T00:00:00"/>
    <d v="2019-08-09T00:00:00"/>
    <x v="0"/>
    <s v="Walsh_Michael"/>
    <x v="0"/>
    <m/>
    <m/>
    <m/>
    <n v="0.5"/>
    <m/>
    <s v="SC"/>
    <x v="0"/>
    <s v="&lt;10"/>
    <m/>
    <m/>
    <n v="0.5"/>
    <m/>
    <m/>
    <n v="0.78539816339744828"/>
    <s v="8efabc04-63f5-4c08-91ef-cd4585175505"/>
    <s v="{A8C8EE98-5306-4CB0-90A9-BFA0E8CB8B90}"/>
  </r>
  <r>
    <x v="80"/>
    <d v="2019-08-09T00:00:00"/>
    <d v="2019-08-09T00:00:00"/>
    <x v="0"/>
    <s v="Walsh_Michael"/>
    <x v="19"/>
    <m/>
    <m/>
    <m/>
    <n v="0.5"/>
    <m/>
    <s v="C"/>
    <x v="0"/>
    <s v="10-100"/>
    <m/>
    <m/>
    <n v="0.5"/>
    <m/>
    <m/>
    <n v="0.78539816339744828"/>
    <s v="4694fab0-ee45-4b23-9718-8bbca75438be"/>
    <s v="{330F78B0-EC2E-4D40-AADF-DC66B19AB451}"/>
  </r>
  <r>
    <x v="80"/>
    <d v="2019-08-09T00:00:00"/>
    <d v="2019-08-09T00:00:00"/>
    <x v="0"/>
    <s v="Walsh_Michael"/>
    <x v="0"/>
    <m/>
    <m/>
    <m/>
    <n v="6"/>
    <m/>
    <s v="SC"/>
    <x v="1"/>
    <s v="10-100"/>
    <m/>
    <m/>
    <n v="6"/>
    <m/>
    <m/>
    <n v="113.09733552923255"/>
    <s v="6d991b92-53f8-4f9b-8228-a909b4a30631"/>
    <s v="{E52AF142-DE2F-4E0E-8432-A10BA8468272}"/>
  </r>
  <r>
    <x v="80"/>
    <d v="2019-08-09T00:00:00"/>
    <d v="2019-08-09T00:00:00"/>
    <x v="0"/>
    <s v="Walsh_Michael"/>
    <x v="0"/>
    <m/>
    <m/>
    <m/>
    <n v="6"/>
    <m/>
    <s v="SC"/>
    <x v="0"/>
    <s v="10-100"/>
    <m/>
    <m/>
    <n v="6"/>
    <m/>
    <m/>
    <n v="113.09733552923255"/>
    <s v="a749aba4-89fa-492d-b3ba-bb6efb1e1e9d"/>
    <s v="{597B4D99-3CBB-44C4-9796-569389D1D1B4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n v="0.78539816339744828"/>
    <s v="91e77ed7-9b9b-4658-b9fe-423591952f4b"/>
    <s v="{D54EFF70-48C7-4D12-B3E5-74777D03C4CC}"/>
  </r>
  <r>
    <x v="80"/>
    <d v="2019-08-09T00:00:00"/>
    <d v="2019-08-09T00:00:00"/>
    <x v="0"/>
    <s v="Walsh_Michael"/>
    <x v="0"/>
    <m/>
    <m/>
    <m/>
    <n v="1"/>
    <m/>
    <s v="SC"/>
    <x v="0"/>
    <s v="10-100"/>
    <m/>
    <m/>
    <n v="1"/>
    <m/>
    <m/>
    <n v="3.1415926535897931"/>
    <s v="3a83731e-f092-4eb6-9f39-47355655903f"/>
    <s v="{5144DF9B-BD57-4113-ADB1-5839DC264B2F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n v="0.78539816339744828"/>
    <s v="282a39c1-f95c-4a0d-9a34-0177357be3e4"/>
    <s v="{541DD854-D73C-488E-A8DC-1D4C32C2D665}"/>
  </r>
  <r>
    <x v="80"/>
    <d v="2019-08-09T00:00:00"/>
    <d v="2019-08-09T00:00:00"/>
    <x v="0"/>
    <s v="Walsh_Michael"/>
    <x v="0"/>
    <m/>
    <m/>
    <m/>
    <n v="4"/>
    <m/>
    <s v="SC"/>
    <x v="0"/>
    <s v="10-100"/>
    <m/>
    <m/>
    <n v="4"/>
    <m/>
    <m/>
    <n v="50.26548245743669"/>
    <s v="2d1c86c0-5b73-49a7-b3b6-1caf6aea2dfd"/>
    <s v="{62F86B62-DE6F-4315-BEFF-A11C82FA791A}"/>
  </r>
  <r>
    <x v="80"/>
    <d v="2019-08-09T00:00:00"/>
    <d v="2019-08-09T00:00:00"/>
    <x v="0"/>
    <s v="Walsh_Michael"/>
    <x v="14"/>
    <m/>
    <m/>
    <m/>
    <n v="2"/>
    <m/>
    <s v="SC"/>
    <x v="0"/>
    <s v="&lt;10"/>
    <m/>
    <m/>
    <n v="2"/>
    <m/>
    <m/>
    <n v="12.566370614359172"/>
    <s v="f06c34ee-424a-46a5-9b13-bff17c2812e0"/>
    <s v="{B2D3436C-CED5-4333-9813-EBAFE6634BAF}"/>
  </r>
  <r>
    <x v="80"/>
    <d v="2019-08-09T00:00:00"/>
    <d v="2019-08-09T00:00:00"/>
    <x v="0"/>
    <s v="Walsh_Michael"/>
    <x v="0"/>
    <m/>
    <m/>
    <m/>
    <n v="2"/>
    <m/>
    <s v="SC"/>
    <x v="0"/>
    <s v="&lt;10"/>
    <m/>
    <m/>
    <n v="2"/>
    <m/>
    <m/>
    <n v="12.566370614359172"/>
    <s v="605b0eb9-90a5-4510-8c74-9365f2d060a3"/>
    <s v="{DDCF8856-577E-47D5-A399-977C630ED45D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n v="0.78539816339744828"/>
    <s v="af5d7485-e159-44f8-a067-5801ff9acc53"/>
    <s v="{2AB21DCA-A61A-4A61-B420-DEE785D3D666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n v="0.78539816339744828"/>
    <s v="815a3f12-eae1-495c-bac2-fca61e8e6b4e"/>
    <s v="{4ACC9EE7-9EBB-4DBB-9F20-68C340614ED9}"/>
  </r>
  <r>
    <x v="80"/>
    <d v="2019-08-09T00:00:00"/>
    <d v="2019-08-09T00:00:00"/>
    <x v="0"/>
    <s v="Walsh_Michael"/>
    <x v="0"/>
    <m/>
    <m/>
    <m/>
    <n v="2"/>
    <m/>
    <s v="P"/>
    <x v="0"/>
    <s v="10-100"/>
    <m/>
    <m/>
    <n v="2"/>
    <m/>
    <m/>
    <n v="12.566370614359172"/>
    <s v="bf2afdf6-f365-480b-aeea-a96a7943b8f3"/>
    <s v="{7D782CC7-190D-4DD8-9F0C-DDE48A2BE71D}"/>
  </r>
  <r>
    <x v="80"/>
    <d v="2019-08-09T00:00:00"/>
    <d v="2019-08-09T00:00:00"/>
    <x v="0"/>
    <s v="Walsh_Michael"/>
    <x v="4"/>
    <m/>
    <m/>
    <m/>
    <n v="0.01"/>
    <m/>
    <s v="I"/>
    <x v="0"/>
    <s v="10-100"/>
    <m/>
    <m/>
    <n v="0.5"/>
    <m/>
    <m/>
    <n v="0.78539816339744828"/>
    <s v="91636e2b-a75a-4a21-bcbc-1e7b706cf197"/>
    <s v="{F0964DD6-4FC8-4845-B328-432DFFB1CBC8}"/>
  </r>
  <r>
    <x v="80"/>
    <d v="2019-08-09T00:00:00"/>
    <d v="2019-08-09T00:00:00"/>
    <x v="0"/>
    <s v="Walsh_Michael"/>
    <x v="0"/>
    <m/>
    <m/>
    <m/>
    <n v="3"/>
    <m/>
    <s v="SC"/>
    <x v="0"/>
    <s v="&lt;10"/>
    <m/>
    <m/>
    <n v="3"/>
    <m/>
    <m/>
    <n v="28.274333882308138"/>
    <s v="48c468dc-36b9-4e68-9628-71f746ebd78b"/>
    <s v="{107BB0F3-DC9C-4570-A441-750A6D6DA85D}"/>
  </r>
  <r>
    <x v="80"/>
    <d v="2019-08-09T00:00:00"/>
    <d v="2019-08-09T00:00:00"/>
    <x v="0"/>
    <s v="Walsh_Michael"/>
    <x v="0"/>
    <m/>
    <m/>
    <m/>
    <n v="3"/>
    <m/>
    <s v="SC"/>
    <x v="0"/>
    <s v="&lt;10"/>
    <m/>
    <m/>
    <n v="3"/>
    <m/>
    <m/>
    <n v="28.274333882308138"/>
    <s v="349e5ee9-e22f-4d42-b635-7e3d9e25b82c"/>
    <s v="{A5890F83-FAC5-4468-8B25-AB8260E0104D}"/>
  </r>
  <r>
    <x v="80"/>
    <d v="2019-08-09T00:00:00"/>
    <d v="2019-08-09T00:00:00"/>
    <x v="0"/>
    <s v="Walsh_Michael"/>
    <x v="0"/>
    <m/>
    <m/>
    <m/>
    <n v="3"/>
    <m/>
    <s v="SC"/>
    <x v="0"/>
    <s v="&lt;10"/>
    <m/>
    <m/>
    <n v="3"/>
    <m/>
    <m/>
    <n v="28.274333882308138"/>
    <s v="a8215bff-e835-4de8-9ccd-0c039119d0da"/>
    <s v="{67096B8F-62F1-47BA-991C-52812B8C0738}"/>
  </r>
  <r>
    <x v="80"/>
    <d v="2019-08-09T00:00:00"/>
    <d v="2019-08-09T00:00:00"/>
    <x v="0"/>
    <s v="Walsh_Michael"/>
    <x v="0"/>
    <m/>
    <m/>
    <m/>
    <n v="1"/>
    <m/>
    <s v="SC"/>
    <x v="0"/>
    <s v="&lt;10"/>
    <m/>
    <m/>
    <n v="1"/>
    <m/>
    <m/>
    <n v="3.1415926535897931"/>
    <s v="eb4045e2-4404-41de-a49d-c637f30288ba"/>
    <s v="{8E503055-EC46-4E09-A2D6-7AB75F22A2A4}"/>
  </r>
  <r>
    <x v="80"/>
    <d v="2019-08-09T00:00:00"/>
    <d v="2019-08-09T00:00:00"/>
    <x v="0"/>
    <s v="Walsh_Michael"/>
    <x v="0"/>
    <m/>
    <m/>
    <m/>
    <n v="3"/>
    <m/>
    <s v="SC"/>
    <x v="0"/>
    <s v="&lt;10"/>
    <m/>
    <m/>
    <n v="3"/>
    <m/>
    <m/>
    <n v="28.274333882308138"/>
    <s v="a7580277-2d96-4a15-a8d2-aa75efeb2fc9"/>
    <s v="{D0E94FEC-071A-4D44-9852-687A8E5F1AB4}"/>
  </r>
  <r>
    <x v="80"/>
    <d v="2019-08-09T00:00:00"/>
    <d v="2019-08-09T00:00:00"/>
    <x v="0"/>
    <s v="Walsh_Michael"/>
    <x v="0"/>
    <m/>
    <m/>
    <m/>
    <n v="1"/>
    <m/>
    <s v="SC"/>
    <x v="0"/>
    <s v="&lt;10"/>
    <m/>
    <m/>
    <n v="1"/>
    <m/>
    <m/>
    <n v="3.1415926535897931"/>
    <s v="3765c3e9-945f-4f63-a8ca-e87a08065a51"/>
    <s v="{8B983FF6-873F-429D-971A-3D8ABE5EC59D}"/>
  </r>
  <r>
    <x v="80"/>
    <d v="2019-08-09T00:00:00"/>
    <d v="2019-08-09T00:00:00"/>
    <x v="0"/>
    <s v="Walsh_Michael"/>
    <x v="0"/>
    <m/>
    <m/>
    <m/>
    <n v="1"/>
    <m/>
    <s v="SC"/>
    <x v="0"/>
    <s v="&lt;10"/>
    <m/>
    <m/>
    <n v="1"/>
    <m/>
    <m/>
    <n v="3.1415926535897931"/>
    <s v="184041a2-2e59-4bc3-9daf-24b4b0bac203"/>
    <s v="{659860A1-62A7-4164-9EA3-03AFB9B95A17}"/>
  </r>
  <r>
    <x v="80"/>
    <d v="2019-08-09T00:00:00"/>
    <d v="2019-08-09T00:00:00"/>
    <x v="0"/>
    <s v="Walsh_Michael"/>
    <x v="0"/>
    <m/>
    <m/>
    <m/>
    <n v="1"/>
    <m/>
    <s v="SC"/>
    <x v="0"/>
    <s v="&lt;10"/>
    <m/>
    <m/>
    <n v="1"/>
    <m/>
    <m/>
    <n v="3.1415926535897931"/>
    <s v="e2cb4adb-3b3f-4713-8010-8aecfae743c6"/>
    <s v="{D7D91183-077D-44F8-978B-5A306A20223D}"/>
  </r>
  <r>
    <x v="80"/>
    <d v="2019-08-09T00:00:00"/>
    <d v="2019-08-09T00:00:00"/>
    <x v="0"/>
    <s v="Walsh_Michael"/>
    <x v="0"/>
    <m/>
    <m/>
    <m/>
    <n v="1"/>
    <m/>
    <s v="SC"/>
    <x v="0"/>
    <s v="&lt;10"/>
    <m/>
    <m/>
    <n v="1"/>
    <m/>
    <m/>
    <n v="3.1415926535897931"/>
    <s v="8f0839fd-3251-4fd2-98fe-3df6825217f5"/>
    <s v="{100FEE00-9B7B-4DB8-8B18-030AE8340473}"/>
  </r>
  <r>
    <x v="80"/>
    <d v="2019-08-09T00:00:00"/>
    <d v="2019-08-09T00:00:00"/>
    <x v="0"/>
    <s v="Walsh_Michael"/>
    <x v="4"/>
    <m/>
    <m/>
    <m/>
    <n v="1"/>
    <m/>
    <s v="SC"/>
    <x v="0"/>
    <s v="&lt;10"/>
    <m/>
    <m/>
    <n v="1"/>
    <m/>
    <m/>
    <n v="3.1415926535897931"/>
    <s v="570adbbf-37e4-4e68-b578-466ba9e0450d"/>
    <s v="{2B91C330-BD26-4A4D-8875-FD8C50EE670C}"/>
  </r>
  <r>
    <x v="80"/>
    <d v="2019-08-09T00:00:00"/>
    <d v="2019-08-09T00:00:00"/>
    <x v="0"/>
    <s v="Walsh_Michael"/>
    <x v="4"/>
    <m/>
    <m/>
    <m/>
    <n v="1"/>
    <m/>
    <s v="SC"/>
    <x v="0"/>
    <s v="&lt;10"/>
    <m/>
    <m/>
    <n v="1"/>
    <m/>
    <m/>
    <n v="3.1415926535897931"/>
    <s v="eae8b6da-49e8-46d8-acaa-9639140d1964"/>
    <s v="{FB47BD74-343E-494E-98DE-7769B0428BFD}"/>
  </r>
  <r>
    <x v="80"/>
    <d v="2019-08-09T00:00:00"/>
    <d v="2019-08-09T00:00:00"/>
    <x v="0"/>
    <s v="Walsh_Michael"/>
    <x v="4"/>
    <m/>
    <m/>
    <m/>
    <n v="1"/>
    <m/>
    <s v="SC"/>
    <x v="0"/>
    <s v="&lt;10"/>
    <m/>
    <m/>
    <n v="1"/>
    <m/>
    <m/>
    <n v="3.1415926535897931"/>
    <s v="777887eb-4691-4aba-bd7a-2c614f23633a"/>
    <s v="{0A287490-CC9C-44E3-8A98-903F2B3B345B}"/>
  </r>
  <r>
    <x v="80"/>
    <d v="2019-08-09T00:00:00"/>
    <d v="2019-08-09T00:00:00"/>
    <x v="0"/>
    <s v="Walsh_Michael"/>
    <x v="0"/>
    <m/>
    <m/>
    <m/>
    <n v="4"/>
    <m/>
    <s v="SC"/>
    <x v="0"/>
    <s v="10-100"/>
    <m/>
    <m/>
    <n v="4"/>
    <m/>
    <m/>
    <n v="50.26548245743669"/>
    <s v="ba8de832-6793-4b35-85ac-d30451612273"/>
    <s v="{E1F1397F-4F7C-4A56-8A1F-C3A40E06212F}"/>
  </r>
  <r>
    <x v="80"/>
    <d v="2019-08-09T00:00:00"/>
    <d v="2019-08-09T00:00:00"/>
    <x v="0"/>
    <s v="Walsh_Michael"/>
    <x v="4"/>
    <m/>
    <m/>
    <m/>
    <n v="3"/>
    <m/>
    <s v="SC"/>
    <x v="0"/>
    <s v="10-100"/>
    <m/>
    <m/>
    <n v="3"/>
    <m/>
    <m/>
    <n v="28.274333882308138"/>
    <s v="3a19c7a4-204e-4209-825d-a24f9b43f45e"/>
    <s v="{A3F0B5CC-A360-4642-9058-7202F1C28983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n v="0.78539816339744828"/>
    <s v="c7258b0f-e130-4351-ab08-b514488f2e9c"/>
    <s v="{C11941D9-29BC-4CB8-AC55-7092A56F817A}"/>
  </r>
  <r>
    <x v="80"/>
    <d v="2019-08-09T00:00:00"/>
    <d v="2019-08-09T00:00:00"/>
    <x v="0"/>
    <s v="Townsend_Ashleigh"/>
    <x v="4"/>
    <m/>
    <m/>
    <m/>
    <n v="10"/>
    <m/>
    <s v="SC"/>
    <x v="0"/>
    <s v="10-100"/>
    <m/>
    <m/>
    <n v="10"/>
    <m/>
    <m/>
    <n v="314.15926535897933"/>
    <s v="da1db62b-4d99-47a9-87b3-0bb15e57089e"/>
    <s v="{93127BE9-567A-4419-8690-4FB2D1592BF3}"/>
  </r>
  <r>
    <x v="80"/>
    <d v="2019-08-09T00:00:00"/>
    <d v="2019-08-09T00:00:00"/>
    <x v="0"/>
    <s v="Townsend_Ashleigh"/>
    <x v="0"/>
    <m/>
    <m/>
    <m/>
    <n v="5"/>
    <m/>
    <s v="P"/>
    <x v="0"/>
    <s v="10-100"/>
    <m/>
    <m/>
    <n v="5"/>
    <m/>
    <m/>
    <n v="78.539816339744831"/>
    <s v="5814328d-584b-4903-a478-ff4524eac2fd"/>
    <s v="{5EA715FB-FA8C-4B43-9EA0-948759EA15D5}"/>
  </r>
  <r>
    <x v="80"/>
    <d v="2019-08-09T00:00:00"/>
    <d v="2019-08-09T00:00:00"/>
    <x v="0"/>
    <s v="Townsend_Ashleigh"/>
    <x v="4"/>
    <m/>
    <m/>
    <m/>
    <n v="5"/>
    <m/>
    <s v="SC"/>
    <x v="0"/>
    <s v="&lt;10"/>
    <m/>
    <m/>
    <n v="5"/>
    <m/>
    <m/>
    <n v="78.539816339744831"/>
    <s v="71e294f8-c46d-4e75-805d-63485deb322f"/>
    <s v="{755E8707-0755-4179-87B9-371CA3D2D556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n v="0.78539816339744828"/>
    <s v="ec2a1e31-f92f-4aaa-95e8-7db121cc65ff"/>
    <s v="{C899E6D6-DA61-42FE-98DE-73F271931010}"/>
  </r>
  <r>
    <x v="80"/>
    <d v="2019-08-09T00:00:00"/>
    <d v="2019-08-09T00:00:00"/>
    <x v="0"/>
    <s v="Walsh_Michael"/>
    <x v="19"/>
    <m/>
    <m/>
    <m/>
    <n v="2"/>
    <m/>
    <s v="I"/>
    <x v="0"/>
    <s v="10-100"/>
    <m/>
    <m/>
    <n v="2"/>
    <m/>
    <m/>
    <n v="12.566370614359172"/>
    <s v="9df7d895-59f9-4bd9-bc8b-853a9882c031"/>
    <s v="{1246EEB2-664C-4BEF-9AC0-B297738B066A}"/>
  </r>
  <r>
    <x v="80"/>
    <d v="2019-08-09T00:00:00"/>
    <d v="2019-08-09T00:00:00"/>
    <x v="0"/>
    <s v="Walsh_Michael"/>
    <x v="19"/>
    <m/>
    <m/>
    <m/>
    <n v="2"/>
    <m/>
    <s v="I"/>
    <x v="0"/>
    <s v="10-100"/>
    <m/>
    <m/>
    <n v="2"/>
    <m/>
    <m/>
    <n v="12.566370614359172"/>
    <s v="bc106ae8-2187-4f26-a046-cd9d42fa4fc8"/>
    <s v="{69284F47-A2C5-4F4F-B8FD-325E2E3B09D6}"/>
  </r>
  <r>
    <x v="80"/>
    <d v="2019-08-09T00:00:00"/>
    <d v="2019-08-09T00:00:00"/>
    <x v="0"/>
    <s v="Walsh_Michael"/>
    <x v="4"/>
    <m/>
    <m/>
    <m/>
    <n v="0.01"/>
    <m/>
    <s v="I"/>
    <x v="0"/>
    <s v="&lt;10"/>
    <m/>
    <m/>
    <n v="0.5"/>
    <m/>
    <m/>
    <n v="0.78539816339744828"/>
    <s v="90049a06-d3e6-4559-bfbd-eb8c39614656"/>
    <s v="{1C8696A3-7EF6-4004-A8FD-63ACCC05AAE1}"/>
  </r>
  <r>
    <x v="80"/>
    <d v="2019-08-09T00:00:00"/>
    <d v="2019-08-09T00:00:00"/>
    <x v="0"/>
    <s v="Walsh_Michael"/>
    <x v="0"/>
    <m/>
    <m/>
    <m/>
    <n v="2"/>
    <m/>
    <s v="I"/>
    <x v="0"/>
    <s v="10-100"/>
    <m/>
    <m/>
    <n v="2"/>
    <m/>
    <m/>
    <n v="12.566370614359172"/>
    <s v="a5467d6a-823e-447f-ae15-8f869deca421"/>
    <s v="{858BBB41-4FEC-4364-9BF4-C93CEB95744F}"/>
  </r>
  <r>
    <x v="80"/>
    <d v="2019-08-09T00:00:00"/>
    <d v="2019-08-09T00:00:00"/>
    <x v="0"/>
    <s v="Walsh_Michael"/>
    <x v="14"/>
    <m/>
    <m/>
    <m/>
    <n v="2"/>
    <m/>
    <s v="I"/>
    <x v="0"/>
    <s v="10-100"/>
    <m/>
    <m/>
    <n v="2"/>
    <m/>
    <m/>
    <n v="12.566370614359172"/>
    <s v="1f9899f8-15f9-4614-97eb-295ae9179dbd"/>
    <s v="{1610115E-2072-46AA-840F-C1E0D41F51FC}"/>
  </r>
  <r>
    <x v="80"/>
    <d v="2019-08-09T00:00:00"/>
    <d v="2019-08-09T00:00:00"/>
    <x v="0"/>
    <s v="Walsh_Michael"/>
    <x v="11"/>
    <m/>
    <m/>
    <m/>
    <n v="0.01"/>
    <m/>
    <s v="I"/>
    <x v="0"/>
    <s v="&lt;10"/>
    <m/>
    <m/>
    <n v="0.5"/>
    <m/>
    <m/>
    <n v="0.78539816339744828"/>
    <s v="acd1f511-979f-49e8-8360-1bba072d5065"/>
    <s v="{43FDDD76-C081-4D5E-AC6C-A49A62FE2374}"/>
  </r>
  <r>
    <x v="80"/>
    <d v="2019-08-09T00:00:00"/>
    <d v="2019-08-09T00:00:00"/>
    <x v="0"/>
    <s v="Walsh_Michael"/>
    <x v="4"/>
    <m/>
    <m/>
    <m/>
    <n v="0.01"/>
    <m/>
    <s v="I"/>
    <x v="0"/>
    <s v="&lt;10"/>
    <m/>
    <m/>
    <n v="0.5"/>
    <m/>
    <m/>
    <n v="0.78539816339744828"/>
    <s v="ea297a81-1a48-4654-a94d-3a5fcc94c49b"/>
    <s v="{1313E343-ECFB-4B2A-AAF8-D4A7B959DCAA}"/>
  </r>
  <r>
    <x v="80"/>
    <d v="2019-08-09T00:00:00"/>
    <d v="2019-08-09T00:00:00"/>
    <x v="0"/>
    <s v="Walsh_Michael"/>
    <x v="0"/>
    <m/>
    <m/>
    <m/>
    <n v="1"/>
    <m/>
    <s v="I"/>
    <x v="0"/>
    <s v="&lt;10"/>
    <m/>
    <m/>
    <n v="1"/>
    <m/>
    <m/>
    <n v="3.1415926535897931"/>
    <s v="0e56e157-6087-4421-9010-dfd57ff098b5"/>
    <s v="{D7F40423-1097-4367-88DA-022D3B7ED2D2}"/>
  </r>
  <r>
    <x v="80"/>
    <d v="2019-08-09T00:00:00"/>
    <d v="2019-08-09T00:00:00"/>
    <x v="0"/>
    <s v="Walsh_Michael"/>
    <x v="0"/>
    <m/>
    <m/>
    <m/>
    <n v="0.01"/>
    <m/>
    <s v="I"/>
    <x v="0"/>
    <s v="&lt;10"/>
    <m/>
    <m/>
    <n v="0.5"/>
    <m/>
    <m/>
    <n v="0.78539816339744828"/>
    <s v="beac2ba7-7ea7-4758-a707-64530e6a6014"/>
    <s v="{D5AE5937-9455-4338-B111-DA89B7B80FE6}"/>
  </r>
  <r>
    <x v="80"/>
    <d v="2019-08-09T00:00:00"/>
    <d v="2019-08-09T00:00:00"/>
    <x v="0"/>
    <s v="Townsend_Ashleigh"/>
    <x v="4"/>
    <m/>
    <m/>
    <m/>
    <n v="2"/>
    <m/>
    <s v="SC"/>
    <x v="0"/>
    <s v="&lt;10"/>
    <m/>
    <m/>
    <n v="2"/>
    <m/>
    <m/>
    <n v="12.566370614359172"/>
    <s v="a91e2442-d857-4684-8880-ca2690bb35d4"/>
    <s v="{24DAD09D-E162-426C-827A-4CAA5F6AE23F}"/>
  </r>
  <r>
    <x v="80"/>
    <d v="2019-08-09T00:00:00"/>
    <d v="2019-08-09T00:00:00"/>
    <x v="0"/>
    <s v="Townsend_Ashleigh"/>
    <x v="4"/>
    <m/>
    <m/>
    <m/>
    <n v="2"/>
    <m/>
    <s v="SC"/>
    <x v="0"/>
    <s v="&lt;10"/>
    <m/>
    <m/>
    <n v="2"/>
    <m/>
    <m/>
    <n v="12.566370614359172"/>
    <s v="b5c21aaf-0e18-47b5-a0e3-de810daa3a79"/>
    <s v="{28FB46F7-6A3C-47D9-96BC-27A3BFD34F4C}"/>
  </r>
  <r>
    <x v="80"/>
    <d v="2019-08-09T00:00:00"/>
    <d v="2019-08-09T00:00:00"/>
    <x v="0"/>
    <s v="Townsend_Ashleigh"/>
    <x v="0"/>
    <m/>
    <m/>
    <m/>
    <n v="3"/>
    <m/>
    <s v="P"/>
    <x v="0"/>
    <s v="10-100"/>
    <m/>
    <m/>
    <n v="3"/>
    <m/>
    <m/>
    <n v="28.274333882308138"/>
    <s v="a7e32439-27e7-40a6-b63b-b327938f38f4"/>
    <s v="{FF11BA7D-7BBE-41FE-9EF3-F5584F79B457}"/>
  </r>
  <r>
    <x v="80"/>
    <d v="2019-08-09T00:00:00"/>
    <d v="2019-08-09T00:00:00"/>
    <x v="0"/>
    <s v="Townsend_Ashleigh"/>
    <x v="0"/>
    <m/>
    <m/>
    <m/>
    <n v="2"/>
    <m/>
    <s v="P"/>
    <x v="0"/>
    <s v="10-100"/>
    <m/>
    <m/>
    <n v="2"/>
    <m/>
    <m/>
    <n v="12.566370614359172"/>
    <s v="fbec533c-ee91-4195-98ba-64138ccaf36a"/>
    <s v="{473DDF46-EF7A-4BBF-83AC-ECB03D6C8C80}"/>
  </r>
  <r>
    <x v="80"/>
    <d v="2019-08-09T00:00:00"/>
    <d v="2019-08-09T00:00:00"/>
    <x v="0"/>
    <s v="Townsend_Ashleigh"/>
    <x v="0"/>
    <m/>
    <m/>
    <m/>
    <n v="2"/>
    <m/>
    <s v="I"/>
    <x v="0"/>
    <s v="&lt;10"/>
    <m/>
    <m/>
    <n v="2"/>
    <m/>
    <m/>
    <n v="12.566370614359172"/>
    <s v="5acc9b4c-ab8c-42a6-8f03-b2412bfbd1e9"/>
    <s v="{A1EC9258-BBC5-4CDC-9DCE-1222CB89B4DB}"/>
  </r>
  <r>
    <x v="80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n v="0.78539816339744828"/>
    <s v="bbc82648-61cd-4f6c-942e-aa0ce25f9c9c"/>
    <s v="{4161AB0A-4695-4C5A-B2C1-DA867E6E6EA1}"/>
  </r>
  <r>
    <x v="80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n v="0.78539816339744828"/>
    <s v="1022daac-fed5-4ccd-9e6e-22f85442f038"/>
    <s v="{FB954340-DA3A-4083-B9C0-C41032294AF1}"/>
  </r>
  <r>
    <x v="80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n v="0.78539816339744828"/>
    <s v="2de1d5fe-c141-4734-a647-850b09e7f5f3"/>
    <s v="{353F93E8-0A46-4EC1-9FF0-BE36FDD3BE7F}"/>
  </r>
  <r>
    <x v="80"/>
    <d v="2019-08-09T00:00:00"/>
    <d v="2019-08-09T00:00:00"/>
    <x v="0"/>
    <s v="Townsend_Ashleigh"/>
    <x v="0"/>
    <m/>
    <m/>
    <m/>
    <n v="0.01"/>
    <m/>
    <s v="I"/>
    <x v="0"/>
    <s v="&lt;10"/>
    <m/>
    <m/>
    <n v="0.5"/>
    <m/>
    <m/>
    <n v="0.78539816339744828"/>
    <s v="48348ee0-ada2-4881-9324-52a9466513f2"/>
    <s v="{84D796CA-E455-42F3-8F71-DE8140CB4936}"/>
  </r>
  <r>
    <x v="80"/>
    <d v="2019-08-09T00:00:00"/>
    <d v="2019-08-09T00:00:00"/>
    <x v="0"/>
    <s v="Townsend_Ashleigh"/>
    <x v="8"/>
    <m/>
    <m/>
    <m/>
    <n v="3"/>
    <m/>
    <s v="P"/>
    <x v="0"/>
    <s v="10-100"/>
    <m/>
    <m/>
    <n v="3"/>
    <m/>
    <m/>
    <n v="28.274333882308138"/>
    <s v="9aad8247-cdc3-4512-b98d-7933d73765c3"/>
    <s v="{7CB04420-9287-4BCD-9178-3D332EC46D1E}"/>
  </r>
  <r>
    <x v="80"/>
    <d v="2019-08-09T00:00:00"/>
    <d v="2019-08-09T00:00:00"/>
    <x v="0"/>
    <s v="Townsend_Ashleigh"/>
    <x v="17"/>
    <m/>
    <m/>
    <m/>
    <n v="0.01"/>
    <m/>
    <s v="I"/>
    <x v="0"/>
    <s v="&lt;10"/>
    <m/>
    <m/>
    <n v="0.5"/>
    <m/>
    <m/>
    <n v="0.78539816339744828"/>
    <s v="0712cc42-10db-497c-a3e1-014ab389a537"/>
    <s v="{752B7331-160E-4248-9A96-2F267AD4F7D6}"/>
  </r>
  <r>
    <x v="80"/>
    <d v="2019-08-09T00:00:00"/>
    <d v="2019-08-09T00:00:00"/>
    <x v="0"/>
    <s v="Townsend_Ashleigh"/>
    <x v="17"/>
    <m/>
    <m/>
    <m/>
    <n v="0.01"/>
    <m/>
    <s v="I"/>
    <x v="0"/>
    <s v="&lt;10"/>
    <m/>
    <m/>
    <n v="0.5"/>
    <m/>
    <m/>
    <n v="0.78539816339744828"/>
    <s v="73fb60fa-6d81-4473-94d6-7e546db441ad"/>
    <s v="{1A0158AA-37F0-4655-963E-5C7DF87DF423}"/>
  </r>
  <r>
    <x v="80"/>
    <d v="2019-08-09T00:00:00"/>
    <d v="2019-08-09T00:00:00"/>
    <x v="0"/>
    <s v="Townsend_Ashleigh"/>
    <x v="2"/>
    <m/>
    <m/>
    <m/>
    <n v="1"/>
    <m/>
    <s v="I"/>
    <x v="0"/>
    <s v="&lt;10"/>
    <m/>
    <m/>
    <n v="1"/>
    <m/>
    <m/>
    <n v="3.1415926535897931"/>
    <s v="b5460b36-0ab1-4642-b3b1-ffd869448dd7"/>
    <s v="{85631916-4878-4E42-8CE4-C289555B4574}"/>
  </r>
  <r>
    <x v="80"/>
    <d v="2019-08-09T00:00:00"/>
    <d v="2019-08-09T00:00:00"/>
    <x v="0"/>
    <s v="Townsend_Ashleigh"/>
    <x v="5"/>
    <m/>
    <m/>
    <m/>
    <n v="1"/>
    <m/>
    <s v="I"/>
    <x v="0"/>
    <s v="&lt;10"/>
    <m/>
    <m/>
    <n v="1"/>
    <m/>
    <m/>
    <n v="3.1415926535897931"/>
    <s v="487769df-8d28-48ba-996c-3ca9ee6f0f51"/>
    <s v="{2C2172EB-765A-43FC-A2B2-1D1FF2039DA3}"/>
  </r>
  <r>
    <x v="80"/>
    <d v="2019-08-12T00:00:00"/>
    <d v="2019-08-12T00:00:00"/>
    <x v="0"/>
    <s v="Townsend_Ashleigh"/>
    <x v="0"/>
    <m/>
    <m/>
    <m/>
    <n v="0.01"/>
    <m/>
    <s v="I"/>
    <x v="0"/>
    <s v="&lt;10"/>
    <m/>
    <m/>
    <n v="0.5"/>
    <m/>
    <m/>
    <n v="0.78539816339744828"/>
    <s v="4f5f61d6-ab0c-482e-a86d-41f7ac930eed"/>
    <s v="{909078E5-5993-4329-810D-A473EF44542D}"/>
  </r>
  <r>
    <x v="80"/>
    <d v="2019-08-12T00:00:00"/>
    <d v="2019-08-12T00:00:00"/>
    <x v="0"/>
    <s v="Townsend_Ashleigh"/>
    <x v="4"/>
    <m/>
    <m/>
    <m/>
    <n v="2"/>
    <m/>
    <s v="P"/>
    <x v="0"/>
    <s v="&lt;10"/>
    <m/>
    <m/>
    <n v="2"/>
    <m/>
    <m/>
    <n v="12.566370614359172"/>
    <s v="59373cd3-a975-4623-8bcc-dea97312fb72"/>
    <s v="{2E5A8C3A-18F2-4157-9BA0-9A25687B620E}"/>
  </r>
  <r>
    <x v="80"/>
    <d v="2019-08-12T00:00:00"/>
    <d v="2019-08-12T00:00:00"/>
    <x v="0"/>
    <s v="Townsend_Ashleigh"/>
    <x v="0"/>
    <m/>
    <m/>
    <m/>
    <n v="0.01"/>
    <m/>
    <s v="I"/>
    <x v="0"/>
    <s v="&lt;10"/>
    <m/>
    <m/>
    <n v="0.5"/>
    <m/>
    <m/>
    <n v="0.78539816339744828"/>
    <s v="6344d7f0-feee-428a-853c-954db8217ab9"/>
    <s v="{0BE3F0DA-83F4-42BF-8FFE-1DB65AB75088}"/>
  </r>
  <r>
    <x v="80"/>
    <d v="2019-08-12T00:00:00"/>
    <d v="2019-08-12T00:00:00"/>
    <x v="0"/>
    <s v="Townsend_Ashleigh"/>
    <x v="0"/>
    <m/>
    <m/>
    <m/>
    <n v="2"/>
    <m/>
    <s v="I"/>
    <x v="0"/>
    <s v="10-100"/>
    <m/>
    <m/>
    <n v="2"/>
    <m/>
    <m/>
    <n v="12.566370614359172"/>
    <s v="14767d29-5afb-417a-ac01-bea6da88e64e"/>
    <s v="{0D236888-86E3-4826-B917-25C2AC39409B}"/>
  </r>
  <r>
    <x v="80"/>
    <d v="2019-08-12T00:00:00"/>
    <d v="2019-08-12T00:00:00"/>
    <x v="0"/>
    <s v="Townsend_Ashleigh"/>
    <x v="14"/>
    <m/>
    <m/>
    <m/>
    <n v="2"/>
    <m/>
    <s v="I"/>
    <x v="0"/>
    <s v="&lt;10"/>
    <m/>
    <m/>
    <n v="2"/>
    <m/>
    <m/>
    <n v="12.566370614359172"/>
    <s v="fde52100-03f9-4451-9387-7f3bce5f2533"/>
    <s v="{95A434B9-90AB-42B9-B0A3-7ABB42273EB5}"/>
  </r>
  <r>
    <x v="80"/>
    <d v="2019-08-12T00:00:00"/>
    <d v="2019-08-12T00:00:00"/>
    <x v="0"/>
    <s v="Townsend_Ashleigh"/>
    <x v="4"/>
    <m/>
    <m/>
    <m/>
    <n v="2"/>
    <m/>
    <s v="I"/>
    <x v="0"/>
    <s v="10-100"/>
    <m/>
    <m/>
    <n v="2"/>
    <m/>
    <m/>
    <n v="12.566370614359172"/>
    <s v="211fc50b-f8d8-4249-99a0-8f04013bdc32"/>
    <s v="{06535C5D-ACC8-48E2-90E2-EBF79C04FF7A}"/>
  </r>
  <r>
    <x v="80"/>
    <d v="2019-08-12T00:00:00"/>
    <d v="2019-08-12T00:00:00"/>
    <x v="0"/>
    <s v="Townsend_Ashleigh"/>
    <x v="14"/>
    <m/>
    <m/>
    <m/>
    <n v="2"/>
    <m/>
    <s v="I"/>
    <x v="0"/>
    <s v="&lt;10"/>
    <m/>
    <m/>
    <n v="2"/>
    <m/>
    <m/>
    <n v="12.566370614359172"/>
    <s v="df32ffb0-fdc1-469e-8c78-1a1eefe361a7"/>
    <s v="{2B86C6EE-06E9-4DC1-A5F5-C328BECE8598}"/>
  </r>
  <r>
    <x v="80"/>
    <d v="2019-08-12T00:00:00"/>
    <d v="2019-08-12T00:00:00"/>
    <x v="0"/>
    <s v="Townsend_Ashleigh"/>
    <x v="0"/>
    <m/>
    <m/>
    <m/>
    <n v="1"/>
    <m/>
    <s v="I"/>
    <x v="0"/>
    <s v="&lt;10"/>
    <m/>
    <m/>
    <n v="1"/>
    <m/>
    <m/>
    <n v="3.1415926535897931"/>
    <s v="f686e865-f5cb-4aa0-a0fc-a16c48da4bb5"/>
    <s v="{79C6D57C-F970-495E-8CF1-EF2D277BBBB8}"/>
  </r>
  <r>
    <x v="80"/>
    <d v="2019-08-12T00:00:00"/>
    <d v="2019-08-12T00:00:00"/>
    <x v="0"/>
    <s v="Townsend_Ashleigh"/>
    <x v="0"/>
    <m/>
    <m/>
    <m/>
    <n v="1"/>
    <m/>
    <s v="I"/>
    <x v="0"/>
    <s v="&lt;10"/>
    <m/>
    <m/>
    <n v="1"/>
    <m/>
    <m/>
    <n v="3.1415926535897931"/>
    <s v="f4d4c34a-6698-4870-bebb-f30a531d0359"/>
    <s v="{3464D01D-B572-421D-8A42-F57AE374EF3D}"/>
  </r>
  <r>
    <x v="80"/>
    <d v="2019-08-12T00:00:00"/>
    <d v="2019-08-12T00:00:00"/>
    <x v="0"/>
    <s v="Townsend_Ashleigh"/>
    <x v="0"/>
    <m/>
    <m/>
    <m/>
    <n v="2"/>
    <m/>
    <s v="I"/>
    <x v="0"/>
    <s v="10-100"/>
    <m/>
    <m/>
    <n v="2"/>
    <m/>
    <m/>
    <n v="12.566370614359172"/>
    <s v="f81e5a3f-1b10-4a0b-b7ba-7f3d73d9ea65"/>
    <s v="{F3C8CBDE-3048-435C-A671-4F4A8FBB327C}"/>
  </r>
  <r>
    <x v="80"/>
    <d v="2019-08-12T00:00:00"/>
    <d v="2019-08-12T00:00:00"/>
    <x v="0"/>
    <s v="Townsend_Ashleigh"/>
    <x v="0"/>
    <m/>
    <m/>
    <m/>
    <n v="2"/>
    <m/>
    <s v="P"/>
    <x v="0"/>
    <s v="10-100"/>
    <m/>
    <m/>
    <n v="2"/>
    <m/>
    <m/>
    <n v="12.566370614359172"/>
    <s v="043df429-0637-42b4-9be2-2d95c1b16649"/>
    <s v="{C869510E-322E-446B-B8AA-968051BF3BA2}"/>
  </r>
  <r>
    <x v="80"/>
    <d v="2019-08-12T00:00:00"/>
    <d v="2019-08-12T00:00:00"/>
    <x v="0"/>
    <s v="Townsend_Ashleigh"/>
    <x v="0"/>
    <m/>
    <m/>
    <m/>
    <n v="2"/>
    <m/>
    <s v="P"/>
    <x v="0"/>
    <s v="10-100"/>
    <m/>
    <m/>
    <n v="2"/>
    <m/>
    <m/>
    <n v="12.566370614359172"/>
    <s v="09db332c-d2a6-4058-83b0-f1a5ab2224b1"/>
    <s v="{49B36707-A53D-439C-92E3-E6ADF1F8654F}"/>
  </r>
  <r>
    <x v="80"/>
    <d v="2019-08-12T00:00:00"/>
    <d v="2019-08-12T00:00:00"/>
    <x v="0"/>
    <s v="Townsend_Ashleigh"/>
    <x v="14"/>
    <m/>
    <m/>
    <m/>
    <n v="2"/>
    <m/>
    <s v="I"/>
    <x v="0"/>
    <s v="&lt;10"/>
    <m/>
    <m/>
    <n v="2"/>
    <m/>
    <m/>
    <n v="12.566370614359172"/>
    <s v="5de02256-62b5-4428-8419-ca2eebe31083"/>
    <s v="{71E5C801-1E0B-445E-9315-90B312EC1DEE}"/>
  </r>
  <r>
    <x v="80"/>
    <d v="2019-08-12T00:00:00"/>
    <d v="2019-08-12T00:00:00"/>
    <x v="0"/>
    <s v="Townsend_Ashleigh"/>
    <x v="19"/>
    <m/>
    <m/>
    <m/>
    <n v="0.01"/>
    <m/>
    <s v="I"/>
    <x v="1"/>
    <s v="&lt;10"/>
    <m/>
    <m/>
    <n v="0.5"/>
    <m/>
    <m/>
    <n v="0.78539816339744828"/>
    <s v="7e4809ea-6951-4cd7-b3a3-914cb965f023"/>
    <s v="{1CB52D4E-9863-4344-9F14-F18C5113A090}"/>
  </r>
  <r>
    <x v="80"/>
    <d v="2019-08-12T00:00:00"/>
    <d v="2019-08-12T00:00:00"/>
    <x v="0"/>
    <s v="Townsend_Ashleigh"/>
    <x v="14"/>
    <m/>
    <m/>
    <m/>
    <n v="2"/>
    <m/>
    <s v="I"/>
    <x v="0"/>
    <s v="&lt;10"/>
    <m/>
    <m/>
    <n v="2"/>
    <m/>
    <m/>
    <n v="12.566370614359172"/>
    <s v="0c21f79f-51ca-4e59-94e9-f1af1b026630"/>
    <s v="{940069D2-A5BC-42B1-A8E3-D8CFE4B41F55}"/>
  </r>
  <r>
    <x v="80"/>
    <d v="2019-08-12T00:00:00"/>
    <d v="2019-08-12T00:00:00"/>
    <x v="0"/>
    <s v="Townsend_Ashleigh"/>
    <x v="0"/>
    <m/>
    <m/>
    <m/>
    <n v="2"/>
    <m/>
    <s v="I"/>
    <x v="0"/>
    <s v="&lt;10"/>
    <m/>
    <m/>
    <n v="2"/>
    <m/>
    <m/>
    <n v="12.566370614359172"/>
    <s v="14fe675d-7807-4a8d-be93-01112179653a"/>
    <s v="{AFC4D7A9-359E-40A1-B1DB-9CB25C5E4A14}"/>
  </r>
  <r>
    <x v="80"/>
    <d v="2019-08-12T00:00:00"/>
    <d v="2019-08-12T00:00:00"/>
    <x v="0"/>
    <s v="Townsend_Ashleigh"/>
    <x v="4"/>
    <m/>
    <m/>
    <m/>
    <n v="1"/>
    <m/>
    <s v="I"/>
    <x v="0"/>
    <s v="&lt;10"/>
    <m/>
    <m/>
    <n v="1"/>
    <m/>
    <m/>
    <n v="3.1415926535897931"/>
    <s v="43bdd841-f73d-4b75-a3d5-ca5f28476d4f"/>
    <s v="{9C8209FC-8227-47E5-A559-ECDC687872AE}"/>
  </r>
  <r>
    <x v="80"/>
    <d v="2019-08-12T00:00:00"/>
    <d v="2019-08-12T00:00:00"/>
    <x v="0"/>
    <s v="Townsend_Ashleigh"/>
    <x v="19"/>
    <m/>
    <m/>
    <m/>
    <n v="3"/>
    <m/>
    <s v="P"/>
    <x v="0"/>
    <s v="10-100"/>
    <m/>
    <m/>
    <n v="3"/>
    <m/>
    <m/>
    <n v="28.274333882308138"/>
    <s v="4c0d70c9-5527-480e-b98a-3fab92bf220d"/>
    <s v="{99E852DF-F42E-4B5A-AFC0-A5CB2B7FAF73}"/>
  </r>
  <r>
    <x v="80"/>
    <d v="2019-08-12T00:00:00"/>
    <d v="2019-08-12T00:00:00"/>
    <x v="0"/>
    <s v="Townsend_Ashleigh"/>
    <x v="0"/>
    <m/>
    <m/>
    <m/>
    <n v="0.01"/>
    <m/>
    <s v="I"/>
    <x v="0"/>
    <s v="&lt;10"/>
    <m/>
    <m/>
    <n v="0.5"/>
    <m/>
    <m/>
    <n v="0.78539816339744828"/>
    <s v="f6591507-4c29-4f08-a971-a49b75bfbbf8"/>
    <s v="{CFBAFFDB-3338-4CBA-BE19-878A0C2DDC13}"/>
  </r>
  <r>
    <x v="80"/>
    <d v="2019-08-12T00:00:00"/>
    <d v="2019-08-12T00:00:00"/>
    <x v="0"/>
    <s v="Townsend_Ashleigh"/>
    <x v="0"/>
    <m/>
    <m/>
    <m/>
    <n v="0.01"/>
    <m/>
    <s v="I"/>
    <x v="0"/>
    <s v="&lt;10"/>
    <m/>
    <m/>
    <n v="0.5"/>
    <m/>
    <m/>
    <n v="0.78539816339744828"/>
    <s v="890293a1-8acc-42f0-ae0b-c537100998b7"/>
    <s v="{AF0568CC-DCB9-4293-8B83-6B1927DE4F4E}"/>
  </r>
  <r>
    <x v="80"/>
    <d v="2019-08-12T00:00:00"/>
    <d v="2019-08-12T00:00:00"/>
    <x v="0"/>
    <s v="Townsend_Ashleigh"/>
    <x v="0"/>
    <m/>
    <m/>
    <m/>
    <n v="0.01"/>
    <m/>
    <s v="I"/>
    <x v="0"/>
    <s v="&lt;10"/>
    <m/>
    <m/>
    <n v="0.5"/>
    <m/>
    <m/>
    <n v="0.78539816339744828"/>
    <s v="7cffff88-87ac-418f-bf2e-fa88aab9c7cb"/>
    <s v="{ECF8EDDF-91B1-4BD1-ABB6-6D0FB89B9488}"/>
  </r>
  <r>
    <x v="80"/>
    <d v="2019-08-12T00:00:00"/>
    <d v="2019-08-12T00:00:00"/>
    <x v="0"/>
    <s v="Townsend_Ashleigh"/>
    <x v="4"/>
    <m/>
    <m/>
    <m/>
    <n v="0.01"/>
    <m/>
    <s v="I"/>
    <x v="1"/>
    <s v="&lt;10"/>
    <m/>
    <m/>
    <n v="0.5"/>
    <m/>
    <m/>
    <n v="0.78539816339744828"/>
    <s v="066c95b5-500a-4b0c-8039-d991766b3ba6"/>
    <s v="{E36D7BD4-2B90-4C84-8CF6-839CC93D24F1}"/>
  </r>
  <r>
    <x v="80"/>
    <d v="2019-08-12T00:00:00"/>
    <d v="2019-08-12T00:00:00"/>
    <x v="0"/>
    <s v="Townsend_Ashleigh"/>
    <x v="4"/>
    <m/>
    <m/>
    <m/>
    <n v="1"/>
    <m/>
    <s v="SC"/>
    <x v="2"/>
    <s v="&lt;10"/>
    <m/>
    <m/>
    <n v="1"/>
    <m/>
    <m/>
    <n v="3.1415926535897931"/>
    <s v="cd901bac-952a-49c7-be30-06b1a713b632"/>
    <s v="{70A8F258-502B-4CE3-BF76-CC9D3482F47F}"/>
  </r>
  <r>
    <x v="80"/>
    <d v="2019-08-12T00:00:00"/>
    <d v="2019-08-12T00:00:00"/>
    <x v="0"/>
    <s v="Townsend_Ashleigh"/>
    <x v="0"/>
    <m/>
    <m/>
    <m/>
    <n v="2"/>
    <m/>
    <s v="I"/>
    <x v="0"/>
    <s v="&lt;10"/>
    <m/>
    <m/>
    <n v="2"/>
    <m/>
    <m/>
    <n v="12.566370614359172"/>
    <s v="287f4e2b-d256-4bff-ac2b-e1e2f12d2a20"/>
    <s v="{5AC1E897-F623-4FD3-8EB4-5060114FE4BD}"/>
  </r>
  <r>
    <x v="80"/>
    <d v="2019-08-12T00:00:00"/>
    <d v="2019-08-12T00:00:00"/>
    <x v="0"/>
    <s v="Townsend_Ashleigh"/>
    <x v="4"/>
    <m/>
    <m/>
    <m/>
    <n v="0.01"/>
    <m/>
    <s v="I"/>
    <x v="1"/>
    <s v="&lt;10"/>
    <m/>
    <m/>
    <n v="0.5"/>
    <m/>
    <m/>
    <n v="0.78539816339744828"/>
    <s v="a86ec9d0-16a3-478e-852d-24f7a1843a42"/>
    <s v="{3086403A-4A1B-4A74-8F90-AA7BC2248616}"/>
  </r>
  <r>
    <x v="80"/>
    <d v="2019-08-12T00:00:00"/>
    <d v="2019-08-12T00:00:00"/>
    <x v="0"/>
    <s v="Townsend_Ashleigh"/>
    <x v="4"/>
    <m/>
    <m/>
    <m/>
    <n v="0.01"/>
    <m/>
    <s v="I"/>
    <x v="1"/>
    <s v="&lt;10"/>
    <m/>
    <m/>
    <n v="0.5"/>
    <m/>
    <m/>
    <n v="0.78539816339744828"/>
    <s v="99ab2fb2-8af9-443f-b069-87c4d8604817"/>
    <s v="{73087EAA-2473-471C-9E6B-62E1D93A92F3}"/>
  </r>
  <r>
    <x v="80"/>
    <d v="2019-08-12T00:00:00"/>
    <d v="2019-08-12T00:00:00"/>
    <x v="0"/>
    <s v="Townsend_Ashleigh"/>
    <x v="4"/>
    <m/>
    <m/>
    <m/>
    <n v="1"/>
    <m/>
    <s v="SC"/>
    <x v="0"/>
    <s v="&lt;10"/>
    <m/>
    <m/>
    <n v="1"/>
    <m/>
    <m/>
    <n v="3.1415926535897931"/>
    <s v="7e0328f8-1e48-41c7-864d-d83da671a603"/>
    <s v="{05E8D1CC-2822-485E-95D5-1C22BD6D8BD6}"/>
  </r>
  <r>
    <x v="80"/>
    <d v="2019-08-12T00:00:00"/>
    <d v="2019-08-12T00:00:00"/>
    <x v="0"/>
    <s v="Townsend_Ashleigh"/>
    <x v="0"/>
    <m/>
    <m/>
    <m/>
    <n v="1"/>
    <m/>
    <s v="SC"/>
    <x v="0"/>
    <s v="&lt;10"/>
    <m/>
    <m/>
    <n v="1"/>
    <m/>
    <m/>
    <n v="3.1415926535897931"/>
    <s v="f85892b8-4c4e-4c4e-a4bf-e170c7fe072d"/>
    <s v="{568921A8-BDC7-46B7-B107-4CA97B556C97}"/>
  </r>
  <r>
    <x v="80"/>
    <d v="2019-08-12T00:00:00"/>
    <d v="2019-08-12T00:00:00"/>
    <x v="0"/>
    <s v="Townsend_Ashleigh"/>
    <x v="14"/>
    <m/>
    <m/>
    <m/>
    <n v="2"/>
    <m/>
    <s v="P"/>
    <x v="0"/>
    <s v="&lt;10"/>
    <m/>
    <m/>
    <n v="2"/>
    <m/>
    <m/>
    <n v="12.566370614359172"/>
    <s v="d4214b32-2b58-4c2d-9506-f50a5345a653"/>
    <s v="{FBF0D710-C4A5-406B-B546-EC2F711D0253}"/>
  </r>
  <r>
    <x v="80"/>
    <d v="2019-08-12T00:00:00"/>
    <d v="2019-08-12T00:00:00"/>
    <x v="0"/>
    <s v="Townsend_Ashleigh"/>
    <x v="4"/>
    <m/>
    <m/>
    <m/>
    <n v="1"/>
    <m/>
    <s v="I"/>
    <x v="0"/>
    <s v="&lt;10"/>
    <m/>
    <m/>
    <n v="1"/>
    <m/>
    <m/>
    <n v="3.1415926535897931"/>
    <s v="f18c3d09-97d9-4519-a94e-dbacb6b6d530"/>
    <s v="{AF84E181-C3B8-40CF-A965-C49389A6431C}"/>
  </r>
  <r>
    <x v="80"/>
    <d v="2019-08-12T00:00:00"/>
    <d v="2019-08-12T00:00:00"/>
    <x v="0"/>
    <s v="Townsend_Ashleigh"/>
    <x v="0"/>
    <m/>
    <m/>
    <m/>
    <n v="0.01"/>
    <m/>
    <s v="I"/>
    <x v="0"/>
    <s v="&lt;10"/>
    <m/>
    <m/>
    <n v="0.5"/>
    <m/>
    <m/>
    <n v="0.78539816339744828"/>
    <s v="eba07431-6cff-41e8-9a6b-ac5cb9337929"/>
    <s v="{9D0FE297-124B-437A-BD13-D4C2799F44F0}"/>
  </r>
  <r>
    <x v="80"/>
    <d v="2019-08-12T00:00:00"/>
    <d v="2019-08-12T00:00:00"/>
    <x v="0"/>
    <s v="Townsend_Ashleigh"/>
    <x v="14"/>
    <m/>
    <m/>
    <m/>
    <n v="2"/>
    <m/>
    <s v="P"/>
    <x v="0"/>
    <s v="&lt;10"/>
    <m/>
    <m/>
    <n v="2"/>
    <m/>
    <m/>
    <n v="12.566370614359172"/>
    <s v="f34b6305-b5e3-4b53-a279-18bb7899d52c"/>
    <s v="{7CEE8E1F-C1E8-436A-B2B6-C3036D52B109}"/>
  </r>
  <r>
    <x v="80"/>
    <d v="2019-08-12T00:00:00"/>
    <d v="2019-08-12T00:00:00"/>
    <x v="0"/>
    <s v="Townsend_Ashleigh"/>
    <x v="14"/>
    <m/>
    <m/>
    <m/>
    <n v="0.01"/>
    <m/>
    <s v="I"/>
    <x v="0"/>
    <s v="&lt;10"/>
    <m/>
    <m/>
    <n v="0.5"/>
    <m/>
    <m/>
    <n v="0.78539816339744828"/>
    <s v="d1c34e86-b7fd-41d5-86d5-f81947445f18"/>
    <s v="{FE1E6126-F23E-4748-9A4B-BAA1BBCB6E85}"/>
  </r>
  <r>
    <x v="80"/>
    <d v="2019-08-12T00:00:00"/>
    <d v="2019-08-12T00:00:00"/>
    <x v="0"/>
    <s v="Townsend_Ashleigh"/>
    <x v="14"/>
    <m/>
    <m/>
    <m/>
    <n v="0.01"/>
    <m/>
    <s v="I"/>
    <x v="0"/>
    <s v="&lt;10"/>
    <m/>
    <m/>
    <n v="0.5"/>
    <m/>
    <m/>
    <n v="0.78539816339744828"/>
    <s v="912a4023-4191-4232-b875-740a4d600ce5"/>
    <s v="{6115EB42-0AEC-4E76-94DA-293D578572F1}"/>
  </r>
  <r>
    <x v="80"/>
    <d v="2019-08-12T00:00:00"/>
    <d v="2019-08-12T00:00:00"/>
    <x v="0"/>
    <s v="Townsend_Ashleigh"/>
    <x v="14"/>
    <m/>
    <m/>
    <m/>
    <n v="0.01"/>
    <m/>
    <s v="I"/>
    <x v="0"/>
    <s v="&lt;10"/>
    <m/>
    <m/>
    <n v="0.5"/>
    <m/>
    <m/>
    <n v="0.78539816339744828"/>
    <s v="4db9ca45-db2e-4856-bd60-69cf12daf9e0"/>
    <s v="{A25534A1-EAA7-4A60-916C-A037C0F90043}"/>
  </r>
  <r>
    <x v="80"/>
    <d v="2019-08-12T00:00:00"/>
    <d v="2019-08-12T00:00:00"/>
    <x v="0"/>
    <s v="Townsend_Ashleigh"/>
    <x v="14"/>
    <m/>
    <m/>
    <m/>
    <n v="0.01"/>
    <m/>
    <s v="I"/>
    <x v="0"/>
    <s v="&lt;10"/>
    <m/>
    <m/>
    <n v="0.5"/>
    <m/>
    <m/>
    <n v="0.78539816339744828"/>
    <s v="c8728bf3-16b3-4d3a-a838-e848dfe58bcb"/>
    <s v="{D210151B-9D04-4B11-BFAB-DD870F4717BF}"/>
  </r>
  <r>
    <x v="80"/>
    <d v="2019-08-12T00:00:00"/>
    <d v="2019-08-12T00:00:00"/>
    <x v="0"/>
    <s v="Townsend_Ashleigh"/>
    <x v="0"/>
    <m/>
    <m/>
    <m/>
    <n v="0.01"/>
    <m/>
    <s v="I"/>
    <x v="0"/>
    <s v="&lt;10"/>
    <m/>
    <m/>
    <n v="0.5"/>
    <m/>
    <m/>
    <n v="0.78539816339744828"/>
    <s v="031f80eb-e06a-4a83-bdc6-4ae696f1a2e6"/>
    <s v="{86B67B41-8FBB-46AD-8DB8-66CDA4E68F34}"/>
  </r>
  <r>
    <x v="80"/>
    <d v="2019-08-12T00:00:00"/>
    <d v="2019-08-12T00:00:00"/>
    <x v="0"/>
    <s v="Townsend_Ashleigh"/>
    <x v="4"/>
    <m/>
    <m/>
    <m/>
    <n v="0.01"/>
    <m/>
    <s v="I"/>
    <x v="0"/>
    <s v="&lt;10"/>
    <m/>
    <m/>
    <n v="0.5"/>
    <m/>
    <m/>
    <n v="0.78539816339744828"/>
    <s v="45dffdcf-a9b6-4680-aa2c-fbfea1d157d7"/>
    <s v="{AD6A7274-7CE6-4E21-991A-1BD2DC361D41}"/>
  </r>
  <r>
    <x v="80"/>
    <d v="2019-08-12T00:00:00"/>
    <d v="2019-08-12T00:00:00"/>
    <x v="0"/>
    <s v="Townsend_Ashleigh"/>
    <x v="14"/>
    <m/>
    <m/>
    <m/>
    <n v="3"/>
    <m/>
    <s v="SC"/>
    <x v="0"/>
    <s v="&lt;10"/>
    <m/>
    <m/>
    <n v="3"/>
    <m/>
    <m/>
    <n v="28.274333882308138"/>
    <s v="40dedfa3-3788-4118-aec7-b9d31b08e9d3"/>
    <s v="{C4C271E1-A46D-4326-8D39-C6B6FC2C0E0E}"/>
  </r>
  <r>
    <x v="80"/>
    <d v="2019-08-12T00:00:00"/>
    <d v="2019-08-12T00:00:00"/>
    <x v="0"/>
    <s v="Townsend_Ashleigh"/>
    <x v="4"/>
    <m/>
    <m/>
    <m/>
    <n v="3"/>
    <m/>
    <s v="SC"/>
    <x v="0"/>
    <s v="&lt;10"/>
    <m/>
    <m/>
    <n v="3"/>
    <m/>
    <m/>
    <n v="28.274333882308138"/>
    <s v="4aefed1c-4aa8-4db4-a625-89b2776e508b"/>
    <s v="{4A2FBE6F-0F50-4E16-A08F-38AE18835753}"/>
  </r>
  <r>
    <x v="80"/>
    <d v="2019-08-12T00:00:00"/>
    <d v="2019-08-12T00:00:00"/>
    <x v="0"/>
    <s v="Townsend_Ashleigh"/>
    <x v="4"/>
    <m/>
    <m/>
    <m/>
    <n v="0.01"/>
    <m/>
    <s v="I"/>
    <x v="0"/>
    <s v="&lt;10"/>
    <m/>
    <m/>
    <n v="0.5"/>
    <m/>
    <m/>
    <n v="0.78539816339744828"/>
    <s v="daad3d42-8165-4e31-ba8b-adc22c77720f"/>
    <s v="{999CDA9F-4BEA-4741-A0A7-B231D0016335}"/>
  </r>
  <r>
    <x v="80"/>
    <d v="2019-08-12T00:00:00"/>
    <d v="2019-08-12T00:00:00"/>
    <x v="0"/>
    <s v="Townsend_Ashleigh"/>
    <x v="4"/>
    <m/>
    <m/>
    <m/>
    <n v="0.01"/>
    <m/>
    <s v="I"/>
    <x v="0"/>
    <s v="&lt;10"/>
    <m/>
    <m/>
    <n v="0.5"/>
    <m/>
    <m/>
    <n v="0.78539816339744828"/>
    <s v="65b12efa-b809-40de-becf-2f19989038c9"/>
    <s v="{96DF0704-2776-43EF-9FAE-347FF8AD22B0}"/>
  </r>
  <r>
    <x v="80"/>
    <d v="2019-08-12T00:00:00"/>
    <d v="2019-08-12T00:00:00"/>
    <x v="0"/>
    <s v="Townsend_Ashleigh"/>
    <x v="4"/>
    <m/>
    <m/>
    <m/>
    <n v="1"/>
    <m/>
    <s v="I"/>
    <x v="0"/>
    <s v="&lt;10"/>
    <m/>
    <m/>
    <n v="1"/>
    <m/>
    <m/>
    <n v="3.1415926535897931"/>
    <s v="9dc5dba0-914d-4df3-9c8a-e618847d898a"/>
    <s v="{5367DE59-88CA-47E2-8F4C-69811F5C6C52}"/>
  </r>
  <r>
    <x v="80"/>
    <d v="2019-08-12T00:00:00"/>
    <d v="2019-08-12T00:00:00"/>
    <x v="0"/>
    <s v="Townsend_Ashleigh"/>
    <x v="0"/>
    <m/>
    <m/>
    <m/>
    <n v="0.01"/>
    <m/>
    <s v="I"/>
    <x v="2"/>
    <s v="&lt;10"/>
    <m/>
    <m/>
    <n v="0.5"/>
    <m/>
    <m/>
    <n v="0.78539816339744828"/>
    <s v="561f1fef-1f9c-4f49-9d04-662c2ae85242"/>
    <s v="{E6164938-C627-43C4-B82C-852B0FE04C2F}"/>
  </r>
  <r>
    <x v="80"/>
    <d v="2019-08-12T00:00:00"/>
    <d v="2019-08-12T00:00:00"/>
    <x v="0"/>
    <s v="Townsend_Ashleigh"/>
    <x v="2"/>
    <m/>
    <m/>
    <m/>
    <n v="1"/>
    <m/>
    <s v="I"/>
    <x v="0"/>
    <s v="&lt;10"/>
    <m/>
    <m/>
    <n v="1"/>
    <m/>
    <m/>
    <n v="3.1415926535897931"/>
    <s v="b6179ae4-b012-4dd5-a22b-4509d98bce11"/>
    <s v="{0DF7EA41-E509-4BDC-9245-F033FE1FEA0A}"/>
  </r>
  <r>
    <x v="80"/>
    <d v="2019-08-12T00:00:00"/>
    <d v="2019-08-12T00:00:00"/>
    <x v="0"/>
    <s v="Townsend_Ashleigh"/>
    <x v="4"/>
    <m/>
    <m/>
    <m/>
    <n v="1"/>
    <m/>
    <s v="I"/>
    <x v="0"/>
    <s v="&lt;10"/>
    <m/>
    <m/>
    <n v="1"/>
    <m/>
    <m/>
    <n v="3.1415926535897931"/>
    <s v="585e4119-1945-4b06-a189-3b565c205ddc"/>
    <s v="{B7A5C927-A432-471D-A833-9AFD060814C6}"/>
  </r>
  <r>
    <x v="80"/>
    <d v="2019-08-12T00:00:00"/>
    <d v="2019-08-12T00:00:00"/>
    <x v="0"/>
    <s v="Townsend_Ashleigh"/>
    <x v="4"/>
    <m/>
    <m/>
    <m/>
    <n v="0.01"/>
    <m/>
    <s v="I"/>
    <x v="0"/>
    <s v="&lt;10"/>
    <m/>
    <m/>
    <n v="0.5"/>
    <m/>
    <m/>
    <n v="0.78539816339744828"/>
    <s v="afe8f713-3ca7-449f-b348-a62720caa007"/>
    <s v="{BFECD97E-7008-4AB3-ACB2-6FE664FEC69C}"/>
  </r>
  <r>
    <x v="80"/>
    <d v="2019-08-12T00:00:00"/>
    <d v="2019-08-12T00:00:00"/>
    <x v="0"/>
    <s v="Townsend_Ashleigh"/>
    <x v="14"/>
    <m/>
    <m/>
    <m/>
    <n v="0.01"/>
    <m/>
    <s v="I"/>
    <x v="0"/>
    <s v="&lt;10"/>
    <m/>
    <m/>
    <n v="0.5"/>
    <m/>
    <m/>
    <n v="0.78539816339744828"/>
    <s v="bd3fd06e-fcf8-48f9-97db-c708904b434d"/>
    <s v="{31A1B81C-4BB6-43A3-885B-1630F7AC9D00}"/>
  </r>
  <r>
    <x v="80"/>
    <d v="2019-08-12T00:00:00"/>
    <d v="2019-08-12T00:00:00"/>
    <x v="0"/>
    <s v="Townsend_Ashleigh"/>
    <x v="4"/>
    <m/>
    <m/>
    <m/>
    <n v="5"/>
    <m/>
    <s v="SC"/>
    <x v="0"/>
    <s v="&lt;10"/>
    <m/>
    <m/>
    <n v="5"/>
    <m/>
    <m/>
    <n v="78.539816339744831"/>
    <s v="5e233868-6825-43ab-80a8-93279eb43c03"/>
    <s v="{28EA9B0E-7048-4847-AF58-6FAE4DB0300E}"/>
  </r>
  <r>
    <x v="80"/>
    <d v="2019-08-12T00:00:00"/>
    <d v="2019-08-12T00:00:00"/>
    <x v="0"/>
    <s v="Townsend_Ashleigh"/>
    <x v="14"/>
    <m/>
    <m/>
    <m/>
    <n v="0.01"/>
    <m/>
    <s v="I"/>
    <x v="0"/>
    <s v="&lt;10"/>
    <m/>
    <m/>
    <n v="0.5"/>
    <m/>
    <m/>
    <n v="0.78539816339744828"/>
    <s v="286e038b-3ca4-4eaa-9e2a-a3ecb7cfa795"/>
    <s v="{E4F8157A-CEAA-4CB8-BF75-5D06447859C5}"/>
  </r>
  <r>
    <x v="80"/>
    <d v="2019-08-12T00:00:00"/>
    <d v="2019-08-12T00:00:00"/>
    <x v="0"/>
    <s v="Townsend_Ashleigh"/>
    <x v="19"/>
    <m/>
    <m/>
    <m/>
    <n v="0.01"/>
    <m/>
    <s v="I"/>
    <x v="0"/>
    <s v="&lt;10"/>
    <m/>
    <m/>
    <n v="0.5"/>
    <m/>
    <m/>
    <n v="0.78539816339744828"/>
    <s v="800083f8-3722-4a8d-aa9c-63bf1739927d"/>
    <s v="{E9A60043-1C18-4E12-AFCA-C021D919FF1F}"/>
  </r>
  <r>
    <x v="80"/>
    <d v="2019-08-12T00:00:00"/>
    <d v="2019-08-12T00:00:00"/>
    <x v="0"/>
    <s v="Townsend_Ashleigh"/>
    <x v="19"/>
    <m/>
    <m/>
    <m/>
    <n v="6"/>
    <m/>
    <s v="P"/>
    <x v="0"/>
    <s v="10-100"/>
    <m/>
    <m/>
    <n v="6"/>
    <m/>
    <m/>
    <n v="113.09733552923255"/>
    <s v="c92156c4-b8a5-49ae-bee3-fff79df9a414"/>
    <s v="{32BB7BF9-5E1D-4643-B417-927ADD236D03}"/>
  </r>
  <r>
    <x v="80"/>
    <d v="2019-08-12T00:00:00"/>
    <d v="2019-08-12T00:00:00"/>
    <x v="0"/>
    <s v="Townsend_Ashleigh"/>
    <x v="4"/>
    <m/>
    <m/>
    <m/>
    <n v="6"/>
    <m/>
    <s v="SC"/>
    <x v="0"/>
    <s v="&lt;10"/>
    <m/>
    <m/>
    <n v="6"/>
    <m/>
    <m/>
    <n v="113.09733552923255"/>
    <s v="85326f54-aa1b-4772-92e3-ac8543823a5f"/>
    <s v="{1C914CB0-EC67-4DDD-8E74-EF615BE32CF0}"/>
  </r>
  <r>
    <x v="80"/>
    <d v="2019-08-12T00:00:00"/>
    <d v="2019-08-12T00:00:00"/>
    <x v="0"/>
    <s v="Townsend_Ashleigh"/>
    <x v="8"/>
    <m/>
    <m/>
    <m/>
    <n v="3"/>
    <m/>
    <s v="P"/>
    <x v="0"/>
    <s v="10-100"/>
    <m/>
    <m/>
    <n v="3"/>
    <m/>
    <m/>
    <n v="28.274333882308138"/>
    <s v="c93d3173-bf19-4ae5-92ae-552fb2b3a2ce"/>
    <s v="{823CCF99-CD3D-4DAA-B479-23BA3A2EE35A}"/>
  </r>
  <r>
    <x v="80"/>
    <d v="2019-08-12T00:00:00"/>
    <d v="2019-08-12T00:00:00"/>
    <x v="0"/>
    <s v="Townsend_Ashleigh"/>
    <x v="14"/>
    <m/>
    <m/>
    <m/>
    <n v="5"/>
    <m/>
    <s v="SC"/>
    <x v="0"/>
    <s v="&lt;10"/>
    <m/>
    <m/>
    <n v="5"/>
    <m/>
    <m/>
    <n v="78.539816339744831"/>
    <s v="c74cd10e-966a-477e-94a6-e239e35af7e6"/>
    <s v="{7762E487-D4E8-4AFE-9CE9-6A4EE5EC7958}"/>
  </r>
  <r>
    <x v="80"/>
    <d v="2019-08-12T00:00:00"/>
    <d v="2019-08-12T00:00:00"/>
    <x v="0"/>
    <s v="Townsend_Ashleigh"/>
    <x v="3"/>
    <m/>
    <m/>
    <m/>
    <n v="0.01"/>
    <m/>
    <s v="SC"/>
    <x v="0"/>
    <s v="&lt;10"/>
    <m/>
    <m/>
    <n v="0.5"/>
    <m/>
    <m/>
    <n v="0.78539816339744828"/>
    <s v="62a40a93-8472-42b6-8da4-34f28df6aa08"/>
    <s v="{0C37501A-601F-410C-AE18-DEB50B682077}"/>
  </r>
  <r>
    <x v="80"/>
    <d v="2019-08-12T00:00:00"/>
    <d v="2019-08-12T00:00:00"/>
    <x v="0"/>
    <s v="Townsend_Ashleigh"/>
    <x v="3"/>
    <m/>
    <m/>
    <m/>
    <n v="0.01"/>
    <m/>
    <s v="I"/>
    <x v="0"/>
    <s v="&lt;10"/>
    <m/>
    <m/>
    <n v="0.5"/>
    <m/>
    <m/>
    <n v="0.78539816339744828"/>
    <s v="f8a5129a-0b4d-4be2-9ba1-373f8f204235"/>
    <s v="{2A048543-A62C-4689-8949-70327C0E8508}"/>
  </r>
  <r>
    <x v="80"/>
    <d v="2019-08-12T00:00:00"/>
    <d v="2019-08-12T00:00:00"/>
    <x v="0"/>
    <s v="Townsend_Ashleigh"/>
    <x v="5"/>
    <m/>
    <m/>
    <m/>
    <n v="1"/>
    <m/>
    <s v="SC"/>
    <x v="1"/>
    <s v="&lt;10"/>
    <m/>
    <m/>
    <n v="1"/>
    <m/>
    <m/>
    <n v="3.1415926535897931"/>
    <s v="a6c479ed-3143-4197-be15-f62783bc777a"/>
    <s v="{182AC116-3736-4A3E-871D-38A80D9A5C10}"/>
  </r>
  <r>
    <x v="80"/>
    <d v="2019-08-12T00:00:00"/>
    <d v="2019-08-12T00:00:00"/>
    <x v="0"/>
    <s v="Townsend_Ashleigh"/>
    <x v="8"/>
    <m/>
    <m/>
    <m/>
    <n v="2"/>
    <m/>
    <s v="P"/>
    <x v="0"/>
    <s v="&gt;100"/>
    <m/>
    <m/>
    <n v="2"/>
    <m/>
    <m/>
    <n v="12.566370614359172"/>
    <s v="6ebcf287-4bdf-4b53-a12f-fb69f4d2930d"/>
    <s v="{41303504-F0C2-4CCA-B7F6-A17A553DB769}"/>
  </r>
  <r>
    <x v="80"/>
    <d v="2019-08-12T00:00:00"/>
    <d v="2019-08-12T00:00:00"/>
    <x v="0"/>
    <s v="Townsend_Ashleigh"/>
    <x v="8"/>
    <m/>
    <m/>
    <m/>
    <n v="2"/>
    <m/>
    <s v="P"/>
    <x v="0"/>
    <s v="&gt;100"/>
    <m/>
    <m/>
    <n v="2"/>
    <m/>
    <m/>
    <n v="12.566370614359172"/>
    <s v="2d766df5-ae9f-4f5c-a2cb-6a9387ce4a20"/>
    <s v="{49D8A42B-BE95-45C6-8CBA-CBA13B42B519}"/>
  </r>
  <r>
    <x v="81"/>
    <d v="2019-08-12T00:00:00"/>
    <d v="2019-08-12T00:00:00"/>
    <x v="0"/>
    <s v="Townsend_Ashleigh"/>
    <x v="8"/>
    <m/>
    <m/>
    <m/>
    <n v="1"/>
    <m/>
    <s v="I"/>
    <x v="0"/>
    <s v="&lt;10"/>
    <m/>
    <m/>
    <n v="1"/>
    <m/>
    <m/>
    <n v="3.1415926535897931"/>
    <s v="c1d9bd50-96ad-488e-911a-a6f6793ab4cf"/>
    <s v="{325742A1-2E28-4F58-ADB3-D5BBDD88D76E}"/>
  </r>
  <r>
    <x v="81"/>
    <d v="2019-08-12T00:00:00"/>
    <d v="2019-08-12T00:00:00"/>
    <x v="0"/>
    <s v="Townsend_Ashleigh"/>
    <x v="2"/>
    <m/>
    <m/>
    <m/>
    <n v="4"/>
    <m/>
    <s v="P"/>
    <x v="0"/>
    <s v="&lt;10"/>
    <m/>
    <m/>
    <n v="4"/>
    <m/>
    <m/>
    <n v="50.26548245743669"/>
    <s v="315f7110-53c7-4415-a5d3-838f13b942f8"/>
    <s v="{4F1388F9-D2B0-4F09-B600-8E0B6E62EF4A}"/>
  </r>
  <r>
    <x v="81"/>
    <d v="2019-08-12T00:00:00"/>
    <d v="2019-08-12T00:00:00"/>
    <x v="0"/>
    <s v="Townsend_Ashleigh"/>
    <x v="14"/>
    <m/>
    <m/>
    <m/>
    <n v="4"/>
    <m/>
    <s v="I"/>
    <x v="0"/>
    <s v="&lt;10"/>
    <m/>
    <m/>
    <n v="4"/>
    <m/>
    <m/>
    <n v="50.26548245743669"/>
    <s v="ad53eb9b-cca2-4814-989e-6953ac28d5a0"/>
    <s v="{A768D593-759F-4A1A-844E-47FFDE1FECBF}"/>
  </r>
  <r>
    <x v="81"/>
    <d v="2019-08-12T00:00:00"/>
    <d v="2019-08-12T00:00:00"/>
    <x v="0"/>
    <s v="Townsend_Ashleigh"/>
    <x v="17"/>
    <m/>
    <m/>
    <m/>
    <n v="3"/>
    <m/>
    <s v="P"/>
    <x v="0"/>
    <s v="&lt;10"/>
    <m/>
    <m/>
    <n v="3"/>
    <m/>
    <m/>
    <n v="28.274333882308138"/>
    <s v="4235ac04-4e2e-46ca-ae16-a79fc4df1909"/>
    <s v="{673F8325-0FB5-46FF-9D51-1246854C6BB8}"/>
  </r>
  <r>
    <x v="81"/>
    <d v="2019-08-12T00:00:00"/>
    <d v="2019-08-12T00:00:00"/>
    <x v="0"/>
    <s v="Townsend_Ashleigh"/>
    <x v="11"/>
    <m/>
    <m/>
    <m/>
    <n v="3"/>
    <m/>
    <s v="P"/>
    <x v="0"/>
    <s v="10-100"/>
    <m/>
    <m/>
    <n v="3"/>
    <m/>
    <m/>
    <n v="28.274333882308138"/>
    <s v="1f1b9838-abf7-4fa7-84c6-f89bb9666cd8"/>
    <s v="{080C2713-1E69-471E-9485-FF2A26DC4E1D}"/>
  </r>
  <r>
    <x v="81"/>
    <d v="2019-08-12T00:00:00"/>
    <d v="2019-08-12T00:00:00"/>
    <x v="0"/>
    <s v="Townsend_Ashleigh"/>
    <x v="3"/>
    <m/>
    <m/>
    <m/>
    <n v="2"/>
    <m/>
    <s v="P"/>
    <x v="0"/>
    <s v="&lt;10"/>
    <m/>
    <m/>
    <n v="2"/>
    <m/>
    <m/>
    <n v="12.566370614359172"/>
    <s v="1c7ea95b-392b-4ef6-af18-8ded7cf2d1cb"/>
    <s v="{23F1B910-EE93-41C1-96FC-3C7D92848A89}"/>
  </r>
  <r>
    <x v="81"/>
    <d v="2019-08-12T00:00:00"/>
    <d v="2019-08-12T00:00:00"/>
    <x v="0"/>
    <s v="Townsend_Ashleigh"/>
    <x v="3"/>
    <m/>
    <m/>
    <m/>
    <n v="0.01"/>
    <m/>
    <s v="I"/>
    <x v="0"/>
    <s v="&lt;10"/>
    <m/>
    <m/>
    <n v="0.5"/>
    <m/>
    <m/>
    <n v="0.78539816339744828"/>
    <s v="b08531b7-d3ec-4aab-a695-c85b19a5757a"/>
    <s v="{4648E8B6-1C4F-47D3-8C2A-E97E8822F5E2}"/>
  </r>
  <r>
    <x v="81"/>
    <d v="2019-08-12T00:00:00"/>
    <d v="2019-08-12T00:00:00"/>
    <x v="0"/>
    <s v="Townsend_Ashleigh"/>
    <x v="17"/>
    <m/>
    <m/>
    <m/>
    <n v="6"/>
    <m/>
    <s v="P"/>
    <x v="0"/>
    <s v="10-100"/>
    <m/>
    <m/>
    <n v="6"/>
    <m/>
    <m/>
    <n v="113.09733552923255"/>
    <s v="b2f41266-c826-4584-95a3-e6b1c06a45ce"/>
    <s v="{75B10507-2843-43CD-A700-ABE436F49C4D}"/>
  </r>
  <r>
    <x v="81"/>
    <d v="2019-08-12T00:00:00"/>
    <d v="2019-08-12T00:00:00"/>
    <x v="0"/>
    <s v="Townsend_Ashleigh"/>
    <x v="17"/>
    <m/>
    <m/>
    <m/>
    <n v="6"/>
    <m/>
    <s v="P"/>
    <x v="0"/>
    <s v="10-100"/>
    <m/>
    <m/>
    <n v="6"/>
    <m/>
    <m/>
    <n v="113.09733552923255"/>
    <s v="2176a5df-c9c5-44fc-b851-e2c22f9c4d4a"/>
    <s v="{083AFEDD-78C0-4E8A-9B00-5C2438064762}"/>
  </r>
  <r>
    <x v="81"/>
    <d v="2019-08-12T00:00:00"/>
    <d v="2019-08-12T00:00:00"/>
    <x v="0"/>
    <s v="Townsend_Ashleigh"/>
    <x v="17"/>
    <m/>
    <m/>
    <m/>
    <n v="0.01"/>
    <m/>
    <s v="I"/>
    <x v="0"/>
    <s v="&lt;10"/>
    <m/>
    <m/>
    <n v="0.5"/>
    <m/>
    <m/>
    <n v="0.78539816339744828"/>
    <s v="fb75da43-b39d-4e86-935b-32185618256c"/>
    <s v="{F6F2EE10-33FA-4A8E-ABD7-9B6A51771F77}"/>
  </r>
  <r>
    <x v="81"/>
    <d v="2019-08-12T00:00:00"/>
    <d v="2019-08-12T00:00:00"/>
    <x v="0"/>
    <s v="Townsend_Ashleigh"/>
    <x v="17"/>
    <m/>
    <m/>
    <m/>
    <n v="0.01"/>
    <m/>
    <s v="I"/>
    <x v="0"/>
    <s v="&lt;10"/>
    <m/>
    <m/>
    <n v="0.5"/>
    <m/>
    <m/>
    <n v="0.78539816339744828"/>
    <s v="cd619c80-b2e6-49bb-9c92-d2f9b3ba2915"/>
    <s v="{29C906CF-88B2-44D5-95DC-36F5A1A5EBEB}"/>
  </r>
  <r>
    <x v="81"/>
    <d v="2019-08-12T00:00:00"/>
    <d v="2019-08-12T00:00:00"/>
    <x v="0"/>
    <s v="Townsend_Ashleigh"/>
    <x v="19"/>
    <m/>
    <m/>
    <m/>
    <n v="5"/>
    <m/>
    <s v="P"/>
    <x v="0"/>
    <s v="10-100"/>
    <m/>
    <m/>
    <n v="5"/>
    <m/>
    <m/>
    <n v="78.539816339744831"/>
    <s v="69578719-802a-4cf6-b3f4-4a3bd10049bb"/>
    <s v="{33FAB2AD-99E6-4100-8D9D-FFF727CA59D4}"/>
  </r>
  <r>
    <x v="81"/>
    <d v="2019-08-12T00:00:00"/>
    <d v="2019-08-12T00:00:00"/>
    <x v="0"/>
    <s v="Townsend_Ashleigh"/>
    <x v="4"/>
    <m/>
    <m/>
    <m/>
    <n v="1"/>
    <m/>
    <s v="I"/>
    <x v="0"/>
    <s v="&lt;10"/>
    <m/>
    <m/>
    <n v="1"/>
    <m/>
    <m/>
    <n v="3.1415926535897931"/>
    <s v="62ece764-e7e0-4f72-a163-2ae13b8fd3b1"/>
    <s v="{976BF5AE-D426-449B-B65F-0EF7010DA543}"/>
  </r>
  <r>
    <x v="81"/>
    <d v="2019-08-12T00:00:00"/>
    <d v="2019-08-12T00:00:00"/>
    <x v="0"/>
    <s v="Townsend_Ashleigh"/>
    <x v="4"/>
    <m/>
    <m/>
    <m/>
    <n v="1"/>
    <m/>
    <s v="I"/>
    <x v="0"/>
    <s v="&lt;10"/>
    <m/>
    <m/>
    <n v="1"/>
    <m/>
    <m/>
    <n v="3.1415926535897931"/>
    <s v="0800e714-81a7-4fc0-b51d-144a0f285be3"/>
    <s v="{C845E556-218B-4B6A-A6CF-EC4428109111}"/>
  </r>
  <r>
    <x v="81"/>
    <d v="2019-08-12T00:00:00"/>
    <d v="2019-08-12T00:00:00"/>
    <x v="0"/>
    <s v="Townsend_Ashleigh"/>
    <x v="3"/>
    <m/>
    <m/>
    <m/>
    <n v="1"/>
    <m/>
    <s v="I"/>
    <x v="0"/>
    <s v="&lt;10"/>
    <m/>
    <m/>
    <n v="1"/>
    <m/>
    <m/>
    <n v="3.1415926535897931"/>
    <s v="2357168a-e6f4-4c2f-a253-42b140417e8b"/>
    <s v="{9B0FD23A-7C40-4751-9829-BBD6766AA573}"/>
  </r>
  <r>
    <x v="81"/>
    <d v="2019-08-12T00:00:00"/>
    <d v="2019-08-12T00:00:00"/>
    <x v="0"/>
    <s v="Townsend_Ashleigh"/>
    <x v="5"/>
    <m/>
    <m/>
    <m/>
    <n v="5"/>
    <m/>
    <s v="P"/>
    <x v="0"/>
    <s v="10-100"/>
    <m/>
    <m/>
    <n v="5"/>
    <m/>
    <m/>
    <n v="78.539816339744831"/>
    <s v="ab19e7a2-8b4a-4648-8f42-e212e99d4483"/>
    <s v="{EFB8B494-F655-48A1-B03C-1F7F25AD20A6}"/>
  </r>
  <r>
    <x v="81"/>
    <d v="2019-08-12T00:00:00"/>
    <d v="2019-08-12T00:00:00"/>
    <x v="0"/>
    <s v="Townsend_Ashleigh"/>
    <x v="18"/>
    <m/>
    <m/>
    <m/>
    <n v="1"/>
    <m/>
    <s v="I"/>
    <x v="0"/>
    <s v="&lt;10"/>
    <m/>
    <m/>
    <n v="1"/>
    <m/>
    <m/>
    <n v="3.1415926535897931"/>
    <s v="6c9398ac-e1f4-4fbb-bd1d-89e9fb0f14b2"/>
    <s v="{22AA3C98-A516-4420-B6A4-C01F4424C444}"/>
  </r>
  <r>
    <x v="81"/>
    <d v="2019-08-12T00:00:00"/>
    <d v="2019-08-12T00:00:00"/>
    <x v="0"/>
    <s v="Townsend_Ashleigh"/>
    <x v="11"/>
    <m/>
    <m/>
    <m/>
    <n v="0.01"/>
    <m/>
    <s v="I"/>
    <x v="0"/>
    <s v="&lt;10"/>
    <m/>
    <m/>
    <n v="0.5"/>
    <m/>
    <m/>
    <n v="0.78539816339744828"/>
    <s v="05926da8-cf9a-495a-b0bc-51bcc571fbe7"/>
    <s v="{6BD67B36-EEB9-4599-95D1-3F9D961ECFA4}"/>
  </r>
  <r>
    <x v="81"/>
    <d v="2019-08-12T00:00:00"/>
    <d v="2019-08-12T00:00:00"/>
    <x v="0"/>
    <s v="Townsend_Ashleigh"/>
    <x v="5"/>
    <m/>
    <m/>
    <m/>
    <n v="3"/>
    <m/>
    <s v="L"/>
    <x v="0"/>
    <s v="10-100"/>
    <m/>
    <m/>
    <n v="3"/>
    <m/>
    <m/>
    <n v="28.274333882308138"/>
    <s v="2b55463f-cb32-4a67-bf19-403fb3e063a1"/>
    <s v="{5ED8C929-D9E8-4892-B950-B5A9B6C74EA3}"/>
  </r>
  <r>
    <x v="81"/>
    <d v="2019-08-12T00:00:00"/>
    <d v="2019-08-12T00:00:00"/>
    <x v="0"/>
    <s v="Townsend_Ashleigh"/>
    <x v="14"/>
    <m/>
    <m/>
    <m/>
    <n v="0.01"/>
    <m/>
    <s v="I"/>
    <x v="0"/>
    <s v="&lt;10"/>
    <m/>
    <m/>
    <n v="0.5"/>
    <m/>
    <m/>
    <n v="0.78539816339744828"/>
    <s v="478a186e-c731-49cf-8af6-61ffbb1d0517"/>
    <s v="{EF167931-95CD-4298-A731-D35FE72D444B}"/>
  </r>
  <r>
    <x v="81"/>
    <d v="2019-08-12T00:00:00"/>
    <d v="2019-08-12T00:00:00"/>
    <x v="0"/>
    <s v="Townsend_Ashleigh"/>
    <x v="0"/>
    <m/>
    <m/>
    <m/>
    <n v="2"/>
    <m/>
    <s v="P"/>
    <x v="0"/>
    <s v="10-100"/>
    <m/>
    <m/>
    <n v="2"/>
    <m/>
    <m/>
    <n v="12.566370614359172"/>
    <s v="6a9877a0-6615-46bc-941b-dcfc72251747"/>
    <s v="{952B6DC6-0357-4B8C-94A9-9CCD8F3B2C45}"/>
  </r>
  <r>
    <x v="81"/>
    <d v="2019-08-12T00:00:00"/>
    <d v="2019-08-12T00:00:00"/>
    <x v="0"/>
    <s v="Townsend_Ashleigh"/>
    <x v="5"/>
    <m/>
    <m/>
    <m/>
    <n v="1"/>
    <m/>
    <s v="I"/>
    <x v="0"/>
    <s v="&lt;10"/>
    <m/>
    <m/>
    <n v="1"/>
    <m/>
    <m/>
    <n v="3.1415926535897931"/>
    <s v="368106f1-5763-460c-83d3-c281fcc93b33"/>
    <s v="{F7FA7E77-7613-4888-9229-BFDD5431F5F8}"/>
  </r>
  <r>
    <x v="81"/>
    <d v="2019-08-12T00:00:00"/>
    <d v="2019-08-12T00:00:00"/>
    <x v="0"/>
    <s v="Townsend_Ashleigh"/>
    <x v="0"/>
    <m/>
    <m/>
    <m/>
    <n v="1"/>
    <m/>
    <s v="I"/>
    <x v="0"/>
    <s v="&lt;10"/>
    <m/>
    <m/>
    <n v="1"/>
    <m/>
    <m/>
    <n v="3.1415926535897931"/>
    <s v="7693c538-914c-4a90-ae08-ee24d8c32852"/>
    <s v="{92BCDFEC-6868-4580-B666-6B01E1863429}"/>
  </r>
  <r>
    <x v="81"/>
    <d v="2019-08-12T00:00:00"/>
    <d v="2019-08-12T00:00:00"/>
    <x v="0"/>
    <s v="Townsend_Ashleigh"/>
    <x v="14"/>
    <m/>
    <m/>
    <m/>
    <n v="3"/>
    <m/>
    <s v="P"/>
    <x v="0"/>
    <s v="10-100"/>
    <m/>
    <m/>
    <n v="3"/>
    <m/>
    <m/>
    <n v="28.274333882308138"/>
    <s v="1cd7d621-4acf-4cc9-982d-323e2c7fc664"/>
    <s v="{E22F256E-A0FC-4226-941A-ECBB9C7E389D}"/>
  </r>
  <r>
    <x v="81"/>
    <d v="2019-08-12T00:00:00"/>
    <d v="2019-08-12T00:00:00"/>
    <x v="0"/>
    <s v="Townsend_Ashleigh"/>
    <x v="11"/>
    <m/>
    <m/>
    <m/>
    <n v="1"/>
    <m/>
    <s v="P"/>
    <x v="0"/>
    <s v="&lt;10"/>
    <m/>
    <m/>
    <n v="1"/>
    <m/>
    <m/>
    <n v="3.1415926535897931"/>
    <s v="bfa85a3f-cc5d-4a9b-b6aa-ce69a8fdc4b1"/>
    <s v="{D327A1D8-EDCE-4E64-93F6-8892CADC8062}"/>
  </r>
  <r>
    <x v="81"/>
    <d v="2019-08-12T00:00:00"/>
    <d v="2019-08-12T00:00:00"/>
    <x v="0"/>
    <s v="Townsend_Ashleigh"/>
    <x v="11"/>
    <m/>
    <m/>
    <m/>
    <n v="1"/>
    <m/>
    <s v="P"/>
    <x v="0"/>
    <s v="&lt;10"/>
    <m/>
    <m/>
    <n v="1"/>
    <m/>
    <m/>
    <n v="3.1415926535897931"/>
    <s v="81c5c4e2-fd2d-43fb-b783-f7dc13715026"/>
    <s v="{F0331F26-2C99-4D76-BB6D-30EF83A1F1C5}"/>
  </r>
  <r>
    <x v="81"/>
    <d v="2019-08-12T00:00:00"/>
    <d v="2019-08-12T00:00:00"/>
    <x v="0"/>
    <s v="Townsend_Ashleigh"/>
    <x v="0"/>
    <m/>
    <m/>
    <m/>
    <n v="1"/>
    <m/>
    <s v="P"/>
    <x v="0"/>
    <s v="&lt;10"/>
    <m/>
    <m/>
    <n v="1"/>
    <m/>
    <m/>
    <n v="3.1415926535897931"/>
    <s v="c26acb01-ea5c-46e9-94df-1fed231e331c"/>
    <s v="{F7FB99FD-0547-49DF-BF75-4CCB242C5A5A}"/>
  </r>
  <r>
    <x v="81"/>
    <d v="2019-08-12T00:00:00"/>
    <d v="2019-08-12T00:00:00"/>
    <x v="0"/>
    <s v="Walder_Diego"/>
    <x v="5"/>
    <m/>
    <m/>
    <m/>
    <n v="2"/>
    <m/>
    <s v="SC"/>
    <x v="0"/>
    <s v="&lt;10"/>
    <m/>
    <m/>
    <n v="2"/>
    <m/>
    <m/>
    <n v="12.566370614359172"/>
    <s v="ab753177-2aaa-4755-bd8c-82243aaaf093"/>
    <s v="{99340854-3760-4703-9C59-DC5D9BFE429A}"/>
  </r>
  <r>
    <x v="81"/>
    <d v="2019-08-13T00:00:00"/>
    <d v="2019-08-13T00:00:00"/>
    <x v="0"/>
    <s v="Walsh_Michael"/>
    <x v="19"/>
    <m/>
    <m/>
    <m/>
    <n v="2"/>
    <m/>
    <s v="I"/>
    <x v="0"/>
    <s v="10-100"/>
    <m/>
    <m/>
    <n v="2"/>
    <m/>
    <m/>
    <n v="12.566370614359172"/>
    <s v="8bfad5be-e730-46db-8257-4677838282df"/>
    <s v="{7CE151BE-E6FB-487C-A3D1-8D40205B1086}"/>
  </r>
  <r>
    <x v="81"/>
    <d v="2019-08-13T00:00:00"/>
    <d v="2019-08-13T00:00:00"/>
    <x v="0"/>
    <s v="Walsh_Michael"/>
    <x v="19"/>
    <m/>
    <m/>
    <m/>
    <n v="2"/>
    <m/>
    <s v="C"/>
    <x v="0"/>
    <s v="10-100"/>
    <m/>
    <m/>
    <n v="2"/>
    <m/>
    <m/>
    <n v="12.566370614359172"/>
    <s v="e37cfc25-451f-470c-816a-4b6b18cdae03"/>
    <s v="{33875279-8CE2-4567-B880-5B33E3D4B518}"/>
  </r>
  <r>
    <x v="81"/>
    <d v="2019-08-13T00:00:00"/>
    <d v="2019-08-13T00:00:00"/>
    <x v="0"/>
    <s v="Walsh_Michael"/>
    <x v="19"/>
    <m/>
    <m/>
    <m/>
    <n v="2"/>
    <m/>
    <s v="C"/>
    <x v="0"/>
    <s v="10-100"/>
    <m/>
    <m/>
    <n v="2"/>
    <m/>
    <m/>
    <n v="12.566370614359172"/>
    <s v="1b504635-202a-425e-bc19-b218488aaa99"/>
    <s v="{E9B02AED-5D22-46F1-B048-C73DB64A32F0}"/>
  </r>
  <r>
    <x v="81"/>
    <d v="2019-08-13T00:00:00"/>
    <d v="2019-08-13T00:00:00"/>
    <x v="0"/>
    <s v="Walsh_Michael"/>
    <x v="2"/>
    <m/>
    <m/>
    <m/>
    <n v="3"/>
    <m/>
    <s v="C"/>
    <x v="0"/>
    <s v="10-100"/>
    <m/>
    <m/>
    <n v="3"/>
    <m/>
    <m/>
    <n v="28.274333882308138"/>
    <s v="1abe420b-4c81-4560-9147-19a287072853"/>
    <s v="{C8FC5219-455A-459B-B3D2-891318B570CE}"/>
  </r>
  <r>
    <x v="81"/>
    <d v="2019-08-13T00:00:00"/>
    <d v="2019-08-13T00:00:00"/>
    <x v="0"/>
    <s v="Walsh_Michael"/>
    <x v="2"/>
    <m/>
    <m/>
    <m/>
    <n v="1"/>
    <m/>
    <s v="C"/>
    <x v="0"/>
    <s v="10-100"/>
    <m/>
    <m/>
    <n v="1"/>
    <m/>
    <m/>
    <n v="3.1415926535897931"/>
    <s v="90393b14-65b2-4aca-b03e-c8951437b337"/>
    <s v="{87D0839B-3F65-40F1-9C43-9B734CAD34EC}"/>
  </r>
  <r>
    <x v="81"/>
    <d v="2019-08-13T00:00:00"/>
    <d v="2019-08-13T00:00:00"/>
    <x v="0"/>
    <s v="Walsh_Michael"/>
    <x v="2"/>
    <m/>
    <m/>
    <m/>
    <n v="2"/>
    <m/>
    <s v="C"/>
    <x v="0"/>
    <s v="10-100"/>
    <m/>
    <m/>
    <n v="2"/>
    <m/>
    <m/>
    <n v="12.566370614359172"/>
    <s v="2e56eae1-3ef3-4c00-8e63-ecb9a494aae0"/>
    <s v="{1BD6B1BD-22A3-4FC5-8EA7-9B6BC03BEEF8}"/>
  </r>
  <r>
    <x v="81"/>
    <d v="2019-08-13T00:00:00"/>
    <d v="2019-08-13T00:00:00"/>
    <x v="0"/>
    <s v="Walsh_Michael"/>
    <x v="2"/>
    <m/>
    <m/>
    <m/>
    <n v="1"/>
    <m/>
    <s v="C"/>
    <x v="0"/>
    <s v="10-100"/>
    <m/>
    <m/>
    <n v="1"/>
    <m/>
    <m/>
    <n v="3.1415926535897931"/>
    <s v="452884f9-fe8c-4e97-b2bb-50e28cd01cf2"/>
    <s v="{909A9F81-227F-49D1-A8DE-23FD8FF8F84A}"/>
  </r>
  <r>
    <x v="81"/>
    <d v="2019-08-13T00:00:00"/>
    <d v="2019-08-13T00:00:00"/>
    <x v="0"/>
    <s v="Walsh_Michael"/>
    <x v="19"/>
    <m/>
    <m/>
    <m/>
    <n v="3"/>
    <m/>
    <s v="C"/>
    <x v="0"/>
    <s v="10-100"/>
    <m/>
    <m/>
    <n v="3"/>
    <m/>
    <m/>
    <n v="28.274333882308138"/>
    <s v="8d62e1d8-ea49-40c3-b6c6-a467b15176e3"/>
    <s v="{96303373-DD0A-4D03-A77D-E47F4111CE78}"/>
  </r>
  <r>
    <x v="81"/>
    <d v="2019-08-13T00:00:00"/>
    <d v="2019-08-13T00:00:00"/>
    <x v="0"/>
    <s v="Walsh_Michael"/>
    <x v="2"/>
    <m/>
    <m/>
    <m/>
    <n v="3"/>
    <m/>
    <s v="C"/>
    <x v="0"/>
    <s v="10-100"/>
    <m/>
    <m/>
    <n v="3"/>
    <m/>
    <m/>
    <n v="28.274333882308138"/>
    <s v="09d84e5d-43b6-46b7-afed-464e993ad588"/>
    <s v="{C3E821D4-5266-4A67-A013-E74E479B9688}"/>
  </r>
  <r>
    <x v="81"/>
    <d v="2019-08-13T00:00:00"/>
    <d v="2019-08-13T00:00:00"/>
    <x v="0"/>
    <s v="Walsh_Michael"/>
    <x v="2"/>
    <m/>
    <m/>
    <m/>
    <n v="3"/>
    <m/>
    <s v="C"/>
    <x v="0"/>
    <s v="10-100"/>
    <m/>
    <m/>
    <n v="3"/>
    <m/>
    <m/>
    <n v="28.274333882308138"/>
    <s v="9b27c48f-6ed4-46ed-bbd4-9c4b28e67dc3"/>
    <s v="{867BCCDA-00C8-4514-8CAD-3DD97521F918}"/>
  </r>
  <r>
    <x v="81"/>
    <d v="2019-08-13T00:00:00"/>
    <d v="2019-08-13T00:00:00"/>
    <x v="0"/>
    <s v="Walsh_Michael"/>
    <x v="2"/>
    <m/>
    <m/>
    <m/>
    <n v="3"/>
    <m/>
    <s v="C"/>
    <x v="0"/>
    <s v="10-100"/>
    <m/>
    <m/>
    <n v="3"/>
    <m/>
    <m/>
    <n v="28.274333882308138"/>
    <s v="d36afc8f-9fef-4c28-be4d-3eb9a6a6a446"/>
    <s v="{78520DB5-9593-446F-8C15-726D42813FBC}"/>
  </r>
  <r>
    <x v="81"/>
    <d v="2019-08-13T00:00:00"/>
    <d v="2019-08-13T00:00:00"/>
    <x v="0"/>
    <s v="Walsh_Michael"/>
    <x v="2"/>
    <m/>
    <m/>
    <m/>
    <n v="3"/>
    <m/>
    <s v="C"/>
    <x v="0"/>
    <s v="10-100"/>
    <m/>
    <m/>
    <n v="3"/>
    <m/>
    <m/>
    <n v="28.274333882308138"/>
    <s v="4fddd0ed-d0ba-46de-b763-d6176e645a83"/>
    <s v="{EFCF02C5-CB39-4B05-ACBF-7D2FFE6143BD}"/>
  </r>
  <r>
    <x v="81"/>
    <d v="2019-08-13T00:00:00"/>
    <d v="2019-08-13T00:00:00"/>
    <x v="0"/>
    <s v="Walsh_Michael"/>
    <x v="2"/>
    <m/>
    <m/>
    <m/>
    <n v="2"/>
    <m/>
    <s v="C"/>
    <x v="0"/>
    <s v="10-100"/>
    <m/>
    <m/>
    <n v="2"/>
    <m/>
    <m/>
    <n v="12.566370614359172"/>
    <s v="e1fc0128-f6e5-4983-9ace-8aa6d7d16c9f"/>
    <s v="{A6D9B74F-81CF-48FB-92D9-445D753EFEA2}"/>
  </r>
  <r>
    <x v="55"/>
    <d v="2019-08-21T00:00:00"/>
    <d v="2019-08-21T00:00:00"/>
    <x v="0"/>
    <s v="Townsend_Ashleigh"/>
    <x v="16"/>
    <m/>
    <m/>
    <m/>
    <n v="1"/>
    <m/>
    <s v="P"/>
    <x v="0"/>
    <s v="10-100"/>
    <m/>
    <m/>
    <n v="1"/>
    <m/>
    <m/>
    <n v="3.1415926535897931"/>
    <s v="95ec724e-cd2f-444b-9188-19f7ace4ac3c"/>
    <s v="{9AAFF506-97DD-49BE-BD52-C7556936F30C}"/>
  </r>
  <r>
    <x v="81"/>
    <d v="2019-08-13T00:00:00"/>
    <d v="2019-08-13T00:00:00"/>
    <x v="0"/>
    <s v="Walsh_Michael"/>
    <x v="2"/>
    <m/>
    <m/>
    <m/>
    <n v="2"/>
    <m/>
    <s v="C"/>
    <x v="0"/>
    <s v="10-100"/>
    <m/>
    <m/>
    <n v="2"/>
    <m/>
    <m/>
    <n v="12.566370614359172"/>
    <s v="8021d32e-e08e-4d4c-95c9-a1c3427e9bee"/>
    <s v="{0771CF8D-F7C6-43F0-9B38-E0DEE5A8552E}"/>
  </r>
  <r>
    <x v="81"/>
    <d v="2019-08-13T00:00:00"/>
    <d v="2019-08-13T00:00:00"/>
    <x v="0"/>
    <s v="Walsh_Michael"/>
    <x v="2"/>
    <m/>
    <m/>
    <m/>
    <n v="4"/>
    <m/>
    <s v="C"/>
    <x v="0"/>
    <s v="10-100"/>
    <m/>
    <m/>
    <n v="4"/>
    <m/>
    <m/>
    <n v="50.26548245743669"/>
    <s v="6bfb03fb-147e-48dc-a7b9-5cc2d89b1ac8"/>
    <s v="{77AE860B-8E65-4ABC-9D6B-2383F584F81D}"/>
  </r>
  <r>
    <x v="81"/>
    <d v="2019-08-13T00:00:00"/>
    <d v="2019-08-13T00:00:00"/>
    <x v="0"/>
    <s v="Walsh_Michael"/>
    <x v="2"/>
    <m/>
    <m/>
    <m/>
    <n v="4"/>
    <m/>
    <s v="C"/>
    <x v="0"/>
    <s v="10-100"/>
    <m/>
    <m/>
    <n v="4"/>
    <m/>
    <m/>
    <n v="50.26548245743669"/>
    <s v="ca1359be-b105-4d19-a8f7-b1db32621856"/>
    <s v="{5E1BAD10-ED59-435A-BD6A-1DD0CCA6EAF8}"/>
  </r>
  <r>
    <x v="81"/>
    <d v="2019-08-13T00:00:00"/>
    <d v="2019-08-13T00:00:00"/>
    <x v="0"/>
    <s v="Walsh_Michael"/>
    <x v="2"/>
    <m/>
    <m/>
    <m/>
    <n v="2"/>
    <m/>
    <s v="SC"/>
    <x v="0"/>
    <s v="10-100"/>
    <m/>
    <m/>
    <n v="2"/>
    <m/>
    <m/>
    <n v="12.566370614359172"/>
    <s v="2682632c-675d-4b34-8ae0-aad0a5564ab6"/>
    <s v="{4E7C0B44-951F-476A-982F-8DA3290A2989}"/>
  </r>
  <r>
    <x v="81"/>
    <d v="2019-08-13T00:00:00"/>
    <d v="2019-08-13T00:00:00"/>
    <x v="0"/>
    <s v="Walsh_Michael"/>
    <x v="2"/>
    <m/>
    <m/>
    <m/>
    <n v="10"/>
    <m/>
    <s v="C"/>
    <x v="0"/>
    <s v="10-100"/>
    <m/>
    <m/>
    <n v="10"/>
    <m/>
    <m/>
    <n v="314.15926535897933"/>
    <s v="c3b4993e-8bce-4f4e-8e28-b77bca871324"/>
    <s v="{03951E97-6972-442A-99FD-3C963FEB7441}"/>
  </r>
  <r>
    <x v="81"/>
    <d v="2019-08-13T00:00:00"/>
    <d v="2019-08-13T00:00:00"/>
    <x v="0"/>
    <s v="Walsh_Michael"/>
    <x v="11"/>
    <m/>
    <m/>
    <m/>
    <n v="2"/>
    <m/>
    <s v="SC"/>
    <x v="0"/>
    <s v="10-100"/>
    <m/>
    <m/>
    <n v="2"/>
    <m/>
    <m/>
    <n v="12.566370614359172"/>
    <s v="721f6f9c-2ee0-46f6-ae33-3fd81b3d197a"/>
    <s v="{F870787D-9BE5-4DEF-BB77-66C58DC61000}"/>
  </r>
  <r>
    <x v="81"/>
    <d v="2019-08-13T00:00:00"/>
    <d v="2019-08-13T00:00:00"/>
    <x v="0"/>
    <s v="Walsh_Michael"/>
    <x v="11"/>
    <m/>
    <m/>
    <m/>
    <n v="2"/>
    <m/>
    <s v="SC"/>
    <x v="0"/>
    <s v="10-100"/>
    <m/>
    <m/>
    <n v="2"/>
    <m/>
    <m/>
    <n v="12.566370614359172"/>
    <s v="c4df002a-40de-47dc-8aaa-35d15d180867"/>
    <s v="{58462B4A-62BD-4E92-9B42-D0661FEC2D9C}"/>
  </r>
  <r>
    <x v="81"/>
    <d v="2019-08-13T00:00:00"/>
    <d v="2019-08-13T00:00:00"/>
    <x v="0"/>
    <s v="Walsh_Michael"/>
    <x v="11"/>
    <m/>
    <m/>
    <m/>
    <n v="2"/>
    <m/>
    <s v="SC"/>
    <x v="0"/>
    <s v="10-100"/>
    <m/>
    <m/>
    <n v="2"/>
    <m/>
    <m/>
    <n v="12.566370614359172"/>
    <s v="5c9caf92-b562-4e0d-b275-d09c0c26d2b1"/>
    <s v="{861DB88D-F6A0-48DB-8AEF-78051B8E4440}"/>
  </r>
  <r>
    <x v="81"/>
    <d v="2019-08-13T00:00:00"/>
    <d v="2019-08-13T00:00:00"/>
    <x v="0"/>
    <s v="Walsh_Michael"/>
    <x v="2"/>
    <m/>
    <m/>
    <m/>
    <n v="0.5"/>
    <m/>
    <s v="I"/>
    <x v="0"/>
    <s v="&lt;10"/>
    <m/>
    <m/>
    <n v="0.5"/>
    <m/>
    <m/>
    <n v="0.78539816339744828"/>
    <s v="4a047829-3844-495b-8a29-65508bcb44b4"/>
    <s v="{9AB045B2-1577-4B79-907D-0C3AA8EACD85}"/>
  </r>
  <r>
    <x v="81"/>
    <d v="2019-08-13T00:00:00"/>
    <d v="2019-08-13T00:00:00"/>
    <x v="0"/>
    <s v="Walsh_Michael"/>
    <x v="11"/>
    <m/>
    <m/>
    <m/>
    <n v="3"/>
    <m/>
    <s v="SC"/>
    <x v="0"/>
    <s v="&lt;10"/>
    <m/>
    <m/>
    <n v="3"/>
    <m/>
    <m/>
    <n v="28.274333882308138"/>
    <s v="83344479-9e6f-4d18-8222-dce517ab8a04"/>
    <s v="{DAD7503F-4C17-4B69-AFB3-20A46F710AB9}"/>
  </r>
  <r>
    <x v="81"/>
    <d v="2019-08-13T00:00:00"/>
    <d v="2019-08-13T00:00:00"/>
    <x v="0"/>
    <s v="Walsh_Michael"/>
    <x v="2"/>
    <m/>
    <m/>
    <m/>
    <n v="1"/>
    <m/>
    <s v="C"/>
    <x v="0"/>
    <s v="10-100"/>
    <m/>
    <m/>
    <n v="1"/>
    <m/>
    <m/>
    <n v="3.1415926535897931"/>
    <s v="59c8c769-5f64-4473-9397-b71c25beffa3"/>
    <s v="{0EDCEC54-E94D-445D-B53F-0D081BF52AC1}"/>
  </r>
  <r>
    <x v="81"/>
    <d v="2019-08-13T00:00:00"/>
    <d v="2019-08-13T00:00:00"/>
    <x v="0"/>
    <s v="Walsh_Michael"/>
    <x v="2"/>
    <m/>
    <m/>
    <m/>
    <n v="5"/>
    <m/>
    <s v="C"/>
    <x v="0"/>
    <s v="&gt;100"/>
    <m/>
    <m/>
    <n v="5"/>
    <m/>
    <m/>
    <n v="78.539816339744831"/>
    <s v="d53e20d6-b237-4b59-a7cf-ed8136a03340"/>
    <s v="{2AE1DDF2-1EA2-4675-A9B5-6D2FD6B8B7D6}"/>
  </r>
  <r>
    <x v="81"/>
    <d v="2019-08-13T00:00:00"/>
    <d v="2019-08-13T00:00:00"/>
    <x v="0"/>
    <s v="Walsh_Michael"/>
    <x v="2"/>
    <m/>
    <m/>
    <m/>
    <n v="3"/>
    <m/>
    <s v="C"/>
    <x v="0"/>
    <s v="10-100"/>
    <m/>
    <m/>
    <n v="3"/>
    <m/>
    <m/>
    <n v="28.274333882308138"/>
    <s v="7718ae2f-0fd5-470c-9ab6-2f97e5544314"/>
    <s v="{60DD24BE-C075-4A50-9567-776A7B8E55EF}"/>
  </r>
  <r>
    <x v="81"/>
    <d v="2019-08-13T00:00:00"/>
    <d v="2019-08-13T00:00:00"/>
    <x v="0"/>
    <s v="Walsh_Michael"/>
    <x v="14"/>
    <m/>
    <m/>
    <m/>
    <n v="1"/>
    <m/>
    <s v="SC"/>
    <x v="0"/>
    <s v="&lt;10"/>
    <m/>
    <m/>
    <n v="1"/>
    <m/>
    <m/>
    <n v="3.1415926535897931"/>
    <s v="6db7e855-058e-43d7-802c-99301cad878a"/>
    <s v="{89CD5FB0-98E7-4E47-9A58-2A4D33CA7DF6}"/>
  </r>
  <r>
    <x v="81"/>
    <d v="2019-08-13T00:00:00"/>
    <d v="2019-08-13T00:00:00"/>
    <x v="0"/>
    <s v="Walsh_Michael"/>
    <x v="11"/>
    <m/>
    <m/>
    <m/>
    <n v="3"/>
    <m/>
    <s v="SC"/>
    <x v="0"/>
    <s v="10-100"/>
    <m/>
    <m/>
    <n v="3"/>
    <m/>
    <m/>
    <n v="28.274333882308138"/>
    <s v="cc0af54d-97e6-47d5-a9e8-42366cf155f4"/>
    <s v="{60878D4B-B75D-4ACA-B233-0DC4B0EEF812}"/>
  </r>
  <r>
    <x v="81"/>
    <d v="2019-08-13T00:00:00"/>
    <d v="2019-08-13T00:00:00"/>
    <x v="0"/>
    <s v="Walsh_Michael"/>
    <x v="17"/>
    <m/>
    <m/>
    <m/>
    <n v="1"/>
    <m/>
    <s v="P"/>
    <x v="0"/>
    <s v="10-100"/>
    <m/>
    <m/>
    <n v="1"/>
    <m/>
    <m/>
    <n v="3.1415926535897931"/>
    <s v="9513de8e-7747-426d-8e49-c282f3994c00"/>
    <s v="{D10C8B56-FA0B-426E-991A-089BEE050156}"/>
  </r>
  <r>
    <x v="81"/>
    <d v="2019-08-13T00:00:00"/>
    <d v="2019-08-13T00:00:00"/>
    <x v="0"/>
    <s v="Walsh_Michael"/>
    <x v="5"/>
    <m/>
    <m/>
    <m/>
    <n v="1"/>
    <m/>
    <s v="SC"/>
    <x v="0"/>
    <s v="&lt;10"/>
    <m/>
    <m/>
    <n v="1"/>
    <m/>
    <m/>
    <n v="3.1415926535897931"/>
    <s v="6eaf0bdb-aa69-4ce4-a9b2-37d2c32020de"/>
    <s v="{11B641D4-7627-425E-AF6B-3C377255F700}"/>
  </r>
  <r>
    <x v="81"/>
    <d v="2019-08-13T00:00:00"/>
    <d v="2019-08-13T00:00:00"/>
    <x v="0"/>
    <s v="Walsh_Michael"/>
    <x v="2"/>
    <m/>
    <m/>
    <m/>
    <n v="5"/>
    <m/>
    <s v="C"/>
    <x v="0"/>
    <s v="&gt;100"/>
    <m/>
    <m/>
    <n v="5"/>
    <m/>
    <m/>
    <n v="78.539816339744831"/>
    <s v="0950dec7-b29d-40f9-8ce2-31e1ebb445ce"/>
    <s v="{EA41EFC0-F69C-418E-BEDE-4A4B743FB871}"/>
  </r>
  <r>
    <x v="81"/>
    <d v="2019-08-13T00:00:00"/>
    <d v="2019-08-13T00:00:00"/>
    <x v="0"/>
    <s v="Walsh_Michael"/>
    <x v="4"/>
    <m/>
    <m/>
    <m/>
    <n v="0.01"/>
    <m/>
    <s v="I"/>
    <x v="0"/>
    <s v="&lt;10"/>
    <m/>
    <m/>
    <n v="0.5"/>
    <m/>
    <m/>
    <n v="0.78539816339744828"/>
    <s v="98fa4be1-cb2b-4b2d-b88b-71530c761fd5"/>
    <s v="{BB7B0582-EAC1-4F04-8495-ADC744B27A4D}"/>
  </r>
  <r>
    <x v="81"/>
    <d v="2019-08-13T00:00:00"/>
    <d v="2019-08-13T00:00:00"/>
    <x v="0"/>
    <s v="Walsh_Michael"/>
    <x v="11"/>
    <m/>
    <m/>
    <m/>
    <n v="0.01"/>
    <m/>
    <s v="I"/>
    <x v="0"/>
    <s v="&lt;10"/>
    <m/>
    <m/>
    <n v="0.5"/>
    <m/>
    <m/>
    <n v="0.78539816339744828"/>
    <s v="633cbdde-b180-4b56-8db7-a41fede5ce48"/>
    <s v="{9C1EF96C-9D6E-45DA-A51F-1D78E82074D8}"/>
  </r>
  <r>
    <x v="81"/>
    <d v="2019-08-13T00:00:00"/>
    <d v="2019-08-13T00:00:00"/>
    <x v="0"/>
    <s v="Walsh_Michael"/>
    <x v="13"/>
    <m/>
    <m/>
    <m/>
    <n v="0.01"/>
    <m/>
    <s v="I"/>
    <x v="0"/>
    <s v="&lt;10"/>
    <m/>
    <m/>
    <n v="0.5"/>
    <m/>
    <m/>
    <n v="0.78539816339744828"/>
    <s v="e0a3f732-ac76-4e83-9d5e-5b2628d5b249"/>
    <s v="{31A9E7ED-F1C2-4BD8-B532-3D1A46863578}"/>
  </r>
  <r>
    <x v="81"/>
    <d v="2019-08-13T00:00:00"/>
    <d v="2019-08-13T00:00:00"/>
    <x v="0"/>
    <s v="Walsh_Michael"/>
    <x v="13"/>
    <m/>
    <m/>
    <m/>
    <n v="1"/>
    <m/>
    <s v="I"/>
    <x v="0"/>
    <s v="&lt;10"/>
    <m/>
    <m/>
    <n v="1"/>
    <m/>
    <m/>
    <n v="3.1415926535897931"/>
    <s v="08e883d1-5c8c-4b31-bf22-1ac6fdb5f993"/>
    <s v="{17A8E381-5FCC-4CF9-961D-DA7F670FA071}"/>
  </r>
  <r>
    <x v="81"/>
    <d v="2019-08-13T00:00:00"/>
    <d v="2019-08-13T00:00:00"/>
    <x v="0"/>
    <s v="Walsh_Michael"/>
    <x v="8"/>
    <m/>
    <m/>
    <m/>
    <n v="10"/>
    <m/>
    <s v="SC"/>
    <x v="0"/>
    <s v="10-100"/>
    <m/>
    <m/>
    <n v="10"/>
    <m/>
    <m/>
    <n v="314.15926535897933"/>
    <s v="f529c8f3-d9a6-45f8-8a35-1851a3f2fe11"/>
    <s v="{50426756-5E5E-42A3-9273-BDA17E955912}"/>
  </r>
  <r>
    <x v="81"/>
    <d v="2019-08-13T00:00:00"/>
    <d v="2019-08-13T00:00:00"/>
    <x v="0"/>
    <s v="Walsh_Michael"/>
    <x v="3"/>
    <m/>
    <m/>
    <m/>
    <n v="1"/>
    <m/>
    <s v="P"/>
    <x v="0"/>
    <s v="&lt;10"/>
    <m/>
    <m/>
    <n v="1"/>
    <m/>
    <m/>
    <n v="3.1415926535897931"/>
    <s v="8d4028c9-cc32-477e-8c37-23460e4e91d5"/>
    <s v="{BC47CD60-9D9F-47B5-AA65-AB365025552C}"/>
  </r>
  <r>
    <x v="81"/>
    <d v="2019-08-13T00:00:00"/>
    <d v="2019-08-13T00:00:00"/>
    <x v="0"/>
    <s v="Walsh_Michael"/>
    <x v="14"/>
    <m/>
    <m/>
    <m/>
    <n v="15"/>
    <m/>
    <s v="P"/>
    <x v="0"/>
    <s v="&gt;100"/>
    <m/>
    <m/>
    <n v="15"/>
    <m/>
    <m/>
    <n v="706.85834705770344"/>
    <s v="380835e4-7fa7-4f09-b745-a63299df8081"/>
    <s v="{BB95AFE0-D96D-4E69-8B29-1D7B1864E58B}"/>
  </r>
  <r>
    <x v="81"/>
    <d v="2019-08-13T00:00:00"/>
    <d v="2019-08-13T00:00:00"/>
    <x v="0"/>
    <s v="Walsh_Michael"/>
    <x v="8"/>
    <m/>
    <m/>
    <m/>
    <n v="10"/>
    <m/>
    <s v="SC"/>
    <x v="0"/>
    <s v="10-100"/>
    <m/>
    <m/>
    <n v="10"/>
    <m/>
    <m/>
    <n v="314.15926535897933"/>
    <s v="672cda5f-aae7-49b9-aa61-6b55e6d309a6"/>
    <s v="{BCA55983-A3B7-42FF-B4B4-555B49FE6322}"/>
  </r>
  <r>
    <x v="81"/>
    <d v="2019-08-13T00:00:00"/>
    <d v="2019-08-13T00:00:00"/>
    <x v="0"/>
    <s v="Walsh_Michael"/>
    <x v="0"/>
    <m/>
    <m/>
    <m/>
    <n v="5"/>
    <m/>
    <s v="SC"/>
    <x v="0"/>
    <s v="10-100"/>
    <m/>
    <m/>
    <n v="5"/>
    <m/>
    <m/>
    <n v="78.539816339744831"/>
    <s v="c3c20886-a4db-41e5-9815-28ece48fc77d"/>
    <s v="{A2B7B609-9BEC-42A4-AE2E-124284B9C8F8}"/>
  </r>
  <r>
    <x v="81"/>
    <d v="2019-08-13T00:00:00"/>
    <d v="2019-08-13T00:00:00"/>
    <x v="0"/>
    <s v="Walsh_Michael"/>
    <x v="0"/>
    <m/>
    <m/>
    <m/>
    <n v="5"/>
    <m/>
    <s v="SC"/>
    <x v="0"/>
    <s v="10-100"/>
    <m/>
    <m/>
    <n v="5"/>
    <m/>
    <m/>
    <n v="78.539816339744831"/>
    <s v="774bead3-2c91-45c9-a808-0cabde0b3d40"/>
    <s v="{7A7E6D76-ADFB-48CD-A41A-07804EB22046}"/>
  </r>
  <r>
    <x v="81"/>
    <d v="2019-08-13T00:00:00"/>
    <d v="2019-08-13T00:00:00"/>
    <x v="0"/>
    <s v="Walsh_Michael"/>
    <x v="0"/>
    <m/>
    <m/>
    <m/>
    <n v="1"/>
    <m/>
    <s v="SC"/>
    <x v="0"/>
    <s v="&lt;10"/>
    <m/>
    <m/>
    <n v="1"/>
    <m/>
    <m/>
    <n v="3.1415926535897931"/>
    <s v="99633778-fada-4b25-8370-e076f4c2d497"/>
    <s v="{A48F7D3B-C2A8-4EFE-A4D2-DF10D333EB5B}"/>
  </r>
  <r>
    <x v="81"/>
    <d v="2019-08-13T00:00:00"/>
    <d v="2019-08-13T00:00:00"/>
    <x v="0"/>
    <s v="Walsh_Michael"/>
    <x v="0"/>
    <m/>
    <m/>
    <m/>
    <n v="4"/>
    <m/>
    <s v="SC"/>
    <x v="0"/>
    <s v="10-100"/>
    <m/>
    <m/>
    <n v="4"/>
    <m/>
    <m/>
    <n v="50.26548245743669"/>
    <s v="e9d4490a-53fa-4296-baac-40948bbc7208"/>
    <s v="{67FEE0F5-4CC3-4E77-89CC-474AE7315460}"/>
  </r>
  <r>
    <x v="81"/>
    <d v="2019-08-13T00:00:00"/>
    <d v="2019-08-13T00:00:00"/>
    <x v="0"/>
    <s v="Walsh_Michael"/>
    <x v="11"/>
    <m/>
    <m/>
    <m/>
    <n v="2"/>
    <m/>
    <s v="SC"/>
    <x v="0"/>
    <s v="&lt;10"/>
    <m/>
    <m/>
    <n v="2"/>
    <m/>
    <m/>
    <n v="12.566370614359172"/>
    <s v="9a7f1963-b922-4720-973b-17d6d755c6fc"/>
    <s v="{BF60DF2B-83BB-436E-9857-D585129C13D3}"/>
  </r>
  <r>
    <x v="81"/>
    <d v="2019-08-13T00:00:00"/>
    <d v="2019-08-13T00:00:00"/>
    <x v="0"/>
    <s v="Walsh_Michael"/>
    <x v="11"/>
    <m/>
    <m/>
    <m/>
    <n v="0.5"/>
    <m/>
    <s v="SC"/>
    <x v="0"/>
    <s v="&lt;10"/>
    <m/>
    <m/>
    <n v="0.5"/>
    <m/>
    <m/>
    <n v="0.78539816339744828"/>
    <s v="9c057abf-661d-4199-9f29-4b0d769b9977"/>
    <s v="{F9C295EB-3442-486F-A6A9-478442E85D79}"/>
  </r>
  <r>
    <x v="81"/>
    <d v="2019-08-13T00:00:00"/>
    <d v="2019-08-13T00:00:00"/>
    <x v="0"/>
    <s v="Walsh_Michael"/>
    <x v="11"/>
    <m/>
    <m/>
    <m/>
    <n v="5"/>
    <m/>
    <s v="P"/>
    <x v="0"/>
    <s v="10-100"/>
    <m/>
    <m/>
    <n v="5"/>
    <m/>
    <m/>
    <n v="78.539816339744831"/>
    <s v="ed056688-f7f3-4271-a407-24439338feae"/>
    <s v="{47A3574F-4564-41C1-97AD-D193E3498E7B}"/>
  </r>
  <r>
    <x v="81"/>
    <d v="2019-08-13T00:00:00"/>
    <d v="2019-08-13T00:00:00"/>
    <x v="0"/>
    <s v="Walsh_Michael"/>
    <x v="11"/>
    <m/>
    <m/>
    <m/>
    <n v="5"/>
    <m/>
    <s v="P"/>
    <x v="0"/>
    <s v="10-100"/>
    <m/>
    <m/>
    <n v="5"/>
    <m/>
    <m/>
    <n v="78.539816339744831"/>
    <s v="0677f40b-ecdd-4b4a-9357-034c7fa8ee58"/>
    <s v="{0667A633-EB4B-48BD-BF81-E7B91CA79051}"/>
  </r>
  <r>
    <x v="81"/>
    <d v="2019-08-13T00:00:00"/>
    <d v="2019-08-13T00:00:00"/>
    <x v="0"/>
    <s v="Walsh_Michael"/>
    <x v="11"/>
    <m/>
    <m/>
    <m/>
    <n v="3"/>
    <m/>
    <s v="P"/>
    <x v="0"/>
    <s v="&lt;10"/>
    <m/>
    <m/>
    <n v="3"/>
    <m/>
    <m/>
    <n v="28.274333882308138"/>
    <s v="8354d77d-0766-4cb5-8dd5-ed35c97d0226"/>
    <s v="{8277F20F-586D-4C1C-A8E7-B3A702C7F6F0}"/>
  </r>
  <r>
    <x v="81"/>
    <d v="2019-08-13T00:00:00"/>
    <d v="2019-08-13T00:00:00"/>
    <x v="0"/>
    <s v="Walsh_Michael"/>
    <x v="11"/>
    <m/>
    <m/>
    <m/>
    <n v="0.01"/>
    <m/>
    <s v="I"/>
    <x v="0"/>
    <s v="&lt;10"/>
    <m/>
    <m/>
    <n v="0.5"/>
    <m/>
    <m/>
    <n v="0.78539816339744828"/>
    <s v="cbbab159-1df7-4ed8-9397-aff1a8569a2e"/>
    <s v="{553BAB59-DF1C-4B80-8989-178FD1443CFD}"/>
  </r>
  <r>
    <x v="81"/>
    <d v="2019-08-13T00:00:00"/>
    <d v="2019-08-13T00:00:00"/>
    <x v="0"/>
    <s v="Walsh_Michael"/>
    <x v="11"/>
    <m/>
    <m/>
    <m/>
    <n v="5"/>
    <m/>
    <s v="SC"/>
    <x v="0"/>
    <s v="10-100"/>
    <m/>
    <m/>
    <n v="5"/>
    <m/>
    <m/>
    <n v="78.539816339744831"/>
    <s v="66dad36d-bac0-4308-a330-83f1498f51e1"/>
    <s v="{4C059E66-9DD9-46CF-8D67-16E7F46B6613}"/>
  </r>
  <r>
    <x v="81"/>
    <d v="2019-08-13T00:00:00"/>
    <d v="2019-08-13T00:00:00"/>
    <x v="0"/>
    <s v="Walsh_Michael"/>
    <x v="11"/>
    <m/>
    <m/>
    <m/>
    <n v="5"/>
    <m/>
    <s v="SC"/>
    <x v="0"/>
    <s v="10-100"/>
    <m/>
    <m/>
    <n v="5"/>
    <m/>
    <m/>
    <n v="78.539816339744831"/>
    <s v="a41e7e86-60f8-4184-9ffd-315a0b1056a2"/>
    <s v="{847CB644-3C46-4587-BCB2-90EF2048DA4B}"/>
  </r>
  <r>
    <x v="81"/>
    <d v="2019-08-13T00:00:00"/>
    <d v="2019-08-13T00:00:00"/>
    <x v="0"/>
    <s v="Walsh_Michael"/>
    <x v="11"/>
    <m/>
    <m/>
    <m/>
    <n v="3"/>
    <m/>
    <s v="C"/>
    <x v="0"/>
    <s v="10-100"/>
    <m/>
    <m/>
    <n v="3"/>
    <m/>
    <m/>
    <n v="28.274333882308138"/>
    <s v="8fe9f962-c476-4359-9d77-4116f7444bd3"/>
    <s v="{64643BEE-E416-474A-85EA-4E0C86DAA65B}"/>
  </r>
  <r>
    <x v="81"/>
    <d v="2019-08-13T00:00:00"/>
    <d v="2019-08-13T00:00:00"/>
    <x v="0"/>
    <s v="Walsh_Michael"/>
    <x v="17"/>
    <m/>
    <m/>
    <m/>
    <n v="4"/>
    <m/>
    <s v="P"/>
    <x v="0"/>
    <s v="10-100"/>
    <m/>
    <m/>
    <n v="4"/>
    <m/>
    <m/>
    <n v="50.26548245743669"/>
    <s v="21aab735-8fde-470f-89be-84da9be21826"/>
    <s v="{B276659D-A778-4AE7-A6DC-6E9DC762E383}"/>
  </r>
  <r>
    <x v="81"/>
    <d v="2019-08-13T00:00:00"/>
    <d v="2019-08-13T00:00:00"/>
    <x v="0"/>
    <s v="Walsh_Michael"/>
    <x v="19"/>
    <m/>
    <m/>
    <m/>
    <n v="5"/>
    <m/>
    <s v="C"/>
    <x v="0"/>
    <s v="10-100"/>
    <m/>
    <m/>
    <n v="5"/>
    <m/>
    <m/>
    <n v="78.539816339744831"/>
    <s v="30c61f68-7962-42c6-a42b-0c81b619e966"/>
    <s v="{24BDB422-BE0A-4DD0-A6C2-9F711525FF1F}"/>
  </r>
  <r>
    <x v="81"/>
    <d v="2019-08-13T00:00:00"/>
    <d v="2019-08-13T00:00:00"/>
    <x v="0"/>
    <s v="Walsh_Michael"/>
    <x v="2"/>
    <m/>
    <m/>
    <m/>
    <n v="1"/>
    <m/>
    <s v="SC"/>
    <x v="0"/>
    <s v="10-100"/>
    <m/>
    <m/>
    <n v="1"/>
    <m/>
    <m/>
    <n v="3.1415926535897931"/>
    <s v="6d71168b-f76f-4b79-9f69-7d7fa4c29cff"/>
    <s v="{CDAB8427-7CB9-4B7F-A5F9-E53A9AA60657}"/>
  </r>
  <r>
    <x v="81"/>
    <d v="2019-08-13T00:00:00"/>
    <d v="2019-08-13T00:00:00"/>
    <x v="0"/>
    <s v="Walsh_Michael"/>
    <x v="5"/>
    <m/>
    <m/>
    <m/>
    <n v="1"/>
    <m/>
    <s v="SC"/>
    <x v="0"/>
    <s v="&lt;10"/>
    <m/>
    <m/>
    <n v="1"/>
    <m/>
    <m/>
    <n v="3.1415926535897931"/>
    <s v="9689f472-b4c1-4849-b1d3-22462844cfb9"/>
    <s v="{8120E04B-382D-4040-B1E9-531FC2F7314A}"/>
  </r>
  <r>
    <x v="81"/>
    <d v="2019-08-13T00:00:00"/>
    <d v="2019-08-13T00:00:00"/>
    <x v="0"/>
    <s v="Walsh_Michael"/>
    <x v="19"/>
    <m/>
    <m/>
    <m/>
    <n v="2"/>
    <m/>
    <s v="SC"/>
    <x v="0"/>
    <s v="10-100"/>
    <m/>
    <m/>
    <n v="2"/>
    <m/>
    <m/>
    <n v="12.566370614359172"/>
    <s v="9488d960-de2e-412a-9b93-86c6a9003e01"/>
    <s v="{BB6ECAA7-8457-43EA-993C-7D6B772C7078}"/>
  </r>
  <r>
    <x v="81"/>
    <d v="2019-08-13T00:00:00"/>
    <d v="2019-08-13T00:00:00"/>
    <x v="0"/>
    <s v="Walsh_Michael"/>
    <x v="19"/>
    <m/>
    <m/>
    <m/>
    <n v="2"/>
    <m/>
    <s v="SC"/>
    <x v="0"/>
    <s v="10-100"/>
    <m/>
    <m/>
    <n v="2"/>
    <m/>
    <m/>
    <n v="12.566370614359172"/>
    <s v="53408a3c-7b81-45be-bf8c-71ef6c7c6376"/>
    <s v="{08B55B63-A82E-4C41-BFF0-E4EB3CE19290}"/>
  </r>
  <r>
    <x v="81"/>
    <d v="2019-08-13T00:00:00"/>
    <d v="2019-08-13T00:00:00"/>
    <x v="0"/>
    <s v="Walsh_Michael"/>
    <x v="19"/>
    <m/>
    <m/>
    <m/>
    <n v="2"/>
    <m/>
    <s v="SC"/>
    <x v="0"/>
    <s v="10-100"/>
    <m/>
    <m/>
    <n v="2"/>
    <m/>
    <m/>
    <n v="12.566370614359172"/>
    <s v="0565213c-0c03-4e33-b101-1ce13c7975ac"/>
    <s v="{22CC4424-9733-475E-B74D-2B696B58F55B}"/>
  </r>
  <r>
    <x v="81"/>
    <d v="2019-08-13T00:00:00"/>
    <d v="2019-08-13T00:00:00"/>
    <x v="0"/>
    <s v="Walsh_Michael"/>
    <x v="14"/>
    <m/>
    <m/>
    <m/>
    <n v="2"/>
    <m/>
    <s v="SC"/>
    <x v="0"/>
    <s v="10-100"/>
    <m/>
    <m/>
    <n v="2"/>
    <m/>
    <m/>
    <n v="12.566370614359172"/>
    <s v="e5eaaf9f-8c1f-40a0-8596-365dcbc15c8a"/>
    <s v="{05826D0F-37E7-447F-B5B7-B49820310495}"/>
  </r>
  <r>
    <x v="81"/>
    <d v="2019-08-13T00:00:00"/>
    <d v="2019-08-13T00:00:00"/>
    <x v="0"/>
    <s v="Walsh_Michael"/>
    <x v="11"/>
    <m/>
    <m/>
    <m/>
    <n v="1"/>
    <m/>
    <s v="P"/>
    <x v="0"/>
    <s v="&lt;10"/>
    <m/>
    <m/>
    <n v="1"/>
    <m/>
    <m/>
    <n v="3.1415926535897931"/>
    <s v="86c31ec7-f6cb-4491-b971-31244afbd2a5"/>
    <s v="{D4EC7904-8F50-46C9-8711-814ED9E57B16}"/>
  </r>
  <r>
    <x v="82"/>
    <d v="2019-08-12T00:00:00"/>
    <d v="2019-08-12T00:00:00"/>
    <x v="0"/>
    <s v="Rachman_Richard"/>
    <x v="0"/>
    <m/>
    <m/>
    <m/>
    <n v="0.01"/>
    <m/>
    <s v="I"/>
    <x v="0"/>
    <s v="&lt;10"/>
    <m/>
    <m/>
    <n v="0.5"/>
    <m/>
    <m/>
    <n v="0.78539816339744828"/>
    <s v="c3ae6fe9-da2c-4582-8c65-80eca31113c1"/>
    <s v="{EC561546-39C4-420E-8587-E819D93008AA}"/>
  </r>
  <r>
    <x v="83"/>
    <d v="2019-08-13T00:00:00"/>
    <d v="2019-08-13T00:00:00"/>
    <x v="0"/>
    <s v="Balmaceda_Janell"/>
    <x v="11"/>
    <m/>
    <m/>
    <m/>
    <n v="0.01"/>
    <m/>
    <s v="I"/>
    <x v="0"/>
    <s v="&lt;10"/>
    <m/>
    <m/>
    <n v="0.5"/>
    <m/>
    <m/>
    <n v="0.78539816339744828"/>
    <s v="78bbbf80-b9bd-485d-92f0-f5c73bcf86f6"/>
    <s v="{1F5AECA5-AAFC-4EB3-87EC-DB07AB4DA4EF}"/>
  </r>
  <r>
    <x v="83"/>
    <d v="2019-08-13T00:00:00"/>
    <d v="2019-08-13T00:00:00"/>
    <x v="0"/>
    <s v="Balmaceda_Janell"/>
    <x v="11"/>
    <m/>
    <m/>
    <m/>
    <n v="2"/>
    <m/>
    <s v="SC"/>
    <x v="0"/>
    <s v="&lt;10"/>
    <m/>
    <m/>
    <n v="2"/>
    <m/>
    <m/>
    <n v="12.566370614359172"/>
    <s v="997d0f90-b42e-41cf-99aa-e9f41ea52278"/>
    <s v="{443723D5-97B3-423A-A011-33F41C9EA7C7}"/>
  </r>
  <r>
    <x v="83"/>
    <d v="2019-08-13T00:00:00"/>
    <d v="2019-08-13T00:00:00"/>
    <x v="0"/>
    <s v="Balmaceda_Janell"/>
    <x v="11"/>
    <m/>
    <m/>
    <m/>
    <n v="0.01"/>
    <m/>
    <s v="I"/>
    <x v="0"/>
    <s v="&lt;10"/>
    <m/>
    <m/>
    <n v="0.5"/>
    <m/>
    <m/>
    <n v="0.78539816339744828"/>
    <s v="7283a6ce-de36-4d0f-b34f-d12431a49c97"/>
    <s v="{6427B584-834F-4D85-9789-EF6C666B228E}"/>
  </r>
  <r>
    <x v="83"/>
    <d v="2019-08-13T00:00:00"/>
    <d v="2019-08-13T00:00:00"/>
    <x v="0"/>
    <s v="Balmaceda_Janell"/>
    <x v="5"/>
    <m/>
    <m/>
    <m/>
    <n v="0.01"/>
    <m/>
    <s v="I"/>
    <x v="0"/>
    <s v="&lt;10"/>
    <m/>
    <m/>
    <n v="0.5"/>
    <m/>
    <m/>
    <n v="0.78539816339744828"/>
    <s v="97bb1023-e276-4e90-8b31-869fa553fe1a"/>
    <s v="{6F2142D3-D3D5-42B8-AB5A-944957052CA0}"/>
  </r>
  <r>
    <x v="83"/>
    <d v="2019-08-13T00:00:00"/>
    <d v="2019-08-13T00:00:00"/>
    <x v="0"/>
    <s v="Balmaceda_Janell"/>
    <x v="8"/>
    <m/>
    <m/>
    <m/>
    <n v="0.01"/>
    <m/>
    <s v="I"/>
    <x v="0"/>
    <s v="&lt;10"/>
    <m/>
    <m/>
    <n v="0.5"/>
    <m/>
    <m/>
    <n v="0.78539816339744828"/>
    <s v="c45c18c0-f4fd-4378-850f-6f489dca5982"/>
    <s v="{6614E99A-E3B2-48C5-8529-61BC132B5A54}"/>
  </r>
  <r>
    <x v="83"/>
    <d v="2019-08-13T00:00:00"/>
    <d v="2019-06-13T00:00:00"/>
    <x v="0"/>
    <s v="Balmaceda_Janell"/>
    <x v="8"/>
    <m/>
    <m/>
    <m/>
    <n v="6"/>
    <m/>
    <s v="P"/>
    <x v="0"/>
    <s v="10-100"/>
    <m/>
    <m/>
    <n v="6"/>
    <m/>
    <m/>
    <n v="113.09733552923255"/>
    <s v="b54eb806-520d-48fc-ac62-081c1322c379"/>
    <s v="{D10CC166-FDB3-4712-B713-CD5B8EFBE3BB}"/>
  </r>
  <r>
    <x v="83"/>
    <d v="2019-08-13T00:00:00"/>
    <d v="2019-06-13T00:00:00"/>
    <x v="0"/>
    <s v="Balmaceda_Janell"/>
    <x v="8"/>
    <m/>
    <m/>
    <m/>
    <n v="6"/>
    <m/>
    <s v="P"/>
    <x v="0"/>
    <s v="10-100"/>
    <m/>
    <m/>
    <n v="6"/>
    <m/>
    <m/>
    <n v="113.09733552923255"/>
    <s v="1997aa0e-c89a-47df-b96c-064295cc75b3"/>
    <s v="{96E59F3C-B69E-4280-A052-E9495E77E55F}"/>
  </r>
  <r>
    <x v="83"/>
    <d v="2019-08-13T00:00:00"/>
    <d v="2019-06-13T00:00:00"/>
    <x v="0"/>
    <s v="Balmaceda_Janell"/>
    <x v="8"/>
    <m/>
    <m/>
    <m/>
    <n v="6"/>
    <m/>
    <s v="P"/>
    <x v="0"/>
    <s v="10-100"/>
    <m/>
    <m/>
    <n v="6"/>
    <m/>
    <m/>
    <n v="113.09733552923255"/>
    <s v="bec88772-a650-42ad-8e8c-6524f0e86ee9"/>
    <s v="{23152F87-58B2-4501-9D93-7178AFACA1D0}"/>
  </r>
  <r>
    <x v="83"/>
    <d v="2019-08-13T00:00:00"/>
    <d v="2019-06-13T00:00:00"/>
    <x v="0"/>
    <s v="Balmaceda_Janell"/>
    <x v="8"/>
    <m/>
    <m/>
    <m/>
    <n v="6"/>
    <m/>
    <s v="P"/>
    <x v="0"/>
    <s v="&lt;10"/>
    <m/>
    <m/>
    <n v="6"/>
    <m/>
    <m/>
    <n v="113.09733552923255"/>
    <s v="2509653e-da95-42f0-8764-90739d380806"/>
    <s v="{51F63668-7C2A-4BEF-968E-529FF4C243C7}"/>
  </r>
  <r>
    <x v="84"/>
    <d v="2019-08-13T00:00:00"/>
    <d v="2019-08-13T00:00:00"/>
    <x v="0"/>
    <s v="Balmaceda_Janell"/>
    <x v="0"/>
    <m/>
    <m/>
    <m/>
    <n v="2"/>
    <m/>
    <s v="SC"/>
    <x v="2"/>
    <s v="10-100"/>
    <m/>
    <m/>
    <n v="2"/>
    <m/>
    <m/>
    <n v="12.566370614359172"/>
    <s v="db4f0921-b9b0-4360-a5fe-c3af98dd55d9"/>
    <s v="{4477007A-E215-42EE-B2F4-9F54EAAEE8E3}"/>
  </r>
  <r>
    <x v="84"/>
    <d v="2019-08-13T00:00:00"/>
    <d v="2019-08-13T00:00:00"/>
    <x v="0"/>
    <s v="Balmaceda_Janell"/>
    <x v="11"/>
    <m/>
    <m/>
    <m/>
    <n v="2"/>
    <m/>
    <s v="I"/>
    <x v="0"/>
    <s v="&lt;10"/>
    <m/>
    <m/>
    <n v="2"/>
    <m/>
    <m/>
    <n v="12.566370614359172"/>
    <s v="61ba0510-c981-4bad-b737-21c2d595cba1"/>
    <s v="{261EC3A1-DD0F-4FB2-9806-EE9CD9BDB03A}"/>
  </r>
  <r>
    <x v="84"/>
    <d v="2019-08-13T00:00:00"/>
    <d v="2019-08-13T00:00:00"/>
    <x v="0"/>
    <s v="Balmaceda_Janell"/>
    <x v="18"/>
    <m/>
    <m/>
    <m/>
    <n v="0.01"/>
    <m/>
    <s v="I"/>
    <x v="0"/>
    <s v="&lt;10"/>
    <m/>
    <m/>
    <n v="0.5"/>
    <m/>
    <m/>
    <n v="0.78539816339744828"/>
    <s v="c6deaee9-84a3-4f68-984e-52d6b4d85d2a"/>
    <s v="{F2A091D3-2860-4C58-B75D-C3E0F5EC5A46}"/>
  </r>
  <r>
    <x v="85"/>
    <d v="2019-08-23T00:00:00"/>
    <d v="2019-08-23T00:00:00"/>
    <x v="0"/>
    <s v="Walsh_Michael"/>
    <x v="1"/>
    <m/>
    <m/>
    <m/>
    <n v="2"/>
    <m/>
    <s v="SC"/>
    <x v="0"/>
    <s v="&lt;10"/>
    <m/>
    <m/>
    <n v="2"/>
    <m/>
    <m/>
    <n v="12.566370614359172"/>
    <s v="341361b5-0fcb-4cd9-bb5f-7c1a967f3402"/>
    <s v="{6578E86A-31A0-4CF7-9B34-45D11FDAFA0D}"/>
  </r>
  <r>
    <x v="85"/>
    <d v="2019-08-23T00:00:00"/>
    <d v="2019-08-23T00:00:00"/>
    <x v="0"/>
    <s v="Walsh_Michael"/>
    <x v="20"/>
    <m/>
    <m/>
    <m/>
    <n v="2"/>
    <m/>
    <s v="I"/>
    <x v="0"/>
    <s v="&lt;10"/>
    <m/>
    <m/>
    <n v="2"/>
    <m/>
    <m/>
    <n v="12.566370614359172"/>
    <s v="f11c5597-7cb3-4779-b453-f758b502730a"/>
    <s v="{77F96E1D-7F35-4CD3-85D0-693CE5C332F5}"/>
  </r>
  <r>
    <x v="85"/>
    <d v="2019-08-23T00:00:00"/>
    <d v="2019-08-23T00:00:00"/>
    <x v="0"/>
    <s v="Walsh_Michael"/>
    <x v="1"/>
    <m/>
    <m/>
    <m/>
    <n v="1.5"/>
    <m/>
    <s v="P"/>
    <x v="0"/>
    <s v="10-100"/>
    <m/>
    <m/>
    <n v="1.5"/>
    <m/>
    <m/>
    <n v="7.0685834705770345"/>
    <s v="001dcbf0-eb10-46e1-a1ea-3112f0cf7c8d"/>
    <s v="{604E24B0-64C2-4D63-82D3-7F125C8BB6FB}"/>
  </r>
  <r>
    <x v="85"/>
    <d v="2019-08-23T00:00:00"/>
    <d v="2019-08-23T00:00:00"/>
    <x v="0"/>
    <s v="Walsh_Michael"/>
    <x v="0"/>
    <m/>
    <m/>
    <m/>
    <n v="0.01"/>
    <m/>
    <s v="I"/>
    <x v="0"/>
    <s v="&lt;10"/>
    <m/>
    <m/>
    <n v="0.5"/>
    <m/>
    <m/>
    <n v="0.78539816339744828"/>
    <s v="40370428-048f-4a84-92ec-8e0c2e9ac220"/>
    <s v="{762146D2-E117-4388-BB49-828807C3ED26}"/>
  </r>
  <r>
    <x v="85"/>
    <d v="2019-08-23T00:00:00"/>
    <d v="2019-08-23T00:00:00"/>
    <x v="0"/>
    <s v="Walsh_Michael"/>
    <x v="0"/>
    <m/>
    <m/>
    <m/>
    <n v="0.01"/>
    <m/>
    <s v="I"/>
    <x v="0"/>
    <s v="&lt;10"/>
    <m/>
    <m/>
    <n v="0.5"/>
    <m/>
    <m/>
    <n v="0.78539816339744828"/>
    <s v="9c236a30-47fe-4152-b945-f220e8e9a12f"/>
    <s v="{D552B1F2-6A26-468C-BE2A-3E8E6B2C31FA}"/>
  </r>
  <r>
    <x v="85"/>
    <d v="2019-08-23T00:00:00"/>
    <d v="2019-08-23T00:00:00"/>
    <x v="0"/>
    <s v="Walsh_Michael"/>
    <x v="1"/>
    <m/>
    <m/>
    <m/>
    <n v="1"/>
    <m/>
    <s v="SC"/>
    <x v="0"/>
    <s v="&lt;10"/>
    <m/>
    <m/>
    <n v="1"/>
    <m/>
    <m/>
    <n v="3.1415926535897931"/>
    <s v="786bcaea-8b53-497c-87f7-a481c4e3aa91"/>
    <s v="{0FD92D3A-92B4-4F4F-B5C2-97E1554F97F3}"/>
  </r>
  <r>
    <x v="85"/>
    <d v="2019-08-23T00:00:00"/>
    <d v="2019-08-23T00:00:00"/>
    <x v="0"/>
    <s v="Walsh_Michael"/>
    <x v="1"/>
    <m/>
    <m/>
    <m/>
    <n v="1"/>
    <m/>
    <s v="SC"/>
    <x v="0"/>
    <s v="10-100"/>
    <m/>
    <m/>
    <n v="1"/>
    <m/>
    <m/>
    <n v="3.1415926535897931"/>
    <s v="c8ef403c-9685-40f3-ad25-4390c7972242"/>
    <s v="{0CB7561F-4064-4BCA-9733-E8B4A3B6B36B}"/>
  </r>
  <r>
    <x v="85"/>
    <d v="2019-08-23T00:00:00"/>
    <d v="2019-08-23T00:00:00"/>
    <x v="0"/>
    <s v="Walsh_Michael"/>
    <x v="0"/>
    <m/>
    <m/>
    <m/>
    <n v="1"/>
    <m/>
    <s v="SC"/>
    <x v="0"/>
    <s v="10-100"/>
    <m/>
    <m/>
    <n v="1"/>
    <m/>
    <m/>
    <n v="3.1415926535897931"/>
    <s v="0e19253e-89e2-4555-82bd-0b73f7456d89"/>
    <s v="{C4C86F0C-2C2D-4460-8424-F808D5BFEE9D}"/>
  </r>
  <r>
    <x v="85"/>
    <d v="2019-08-23T00:00:00"/>
    <d v="2019-08-23T00:00:00"/>
    <x v="0"/>
    <s v="Walsh_Michael"/>
    <x v="1"/>
    <m/>
    <m/>
    <m/>
    <n v="3"/>
    <m/>
    <s v="SC"/>
    <x v="0"/>
    <s v="10-100"/>
    <m/>
    <m/>
    <n v="3"/>
    <m/>
    <m/>
    <n v="28.274333882308138"/>
    <s v="f8d35dbb-3243-4b6f-974c-7b31403f2cb4"/>
    <s v="{EA22FB4C-53B8-4682-8E22-7A27A75922E3}"/>
  </r>
  <r>
    <x v="85"/>
    <d v="2019-08-23T00:00:00"/>
    <d v="2019-08-23T00:00:00"/>
    <x v="0"/>
    <s v="Walsh_Michael"/>
    <x v="1"/>
    <m/>
    <m/>
    <m/>
    <n v="1"/>
    <m/>
    <s v="SC"/>
    <x v="0"/>
    <s v="&lt;10"/>
    <m/>
    <m/>
    <n v="1"/>
    <m/>
    <m/>
    <n v="3.1415926535897931"/>
    <s v="42fa8360-e4f0-4287-ba39-cf332dcac758"/>
    <s v="{704825A9-71E0-4069-9A34-FC39FAD6A253}"/>
  </r>
  <r>
    <x v="85"/>
    <d v="2019-08-23T00:00:00"/>
    <d v="2019-08-23T00:00:00"/>
    <x v="0"/>
    <s v="Walsh_Michael"/>
    <x v="0"/>
    <m/>
    <m/>
    <m/>
    <n v="1"/>
    <m/>
    <s v="SC"/>
    <x v="0"/>
    <s v="&lt;10"/>
    <m/>
    <m/>
    <n v="1"/>
    <m/>
    <m/>
    <n v="3.1415926535897931"/>
    <s v="4080ebd4-4174-4f8b-bccb-84d10796c994"/>
    <s v="{2A73F0FE-1CE5-49ED-A3FB-8F19EEAE556E}"/>
  </r>
  <r>
    <x v="85"/>
    <d v="2019-08-23T00:00:00"/>
    <d v="2019-08-23T00:00:00"/>
    <x v="0"/>
    <s v="Walsh_Michael"/>
    <x v="1"/>
    <m/>
    <m/>
    <m/>
    <n v="0.5"/>
    <m/>
    <s v="SC"/>
    <x v="0"/>
    <s v="&lt;10"/>
    <m/>
    <m/>
    <n v="0.5"/>
    <m/>
    <m/>
    <n v="0.78539816339744828"/>
    <s v="b14da7d8-c8f4-4d23-b625-9bbdc9cd6363"/>
    <s v="{B1343CBD-CF56-4071-B796-C898641FA528}"/>
  </r>
  <r>
    <x v="85"/>
    <d v="2019-08-23T00:00:00"/>
    <d v="2019-08-23T00:00:00"/>
    <x v="0"/>
    <s v="DeGuzman_Tawny"/>
    <x v="20"/>
    <m/>
    <m/>
    <m/>
    <n v="0.01"/>
    <m/>
    <s v="I"/>
    <x v="0"/>
    <s v="&lt;10"/>
    <m/>
    <m/>
    <n v="0.5"/>
    <m/>
    <m/>
    <n v="0.78539816339744828"/>
    <s v="ee7fd713-fc04-43d0-805d-6d5b389e4df4"/>
    <s v="{8E4C8D7E-131E-4B94-9E22-0D133FB8AD86}"/>
  </r>
  <r>
    <x v="85"/>
    <d v="2019-08-23T00:00:00"/>
    <d v="2019-08-23T00:00:00"/>
    <x v="0"/>
    <s v="DeGuzman_Tawny"/>
    <x v="1"/>
    <m/>
    <m/>
    <m/>
    <n v="0.01"/>
    <m/>
    <s v="I"/>
    <x v="0"/>
    <s v="&lt;10"/>
    <m/>
    <m/>
    <n v="0.5"/>
    <m/>
    <m/>
    <n v="0.78539816339744828"/>
    <s v="6e727b1e-3a25-4e3e-af12-1292e7692dd1"/>
    <s v="{525B377A-F8F9-4919-898D-C8114D8A2D2B}"/>
  </r>
  <r>
    <x v="85"/>
    <d v="2019-08-23T00:00:00"/>
    <d v="2019-08-23T00:00:00"/>
    <x v="0"/>
    <s v="Walsh_Michael"/>
    <x v="5"/>
    <m/>
    <m/>
    <m/>
    <n v="3"/>
    <m/>
    <s v="C"/>
    <x v="0"/>
    <s v="10-100"/>
    <m/>
    <m/>
    <n v="3"/>
    <m/>
    <m/>
    <n v="28.274333882308138"/>
    <s v="ac9432e2-8caf-44b9-89d0-e6709bb7757f"/>
    <s v="{67842817-B1B8-4ACC-ABEF-1F0569FFD5C5}"/>
  </r>
  <r>
    <x v="85"/>
    <d v="2019-08-23T00:00:00"/>
    <d v="2019-08-23T00:00:00"/>
    <x v="0"/>
    <s v="Walsh_Michael"/>
    <x v="2"/>
    <m/>
    <m/>
    <m/>
    <n v="3"/>
    <m/>
    <s v="C"/>
    <x v="0"/>
    <s v="10-100"/>
    <m/>
    <m/>
    <n v="3"/>
    <m/>
    <m/>
    <n v="28.274333882308138"/>
    <s v="72fe0663-18ed-4f72-ab6f-422b8732991f"/>
    <s v="{6EB38150-6817-4B3D-B0A1-0665D37F0193}"/>
  </r>
  <r>
    <x v="85"/>
    <d v="2019-08-23T00:00:00"/>
    <d v="2019-08-23T00:00:00"/>
    <x v="0"/>
    <s v="Walsh_Michael"/>
    <x v="4"/>
    <m/>
    <m/>
    <m/>
    <n v="0.01"/>
    <m/>
    <s v="I"/>
    <x v="0"/>
    <s v="&lt;10"/>
    <m/>
    <m/>
    <n v="0.5"/>
    <m/>
    <m/>
    <n v="0.78539816339744828"/>
    <s v="c7d59750-a6ee-4bd4-b171-ed063b4ad994"/>
    <s v="{0CBAED23-DF10-45F1-A735-2F595631E934}"/>
  </r>
  <r>
    <x v="85"/>
    <d v="2019-08-23T00:00:00"/>
    <d v="2019-08-23T00:00:00"/>
    <x v="0"/>
    <s v="Walsh_Michael"/>
    <x v="1"/>
    <m/>
    <m/>
    <m/>
    <n v="0.01"/>
    <m/>
    <s v="I"/>
    <x v="0"/>
    <s v="&lt;10"/>
    <m/>
    <m/>
    <n v="0.5"/>
    <m/>
    <m/>
    <n v="0.78539816339744828"/>
    <s v="3d11b690-cba0-43af-867e-d8c4298839f9"/>
    <s v="{F86A75B4-5057-4972-AE84-E02073464244}"/>
  </r>
  <r>
    <x v="85"/>
    <d v="2019-08-23T00:00:00"/>
    <d v="2019-08-23T00:00:00"/>
    <x v="0"/>
    <s v="Walsh_Michael"/>
    <x v="2"/>
    <m/>
    <m/>
    <m/>
    <n v="2"/>
    <m/>
    <s v="P"/>
    <x v="0"/>
    <s v="&lt;10"/>
    <m/>
    <m/>
    <n v="2"/>
    <m/>
    <m/>
    <n v="12.566370614359172"/>
    <s v="de1a50b0-d64c-4172-afaf-a72df9eb8900"/>
    <s v="{758C857A-C080-4FB8-A78B-30E6AB5798E7}"/>
  </r>
  <r>
    <x v="85"/>
    <d v="2019-08-23T00:00:00"/>
    <d v="2019-08-23T00:00:00"/>
    <x v="0"/>
    <s v="Walsh_Michael"/>
    <x v="2"/>
    <m/>
    <m/>
    <m/>
    <n v="6"/>
    <m/>
    <s v="C"/>
    <x v="0"/>
    <s v="&gt;100"/>
    <m/>
    <m/>
    <n v="6"/>
    <m/>
    <m/>
    <n v="113.09733552923255"/>
    <s v="ff0e6c1a-8f5a-4f39-b3a7-15a8a2e3c396"/>
    <s v="{C85CA3A0-6748-4113-B90B-4EA153BF2BED}"/>
  </r>
  <r>
    <x v="85"/>
    <d v="2019-08-23T00:00:00"/>
    <d v="2019-08-23T00:00:00"/>
    <x v="0"/>
    <s v="Walsh_Michael"/>
    <x v="2"/>
    <m/>
    <m/>
    <m/>
    <n v="2"/>
    <m/>
    <s v="C"/>
    <x v="0"/>
    <s v="10-100"/>
    <m/>
    <m/>
    <n v="2"/>
    <m/>
    <m/>
    <n v="12.566370614359172"/>
    <s v="5a49f45b-04ad-4824-bbf5-0b4c14e1e73d"/>
    <s v="{313BF772-80DF-4161-AB9D-9E2BA5ACE1B0}"/>
  </r>
  <r>
    <x v="85"/>
    <d v="2019-08-23T00:00:00"/>
    <d v="2019-08-23T00:00:00"/>
    <x v="0"/>
    <s v="Walsh_Michael"/>
    <x v="1"/>
    <m/>
    <m/>
    <m/>
    <n v="2"/>
    <m/>
    <s v="P"/>
    <x v="0"/>
    <s v="10-100"/>
    <m/>
    <m/>
    <n v="2"/>
    <m/>
    <m/>
    <n v="12.566370614359172"/>
    <s v="5e4628bc-51e0-434e-baaf-975469794ae7"/>
    <s v="{9F195F92-9022-4E13-B8B0-E54A17B62D52}"/>
  </r>
  <r>
    <x v="85"/>
    <d v="2019-08-23T00:00:00"/>
    <d v="2019-08-23T00:00:00"/>
    <x v="0"/>
    <s v="Walsh_Michael"/>
    <x v="1"/>
    <m/>
    <m/>
    <m/>
    <n v="2"/>
    <m/>
    <s v="P"/>
    <x v="0"/>
    <s v="10-100"/>
    <m/>
    <m/>
    <n v="2"/>
    <m/>
    <m/>
    <n v="12.566370614359172"/>
    <s v="fa95d181-c8fe-4c06-b19c-9e6c911ab18a"/>
    <s v="{62A33854-C241-4AE4-840A-D4A7BD7F449E}"/>
  </r>
  <r>
    <x v="85"/>
    <d v="2019-08-23T00:00:00"/>
    <d v="2019-08-23T00:00:00"/>
    <x v="0"/>
    <s v="Walsh_Michael"/>
    <x v="1"/>
    <m/>
    <m/>
    <m/>
    <n v="2"/>
    <m/>
    <s v="P"/>
    <x v="0"/>
    <s v="10-100"/>
    <m/>
    <m/>
    <n v="2"/>
    <m/>
    <m/>
    <n v="12.566370614359172"/>
    <s v="500655c5-c207-46c3-a609-65ec05f7013f"/>
    <s v="{BDFB2232-E9B1-474D-AA1B-1BB0CA06DF47}"/>
  </r>
  <r>
    <x v="85"/>
    <d v="2019-08-23T00:00:00"/>
    <d v="2019-08-23T00:00:00"/>
    <x v="0"/>
    <s v="Walsh_Michael"/>
    <x v="1"/>
    <m/>
    <m/>
    <m/>
    <n v="2"/>
    <m/>
    <s v="P"/>
    <x v="0"/>
    <s v="10-100"/>
    <m/>
    <m/>
    <n v="2"/>
    <m/>
    <m/>
    <n v="12.566370614359172"/>
    <s v="d4b910a2-e763-4e2f-a446-b625ad315f7d"/>
    <s v="{7B9E951A-275F-40AB-83D6-815A4E669BEA}"/>
  </r>
  <r>
    <x v="85"/>
    <d v="2019-08-23T00:00:00"/>
    <d v="2019-08-23T00:00:00"/>
    <x v="0"/>
    <s v="Walsh_Michael"/>
    <x v="1"/>
    <m/>
    <m/>
    <m/>
    <n v="2"/>
    <m/>
    <s v="P"/>
    <x v="0"/>
    <s v="10-100"/>
    <m/>
    <m/>
    <n v="2"/>
    <m/>
    <m/>
    <n v="12.566370614359172"/>
    <s v="2a569766-3a8d-4764-ada7-7f905b6c9fa9"/>
    <s v="{B0C6C4C9-EA64-414D-8BD7-B53A0EC75B9B}"/>
  </r>
  <r>
    <x v="85"/>
    <d v="2019-08-23T00:00:00"/>
    <d v="2019-08-23T00:00:00"/>
    <x v="0"/>
    <s v="Walsh_Michael"/>
    <x v="1"/>
    <m/>
    <m/>
    <m/>
    <n v="2"/>
    <m/>
    <s v="P"/>
    <x v="0"/>
    <s v="10-100"/>
    <m/>
    <m/>
    <n v="2"/>
    <m/>
    <m/>
    <n v="12.566370614359172"/>
    <s v="4f70c12d-793d-44e8-a3eb-35b11964fb4e"/>
    <s v="{627D9DC3-E42D-424A-96C6-BCBB8C54269C}"/>
  </r>
  <r>
    <x v="85"/>
    <d v="2019-08-23T00:00:00"/>
    <d v="2019-08-23T00:00:00"/>
    <x v="0"/>
    <s v="Walsh_Michael"/>
    <x v="7"/>
    <m/>
    <m/>
    <m/>
    <n v="0.01"/>
    <m/>
    <s v="I"/>
    <x v="0"/>
    <s v="&lt;10"/>
    <m/>
    <m/>
    <n v="0.5"/>
    <m/>
    <m/>
    <n v="0.78539816339744828"/>
    <s v="479b26cc-4d22-4630-ae2b-4d15cc2bcf11"/>
    <s v="{D6FA11B1-3FEF-4EC8-9833-C674A5F8472F}"/>
  </r>
  <r>
    <x v="85"/>
    <d v="2019-08-23T00:00:00"/>
    <d v="2019-08-23T00:00:00"/>
    <x v="0"/>
    <s v="Walsh_Michael"/>
    <x v="1"/>
    <m/>
    <m/>
    <m/>
    <n v="0.5"/>
    <m/>
    <s v="SC"/>
    <x v="0"/>
    <s v="&lt;10"/>
    <m/>
    <m/>
    <n v="0.5"/>
    <m/>
    <m/>
    <n v="0.78539816339744828"/>
    <s v="26afb31b-a6fa-4d7a-abdf-f718951c1239"/>
    <s v="{130D6377-A623-4B2F-8709-E37B6A43F3EA}"/>
  </r>
  <r>
    <x v="85"/>
    <d v="2019-08-23T00:00:00"/>
    <d v="2019-08-23T00:00:00"/>
    <x v="0"/>
    <s v="Walsh_Michael"/>
    <x v="1"/>
    <m/>
    <m/>
    <m/>
    <n v="1"/>
    <m/>
    <s v="SC"/>
    <x v="0"/>
    <s v="10-100"/>
    <m/>
    <m/>
    <n v="1"/>
    <m/>
    <m/>
    <n v="3.1415926535897931"/>
    <s v="5befca96-2846-424c-a272-c7a51758dce1"/>
    <s v="{3FF57CBF-698A-4669-8C59-4973D4E9565A}"/>
  </r>
  <r>
    <x v="85"/>
    <d v="2019-08-23T00:00:00"/>
    <d v="2019-08-23T00:00:00"/>
    <x v="0"/>
    <s v="Walsh_Michael"/>
    <x v="2"/>
    <m/>
    <m/>
    <m/>
    <n v="5"/>
    <m/>
    <s v="C"/>
    <x v="0"/>
    <s v="10-100"/>
    <m/>
    <m/>
    <n v="5"/>
    <m/>
    <m/>
    <n v="78.539816339744831"/>
    <s v="15175caf-a59c-4482-a3ee-7cf93b21d585"/>
    <s v="{50A436C4-D3E2-4D65-BA86-7BFA3D004858}"/>
  </r>
  <r>
    <x v="85"/>
    <d v="2019-08-23T00:00:00"/>
    <d v="2019-08-23T00:00:00"/>
    <x v="0"/>
    <s v="Walsh_Michael"/>
    <x v="9"/>
    <m/>
    <m/>
    <m/>
    <n v="1"/>
    <m/>
    <s v="SC"/>
    <x v="0"/>
    <s v="10-100"/>
    <m/>
    <m/>
    <n v="1"/>
    <m/>
    <m/>
    <n v="3.1415926535897931"/>
    <s v="d3636dba-5123-4a72-b02f-f0465be5b174"/>
    <s v="{650B598F-3C66-4295-AD81-80583FA24154}"/>
  </r>
  <r>
    <x v="49"/>
    <d v="2016-06-07T00:00:00"/>
    <d v="2016-06-07T00:00:00"/>
    <x v="2"/>
    <s v="Canning_Bridget"/>
    <x v="6"/>
    <m/>
    <m/>
    <m/>
    <n v="0"/>
    <m/>
    <s v="I"/>
    <x v="0"/>
    <s v="&lt;10"/>
    <m/>
    <m/>
    <n v="0.5"/>
    <m/>
    <m/>
    <n v="0.78539816339744828"/>
    <s v="951a40ca-54ba-4ee2-89c0-08ae922e3694"/>
    <s v="{8FD1378F-D21C-45FA-91CE-4D93852F15D6}"/>
  </r>
  <r>
    <x v="49"/>
    <d v="2016-06-07T00:00:00"/>
    <d v="2016-06-07T00:00:00"/>
    <x v="2"/>
    <s v="Canning_Bridget"/>
    <x v="9"/>
    <m/>
    <m/>
    <m/>
    <n v="0"/>
    <m/>
    <s v="I"/>
    <x v="0"/>
    <s v="&lt;10"/>
    <m/>
    <m/>
    <n v="0.5"/>
    <m/>
    <m/>
    <n v="0.78539816339744828"/>
    <s v="e3a76fdf-5b96-40e8-9074-04b31a7a1d31"/>
    <s v="{17DFEEE2-E43A-40D7-AF09-53D6BD2E355B}"/>
  </r>
  <r>
    <x v="49"/>
    <d v="2016-06-07T00:00:00"/>
    <d v="2016-06-07T00:00:00"/>
    <x v="2"/>
    <s v="Canning_Bridget"/>
    <x v="17"/>
    <m/>
    <m/>
    <m/>
    <n v="0"/>
    <m/>
    <s v="I"/>
    <x v="0"/>
    <s v="&lt;10"/>
    <m/>
    <m/>
    <n v="0.5"/>
    <m/>
    <m/>
    <n v="0.78539816339744828"/>
    <s v="0eddb366-24a5-454c-9c77-15449eb2c09e"/>
    <s v="{56C5DAA3-CF7F-49C9-94A9-802279773354}"/>
  </r>
  <r>
    <x v="49"/>
    <d v="2016-06-07T00:00:00"/>
    <d v="2016-06-07T00:00:00"/>
    <x v="2"/>
    <s v="Canning_Bridget"/>
    <x v="17"/>
    <m/>
    <m/>
    <m/>
    <n v="2"/>
    <m/>
    <s v="I"/>
    <x v="1"/>
    <s v="10-100"/>
    <m/>
    <m/>
    <n v="2"/>
    <m/>
    <m/>
    <n v="12.566370614359172"/>
    <s v="c41f877e-8b5d-46b8-b9dd-6444494be793"/>
    <s v="{49D0E100-4821-4554-BF34-41EA2551FA45}"/>
  </r>
  <r>
    <x v="49"/>
    <d v="2016-06-07T00:00:00"/>
    <d v="2016-06-07T00:00:00"/>
    <x v="2"/>
    <s v="Canning_Bridget"/>
    <x v="17"/>
    <m/>
    <m/>
    <m/>
    <n v="1"/>
    <m/>
    <s v="I"/>
    <x v="1"/>
    <s v="&lt;10"/>
    <m/>
    <m/>
    <n v="1"/>
    <m/>
    <m/>
    <n v="3.1415926535897931"/>
    <s v="f5a96019-77eb-4b91-8b17-4dcfddd80ed3"/>
    <s v="{093D78EE-C96D-400D-AAD0-0A9D8DFB3DE9}"/>
  </r>
  <r>
    <x v="49"/>
    <d v="2016-06-07T00:00:00"/>
    <d v="2016-06-07T00:00:00"/>
    <x v="2"/>
    <s v="Canning_Bridget"/>
    <x v="9"/>
    <m/>
    <m/>
    <m/>
    <n v="1"/>
    <m/>
    <s v="I"/>
    <x v="0"/>
    <s v="&lt;10"/>
    <m/>
    <m/>
    <n v="1"/>
    <m/>
    <m/>
    <n v="3.1415926535897931"/>
    <s v="405ebc32-5f97-4ef4-8073-c767e955cc25"/>
    <s v="{104EF8B2-CEF8-473E-A101-709F8E2230E3}"/>
  </r>
  <r>
    <x v="49"/>
    <d v="2016-06-07T00:00:00"/>
    <d v="2016-06-07T00:00:00"/>
    <x v="2"/>
    <s v="Canning_Bridget"/>
    <x v="23"/>
    <m/>
    <m/>
    <m/>
    <n v="3"/>
    <m/>
    <s v="I"/>
    <x v="1"/>
    <s v="&lt;10"/>
    <m/>
    <m/>
    <n v="3"/>
    <m/>
    <m/>
    <n v="28.274333882308138"/>
    <s v="f2091950-7a91-4ce8-925a-71bf44a7b442"/>
    <s v="{BAC21F9E-D5D2-4823-84A3-A0156CF8AD09}"/>
  </r>
  <r>
    <x v="49"/>
    <d v="2016-06-07T00:00:00"/>
    <d v="2016-06-07T00:00:00"/>
    <x v="2"/>
    <s v="Canning_Bridget"/>
    <x v="1"/>
    <m/>
    <m/>
    <m/>
    <n v="2"/>
    <m/>
    <s v="I"/>
    <x v="0"/>
    <s v="&lt;10"/>
    <m/>
    <m/>
    <n v="2"/>
    <m/>
    <m/>
    <n v="12.566370614359172"/>
    <s v="13247769-08d1-4b53-9c5c-5faac3f170d3"/>
    <s v="{F247920F-57F7-486E-9715-05DADCA54900}"/>
  </r>
  <r>
    <x v="49"/>
    <d v="2016-06-07T00:00:00"/>
    <d v="2016-06-07T00:00:00"/>
    <x v="2"/>
    <s v="Canning_Bridget"/>
    <x v="9"/>
    <m/>
    <m/>
    <m/>
    <n v="1"/>
    <m/>
    <s v="I"/>
    <x v="0"/>
    <s v="&lt;10"/>
    <m/>
    <m/>
    <n v="1"/>
    <m/>
    <m/>
    <n v="3.1415926535897931"/>
    <s v="2146a24b-16b5-4343-8aa5-cd623c7e11ef"/>
    <s v="{5C416A60-8614-42B5-86C3-9F28FCD95C5B}"/>
  </r>
  <r>
    <x v="53"/>
    <d v="2018-08-16T00:00:00"/>
    <d v="2018-08-16T00:00:00"/>
    <x v="3"/>
    <s v="Rachman_Richard"/>
    <x v="11"/>
    <m/>
    <m/>
    <m/>
    <n v="5"/>
    <m/>
    <s v="P"/>
    <x v="0"/>
    <s v="&lt;10"/>
    <m/>
    <m/>
    <n v="5"/>
    <m/>
    <m/>
    <n v="78.539816339744831"/>
    <s v="2a3a353f-d40a-4247-85be-e9d48b43114f"/>
    <s v="{096F59B1-C6C8-49D0-82DB-4237C7D1E227}"/>
  </r>
  <r>
    <x v="46"/>
    <d v="2019-08-15T00:00:00"/>
    <d v="2019-08-15T00:00:00"/>
    <x v="0"/>
    <s v="Townsend_Ashleigh"/>
    <x v="12"/>
    <m/>
    <m/>
    <m/>
    <n v="3"/>
    <m/>
    <s v="SC"/>
    <x v="0"/>
    <s v="&lt;10"/>
    <m/>
    <m/>
    <n v="3"/>
    <m/>
    <m/>
    <n v="28.274333882308138"/>
    <s v="98418d3d-f3c0-41f3-98a9-de52744c6035"/>
    <s v="{89431B44-003C-4AE4-8561-2DAAF2077AA5}"/>
  </r>
  <r>
    <x v="82"/>
    <d v="2019-08-12T00:00:00"/>
    <d v="2019-08-12T00:00:00"/>
    <x v="0"/>
    <s v="Rachman_Richard, Alcaraz_Jake"/>
    <x v="7"/>
    <m/>
    <m/>
    <m/>
    <n v="1"/>
    <m/>
    <s v="I"/>
    <x v="0"/>
    <s v="&lt;10"/>
    <m/>
    <m/>
    <n v="1"/>
    <m/>
    <m/>
    <n v="3.1415926535897931"/>
    <s v="67861be0-1192-4c23-ae22-b6830a0922ed"/>
    <s v="{B3B060C1-2610-4552-A7C9-6D2726818FC9}"/>
  </r>
  <r>
    <x v="82"/>
    <d v="2019-08-12T00:00:00"/>
    <d v="2019-08-12T00:00:00"/>
    <x v="0"/>
    <s v="Rachman_Richard, Alcaraz_Jake"/>
    <x v="7"/>
    <m/>
    <m/>
    <m/>
    <n v="1"/>
    <m/>
    <s v="I"/>
    <x v="0"/>
    <s v="&lt;10"/>
    <m/>
    <m/>
    <n v="1"/>
    <m/>
    <m/>
    <n v="3.1415926535897931"/>
    <s v="3fe31c3f-2a3a-4432-af4a-bf99c826dafb"/>
    <s v="{EC41AAF2-4081-496B-8B72-CA437DD36BE6}"/>
  </r>
  <r>
    <x v="82"/>
    <d v="2019-08-12T00:00:00"/>
    <d v="2019-08-12T00:00:00"/>
    <x v="0"/>
    <s v="Rachman_Richard"/>
    <x v="11"/>
    <m/>
    <m/>
    <m/>
    <n v="0.01"/>
    <m/>
    <s v="I"/>
    <x v="0"/>
    <s v="&lt;10"/>
    <m/>
    <m/>
    <n v="0.5"/>
    <m/>
    <m/>
    <n v="0.78539816339744828"/>
    <s v="9331a110-1648-42d2-8cae-95e0eb447667"/>
    <s v="{0BDF975F-E076-4EAD-9129-4500C03B64E6}"/>
  </r>
  <r>
    <x v="82"/>
    <d v="2019-08-12T00:00:00"/>
    <d v="2019-08-12T00:00:00"/>
    <x v="0"/>
    <s v="Rachman_Richard"/>
    <x v="1"/>
    <m/>
    <m/>
    <m/>
    <n v="0.01"/>
    <m/>
    <s v="I"/>
    <x v="0"/>
    <s v="&lt;10"/>
    <m/>
    <m/>
    <n v="0.5"/>
    <m/>
    <m/>
    <n v="0.78539816339744828"/>
    <s v="a4d38aa4-8764-4a80-a816-4c499d6a5907"/>
    <s v="{10DC1DFB-3F66-4325-B243-86918F74E00F}"/>
  </r>
  <r>
    <x v="86"/>
    <d v="2019-08-12T00:00:00"/>
    <d v="2019-08-12T00:00:00"/>
    <x v="0"/>
    <s v="Rachman_Richard"/>
    <x v="5"/>
    <m/>
    <m/>
    <m/>
    <n v="1"/>
    <m/>
    <s v="I"/>
    <x v="0"/>
    <s v="&lt;10"/>
    <m/>
    <m/>
    <n v="1"/>
    <m/>
    <m/>
    <n v="3.1415926535897931"/>
    <s v="f9ca55c0-0b96-499a-aaab-ba62e4d852e0"/>
    <s v="{54E20DAE-7FC0-414E-83E3-A563FEEC7FF9}"/>
  </r>
  <r>
    <x v="86"/>
    <d v="2019-08-12T00:00:00"/>
    <d v="2019-08-12T00:00:00"/>
    <x v="0"/>
    <s v="Rachman_Richard"/>
    <x v="1"/>
    <m/>
    <m/>
    <m/>
    <n v="1"/>
    <m/>
    <s v="SC"/>
    <x v="0"/>
    <s v="&lt;10"/>
    <m/>
    <m/>
    <n v="1"/>
    <m/>
    <m/>
    <n v="3.1415926535897931"/>
    <s v="414d0274-0eaa-425d-bcf5-a5bf78a9288d"/>
    <s v="{55567743-1410-4243-8A2F-5BBA92609458}"/>
  </r>
  <r>
    <x v="86"/>
    <d v="2019-08-12T00:00:00"/>
    <d v="2019-08-12T00:00:00"/>
    <x v="0"/>
    <s v="Rachman_Richard"/>
    <x v="5"/>
    <m/>
    <m/>
    <m/>
    <n v="0.01"/>
    <m/>
    <s v="I"/>
    <x v="0"/>
    <s v="&lt;10"/>
    <m/>
    <m/>
    <n v="0.5"/>
    <m/>
    <m/>
    <n v="0.78539816339744828"/>
    <s v="22e83750-427e-48fe-8716-a19b74c071a0"/>
    <s v="{361113E6-58C6-403A-9008-93982FA5DD75}"/>
  </r>
  <r>
    <x v="86"/>
    <d v="2019-08-12T00:00:00"/>
    <d v="2019-08-12T00:00:00"/>
    <x v="0"/>
    <s v="Rachman_Richard"/>
    <x v="5"/>
    <m/>
    <m/>
    <m/>
    <n v="1"/>
    <m/>
    <s v="SC"/>
    <x v="0"/>
    <s v="&lt;10"/>
    <m/>
    <m/>
    <n v="1"/>
    <m/>
    <m/>
    <n v="3.1415926535897931"/>
    <s v="52c41a1c-e9cc-41cb-86a6-cd68fd9e1b72"/>
    <s v="{6BB92C4A-CF11-43B7-8DE1-394FC402C6BD}"/>
  </r>
  <r>
    <x v="86"/>
    <d v="2019-08-12T00:00:00"/>
    <d v="2019-08-12T00:00:00"/>
    <x v="0"/>
    <s v="Rachman_Richard"/>
    <x v="5"/>
    <m/>
    <m/>
    <m/>
    <n v="1"/>
    <m/>
    <s v="SC"/>
    <x v="0"/>
    <s v="&lt;10"/>
    <m/>
    <m/>
    <n v="1"/>
    <m/>
    <m/>
    <n v="3.1415926535897931"/>
    <s v="f43cdd5e-61bf-4c5e-a526-ccd017aac2ba"/>
    <s v="{670457FF-CDBE-435B-9309-A4B541C1340E}"/>
  </r>
  <r>
    <x v="87"/>
    <d v="2019-08-06T00:00:00"/>
    <d v="2019-08-06T00:00:00"/>
    <x v="0"/>
    <s v="Walsh_Michael"/>
    <x v="0"/>
    <m/>
    <m/>
    <m/>
    <n v="0.01"/>
    <m/>
    <s v="I"/>
    <x v="1"/>
    <s v="&lt;10"/>
    <m/>
    <m/>
    <n v="0.5"/>
    <m/>
    <m/>
    <n v="0.78539816339744828"/>
    <s v="2aff1c53-ca9b-4218-b801-bc2a63223744"/>
    <s v="{FFC022C8-1C3A-4557-9C76-63B28D4ECC7F}"/>
  </r>
  <r>
    <x v="87"/>
    <d v="2019-08-06T00:00:00"/>
    <d v="2019-08-06T00:00:00"/>
    <x v="0"/>
    <s v="Walsh_Michael"/>
    <x v="11"/>
    <m/>
    <m/>
    <m/>
    <n v="0.01"/>
    <m/>
    <s v="I"/>
    <x v="0"/>
    <s v="&lt;10"/>
    <m/>
    <m/>
    <n v="0.5"/>
    <m/>
    <m/>
    <n v="0.78539816339744828"/>
    <s v="c3f6e79c-b97f-4177-8259-56eb60205694"/>
    <s v="{D67AB2CE-0D74-4633-9649-07ECD1E253B4}"/>
  </r>
  <r>
    <x v="87"/>
    <d v="2019-08-06T00:00:00"/>
    <d v="2019-08-06T00:00:00"/>
    <x v="0"/>
    <s v="Walsh_Michael"/>
    <x v="11"/>
    <m/>
    <m/>
    <m/>
    <n v="0.01"/>
    <m/>
    <s v="I"/>
    <x v="0"/>
    <s v="&lt;10"/>
    <m/>
    <m/>
    <n v="0.5"/>
    <m/>
    <m/>
    <n v="0.78539816339744828"/>
    <s v="c9ab955b-885f-4646-8c98-d8622a76e921"/>
    <s v="{19B3FFC5-3752-44DD-8B8A-078D0271304E}"/>
  </r>
  <r>
    <x v="87"/>
    <d v="2019-08-06T00:00:00"/>
    <d v="2019-08-06T00:00:00"/>
    <x v="0"/>
    <s v="Walsh_Michael"/>
    <x v="11"/>
    <m/>
    <m/>
    <m/>
    <n v="1.5"/>
    <m/>
    <s v="SC"/>
    <x v="0"/>
    <s v="10-100"/>
    <m/>
    <m/>
    <n v="1.5"/>
    <m/>
    <m/>
    <n v="7.0685834705770345"/>
    <s v="1bce3e83-488f-45f3-95f3-cc323da65f62"/>
    <s v="{8C994923-94AB-41FE-8064-FBA117EF7798}"/>
  </r>
  <r>
    <x v="87"/>
    <d v="2019-08-06T00:00:00"/>
    <d v="2019-08-06T00:00:00"/>
    <x v="0"/>
    <s v="Walsh_Michael"/>
    <x v="11"/>
    <m/>
    <m/>
    <m/>
    <n v="0.01"/>
    <m/>
    <s v="I"/>
    <x v="0"/>
    <s v="&lt;10"/>
    <m/>
    <m/>
    <n v="0.5"/>
    <m/>
    <m/>
    <n v="0.78539816339744828"/>
    <s v="1563ba19-6908-49e7-aa74-128d7ea24e9c"/>
    <s v="{1ADD205E-14E5-4F68-909C-01E91D469CBA}"/>
  </r>
  <r>
    <x v="87"/>
    <d v="2019-08-06T00:00:00"/>
    <d v="2019-08-06T00:00:00"/>
    <x v="0"/>
    <s v="Walsh_Michael"/>
    <x v="11"/>
    <m/>
    <m/>
    <m/>
    <n v="0.01"/>
    <m/>
    <s v="I"/>
    <x v="0"/>
    <s v="&lt;10"/>
    <m/>
    <m/>
    <n v="0.5"/>
    <m/>
    <m/>
    <n v="0.78539816339744828"/>
    <s v="d179f930-100d-407b-98c4-7c2359559161"/>
    <s v="{D5B510F7-DCB2-4DF8-8342-5815A439B732}"/>
  </r>
  <r>
    <x v="87"/>
    <d v="2019-08-06T00:00:00"/>
    <d v="2019-08-06T00:00:00"/>
    <x v="0"/>
    <s v="Walsh_Michael"/>
    <x v="11"/>
    <m/>
    <m/>
    <m/>
    <n v="0.01"/>
    <m/>
    <s v="I"/>
    <x v="0"/>
    <s v="&lt;10"/>
    <m/>
    <m/>
    <n v="0.5"/>
    <m/>
    <m/>
    <n v="0.78539816339744828"/>
    <s v="e33d663c-2d92-45f7-ae8f-1ec4cffda58c"/>
    <s v="{2EEA9B6A-97E1-4890-9396-37025D11AC02}"/>
  </r>
  <r>
    <x v="87"/>
    <d v="2019-08-06T00:00:00"/>
    <d v="2019-08-06T00:00:00"/>
    <x v="0"/>
    <s v="Walsh_Michael"/>
    <x v="11"/>
    <m/>
    <m/>
    <m/>
    <n v="0.5"/>
    <m/>
    <s v="SC"/>
    <x v="0"/>
    <s v="&lt;10"/>
    <m/>
    <m/>
    <n v="0.5"/>
    <m/>
    <m/>
    <n v="0.78539816339744828"/>
    <s v="0db3dca6-e971-4ba1-b14f-5c2ef7c81458"/>
    <s v="{9ADE1CFE-FD2C-4B6D-A1D7-685C9613DB7F}"/>
  </r>
  <r>
    <x v="87"/>
    <d v="2019-08-06T00:00:00"/>
    <d v="2019-08-06T00:00:00"/>
    <x v="0"/>
    <s v="Walsh_Michael"/>
    <x v="11"/>
    <m/>
    <m/>
    <m/>
    <n v="0.5"/>
    <m/>
    <s v="SC"/>
    <x v="0"/>
    <s v="10-100"/>
    <m/>
    <m/>
    <n v="0.5"/>
    <m/>
    <m/>
    <n v="0.78539816339744828"/>
    <s v="614124db-d920-44f0-a4ff-10f8f3c77eb2"/>
    <s v="{65BF40D5-3367-4A4E-86D4-3F07E93F59CD}"/>
  </r>
  <r>
    <x v="87"/>
    <d v="2019-08-06T00:00:00"/>
    <d v="2019-08-06T00:00:00"/>
    <x v="0"/>
    <s v="Walsh_Michael"/>
    <x v="11"/>
    <m/>
    <m/>
    <m/>
    <n v="0.5"/>
    <m/>
    <s v="SC"/>
    <x v="0"/>
    <s v="&lt;10"/>
    <m/>
    <m/>
    <n v="0.5"/>
    <m/>
    <m/>
    <n v="0.78539816339744828"/>
    <s v="28e71ef6-03c3-48c7-93cb-9aa249ffe049"/>
    <s v="{C5D5CB0E-9563-4054-B2A2-416052BAAD1F}"/>
  </r>
  <r>
    <x v="87"/>
    <d v="2019-08-06T00:00:00"/>
    <d v="2019-08-06T00:00:00"/>
    <x v="0"/>
    <s v="Walsh_Michael"/>
    <x v="11"/>
    <m/>
    <m/>
    <m/>
    <n v="1.5"/>
    <m/>
    <s v="SC"/>
    <x v="0"/>
    <s v="&lt;10"/>
    <m/>
    <m/>
    <n v="1.5"/>
    <m/>
    <m/>
    <n v="7.0685834705770345"/>
    <s v="7865bc63-e0db-4ac3-a94a-6a7a7fecc703"/>
    <s v="{F5D0D093-2350-4546-91A9-C65331E5FCDA}"/>
  </r>
  <r>
    <x v="87"/>
    <d v="2019-08-06T00:00:00"/>
    <d v="2019-08-06T00:00:00"/>
    <x v="0"/>
    <s v="Walsh_Michael"/>
    <x v="0"/>
    <m/>
    <m/>
    <m/>
    <n v="0.01"/>
    <m/>
    <s v="I"/>
    <x v="0"/>
    <s v="&lt;10"/>
    <m/>
    <m/>
    <n v="0.5"/>
    <m/>
    <m/>
    <n v="0.78539816339744828"/>
    <s v="0a66a2c0-a224-4637-a836-2e33632a9b5c"/>
    <s v="{BAE7C4F5-D076-408B-897F-A22A32E85C19}"/>
  </r>
  <r>
    <x v="87"/>
    <d v="2019-08-06T00:00:00"/>
    <d v="2019-08-06T00:00:00"/>
    <x v="0"/>
    <s v="Walsh_Michael"/>
    <x v="11"/>
    <m/>
    <m/>
    <m/>
    <n v="0.01"/>
    <m/>
    <s v="I"/>
    <x v="0"/>
    <s v="&lt;10"/>
    <m/>
    <m/>
    <n v="0.5"/>
    <m/>
    <m/>
    <n v="0.78539816339744828"/>
    <s v="171c997d-a613-4f3c-8521-4caff4f466fb"/>
    <s v="{ABA50705-EBE3-4325-A552-021FB9B441F5}"/>
  </r>
  <r>
    <x v="87"/>
    <d v="2019-08-06T00:00:00"/>
    <d v="2019-08-06T00:00:00"/>
    <x v="0"/>
    <s v="Walsh_Michael"/>
    <x v="0"/>
    <m/>
    <m/>
    <m/>
    <n v="1"/>
    <m/>
    <s v="SC"/>
    <x v="0"/>
    <s v="&lt;10"/>
    <m/>
    <m/>
    <n v="1"/>
    <m/>
    <m/>
    <n v="3.1415926535897931"/>
    <s v="72123101-949c-4bd3-8bec-15c54d7212f1"/>
    <s v="{3C78A719-42BA-486D-959B-881CD3B457FE}"/>
  </r>
  <r>
    <x v="87"/>
    <d v="2019-08-06T00:00:00"/>
    <d v="2019-08-06T00:00:00"/>
    <x v="0"/>
    <s v="Walsh_Michael"/>
    <x v="11"/>
    <m/>
    <m/>
    <m/>
    <n v="2"/>
    <m/>
    <s v="SC"/>
    <x v="0"/>
    <s v="10-100"/>
    <m/>
    <m/>
    <n v="2"/>
    <m/>
    <m/>
    <n v="12.566370614359172"/>
    <s v="2bfa421c-12ac-4303-8275-a92d80044be6"/>
    <s v="{29A14879-7F87-4535-81ED-F290135DF703}"/>
  </r>
  <r>
    <x v="87"/>
    <d v="2019-08-06T00:00:00"/>
    <d v="2019-08-06T00:00:00"/>
    <x v="0"/>
    <s v="Walsh_Michael"/>
    <x v="0"/>
    <m/>
    <m/>
    <m/>
    <n v="0.01"/>
    <m/>
    <s v="I"/>
    <x v="0"/>
    <s v="&lt;10"/>
    <m/>
    <m/>
    <n v="0.5"/>
    <m/>
    <m/>
    <n v="0.78539816339744828"/>
    <s v="a9ecf194-7a83-43b5-b7ef-6ce347b47c83"/>
    <s v="{7F0BF2E5-967A-404D-A768-7DCEA22275EF}"/>
  </r>
  <r>
    <x v="87"/>
    <d v="2019-08-06T00:00:00"/>
    <d v="2019-08-06T00:00:00"/>
    <x v="0"/>
    <s v="Walsh_Michael"/>
    <x v="11"/>
    <m/>
    <m/>
    <m/>
    <n v="0.01"/>
    <m/>
    <s v="I"/>
    <x v="0"/>
    <s v="&lt;10"/>
    <m/>
    <m/>
    <n v="0.5"/>
    <m/>
    <m/>
    <n v="0.78539816339744828"/>
    <s v="83e5dd5d-2a80-40a9-9c06-ede2be21c507"/>
    <s v="{FA8ACDDC-C506-4CA6-AAFE-58A0D86479E3}"/>
  </r>
  <r>
    <x v="87"/>
    <d v="2019-08-06T00:00:00"/>
    <d v="2019-08-06T00:00:00"/>
    <x v="0"/>
    <s v="Walsh_Michael"/>
    <x v="11"/>
    <m/>
    <m/>
    <m/>
    <n v="1"/>
    <m/>
    <s v="SC"/>
    <x v="0"/>
    <s v="&lt;10"/>
    <m/>
    <m/>
    <n v="1"/>
    <m/>
    <m/>
    <n v="3.1415926535897931"/>
    <s v="6d3017bf-1f2e-4954-aa77-532a3bbcee27"/>
    <s v="{324BC986-E3D6-4D28-B21A-9CD59A8A96B4}"/>
  </r>
  <r>
    <x v="88"/>
    <d v="2019-08-05T00:00:00"/>
    <d v="2019-08-05T00:00:00"/>
    <x v="0"/>
    <s v="Rachman_Richard"/>
    <x v="0"/>
    <m/>
    <m/>
    <m/>
    <n v="0.01"/>
    <m/>
    <s v="I"/>
    <x v="0"/>
    <s v="&lt;10"/>
    <m/>
    <m/>
    <n v="0.5"/>
    <m/>
    <m/>
    <n v="0.78539816339744828"/>
    <s v="c3723c45-025f-4771-9c65-d97683588db9"/>
    <s v="{72ED879F-2B05-4401-82CC-22C660472572}"/>
  </r>
  <r>
    <x v="88"/>
    <d v="2019-08-05T00:00:00"/>
    <d v="2019-08-05T00:00:00"/>
    <x v="0"/>
    <s v="Rachman_Richard"/>
    <x v="0"/>
    <m/>
    <m/>
    <m/>
    <n v="0.01"/>
    <m/>
    <s v="I"/>
    <x v="1"/>
    <s v="&lt;10"/>
    <m/>
    <m/>
    <n v="0.5"/>
    <m/>
    <m/>
    <n v="0.78539816339744828"/>
    <s v="25ff354e-690d-4d9b-a1dc-292c6e6a9671"/>
    <s v="{1B0FC28D-8278-4219-BE6C-8DBE9FEC2BF0}"/>
  </r>
  <r>
    <x v="88"/>
    <d v="2019-08-05T00:00:00"/>
    <d v="2019-08-05T00:00:00"/>
    <x v="0"/>
    <s v="Rachman_Richard"/>
    <x v="0"/>
    <m/>
    <m/>
    <m/>
    <n v="1"/>
    <m/>
    <s v="SC"/>
    <x v="1"/>
    <s v="&lt;10"/>
    <m/>
    <m/>
    <n v="1"/>
    <m/>
    <m/>
    <n v="3.1415926535897931"/>
    <s v="77fd396c-1c75-41d9-aaad-817a1049da9d"/>
    <s v="{11A65DC3-33EF-41CF-B499-D0A02FC5D2D7}"/>
  </r>
  <r>
    <x v="89"/>
    <d v="2019-08-05T00:00:00"/>
    <d v="2019-08-05T00:00:00"/>
    <x v="0"/>
    <s v="Rachman_Richard"/>
    <x v="0"/>
    <m/>
    <m/>
    <m/>
    <n v="1"/>
    <m/>
    <s v="SC"/>
    <x v="0"/>
    <s v="&lt;10"/>
    <m/>
    <m/>
    <n v="1"/>
    <m/>
    <m/>
    <n v="3.1415926535897931"/>
    <s v="0d91a899-8358-4468-b64f-7b3a9183f8a9"/>
    <s v="{E3225764-735B-4292-B418-5153B2A5708E}"/>
  </r>
  <r>
    <x v="89"/>
    <d v="2019-08-05T00:00:00"/>
    <d v="2019-08-05T00:00:00"/>
    <x v="0"/>
    <s v="Rachman_Richard"/>
    <x v="0"/>
    <m/>
    <m/>
    <m/>
    <n v="1"/>
    <m/>
    <s v="SC"/>
    <x v="0"/>
    <s v="&lt;10"/>
    <m/>
    <m/>
    <n v="1"/>
    <m/>
    <m/>
    <n v="3.1415926535897931"/>
    <s v="b2bf0582-da58-4d1b-927b-5f8791ec2665"/>
    <s v="{DB463FC8-7B79-4FBE-B329-F628759DEAFE}"/>
  </r>
  <r>
    <x v="90"/>
    <d v="2019-08-05T00:00:00"/>
    <d v="2019-08-05T00:00:00"/>
    <x v="0"/>
    <s v="Rachman_Richard"/>
    <x v="7"/>
    <m/>
    <m/>
    <m/>
    <n v="0.01"/>
    <m/>
    <s v="I"/>
    <x v="0"/>
    <s v="&lt;10"/>
    <m/>
    <m/>
    <n v="0.5"/>
    <m/>
    <m/>
    <n v="0.78539816339744828"/>
    <s v="f053606c-59c9-41e6-bd0c-2e59bf516639"/>
    <s v="{937F87B3-AE26-4071-90DF-ADBAE1428B87}"/>
  </r>
  <r>
    <x v="90"/>
    <d v="2019-08-05T00:00:00"/>
    <d v="2019-08-05T00:00:00"/>
    <x v="0"/>
    <s v="Rachman_Richard"/>
    <x v="1"/>
    <m/>
    <m/>
    <m/>
    <n v="0.01"/>
    <m/>
    <s v="I"/>
    <x v="0"/>
    <s v="&lt;10"/>
    <m/>
    <m/>
    <n v="0.5"/>
    <m/>
    <m/>
    <n v="0.78539816339744828"/>
    <s v="76ed60b8-4ab9-4a1f-ae6d-42b618371ff6"/>
    <s v="{6287D17A-B5DF-4551-98D9-B59EC3A68B67}"/>
  </r>
  <r>
    <x v="90"/>
    <d v="2019-08-05T00:00:00"/>
    <d v="2019-08-05T00:00:00"/>
    <x v="0"/>
    <s v="Rachman_Richard"/>
    <x v="1"/>
    <m/>
    <m/>
    <m/>
    <n v="0.01"/>
    <m/>
    <s v="I"/>
    <x v="0"/>
    <s v="&lt;10"/>
    <m/>
    <m/>
    <n v="0.5"/>
    <m/>
    <m/>
    <n v="0.78539816339744828"/>
    <s v="33b850e4-c39e-4b39-b3cd-ccde30543e51"/>
    <s v="{86E6B7DE-2A5F-4AF2-BC7C-F5781AE54854}"/>
  </r>
  <r>
    <x v="91"/>
    <d v="2019-08-01T00:00:00"/>
    <d v="2019-08-01T00:00:00"/>
    <x v="0"/>
    <s v="Alcaraz_Jake"/>
    <x v="14"/>
    <m/>
    <m/>
    <m/>
    <n v="0.01"/>
    <m/>
    <s v="I"/>
    <x v="0"/>
    <s v="&lt;10"/>
    <m/>
    <m/>
    <n v="0.5"/>
    <m/>
    <m/>
    <n v="0.78539816339744828"/>
    <s v="009def92-644f-4c2e-b9e6-ad6693712edf"/>
    <s v="{87679A3C-11EB-4711-81EF-9B96AEDA6291}"/>
  </r>
  <r>
    <x v="91"/>
    <d v="2019-08-01T00:00:00"/>
    <d v="2019-08-01T00:00:00"/>
    <x v="0"/>
    <s v="Alcaraz_Jake"/>
    <x v="14"/>
    <m/>
    <m/>
    <m/>
    <n v="0.01"/>
    <m/>
    <s v="I"/>
    <x v="0"/>
    <s v="&lt;10"/>
    <m/>
    <m/>
    <n v="0.5"/>
    <m/>
    <m/>
    <n v="0.78539816339744828"/>
    <s v="5a36966d-e491-4328-8543-6023631db269"/>
    <s v="{3B955B91-4A73-4E12-8D01-223B7D953D6F}"/>
  </r>
  <r>
    <x v="91"/>
    <d v="2019-08-01T00:00:00"/>
    <d v="2019-08-01T00:00:00"/>
    <x v="0"/>
    <s v="Alcaraz_Jake"/>
    <x v="4"/>
    <m/>
    <m/>
    <m/>
    <n v="2"/>
    <m/>
    <s v="I"/>
    <x v="0"/>
    <s v="&lt;10"/>
    <m/>
    <m/>
    <n v="2"/>
    <m/>
    <m/>
    <n v="12.566370614359172"/>
    <s v="199f8d7a-8c0f-4003-afe0-b28c0a08069d"/>
    <s v="{67081739-C301-4DA3-8BB6-41159625B651}"/>
  </r>
  <r>
    <x v="91"/>
    <d v="2019-08-01T00:00:00"/>
    <d v="2019-08-01T00:00:00"/>
    <x v="0"/>
    <s v="Alcaraz_Jake"/>
    <x v="14"/>
    <m/>
    <m/>
    <m/>
    <n v="2"/>
    <m/>
    <s v="I"/>
    <x v="0"/>
    <s v="&lt;10"/>
    <m/>
    <m/>
    <n v="2"/>
    <m/>
    <m/>
    <n v="12.566370614359172"/>
    <s v="d80c6ec1-51d6-4ec6-b818-7a6d2380ac24"/>
    <s v="{2C25F536-A5F3-4B46-8C55-5E59E87A338D}"/>
  </r>
  <r>
    <x v="91"/>
    <d v="2019-08-01T00:00:00"/>
    <d v="2019-08-01T00:00:00"/>
    <x v="0"/>
    <s v="Alcaraz_Jake"/>
    <x v="4"/>
    <m/>
    <m/>
    <m/>
    <n v="2"/>
    <m/>
    <s v="I"/>
    <x v="0"/>
    <s v="&lt;10"/>
    <m/>
    <m/>
    <n v="2"/>
    <m/>
    <m/>
    <n v="12.566370614359172"/>
    <s v="82766bec-a2f5-45e6-b42b-8fab25916497"/>
    <s v="{8EB7DA78-B75A-4822-9E7C-685F47C79BC8}"/>
  </r>
  <r>
    <x v="92"/>
    <d v="2019-08-01T00:00:00"/>
    <d v="2019-08-01T00:00:00"/>
    <x v="0"/>
    <s v="Alcaraz_Jake"/>
    <x v="11"/>
    <m/>
    <m/>
    <m/>
    <n v="2"/>
    <m/>
    <s v="I"/>
    <x v="0"/>
    <s v="&lt;10"/>
    <m/>
    <m/>
    <n v="2"/>
    <m/>
    <m/>
    <n v="12.566370614359172"/>
    <s v="bd288338-fa2c-4835-9161-d049b0a06ab7"/>
    <s v="{F00F8CE5-0529-457F-AB29-FD5FFA83209E}"/>
  </r>
  <r>
    <x v="92"/>
    <d v="2019-08-01T00:00:00"/>
    <d v="2019-08-01T00:00:00"/>
    <x v="0"/>
    <s v="Alcaraz_Jake"/>
    <x v="4"/>
    <m/>
    <m/>
    <m/>
    <n v="4"/>
    <m/>
    <s v="SC"/>
    <x v="0"/>
    <s v="&lt;10"/>
    <m/>
    <m/>
    <n v="4"/>
    <m/>
    <m/>
    <n v="50.26548245743669"/>
    <s v="8ee4bff1-814f-43b9-ad89-63cb6c1755e0"/>
    <s v="{0ABFC68E-03CE-4A65-AD46-0134564DE8A3}"/>
  </r>
  <r>
    <x v="93"/>
    <d v="2019-08-01T00:00:00"/>
    <d v="2019-08-01T00:00:00"/>
    <x v="0"/>
    <s v="Townsend_Ashleigh"/>
    <x v="1"/>
    <m/>
    <m/>
    <m/>
    <n v="1"/>
    <m/>
    <s v="SC"/>
    <x v="0"/>
    <s v="&lt;10"/>
    <m/>
    <m/>
    <n v="1"/>
    <m/>
    <m/>
    <n v="3.1415926535897931"/>
    <s v="3f31e3d8-ed6a-4253-9033-60952923418c"/>
    <s v="{A8B14C2F-6768-41DE-892C-B9205F385BC7}"/>
  </r>
  <r>
    <x v="94"/>
    <d v="2019-08-01T00:00:00"/>
    <d v="2019-08-01T00:00:00"/>
    <x v="0"/>
    <s v="Townsend_Ashleigh"/>
    <x v="1"/>
    <m/>
    <m/>
    <m/>
    <n v="0.01"/>
    <m/>
    <s v="I"/>
    <x v="0"/>
    <s v="&lt;10"/>
    <m/>
    <m/>
    <n v="0.5"/>
    <m/>
    <m/>
    <n v="0.78539816339744828"/>
    <s v="d7882572-e6da-48a0-8332-0b2e90d86d48"/>
    <s v="{5D1CD0C5-67A8-442D-990B-235FF221EC49}"/>
  </r>
  <r>
    <x v="94"/>
    <d v="2019-08-01T00:00:00"/>
    <d v="2019-08-01T00:00:00"/>
    <x v="0"/>
    <s v="Townsend_Ashleigh"/>
    <x v="3"/>
    <m/>
    <m/>
    <m/>
    <n v="0.01"/>
    <m/>
    <s v="I"/>
    <x v="0"/>
    <s v="&lt;10"/>
    <m/>
    <m/>
    <n v="0.5"/>
    <m/>
    <m/>
    <n v="0.78539816339744828"/>
    <s v="bd0e1b70-81af-4426-9e45-38a1e81cb5d9"/>
    <s v="{CA91E1C3-4776-4831-82B7-74303D22F7C2}"/>
  </r>
  <r>
    <x v="94"/>
    <d v="2019-08-01T00:00:00"/>
    <d v="2019-08-01T00:00:00"/>
    <x v="0"/>
    <s v="Townsend_Ashleigh"/>
    <x v="1"/>
    <m/>
    <m/>
    <m/>
    <n v="0.1"/>
    <m/>
    <s v="I"/>
    <x v="0"/>
    <s v="&lt;10"/>
    <m/>
    <m/>
    <n v="0.5"/>
    <m/>
    <m/>
    <n v="0.78539816339744828"/>
    <s v="3547fd7d-d20a-4cc3-a9ae-94bfbe6bb727"/>
    <s v="{DBBB5B08-4FC8-4441-9D8F-E299193EE8A3}"/>
  </r>
  <r>
    <x v="94"/>
    <d v="2019-08-01T00:00:00"/>
    <d v="2019-08-01T00:00:00"/>
    <x v="0"/>
    <s v="Townsend_Ashleigh"/>
    <x v="1"/>
    <m/>
    <m/>
    <m/>
    <n v="1"/>
    <m/>
    <s v="P"/>
    <x v="0"/>
    <s v="&lt;10"/>
    <m/>
    <m/>
    <n v="1"/>
    <m/>
    <m/>
    <n v="3.1415926535897931"/>
    <s v="c5278cbe-4c29-4d40-946d-3a317640944c"/>
    <s v="{3438BBA5-D14E-45F4-8A56-2BA3E640B3FF}"/>
  </r>
  <r>
    <x v="94"/>
    <d v="2019-08-01T00:00:00"/>
    <d v="2019-08-01T00:00:00"/>
    <x v="0"/>
    <s v="Townsend_Ashleigh"/>
    <x v="1"/>
    <m/>
    <m/>
    <m/>
    <n v="0.01"/>
    <m/>
    <s v="I"/>
    <x v="0"/>
    <s v="&lt;10"/>
    <m/>
    <m/>
    <n v="0.5"/>
    <m/>
    <m/>
    <n v="0.78539816339744828"/>
    <s v="eae8155b-5f09-49bf-9738-c60b9643301d"/>
    <s v="{3A9CF29A-0A99-4227-BC86-F5A2548ECA3E}"/>
  </r>
  <r>
    <x v="95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n v="0.78539816339744828"/>
    <s v="7f8921ff-3995-4626-8bcf-78b85830003a"/>
    <s v="{5A87FB84-C627-4BD6-B88F-4FAD9738307C}"/>
  </r>
  <r>
    <x v="95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n v="0.78539816339744828"/>
    <s v="8e72edf8-ccac-4a3a-8e94-bebdc76fe69b"/>
    <s v="{234EB9C0-764A-4652-9171-C2ED302F83FB}"/>
  </r>
  <r>
    <x v="95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n v="0.78539816339744828"/>
    <s v="2cf1f968-ba49-41c2-ba99-d78614f586f6"/>
    <s v="{B966FC2B-06CE-46B2-ABF4-EDE608742F35}"/>
  </r>
  <r>
    <x v="95"/>
    <d v="2019-07-30T00:00:00"/>
    <d v="2019-07-30T00:00:00"/>
    <x v="0"/>
    <s v="Alcaraz_Jake"/>
    <x v="0"/>
    <m/>
    <m/>
    <m/>
    <n v="2"/>
    <m/>
    <s v="I"/>
    <x v="0"/>
    <s v="&lt;10"/>
    <m/>
    <m/>
    <n v="2"/>
    <m/>
    <m/>
    <n v="12.566370614359172"/>
    <s v="25a917f7-b92d-4ce1-b9eb-07f8bcaa81dc"/>
    <s v="{FE43F603-375B-4FD0-A6D9-C2E043F1556B}"/>
  </r>
  <r>
    <x v="95"/>
    <d v="2019-07-30T00:00:00"/>
    <d v="2019-07-30T00:00:00"/>
    <x v="0"/>
    <s v="Alcaraz_Jake"/>
    <x v="0"/>
    <m/>
    <m/>
    <m/>
    <n v="2"/>
    <m/>
    <s v="I"/>
    <x v="0"/>
    <s v="&lt;10"/>
    <m/>
    <m/>
    <n v="2"/>
    <m/>
    <m/>
    <n v="12.566370614359172"/>
    <s v="2df28958-ddc1-4c57-a2f3-18d6e4817d8a"/>
    <s v="{C3F0AEF9-3631-415E-8FD9-D13E0674C943}"/>
  </r>
  <r>
    <x v="95"/>
    <d v="2019-07-30T00:00:00"/>
    <d v="2019-07-30T00:00:00"/>
    <x v="0"/>
    <s v="Alcaraz_Jake"/>
    <x v="4"/>
    <m/>
    <m/>
    <m/>
    <n v="0.01"/>
    <m/>
    <s v="I"/>
    <x v="0"/>
    <s v="&lt;10"/>
    <m/>
    <m/>
    <n v="0.5"/>
    <m/>
    <m/>
    <n v="0.78539816339744828"/>
    <s v="e2043347-ca95-428e-96aa-9b4a7dd09c43"/>
    <s v="{1511C104-39BA-4B3D-B1ED-BA31C38916E2}"/>
  </r>
  <r>
    <x v="95"/>
    <d v="2019-07-30T00:00:00"/>
    <d v="2019-07-30T00:00:00"/>
    <x v="0"/>
    <s v="Alcaraz_Jake"/>
    <x v="4"/>
    <m/>
    <m/>
    <m/>
    <n v="0.01"/>
    <m/>
    <s v="I"/>
    <x v="0"/>
    <s v="&lt;10"/>
    <m/>
    <m/>
    <n v="0.5"/>
    <m/>
    <m/>
    <n v="0.78539816339744828"/>
    <s v="cf8c9a44-01ec-4139-88b2-66fbeb8759df"/>
    <s v="{967A81F9-41A4-4C07-B1B2-9ECB0D2B36DD}"/>
  </r>
  <r>
    <x v="95"/>
    <d v="2019-07-30T00:00:00"/>
    <d v="2019-07-30T00:00:00"/>
    <x v="0"/>
    <s v="Alcaraz_Jake"/>
    <x v="4"/>
    <m/>
    <m/>
    <m/>
    <n v="0.01"/>
    <m/>
    <s v="I"/>
    <x v="0"/>
    <s v="&lt;10"/>
    <m/>
    <m/>
    <n v="0.5"/>
    <m/>
    <m/>
    <n v="0.78539816339744828"/>
    <s v="22a68042-0bdb-4360-a4b4-346574334a02"/>
    <s v="{F21F797A-2B9C-44D5-896F-579FA06BE2D0}"/>
  </r>
  <r>
    <x v="95"/>
    <d v="2019-07-30T00:00:00"/>
    <d v="2019-07-30T00:00:00"/>
    <x v="0"/>
    <s v="Alcaraz_Jake"/>
    <x v="12"/>
    <m/>
    <m/>
    <m/>
    <n v="3"/>
    <m/>
    <s v="I"/>
    <x v="0"/>
    <s v="&lt;10"/>
    <m/>
    <m/>
    <n v="3"/>
    <m/>
    <m/>
    <n v="28.274333882308138"/>
    <s v="f57a142f-6bed-46be-b5c4-136f9ac024b9"/>
    <s v="{E921C5E3-3EC5-4B89-89F3-A9E495CE2E4D}"/>
  </r>
  <r>
    <x v="95"/>
    <d v="2019-07-30T00:00:00"/>
    <d v="2019-07-30T00:00:00"/>
    <x v="0"/>
    <s v="Alcaraz_Jake"/>
    <x v="0"/>
    <m/>
    <m/>
    <m/>
    <n v="3"/>
    <m/>
    <s v="I"/>
    <x v="0"/>
    <s v="10-100"/>
    <m/>
    <m/>
    <n v="3"/>
    <m/>
    <m/>
    <n v="28.274333882308138"/>
    <s v="4b69f008-97e5-4190-b159-0247f7a51615"/>
    <s v="{51496AA7-6F91-437A-BABC-E715E4AA217C}"/>
  </r>
  <r>
    <x v="95"/>
    <d v="2019-07-30T00:00:00"/>
    <d v="2019-07-30T00:00:00"/>
    <x v="0"/>
    <s v="Alcaraz_Jake"/>
    <x v="12"/>
    <m/>
    <m/>
    <m/>
    <n v="0.01"/>
    <m/>
    <s v="I"/>
    <x v="0"/>
    <s v="&lt;10"/>
    <m/>
    <m/>
    <n v="0.5"/>
    <m/>
    <m/>
    <n v="0.78539816339744828"/>
    <s v="ffef87d4-486b-4fd2-b0fb-f9d3287db4c7"/>
    <s v="{90E72F8F-73A2-4FCB-AFC7-3B1B80F74843}"/>
  </r>
  <r>
    <x v="95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n v="0.78539816339744828"/>
    <s v="b252ae4b-cdc9-4432-b49f-ceabb8a6c200"/>
    <s v="{7512FE52-EEFC-49AA-BAC7-3EED8CFBAA87}"/>
  </r>
  <r>
    <x v="95"/>
    <d v="2019-07-30T00:00:00"/>
    <d v="2019-07-30T00:00:00"/>
    <x v="0"/>
    <s v="Alcaraz_Jake"/>
    <x v="0"/>
    <m/>
    <m/>
    <m/>
    <n v="1.5"/>
    <m/>
    <s v="I"/>
    <x v="0"/>
    <s v="10-100"/>
    <m/>
    <m/>
    <n v="1.5"/>
    <m/>
    <m/>
    <n v="7.0685834705770345"/>
    <s v="bd2facee-4443-46a7-9b51-f13964a4ceca"/>
    <s v="{E5242FB3-77A3-4754-A97C-633906D5DC7A}"/>
  </r>
  <r>
    <x v="95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n v="0.78539816339744828"/>
    <s v="13d8a1b5-6eb9-4857-b35e-11d7faa17e5b"/>
    <s v="{18F3F9F1-00A9-42DB-8D6E-F8006912C3CC}"/>
  </r>
  <r>
    <x v="95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n v="0.78539816339744828"/>
    <s v="66b58435-e540-4e71-976e-e680a6c20bf9"/>
    <s v="{F72AF39A-0486-4146-97CB-4881A5D169F6}"/>
  </r>
  <r>
    <x v="92"/>
    <d v="2019-08-01T00:00:00"/>
    <d v="2019-08-01T00:00:00"/>
    <x v="0"/>
    <s v="Alcaraz_Jake"/>
    <x v="4"/>
    <s v="CSS"/>
    <s v="Disturbed"/>
    <m/>
    <n v="2"/>
    <m/>
    <s v="I"/>
    <x v="0"/>
    <s v="&lt;10"/>
    <m/>
    <m/>
    <n v="2"/>
    <m/>
    <m/>
    <n v="12.566370614359172"/>
    <s v="c4e16311-24b1-4235-919c-102aaae4787b"/>
    <s v="{D54C4730-A603-43E8-962E-AEA5DE045920}"/>
  </r>
  <r>
    <x v="91"/>
    <d v="2019-08-01T00:00:00"/>
    <d v="2019-08-01T00:00:00"/>
    <x v="0"/>
    <s v="Alcaraz_Jake"/>
    <x v="14"/>
    <s v="CSS"/>
    <s v="Intact"/>
    <s v="Large riccom infestation on east hillside of plot (outside 20 m)."/>
    <n v="2"/>
    <m/>
    <s v="I"/>
    <x v="0"/>
    <s v="&lt;10"/>
    <m/>
    <m/>
    <n v="2"/>
    <m/>
    <m/>
    <n v="12.566370614359172"/>
    <s v="4e3a6889-0031-40bb-af13-d9cb42389aa5"/>
    <s v="{F75EB22B-7053-4D48-B8D9-BF37E26B7715}"/>
  </r>
  <r>
    <x v="96"/>
    <d v="2019-08-02T00:00:00"/>
    <d v="2019-08-02T00:00:00"/>
    <x v="0"/>
    <s v="Alcaraz_Jake"/>
    <x v="22"/>
    <s v="CHAP"/>
    <s v="Disturbed"/>
    <m/>
    <n v="0"/>
    <m/>
    <s v="N"/>
    <x v="2"/>
    <s v="&lt;10"/>
    <m/>
    <m/>
    <n v="0.5"/>
    <m/>
    <m/>
    <n v="0.78539816339744828"/>
    <s v="aec7a43f-81b8-42d2-947d-c90103a3101a"/>
    <s v="{F278BCCA-E8AF-4392-9896-66240C51B13B}"/>
  </r>
  <r>
    <x v="97"/>
    <d v="2019-08-02T00:00:00"/>
    <d v="2019-08-02T00:00:00"/>
    <x v="0"/>
    <s v="Alcaraz_Jake"/>
    <x v="11"/>
    <s v="CHAP"/>
    <s v="Intact"/>
    <m/>
    <n v="0.01"/>
    <m/>
    <s v="I"/>
    <x v="0"/>
    <s v="&lt;10"/>
    <m/>
    <m/>
    <n v="0.5"/>
    <m/>
    <m/>
    <n v="0.78539816339744828"/>
    <s v="221fec17-1284-4d3f-ad2f-01cd2fce14f2"/>
    <s v="{FEE3AABF-B942-48EF-BB6F-37A3F7AC192D}"/>
  </r>
  <r>
    <x v="97"/>
    <d v="2019-08-02T00:00:00"/>
    <d v="2019-08-02T00:00:00"/>
    <x v="0"/>
    <s v="Alcaraz_Jake"/>
    <x v="13"/>
    <s v="CHAP"/>
    <s v="Intact"/>
    <m/>
    <n v="0.01"/>
    <m/>
    <s v="I"/>
    <x v="0"/>
    <s v="&lt;10"/>
    <m/>
    <m/>
    <n v="0.5"/>
    <m/>
    <m/>
    <n v="0.78539816339744828"/>
    <s v="3a74436d-82eb-48c8-9474-f92ae20dbb18"/>
    <s v="{446498B1-42F7-4AB9-9981-F07D1F58130C}"/>
  </r>
  <r>
    <x v="28"/>
    <d v="2019-08-02T00:00:00"/>
    <d v="2019-08-02T00:00:00"/>
    <x v="0"/>
    <s v="Alcaraz_Jake"/>
    <x v="13"/>
    <s v="CHAP"/>
    <s v="Disturbed"/>
    <m/>
    <n v="0.01"/>
    <m/>
    <s v="I"/>
    <x v="0"/>
    <s v="&lt;10"/>
    <m/>
    <m/>
    <n v="0.5"/>
    <m/>
    <m/>
    <n v="0.78539816339744828"/>
    <s v="432713be-3375-4a10-8146-79dd3c3bf8fe"/>
    <s v="{2EAC992D-924C-4559-BF53-8F65F62C7197}"/>
  </r>
  <r>
    <x v="98"/>
    <d v="2019-08-02T00:00:00"/>
    <d v="2019-08-02T00:00:00"/>
    <x v="0"/>
    <s v="Tian_Sarah"/>
    <x v="22"/>
    <m/>
    <m/>
    <m/>
    <n v="0"/>
    <m/>
    <m/>
    <x v="3"/>
    <n v="0"/>
    <m/>
    <m/>
    <n v="0.5"/>
    <m/>
    <m/>
    <n v="0.78539816339744828"/>
    <s v="354376fd-3a58-4c0b-a972-af84dbcd5225"/>
    <s v="{83E19952-818C-4D4A-8C4A-B11DA1BA36A2}"/>
  </r>
  <r>
    <x v="87"/>
    <d v="2019-08-06T00:00:00"/>
    <d v="2019-08-06T00:00:00"/>
    <x v="0"/>
    <s v="Walsh_Michael"/>
    <x v="11"/>
    <s v="CHAP"/>
    <s v="Intact"/>
    <m/>
    <n v="2"/>
    <m/>
    <s v="SC"/>
    <x v="0"/>
    <s v="&lt;10"/>
    <m/>
    <m/>
    <n v="2"/>
    <m/>
    <m/>
    <n v="12.566370614359172"/>
    <s v="bca8e599-f077-47aa-ba9e-ee4d80c59d20"/>
    <s v="{1819886F-1E12-4384-AB2D-CA0F095EDF71}"/>
  </r>
  <r>
    <x v="99"/>
    <d v="2019-08-06T00:00:00"/>
    <d v="2019-08-06T00:00:00"/>
    <x v="0"/>
    <s v="Walsh_Michael"/>
    <x v="7"/>
    <s v="CHAP"/>
    <s v="Disturbed"/>
    <m/>
    <n v="0.01"/>
    <m/>
    <s v="I"/>
    <x v="0"/>
    <s v="&lt;10"/>
    <m/>
    <m/>
    <n v="0.5"/>
    <m/>
    <m/>
    <n v="0.78539816339744828"/>
    <s v="e2fde29d-58ca-471e-bd38-41d649021e06"/>
    <s v="{CC35B7AC-7352-47EC-B671-47A2CF692E2E}"/>
  </r>
  <r>
    <x v="99"/>
    <d v="2019-08-06T00:00:00"/>
    <d v="2019-08-06T00:00:00"/>
    <x v="0"/>
    <s v="Walsh_Michael"/>
    <x v="7"/>
    <m/>
    <m/>
    <m/>
    <n v="0.01"/>
    <m/>
    <s v="I"/>
    <x v="0"/>
    <s v="&lt;10"/>
    <m/>
    <m/>
    <n v="0.5"/>
    <m/>
    <m/>
    <n v="0.78539816339744828"/>
    <s v="cbf73e1a-8443-4f5d-889e-0003c9348be5"/>
    <s v="{61958782-66BF-4F26-B13F-5A110782E25B}"/>
  </r>
  <r>
    <x v="99"/>
    <d v="2019-08-06T00:00:00"/>
    <d v="2019-08-06T00:00:00"/>
    <x v="0"/>
    <s v="Walsh_Michael"/>
    <x v="1"/>
    <m/>
    <m/>
    <m/>
    <n v="0.5"/>
    <m/>
    <s v="I"/>
    <x v="0"/>
    <s v="&lt;10"/>
    <m/>
    <m/>
    <n v="0.5"/>
    <m/>
    <m/>
    <n v="0.78539816339744828"/>
    <s v="f2e612e0-1ce9-445b-b32c-44ea2c2c95c7"/>
    <s v="{93B94376-1777-4C32-97A8-400B6C0F02D2}"/>
  </r>
  <r>
    <x v="99"/>
    <d v="2019-08-06T00:00:00"/>
    <d v="2019-08-06T00:00:00"/>
    <x v="0"/>
    <s v="Walsh_Michael"/>
    <x v="2"/>
    <m/>
    <m/>
    <m/>
    <n v="1"/>
    <m/>
    <s v="SC"/>
    <x v="0"/>
    <s v="&lt;10"/>
    <m/>
    <m/>
    <n v="1"/>
    <m/>
    <m/>
    <n v="3.1415926535897931"/>
    <s v="86f38f13-8a04-40ec-b773-49ab9823133e"/>
    <s v="{85CD15F1-3ECF-4BCB-8C04-77E35E39F766}"/>
  </r>
  <r>
    <x v="99"/>
    <d v="2019-08-06T00:00:00"/>
    <d v="2019-08-06T00:00:00"/>
    <x v="0"/>
    <s v="Walsh_Michael"/>
    <x v="4"/>
    <m/>
    <m/>
    <m/>
    <n v="0.01"/>
    <m/>
    <s v="I"/>
    <x v="0"/>
    <s v="&lt;10"/>
    <m/>
    <m/>
    <n v="0.5"/>
    <m/>
    <m/>
    <n v="0.78539816339744828"/>
    <s v="6d0f5716-07f4-4c63-a1c2-b757eeaf0664"/>
    <s v="{37936E8C-9336-4DF1-B5C7-A8E2C87B156B}"/>
  </r>
  <r>
    <x v="99"/>
    <d v="2019-08-06T00:00:00"/>
    <d v="2019-08-06T00:00:00"/>
    <x v="0"/>
    <s v="Walsh_Michael"/>
    <x v="4"/>
    <m/>
    <m/>
    <m/>
    <n v="0.01"/>
    <m/>
    <s v="I"/>
    <x v="0"/>
    <s v="&lt;10"/>
    <m/>
    <m/>
    <n v="0.5"/>
    <m/>
    <m/>
    <n v="0.78539816339744828"/>
    <s v="d15ac155-bf1c-42a5-94e3-cfa851fd2de0"/>
    <s v="{DE5D2E65-1BEF-4D87-B231-4C8F6C23E1BF}"/>
  </r>
  <r>
    <x v="99"/>
    <d v="2019-08-06T00:00:00"/>
    <d v="2019-08-06T00:00:00"/>
    <x v="0"/>
    <s v="Walsh_Michael"/>
    <x v="7"/>
    <m/>
    <m/>
    <m/>
    <n v="0.01"/>
    <m/>
    <s v="I"/>
    <x v="0"/>
    <s v="&lt;10"/>
    <m/>
    <m/>
    <n v="0.5"/>
    <m/>
    <m/>
    <n v="0.78539816339744828"/>
    <s v="2d0101ce-a7c6-4a96-b10c-1de80cba1c77"/>
    <s v="{A5837018-E045-467C-8BC0-E94F47606D2F}"/>
  </r>
  <r>
    <x v="99"/>
    <d v="2019-08-06T00:00:00"/>
    <d v="2019-08-06T00:00:00"/>
    <x v="0"/>
    <s v="Walsh_Michael"/>
    <x v="4"/>
    <m/>
    <m/>
    <m/>
    <n v="0.01"/>
    <m/>
    <s v="I"/>
    <x v="0"/>
    <s v="&lt;10"/>
    <m/>
    <m/>
    <n v="0.5"/>
    <m/>
    <m/>
    <n v="0.78539816339744828"/>
    <s v="7a00d0db-2655-42eb-a871-7fb49d453fcf"/>
    <s v="{40E2D9A2-36DF-496B-A589-7A64E23728B0}"/>
  </r>
  <r>
    <x v="99"/>
    <d v="2019-08-06T00:00:00"/>
    <d v="2019-08-06T00:00:00"/>
    <x v="0"/>
    <s v="Walsh_Michael"/>
    <x v="7"/>
    <m/>
    <m/>
    <m/>
    <n v="0.01"/>
    <m/>
    <s v="I"/>
    <x v="0"/>
    <s v="&lt;10"/>
    <m/>
    <m/>
    <n v="0.5"/>
    <m/>
    <m/>
    <n v="0.78539816339744828"/>
    <s v="23d6860d-91a4-4cf6-8cd3-0ad0c3ea3c39"/>
    <s v="{AD0146E9-3DCF-45E5-A0F8-E7F57AF5593B}"/>
  </r>
  <r>
    <x v="99"/>
    <d v="2019-08-06T00:00:00"/>
    <d v="2019-08-06T00:00:00"/>
    <x v="0"/>
    <s v="Walsh_Michael"/>
    <x v="7"/>
    <m/>
    <m/>
    <m/>
    <n v="0.01"/>
    <m/>
    <s v="I"/>
    <x v="0"/>
    <s v="&lt;10"/>
    <m/>
    <m/>
    <n v="0.5"/>
    <m/>
    <m/>
    <n v="0.78539816339744828"/>
    <s v="e782fdb0-79ec-43ed-bee9-253a10ca8bdc"/>
    <s v="{AED39B8A-4050-47AB-90EC-DA51626C503C}"/>
  </r>
  <r>
    <x v="99"/>
    <d v="2019-08-06T00:00:00"/>
    <d v="2019-08-06T00:00:00"/>
    <x v="0"/>
    <s v="Walsh_Michael"/>
    <x v="7"/>
    <m/>
    <m/>
    <m/>
    <n v="0.01"/>
    <m/>
    <s v="I"/>
    <x v="0"/>
    <s v="&lt;10"/>
    <m/>
    <m/>
    <n v="0.5"/>
    <m/>
    <m/>
    <n v="0.78539816339744828"/>
    <s v="c0d662a3-4fc5-4b79-9e70-a5cfa041d599"/>
    <s v="{D840FDA2-0522-4123-B5BE-771CC2E4C7DD}"/>
  </r>
  <r>
    <x v="100"/>
    <d v="2019-08-07T00:00:00"/>
    <d v="2019-08-07T00:00:00"/>
    <x v="0"/>
    <s v="Walsh_Michael"/>
    <x v="0"/>
    <s v="CHAP"/>
    <s v="Intermediate"/>
    <m/>
    <n v="0.01"/>
    <m/>
    <s v="I"/>
    <x v="0"/>
    <s v="&lt;10"/>
    <m/>
    <m/>
    <n v="0.5"/>
    <m/>
    <m/>
    <n v="0.78539816339744828"/>
    <s v="f7a7e51e-004f-428f-9f0f-e34cc9cbe68b"/>
    <s v="{4E49E10D-7A8A-401F-AF62-58839B10D749}"/>
  </r>
  <r>
    <x v="100"/>
    <d v="2019-08-07T00:00:00"/>
    <d v="2019-08-07T00:00:00"/>
    <x v="0"/>
    <s v="Walsh_Michael"/>
    <x v="0"/>
    <m/>
    <m/>
    <m/>
    <n v="1"/>
    <m/>
    <s v="P"/>
    <x v="0"/>
    <s v="&lt;10"/>
    <m/>
    <m/>
    <n v="1"/>
    <m/>
    <m/>
    <n v="3.1415926535897931"/>
    <s v="6af52345-e32c-4556-ab91-adb7b669e000"/>
    <s v="{33F2AC34-3AEB-4B34-AF60-8199F5EAC840}"/>
  </r>
  <r>
    <x v="100"/>
    <d v="2019-08-07T00:00:00"/>
    <d v="2019-08-07T00:00:00"/>
    <x v="0"/>
    <s v="Walsh_Michael"/>
    <x v="0"/>
    <m/>
    <m/>
    <m/>
    <n v="1"/>
    <m/>
    <s v="P"/>
    <x v="0"/>
    <s v="&lt;10"/>
    <m/>
    <m/>
    <n v="1"/>
    <m/>
    <m/>
    <n v="3.1415926535897931"/>
    <s v="10fc7544-1f3b-4b8f-9d11-e0dcc7213d76"/>
    <s v="{16CD52FB-B019-41A5-8C88-FFB786508856}"/>
  </r>
  <r>
    <x v="100"/>
    <d v="2019-08-07T00:00:00"/>
    <d v="2019-08-07T00:00:00"/>
    <x v="0"/>
    <s v="Walsh_Michael"/>
    <x v="0"/>
    <m/>
    <m/>
    <m/>
    <n v="0.01"/>
    <m/>
    <s v="I"/>
    <x v="0"/>
    <s v="&lt;10"/>
    <m/>
    <m/>
    <n v="0.5"/>
    <m/>
    <m/>
    <n v="0.78539816339744828"/>
    <s v="2332f157-2a26-4785-b834-0c43b1794783"/>
    <s v="{669F8AB5-FBC4-423A-9EBB-E27857EF461D}"/>
  </r>
  <r>
    <x v="100"/>
    <d v="2019-08-07T00:00:00"/>
    <d v="2019-08-07T00:00:00"/>
    <x v="0"/>
    <s v="Walsh_Michael"/>
    <x v="10"/>
    <m/>
    <m/>
    <m/>
    <n v="0.01"/>
    <m/>
    <s v="I"/>
    <x v="0"/>
    <s v="&lt;10"/>
    <m/>
    <m/>
    <n v="0.5"/>
    <m/>
    <m/>
    <n v="0.78539816339744828"/>
    <s v="3da887da-ce8a-41e4-91c5-39a1e302ccdd"/>
    <s v="{7C071AA5-C924-4401-A396-36EA955CF981}"/>
  </r>
  <r>
    <x v="100"/>
    <d v="2019-08-07T00:00:00"/>
    <d v="2019-08-07T00:00:00"/>
    <x v="0"/>
    <s v="Walsh_Michael"/>
    <x v="1"/>
    <m/>
    <m/>
    <m/>
    <n v="0.01"/>
    <m/>
    <s v="I"/>
    <x v="0"/>
    <s v="&lt;10"/>
    <m/>
    <m/>
    <n v="0.5"/>
    <m/>
    <m/>
    <n v="0.78539816339744828"/>
    <s v="f3986433-d8f9-48ce-8f44-4b0388d76b6c"/>
    <s v="{ED63C48F-8E12-4092-954F-1CE5625BC117}"/>
  </r>
  <r>
    <x v="100"/>
    <d v="2019-08-07T00:00:00"/>
    <d v="2019-08-07T00:00:00"/>
    <x v="0"/>
    <s v="Walsh_Michael"/>
    <x v="1"/>
    <m/>
    <m/>
    <m/>
    <n v="2"/>
    <m/>
    <s v="I"/>
    <x v="0"/>
    <s v="&lt;10"/>
    <m/>
    <m/>
    <n v="2"/>
    <m/>
    <m/>
    <n v="12.566370614359172"/>
    <s v="25f7ad58-b7de-40a7-b684-bdb921f14e9b"/>
    <s v="{94BD62CA-736C-45E7-A86B-9F8B3191A0FB}"/>
  </r>
  <r>
    <x v="100"/>
    <d v="2019-08-07T00:00:00"/>
    <d v="2019-08-07T00:00:00"/>
    <x v="0"/>
    <s v="Walsh_Michael"/>
    <x v="1"/>
    <m/>
    <m/>
    <m/>
    <n v="0.5"/>
    <m/>
    <s v="I"/>
    <x v="0"/>
    <s v="&lt;10"/>
    <m/>
    <m/>
    <n v="0.5"/>
    <m/>
    <m/>
    <n v="0.78539816339744828"/>
    <s v="4f5850e1-b137-4a47-bc78-addc09173504"/>
    <s v="{80FB3D94-E4C5-412F-81FD-0890BB407A04}"/>
  </r>
  <r>
    <x v="100"/>
    <d v="2019-08-07T00:00:00"/>
    <d v="2019-08-07T00:00:00"/>
    <x v="0"/>
    <s v="Walsh_Michael"/>
    <x v="1"/>
    <m/>
    <m/>
    <m/>
    <n v="1"/>
    <m/>
    <s v="SC"/>
    <x v="0"/>
    <s v="&lt;10"/>
    <m/>
    <m/>
    <n v="1"/>
    <m/>
    <m/>
    <n v="3.1415926535897931"/>
    <s v="c318c38c-1a36-4083-ac65-c127d7bce728"/>
    <s v="{265EE657-85CB-4534-B9A4-DDFEE2836659}"/>
  </r>
  <r>
    <x v="100"/>
    <d v="2019-08-07T00:00:00"/>
    <d v="2019-08-07T00:00:00"/>
    <x v="0"/>
    <s v="Walsh_Michael"/>
    <x v="1"/>
    <m/>
    <m/>
    <m/>
    <n v="1"/>
    <m/>
    <s v="SC"/>
    <x v="0"/>
    <s v="&lt;10"/>
    <m/>
    <m/>
    <n v="1"/>
    <m/>
    <m/>
    <n v="3.1415926535897931"/>
    <s v="8a013a7f-4447-4040-a51c-79272910f47d"/>
    <s v="{176E20F9-39F0-455E-AEAC-E45B915885B0}"/>
  </r>
  <r>
    <x v="100"/>
    <d v="2019-08-07T00:00:00"/>
    <d v="2019-08-07T00:00:00"/>
    <x v="0"/>
    <s v="Walsh_Michael"/>
    <x v="1"/>
    <m/>
    <m/>
    <m/>
    <n v="1"/>
    <m/>
    <s v="SC"/>
    <x v="0"/>
    <s v="&lt;10"/>
    <m/>
    <m/>
    <n v="1"/>
    <m/>
    <m/>
    <n v="3.1415926535897931"/>
    <s v="08a93de2-7f24-45a2-8f36-dc892fdbf0a9"/>
    <s v="{33F01BD5-3464-4EE5-986E-8AE066F07213}"/>
  </r>
  <r>
    <x v="100"/>
    <d v="2019-08-07T00:00:00"/>
    <d v="2019-08-07T00:00:00"/>
    <x v="0"/>
    <s v="Walsh_Michael"/>
    <x v="1"/>
    <m/>
    <m/>
    <m/>
    <n v="1"/>
    <m/>
    <s v="SC"/>
    <x v="0"/>
    <s v="&lt;10"/>
    <m/>
    <m/>
    <n v="1"/>
    <m/>
    <m/>
    <n v="3.1415926535897931"/>
    <s v="0117d590-9a93-434e-9724-89c17d3a4991"/>
    <s v="{55B92FCA-DED0-4A96-A505-55FC187D2118}"/>
  </r>
  <r>
    <x v="100"/>
    <d v="2019-08-07T00:00:00"/>
    <d v="2019-08-07T00:00:00"/>
    <x v="0"/>
    <s v="Walsh_Michael"/>
    <x v="1"/>
    <m/>
    <m/>
    <m/>
    <n v="1.5"/>
    <m/>
    <s v="SC"/>
    <x v="0"/>
    <s v="&lt;10"/>
    <m/>
    <m/>
    <n v="1.5"/>
    <m/>
    <m/>
    <n v="7.0685834705770345"/>
    <s v="ea09db52-f889-472d-a9c4-a4bca8908847"/>
    <s v="{7EEC0EA0-7001-4B5B-A9AB-70338CF87F50}"/>
  </r>
  <r>
    <x v="100"/>
    <d v="2019-08-07T00:00:00"/>
    <d v="2019-08-07T00:00:00"/>
    <x v="0"/>
    <s v="Walsh_Michael"/>
    <x v="17"/>
    <m/>
    <m/>
    <m/>
    <n v="1"/>
    <m/>
    <s v="SC"/>
    <x v="0"/>
    <s v="&lt;10"/>
    <m/>
    <m/>
    <n v="1"/>
    <m/>
    <m/>
    <n v="3.1415926535897931"/>
    <s v="df4a2e6a-77fd-4e75-bfe1-bbf2190a3ad5"/>
    <s v="{B1659887-9AD2-4C1F-A6CA-3EA1DC612802}"/>
  </r>
  <r>
    <x v="100"/>
    <d v="2019-08-07T00:00:00"/>
    <d v="2019-08-07T00:00:00"/>
    <x v="0"/>
    <s v="Walsh_Michael"/>
    <x v="1"/>
    <m/>
    <m/>
    <m/>
    <n v="1.5"/>
    <m/>
    <s v="SC"/>
    <x v="0"/>
    <s v="10-100"/>
    <m/>
    <m/>
    <n v="1.5"/>
    <m/>
    <m/>
    <n v="7.0685834705770345"/>
    <s v="bafd3c8b-dac7-40fc-918b-a7cf1b643cf4"/>
    <s v="{766F5B40-5F26-43FF-BE40-518CB157E3BD}"/>
  </r>
  <r>
    <x v="100"/>
    <d v="2019-08-07T00:00:00"/>
    <d v="2019-08-07T00:00:00"/>
    <x v="0"/>
    <s v="Walsh_Michael"/>
    <x v="1"/>
    <m/>
    <m/>
    <m/>
    <n v="3"/>
    <m/>
    <s v="SC"/>
    <x v="0"/>
    <s v="10-100"/>
    <m/>
    <m/>
    <n v="3"/>
    <m/>
    <m/>
    <n v="28.274333882308138"/>
    <s v="0fd97bd7-8bbd-4dd2-b32d-fecad6d9bc89"/>
    <s v="{75B2E755-A5AF-4068-A79C-BE8A8DEE4D1E}"/>
  </r>
  <r>
    <x v="100"/>
    <d v="2019-08-07T00:00:00"/>
    <d v="2019-08-07T00:00:00"/>
    <x v="0"/>
    <s v="Walsh_Michael"/>
    <x v="1"/>
    <m/>
    <m/>
    <m/>
    <n v="1.5"/>
    <m/>
    <s v="SC"/>
    <x v="0"/>
    <s v="10-100"/>
    <m/>
    <m/>
    <n v="1.5"/>
    <m/>
    <m/>
    <n v="7.0685834705770345"/>
    <s v="f300bd0f-203b-47ab-841e-b9721a04b5f2"/>
    <s v="{F7EDBDA0-0E43-4D2E-A520-812E45BE259A}"/>
  </r>
  <r>
    <x v="100"/>
    <d v="2019-08-07T00:00:00"/>
    <d v="2019-08-07T00:00:00"/>
    <x v="0"/>
    <s v="Walsh_Michael"/>
    <x v="1"/>
    <m/>
    <m/>
    <m/>
    <n v="0.01"/>
    <m/>
    <s v="I"/>
    <x v="0"/>
    <s v="&lt;10"/>
    <m/>
    <m/>
    <n v="0.5"/>
    <m/>
    <m/>
    <n v="0.78539816339744828"/>
    <s v="91ae6ff0-a29e-4f54-b786-aeb36a9cc5a6"/>
    <s v="{FB72030E-240A-4C8C-A5C4-4D5E7C09CBD8}"/>
  </r>
  <r>
    <x v="100"/>
    <d v="2019-08-07T00:00:00"/>
    <d v="2019-08-07T00:00:00"/>
    <x v="0"/>
    <s v="Walsh_Michael"/>
    <x v="1"/>
    <m/>
    <m/>
    <m/>
    <n v="1"/>
    <m/>
    <s v="I"/>
    <x v="0"/>
    <s v="&lt;10"/>
    <m/>
    <m/>
    <n v="1"/>
    <m/>
    <m/>
    <n v="3.1415926535897931"/>
    <s v="96cb83c1-1511-4c28-a741-23cc72ffbce8"/>
    <s v="{1D72E9C6-0368-4AE1-AA4F-94A8CB73E50F}"/>
  </r>
  <r>
    <x v="100"/>
    <d v="2019-08-07T00:00:00"/>
    <d v="2019-08-07T00:00:00"/>
    <x v="0"/>
    <s v="Walsh_Michael"/>
    <x v="1"/>
    <m/>
    <m/>
    <m/>
    <n v="1"/>
    <m/>
    <s v="SC"/>
    <x v="0"/>
    <s v="10-100"/>
    <m/>
    <m/>
    <n v="1"/>
    <m/>
    <m/>
    <n v="3.1415926535897931"/>
    <s v="20c41555-dbd1-40b3-a8a4-f497d4ae0c8a"/>
    <s v="{F86D6108-A93F-465D-83FF-0C195083543A}"/>
  </r>
  <r>
    <x v="100"/>
    <d v="2019-08-07T00:00:00"/>
    <d v="2019-08-07T00:00:00"/>
    <x v="0"/>
    <s v="Walsh_Michael"/>
    <x v="1"/>
    <m/>
    <m/>
    <m/>
    <n v="1"/>
    <m/>
    <s v="SC"/>
    <x v="0"/>
    <s v="10-100"/>
    <m/>
    <m/>
    <n v="1"/>
    <m/>
    <m/>
    <n v="3.1415926535897931"/>
    <s v="e6b60992-070d-4928-a57d-d47d095de316"/>
    <s v="{FD8AB10B-93C7-429B-821D-4C665A9645F0}"/>
  </r>
  <r>
    <x v="100"/>
    <d v="2019-08-07T00:00:00"/>
    <d v="2019-08-07T00:00:00"/>
    <x v="0"/>
    <s v="Walsh_Michael"/>
    <x v="1"/>
    <m/>
    <m/>
    <m/>
    <n v="0.01"/>
    <m/>
    <s v="I"/>
    <x v="0"/>
    <s v="&lt;10"/>
    <m/>
    <m/>
    <n v="0.5"/>
    <m/>
    <m/>
    <n v="0.78539816339744828"/>
    <s v="fbb56a05-a5cb-4594-af71-e7c043949624"/>
    <s v="{DF036E8C-7034-45DA-ADF1-3C267FEE0131}"/>
  </r>
  <r>
    <x v="101"/>
    <d v="2019-08-07T00:00:00"/>
    <d v="2019-08-07T00:00:00"/>
    <x v="0"/>
    <s v="Walsh_Michael"/>
    <x v="0"/>
    <s v="CSS"/>
    <s v="Disturbed"/>
    <m/>
    <n v="0.01"/>
    <m/>
    <s v="I"/>
    <x v="0"/>
    <s v="&lt;10"/>
    <m/>
    <m/>
    <n v="0.5"/>
    <m/>
    <m/>
    <n v="0.78539816339744828"/>
    <s v="35e2f648-8734-4571-a0a0-c4ea85b1b857"/>
    <s v="{D32B4308-0561-46BA-AC2E-B23DDC90A673}"/>
  </r>
  <r>
    <x v="101"/>
    <d v="2019-08-07T00:00:00"/>
    <d v="2019-08-07T00:00:00"/>
    <x v="0"/>
    <s v="Walsh_Michael"/>
    <x v="0"/>
    <m/>
    <m/>
    <m/>
    <n v="0.5"/>
    <m/>
    <s v="SC"/>
    <x v="0"/>
    <s v="&lt;10"/>
    <m/>
    <m/>
    <n v="0.5"/>
    <m/>
    <m/>
    <n v="0.78539816339744828"/>
    <s v="fe844a1c-127f-42b6-ac31-d6a009a2de83"/>
    <s v="{B3028565-1B1C-425F-925B-78BCCE2ACA9E}"/>
  </r>
  <r>
    <x v="101"/>
    <d v="2019-08-07T00:00:00"/>
    <d v="2019-08-07T00:00:00"/>
    <x v="0"/>
    <s v="Walsh_Michael"/>
    <x v="0"/>
    <m/>
    <m/>
    <m/>
    <n v="0.01"/>
    <m/>
    <s v="I"/>
    <x v="0"/>
    <s v="&lt;10"/>
    <m/>
    <m/>
    <n v="0.5"/>
    <m/>
    <m/>
    <n v="0.78539816339744828"/>
    <s v="66f74fe5-df36-41b4-8d5b-f046776a8cb0"/>
    <s v="{14BF3FA4-CD6B-418F-AED4-7920C25D6DC8}"/>
  </r>
  <r>
    <x v="102"/>
    <d v="2019-08-08T00:00:00"/>
    <d v="2019-08-08T00:00:00"/>
    <x v="0"/>
    <s v="Walsh_Michael"/>
    <x v="11"/>
    <s v="OAK"/>
    <s v="Disturbed"/>
    <m/>
    <n v="0.01"/>
    <m/>
    <s v="I"/>
    <x v="0"/>
    <s v="&lt;10"/>
    <m/>
    <m/>
    <n v="0.5"/>
    <m/>
    <m/>
    <n v="0.78539816339744828"/>
    <s v="10154054-4782-4fa8-8c88-ca6aa710be8a"/>
    <s v="{87B29413-663A-4F9B-8163-719C783301B8}"/>
  </r>
  <r>
    <x v="102"/>
    <d v="2019-08-08T00:00:00"/>
    <d v="2019-08-08T00:00:00"/>
    <x v="0"/>
    <s v="Walsh_Michael"/>
    <x v="14"/>
    <m/>
    <m/>
    <m/>
    <n v="0.01"/>
    <m/>
    <s v="I"/>
    <x v="0"/>
    <s v="&lt;10"/>
    <m/>
    <m/>
    <n v="0.5"/>
    <m/>
    <m/>
    <n v="0.78539816339744828"/>
    <s v="728e7d79-3027-4279-b61b-5fdee9cf50aa"/>
    <s v="{BAB11EBF-C1D7-4831-9646-6C0018BDDDA0}"/>
  </r>
  <r>
    <x v="102"/>
    <d v="2019-08-08T00:00:00"/>
    <d v="2019-08-08T00:00:00"/>
    <x v="0"/>
    <s v="Walsh_Michael"/>
    <x v="0"/>
    <m/>
    <m/>
    <m/>
    <n v="0.25"/>
    <m/>
    <s v="I"/>
    <x v="0"/>
    <s v="&lt;10"/>
    <m/>
    <m/>
    <n v="0.25"/>
    <m/>
    <m/>
    <n v="0.19634954084936207"/>
    <s v="bc0ce708-5dc9-48dd-acd4-74ded0022ced"/>
    <s v="{7FE2AB31-AB01-4F4F-8C26-CF3121CD0A68}"/>
  </r>
  <r>
    <x v="102"/>
    <d v="2019-08-08T00:00:00"/>
    <d v="2019-08-08T00:00:00"/>
    <x v="0"/>
    <s v="Walsh_Michael"/>
    <x v="0"/>
    <m/>
    <m/>
    <m/>
    <n v="0.25"/>
    <m/>
    <s v="I"/>
    <x v="0"/>
    <s v="&lt;10"/>
    <m/>
    <m/>
    <n v="0.25"/>
    <m/>
    <m/>
    <n v="0.19634954084936207"/>
    <s v="a8f4cb7a-5341-4912-a8e8-f921fc087a1d"/>
    <s v="{4E4C1430-1752-41D6-9A8C-29E51111A196}"/>
  </r>
  <r>
    <x v="102"/>
    <d v="2019-08-08T00:00:00"/>
    <d v="2019-08-08T00:00:00"/>
    <x v="0"/>
    <s v="Walsh_Michael"/>
    <x v="1"/>
    <m/>
    <m/>
    <m/>
    <n v="2"/>
    <m/>
    <s v="I"/>
    <x v="0"/>
    <s v="10-100"/>
    <m/>
    <m/>
    <n v="2"/>
    <m/>
    <m/>
    <n v="12.566370614359172"/>
    <s v="4233e1d6-c2c9-4f18-8f21-2bb1efc93e85"/>
    <s v="{0C495B2E-FB85-4184-B6E1-4B88C320AB93}"/>
  </r>
  <r>
    <x v="102"/>
    <d v="2019-08-08T00:00:00"/>
    <d v="2019-08-08T00:00:00"/>
    <x v="0"/>
    <s v="Walsh_Michael"/>
    <x v="1"/>
    <m/>
    <m/>
    <m/>
    <n v="2"/>
    <m/>
    <s v="I"/>
    <x v="0"/>
    <s v="10-100"/>
    <m/>
    <m/>
    <n v="2"/>
    <m/>
    <m/>
    <n v="12.566370614359172"/>
    <s v="73e5157a-0ffa-45f7-b1be-2603d1c8fb8d"/>
    <s v="{FCD650D0-8A60-4590-A08A-6DEA557201AF}"/>
  </r>
  <r>
    <x v="102"/>
    <d v="2019-08-08T00:00:00"/>
    <d v="2019-08-08T00:00:00"/>
    <x v="0"/>
    <s v="Walsh_Michael"/>
    <x v="1"/>
    <m/>
    <m/>
    <m/>
    <n v="0.01"/>
    <m/>
    <s v="I"/>
    <x v="0"/>
    <s v="&lt;10"/>
    <m/>
    <m/>
    <n v="0.5"/>
    <m/>
    <m/>
    <n v="0.78539816339744828"/>
    <s v="9e03a710-9672-43df-9d69-78c9359931b7"/>
    <s v="{B2350FF3-6F53-47A4-82D1-2A988695E90D}"/>
  </r>
  <r>
    <x v="102"/>
    <d v="2019-08-08T00:00:00"/>
    <d v="2019-08-08T00:00:00"/>
    <x v="0"/>
    <s v="Walsh_Michael"/>
    <x v="17"/>
    <m/>
    <m/>
    <m/>
    <n v="1"/>
    <m/>
    <s v="SC"/>
    <x v="0"/>
    <s v="&lt;10"/>
    <m/>
    <m/>
    <n v="1"/>
    <m/>
    <m/>
    <n v="3.1415926535897931"/>
    <s v="ff3f6331-4f18-44d2-a58d-96d80ce33beb"/>
    <s v="{8ADE7CE3-AF80-4A6A-90F5-F86B57A72488}"/>
  </r>
  <r>
    <x v="102"/>
    <d v="2019-08-08T00:00:00"/>
    <d v="2019-08-08T00:00:00"/>
    <x v="0"/>
    <s v="Walsh_Michael"/>
    <x v="17"/>
    <m/>
    <m/>
    <m/>
    <n v="1"/>
    <m/>
    <s v="P"/>
    <x v="0"/>
    <s v="10-100"/>
    <m/>
    <m/>
    <n v="1"/>
    <m/>
    <m/>
    <n v="3.1415926535897931"/>
    <s v="50a7ffcb-5d4d-4470-9ead-1ab9ca545cc7"/>
    <s v="{68CED1A5-24A5-40CE-800B-867C8D6E8594}"/>
  </r>
  <r>
    <x v="102"/>
    <d v="2019-08-08T00:00:00"/>
    <d v="2019-08-08T00:00:00"/>
    <x v="0"/>
    <s v="Walsh_Michael"/>
    <x v="17"/>
    <m/>
    <m/>
    <m/>
    <n v="1"/>
    <m/>
    <s v="P"/>
    <x v="0"/>
    <s v="10-100"/>
    <m/>
    <m/>
    <n v="1"/>
    <m/>
    <m/>
    <n v="3.1415926535897931"/>
    <s v="691ebdff-c18f-4eab-ae5f-ec77e8c08e7e"/>
    <s v="{3BD89F28-1387-4E8F-B0DE-16A15A859A3C}"/>
  </r>
  <r>
    <x v="102"/>
    <d v="2019-08-08T00:00:00"/>
    <d v="2019-08-08T00:00:00"/>
    <x v="0"/>
    <s v="Walsh_Michael"/>
    <x v="1"/>
    <m/>
    <m/>
    <m/>
    <n v="1"/>
    <m/>
    <s v="P"/>
    <x v="0"/>
    <s v="&lt;10"/>
    <m/>
    <m/>
    <n v="1"/>
    <m/>
    <m/>
    <n v="3.1415926535897931"/>
    <s v="78a388ec-5a03-4a66-8783-c792aad4f67d"/>
    <s v="{549CB12E-F9D1-4223-98E4-CCFAE9A794D3}"/>
  </r>
  <r>
    <x v="102"/>
    <d v="2019-08-08T00:00:00"/>
    <d v="2019-08-08T00:00:00"/>
    <x v="0"/>
    <s v="Walsh_Michael"/>
    <x v="10"/>
    <m/>
    <m/>
    <m/>
    <n v="1.5"/>
    <m/>
    <s v="SC"/>
    <x v="0"/>
    <s v="&lt;10"/>
    <m/>
    <m/>
    <n v="1.5"/>
    <m/>
    <m/>
    <n v="7.0685834705770345"/>
    <s v="6de37a92-b959-4bc5-b2d0-bd60c7b25b10"/>
    <s v="{E443F922-8DA1-47FF-930A-11162A49518E}"/>
  </r>
  <r>
    <x v="102"/>
    <d v="2019-08-08T00:00:00"/>
    <d v="2019-08-08T00:00:00"/>
    <x v="0"/>
    <s v="Walsh_Michael"/>
    <x v="4"/>
    <m/>
    <m/>
    <m/>
    <n v="0.01"/>
    <m/>
    <s v="SC"/>
    <x v="0"/>
    <s v="&lt;10"/>
    <m/>
    <m/>
    <n v="0.5"/>
    <m/>
    <m/>
    <n v="0.78539816339744828"/>
    <s v="e330c7ec-64cd-45a8-b370-fed54b7082be"/>
    <s v="{9EF1F819-B6B8-4FF1-8999-CB93CEEB21AD}"/>
  </r>
  <r>
    <x v="72"/>
    <d v="2019-08-08T00:00:00"/>
    <d v="2019-08-08T00:00:00"/>
    <x v="0"/>
    <s v="Townsend_Ashleigh"/>
    <x v="2"/>
    <s v="OAK"/>
    <s v="Intact"/>
    <m/>
    <n v="2"/>
    <m/>
    <s v="I"/>
    <x v="0"/>
    <s v="&lt;10"/>
    <m/>
    <m/>
    <n v="2"/>
    <m/>
    <m/>
    <n v="12.566370614359172"/>
    <s v="ce4328e2-6696-4f6c-b9bb-f22bfe3a5379"/>
    <s v="{4CD694B6-1907-4870-9830-9C2A65C17521}"/>
  </r>
  <r>
    <x v="103"/>
    <d v="2019-08-08T00:00:00"/>
    <d v="2019-08-08T00:00:00"/>
    <x v="0"/>
    <s v="Townsend_Ashleigh"/>
    <x v="14"/>
    <s v="CHAP"/>
    <s v="Disturbed"/>
    <m/>
    <n v="1"/>
    <m/>
    <s v="I"/>
    <x v="0"/>
    <s v="&lt;10"/>
    <m/>
    <m/>
    <n v="1"/>
    <m/>
    <m/>
    <n v="3.1415926535897931"/>
    <s v="2bf26753-989b-47cf-ab90-872b1a3c0a38"/>
    <s v="{490DD5F6-5ED1-40B2-A276-495F1B6F6A71}"/>
  </r>
  <r>
    <x v="103"/>
    <d v="2019-08-08T00:00:00"/>
    <d v="2019-08-08T00:00:00"/>
    <x v="0"/>
    <s v="Townsend_Ashleigh"/>
    <x v="14"/>
    <m/>
    <m/>
    <m/>
    <n v="1"/>
    <m/>
    <s v="I"/>
    <x v="0"/>
    <s v="&lt;10"/>
    <m/>
    <m/>
    <n v="1"/>
    <m/>
    <m/>
    <n v="3.1415926535897931"/>
    <s v="24060f67-2cb5-4230-b8a4-16785999a27e"/>
    <s v="{44723EE0-87F4-4BFD-8DD7-51712CAAB462}"/>
  </r>
  <r>
    <x v="103"/>
    <d v="2019-08-08T00:00:00"/>
    <d v="2019-08-08T00:00:00"/>
    <x v="0"/>
    <s v="Townsend_Ashleigh"/>
    <x v="4"/>
    <m/>
    <m/>
    <m/>
    <n v="1"/>
    <m/>
    <s v="I"/>
    <x v="0"/>
    <s v="&lt;10"/>
    <m/>
    <m/>
    <n v="1"/>
    <m/>
    <m/>
    <n v="3.1415926535897931"/>
    <s v="9b16f309-1814-45ef-844c-fc5ad64542a9"/>
    <s v="{BF12527B-D3BF-4CAD-AD8A-D25AF870C97C}"/>
  </r>
  <r>
    <x v="103"/>
    <d v="2019-08-08T00:00:00"/>
    <d v="2019-08-08T00:00:00"/>
    <x v="0"/>
    <s v="Townsend_Ashleigh"/>
    <x v="11"/>
    <m/>
    <m/>
    <m/>
    <n v="0.01"/>
    <m/>
    <s v="I"/>
    <x v="0"/>
    <s v="&lt;10"/>
    <m/>
    <m/>
    <n v="0.5"/>
    <m/>
    <m/>
    <n v="0.78539816339744828"/>
    <s v="17fca3f9-16ec-4026-8ab9-f6677b0d16b9"/>
    <s v="{7054E2B2-E4E0-4BD5-A72F-D47421430A8E}"/>
  </r>
  <r>
    <x v="103"/>
    <d v="2019-08-08T00:00:00"/>
    <d v="2019-08-08T00:00:00"/>
    <x v="0"/>
    <s v="Townsend_Ashleigh"/>
    <x v="13"/>
    <m/>
    <m/>
    <m/>
    <n v="0.01"/>
    <m/>
    <s v="I"/>
    <x v="0"/>
    <s v="&lt;10"/>
    <m/>
    <m/>
    <n v="0.5"/>
    <m/>
    <m/>
    <n v="0.78539816339744828"/>
    <s v="3c8ff2a0-e48a-4d6b-995a-fcd37fb099ec"/>
    <s v="{CEC2CDDF-B033-47D4-A97B-C4E97878CBD8}"/>
  </r>
  <r>
    <x v="103"/>
    <d v="2019-08-08T00:00:00"/>
    <d v="2019-08-08T00:00:00"/>
    <x v="0"/>
    <s v="Townsend_Ashleigh"/>
    <x v="13"/>
    <m/>
    <m/>
    <m/>
    <n v="0.01"/>
    <m/>
    <s v="I"/>
    <x v="0"/>
    <s v="&lt;10"/>
    <m/>
    <m/>
    <n v="0.5"/>
    <m/>
    <m/>
    <n v="0.78539816339744828"/>
    <s v="d5af8424-5ea4-4ef7-aaf3-01c21768f52f"/>
    <s v="{DB923AD4-5DB5-4191-AC70-B731ED70EBF1}"/>
  </r>
  <r>
    <x v="103"/>
    <d v="2019-08-08T00:00:00"/>
    <d v="2019-08-08T00:00:00"/>
    <x v="0"/>
    <s v="Townsend_Ashleigh"/>
    <x v="14"/>
    <m/>
    <m/>
    <m/>
    <n v="0.01"/>
    <m/>
    <s v="I"/>
    <x v="0"/>
    <s v="&lt;10"/>
    <m/>
    <m/>
    <n v="0.5"/>
    <m/>
    <m/>
    <n v="0.78539816339744828"/>
    <s v="9dc122ed-49d2-4400-ba87-b49cdc0a1294"/>
    <s v="{A594A5E0-EFD8-485F-B0E1-8127B9C99EDD}"/>
  </r>
  <r>
    <x v="103"/>
    <d v="2019-08-08T00:00:00"/>
    <d v="2019-08-08T00:00:00"/>
    <x v="0"/>
    <s v="Townsend_Ashleigh"/>
    <x v="13"/>
    <m/>
    <m/>
    <m/>
    <n v="0.01"/>
    <m/>
    <s v="I"/>
    <x v="0"/>
    <s v="&lt;10"/>
    <m/>
    <m/>
    <n v="0.5"/>
    <m/>
    <m/>
    <n v="0.78539816339744828"/>
    <s v="28e8be9d-c13d-48b6-8092-ebeccd639632"/>
    <s v="{DA875FDD-6367-4B51-8A71-80B5876FF93F}"/>
  </r>
  <r>
    <x v="103"/>
    <d v="2019-08-08T00:00:00"/>
    <d v="2019-08-08T00:00:00"/>
    <x v="0"/>
    <s v="Townsend_Ashleigh"/>
    <x v="0"/>
    <m/>
    <m/>
    <m/>
    <n v="0.01"/>
    <m/>
    <s v="I"/>
    <x v="0"/>
    <s v="&lt;10"/>
    <m/>
    <m/>
    <n v="0.5"/>
    <m/>
    <m/>
    <n v="0.78539816339744828"/>
    <s v="f0cfde44-3cba-4cc7-9b79-83975c55cff0"/>
    <s v="{353E7DF1-18B5-44AE-8967-E48C533829A5}"/>
  </r>
  <r>
    <x v="103"/>
    <d v="2019-08-08T00:00:00"/>
    <d v="2019-08-08T00:00:00"/>
    <x v="0"/>
    <s v="Townsend_Ashleigh"/>
    <x v="0"/>
    <m/>
    <m/>
    <m/>
    <n v="2"/>
    <m/>
    <s v="I"/>
    <x v="0"/>
    <s v="10-100"/>
    <m/>
    <m/>
    <n v="2"/>
    <m/>
    <m/>
    <n v="12.566370614359172"/>
    <s v="548b0be4-9106-4ae4-a3ad-38ce95c92f2b"/>
    <s v="{96548024-0FA1-42CD-846E-C76120981A66}"/>
  </r>
  <r>
    <x v="103"/>
    <d v="2019-08-08T00:00:00"/>
    <d v="2019-08-08T00:00:00"/>
    <x v="0"/>
    <s v="Walsh_Michael"/>
    <x v="11"/>
    <m/>
    <m/>
    <m/>
    <n v="2"/>
    <m/>
    <s v="SC"/>
    <x v="0"/>
    <s v="&lt;10"/>
    <m/>
    <m/>
    <n v="2"/>
    <m/>
    <m/>
    <n v="12.566370614359172"/>
    <s v="7d1fd1d0-d303-4c4c-a7cc-32e0b0e67a1a"/>
    <s v="{9BAD9E79-B986-4E6E-BAFB-A7BCD5E917FA}"/>
  </r>
  <r>
    <x v="104"/>
    <d v="2019-08-08T00:00:00"/>
    <d v="2019-08-08T00:00:00"/>
    <x v="0"/>
    <s v="Alcaraz_Jake"/>
    <x v="22"/>
    <s v="OAK"/>
    <s v="Disturbed"/>
    <s v="oak savannah"/>
    <n v="0"/>
    <m/>
    <m/>
    <x v="3"/>
    <n v="0"/>
    <m/>
    <m/>
    <n v="0.5"/>
    <m/>
    <m/>
    <n v="0.78539816339744828"/>
    <s v="6ac42519-e928-4caf-b55c-3df837c716b8"/>
    <s v="{8D1235EC-BA9B-432C-9D15-673A5228EA84}"/>
  </r>
  <r>
    <x v="39"/>
    <d v="2019-08-08T00:00:00"/>
    <d v="2019-08-08T00:00:00"/>
    <x v="0"/>
    <s v="Alcaraz_Jake"/>
    <x v="1"/>
    <s v="OAK"/>
    <s v="Disturbed"/>
    <s v="Park forest/oak woodland. Area has been mowed, otherwise there would be a large infestation of carpyc. Only surveyed individuals that were still standing"/>
    <n v="4"/>
    <m/>
    <s v="P"/>
    <x v="0"/>
    <s v="10-100"/>
    <m/>
    <m/>
    <n v="4"/>
    <m/>
    <m/>
    <n v="50.26548245743669"/>
    <s v="1a393f8f-70f9-4ddb-a17d-9893c5493ab0"/>
    <s v="{F3A1DCF6-8F8E-49C6-9682-E160085E9E89}"/>
  </r>
  <r>
    <x v="105"/>
    <d v="2019-08-09T00:00:00"/>
    <d v="2019-08-09T00:00:00"/>
    <x v="0"/>
    <s v="Townsend_Ashleigh"/>
    <x v="0"/>
    <s v="CHAP"/>
    <s v="Disturbed"/>
    <m/>
    <n v="0.01"/>
    <m/>
    <s v="I"/>
    <x v="0"/>
    <s v="&lt;10"/>
    <m/>
    <m/>
    <n v="0.5"/>
    <m/>
    <m/>
    <n v="0.78539816339744828"/>
    <s v="7ae4595a-1158-4547-acdd-67627d5cafcf"/>
    <s v="{C5094A22-CB34-4A96-A4BF-E2D32ED37AD1}"/>
  </r>
  <r>
    <x v="105"/>
    <d v="2019-08-09T00:00:00"/>
    <d v="2019-08-09T00:00:00"/>
    <x v="0"/>
    <s v="Townsend_Ashleigh"/>
    <x v="4"/>
    <m/>
    <m/>
    <m/>
    <n v="0.01"/>
    <m/>
    <s v="I"/>
    <x v="0"/>
    <s v="&lt;10"/>
    <m/>
    <m/>
    <n v="0.5"/>
    <m/>
    <m/>
    <n v="0.78539816339744828"/>
    <s v="63e51903-d67e-4dcc-961c-bda643e3bda4"/>
    <s v="{2471C4EF-7E10-471A-A291-1C36BEDB68BE}"/>
  </r>
  <r>
    <x v="105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n v="0.78539816339744828"/>
    <s v="1bd4cb3b-ee98-45fb-b6bd-de3f11c28f55"/>
    <s v="{55AA9A40-274E-4992-8677-92A061B2B577}"/>
  </r>
  <r>
    <x v="105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n v="0.78539816339744828"/>
    <s v="04728484-6195-48e9-9f7d-cf48e0c0d993"/>
    <s v="{F3C0F910-D9C9-4398-8E54-E777331A67D5}"/>
  </r>
  <r>
    <x v="105"/>
    <d v="2019-08-09T00:00:00"/>
    <d v="2019-08-09T00:00:00"/>
    <x v="0"/>
    <s v="Townsend_Ashleigh"/>
    <x v="4"/>
    <m/>
    <m/>
    <m/>
    <n v="0.01"/>
    <m/>
    <s v="I"/>
    <x v="0"/>
    <s v="&lt;10"/>
    <m/>
    <m/>
    <n v="0.5"/>
    <m/>
    <m/>
    <n v="0.78539816339744828"/>
    <s v="1ccfe14d-a683-44ae-afdb-7da81cf24b27"/>
    <s v="{7782C50D-1819-4123-AD34-911DACE7ACED}"/>
  </r>
  <r>
    <x v="105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n v="0.78539816339744828"/>
    <s v="ac0e6ec4-7ba4-4dde-8889-7b09d4eaf935"/>
    <s v="{C53AFF3A-342E-4539-8E37-3BB000BA44C9}"/>
  </r>
  <r>
    <x v="105"/>
    <d v="2019-08-09T00:00:00"/>
    <d v="2019-08-09T00:00:00"/>
    <x v="0"/>
    <s v="Townsend_Ashleigh"/>
    <x v="18"/>
    <m/>
    <m/>
    <m/>
    <n v="0.01"/>
    <m/>
    <s v="I"/>
    <x v="0"/>
    <s v="&lt;10"/>
    <m/>
    <m/>
    <n v="0.5"/>
    <m/>
    <m/>
    <n v="0.78539816339744828"/>
    <s v="2b22c678-a5b0-45f1-9bf7-1ab70ef8df88"/>
    <s v="{440F3368-97FF-4D91-AFD1-EE240EECDF19}"/>
  </r>
  <r>
    <x v="83"/>
    <d v="2019-08-13T00:00:00"/>
    <d v="2019-08-13T00:00:00"/>
    <x v="0"/>
    <s v="Balmaceda_Janell"/>
    <x v="8"/>
    <s v="CHAP"/>
    <s v="Intermediate"/>
    <m/>
    <n v="6"/>
    <m/>
    <s v="P"/>
    <x v="0"/>
    <s v="&lt;10"/>
    <m/>
    <m/>
    <n v="6"/>
    <m/>
    <m/>
    <n v="113.09733552923255"/>
    <s v="fcb152e2-239f-49ff-8b3d-f8209995ef8f"/>
    <s v="{81DCD807-DD76-42AC-A323-72C3FD0780B9}"/>
  </r>
  <r>
    <x v="84"/>
    <d v="2019-08-13T00:00:00"/>
    <d v="2019-08-13T00:00:00"/>
    <x v="0"/>
    <s v="Balmaceda_Janell"/>
    <x v="14"/>
    <s v="CHAP"/>
    <s v="Disturbed"/>
    <m/>
    <n v="1"/>
    <m/>
    <s v="P"/>
    <x v="0"/>
    <s v="&lt;10"/>
    <m/>
    <m/>
    <n v="1"/>
    <m/>
    <m/>
    <n v="3.1415926535897931"/>
    <s v="33bce88a-a171-42a1-a986-d9f9536929c9"/>
    <s v="{F5BA8874-9415-4ED9-86E2-1F9EE2D75ABB}"/>
  </r>
  <r>
    <x v="45"/>
    <d v="2019-08-13T00:00:00"/>
    <d v="2019-08-13T00:00:00"/>
    <x v="0"/>
    <s v="Walsh_Michael"/>
    <x v="11"/>
    <s v="CSS"/>
    <s v="Disturbed"/>
    <m/>
    <n v="0.01"/>
    <m/>
    <s v="I"/>
    <x v="1"/>
    <s v="&lt;10"/>
    <m/>
    <m/>
    <n v="0.5"/>
    <m/>
    <m/>
    <n v="0.78539816339744828"/>
    <s v="730e9d05-dd02-45a6-9219-26f2ca8836af"/>
    <s v="{1B1FF059-3AB0-4B4F-953F-F6FF82414627}"/>
  </r>
  <r>
    <x v="1"/>
    <d v="2019-08-14T00:00:00"/>
    <d v="2019-08-14T00:00:00"/>
    <x v="0"/>
    <s v="Walsh_Michael"/>
    <x v="10"/>
    <m/>
    <m/>
    <m/>
    <n v="0.01"/>
    <m/>
    <s v="I"/>
    <x v="0"/>
    <s v="&lt;10"/>
    <m/>
    <m/>
    <n v="0.5"/>
    <m/>
    <m/>
    <n v="0.78539816339744828"/>
    <s v="06c383a3-857c-4a11-9664-53530e580ff2"/>
    <s v="{EEEC94A7-558C-4263-8390-25C7C7B56181}"/>
  </r>
  <r>
    <x v="1"/>
    <d v="2019-08-14T00:00:00"/>
    <d v="2019-08-14T00:00:00"/>
    <x v="0"/>
    <s v="Walsh_Michael"/>
    <x v="10"/>
    <m/>
    <m/>
    <m/>
    <n v="0.01"/>
    <m/>
    <s v="I"/>
    <x v="0"/>
    <s v="&lt;10"/>
    <m/>
    <m/>
    <n v="0.5"/>
    <m/>
    <m/>
    <n v="0.78539816339744828"/>
    <s v="3495924e-8166-41be-8cff-a9eb897ee0a6"/>
    <s v="{E7B73E05-24DD-4708-ADCF-8E4377A9C6CF}"/>
  </r>
  <r>
    <x v="1"/>
    <d v="2019-08-14T00:00:00"/>
    <d v="2019-08-14T00:00:00"/>
    <x v="0"/>
    <s v="Walsh_Michael"/>
    <x v="10"/>
    <m/>
    <m/>
    <m/>
    <n v="0.01"/>
    <m/>
    <s v="I"/>
    <x v="0"/>
    <s v="&lt;10"/>
    <m/>
    <m/>
    <n v="0.5"/>
    <m/>
    <m/>
    <n v="0.78539816339744828"/>
    <s v="03199f85-b71b-4a3a-a3e6-17be68b667fb"/>
    <s v="{5C547849-630C-4650-BF43-B0EE336AE7B5}"/>
  </r>
  <r>
    <x v="1"/>
    <d v="2019-08-14T00:00:00"/>
    <d v="2019-08-14T00:00:00"/>
    <x v="0"/>
    <s v="Walsh_Michael"/>
    <x v="10"/>
    <m/>
    <m/>
    <m/>
    <n v="5"/>
    <m/>
    <s v="SC"/>
    <x v="0"/>
    <s v="10-100"/>
    <m/>
    <m/>
    <n v="5"/>
    <m/>
    <m/>
    <n v="78.539816339744831"/>
    <s v="de649377-a23a-4789-bcaa-1bf051dfb246"/>
    <s v="{3E3248E1-E902-46E9-BFC1-7E7CFFDA6653}"/>
  </r>
  <r>
    <x v="1"/>
    <d v="2019-08-14T00:00:00"/>
    <d v="2019-08-14T00:00:00"/>
    <x v="0"/>
    <s v="Walsh_Michael"/>
    <x v="10"/>
    <m/>
    <m/>
    <m/>
    <n v="5"/>
    <m/>
    <s v="SC"/>
    <x v="0"/>
    <s v="10-100"/>
    <m/>
    <m/>
    <n v="5"/>
    <m/>
    <m/>
    <n v="78.539816339744831"/>
    <s v="2de9708c-f250-4abd-a025-c5b891560b6e"/>
    <s v="{F322A6FC-7C9A-4E08-8B1A-2E04F186C42B}"/>
  </r>
  <r>
    <x v="1"/>
    <d v="2019-08-14T00:00:00"/>
    <d v="2019-08-14T00:00:00"/>
    <x v="0"/>
    <s v="Walsh_Michael"/>
    <x v="1"/>
    <m/>
    <m/>
    <m/>
    <n v="0.25"/>
    <m/>
    <s v="SC"/>
    <x v="0"/>
    <s v="&lt;10"/>
    <m/>
    <m/>
    <n v="0.25"/>
    <m/>
    <m/>
    <n v="0.19634954084936207"/>
    <s v="29087ad8-1cb6-4379-9bfa-f6a12a4fbbe7"/>
    <s v="{1D30B049-3F57-46E0-8719-370362D05A83}"/>
  </r>
  <r>
    <x v="1"/>
    <d v="2019-08-14T00:00:00"/>
    <d v="2019-08-14T00:00:00"/>
    <x v="0"/>
    <s v="Walsh_Michael"/>
    <x v="12"/>
    <m/>
    <m/>
    <m/>
    <n v="5"/>
    <m/>
    <s v="SC"/>
    <x v="0"/>
    <s v="10-100"/>
    <m/>
    <m/>
    <n v="5"/>
    <m/>
    <m/>
    <n v="78.539816339744831"/>
    <s v="e7ef3348-8bf3-4638-816e-7104398abb21"/>
    <s v="{3667A274-A73B-470A-A94C-A210A769C762}"/>
  </r>
  <r>
    <x v="1"/>
    <d v="2019-08-14T00:00:00"/>
    <d v="2019-08-14T00:00:00"/>
    <x v="0"/>
    <s v="Walsh_Michael"/>
    <x v="1"/>
    <m/>
    <m/>
    <m/>
    <n v="0.25"/>
    <m/>
    <s v="SC"/>
    <x v="0"/>
    <s v="&lt;10"/>
    <m/>
    <m/>
    <n v="0.25"/>
    <m/>
    <m/>
    <n v="0.19634954084936207"/>
    <s v="795461eb-4467-4deb-9ef2-844007a13e20"/>
    <s v="{318C9D00-3D8C-4883-A2DC-4C4D9051C144}"/>
  </r>
  <r>
    <x v="1"/>
    <d v="2019-08-14T00:00:00"/>
    <d v="2019-08-14T00:00:00"/>
    <x v="0"/>
    <s v="Walsh_Michael"/>
    <x v="1"/>
    <m/>
    <m/>
    <m/>
    <n v="0.25"/>
    <m/>
    <s v="SC"/>
    <x v="0"/>
    <s v="&lt;10"/>
    <m/>
    <m/>
    <n v="0.25"/>
    <m/>
    <m/>
    <n v="0.19634954084936207"/>
    <s v="7bbffe2c-ab16-441f-819c-4f2154020f6d"/>
    <s v="{09DDDFA1-A54E-4AA1-B63A-4A70AEF560B7}"/>
  </r>
  <r>
    <x v="1"/>
    <d v="2019-08-14T00:00:00"/>
    <d v="2019-08-14T00:00:00"/>
    <x v="0"/>
    <s v="Walsh_Michael"/>
    <x v="12"/>
    <m/>
    <m/>
    <m/>
    <n v="5"/>
    <m/>
    <s v="SC"/>
    <x v="0"/>
    <s v="10-100"/>
    <m/>
    <m/>
    <n v="5"/>
    <m/>
    <m/>
    <n v="78.539816339744831"/>
    <s v="92b5372e-9332-40e4-a5ea-f8f744b3d6fe"/>
    <s v="{3AB4AD3E-B7A0-4E10-94F3-957E2AF2128D}"/>
  </r>
  <r>
    <x v="106"/>
    <d v="2019-08-14T00:00:00"/>
    <d v="2019-08-14T00:00:00"/>
    <x v="0"/>
    <s v="DeGuzman_Tawny"/>
    <x v="1"/>
    <s v="OAK"/>
    <s v="Disturbed"/>
    <m/>
    <n v="2"/>
    <m/>
    <s v="P"/>
    <x v="0"/>
    <s v="&lt;10"/>
    <m/>
    <m/>
    <n v="2"/>
    <m/>
    <m/>
    <n v="12.566370614359172"/>
    <s v="3bab91af-3fcc-46dd-b572-f1ba7ac5ff10"/>
    <s v="{539BE723-BEE6-4AA8-8996-F18E000697E1}"/>
  </r>
  <r>
    <x v="106"/>
    <d v="2019-08-14T00:00:00"/>
    <d v="2019-08-14T00:00:00"/>
    <x v="0"/>
    <s v="DeGuzman_Tawny"/>
    <x v="1"/>
    <m/>
    <m/>
    <m/>
    <n v="0.5"/>
    <m/>
    <s v="I"/>
    <x v="0"/>
    <s v="&lt;10"/>
    <m/>
    <m/>
    <n v="0.5"/>
    <m/>
    <m/>
    <n v="0.78539816339744828"/>
    <s v="90bd4cb2-573f-449d-a9f0-3ee4a0d5b2b5"/>
    <s v="{81AAD3B1-7D13-4FB5-8AC0-C7A011C1EE84}"/>
  </r>
  <r>
    <x v="106"/>
    <d v="2019-08-14T00:00:00"/>
    <d v="2019-08-14T00:00:00"/>
    <x v="0"/>
    <s v="DeGuzman_Tawny"/>
    <x v="1"/>
    <m/>
    <m/>
    <m/>
    <n v="0.01"/>
    <m/>
    <s v="SC"/>
    <x v="0"/>
    <s v="&lt;10"/>
    <m/>
    <m/>
    <n v="0.5"/>
    <m/>
    <m/>
    <n v="0.78539816339744828"/>
    <s v="aee171c1-7224-412a-a9fa-6b3fa46cf7b9"/>
    <s v="{E162599C-C6A4-457A-8123-6341AEE8CDC8}"/>
  </r>
  <r>
    <x v="106"/>
    <d v="2019-08-14T00:00:00"/>
    <d v="2019-08-14T00:00:00"/>
    <x v="0"/>
    <s v="DeGuzman_Tawny"/>
    <x v="6"/>
    <m/>
    <m/>
    <m/>
    <n v="0.5"/>
    <m/>
    <s v="SC"/>
    <x v="1"/>
    <s v="&lt;10"/>
    <m/>
    <m/>
    <n v="0.5"/>
    <m/>
    <m/>
    <n v="0.78539816339744828"/>
    <s v="40305f8e-732b-47a7-9843-2c0cb4ba9ccf"/>
    <s v="{B7416605-1666-490E-BC5A-4CEE079B7CEE}"/>
  </r>
  <r>
    <x v="106"/>
    <d v="2019-08-14T00:00:00"/>
    <d v="2019-08-14T00:00:00"/>
    <x v="0"/>
    <s v="DeGuzman_Tawny"/>
    <x v="6"/>
    <m/>
    <m/>
    <m/>
    <n v="0.01"/>
    <m/>
    <s v="SC"/>
    <x v="0"/>
    <s v="&lt;10"/>
    <m/>
    <m/>
    <n v="0.5"/>
    <m/>
    <m/>
    <n v="0.78539816339744828"/>
    <s v="004b7d7c-01a7-414e-88d5-645dadeda1cd"/>
    <s v="{357A9E5F-9BC6-4F95-9529-222C7775915A}"/>
  </r>
  <r>
    <x v="106"/>
    <d v="2019-08-14T00:00:00"/>
    <d v="2019-08-14T00:00:00"/>
    <x v="0"/>
    <s v="DeGuzman_Tawny"/>
    <x v="6"/>
    <m/>
    <m/>
    <m/>
    <n v="0.01"/>
    <m/>
    <s v="I"/>
    <x v="0"/>
    <s v="&lt;10"/>
    <m/>
    <m/>
    <n v="0.5"/>
    <m/>
    <m/>
    <n v="0.78539816339744828"/>
    <s v="7f546d78-779b-4820-9d85-54a8c370cccc"/>
    <s v="{05CBC138-B315-4BE3-82BF-8DC3DB31D851}"/>
  </r>
  <r>
    <x v="106"/>
    <d v="2019-08-14T00:00:00"/>
    <d v="2019-08-14T00:00:00"/>
    <x v="0"/>
    <s v="DeGuzman_Tawny"/>
    <x v="1"/>
    <m/>
    <m/>
    <m/>
    <n v="1"/>
    <m/>
    <s v="SC"/>
    <x v="0"/>
    <s v="&lt;10"/>
    <m/>
    <m/>
    <n v="1"/>
    <m/>
    <m/>
    <n v="3.1415926535897931"/>
    <s v="7a7a83d9-35d1-415e-b2ca-56170a9b38cc"/>
    <s v="{DF5D06FA-A81D-4F7A-8EA7-08CE0CB04523}"/>
  </r>
  <r>
    <x v="106"/>
    <d v="2019-08-14T00:00:00"/>
    <d v="2019-08-14T00:00:00"/>
    <x v="0"/>
    <s v="DeGuzman_Tawny"/>
    <x v="1"/>
    <m/>
    <m/>
    <m/>
    <n v="0.01"/>
    <m/>
    <s v="I"/>
    <x v="0"/>
    <s v="&lt;10"/>
    <m/>
    <m/>
    <n v="0.5"/>
    <m/>
    <m/>
    <n v="0.78539816339744828"/>
    <s v="56ecbf12-dfd7-4f34-a705-8a2e2c4fa7e9"/>
    <s v="{BEF8B24F-10F9-4B7A-AA6D-2CE9A23069E5}"/>
  </r>
  <r>
    <x v="106"/>
    <d v="2019-08-14T00:00:00"/>
    <d v="2019-08-14T00:00:00"/>
    <x v="0"/>
    <s v="DeGuzman_Tawny"/>
    <x v="6"/>
    <m/>
    <m/>
    <m/>
    <n v="0.01"/>
    <m/>
    <s v="I"/>
    <x v="0"/>
    <s v="&lt;10"/>
    <m/>
    <m/>
    <n v="0.5"/>
    <m/>
    <m/>
    <n v="0.78539816339744828"/>
    <s v="0a217108-fc25-4acf-b1dc-a21cca73c54e"/>
    <s v="{3D95281F-217C-47F6-9A91-F3FA1593ABEB}"/>
  </r>
  <r>
    <x v="106"/>
    <d v="2019-08-14T00:00:00"/>
    <d v="2019-08-14T00:00:00"/>
    <x v="0"/>
    <s v="DeGuzman_Tawny"/>
    <x v="6"/>
    <m/>
    <m/>
    <m/>
    <n v="0.01"/>
    <m/>
    <s v="I"/>
    <x v="0"/>
    <s v="&lt;10"/>
    <m/>
    <m/>
    <n v="0.5"/>
    <m/>
    <m/>
    <n v="0.78539816339744828"/>
    <s v="f5548242-bf22-4ea5-99f7-81baeb60b510"/>
    <s v="{F2ABB1F0-AD0A-4F8A-BE90-594064806449}"/>
  </r>
  <r>
    <x v="106"/>
    <d v="2019-08-14T00:00:00"/>
    <d v="2019-08-14T00:00:00"/>
    <x v="0"/>
    <s v="DeGuzman_Tawny"/>
    <x v="6"/>
    <m/>
    <m/>
    <m/>
    <n v="0.01"/>
    <m/>
    <s v="I"/>
    <x v="0"/>
    <s v="&lt;10"/>
    <m/>
    <m/>
    <n v="0.5"/>
    <m/>
    <m/>
    <n v="0.78539816339744828"/>
    <s v="d0ebf860-3424-4650-854d-85c4506c1ea4"/>
    <s v="{A5124C78-685D-4609-A18B-22F7DBBEB82F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n v="0.78539816339744828"/>
    <s v="a5f90f1b-72fc-496e-b048-355d28720490"/>
    <s v="{284CB1B8-90EB-4A13-9E13-31F9A5A2DA95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n v="0.78539816339744828"/>
    <s v="788b8748-4c3b-444a-bff7-620ab81d5770"/>
    <s v="{D04553EA-76E7-485E-A71D-8A20C692520A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n v="0.78539816339744828"/>
    <s v="b1964739-ea7a-4fb5-82be-3fbf8ab8ee29"/>
    <s v="{FCDF3BBB-577F-4FDD-9E01-281A3D4AF273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n v="0.78539816339744828"/>
    <s v="61bff23e-a740-43d7-ba83-75d460560fdb"/>
    <s v="{B766897F-4617-4C0E-8B7C-DCF859015CA5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n v="0.78539816339744828"/>
    <s v="85f52741-b240-4851-a836-c1fd81f016b2"/>
    <s v="{3F89566B-BAAA-4678-AD0E-C2568B5E732F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n v="0.78539816339744828"/>
    <s v="b79a80be-13a2-4b9b-a101-5fee1fbfa8d2"/>
    <s v="{91E0B8DB-526A-4855-A7BF-BE359AA76C98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n v="0.78539816339744828"/>
    <s v="77d3bfcd-d01b-4e48-a0bf-d1573f1c6bba"/>
    <s v="{13415782-63BA-4061-8A92-7BD91A619876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n v="0.78539816339744828"/>
    <s v="b7672c9f-78c3-47dd-b90a-66cad08780c5"/>
    <s v="{736D5F27-3CD0-4593-8E07-FF878CB27B72}"/>
  </r>
  <r>
    <x v="2"/>
    <d v="2019-08-14T00:00:00"/>
    <d v="2019-08-14T00:00:00"/>
    <x v="0"/>
    <s v="Walsh_Michael"/>
    <x v="0"/>
    <s v="OAK"/>
    <s v="Disturbed"/>
    <s v="oak savannah"/>
    <n v="0.01"/>
    <m/>
    <s v="I"/>
    <x v="1"/>
    <s v="&lt;10"/>
    <m/>
    <m/>
    <n v="0.5"/>
    <m/>
    <m/>
    <n v="0.78539816339744828"/>
    <s v="9a139bc9-6cfa-4f7e-89c1-cfbb43231ad8"/>
    <s v="{A58E5CE0-12B0-40F1-B5BD-C83A4A8CB6AB}"/>
  </r>
  <r>
    <x v="64"/>
    <d v="2019-08-14T00:00:00"/>
    <d v="2019-08-14T00:00:00"/>
    <x v="0"/>
    <s v="DeGuzman_Tawny"/>
    <x v="3"/>
    <m/>
    <m/>
    <m/>
    <n v="6"/>
    <m/>
    <s v="SC"/>
    <x v="0"/>
    <s v="&lt;10"/>
    <m/>
    <m/>
    <n v="6"/>
    <m/>
    <m/>
    <n v="113.09733552923255"/>
    <s v="0e2d0353-982f-4523-a163-6d8fe8529c75"/>
    <s v="{98432D53-1A16-4CF5-A746-E1D16C32EA1F}"/>
  </r>
  <r>
    <x v="64"/>
    <d v="2019-08-14T00:00:00"/>
    <d v="2019-08-14T00:00:00"/>
    <x v="0"/>
    <s v="DeGuzman_Tawny"/>
    <x v="0"/>
    <m/>
    <m/>
    <m/>
    <n v="0.01"/>
    <m/>
    <s v="I"/>
    <x v="0"/>
    <s v="&lt;10"/>
    <m/>
    <m/>
    <n v="0.5"/>
    <m/>
    <m/>
    <n v="0.78539816339744828"/>
    <s v="56d66e9b-4458-49da-b0b2-f39ac7e5fb4c"/>
    <s v="{82A9451C-CE2C-4CB6-9542-0EA8CBCBF82D}"/>
  </r>
  <r>
    <x v="64"/>
    <d v="2019-08-14T00:00:00"/>
    <d v="2019-08-14T00:00:00"/>
    <x v="0"/>
    <s v="DeGuzman_Tawny"/>
    <x v="6"/>
    <m/>
    <m/>
    <m/>
    <n v="0.01"/>
    <m/>
    <s v="I"/>
    <x v="0"/>
    <s v="&lt;10"/>
    <m/>
    <m/>
    <n v="0.5"/>
    <m/>
    <m/>
    <n v="0.78539816339744828"/>
    <s v="6f4e3cdc-4302-4cb8-a99d-e55e7a100123"/>
    <s v="{30E80EB3-831C-48D8-9EFD-39D9461749E0}"/>
  </r>
  <r>
    <x v="64"/>
    <d v="2019-08-14T00:00:00"/>
    <d v="2019-08-14T00:00:00"/>
    <x v="0"/>
    <s v="DeGuzman_Tawny"/>
    <x v="6"/>
    <m/>
    <m/>
    <m/>
    <n v="8"/>
    <m/>
    <s v="I"/>
    <x v="0"/>
    <s v="&lt;10"/>
    <m/>
    <m/>
    <n v="8"/>
    <m/>
    <m/>
    <n v="201.06192982974676"/>
    <s v="bcba9723-e8e2-44b3-8bb7-90ed76b3aaa6"/>
    <s v="{CCBF49C6-9A29-4294-9C1A-8BD3706AB686}"/>
  </r>
  <r>
    <x v="64"/>
    <d v="2019-08-14T00:00:00"/>
    <d v="2019-08-14T00:00:00"/>
    <x v="0"/>
    <s v="DeGuzman_Tawny"/>
    <x v="1"/>
    <m/>
    <m/>
    <m/>
    <n v="0.01"/>
    <m/>
    <s v="P"/>
    <x v="0"/>
    <s v="&lt;10"/>
    <m/>
    <m/>
    <n v="0.5"/>
    <m/>
    <m/>
    <n v="0.78539816339744828"/>
    <s v="c96f42cc-4642-43aa-852e-56bfaaba4d6c"/>
    <s v="{E4C4588B-BC48-4114-BB00-4F069AD4FBC8}"/>
  </r>
  <r>
    <x v="64"/>
    <d v="2019-08-14T00:00:00"/>
    <d v="2019-08-14T00:00:00"/>
    <x v="0"/>
    <s v="DeGuzman_Tawny"/>
    <x v="1"/>
    <m/>
    <m/>
    <m/>
    <n v="0.01"/>
    <m/>
    <s v="SC"/>
    <x v="0"/>
    <s v="&lt;10"/>
    <m/>
    <m/>
    <n v="0.5"/>
    <m/>
    <m/>
    <n v="0.78539816339744828"/>
    <s v="fee9fece-e445-4f7a-bf6e-d45c0c87b125"/>
    <s v="{99848DC9-BBA8-48A4-A31C-0EC35BCF241C}"/>
  </r>
  <r>
    <x v="64"/>
    <d v="2019-08-14T00:00:00"/>
    <d v="2019-08-14T00:00:00"/>
    <x v="0"/>
    <s v="DeGuzman_Tawny"/>
    <x v="1"/>
    <m/>
    <m/>
    <m/>
    <n v="6"/>
    <m/>
    <s v="SC"/>
    <x v="0"/>
    <s v="&lt;10"/>
    <m/>
    <m/>
    <n v="6"/>
    <m/>
    <m/>
    <n v="113.09733552923255"/>
    <s v="5d6e26d8-51ac-4093-920c-6fd9b9c85682"/>
    <s v="{F23FC2DC-046F-4BDA-9D51-095B8A9D45BD}"/>
  </r>
  <r>
    <x v="107"/>
    <d v="2019-08-14T00:00:00"/>
    <d v="2019-08-14T00:00:00"/>
    <x v="0"/>
    <s v="Walsh_Michael"/>
    <x v="4"/>
    <s v="CHAP"/>
    <s v="Intermediate"/>
    <m/>
    <n v="2"/>
    <m/>
    <s v="SC"/>
    <x v="0"/>
    <s v="&lt;10"/>
    <m/>
    <m/>
    <n v="2"/>
    <m/>
    <m/>
    <n v="12.566370614359172"/>
    <s v="720aa097-874b-4f70-92fa-a4d09847cd92"/>
    <s v="{9313A33C-E428-447B-9248-9B61D9A8151F}"/>
  </r>
  <r>
    <x v="107"/>
    <d v="2019-08-14T00:00:00"/>
    <d v="2019-08-14T00:00:00"/>
    <x v="0"/>
    <s v="Walsh_Michael"/>
    <x v="0"/>
    <m/>
    <m/>
    <m/>
    <n v="0.01"/>
    <m/>
    <s v="I"/>
    <x v="1"/>
    <s v="&lt;10"/>
    <m/>
    <m/>
    <n v="0.5"/>
    <m/>
    <m/>
    <n v="0.78539816339744828"/>
    <s v="50536f43-ad38-450a-b699-95819514ac91"/>
    <s v="{8CAD4830-61AB-4D13-BC1B-8CDEDE421F29}"/>
  </r>
  <r>
    <x v="107"/>
    <d v="2019-08-14T00:00:00"/>
    <d v="2019-08-14T00:00:00"/>
    <x v="0"/>
    <s v="Walsh_Michael"/>
    <x v="0"/>
    <m/>
    <m/>
    <m/>
    <n v="0.01"/>
    <m/>
    <s v="I"/>
    <x v="1"/>
    <s v="&lt;10"/>
    <m/>
    <m/>
    <n v="0.5"/>
    <m/>
    <m/>
    <n v="0.78539816339744828"/>
    <s v="49f810e0-af7e-41f2-9bca-bad426b77aae"/>
    <s v="{AC72BFF5-7953-4942-BC99-B476FB04A978}"/>
  </r>
  <r>
    <x v="107"/>
    <d v="2019-08-14T00:00:00"/>
    <d v="2019-08-14T00:00:00"/>
    <x v="0"/>
    <s v="Walsh_Michael"/>
    <x v="0"/>
    <m/>
    <m/>
    <m/>
    <n v="0.01"/>
    <m/>
    <s v="I"/>
    <x v="1"/>
    <s v="&lt;10"/>
    <m/>
    <m/>
    <n v="0.5"/>
    <m/>
    <m/>
    <n v="0.78539816339744828"/>
    <s v="ae9a2c63-7f91-4850-b274-7596cfe00858"/>
    <s v="{39844898-48CD-4B8C-9BEA-A561B7E3C246}"/>
  </r>
  <r>
    <x v="107"/>
    <d v="2019-08-14T00:00:00"/>
    <d v="2019-08-14T00:00:00"/>
    <x v="0"/>
    <s v="Walsh_Michael"/>
    <x v="1"/>
    <m/>
    <m/>
    <m/>
    <n v="2"/>
    <m/>
    <s v="SC"/>
    <x v="0"/>
    <s v="&lt;10"/>
    <m/>
    <m/>
    <n v="2"/>
    <m/>
    <m/>
    <n v="12.566370614359172"/>
    <s v="f2c5ae4f-e56d-47f5-8d06-4285377a962f"/>
    <s v="{906B2A0F-188A-4CAC-B2B4-EF9891011D4E}"/>
  </r>
  <r>
    <x v="108"/>
    <d v="2019-08-19T00:00:00"/>
    <d v="2019-08-19T00:00:00"/>
    <x v="0"/>
    <s v="Townsend_Ashleigh"/>
    <x v="22"/>
    <m/>
    <m/>
    <m/>
    <n v="0"/>
    <m/>
    <m/>
    <x v="3"/>
    <n v="0"/>
    <m/>
    <m/>
    <n v="0.5"/>
    <m/>
    <m/>
    <n v="0.78539816339744828"/>
    <s v="e252edb9-a1a6-44a6-8458-de3fce202026"/>
    <s v="{4BE49C89-0EC9-427A-A483-1D449A529517}"/>
  </r>
  <r>
    <x v="109"/>
    <d v="2019-08-20T00:00:00"/>
    <d v="2019-08-20T00:00:00"/>
    <x v="0"/>
    <s v="Townsend_Ashleigh"/>
    <x v="1"/>
    <s v="CHAP"/>
    <s v="Intact"/>
    <m/>
    <n v="2"/>
    <m/>
    <s v="P"/>
    <x v="0"/>
    <s v="10-100"/>
    <m/>
    <m/>
    <n v="2"/>
    <m/>
    <m/>
    <n v="12.566370614359172"/>
    <s v="53729307-6a35-4613-ae56-b244c5045fc3"/>
    <s v="{3CDD32F1-C54E-46B6-80E9-2F27AE42EE47}"/>
  </r>
  <r>
    <x v="109"/>
    <d v="2019-08-20T00:00:00"/>
    <d v="2019-08-20T00:00:00"/>
    <x v="0"/>
    <s v="Townsend_Ashleigh"/>
    <x v="1"/>
    <m/>
    <m/>
    <m/>
    <n v="1"/>
    <m/>
    <s v="P"/>
    <x v="0"/>
    <s v="10-100"/>
    <m/>
    <m/>
    <n v="1"/>
    <m/>
    <m/>
    <n v="3.1415926535897931"/>
    <s v="2161c658-ecb6-4e36-b725-b050af742046"/>
    <s v="{DD9FB275-55FD-47FD-B281-70D2104F16CC}"/>
  </r>
  <r>
    <x v="109"/>
    <d v="2019-08-20T00:00:00"/>
    <d v="2019-08-20T00:00:00"/>
    <x v="0"/>
    <s v="Townsend_Ashleigh"/>
    <x v="1"/>
    <m/>
    <m/>
    <m/>
    <n v="1"/>
    <m/>
    <s v="P"/>
    <x v="0"/>
    <s v="10-100"/>
    <m/>
    <m/>
    <n v="1"/>
    <m/>
    <m/>
    <n v="3.1415926535897931"/>
    <s v="610ea23b-130d-4cb5-91b8-aac3fb17ca1b"/>
    <s v="{ED961AEC-6A93-43E3-B75E-9C5C62C6CB89}"/>
  </r>
  <r>
    <x v="109"/>
    <d v="2019-08-20T00:00:00"/>
    <d v="2019-08-20T00:00:00"/>
    <x v="0"/>
    <s v="Townsend_Ashleigh"/>
    <x v="1"/>
    <m/>
    <m/>
    <m/>
    <n v="2"/>
    <m/>
    <s v="P"/>
    <x v="0"/>
    <s v="10-100"/>
    <m/>
    <m/>
    <n v="2"/>
    <m/>
    <m/>
    <n v="12.566370614359172"/>
    <s v="817948ca-d8de-401d-b206-cf95e43b1459"/>
    <s v="{A408B0A6-E28F-4D34-8549-5EC8FB0321B2}"/>
  </r>
  <r>
    <x v="110"/>
    <d v="2019-08-20T00:00:00"/>
    <d v="2019-08-20T00:00:00"/>
    <x v="0"/>
    <s v="Walsh_Michael"/>
    <x v="0"/>
    <s v="CSS"/>
    <s v="Disturbed"/>
    <m/>
    <n v="0.01"/>
    <m/>
    <s v="I"/>
    <x v="1"/>
    <s v="&lt;10"/>
    <m/>
    <m/>
    <n v="0.5"/>
    <m/>
    <m/>
    <n v="0.78539816339744828"/>
    <s v="f340221f-c46d-4d8f-b0a1-69cb7194e080"/>
    <s v="{C4F7589F-9D41-4FFB-8FE5-B9EEF198EE7A}"/>
  </r>
  <r>
    <x v="110"/>
    <d v="2019-08-20T00:00:00"/>
    <d v="2019-08-20T00:00:00"/>
    <x v="0"/>
    <s v="Walsh_Michael"/>
    <x v="0"/>
    <m/>
    <m/>
    <m/>
    <n v="0.01"/>
    <m/>
    <s v="I"/>
    <x v="1"/>
    <s v="&lt;10"/>
    <m/>
    <m/>
    <n v="0.5"/>
    <m/>
    <m/>
    <n v="0.78539816339744828"/>
    <s v="eedb18de-ccd4-44a3-8977-5d2d51223124"/>
    <s v="{CE5D393A-84A3-437E-AD16-71875D2B08CB}"/>
  </r>
  <r>
    <x v="110"/>
    <d v="2019-08-20T00:00:00"/>
    <d v="2019-08-20T00:00:00"/>
    <x v="0"/>
    <s v="Walsh_Michael"/>
    <x v="1"/>
    <m/>
    <m/>
    <m/>
    <n v="1"/>
    <m/>
    <s v="SC"/>
    <x v="1"/>
    <s v="&lt;10"/>
    <m/>
    <m/>
    <n v="1"/>
    <m/>
    <m/>
    <n v="3.1415926535897931"/>
    <s v="550eb718-3518-4bd7-a8a4-360c61eb0b08"/>
    <s v="{79FDD380-794D-4403-AD5B-C5CBDBC1972E}"/>
  </r>
  <r>
    <x v="110"/>
    <d v="2019-08-20T00:00:00"/>
    <d v="2019-08-20T00:00:00"/>
    <x v="0"/>
    <s v="Walsh_Michael"/>
    <x v="0"/>
    <m/>
    <m/>
    <m/>
    <n v="0.01"/>
    <m/>
    <s v="I"/>
    <x v="1"/>
    <s v="&lt;10"/>
    <m/>
    <m/>
    <n v="0.5"/>
    <m/>
    <m/>
    <n v="0.78539816339744828"/>
    <s v="6faceaeb-2945-4372-9d7b-9a64ac17c7cb"/>
    <s v="{CB84D672-038D-4B23-BDA6-2634F6D9E397}"/>
  </r>
  <r>
    <x v="110"/>
    <d v="2019-08-20T00:00:00"/>
    <d v="2019-08-20T00:00:00"/>
    <x v="0"/>
    <s v="Walsh_Michael"/>
    <x v="0"/>
    <m/>
    <m/>
    <m/>
    <n v="0.01"/>
    <m/>
    <s v="I"/>
    <x v="1"/>
    <s v="&lt;10"/>
    <m/>
    <m/>
    <n v="0.5"/>
    <m/>
    <m/>
    <n v="0.78539816339744828"/>
    <s v="4ea3ce20-d996-4370-8ece-58b13152cbfd"/>
    <s v="{20F134E8-62A6-4BA5-8180-F671F8317B58}"/>
  </r>
  <r>
    <x v="111"/>
    <d v="2019-08-20T00:00:00"/>
    <d v="2019-08-20T00:00:00"/>
    <x v="0"/>
    <s v="Walsh_Michael"/>
    <x v="22"/>
    <s v="CSS"/>
    <s v="Intact"/>
    <m/>
    <n v="0"/>
    <m/>
    <m/>
    <x v="3"/>
    <n v="0"/>
    <m/>
    <m/>
    <n v="0.5"/>
    <m/>
    <m/>
    <n v="0.78539816339744828"/>
    <s v="65d06ebb-2f64-4892-aa0a-ab6d166ce702"/>
    <s v="{5642E14A-7949-47AC-AA35-119CFC14A202}"/>
  </r>
  <r>
    <x v="112"/>
    <d v="2019-08-20T00:00:00"/>
    <d v="2019-08-20T00:00:00"/>
    <x v="0"/>
    <s v="Walsh_Michael"/>
    <x v="1"/>
    <s v="OAK"/>
    <s v="Disturbed"/>
    <s v="oak savannah"/>
    <n v="1"/>
    <m/>
    <s v="SC"/>
    <x v="0"/>
    <s v="&lt;10"/>
    <m/>
    <m/>
    <n v="1"/>
    <m/>
    <m/>
    <n v="3.1415926535897931"/>
    <s v="a6b32762-9f80-4bd3-a179-ff0a6b43070b"/>
    <s v="{56F5C184-4241-4F42-899E-C05DF7CA1277}"/>
  </r>
  <r>
    <x v="53"/>
    <d v="2019-08-20T00:00:00"/>
    <d v="2019-08-20T00:00:00"/>
    <x v="0"/>
    <s v="Townsend_Ashleigh"/>
    <x v="14"/>
    <s v="RIP"/>
    <s v="Disturbed"/>
    <m/>
    <n v="2"/>
    <m/>
    <s v="P"/>
    <x v="0"/>
    <s v="10-100"/>
    <m/>
    <m/>
    <n v="2"/>
    <m/>
    <m/>
    <n v="12.566370614359172"/>
    <s v="2e93a992-0b54-4af3-becc-f247a2bc2bb2"/>
    <s v="{33B49622-6588-4F60-AA10-34AE255F6A44}"/>
  </r>
  <r>
    <x v="53"/>
    <d v="2019-08-20T00:00:00"/>
    <d v="2019-08-20T00:00:00"/>
    <x v="0"/>
    <s v="Townsend_Ashleigh"/>
    <x v="14"/>
    <m/>
    <m/>
    <m/>
    <n v="2"/>
    <m/>
    <s v="P"/>
    <x v="0"/>
    <s v="10-100"/>
    <m/>
    <m/>
    <n v="2"/>
    <m/>
    <m/>
    <n v="12.566370614359172"/>
    <s v="4706787d-c47d-4025-b6ff-14d6ea18e7c0"/>
    <s v="{4EA5B34C-12D7-41CA-B107-A0D2257DA1C8}"/>
  </r>
  <r>
    <x v="53"/>
    <d v="2019-08-20T00:00:00"/>
    <d v="2019-08-20T00:00:00"/>
    <x v="0"/>
    <s v="Townsend_Ashleigh"/>
    <x v="14"/>
    <m/>
    <m/>
    <m/>
    <n v="4"/>
    <m/>
    <s v="P"/>
    <x v="0"/>
    <s v="10-100"/>
    <m/>
    <m/>
    <n v="4"/>
    <m/>
    <m/>
    <n v="50.26548245743669"/>
    <s v="9f6cf9f8-35c4-4d88-ba05-dbb6a51dced1"/>
    <s v="{DD541A37-0B05-4B94-A096-6836F7EF67C3}"/>
  </r>
  <r>
    <x v="53"/>
    <d v="2019-08-20T00:00:00"/>
    <d v="2019-08-20T00:00:00"/>
    <x v="0"/>
    <s v="Townsend_Ashleigh"/>
    <x v="9"/>
    <m/>
    <m/>
    <m/>
    <n v="4"/>
    <m/>
    <s v="P"/>
    <x v="0"/>
    <s v="10-100"/>
    <m/>
    <m/>
    <n v="4"/>
    <m/>
    <m/>
    <n v="50.26548245743669"/>
    <s v="9c558574-cfb5-4a47-a939-1c6a82b33fd0"/>
    <s v="{CCD9EA40-198B-4DC7-B2E2-F43278D6D411}"/>
  </r>
  <r>
    <x v="53"/>
    <d v="2019-08-20T00:00:00"/>
    <d v="2019-08-20T00:00:00"/>
    <x v="0"/>
    <s v="Townsend_Ashleigh"/>
    <x v="9"/>
    <m/>
    <m/>
    <m/>
    <n v="2"/>
    <m/>
    <s v="P"/>
    <x v="0"/>
    <s v="10-100"/>
    <m/>
    <m/>
    <n v="2"/>
    <m/>
    <m/>
    <n v="12.566370614359172"/>
    <s v="82b1e79e-1289-44c8-b8f3-13baf332a3fd"/>
    <s v="{239D874F-DCA8-42FA-B4E3-42C6D87A44DD}"/>
  </r>
  <r>
    <x v="53"/>
    <d v="2019-08-20T00:00:00"/>
    <d v="2019-08-20T00:00:00"/>
    <x v="0"/>
    <s v="Townsend_Ashleigh"/>
    <x v="3"/>
    <m/>
    <m/>
    <m/>
    <n v="1"/>
    <m/>
    <s v="P"/>
    <x v="0"/>
    <s v="&lt;10"/>
    <m/>
    <m/>
    <n v="1"/>
    <m/>
    <m/>
    <n v="3.1415926535897931"/>
    <s v="676dff67-291c-4338-bed3-3be0e25a608c"/>
    <s v="{0E753498-3F62-4430-8AA5-FB29EEF43C56}"/>
  </r>
  <r>
    <x v="53"/>
    <d v="2019-08-20T00:00:00"/>
    <d v="2019-08-20T00:00:00"/>
    <x v="0"/>
    <s v="Townsend_Ashleigh"/>
    <x v="3"/>
    <m/>
    <m/>
    <m/>
    <n v="3"/>
    <m/>
    <s v="P"/>
    <x v="0"/>
    <s v="&lt;10"/>
    <m/>
    <m/>
    <n v="3"/>
    <m/>
    <m/>
    <n v="28.274333882308138"/>
    <s v="2eea7e13-ad5c-4026-ad45-6362c92e4307"/>
    <s v="{61351072-CE60-460E-A370-CC443033122C}"/>
  </r>
  <r>
    <x v="53"/>
    <d v="2019-08-20T00:00:00"/>
    <d v="2019-08-20T00:00:00"/>
    <x v="0"/>
    <s v="Townsend_Ashleigh"/>
    <x v="17"/>
    <m/>
    <m/>
    <m/>
    <n v="1"/>
    <m/>
    <s v="P"/>
    <x v="0"/>
    <s v="&lt;10"/>
    <m/>
    <m/>
    <n v="1"/>
    <m/>
    <m/>
    <n v="3.1415926535897931"/>
    <s v="7ddfc692-883f-43fd-8868-8e4bdd0d3b89"/>
    <s v="{454517CA-D1D8-4A94-90E9-2D7BFBBD0A04}"/>
  </r>
  <r>
    <x v="53"/>
    <d v="2019-08-20T00:00:00"/>
    <d v="2019-08-20T00:00:00"/>
    <x v="0"/>
    <s v="Townsend_Ashleigh"/>
    <x v="3"/>
    <m/>
    <m/>
    <m/>
    <n v="3"/>
    <m/>
    <s v="P"/>
    <x v="0"/>
    <s v="&lt;10"/>
    <m/>
    <m/>
    <n v="3"/>
    <m/>
    <m/>
    <n v="28.274333882308138"/>
    <s v="f0011b62-9fe2-409b-9550-8f8a08eeba6a"/>
    <s v="{D7046B21-42ED-4510-98D1-45A089A2DBC5}"/>
  </r>
  <r>
    <x v="53"/>
    <d v="2019-08-20T00:00:00"/>
    <d v="2019-08-20T00:00:00"/>
    <x v="0"/>
    <s v="Townsend_Ashleigh"/>
    <x v="3"/>
    <m/>
    <m/>
    <m/>
    <n v="1"/>
    <m/>
    <s v="P"/>
    <x v="0"/>
    <s v="&lt;10"/>
    <m/>
    <m/>
    <n v="1"/>
    <m/>
    <m/>
    <n v="3.1415926535897931"/>
    <s v="c8d0dcc7-3d7e-4b28-8284-b4cefc0ace21"/>
    <s v="{1BA223E4-310D-4541-A908-C3806861C653}"/>
  </r>
  <r>
    <x v="53"/>
    <d v="2019-08-20T00:00:00"/>
    <d v="2019-08-20T00:00:00"/>
    <x v="0"/>
    <s v="Townsend_Ashleigh"/>
    <x v="11"/>
    <m/>
    <m/>
    <m/>
    <n v="0.01"/>
    <m/>
    <s v="I"/>
    <x v="0"/>
    <s v="&lt;10"/>
    <m/>
    <m/>
    <n v="0.5"/>
    <m/>
    <m/>
    <n v="0.78539816339744828"/>
    <s v="1292c12a-4a06-4b69-b880-1fb51f074c39"/>
    <s v="{849469BE-7FFB-4EA7-B98B-5F102C0F142C}"/>
  </r>
  <r>
    <x v="53"/>
    <d v="2019-08-20T00:00:00"/>
    <d v="2019-08-20T00:00:00"/>
    <x v="0"/>
    <s v="Townsend_Ashleigh"/>
    <x v="17"/>
    <m/>
    <m/>
    <m/>
    <n v="1"/>
    <m/>
    <s v="P"/>
    <x v="0"/>
    <s v="&lt;10"/>
    <m/>
    <m/>
    <n v="1"/>
    <m/>
    <m/>
    <n v="3.1415926535897931"/>
    <s v="b01cda80-dbaf-4242-8642-c5f72c17fdb1"/>
    <s v="{AB8702EA-6C32-4CE5-9A1B-7ACCCC83B0F8}"/>
  </r>
  <r>
    <x v="53"/>
    <d v="2019-08-20T00:00:00"/>
    <d v="2019-08-20T00:00:00"/>
    <x v="0"/>
    <s v="Townsend_Ashleigh"/>
    <x v="4"/>
    <m/>
    <m/>
    <m/>
    <n v="1"/>
    <m/>
    <s v="P"/>
    <x v="0"/>
    <s v="&lt;10"/>
    <m/>
    <m/>
    <n v="1"/>
    <m/>
    <m/>
    <n v="3.1415926535897931"/>
    <s v="196665eb-b131-4b3a-8d64-2d53b73f93ce"/>
    <s v="{4A4AA366-6D93-4599-88E9-2D655E22F8B9}"/>
  </r>
  <r>
    <x v="53"/>
    <d v="2019-08-20T00:00:00"/>
    <d v="2019-08-20T00:00:00"/>
    <x v="0"/>
    <s v="Townsend_Ashleigh"/>
    <x v="4"/>
    <m/>
    <m/>
    <m/>
    <n v="1"/>
    <m/>
    <s v="P"/>
    <x v="0"/>
    <s v="&lt;10"/>
    <m/>
    <m/>
    <n v="1"/>
    <m/>
    <m/>
    <n v="3.1415926535897931"/>
    <s v="eea58fee-ff56-4eda-893d-01f99ac917dc"/>
    <s v="{CC3464F8-05B1-4D0B-8CFA-FDF76454FF56}"/>
  </r>
  <r>
    <x v="53"/>
    <d v="2019-08-20T00:00:00"/>
    <d v="2019-08-20T00:00:00"/>
    <x v="0"/>
    <s v="Townsend_Ashleigh"/>
    <x v="4"/>
    <m/>
    <m/>
    <m/>
    <n v="1"/>
    <m/>
    <s v="P"/>
    <x v="0"/>
    <s v="&lt;10"/>
    <m/>
    <m/>
    <n v="1"/>
    <m/>
    <m/>
    <n v="3.1415926535897931"/>
    <s v="3d5b9655-1fd4-4bee-b1fa-975b677a288a"/>
    <s v="{2617D867-A72E-4EBB-BDF4-6D7B55EA42FC}"/>
  </r>
  <r>
    <x v="53"/>
    <d v="2019-08-20T00:00:00"/>
    <d v="2019-08-20T00:00:00"/>
    <x v="0"/>
    <s v="Townsend_Ashleigh"/>
    <x v="0"/>
    <m/>
    <m/>
    <m/>
    <n v="5"/>
    <m/>
    <s v="P"/>
    <x v="0"/>
    <s v="10-100"/>
    <m/>
    <m/>
    <n v="5"/>
    <m/>
    <m/>
    <n v="78.539816339744831"/>
    <s v="cbc29ce7-f013-4f79-a5bf-6a5dd64c1bf8"/>
    <s v="{329A836E-EE70-481E-9478-2CE7E9BE28BA}"/>
  </r>
  <r>
    <x v="53"/>
    <d v="2019-08-20T00:00:00"/>
    <d v="2019-08-20T00:00:00"/>
    <x v="0"/>
    <s v="Townsend_Ashleigh"/>
    <x v="10"/>
    <m/>
    <m/>
    <m/>
    <n v="2"/>
    <m/>
    <s v="P"/>
    <x v="0"/>
    <s v="10-100"/>
    <m/>
    <m/>
    <n v="2"/>
    <m/>
    <m/>
    <n v="12.566370614359172"/>
    <s v="2e635412-804a-40ec-960e-7dfa7b911e5b"/>
    <s v="{0008384E-1100-4D46-8AAD-0375605E2992}"/>
  </r>
  <r>
    <x v="85"/>
    <d v="2019-08-23T00:00:00"/>
    <d v="2019-08-23T00:00:00"/>
    <x v="0"/>
    <s v="DeGuzman_Tawny"/>
    <x v="0"/>
    <m/>
    <m/>
    <m/>
    <n v="1"/>
    <m/>
    <s v="I"/>
    <x v="0"/>
    <s v="&lt;10"/>
    <m/>
    <m/>
    <n v="1"/>
    <m/>
    <m/>
    <n v="3.1415926535897931"/>
    <s v="317aeac0-fddd-4a0a-8db3-0600c0825f08"/>
    <s v="{D524B6FD-44E6-48CA-825E-A0B82F60557F}"/>
  </r>
  <r>
    <x v="85"/>
    <d v="2019-08-23T00:00:00"/>
    <d v="2019-08-23T00:00:00"/>
    <x v="0"/>
    <s v="DeGuzman_Tawny"/>
    <x v="0"/>
    <m/>
    <m/>
    <m/>
    <n v="0.5"/>
    <m/>
    <s v="I"/>
    <x v="0"/>
    <s v="&lt;10"/>
    <m/>
    <m/>
    <n v="0.5"/>
    <m/>
    <m/>
    <n v="0.78539816339744828"/>
    <s v="82032b6b-9fe9-468a-affd-b67cba06bb37"/>
    <s v="{85081FEC-9069-4B34-9AD8-54751F56AA2C}"/>
  </r>
  <r>
    <x v="85"/>
    <d v="2019-08-23T00:00:00"/>
    <d v="2019-08-23T00:00:00"/>
    <x v="0"/>
    <s v="DeGuzman_Tawny"/>
    <x v="0"/>
    <m/>
    <m/>
    <m/>
    <n v="0.5"/>
    <m/>
    <s v="I"/>
    <x v="0"/>
    <s v="&lt;10"/>
    <m/>
    <m/>
    <n v="0.5"/>
    <m/>
    <m/>
    <n v="0.78539816339744828"/>
    <s v="e7d8d450-d429-484e-bb9a-ece46ec0dedb"/>
    <s v="{194C1FC6-E117-47F6-B40A-38F400AAD1DA}"/>
  </r>
  <r>
    <x v="85"/>
    <d v="2019-08-23T00:00:00"/>
    <d v="2019-08-23T00:00:00"/>
    <x v="0"/>
    <s v="DeGuzman_Tawny"/>
    <x v="0"/>
    <m/>
    <m/>
    <m/>
    <n v="0.5"/>
    <m/>
    <s v="I"/>
    <x v="0"/>
    <s v="&lt;10"/>
    <m/>
    <m/>
    <n v="0.5"/>
    <m/>
    <m/>
    <n v="0.78539816339744828"/>
    <s v="c1767d4a-74ef-438d-ae15-aeccad2c3cfe"/>
    <s v="{4193C623-7D3A-420D-A579-2F6BD6A523CA}"/>
  </r>
  <r>
    <x v="85"/>
    <d v="2019-08-23T00:00:00"/>
    <d v="2019-08-23T00:00:00"/>
    <x v="0"/>
    <s v="DeGuzman_Tawny"/>
    <x v="2"/>
    <m/>
    <m/>
    <m/>
    <n v="8"/>
    <m/>
    <s v="SC"/>
    <x v="0"/>
    <s v="10-100"/>
    <m/>
    <m/>
    <n v="8"/>
    <m/>
    <m/>
    <n v="201.06192982974676"/>
    <s v="e0a1e70d-4e82-4147-b706-6644c85fe33f"/>
    <s v="{821235B8-EE83-493F-8380-58E5D5E7096F}"/>
  </r>
  <r>
    <x v="85"/>
    <d v="2019-08-23T00:00:00"/>
    <d v="2019-08-23T00:00:00"/>
    <x v="0"/>
    <s v="DeGuzman_Tawny"/>
    <x v="1"/>
    <m/>
    <m/>
    <m/>
    <n v="1"/>
    <m/>
    <s v="SC"/>
    <x v="0"/>
    <s v="&lt;10"/>
    <m/>
    <m/>
    <n v="1"/>
    <m/>
    <m/>
    <n v="3.1415926535897931"/>
    <s v="7020c34b-58d1-4fa8-9d35-78827a462487"/>
    <s v="{C4816A7A-76A7-4121-B26D-C30961007626}"/>
  </r>
  <r>
    <x v="85"/>
    <d v="2019-08-23T00:00:00"/>
    <d v="2019-08-23T00:00:00"/>
    <x v="0"/>
    <s v="DeGuzman_Tawny"/>
    <x v="1"/>
    <m/>
    <m/>
    <m/>
    <n v="1"/>
    <m/>
    <s v="SC"/>
    <x v="0"/>
    <s v="&lt;10"/>
    <m/>
    <m/>
    <n v="1"/>
    <m/>
    <m/>
    <n v="3.1415926535897931"/>
    <s v="3d19fad2-d37d-421d-b3eb-d5a9b1eb068f"/>
    <s v="{85EB67B1-A34B-49D8-AAD5-955B6758E007}"/>
  </r>
  <r>
    <x v="85"/>
    <d v="2019-08-23T00:00:00"/>
    <d v="2019-08-23T00:00:00"/>
    <x v="0"/>
    <s v="DeGuzman_Tawny"/>
    <x v="1"/>
    <m/>
    <m/>
    <m/>
    <n v="0.01"/>
    <m/>
    <s v="I"/>
    <x v="0"/>
    <s v="&lt;10"/>
    <m/>
    <m/>
    <n v="0.5"/>
    <m/>
    <m/>
    <n v="0.78539816339744828"/>
    <s v="3f1e3afa-1326-475f-8c8e-902defcea01e"/>
    <s v="{73591B73-E28F-42DE-839A-D256DF4C6E24}"/>
  </r>
  <r>
    <x v="85"/>
    <d v="2019-08-23T00:00:00"/>
    <d v="2019-08-23T00:00:00"/>
    <x v="0"/>
    <s v="DeGuzman_Tawny"/>
    <x v="1"/>
    <m/>
    <m/>
    <m/>
    <n v="0.01"/>
    <m/>
    <s v="I"/>
    <x v="0"/>
    <s v="&lt;10"/>
    <m/>
    <m/>
    <n v="0.5"/>
    <m/>
    <m/>
    <n v="0.78539816339744828"/>
    <s v="920a952b-850f-4f0f-9930-1bc1aa677522"/>
    <s v="{6FBA40C1-0B67-4AD7-A185-7EA97E93F016}"/>
  </r>
  <r>
    <x v="85"/>
    <d v="2019-08-23T00:00:00"/>
    <d v="2019-08-23T00:00:00"/>
    <x v="0"/>
    <s v="DeGuzman_Tawny"/>
    <x v="0"/>
    <m/>
    <m/>
    <m/>
    <n v="0.01"/>
    <m/>
    <s v="I"/>
    <x v="0"/>
    <s v="&lt;10"/>
    <m/>
    <m/>
    <n v="0.5"/>
    <m/>
    <m/>
    <n v="0.78539816339744828"/>
    <s v="63258685-1f8b-46a8-9680-9ef929353bbc"/>
    <s v="{01F0E27A-90F2-4453-9B9E-CC24B12108F2}"/>
  </r>
  <r>
    <x v="85"/>
    <d v="2019-08-23T00:00:00"/>
    <d v="2019-08-23T00:00:00"/>
    <x v="0"/>
    <s v="DeGuzman_Tawny"/>
    <x v="1"/>
    <m/>
    <m/>
    <m/>
    <n v="0.01"/>
    <m/>
    <s v="I"/>
    <x v="0"/>
    <s v="&lt;10"/>
    <m/>
    <m/>
    <n v="0.5"/>
    <m/>
    <m/>
    <n v="0.78539816339744828"/>
    <s v="fe24b310-bc15-4275-8487-319a2e99ce81"/>
    <s v="{43E4EDF3-ABAA-4BAB-8D62-F1A1FD62BBAB}"/>
  </r>
  <r>
    <x v="85"/>
    <d v="2019-08-23T00:00:00"/>
    <d v="2019-08-23T00:00:00"/>
    <x v="0"/>
    <s v="DeGuzman_Tawny"/>
    <x v="1"/>
    <m/>
    <m/>
    <m/>
    <n v="0.01"/>
    <m/>
    <s v="I"/>
    <x v="0"/>
    <s v="&lt;10"/>
    <m/>
    <m/>
    <n v="0.5"/>
    <m/>
    <m/>
    <n v="0.78539816339744828"/>
    <s v="d012dd9f-c124-4984-90f2-0b73faadb49a"/>
    <s v="{50347FC1-C5A8-4D5B-89FB-4378D75BEB86}"/>
  </r>
  <r>
    <x v="85"/>
    <d v="2019-08-23T00:00:00"/>
    <d v="2019-08-23T00:00:00"/>
    <x v="0"/>
    <s v="DeGuzman_Tawny"/>
    <x v="2"/>
    <m/>
    <m/>
    <m/>
    <n v="5"/>
    <m/>
    <s v="C"/>
    <x v="0"/>
    <s v="&gt;100"/>
    <m/>
    <m/>
    <n v="5"/>
    <m/>
    <m/>
    <n v="78.539816339744831"/>
    <s v="494ac30c-c738-4d95-ac91-3e0798927b33"/>
    <s v="{8F7FA86D-8C6F-42B2-9B7D-90C19A3E957A}"/>
  </r>
  <r>
    <x v="85"/>
    <d v="2019-08-23T00:00:00"/>
    <d v="2019-08-23T00:00:00"/>
    <x v="0"/>
    <s v="DeGuzman_Tawny"/>
    <x v="2"/>
    <m/>
    <m/>
    <m/>
    <n v="1"/>
    <m/>
    <s v="SC"/>
    <x v="0"/>
    <s v="&lt;10"/>
    <m/>
    <m/>
    <n v="1"/>
    <m/>
    <m/>
    <n v="3.1415926535897931"/>
    <s v="b3842c52-e2ff-425a-83c9-79c9b56215d5"/>
    <s v="{4B1E0733-B9F9-493B-AE1E-DDE3DC9E8D9D}"/>
  </r>
  <r>
    <x v="85"/>
    <d v="2019-08-23T00:00:00"/>
    <d v="2019-08-23T00:00:00"/>
    <x v="0"/>
    <s v="DeGuzman_Tawny"/>
    <x v="4"/>
    <m/>
    <m/>
    <m/>
    <n v="0.01"/>
    <m/>
    <s v="I"/>
    <x v="0"/>
    <s v="&lt;10"/>
    <m/>
    <m/>
    <n v="0.5"/>
    <m/>
    <m/>
    <n v="0.78539816339744828"/>
    <s v="94dcc51a-ad45-4f2c-8219-09474751a79f"/>
    <s v="{C317F832-0F0D-420D-8C10-CF431BE849F1}"/>
  </r>
  <r>
    <x v="85"/>
    <d v="2019-08-23T00:00:00"/>
    <d v="2019-08-23T00:00:00"/>
    <x v="0"/>
    <s v="DeGuzman_Tawny"/>
    <x v="1"/>
    <m/>
    <m/>
    <m/>
    <n v="2"/>
    <m/>
    <s v="SC"/>
    <x v="0"/>
    <s v="&lt;10"/>
    <m/>
    <m/>
    <n v="2"/>
    <m/>
    <m/>
    <n v="12.566370614359172"/>
    <s v="686de2de-e4a8-488e-9c66-80dbe6259a89"/>
    <s v="{1C837C6B-EEC9-4D73-A4B4-433ABC2A8DBC}"/>
  </r>
  <r>
    <x v="85"/>
    <d v="2019-08-23T00:00:00"/>
    <d v="2019-08-23T00:00:00"/>
    <x v="0"/>
    <s v="DeGuzman_Tawny"/>
    <x v="20"/>
    <m/>
    <m/>
    <m/>
    <n v="0.01"/>
    <m/>
    <s v="I"/>
    <x v="0"/>
    <s v="&lt;10"/>
    <m/>
    <m/>
    <n v="0.5"/>
    <m/>
    <m/>
    <n v="0.78539816339744828"/>
    <s v="0cac0fd6-1899-47b7-be70-2519994b6f99"/>
    <s v="{C9204EDE-EAB8-4945-ABFA-17AD60DB10DD}"/>
  </r>
  <r>
    <x v="85"/>
    <d v="2019-08-23T00:00:00"/>
    <d v="2019-08-23T00:00:00"/>
    <x v="0"/>
    <s v="DeGuzman_Tawny"/>
    <x v="1"/>
    <m/>
    <m/>
    <m/>
    <n v="0.01"/>
    <m/>
    <s v="I"/>
    <x v="0"/>
    <s v="&lt;10"/>
    <m/>
    <m/>
    <n v="0.5"/>
    <m/>
    <m/>
    <n v="0.78539816339744828"/>
    <s v="9d8bb167-2eab-4c77-8332-a17e4f7ec7da"/>
    <s v="{3331CA87-13B2-4836-B22E-725C7DDCDA17}"/>
  </r>
  <r>
    <x v="85"/>
    <d v="2019-08-23T00:00:00"/>
    <d v="2019-08-23T00:00:00"/>
    <x v="0"/>
    <s v="DeGuzman_Tawny"/>
    <x v="20"/>
    <m/>
    <m/>
    <m/>
    <n v="0.5"/>
    <m/>
    <s v="SC"/>
    <x v="0"/>
    <s v="&lt;10"/>
    <m/>
    <m/>
    <n v="0.5"/>
    <m/>
    <m/>
    <n v="0.78539816339744828"/>
    <s v="41aad544-a303-4dc2-81a5-ff8d44ce51fc"/>
    <s v="{479182A7-EF60-4DDD-ABA9-7D6D385574E9}"/>
  </r>
  <r>
    <x v="85"/>
    <d v="2019-08-23T00:00:00"/>
    <d v="2019-08-23T00:00:00"/>
    <x v="0"/>
    <s v="DeGuzman_Tawny"/>
    <x v="20"/>
    <m/>
    <m/>
    <m/>
    <n v="0.01"/>
    <m/>
    <s v="I"/>
    <x v="0"/>
    <s v="&lt;10"/>
    <m/>
    <m/>
    <n v="0.5"/>
    <m/>
    <m/>
    <n v="0.78539816339744828"/>
    <s v="93902589-05cc-4311-9394-928073c21570"/>
    <s v="{013BCD7D-F97F-495B-9B18-AF038A966874}"/>
  </r>
  <r>
    <x v="7"/>
    <d v="2019-07-30T00:00:00"/>
    <d v="2019-07-30T00:00:00"/>
    <x v="0"/>
    <s v="Walsh_Michael"/>
    <x v="10"/>
    <m/>
    <m/>
    <m/>
    <n v="3"/>
    <m/>
    <s v="I"/>
    <x v="0"/>
    <s v="&lt;10"/>
    <m/>
    <m/>
    <n v="3"/>
    <m/>
    <m/>
    <n v="28.274333882308138"/>
    <s v="483ce7b1-1c99-43e2-9a24-dac8298f8e69"/>
    <s v="{8ED86927-36C7-4F5E-A674-9B9B03B486CF}"/>
  </r>
  <r>
    <x v="12"/>
    <d v="2019-07-30T00:00:00"/>
    <d v="2019-07-30T00:00:00"/>
    <x v="0"/>
    <s v="Tenkate_Jake"/>
    <x v="18"/>
    <m/>
    <m/>
    <m/>
    <n v="1"/>
    <m/>
    <s v="I"/>
    <x v="0"/>
    <s v="&lt;10"/>
    <m/>
    <m/>
    <n v="1"/>
    <m/>
    <m/>
    <n v="3.1415926535897931"/>
    <s v="734afdfb-b932-4c8b-9b19-3d74defb2e8e"/>
    <s v="{D4913B1F-5C65-4732-B160-22387E0DCA1C}"/>
  </r>
  <r>
    <x v="12"/>
    <d v="2019-07-30T00:00:00"/>
    <d v="2019-07-30T00:00:00"/>
    <x v="0"/>
    <s v="Tenkate_Jake"/>
    <x v="18"/>
    <m/>
    <m/>
    <m/>
    <n v="4"/>
    <m/>
    <s v="P"/>
    <x v="0"/>
    <s v="10-100"/>
    <m/>
    <m/>
    <n v="4"/>
    <m/>
    <m/>
    <n v="50.26548245743669"/>
    <s v="b0897657-e586-42b2-b1ae-fb4efbd936a8"/>
    <s v="{B8E9472A-6F74-4A80-834E-74CC27A49C4E}"/>
  </r>
  <r>
    <x v="12"/>
    <d v="2019-07-30T00:00:00"/>
    <d v="2019-07-30T00:00:00"/>
    <x v="0"/>
    <s v="Tenkate_Jake"/>
    <x v="18"/>
    <m/>
    <m/>
    <m/>
    <n v="0.01"/>
    <m/>
    <s v="I"/>
    <x v="0"/>
    <s v="&lt;10"/>
    <m/>
    <m/>
    <n v="0.5"/>
    <m/>
    <m/>
    <n v="0.78539816339744828"/>
    <s v="d83ceecd-d60d-424b-b53f-9c19c830784f"/>
    <s v="{FF471774-9918-428D-BB57-2CF265E6E33A}"/>
  </r>
  <r>
    <x v="113"/>
    <d v="2019-07-31T00:00:00"/>
    <d v="2019-07-31T00:00:00"/>
    <x v="0"/>
    <s v="Tenkate_Jake"/>
    <x v="11"/>
    <m/>
    <m/>
    <m/>
    <n v="0.01"/>
    <m/>
    <s v="I"/>
    <x v="0"/>
    <s v="&lt;10"/>
    <m/>
    <m/>
    <n v="0.5"/>
    <m/>
    <m/>
    <n v="0.78539816339744828"/>
    <s v="4400e5d6-d9b7-4f0f-b070-5cb5bb7152fb"/>
    <s v="{4DF024AC-D1A9-4E36-97D3-8CC9CBCD8131}"/>
  </r>
  <r>
    <x v="113"/>
    <d v="2019-07-31T00:00:00"/>
    <d v="2019-07-31T00:00:00"/>
    <x v="0"/>
    <s v="Tenkate_Jake"/>
    <x v="11"/>
    <m/>
    <m/>
    <m/>
    <n v="0.01"/>
    <m/>
    <s v="I"/>
    <x v="0"/>
    <s v="&lt;10"/>
    <m/>
    <m/>
    <n v="0.5"/>
    <m/>
    <m/>
    <n v="0.78539816339744828"/>
    <s v="a630ed77-93af-4f02-8ed1-cab0f7e90acd"/>
    <s v="{6A578786-0E9A-420F-A0BF-FB800AB0CFAC}"/>
  </r>
  <r>
    <x v="113"/>
    <d v="2019-07-31T00:00:00"/>
    <d v="2019-07-31T00:00:00"/>
    <x v="0"/>
    <s v="Tenkate_Jake"/>
    <x v="11"/>
    <m/>
    <m/>
    <m/>
    <n v="0.01"/>
    <m/>
    <s v="I"/>
    <x v="0"/>
    <s v="&lt;10"/>
    <m/>
    <m/>
    <n v="0.5"/>
    <m/>
    <m/>
    <n v="0.78539816339744828"/>
    <s v="98ba0ae2-03f9-4cd3-b2e2-28a182aa2009"/>
    <s v="{693BF1AF-CF06-4A11-B057-7D8BDDCA484A}"/>
  </r>
  <r>
    <x v="1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n v="3.1415926535897931"/>
    <s v="b13ce0f9-7d7a-4315-ba2c-41be36533a8c"/>
    <s v="{B016565C-CBDD-4953-9167-9151F2E0A16C}"/>
  </r>
  <r>
    <x v="18"/>
    <d v="2019-08-01T00:00:00"/>
    <d v="2019-08-01T00:00:00"/>
    <x v="0"/>
    <s v="Zhang_Jackie"/>
    <x v="1"/>
    <m/>
    <m/>
    <m/>
    <n v="2"/>
    <m/>
    <s v="SC"/>
    <x v="0"/>
    <s v="10-100"/>
    <m/>
    <m/>
    <n v="2"/>
    <m/>
    <m/>
    <n v="12.566370614359172"/>
    <s v="694ed5c5-c237-4901-9107-c0c15648d950"/>
    <s v="{93A0274A-114C-4470-9652-8AD9C08401B4}"/>
  </r>
  <r>
    <x v="93"/>
    <d v="2019-08-01T00:00:00"/>
    <d v="2019-08-01T00:00:00"/>
    <x v="0"/>
    <s v="Zhang_Jackie"/>
    <x v="12"/>
    <m/>
    <m/>
    <m/>
    <n v="0.1"/>
    <m/>
    <s v="I"/>
    <x v="0"/>
    <s v="&lt;10"/>
    <m/>
    <m/>
    <n v="0.5"/>
    <m/>
    <m/>
    <n v="0.78539816339744828"/>
    <s v="cffa7a0c-9292-424f-b6a7-94d056fcedd8"/>
    <s v="{AECA969C-19C2-4B38-B9FC-372618CF560A}"/>
  </r>
  <r>
    <x v="114"/>
    <d v="2019-08-22T00:00:00"/>
    <d v="2019-08-22T00:00:00"/>
    <x v="0"/>
    <s v="Walsh_Michael"/>
    <x v="2"/>
    <m/>
    <m/>
    <m/>
    <n v="10"/>
    <m/>
    <s v="C"/>
    <x v="0"/>
    <s v="&gt;100"/>
    <m/>
    <m/>
    <n v="10"/>
    <m/>
    <m/>
    <n v="314.15926535897933"/>
    <s v="d7ef9a49-1843-4f67-823a-7fb6cf7b81e9"/>
    <s v="{D974074B-4C3D-4F74-8C24-EFDA1140E9C5}"/>
  </r>
  <r>
    <x v="114"/>
    <d v="2019-08-22T00:00:00"/>
    <d v="2019-08-22T00:00:00"/>
    <x v="0"/>
    <s v="Walsh_Michael"/>
    <x v="1"/>
    <m/>
    <m/>
    <m/>
    <n v="2"/>
    <m/>
    <s v="P"/>
    <x v="0"/>
    <s v="10-100"/>
    <m/>
    <m/>
    <n v="2"/>
    <m/>
    <m/>
    <n v="12.566370614359172"/>
    <s v="658265f2-9a9b-4c8d-9c64-7f8e30890a23"/>
    <s v="{9C419940-A9D8-4EDB-953F-0B66720485AA}"/>
  </r>
  <r>
    <x v="114"/>
    <d v="2019-08-22T00:00:00"/>
    <d v="2019-08-22T00:00:00"/>
    <x v="0"/>
    <s v="Walsh_Michael"/>
    <x v="2"/>
    <m/>
    <m/>
    <m/>
    <n v="5"/>
    <m/>
    <s v="M"/>
    <x v="0"/>
    <s v="&gt;100"/>
    <m/>
    <m/>
    <n v="5"/>
    <m/>
    <m/>
    <n v="78.539816339744831"/>
    <s v="8818f97e-5602-4811-b83c-d8004a748053"/>
    <s v="{C048DED7-6B89-4369-97BA-E451232772BE}"/>
  </r>
  <r>
    <x v="114"/>
    <d v="2019-08-22T00:00:00"/>
    <d v="2019-08-22T00:00:00"/>
    <x v="0"/>
    <s v="Walsh_Michael"/>
    <x v="1"/>
    <m/>
    <m/>
    <m/>
    <n v="5"/>
    <m/>
    <s v="SC"/>
    <x v="0"/>
    <s v="10-100"/>
    <m/>
    <m/>
    <n v="5"/>
    <m/>
    <m/>
    <n v="78.539816339744831"/>
    <s v="1dee112b-2baa-4edb-9e68-509c7bb27382"/>
    <s v="{AC824C04-F5DD-4227-B858-2573F092F3E5}"/>
  </r>
  <r>
    <x v="114"/>
    <d v="2019-08-22T00:00:00"/>
    <d v="2019-08-22T00:00:00"/>
    <x v="0"/>
    <s v="Walsh_Michael"/>
    <x v="1"/>
    <m/>
    <m/>
    <m/>
    <n v="3"/>
    <m/>
    <s v="P"/>
    <x v="0"/>
    <s v="10-100"/>
    <m/>
    <m/>
    <n v="3"/>
    <m/>
    <m/>
    <n v="28.274333882308138"/>
    <s v="1eeb78e0-5a70-451e-b938-69c99580f217"/>
    <s v="{9D1EE028-A65A-49A7-A9FB-DF23A06431B5}"/>
  </r>
  <r>
    <x v="114"/>
    <d v="2019-08-22T00:00:00"/>
    <d v="2019-08-22T00:00:00"/>
    <x v="0"/>
    <s v="Walsh_Michael"/>
    <x v="1"/>
    <m/>
    <m/>
    <m/>
    <n v="30"/>
    <m/>
    <s v="C"/>
    <x v="0"/>
    <s v="&gt;100"/>
    <m/>
    <m/>
    <n v="30"/>
    <m/>
    <m/>
    <n v="2827.4333882308138"/>
    <s v="9f1a0b5c-bba4-4df2-8760-3d3516a8d740"/>
    <s v="{C0962DBE-B1D3-4231-BCBD-DB3A9865FCC3}"/>
  </r>
  <r>
    <x v="114"/>
    <d v="2019-08-22T00:00:00"/>
    <d v="2019-08-22T00:00:00"/>
    <x v="0"/>
    <s v="Walsh_Michael"/>
    <x v="1"/>
    <m/>
    <m/>
    <m/>
    <n v="1"/>
    <m/>
    <s v="SC"/>
    <x v="0"/>
    <s v="&lt;10"/>
    <m/>
    <m/>
    <n v="1"/>
    <m/>
    <m/>
    <n v="3.1415926535897931"/>
    <s v="4fd84e54-2fbe-4565-8c47-ba50ae372610"/>
    <s v="{129D3B06-0539-45C1-9B0D-7A2CA92BF961}"/>
  </r>
  <r>
    <x v="114"/>
    <d v="2019-08-22T00:00:00"/>
    <d v="2019-08-22T00:00:00"/>
    <x v="0"/>
    <s v="Walsh_Michael"/>
    <x v="2"/>
    <m/>
    <m/>
    <m/>
    <n v="3"/>
    <m/>
    <s v="P"/>
    <x v="0"/>
    <s v="10-100"/>
    <m/>
    <m/>
    <n v="3"/>
    <m/>
    <m/>
    <n v="28.274333882308138"/>
    <s v="3405f794-4958-46e8-ad7a-0f1e9996f80c"/>
    <s v="{5120CEF7-FC8D-4506-A320-79B61CC35EBF}"/>
  </r>
  <r>
    <x v="114"/>
    <d v="2019-08-22T00:00:00"/>
    <d v="2019-08-22T00:00:00"/>
    <x v="0"/>
    <s v="Walsh_Michael"/>
    <x v="1"/>
    <m/>
    <m/>
    <m/>
    <n v="3"/>
    <m/>
    <s v="SC"/>
    <x v="0"/>
    <s v="10-100"/>
    <m/>
    <m/>
    <n v="3"/>
    <m/>
    <m/>
    <n v="28.274333882308138"/>
    <s v="dec79be1-b287-4f31-8ac0-8b35b9f82f71"/>
    <s v="{B96E0205-B376-49F7-B002-711CFEA5FFE0}"/>
  </r>
  <r>
    <x v="114"/>
    <d v="2019-08-22T00:00:00"/>
    <d v="2019-08-22T00:00:00"/>
    <x v="0"/>
    <s v="Walsh_Michael"/>
    <x v="1"/>
    <m/>
    <m/>
    <m/>
    <n v="5"/>
    <m/>
    <s v="SC"/>
    <x v="0"/>
    <s v="10-100"/>
    <m/>
    <m/>
    <n v="5"/>
    <m/>
    <m/>
    <n v="78.539816339744831"/>
    <s v="a6009445-f039-4e26-8d92-946b893a5d00"/>
    <s v="{8A47FE9E-55F5-4F89-875D-B9C9CF991C28}"/>
  </r>
  <r>
    <x v="114"/>
    <d v="2019-08-22T00:00:00"/>
    <d v="2019-08-22T00:00:00"/>
    <x v="0"/>
    <s v="Walsh_Michael"/>
    <x v="9"/>
    <m/>
    <m/>
    <m/>
    <n v="0.01"/>
    <m/>
    <s v="I"/>
    <x v="0"/>
    <s v="&lt;10"/>
    <m/>
    <m/>
    <n v="0.5"/>
    <m/>
    <m/>
    <n v="0.78539816339744828"/>
    <s v="948ff265-d2a1-49c0-9809-cd6701d61fb0"/>
    <s v="{87F1792F-3690-4455-8B16-F2F33DE52B80}"/>
  </r>
  <r>
    <x v="114"/>
    <d v="2019-08-22T00:00:00"/>
    <d v="2019-08-22T00:00:00"/>
    <x v="0"/>
    <s v="Walsh_Michael"/>
    <x v="6"/>
    <m/>
    <m/>
    <m/>
    <n v="0.01"/>
    <m/>
    <s v="I"/>
    <x v="0"/>
    <s v="&lt;10"/>
    <m/>
    <m/>
    <n v="0.5"/>
    <m/>
    <m/>
    <n v="0.78539816339744828"/>
    <s v="604ac58e-7dbb-4671-a5ea-cbb71d90798d"/>
    <s v="{7AD301B8-72BF-4A0E-B122-D93DA14788E1}"/>
  </r>
  <r>
    <x v="114"/>
    <d v="2019-08-22T00:00:00"/>
    <d v="2019-08-22T00:00:00"/>
    <x v="0"/>
    <s v="Walsh_Michael"/>
    <x v="9"/>
    <m/>
    <m/>
    <m/>
    <n v="2"/>
    <m/>
    <s v="SC"/>
    <x v="0"/>
    <s v="10-100"/>
    <m/>
    <m/>
    <n v="2"/>
    <m/>
    <m/>
    <n v="12.566370614359172"/>
    <s v="7eea3f6e-9a36-4760-ac97-89f7f60bcdd4"/>
    <s v="{8E06B1DC-DD66-49D8-8788-E51C795D6897}"/>
  </r>
  <r>
    <x v="114"/>
    <d v="2019-08-22T00:00:00"/>
    <d v="2019-08-22T00:00:00"/>
    <x v="0"/>
    <s v="Walsh_Michael"/>
    <x v="1"/>
    <m/>
    <m/>
    <m/>
    <n v="2"/>
    <m/>
    <s v="SC"/>
    <x v="0"/>
    <s v="10-100"/>
    <m/>
    <m/>
    <n v="2"/>
    <m/>
    <m/>
    <n v="12.566370614359172"/>
    <s v="fe5c4c9a-a09d-4d3e-8113-9f20a0c5dd6f"/>
    <s v="{8E49D254-5831-496C-98CD-0E410C9253D4}"/>
  </r>
  <r>
    <x v="114"/>
    <d v="2019-08-22T00:00:00"/>
    <d v="2019-08-22T00:00:00"/>
    <x v="0"/>
    <s v="Walsh_Michael"/>
    <x v="1"/>
    <m/>
    <m/>
    <m/>
    <n v="0.5"/>
    <m/>
    <s v="SC"/>
    <x v="0"/>
    <s v="&lt;10"/>
    <m/>
    <m/>
    <n v="0.5"/>
    <m/>
    <m/>
    <n v="0.78539816339744828"/>
    <s v="11b8324e-6f94-4e7f-83cd-d312ae419c48"/>
    <s v="{32B9ED69-731F-4542-9EDA-F157B6E5C79D}"/>
  </r>
  <r>
    <x v="114"/>
    <d v="2019-08-22T00:00:00"/>
    <d v="2019-08-22T00:00:00"/>
    <x v="0"/>
    <s v="Walsh_Michael"/>
    <x v="9"/>
    <m/>
    <m/>
    <m/>
    <n v="2"/>
    <m/>
    <s v="SC"/>
    <x v="0"/>
    <s v="10-100"/>
    <m/>
    <m/>
    <n v="2"/>
    <m/>
    <m/>
    <n v="12.566370614359172"/>
    <s v="5969f32b-af38-4ce4-9467-9b20710d4a5a"/>
    <s v="{27181943-B1AD-465B-B499-F3BE19040839}"/>
  </r>
  <r>
    <x v="114"/>
    <d v="2019-08-22T00:00:00"/>
    <d v="2019-08-22T00:00:00"/>
    <x v="0"/>
    <s v="Walsh_Michael"/>
    <x v="1"/>
    <m/>
    <m/>
    <m/>
    <n v="1"/>
    <m/>
    <s v="SC"/>
    <x v="0"/>
    <s v="&lt;10"/>
    <m/>
    <m/>
    <n v="1"/>
    <m/>
    <m/>
    <n v="3.1415926535897931"/>
    <s v="d299d91f-dc08-44d3-8131-aff3b8bc2dc4"/>
    <s v="{942676FC-245E-4198-AB4C-CC4C5AD47AB0}"/>
  </r>
  <r>
    <x v="114"/>
    <d v="2019-08-22T00:00:00"/>
    <d v="2019-08-22T00:00:00"/>
    <x v="0"/>
    <s v="Walsh_Michael"/>
    <x v="8"/>
    <m/>
    <m/>
    <m/>
    <n v="0.5"/>
    <m/>
    <s v="SC"/>
    <x v="0"/>
    <s v="&lt;10"/>
    <m/>
    <m/>
    <n v="0.5"/>
    <m/>
    <m/>
    <n v="0.78539816339744828"/>
    <s v="208a8cdb-39ac-4237-a207-4393587d8c77"/>
    <s v="{8B5414C1-1B08-4CB1-925F-EAE9D8A596CF}"/>
  </r>
  <r>
    <x v="114"/>
    <d v="2019-08-22T00:00:00"/>
    <d v="2019-08-22T00:00:00"/>
    <x v="0"/>
    <s v="Walsh_Michael"/>
    <x v="1"/>
    <m/>
    <m/>
    <m/>
    <n v="5"/>
    <m/>
    <s v="P"/>
    <x v="0"/>
    <s v="10-100"/>
    <m/>
    <m/>
    <n v="5"/>
    <m/>
    <m/>
    <n v="78.539816339744831"/>
    <s v="da49b218-49e5-4d4c-b6ef-601677d5f203"/>
    <s v="{D2B6F7D7-0F3D-43FD-9B35-3329C6F963CD}"/>
  </r>
  <r>
    <x v="114"/>
    <d v="2019-08-22T00:00:00"/>
    <d v="2019-08-22T00:00:00"/>
    <x v="0"/>
    <s v="Walsh_Michael"/>
    <x v="9"/>
    <m/>
    <m/>
    <m/>
    <n v="2"/>
    <m/>
    <s v="SC"/>
    <x v="0"/>
    <s v="10-100"/>
    <m/>
    <m/>
    <n v="2"/>
    <m/>
    <m/>
    <n v="12.566370614359172"/>
    <s v="da90b4a6-5bd4-4b03-ae41-2c551761ec0a"/>
    <s v="{DBFF3877-467C-41A0-93B6-8F5C9FD7B188}"/>
  </r>
  <r>
    <x v="114"/>
    <d v="2019-08-22T00:00:00"/>
    <d v="2019-08-22T00:00:00"/>
    <x v="0"/>
    <s v="Walsh_Michael"/>
    <x v="1"/>
    <m/>
    <m/>
    <m/>
    <n v="0.5"/>
    <m/>
    <s v="SC"/>
    <x v="0"/>
    <s v="10-100"/>
    <m/>
    <m/>
    <n v="0.5"/>
    <m/>
    <m/>
    <n v="0.78539816339744828"/>
    <s v="fcaad59a-8dc7-4192-bbde-6acbaf640644"/>
    <s v="{B1473AB2-C619-4131-A2F9-A2354444ABEC}"/>
  </r>
  <r>
    <x v="114"/>
    <d v="2019-08-22T00:00:00"/>
    <d v="2019-08-22T00:00:00"/>
    <x v="0"/>
    <s v="Walsh_Michael"/>
    <x v="1"/>
    <m/>
    <m/>
    <m/>
    <n v="2"/>
    <m/>
    <s v="P"/>
    <x v="0"/>
    <s v="10-100"/>
    <m/>
    <m/>
    <n v="2"/>
    <m/>
    <m/>
    <n v="12.566370614359172"/>
    <s v="729258d6-9596-497a-9925-49ee413ec383"/>
    <s v="{FB368CD7-3566-4E64-A140-73292ACAEBEC}"/>
  </r>
  <r>
    <x v="114"/>
    <d v="2019-08-22T00:00:00"/>
    <d v="2019-08-22T00:00:00"/>
    <x v="0"/>
    <s v="Walsh_Michael"/>
    <x v="0"/>
    <m/>
    <m/>
    <m/>
    <n v="0.01"/>
    <m/>
    <s v="I"/>
    <x v="0"/>
    <s v="&lt;10"/>
    <m/>
    <m/>
    <n v="0.5"/>
    <m/>
    <m/>
    <n v="0.78539816339744828"/>
    <s v="24b09db0-2f5a-4194-9548-223e10933d01"/>
    <s v="{452D8D29-9C9C-450B-9BF7-EC80BC9C28D4}"/>
  </r>
  <r>
    <x v="114"/>
    <d v="2019-08-22T00:00:00"/>
    <d v="2019-08-22T00:00:00"/>
    <x v="0"/>
    <s v="Walsh_Michael"/>
    <x v="0"/>
    <m/>
    <m/>
    <m/>
    <n v="0.5"/>
    <m/>
    <s v="SC"/>
    <x v="0"/>
    <s v="10-100"/>
    <m/>
    <m/>
    <n v="0.5"/>
    <m/>
    <m/>
    <n v="0.78539816339744828"/>
    <s v="0c6c126b-9731-4212-83d2-b758bc7b2337"/>
    <s v="{06A68431-6628-4A87-AF64-74C1E123F40B}"/>
  </r>
  <r>
    <x v="114"/>
    <d v="2019-08-22T00:00:00"/>
    <d v="2019-08-22T00:00:00"/>
    <x v="0"/>
    <s v="Walsh_Michael"/>
    <x v="9"/>
    <m/>
    <m/>
    <m/>
    <n v="0.5"/>
    <m/>
    <s v="SC"/>
    <x v="0"/>
    <s v="&lt;10"/>
    <m/>
    <m/>
    <n v="0.5"/>
    <m/>
    <m/>
    <n v="0.78539816339744828"/>
    <s v="869ea45b-3a98-4687-8b13-b551bb0a3790"/>
    <s v="{26243533-309D-479B-8608-093676235321}"/>
  </r>
  <r>
    <x v="114"/>
    <d v="2019-08-22T00:00:00"/>
    <d v="2019-08-22T00:00:00"/>
    <x v="0"/>
    <s v="Walsh_Michael"/>
    <x v="1"/>
    <m/>
    <m/>
    <m/>
    <n v="0.5"/>
    <m/>
    <s v="SC"/>
    <x v="0"/>
    <s v="&lt;10"/>
    <m/>
    <m/>
    <n v="0.5"/>
    <m/>
    <m/>
    <n v="0.78539816339744828"/>
    <s v="c606c48d-0463-416c-be2e-63d339fac682"/>
    <s v="{F7E2D3B7-5938-4706-84FB-4B8777B8A077}"/>
  </r>
  <r>
    <x v="114"/>
    <d v="2019-08-22T00:00:00"/>
    <d v="2019-08-22T00:00:00"/>
    <x v="0"/>
    <s v="Walsh_Michael"/>
    <x v="1"/>
    <m/>
    <m/>
    <m/>
    <n v="0.5"/>
    <m/>
    <s v="SC"/>
    <x v="0"/>
    <s v="&lt;10"/>
    <m/>
    <m/>
    <n v="0.5"/>
    <m/>
    <m/>
    <n v="0.78539816339744828"/>
    <s v="eed1f6c3-864d-4a75-bfee-1d2ed929f41b"/>
    <s v="{B1DD01B1-9DDA-4AAE-94D6-E1512E639589}"/>
  </r>
  <r>
    <x v="114"/>
    <d v="2019-08-22T00:00:00"/>
    <d v="2019-08-22T00:00:00"/>
    <x v="0"/>
    <s v="Walsh_Michael"/>
    <x v="1"/>
    <m/>
    <m/>
    <m/>
    <n v="0.5"/>
    <m/>
    <s v="SC"/>
    <x v="0"/>
    <s v="&lt;10"/>
    <m/>
    <m/>
    <n v="0.5"/>
    <m/>
    <m/>
    <n v="0.78539816339744828"/>
    <s v="09d00c72-2928-4a4b-afc8-bb6788093e84"/>
    <s v="{3595F82C-9C45-406F-BB15-4DF15C3D2B56}"/>
  </r>
  <r>
    <x v="114"/>
    <d v="2019-08-22T00:00:00"/>
    <d v="2019-08-22T00:00:00"/>
    <x v="0"/>
    <s v="Walsh_Michael"/>
    <x v="1"/>
    <m/>
    <m/>
    <m/>
    <n v="0.5"/>
    <m/>
    <s v="SC"/>
    <x v="0"/>
    <s v="&lt;10"/>
    <m/>
    <m/>
    <n v="0.5"/>
    <m/>
    <m/>
    <n v="0.78539816339744828"/>
    <s v="56966001-8d1b-4cdf-8247-ccbed23eaf8f"/>
    <s v="{45F74153-D85D-4406-A6AE-9CA5687BE136}"/>
  </r>
  <r>
    <x v="114"/>
    <d v="2019-08-22T00:00:00"/>
    <d v="2019-08-22T00:00:00"/>
    <x v="0"/>
    <s v="Walsh_Michael"/>
    <x v="1"/>
    <m/>
    <m/>
    <m/>
    <n v="6"/>
    <m/>
    <s v="SC"/>
    <x v="0"/>
    <s v="10-100"/>
    <m/>
    <m/>
    <n v="6"/>
    <m/>
    <m/>
    <n v="113.09733552923255"/>
    <s v="d70f3b35-e145-4e5c-9c30-4742a42af0df"/>
    <s v="{57B74706-1938-43E1-B65C-C01BC3AAAAF6}"/>
  </r>
  <r>
    <x v="114"/>
    <d v="2019-08-22T00:00:00"/>
    <d v="2019-08-22T00:00:00"/>
    <x v="0"/>
    <s v="Zhang_Jackie"/>
    <x v="1"/>
    <m/>
    <m/>
    <m/>
    <n v="0.01"/>
    <m/>
    <s v="I"/>
    <x v="0"/>
    <s v="&lt;10"/>
    <m/>
    <m/>
    <n v="0.5"/>
    <m/>
    <m/>
    <n v="0.78539816339744828"/>
    <s v="8ae6f6c9-7eb9-4664-9d06-662372506a17"/>
    <s v="{B3BA1FE5-7BC6-42D0-AD29-92727585C308}"/>
  </r>
  <r>
    <x v="114"/>
    <d v="2019-08-22T00:00:00"/>
    <d v="2019-08-22T00:00:00"/>
    <x v="0"/>
    <s v="Zhang_Jackie"/>
    <x v="1"/>
    <m/>
    <m/>
    <m/>
    <n v="15"/>
    <m/>
    <s v="SC"/>
    <x v="0"/>
    <s v="10-100"/>
    <m/>
    <m/>
    <n v="15"/>
    <m/>
    <m/>
    <n v="706.85834705770344"/>
    <s v="eaaf51ae-54b0-463a-bb45-c9e1f8f9b15a"/>
    <s v="{9B094332-4D50-4DB5-9195-ADCFB2C11490}"/>
  </r>
  <r>
    <x v="114"/>
    <d v="2019-08-22T00:00:00"/>
    <d v="2019-08-22T00:00:00"/>
    <x v="0"/>
    <s v="Zhang_Jackie"/>
    <x v="1"/>
    <m/>
    <m/>
    <m/>
    <n v="50"/>
    <m/>
    <s v="P"/>
    <x v="0"/>
    <s v="&gt;100"/>
    <m/>
    <m/>
    <n v="50"/>
    <m/>
    <m/>
    <n v="7853.981633974483"/>
    <s v="c0fe4dca-f1f7-4c7f-aa87-ba78b1177678"/>
    <s v="{F194C457-473F-4527-ACA3-3B999D6AC41E}"/>
  </r>
  <r>
    <x v="114"/>
    <d v="2019-08-22T00:00:00"/>
    <d v="2019-08-22T00:00:00"/>
    <x v="0"/>
    <s v="Zhang_Jackie"/>
    <x v="1"/>
    <m/>
    <m/>
    <m/>
    <n v="15"/>
    <m/>
    <s v="SC"/>
    <x v="0"/>
    <s v="&gt;100"/>
    <m/>
    <m/>
    <n v="15"/>
    <m/>
    <m/>
    <n v="706.85834705770344"/>
    <s v="3278622d-cb7c-423b-a303-eae416873ea6"/>
    <s v="{68435801-9786-49D6-A007-A782E036B08E}"/>
  </r>
  <r>
    <x v="114"/>
    <d v="2019-08-22T00:00:00"/>
    <d v="2019-08-22T00:00:00"/>
    <x v="0"/>
    <s v="Walsh_Michael"/>
    <x v="1"/>
    <m/>
    <m/>
    <m/>
    <n v="2"/>
    <m/>
    <s v="P"/>
    <x v="0"/>
    <s v="&gt;100"/>
    <m/>
    <m/>
    <n v="2"/>
    <m/>
    <m/>
    <n v="12.566370614359172"/>
    <s v="069559bc-01da-4a8f-a137-99ed086b1e84"/>
    <s v="{CB85F40B-76AF-4114-B3B0-EA3F2AC4FB7E}"/>
  </r>
  <r>
    <x v="114"/>
    <d v="2019-08-22T00:00:00"/>
    <d v="2019-08-22T00:00:00"/>
    <x v="0"/>
    <s v="Zhang_Jackie"/>
    <x v="1"/>
    <m/>
    <m/>
    <m/>
    <n v="5"/>
    <m/>
    <s v="SC"/>
    <x v="0"/>
    <s v="10-100"/>
    <m/>
    <m/>
    <n v="5"/>
    <m/>
    <m/>
    <n v="78.539816339744831"/>
    <s v="3d094ef1-5805-4ac7-993e-e971bd72f634"/>
    <s v="{D40C1982-0610-427D-B5D6-D30FBF3E1642}"/>
  </r>
  <r>
    <x v="114"/>
    <d v="2019-08-22T00:00:00"/>
    <d v="2019-08-22T00:00:00"/>
    <x v="0"/>
    <s v="Zhang_Jackie"/>
    <x v="3"/>
    <m/>
    <m/>
    <m/>
    <n v="20"/>
    <m/>
    <s v="SC"/>
    <x v="0"/>
    <s v="10-100"/>
    <m/>
    <m/>
    <n v="20"/>
    <m/>
    <m/>
    <n v="1256.6370614359173"/>
    <s v="085f761f-3e73-4681-bd5d-f9193f7573bc"/>
    <s v="{9A02C6CF-83FD-4C64-82CA-1F9BCA9B8C41}"/>
  </r>
  <r>
    <x v="114"/>
    <d v="2019-08-22T00:00:00"/>
    <d v="2019-08-22T00:00:00"/>
    <x v="0"/>
    <s v="Zhang_Jackie"/>
    <x v="6"/>
    <m/>
    <m/>
    <m/>
    <n v="0.01"/>
    <m/>
    <s v="I"/>
    <x v="0"/>
    <s v="&lt;10"/>
    <m/>
    <m/>
    <n v="0.5"/>
    <m/>
    <m/>
    <n v="0.78539816339744828"/>
    <s v="c9c25295-b003-44af-b42f-fa2cd47e5c4c"/>
    <s v="{75F92956-26B1-46E8-9911-418DF48E0C61}"/>
  </r>
  <r>
    <x v="114"/>
    <d v="2019-08-22T00:00:00"/>
    <d v="2019-08-22T00:00:00"/>
    <x v="0"/>
    <s v="Zhang_Jackie"/>
    <x v="1"/>
    <m/>
    <m/>
    <m/>
    <n v="1"/>
    <m/>
    <s v="SC"/>
    <x v="0"/>
    <s v="&lt;10"/>
    <m/>
    <m/>
    <n v="1"/>
    <m/>
    <m/>
    <n v="3.1415926535897931"/>
    <s v="e0ae78b6-b89b-4cf8-bc5d-e88c49ff0993"/>
    <s v="{8F1D0191-7472-42EE-A704-AEDAB782EF17}"/>
  </r>
  <r>
    <x v="114"/>
    <d v="2019-08-22T00:00:00"/>
    <d v="2019-08-22T00:00:00"/>
    <x v="0"/>
    <s v="Zhang_Jackie"/>
    <x v="1"/>
    <m/>
    <m/>
    <m/>
    <n v="15"/>
    <m/>
    <s v="SC"/>
    <x v="0"/>
    <s v="&gt;100"/>
    <m/>
    <m/>
    <n v="15"/>
    <m/>
    <m/>
    <n v="706.85834705770344"/>
    <s v="c9ee1d31-943f-41f6-9be7-654f32880b4b"/>
    <s v="{3670FA51-138B-4330-862A-64BC1A6DCC7E}"/>
  </r>
  <r>
    <x v="114"/>
    <d v="2019-08-22T00:00:00"/>
    <d v="2019-08-22T00:00:00"/>
    <x v="0"/>
    <s v="Zhang_Jackie"/>
    <x v="1"/>
    <m/>
    <m/>
    <m/>
    <n v="20"/>
    <m/>
    <s v="SC"/>
    <x v="0"/>
    <s v="&gt;100"/>
    <m/>
    <m/>
    <n v="20"/>
    <m/>
    <m/>
    <n v="1256.6370614359173"/>
    <s v="aa9f4e89-3903-4337-9b87-669c1e30f25a"/>
    <s v="{B8F3EA0E-A2D6-44C3-9FA1-A057EC2DB7D4}"/>
  </r>
  <r>
    <x v="114"/>
    <d v="2019-08-22T00:00:00"/>
    <d v="2019-08-22T00:00:00"/>
    <x v="0"/>
    <s v="Zhang_Jackie"/>
    <x v="1"/>
    <m/>
    <m/>
    <m/>
    <n v="20"/>
    <m/>
    <s v="SC"/>
    <x v="0"/>
    <s v="&gt;100"/>
    <m/>
    <m/>
    <n v="20"/>
    <m/>
    <m/>
    <n v="1256.6370614359173"/>
    <s v="31d035dc-72fb-448d-8a40-530ff92c590b"/>
    <s v="{9F6F28EB-8596-4CFB-983C-A82782CECE0D}"/>
  </r>
  <r>
    <x v="114"/>
    <d v="2019-08-22T00:00:00"/>
    <d v="2019-08-22T00:00:00"/>
    <x v="0"/>
    <s v="Zhang_Jackie"/>
    <x v="1"/>
    <m/>
    <m/>
    <m/>
    <n v="20"/>
    <m/>
    <s v="SC"/>
    <x v="0"/>
    <s v="&gt;100"/>
    <m/>
    <m/>
    <n v="20"/>
    <m/>
    <m/>
    <n v="1256.6370614359173"/>
    <s v="f0fae34d-75fd-4370-b7d9-cd7d199cc247"/>
    <s v="{E27A0A70-4D44-4983-B1FD-72CBB882D056}"/>
  </r>
  <r>
    <x v="114"/>
    <d v="2019-08-22T00:00:00"/>
    <d v="2019-08-22T00:00:00"/>
    <x v="0"/>
    <s v="Zhang_Jackie"/>
    <x v="1"/>
    <m/>
    <m/>
    <m/>
    <n v="5"/>
    <m/>
    <s v="SC"/>
    <x v="0"/>
    <s v="10-100"/>
    <m/>
    <m/>
    <n v="5"/>
    <m/>
    <m/>
    <n v="78.539816339744831"/>
    <s v="d50628da-2eb0-49b5-be0a-e17d6975bd4a"/>
    <s v="{AA88C9A6-7AD8-4309-9899-6B5AC2744910}"/>
  </r>
  <r>
    <x v="114"/>
    <d v="2019-08-22T00:00:00"/>
    <d v="2019-08-22T00:00:00"/>
    <x v="0"/>
    <s v="Zhang_Jackie"/>
    <x v="1"/>
    <m/>
    <m/>
    <m/>
    <n v="5"/>
    <m/>
    <s v="SC"/>
    <x v="0"/>
    <s v="10-100"/>
    <m/>
    <m/>
    <n v="5"/>
    <m/>
    <m/>
    <n v="78.539816339744831"/>
    <s v="39e23592-504f-483a-acdd-d6612df9c63e"/>
    <s v="{44DF8AC5-55AE-4D09-8DC0-5C10E18F5EFE}"/>
  </r>
  <r>
    <x v="114"/>
    <d v="2019-08-22T00:00:00"/>
    <d v="2019-08-22T00:00:00"/>
    <x v="0"/>
    <s v="Zhang_Jackie"/>
    <x v="1"/>
    <m/>
    <m/>
    <m/>
    <n v="5"/>
    <m/>
    <s v="SC"/>
    <x v="0"/>
    <s v="&lt;10"/>
    <m/>
    <m/>
    <n v="5"/>
    <m/>
    <m/>
    <n v="78.539816339744831"/>
    <s v="4905b0e1-184d-4fdc-9e19-c06d886c6ce9"/>
    <s v="{AF749732-2A45-4C20-939B-36E358E004BB}"/>
  </r>
  <r>
    <x v="115"/>
    <d v="2019-08-22T00:00:00"/>
    <d v="2019-08-22T00:00:00"/>
    <x v="0"/>
    <s v="Walsh_Michael"/>
    <x v="6"/>
    <m/>
    <m/>
    <m/>
    <n v="0.01"/>
    <m/>
    <s v="I"/>
    <x v="0"/>
    <s v="&lt;10"/>
    <m/>
    <m/>
    <n v="0.5"/>
    <m/>
    <m/>
    <n v="0.78539816339744828"/>
    <s v="62971536-4965-4867-82ae-5385818a0a34"/>
    <s v="{8D4B7D9A-565C-468B-9E5E-33FDC2085092}"/>
  </r>
  <r>
    <x v="115"/>
    <d v="2019-08-22T00:00:00"/>
    <d v="2019-08-22T00:00:00"/>
    <x v="0"/>
    <s v="Walsh_Michael"/>
    <x v="6"/>
    <m/>
    <m/>
    <m/>
    <n v="2"/>
    <m/>
    <s v="SC"/>
    <x v="0"/>
    <s v="10-100"/>
    <m/>
    <m/>
    <n v="2"/>
    <m/>
    <m/>
    <n v="12.566370614359172"/>
    <s v="2128be7d-a7c0-40f4-87f8-977ec691ca3b"/>
    <s v="{C63C7CF7-FFD5-45B2-8A18-7A7E7C433643}"/>
  </r>
  <r>
    <x v="115"/>
    <d v="2019-08-22T00:00:00"/>
    <d v="2019-08-22T00:00:00"/>
    <x v="0"/>
    <s v="Walsh_Michael"/>
    <x v="1"/>
    <m/>
    <m/>
    <m/>
    <n v="2"/>
    <m/>
    <s v="SC"/>
    <x v="0"/>
    <s v="10-100"/>
    <m/>
    <m/>
    <n v="2"/>
    <m/>
    <m/>
    <n v="12.566370614359172"/>
    <s v="4177fc71-91f7-447a-9dee-f8dcdea1d3f0"/>
    <s v="{225A6939-28F7-40E0-BCCF-2A2503D4A563}"/>
  </r>
  <r>
    <x v="115"/>
    <d v="2019-08-22T00:00:00"/>
    <d v="2019-08-22T00:00:00"/>
    <x v="0"/>
    <s v="Walsh_Michael"/>
    <x v="1"/>
    <m/>
    <m/>
    <m/>
    <n v="0.5"/>
    <m/>
    <s v="SC"/>
    <x v="0"/>
    <s v="&lt;10"/>
    <m/>
    <m/>
    <n v="0.5"/>
    <m/>
    <m/>
    <n v="0.78539816339744828"/>
    <s v="869e037e-b2b8-442b-9fed-60edeb612a5f"/>
    <s v="{1787DFCA-FDBC-486C-B398-056A936FCD9A}"/>
  </r>
  <r>
    <x v="115"/>
    <d v="2019-08-22T00:00:00"/>
    <d v="2019-08-22T00:00:00"/>
    <x v="0"/>
    <s v="Walsh_Michael"/>
    <x v="1"/>
    <m/>
    <m/>
    <m/>
    <n v="2"/>
    <m/>
    <s v="SC"/>
    <x v="0"/>
    <s v="10-100"/>
    <m/>
    <m/>
    <n v="2"/>
    <m/>
    <m/>
    <n v="12.566370614359172"/>
    <s v="ec076cbd-ed9b-4d9c-831f-f2cbf8a661a2"/>
    <s v="{129733D0-32C3-4F10-BFA3-F68A8E34E2C6}"/>
  </r>
  <r>
    <x v="115"/>
    <d v="2019-08-22T00:00:00"/>
    <d v="2019-08-22T00:00:00"/>
    <x v="0"/>
    <s v="Walsh_Michael"/>
    <x v="1"/>
    <m/>
    <m/>
    <m/>
    <n v="2"/>
    <m/>
    <s v="SC"/>
    <x v="0"/>
    <s v="10-100"/>
    <m/>
    <m/>
    <n v="2"/>
    <m/>
    <m/>
    <n v="12.566370614359172"/>
    <s v="da7523d7-d50e-49d5-9214-47229148a34b"/>
    <s v="{85106BA2-27F0-46BE-A50C-9EFBCB9492CB}"/>
  </r>
  <r>
    <x v="115"/>
    <d v="2019-08-22T00:00:00"/>
    <d v="2019-08-22T00:00:00"/>
    <x v="0"/>
    <s v="Walsh_Michael"/>
    <x v="1"/>
    <m/>
    <m/>
    <m/>
    <n v="2"/>
    <m/>
    <s v="SC"/>
    <x v="0"/>
    <s v="10-100"/>
    <m/>
    <m/>
    <n v="2"/>
    <m/>
    <m/>
    <n v="12.566370614359172"/>
    <s v="2137ba59-cbca-45bd-bbe6-1cf24568d9d4"/>
    <s v="{903D60A9-328C-4D1E-9508-B35A9E92D3AB}"/>
  </r>
  <r>
    <x v="115"/>
    <d v="2019-08-22T00:00:00"/>
    <d v="2019-08-22T00:00:00"/>
    <x v="0"/>
    <s v="Walsh_Michael"/>
    <x v="1"/>
    <m/>
    <m/>
    <m/>
    <n v="1"/>
    <m/>
    <s v="SC"/>
    <x v="0"/>
    <s v="10-100"/>
    <m/>
    <m/>
    <n v="1"/>
    <m/>
    <m/>
    <n v="3.1415926535897931"/>
    <s v="f7ef8922-3cac-4fb6-b5f2-4b601d2acb52"/>
    <s v="{AEDEC7AB-4356-4341-90D6-A783F89C557F}"/>
  </r>
  <r>
    <x v="115"/>
    <d v="2019-08-22T00:00:00"/>
    <d v="2019-08-22T00:00:00"/>
    <x v="0"/>
    <s v="Walsh_Michael"/>
    <x v="1"/>
    <m/>
    <m/>
    <m/>
    <n v="1"/>
    <m/>
    <s v="SC"/>
    <x v="0"/>
    <s v="10-100"/>
    <m/>
    <m/>
    <n v="1"/>
    <m/>
    <m/>
    <n v="3.1415926535897931"/>
    <s v="fdfff8eb-059c-4ba5-8094-4bd93ca471f9"/>
    <s v="{509E6F1D-45B7-4444-B153-CD7F482BCAA1}"/>
  </r>
  <r>
    <x v="115"/>
    <d v="2019-08-22T00:00:00"/>
    <d v="2019-08-22T00:00:00"/>
    <x v="0"/>
    <s v="Walsh_Michael"/>
    <x v="1"/>
    <m/>
    <m/>
    <m/>
    <n v="2"/>
    <m/>
    <s v="SC"/>
    <x v="0"/>
    <s v="10-100"/>
    <m/>
    <m/>
    <n v="2"/>
    <m/>
    <m/>
    <n v="12.566370614359172"/>
    <s v="e59ec939-f505-465d-8b60-83494e9ad824"/>
    <s v="{2F1D8DB5-60F0-4762-9675-FBFA87F7388D}"/>
  </r>
  <r>
    <x v="115"/>
    <d v="2019-08-22T00:00:00"/>
    <d v="2019-08-22T00:00:00"/>
    <x v="0"/>
    <s v="Walsh_Michael"/>
    <x v="6"/>
    <m/>
    <m/>
    <m/>
    <n v="0.01"/>
    <m/>
    <s v="I"/>
    <x v="0"/>
    <s v="&lt;10"/>
    <m/>
    <m/>
    <n v="0.5"/>
    <m/>
    <m/>
    <n v="0.78539816339744828"/>
    <s v="8882dcbf-2f83-44b5-8628-04fb755e445e"/>
    <s v="{D9DE387A-7EFF-4344-9394-6E767286F2F0}"/>
  </r>
  <r>
    <x v="115"/>
    <d v="2019-08-22T00:00:00"/>
    <d v="2019-08-22T00:00:00"/>
    <x v="0"/>
    <s v="Walsh_Michael"/>
    <x v="0"/>
    <m/>
    <m/>
    <m/>
    <n v="0.25"/>
    <m/>
    <s v="SC"/>
    <x v="0"/>
    <s v="&lt;10"/>
    <m/>
    <m/>
    <n v="0.25"/>
    <m/>
    <m/>
    <n v="0.19634954084936207"/>
    <s v="cb9c7928-3052-496c-9f1c-d4b9e3c86f00"/>
    <s v="{04CD31EE-09A5-46D0-8CD9-4B9CF9162085}"/>
  </r>
  <r>
    <x v="115"/>
    <d v="2019-08-22T00:00:00"/>
    <d v="2019-08-22T00:00:00"/>
    <x v="0"/>
    <s v="Zhang_Jackie"/>
    <x v="6"/>
    <m/>
    <m/>
    <m/>
    <n v="1"/>
    <m/>
    <s v="I"/>
    <x v="0"/>
    <s v="&lt;10"/>
    <m/>
    <m/>
    <n v="1"/>
    <m/>
    <m/>
    <n v="3.1415926535897931"/>
    <s v="ad30b43b-11bb-4720-ac02-3060084988ca"/>
    <s v="{6B184A96-374C-4DE8-BD36-2C618B829FBE}"/>
  </r>
  <r>
    <x v="115"/>
    <d v="2019-08-22T00:00:00"/>
    <d v="2019-08-22T00:00:00"/>
    <x v="0"/>
    <s v="Zhang_Jackie"/>
    <x v="6"/>
    <m/>
    <m/>
    <m/>
    <n v="0.1"/>
    <m/>
    <s v="I"/>
    <x v="0"/>
    <s v="&lt;10"/>
    <m/>
    <m/>
    <n v="0.5"/>
    <m/>
    <m/>
    <n v="0.78539816339744828"/>
    <s v="3e0b3027-f75d-4078-8afb-95cc6a916429"/>
    <s v="{308AFB04-4B54-4E4F-BC2C-1CD435FD3E39}"/>
  </r>
  <r>
    <x v="115"/>
    <d v="2019-08-22T00:00:00"/>
    <d v="2019-08-22T00:00:00"/>
    <x v="0"/>
    <s v="Zhang_Jackie"/>
    <x v="1"/>
    <m/>
    <m/>
    <m/>
    <n v="1"/>
    <m/>
    <s v="P"/>
    <x v="0"/>
    <s v="10-100"/>
    <m/>
    <m/>
    <n v="1"/>
    <m/>
    <m/>
    <n v="3.1415926535897931"/>
    <s v="ec17caa3-d0fb-44df-8380-33ea4e16db1c"/>
    <s v="{E54E66B6-C0F8-483E-93E5-E7147F010468}"/>
  </r>
  <r>
    <x v="115"/>
    <d v="2019-08-22T00:00:00"/>
    <d v="2019-08-22T00:00:00"/>
    <x v="0"/>
    <s v="Zhang_Jackie"/>
    <x v="1"/>
    <m/>
    <m/>
    <m/>
    <n v="0.1"/>
    <m/>
    <s v="P"/>
    <x v="0"/>
    <s v="&lt;10"/>
    <m/>
    <m/>
    <n v="0.5"/>
    <m/>
    <m/>
    <n v="0.78539816339744828"/>
    <s v="6896a59d-f1fd-4e3a-8d64-2406aeccbef4"/>
    <s v="{FAE5A07A-A776-42D5-8B2C-A34E9DFC2C74}"/>
  </r>
  <r>
    <x v="115"/>
    <d v="2019-08-22T00:00:00"/>
    <d v="2019-08-22T00:00:00"/>
    <x v="0"/>
    <s v="Zhang_Jackie"/>
    <x v="1"/>
    <m/>
    <m/>
    <m/>
    <n v="2"/>
    <m/>
    <s v="I"/>
    <x v="0"/>
    <s v="&lt;10"/>
    <m/>
    <m/>
    <n v="2"/>
    <m/>
    <m/>
    <n v="12.566370614359172"/>
    <s v="075d208b-5bb7-4d93-a059-b128a9a5dc3a"/>
    <s v="{14D89EA0-0393-4F40-8A5E-84402539E775}"/>
  </r>
  <r>
    <x v="115"/>
    <d v="2019-08-22T00:00:00"/>
    <d v="2019-08-22T00:00:00"/>
    <x v="0"/>
    <s v="Zhang_Jackie"/>
    <x v="1"/>
    <m/>
    <m/>
    <m/>
    <n v="3"/>
    <m/>
    <s v="SC"/>
    <x v="0"/>
    <s v="10-100"/>
    <m/>
    <m/>
    <n v="3"/>
    <m/>
    <m/>
    <n v="28.274333882308138"/>
    <s v="d8d5897e-2470-459f-accf-6f0c2963f72f"/>
    <s v="{C4CB353C-7FD5-40C4-B6C8-0959EBBC3657}"/>
  </r>
  <r>
    <x v="115"/>
    <d v="2019-08-22T00:00:00"/>
    <d v="2019-08-22T00:00:00"/>
    <x v="0"/>
    <s v="Zhang_Jackie"/>
    <x v="11"/>
    <m/>
    <m/>
    <m/>
    <n v="1"/>
    <m/>
    <s v="SC"/>
    <x v="0"/>
    <s v="&lt;10"/>
    <m/>
    <m/>
    <n v="1"/>
    <m/>
    <m/>
    <n v="3.1415926535897931"/>
    <s v="b1ea08e8-ee75-4b22-a8ef-d2103e673376"/>
    <s v="{49A60A16-97A1-4BDA-A36B-B7C61C3398CF}"/>
  </r>
  <r>
    <x v="115"/>
    <d v="2019-08-22T00:00:00"/>
    <d v="2019-08-22T00:00:00"/>
    <x v="0"/>
    <s v="Zhang_Jackie"/>
    <x v="1"/>
    <m/>
    <m/>
    <m/>
    <n v="1"/>
    <m/>
    <s v="SC"/>
    <x v="0"/>
    <s v="&lt;10"/>
    <m/>
    <m/>
    <n v="1"/>
    <m/>
    <m/>
    <n v="3.1415926535897931"/>
    <s v="09969d94-f2ca-4385-aab3-74d5b157567b"/>
    <s v="{DDCD8A07-1319-4057-8DD7-BB45FC2F414D}"/>
  </r>
  <r>
    <x v="115"/>
    <d v="2019-08-22T00:00:00"/>
    <d v="2019-08-22T00:00:00"/>
    <x v="0"/>
    <s v="Zhang_Jackie"/>
    <x v="10"/>
    <m/>
    <m/>
    <m/>
    <n v="0.1"/>
    <m/>
    <s v="I"/>
    <x v="0"/>
    <s v="&lt;10"/>
    <m/>
    <m/>
    <n v="0.5"/>
    <m/>
    <m/>
    <n v="0.78539816339744828"/>
    <s v="6e1bb2e1-57c3-4be3-b234-2f4f94a53bf8"/>
    <s v="{5265C602-CFFC-4460-90ED-FFEAB7E2BFD8}"/>
  </r>
  <r>
    <x v="115"/>
    <d v="2019-08-22T00:00:00"/>
    <d v="2019-08-22T00:00:00"/>
    <x v="0"/>
    <s v="Zhang_Jackie"/>
    <x v="1"/>
    <m/>
    <m/>
    <m/>
    <n v="1"/>
    <m/>
    <s v="SC"/>
    <x v="0"/>
    <s v="&lt;10"/>
    <m/>
    <m/>
    <n v="1"/>
    <m/>
    <m/>
    <n v="3.1415926535897931"/>
    <s v="974d15c5-c0b9-4917-bd3e-2a37e20d62c9"/>
    <s v="{6E247830-69E4-4AFC-BA00-A58A31B04F41}"/>
  </r>
  <r>
    <x v="115"/>
    <d v="2019-08-22T00:00:00"/>
    <d v="2019-08-22T00:00:00"/>
    <x v="0"/>
    <s v="Zhang_Jackie"/>
    <x v="1"/>
    <m/>
    <m/>
    <m/>
    <n v="0.1"/>
    <m/>
    <s v="I"/>
    <x v="0"/>
    <s v="&lt;10"/>
    <m/>
    <m/>
    <n v="0.5"/>
    <m/>
    <m/>
    <n v="0.78539816339744828"/>
    <s v="5ec9a80d-8832-4c0c-8049-15d4de597afc"/>
    <s v="{0132D53C-74DA-49CF-B5ED-B64A35295B08}"/>
  </r>
  <r>
    <x v="115"/>
    <d v="2019-08-22T00:00:00"/>
    <d v="2019-08-22T00:00:00"/>
    <x v="0"/>
    <s v="Zhang_Jackie"/>
    <x v="17"/>
    <m/>
    <m/>
    <m/>
    <n v="1"/>
    <m/>
    <s v="SC"/>
    <x v="0"/>
    <s v="&lt;10"/>
    <m/>
    <m/>
    <n v="1"/>
    <m/>
    <m/>
    <n v="3.1415926535897931"/>
    <s v="64aa1232-1c22-49a9-9a63-d01e80e60f6b"/>
    <s v="{269EEFC7-FF97-4345-B6C0-466AE975A4EB}"/>
  </r>
  <r>
    <x v="115"/>
    <d v="2019-08-22T00:00:00"/>
    <d v="2019-08-22T00:00:00"/>
    <x v="0"/>
    <s v="Zhang_Jackie"/>
    <x v="17"/>
    <m/>
    <m/>
    <m/>
    <n v="1.5"/>
    <m/>
    <s v="SC"/>
    <x v="0"/>
    <s v="&lt;10"/>
    <m/>
    <m/>
    <n v="1.5"/>
    <m/>
    <m/>
    <n v="7.0685834705770345"/>
    <s v="dfb6f839-d1de-48dc-9ce3-18179a5b50ae"/>
    <s v="{3E20AC12-4626-41C2-ADF6-C551CADC063D}"/>
  </r>
  <r>
    <x v="115"/>
    <d v="2019-08-22T00:00:00"/>
    <d v="2019-08-22T00:00:00"/>
    <x v="0"/>
    <s v="Zhang_Jackie"/>
    <x v="1"/>
    <m/>
    <m/>
    <m/>
    <n v="1"/>
    <m/>
    <s v="SC"/>
    <x v="0"/>
    <s v="10-100"/>
    <m/>
    <m/>
    <n v="1"/>
    <m/>
    <m/>
    <n v="3.1415926535897931"/>
    <s v="cb67e6d4-1122-461e-9b45-559d9dde47f4"/>
    <s v="{85BA0128-095A-4E82-9E5E-1A7FAFDDDAEA}"/>
  </r>
  <r>
    <x v="115"/>
    <d v="2019-08-22T00:00:00"/>
    <d v="2019-08-22T00:00:00"/>
    <x v="0"/>
    <s v="Zhang_Jackie"/>
    <x v="3"/>
    <m/>
    <m/>
    <m/>
    <n v="0.1"/>
    <m/>
    <s v="I"/>
    <x v="0"/>
    <s v="&lt;10"/>
    <m/>
    <m/>
    <n v="0.5"/>
    <m/>
    <m/>
    <n v="0.78539816339744828"/>
    <s v="c22e83d7-cf9c-4ce4-bc25-b05f943d459d"/>
    <s v="{D1A5E9FA-783C-45AB-9572-8C581CFDC019}"/>
  </r>
  <r>
    <x v="115"/>
    <d v="2019-08-22T00:00:00"/>
    <d v="2019-08-22T00:00:00"/>
    <x v="0"/>
    <s v="Zhang_Jackie"/>
    <x v="11"/>
    <m/>
    <m/>
    <m/>
    <n v="0.1"/>
    <m/>
    <s v="I"/>
    <x v="1"/>
    <s v="&lt;10"/>
    <m/>
    <m/>
    <n v="0.5"/>
    <m/>
    <m/>
    <n v="0.78539816339744828"/>
    <s v="37416e0e-c70d-4af0-9cdb-69c31e299248"/>
    <s v="{8925A427-864E-41FC-9F84-C824394BA704}"/>
  </r>
  <r>
    <x v="115"/>
    <d v="2019-08-22T00:00:00"/>
    <d v="2019-08-22T00:00:00"/>
    <x v="0"/>
    <s v="Zhang_Jackie"/>
    <x v="11"/>
    <m/>
    <m/>
    <m/>
    <n v="0.1"/>
    <m/>
    <s v="I"/>
    <x v="1"/>
    <s v="&lt;10"/>
    <m/>
    <m/>
    <n v="0.5"/>
    <m/>
    <m/>
    <n v="0.78539816339744828"/>
    <s v="58cb4344-4ff5-4a97-845d-13d21ce8881c"/>
    <s v="{8C9ABE77-17D3-4653-8B98-5F3573C15883}"/>
  </r>
  <r>
    <x v="115"/>
    <d v="2019-08-22T00:00:00"/>
    <d v="2019-08-22T00:00:00"/>
    <x v="0"/>
    <s v="Zhang_Jackie"/>
    <x v="9"/>
    <s v="OAK"/>
    <s v="Disturbed"/>
    <s v="oak savannah"/>
    <n v="0.1"/>
    <m/>
    <s v="I"/>
    <x v="0"/>
    <s v="&lt;10"/>
    <m/>
    <m/>
    <n v="0.5"/>
    <m/>
    <m/>
    <n v="0.78539816339744828"/>
    <s v="1a56d664-6c7a-437d-98d9-51be754deee7"/>
    <s v="{2B328684-D464-4290-B6B9-F2409424F70D}"/>
  </r>
  <r>
    <x v="115"/>
    <d v="2019-08-22T00:00:00"/>
    <d v="2019-08-22T00:00:00"/>
    <x v="0"/>
    <s v="Zhang_Jackie"/>
    <x v="6"/>
    <m/>
    <m/>
    <m/>
    <n v="0.01"/>
    <m/>
    <s v="I"/>
    <x v="0"/>
    <s v="&lt;10"/>
    <m/>
    <m/>
    <n v="0.5"/>
    <m/>
    <m/>
    <n v="0.78539816339744828"/>
    <s v="41ee49e6-12e5-4793-9c75-594e1e24678e"/>
    <s v="{FECBEE9D-AE3D-4A0C-8F73-376D9691339F}"/>
  </r>
  <r>
    <x v="115"/>
    <d v="2019-08-22T00:00:00"/>
    <d v="2019-08-22T00:00:00"/>
    <x v="0"/>
    <s v="Zhang_Jackie"/>
    <x v="6"/>
    <m/>
    <m/>
    <m/>
    <n v="3"/>
    <m/>
    <s v="P"/>
    <x v="0"/>
    <s v="10-100"/>
    <m/>
    <m/>
    <n v="3"/>
    <m/>
    <m/>
    <n v="28.274333882308138"/>
    <s v="4829735b-3369-41dc-9eed-d3c7e0999226"/>
    <s v="{46EF8F80-F6A2-4C66-8CC4-7A3E485708B3}"/>
  </r>
  <r>
    <x v="115"/>
    <d v="2019-08-22T00:00:00"/>
    <d v="2019-08-22T00:00:00"/>
    <x v="0"/>
    <s v="Zhang_Jackie"/>
    <x v="6"/>
    <m/>
    <m/>
    <m/>
    <n v="1"/>
    <m/>
    <s v="SC"/>
    <x v="0"/>
    <s v="10-100"/>
    <m/>
    <m/>
    <n v="1"/>
    <m/>
    <m/>
    <n v="3.1415926535897931"/>
    <s v="819b3dce-62f6-4199-b7bf-8d7ad24e8ba3"/>
    <s v="{4ACE2DEE-E6DE-43F3-BEBE-4F350E42F459}"/>
  </r>
  <r>
    <x v="115"/>
    <d v="2019-08-22T00:00:00"/>
    <d v="2019-08-22T00:00:00"/>
    <x v="0"/>
    <s v="Zhang_Jackie"/>
    <x v="6"/>
    <m/>
    <m/>
    <m/>
    <n v="0.01"/>
    <m/>
    <s v="I"/>
    <x v="0"/>
    <s v="&lt;10"/>
    <m/>
    <m/>
    <n v="0.5"/>
    <m/>
    <m/>
    <n v="0.78539816339744828"/>
    <s v="b24a6eae-126f-4447-acf1-a49d024b705b"/>
    <s v="{9DE16C33-FDE9-424F-A5F4-F305D6F585A9}"/>
  </r>
  <r>
    <x v="115"/>
    <d v="2019-08-22T00:00:00"/>
    <d v="2019-08-22T00:00:00"/>
    <x v="0"/>
    <s v="Zhang_Jackie"/>
    <x v="6"/>
    <m/>
    <m/>
    <m/>
    <n v="2"/>
    <m/>
    <s v="SC"/>
    <x v="0"/>
    <s v="10-100"/>
    <m/>
    <m/>
    <n v="2"/>
    <m/>
    <m/>
    <n v="12.566370614359172"/>
    <s v="4f3983f0-1f21-4fa5-a985-85e5801b45a4"/>
    <s v="{8630ED12-8BE0-4238-8047-126BB3D6AC9C}"/>
  </r>
  <r>
    <x v="63"/>
    <d v="2019-08-14T00:00:00"/>
    <d v="2019-08-14T00:00:00"/>
    <x v="0"/>
    <s v="Rachman_Richard"/>
    <x v="14"/>
    <m/>
    <m/>
    <m/>
    <n v="0.01"/>
    <m/>
    <s v="I"/>
    <x v="1"/>
    <s v="&lt;10"/>
    <m/>
    <m/>
    <n v="0.5"/>
    <m/>
    <m/>
    <n v="0.78539816339744828"/>
    <s v="14762785-c921-4d93-be81-d53104889ca8"/>
    <s v="{D56CD8E3-63E8-489C-880B-E1B85D57BB90}"/>
  </r>
  <r>
    <x v="63"/>
    <d v="2019-08-14T00:00:00"/>
    <d v="2019-08-14T00:00:00"/>
    <x v="0"/>
    <s v="Rachman_Richard"/>
    <x v="14"/>
    <m/>
    <m/>
    <m/>
    <n v="3"/>
    <m/>
    <s v="P"/>
    <x v="1"/>
    <s v="&lt;10"/>
    <m/>
    <m/>
    <n v="3"/>
    <m/>
    <m/>
    <n v="28.274333882308138"/>
    <s v="0b208a69-aef7-4cf8-ace0-3a724bd3d352"/>
    <s v="{AA5C84EA-DD7D-4E7B-8204-A8FEC395F593}"/>
  </r>
  <r>
    <x v="24"/>
    <d v="2018-08-14T00:00:00"/>
    <d v="2018-08-14T00:00:00"/>
    <x v="3"/>
    <s v="Alcaraz_Jake"/>
    <x v="11"/>
    <m/>
    <m/>
    <s v="SPAJUN across the street"/>
    <n v="1"/>
    <m/>
    <s v="I"/>
    <x v="1"/>
    <s v="&lt;10"/>
    <m/>
    <m/>
    <n v="1"/>
    <m/>
    <m/>
    <n v="3.1415926535897931"/>
    <s v="01af53c2-e20c-4566-bf77-af358e1854a5"/>
    <s v="{27B92F54-EFB4-46ED-AA1C-40C1485F680C}"/>
  </r>
  <r>
    <x v="24"/>
    <d v="2018-08-14T00:00:00"/>
    <d v="2018-08-14T00:00:00"/>
    <x v="3"/>
    <s v="Alcaraz_Jake"/>
    <x v="7"/>
    <m/>
    <m/>
    <s v="Another SPAJUN just a few feet East"/>
    <n v="1.5"/>
    <m/>
    <s v="I"/>
    <x v="0"/>
    <s v="&lt;10"/>
    <m/>
    <m/>
    <n v="1.5"/>
    <m/>
    <m/>
    <n v="7.0685834705770345"/>
    <s v="c2645b38-e4c1-49ba-9644-87f2454aee24"/>
    <s v="{722F3EB2-F27A-4516-8BF4-15945629924D}"/>
  </r>
  <r>
    <x v="24"/>
    <d v="2018-08-14T00:00:00"/>
    <d v="2018-08-14T00:00:00"/>
    <x v="3"/>
    <s v="Alcaraz_Jake"/>
    <x v="7"/>
    <m/>
    <m/>
    <m/>
    <n v="0"/>
    <m/>
    <s v="SC"/>
    <x v="0"/>
    <s v="&lt;10"/>
    <m/>
    <m/>
    <n v="0.5"/>
    <m/>
    <m/>
    <n v="0.78539816339744828"/>
    <s v="010bac94-fd95-4738-9e93-3f92b0e24785"/>
    <s v="{CAFAE4F4-3EDE-4F3A-819A-0C0F1E0F9860}"/>
  </r>
  <r>
    <x v="24"/>
    <d v="2018-08-14T00:00:00"/>
    <d v="2018-08-14T00:00:00"/>
    <x v="3"/>
    <s v="Alcaraz_Jake"/>
    <x v="7"/>
    <m/>
    <m/>
    <m/>
    <n v="1"/>
    <m/>
    <s v="I"/>
    <x v="0"/>
    <s v="&lt;10"/>
    <m/>
    <m/>
    <n v="1"/>
    <m/>
    <m/>
    <n v="3.1415926535897931"/>
    <s v="d82f6728-73c8-4547-afdd-7266eb2eaac3"/>
    <s v="{61B47C60-E36F-47FD-91F2-8A02A05B77D3}"/>
  </r>
  <r>
    <x v="24"/>
    <d v="2018-08-14T00:00:00"/>
    <d v="2018-08-14T00:00:00"/>
    <x v="3"/>
    <s v="Alcaraz_Jake"/>
    <x v="7"/>
    <m/>
    <m/>
    <m/>
    <n v="1"/>
    <m/>
    <s v="I"/>
    <x v="0"/>
    <s v="&lt;10"/>
    <m/>
    <m/>
    <n v="1"/>
    <m/>
    <m/>
    <n v="3.1415926535897931"/>
    <s v="b354c47f-196c-4fbc-b858-bb7025401154"/>
    <s v="{5596E6B2-1F69-407B-AE0F-86AB8B692AAD}"/>
  </r>
  <r>
    <x v="24"/>
    <d v="2018-08-14T00:00:00"/>
    <d v="2018-08-14T00:00:00"/>
    <x v="3"/>
    <s v="Alcaraz_Jake"/>
    <x v="7"/>
    <m/>
    <m/>
    <m/>
    <n v="1"/>
    <m/>
    <s v="I"/>
    <x v="0"/>
    <s v="&lt;10"/>
    <m/>
    <m/>
    <n v="1"/>
    <m/>
    <m/>
    <n v="3.1415926535897931"/>
    <s v="16364ded-1361-4129-8a19-759c78a7323b"/>
    <s v="{0D9644BD-2A02-4683-BFAC-C26359872CD9}"/>
  </r>
  <r>
    <x v="24"/>
    <d v="2018-08-14T00:00:00"/>
    <d v="2018-08-14T00:00:00"/>
    <x v="3"/>
    <s v="Alcaraz_Jake"/>
    <x v="11"/>
    <m/>
    <m/>
    <m/>
    <n v="1"/>
    <m/>
    <s v="I"/>
    <x v="1"/>
    <s v="&lt;10"/>
    <m/>
    <m/>
    <n v="1"/>
    <m/>
    <m/>
    <n v="3.1415926535897931"/>
    <s v="af27e34c-11c4-42f3-88f3-7beb7dd2fe91"/>
    <s v="{57D712A7-56A1-4C06-9D2D-E38AC5433EA5}"/>
  </r>
  <r>
    <x v="24"/>
    <d v="2018-08-14T00:00:00"/>
    <d v="2018-08-14T00:00:00"/>
    <x v="3"/>
    <s v="Alcaraz_Jake"/>
    <x v="7"/>
    <m/>
    <m/>
    <m/>
    <n v="1"/>
    <m/>
    <s v="SC"/>
    <x v="0"/>
    <s v="&lt;10"/>
    <m/>
    <m/>
    <n v="1"/>
    <m/>
    <m/>
    <n v="3.1415926535897931"/>
    <s v="fe88d8dc-87a5-4d4c-a6d9-8c3a6842d25b"/>
    <s v="{97893FA8-FD65-415A-A8A9-185B9EBA6A6E}"/>
  </r>
  <r>
    <x v="24"/>
    <d v="2018-08-14T00:00:00"/>
    <d v="2018-08-14T00:00:00"/>
    <x v="3"/>
    <s v="Alcaraz_Jake"/>
    <x v="11"/>
    <m/>
    <m/>
    <m/>
    <n v="2"/>
    <m/>
    <s v="I"/>
    <x v="0"/>
    <s v="&lt;10"/>
    <m/>
    <m/>
    <n v="2"/>
    <m/>
    <m/>
    <n v="12.566370614359172"/>
    <s v="e2f33a47-38fa-4b64-891a-c7ca124adb3d"/>
    <s v="{96EB64E7-CF26-441F-A072-56EFFBAE5281}"/>
  </r>
  <r>
    <x v="111"/>
    <d v="2018-08-16T00:00:00"/>
    <d v="2018-08-16T00:00:00"/>
    <x v="3"/>
    <s v="Alcaraz_Jake"/>
    <x v="22"/>
    <m/>
    <m/>
    <m/>
    <n v="0"/>
    <m/>
    <m/>
    <x v="3"/>
    <n v="0"/>
    <m/>
    <m/>
    <n v="0.5"/>
    <m/>
    <m/>
    <n v="0.78539816339744828"/>
    <s v="73196cb4-e61b-4998-af36-5220bc6802ae"/>
    <s v="{B4F8F5FC-34B8-42EF-951E-D28AE5BF5625}"/>
  </r>
  <r>
    <x v="57"/>
    <d v="2018-08-16T00:00:00"/>
    <d v="2018-08-16T00:00:00"/>
    <x v="3"/>
    <s v="Alcaraz_Jake"/>
    <x v="8"/>
    <m/>
    <m/>
    <m/>
    <n v="0.1"/>
    <m/>
    <s v="I"/>
    <x v="1"/>
    <s v="&lt;10"/>
    <m/>
    <m/>
    <n v="0.5"/>
    <m/>
    <m/>
    <n v="0.78539816339744828"/>
    <s v="31c60c59-7ca9-456c-a051-db6e3c06e488"/>
    <s v="{091F8D0D-150F-4209-8B4C-A1FB15DB9F70}"/>
  </r>
  <r>
    <x v="57"/>
    <d v="2018-08-16T00:00:00"/>
    <d v="2018-08-16T00:00:00"/>
    <x v="3"/>
    <s v="Alcaraz_Jake"/>
    <x v="8"/>
    <m/>
    <m/>
    <m/>
    <n v="0.1"/>
    <m/>
    <s v="I"/>
    <x v="1"/>
    <s v="&lt;10"/>
    <m/>
    <m/>
    <n v="0.5"/>
    <m/>
    <m/>
    <n v="0.78539816339744828"/>
    <s v="6a6d768a-dd87-4c32-8adc-5204dddc202a"/>
    <s v="{8FBE3DE6-77A2-4390-88A9-C862048032DA}"/>
  </r>
  <r>
    <x v="57"/>
    <d v="2018-08-16T00:00:00"/>
    <d v="2018-08-16T00:00:00"/>
    <x v="3"/>
    <s v="Alcaraz_Jake"/>
    <x v="8"/>
    <m/>
    <m/>
    <m/>
    <n v="0.1"/>
    <m/>
    <s v="I"/>
    <x v="1"/>
    <s v="&lt;10"/>
    <m/>
    <m/>
    <n v="0.5"/>
    <m/>
    <m/>
    <n v="0.78539816339744828"/>
    <s v="5c5477dd-3eb9-4951-9c69-78d550df78c7"/>
    <s v="{245181C8-C1DE-4457-B762-978F8B04A4F0}"/>
  </r>
  <r>
    <x v="57"/>
    <d v="2018-08-16T00:00:00"/>
    <d v="2018-08-16T00:00:00"/>
    <x v="3"/>
    <s v="Alcaraz_Jake"/>
    <x v="8"/>
    <m/>
    <m/>
    <m/>
    <n v="0.1"/>
    <m/>
    <s v="I"/>
    <x v="1"/>
    <s v="&lt;10"/>
    <m/>
    <m/>
    <n v="0.5"/>
    <m/>
    <m/>
    <n v="0.78539816339744828"/>
    <s v="898101e6-4acf-4c39-95e9-45907348a2e6"/>
    <s v="{1B10971F-DF54-4F7B-9281-6BFBF93D0571}"/>
  </r>
  <r>
    <x v="57"/>
    <d v="2018-08-16T00:00:00"/>
    <d v="2018-08-16T00:00:00"/>
    <x v="3"/>
    <s v="Alcaraz_Jake"/>
    <x v="8"/>
    <m/>
    <m/>
    <m/>
    <n v="0.1"/>
    <m/>
    <s v="I"/>
    <x v="0"/>
    <s v="&lt;10"/>
    <m/>
    <m/>
    <n v="0.5"/>
    <m/>
    <m/>
    <n v="0.78539816339744828"/>
    <s v="3c280ec8-00c8-4ee7-9fca-42d1fff945ca"/>
    <s v="{90DACAE9-C7EC-47F7-97EF-B49F2B799E58}"/>
  </r>
  <r>
    <x v="57"/>
    <d v="2018-08-16T00:00:00"/>
    <d v="2018-08-16T00:00:00"/>
    <x v="3"/>
    <s v="Alcaraz_Jake"/>
    <x v="8"/>
    <m/>
    <m/>
    <m/>
    <n v="0.1"/>
    <m/>
    <s v="I"/>
    <x v="1"/>
    <s v="&lt;10"/>
    <m/>
    <m/>
    <n v="0.5"/>
    <m/>
    <m/>
    <n v="0.78539816339744828"/>
    <s v="6e42e503-6b53-4874-8b6c-9c8815680ef7"/>
    <s v="{A1FC435C-7B89-4AEB-9151-B24151C6DC9F}"/>
  </r>
  <r>
    <x v="57"/>
    <d v="2018-08-16T00:00:00"/>
    <d v="2018-08-16T00:00:00"/>
    <x v="3"/>
    <s v="Alcaraz_Jake"/>
    <x v="8"/>
    <m/>
    <m/>
    <m/>
    <n v="3"/>
    <m/>
    <s v="SC"/>
    <x v="2"/>
    <s v="&lt;10"/>
    <m/>
    <m/>
    <n v="3"/>
    <m/>
    <m/>
    <n v="28.274333882308138"/>
    <s v="dbf4a1e9-fa93-431c-97d4-e2bf706c4cdc"/>
    <s v="{2442C00E-1311-4D2F-8A8B-8874400A27DF}"/>
  </r>
  <r>
    <x v="57"/>
    <d v="2018-08-16T00:00:00"/>
    <d v="2018-08-16T00:00:00"/>
    <x v="3"/>
    <s v="Alcaraz_Jake"/>
    <x v="8"/>
    <m/>
    <m/>
    <m/>
    <n v="0.1"/>
    <m/>
    <s v="I"/>
    <x v="0"/>
    <s v="&lt;10"/>
    <m/>
    <m/>
    <n v="0.5"/>
    <m/>
    <m/>
    <n v="0.78539816339744828"/>
    <s v="ddb759cc-988a-4b56-98fa-35c25f3b51e3"/>
    <s v="{C941511D-EBB7-4459-8210-3EC26AFC38E4}"/>
  </r>
  <r>
    <x v="57"/>
    <d v="2018-08-16T00:00:00"/>
    <d v="2018-08-16T00:00:00"/>
    <x v="3"/>
    <s v="Alcaraz_Jake"/>
    <x v="8"/>
    <m/>
    <m/>
    <m/>
    <n v="3"/>
    <m/>
    <s v="SC"/>
    <x v="0"/>
    <s v="10-100"/>
    <m/>
    <m/>
    <n v="3"/>
    <m/>
    <m/>
    <n v="28.274333882308138"/>
    <s v="eaac151e-7d1e-4e39-bac3-80a5800fa402"/>
    <s v="{540E3E9F-5124-4609-B7F0-AB74C2CD640F}"/>
  </r>
  <r>
    <x v="57"/>
    <d v="2018-08-16T00:00:00"/>
    <d v="2018-08-16T00:00:00"/>
    <x v="3"/>
    <s v="Alcaraz_Jake"/>
    <x v="8"/>
    <m/>
    <m/>
    <m/>
    <n v="0.1"/>
    <m/>
    <s v="I"/>
    <x v="0"/>
    <s v="&lt;10"/>
    <m/>
    <m/>
    <n v="0.5"/>
    <m/>
    <m/>
    <n v="0.78539816339744828"/>
    <s v="a59208ac-33d3-43c0-9013-83d4faa0695e"/>
    <s v="{CAB5805C-17A6-4D41-B211-E4C23D7CD343}"/>
  </r>
  <r>
    <x v="57"/>
    <d v="2018-08-16T00:00:00"/>
    <d v="2018-08-16T00:00:00"/>
    <x v="3"/>
    <s v="Alcaraz_Jake"/>
    <x v="8"/>
    <m/>
    <m/>
    <m/>
    <n v="0.1"/>
    <m/>
    <s v="I"/>
    <x v="0"/>
    <s v="&lt;10"/>
    <m/>
    <m/>
    <n v="0.5"/>
    <m/>
    <m/>
    <n v="0.78539816339744828"/>
    <s v="cc12b559-b79b-4048-a002-0466dbebde50"/>
    <s v="{AE440037-1178-49E8-9A27-1370DB86AB18}"/>
  </r>
  <r>
    <x v="57"/>
    <d v="2018-08-16T00:00:00"/>
    <d v="2018-08-16T00:00:00"/>
    <x v="3"/>
    <s v="Alcaraz_Jake"/>
    <x v="1"/>
    <m/>
    <m/>
    <m/>
    <n v="2"/>
    <m/>
    <s v="I"/>
    <x v="0"/>
    <s v="&lt;10"/>
    <m/>
    <m/>
    <n v="2"/>
    <m/>
    <m/>
    <n v="12.566370614359172"/>
    <s v="eb999807-3003-4aff-ac3f-014666dbe56d"/>
    <s v="{3AD615A2-57ED-4232-899C-9C94E4350D56}"/>
  </r>
  <r>
    <x v="57"/>
    <d v="2018-08-16T00:00:00"/>
    <d v="2018-08-16T00:00:00"/>
    <x v="3"/>
    <s v="Alcaraz_Jake"/>
    <x v="8"/>
    <m/>
    <m/>
    <m/>
    <n v="0.1"/>
    <m/>
    <s v="I"/>
    <x v="0"/>
    <s v="&lt;10"/>
    <m/>
    <m/>
    <n v="0.5"/>
    <m/>
    <m/>
    <n v="0.78539816339744828"/>
    <s v="baf53b4c-e40e-402c-9ca5-acf03d77df7e"/>
    <s v="{7B87CCA8-6DCB-4636-A0B1-5A827BEDF13A}"/>
  </r>
  <r>
    <x v="57"/>
    <d v="2018-08-16T00:00:00"/>
    <d v="2018-08-16T00:00:00"/>
    <x v="3"/>
    <s v="Alcaraz_Jake"/>
    <x v="8"/>
    <m/>
    <m/>
    <m/>
    <n v="0.1"/>
    <m/>
    <s v="I"/>
    <x v="1"/>
    <s v="&lt;10"/>
    <m/>
    <m/>
    <n v="0.5"/>
    <m/>
    <m/>
    <n v="0.78539816339744828"/>
    <s v="4b48a73c-d864-4326-a4ac-a5c3f5910935"/>
    <s v="{D4DAFD13-FC4E-49B0-B9FC-54A61E4C3C8E}"/>
  </r>
  <r>
    <x v="57"/>
    <d v="2018-08-16T00:00:00"/>
    <d v="2018-08-16T00:00:00"/>
    <x v="3"/>
    <s v="Alcaraz_Jake"/>
    <x v="1"/>
    <m/>
    <m/>
    <m/>
    <n v="3"/>
    <m/>
    <s v="I"/>
    <x v="1"/>
    <s v="10-100"/>
    <m/>
    <m/>
    <n v="3"/>
    <m/>
    <m/>
    <n v="28.274333882308138"/>
    <s v="e5dc38da-ad4e-4155-a4b9-28ea960377ec"/>
    <s v="{E5ECE021-B6FB-43F7-A378-4BEE61183EA4}"/>
  </r>
  <r>
    <x v="57"/>
    <d v="2018-08-16T00:00:00"/>
    <d v="2018-08-16T00:00:00"/>
    <x v="3"/>
    <s v="Alcaraz_Jake"/>
    <x v="14"/>
    <m/>
    <m/>
    <m/>
    <n v="3"/>
    <m/>
    <s v="I"/>
    <x v="0"/>
    <s v="&lt;10"/>
    <m/>
    <m/>
    <n v="3"/>
    <m/>
    <m/>
    <n v="28.274333882308138"/>
    <s v="f96c17d1-f177-4451-8f29-c18345338bf6"/>
    <s v="{1A694B80-D196-4A9A-B40D-04BEECABD948}"/>
  </r>
  <r>
    <x v="57"/>
    <d v="2018-08-16T00:00:00"/>
    <d v="2018-08-16T00:00:00"/>
    <x v="3"/>
    <s v="Alcaraz_Jake"/>
    <x v="14"/>
    <m/>
    <m/>
    <s v="Another field of RICCON south"/>
    <n v="20"/>
    <m/>
    <s v="P"/>
    <x v="3"/>
    <s v="&gt;100"/>
    <m/>
    <m/>
    <n v="20"/>
    <m/>
    <m/>
    <n v="1256.6370614359173"/>
    <s v="e9c6c35d-6bff-4e74-9cc7-43b89e2ab4e9"/>
    <s v="{FD35FB17-B013-40D8-8C39-D0E801CC2360}"/>
  </r>
  <r>
    <x v="57"/>
    <d v="2018-08-16T00:00:00"/>
    <d v="2018-08-16T00:00:00"/>
    <x v="3"/>
    <s v="Alcaraz_Jake"/>
    <x v="4"/>
    <m/>
    <m/>
    <m/>
    <n v="6"/>
    <m/>
    <s v="I"/>
    <x v="0"/>
    <s v="10-100"/>
    <m/>
    <m/>
    <n v="6"/>
    <m/>
    <m/>
    <n v="113.09733552923255"/>
    <s v="d80a70c6-3f6e-4445-829c-ce4dd1bc92bb"/>
    <s v="{974E57AA-3737-4277-9DCB-C0CCAAFD5668}"/>
  </r>
  <r>
    <x v="57"/>
    <d v="2018-08-16T00:00:00"/>
    <d v="2018-08-16T00:00:00"/>
    <x v="3"/>
    <s v="Alcaraz_Jake"/>
    <x v="8"/>
    <m/>
    <m/>
    <m/>
    <n v="4"/>
    <m/>
    <s v="SC"/>
    <x v="0"/>
    <s v="10-100"/>
    <m/>
    <m/>
    <n v="4"/>
    <m/>
    <m/>
    <n v="50.26548245743669"/>
    <s v="a601374f-fc58-443b-b4c5-49b1fedbd175"/>
    <s v="{496256F5-C3DC-4027-BFE8-C9E3814074C4}"/>
  </r>
  <r>
    <x v="57"/>
    <d v="2018-08-16T00:00:00"/>
    <d v="2018-08-16T00:00:00"/>
    <x v="3"/>
    <s v="Alcaraz_Jake"/>
    <x v="8"/>
    <m/>
    <m/>
    <m/>
    <n v="2"/>
    <m/>
    <s v="SC"/>
    <x v="0"/>
    <s v="&lt;10"/>
    <m/>
    <m/>
    <n v="2"/>
    <m/>
    <m/>
    <n v="12.566370614359172"/>
    <s v="1d9f6c46-cb7f-4ac9-8da2-2f9a8ac3b785"/>
    <s v="{508E26B3-162E-43D2-90D1-CCC1D256592D}"/>
  </r>
  <r>
    <x v="57"/>
    <d v="2018-08-16T00:00:00"/>
    <d v="2018-08-16T00:00:00"/>
    <x v="3"/>
    <s v="Alcaraz_Jake"/>
    <x v="8"/>
    <m/>
    <m/>
    <m/>
    <n v="3"/>
    <m/>
    <s v="SC"/>
    <x v="0"/>
    <s v="&lt;10"/>
    <m/>
    <m/>
    <n v="3"/>
    <m/>
    <m/>
    <n v="28.274333882308138"/>
    <s v="ba810a63-8958-4bed-b67a-0e7ef900e81a"/>
    <s v="{CF0AA791-6925-4DD7-A7A0-6D6AFDBECA79}"/>
  </r>
  <r>
    <x v="57"/>
    <d v="2018-08-16T00:00:00"/>
    <d v="2018-08-16T00:00:00"/>
    <x v="3"/>
    <s v="Alcaraz_Jake"/>
    <x v="4"/>
    <m/>
    <m/>
    <m/>
    <n v="0.5"/>
    <m/>
    <s v="I"/>
    <x v="0"/>
    <s v="&lt;10"/>
    <m/>
    <m/>
    <n v="0.5"/>
    <m/>
    <m/>
    <n v="0.78539816339744828"/>
    <s v="37da3908-58fa-4b52-b458-a0890d13851d"/>
    <s v="{A1241441-71B1-4687-8E7D-87235FF91387}"/>
  </r>
  <r>
    <x v="57"/>
    <d v="2018-08-16T00:00:00"/>
    <d v="2018-08-16T00:00:00"/>
    <x v="3"/>
    <s v="Alcaraz_Jake"/>
    <x v="8"/>
    <m/>
    <m/>
    <m/>
    <n v="4"/>
    <m/>
    <s v="SC"/>
    <x v="0"/>
    <s v="10-100"/>
    <m/>
    <m/>
    <n v="4"/>
    <m/>
    <m/>
    <n v="50.26548245743669"/>
    <s v="ee60b389-0d9b-478a-bf82-484c1fa5434b"/>
    <s v="{334300A0-4A35-4084-8C58-AF7683FD1556}"/>
  </r>
  <r>
    <x v="57"/>
    <d v="2018-08-16T00:00:00"/>
    <d v="2018-08-16T00:00:00"/>
    <x v="3"/>
    <s v="Alcaraz_Jake"/>
    <x v="8"/>
    <m/>
    <m/>
    <m/>
    <n v="0.1"/>
    <m/>
    <s v="I"/>
    <x v="0"/>
    <s v="&lt;10"/>
    <m/>
    <m/>
    <n v="0.5"/>
    <m/>
    <m/>
    <n v="0.78539816339744828"/>
    <s v="02c1e89a-438d-4dca-b534-15fa288e9bff"/>
    <s v="{1DA226D1-350B-4C35-B32B-3DADAF6E0736}"/>
  </r>
  <r>
    <x v="57"/>
    <d v="2018-08-16T00:00:00"/>
    <d v="2018-08-16T00:00:00"/>
    <x v="3"/>
    <s v="Alcaraz_Jake"/>
    <x v="8"/>
    <m/>
    <m/>
    <m/>
    <n v="1"/>
    <m/>
    <s v="SC"/>
    <x v="0"/>
    <s v="&lt;10"/>
    <m/>
    <m/>
    <n v="1"/>
    <m/>
    <m/>
    <n v="3.1415926535897931"/>
    <s v="6e2f6d2f-6246-45f8-9fdd-39c3026d5030"/>
    <s v="{AA987DC1-F96B-4F1E-AB19-4B5BB8286675}"/>
  </r>
  <r>
    <x v="57"/>
    <d v="2018-08-16T00:00:00"/>
    <d v="2018-08-16T00:00:00"/>
    <x v="3"/>
    <s v="Alcaraz_Jake"/>
    <x v="11"/>
    <m/>
    <m/>
    <m/>
    <n v="5"/>
    <m/>
    <s v="SC"/>
    <x v="0"/>
    <s v="&lt;10"/>
    <m/>
    <m/>
    <n v="5"/>
    <m/>
    <m/>
    <n v="78.539816339744831"/>
    <s v="329064e3-94c0-4f1b-aee5-3d85618cacb0"/>
    <s v="{C136AD80-F612-4872-A24E-4478BA64F534}"/>
  </r>
  <r>
    <x v="57"/>
    <d v="2018-08-16T00:00:00"/>
    <d v="2018-08-16T00:00:00"/>
    <x v="3"/>
    <s v="Alcaraz_Jake"/>
    <x v="11"/>
    <m/>
    <m/>
    <m/>
    <n v="1"/>
    <m/>
    <s v="I"/>
    <x v="0"/>
    <s v="&lt;10"/>
    <m/>
    <m/>
    <n v="1"/>
    <m/>
    <m/>
    <n v="3.1415926535897931"/>
    <s v="e90aeb5a-f2cb-489f-abf7-536f5c5dcefe"/>
    <s v="{33088F32-5818-4A5B-BB80-94F4ED7E764A}"/>
  </r>
  <r>
    <x v="57"/>
    <d v="2018-08-16T00:00:00"/>
    <d v="2018-08-16T00:00:00"/>
    <x v="3"/>
    <s v="Alcaraz_Jake"/>
    <x v="1"/>
    <m/>
    <m/>
    <m/>
    <n v="3"/>
    <m/>
    <s v="P"/>
    <x v="0"/>
    <s v="10-100"/>
    <m/>
    <m/>
    <n v="3"/>
    <m/>
    <m/>
    <n v="28.274333882308138"/>
    <s v="516e5ee5-a1ab-462a-866b-b44ea35df4dc"/>
    <s v="{5831F6A4-8E5D-4B3E-A2F0-3A5214217040}"/>
  </r>
  <r>
    <x v="57"/>
    <d v="2018-08-16T00:00:00"/>
    <d v="2018-08-16T00:00:00"/>
    <x v="3"/>
    <s v="Alcaraz_Jake"/>
    <x v="4"/>
    <m/>
    <m/>
    <m/>
    <n v="3"/>
    <m/>
    <s v="I"/>
    <x v="0"/>
    <s v="10-100"/>
    <m/>
    <m/>
    <n v="3"/>
    <m/>
    <m/>
    <n v="28.274333882308138"/>
    <s v="39517fce-4d94-4981-b8bb-4551b9f137eb"/>
    <s v="{8749D6C2-17B1-43C9-B8C7-34CACC6E5A96}"/>
  </r>
  <r>
    <x v="57"/>
    <d v="2018-08-16T00:00:00"/>
    <d v="2018-08-16T00:00:00"/>
    <x v="3"/>
    <s v="Alcaraz_Jake"/>
    <x v="4"/>
    <m/>
    <m/>
    <s v="FOEVUL in trench below"/>
    <n v="1"/>
    <m/>
    <s v="I"/>
    <x v="0"/>
    <s v="&lt;10"/>
    <m/>
    <m/>
    <n v="1"/>
    <m/>
    <m/>
    <n v="3.1415926535897931"/>
    <s v="15fa6d54-bf3b-40d6-9d62-8a7e264985a4"/>
    <s v="{8542D9DC-EAC6-49DE-9CD6-2A53143FA9A4}"/>
  </r>
  <r>
    <x v="57"/>
    <d v="2018-08-16T00:00:00"/>
    <d v="2018-08-16T00:00:00"/>
    <x v="3"/>
    <s v="Alcaraz_Jake"/>
    <x v="8"/>
    <m/>
    <m/>
    <m/>
    <n v="2"/>
    <m/>
    <s v="SC"/>
    <x v="0"/>
    <s v="&lt;10"/>
    <m/>
    <m/>
    <n v="2"/>
    <m/>
    <m/>
    <n v="12.566370614359172"/>
    <s v="3db85a86-bbe0-44dc-a64c-fd854583dad9"/>
    <s v="{8EFBD034-ACC4-46A5-A54C-89FF186DA707}"/>
  </r>
  <r>
    <x v="57"/>
    <d v="2018-08-16T00:00:00"/>
    <d v="2018-08-16T00:00:00"/>
    <x v="3"/>
    <s v="Alcaraz_Jake"/>
    <x v="4"/>
    <m/>
    <m/>
    <m/>
    <n v="2"/>
    <m/>
    <s v="I"/>
    <x v="0"/>
    <s v="&lt;10"/>
    <m/>
    <m/>
    <n v="2"/>
    <m/>
    <m/>
    <n v="12.566370614359172"/>
    <s v="89d4f6b7-b993-4edd-a382-13dd2bb4800b"/>
    <s v="{CC5FB9CA-FF07-4DB9-B589-CBB5C247CB48}"/>
  </r>
  <r>
    <x v="57"/>
    <d v="2018-08-16T00:00:00"/>
    <d v="2018-08-16T00:00:00"/>
    <x v="3"/>
    <s v="Alcaraz_Jake"/>
    <x v="8"/>
    <m/>
    <m/>
    <m/>
    <n v="0.1"/>
    <m/>
    <s v="I"/>
    <x v="0"/>
    <s v="&lt;10"/>
    <m/>
    <m/>
    <n v="0.5"/>
    <m/>
    <m/>
    <n v="0.78539816339744828"/>
    <s v="5c973044-2a87-4564-8b73-a29d93f782cf"/>
    <s v="{E2488312-D2E3-46CE-8EBA-5CC90C2FC3A1}"/>
  </r>
  <r>
    <x v="57"/>
    <d v="2018-08-16T00:00:00"/>
    <d v="2018-08-16T00:00:00"/>
    <x v="3"/>
    <s v="Alcaraz_Jake"/>
    <x v="1"/>
    <m/>
    <m/>
    <s v="EUPTER scattered throughout the near area"/>
    <n v="2"/>
    <m/>
    <s v="SC"/>
    <x v="0"/>
    <s v="&lt;10"/>
    <m/>
    <m/>
    <n v="2"/>
    <m/>
    <m/>
    <n v="12.566370614359172"/>
    <s v="be006300-a3e7-44e0-86ec-21db25cc6f1d"/>
    <s v="{18E77F5C-77EB-4315-A071-F6188EB0EAB3}"/>
  </r>
  <r>
    <x v="24"/>
    <d v="2018-08-14T00:00:00"/>
    <d v="2018-08-14T00:00:00"/>
    <x v="3"/>
    <s v="Alcaraz_Jake"/>
    <x v="11"/>
    <m/>
    <m/>
    <s v="All 3 species found right off the trail south of the point"/>
    <n v="0"/>
    <m/>
    <m/>
    <x v="3"/>
    <n v="0"/>
    <m/>
    <m/>
    <n v="0.5"/>
    <m/>
    <m/>
    <n v="0.78539816339744828"/>
    <s v="6c18bec3-708c-4d54-8bec-b0b55bb0ede2"/>
    <s v="{5556878E-015D-4977-A26D-08FB3B013FAA}"/>
  </r>
  <r>
    <x v="24"/>
    <d v="2018-08-14T00:00:00"/>
    <d v="2018-08-14T00:00:00"/>
    <x v="3"/>
    <s v="Alcaraz_Jake"/>
    <x v="7"/>
    <m/>
    <m/>
    <m/>
    <n v="6"/>
    <m/>
    <s v="SC"/>
    <x v="0"/>
    <s v="10-100"/>
    <m/>
    <m/>
    <n v="6"/>
    <m/>
    <m/>
    <n v="113.09733552923255"/>
    <s v="0ccf3088-db10-413a-b8b5-131b004bf253"/>
    <s v="{96552B9B-352A-4321-BA99-E8F4F971B41A}"/>
  </r>
  <r>
    <x v="116"/>
    <d v="2018-08-13T00:00:00"/>
    <d v="2018-08-13T00:00:00"/>
    <x v="3"/>
    <s v="Jordan_Shane, Alcaraz_Jake"/>
    <x v="0"/>
    <m/>
    <m/>
    <s v="Zone 2 has been mowed recently."/>
    <n v="2"/>
    <m/>
    <s v="P"/>
    <x v="0"/>
    <s v="&lt;10"/>
    <m/>
    <m/>
    <n v="2"/>
    <m/>
    <m/>
    <n v="12.566370614359172"/>
    <s v="36e5591f-8a13-49ec-8dc7-76eec270875d"/>
    <s v="{076AC6EB-4CE0-43A2-B2C7-12E69735B752}"/>
  </r>
  <r>
    <x v="116"/>
    <d v="2018-08-13T00:00:00"/>
    <d v="2018-08-13T00:00:00"/>
    <x v="3"/>
    <s v="Jordan_Shane, Alcaraz_Jake"/>
    <x v="4"/>
    <m/>
    <m/>
    <m/>
    <n v="2"/>
    <m/>
    <s v="P"/>
    <x v="0"/>
    <s v="&lt;10"/>
    <m/>
    <m/>
    <n v="2"/>
    <m/>
    <m/>
    <n v="12.566370614359172"/>
    <s v="1c749f43-382a-478f-ba6d-cfb66793b92b"/>
    <s v="{D331D804-CB47-4B8D-8E23-DB635FAAB951}"/>
  </r>
  <r>
    <x v="116"/>
    <d v="2018-08-13T00:00:00"/>
    <d v="2018-08-13T00:00:00"/>
    <x v="3"/>
    <s v="Jordan_Shane, Alcaraz_Jake"/>
    <x v="1"/>
    <m/>
    <m/>
    <m/>
    <n v="1"/>
    <m/>
    <s v="I"/>
    <x v="0"/>
    <s v="10-100"/>
    <m/>
    <m/>
    <n v="1"/>
    <m/>
    <m/>
    <n v="3.1415926535897931"/>
    <s v="e4f63463-7f5c-4de3-a6c9-246a0e06bb7a"/>
    <s v="{582C533E-81A1-4452-931C-E9AB99695615}"/>
  </r>
  <r>
    <x v="116"/>
    <d v="2018-08-13T00:00:00"/>
    <d v="2018-08-13T00:00:00"/>
    <x v="3"/>
    <s v="Jordan_Shane, Alcaraz_Jake"/>
    <x v="3"/>
    <m/>
    <m/>
    <m/>
    <n v="0"/>
    <m/>
    <s v="SC"/>
    <x v="0"/>
    <s v="&lt;10"/>
    <m/>
    <m/>
    <n v="0.5"/>
    <m/>
    <m/>
    <n v="0.78539816339744828"/>
    <s v="24cfdee9-3695-4a7d-9183-66fc61ce07fb"/>
    <s v="{B7776750-CA5D-40D8-8BDC-467D52731F56}"/>
  </r>
  <r>
    <x v="116"/>
    <d v="2018-08-13T00:00:00"/>
    <d v="2018-08-13T00:00:00"/>
    <x v="3"/>
    <s v="Jordan_Shane, Alcaraz_Jake"/>
    <x v="3"/>
    <m/>
    <m/>
    <m/>
    <n v="3"/>
    <m/>
    <s v="SC"/>
    <x v="0"/>
    <s v="&lt;10"/>
    <m/>
    <m/>
    <n v="3"/>
    <m/>
    <m/>
    <n v="28.274333882308138"/>
    <s v="8fb0074a-b34b-4534-ad1d-d5e943734f26"/>
    <s v="{D460F835-1903-441C-B861-C0287AD1F49A}"/>
  </r>
  <r>
    <x v="106"/>
    <d v="2018-08-13T00:00:00"/>
    <d v="2018-08-13T00:00:00"/>
    <x v="3"/>
    <s v="Jordan_Shane, Alcaraz_Jake"/>
    <x v="1"/>
    <m/>
    <m/>
    <m/>
    <n v="8"/>
    <m/>
    <s v="SC"/>
    <x v="0"/>
    <s v="10-100"/>
    <m/>
    <m/>
    <n v="8"/>
    <m/>
    <m/>
    <n v="201.06192982974676"/>
    <s v="fc091d62-41e7-4f62-bf4c-3ecc03c98afb"/>
    <s v="{E5DCE9B0-134B-48AA-B115-88C5F5237261}"/>
  </r>
  <r>
    <x v="106"/>
    <d v="2018-08-13T00:00:00"/>
    <d v="2018-08-13T00:00:00"/>
    <x v="3"/>
    <s v="Jordan_Shane, Alcaraz_Jake"/>
    <x v="6"/>
    <m/>
    <m/>
    <m/>
    <n v="10"/>
    <m/>
    <s v="SC"/>
    <x v="2"/>
    <s v="10-100"/>
    <m/>
    <m/>
    <n v="10"/>
    <m/>
    <m/>
    <n v="314.15926535897933"/>
    <s v="1c097b00-812f-4aa8-abbd-f9e0a4109e03"/>
    <s v="{461D5169-F901-4FF5-BE36-13E4B9A2FD6B}"/>
  </r>
  <r>
    <x v="106"/>
    <d v="2018-08-13T00:00:00"/>
    <d v="2018-08-13T00:00:00"/>
    <x v="3"/>
    <s v="Jordan_Shane, Alcaraz_Jake"/>
    <x v="6"/>
    <m/>
    <m/>
    <m/>
    <n v="0.1"/>
    <m/>
    <s v="I"/>
    <x v="1"/>
    <s v="&lt;10"/>
    <m/>
    <m/>
    <n v="0.5"/>
    <m/>
    <m/>
    <n v="0.78539816339744828"/>
    <s v="acca4763-b9f6-4519-a026-a3fb76ba93b2"/>
    <s v="{8101D7BE-5DE3-492D-A16E-D0FE04193AD2}"/>
  </r>
  <r>
    <x v="106"/>
    <d v="2018-08-13T00:00:00"/>
    <d v="2018-08-13T00:00:00"/>
    <x v="3"/>
    <s v="Jordan_Shane, Alcaraz_Jake"/>
    <x v="1"/>
    <m/>
    <m/>
    <m/>
    <n v="5"/>
    <m/>
    <s v="SC"/>
    <x v="0"/>
    <s v="10-100"/>
    <m/>
    <m/>
    <n v="5"/>
    <m/>
    <m/>
    <n v="78.539816339744831"/>
    <s v="66983486-ea09-4130-bfa4-c6dae4c29df8"/>
    <s v="{396A0F4F-EC3D-4C06-8CA6-08EE60BC9049}"/>
  </r>
  <r>
    <x v="106"/>
    <d v="2018-08-13T00:00:00"/>
    <d v="2018-08-13T00:00:00"/>
    <x v="3"/>
    <s v="Jordan_Shane, Alcaraz_Jake"/>
    <x v="6"/>
    <m/>
    <m/>
    <m/>
    <n v="0.1"/>
    <m/>
    <s v="I"/>
    <x v="1"/>
    <s v="&lt;10"/>
    <m/>
    <m/>
    <n v="0.5"/>
    <m/>
    <m/>
    <n v="0.78539816339744828"/>
    <s v="b78ff430-cb92-4113-910e-17253b9ea988"/>
    <s v="{9AAB18DD-3BFF-4E92-A566-98499E556A47}"/>
  </r>
  <r>
    <x v="106"/>
    <d v="2018-08-13T00:00:00"/>
    <d v="2018-08-13T00:00:00"/>
    <x v="3"/>
    <s v="Jordan_Shane, Alcaraz_Jake"/>
    <x v="1"/>
    <m/>
    <m/>
    <m/>
    <n v="5"/>
    <m/>
    <s v="SC"/>
    <x v="0"/>
    <s v="10-100"/>
    <m/>
    <m/>
    <n v="5"/>
    <m/>
    <m/>
    <n v="78.539816339744831"/>
    <s v="1c55205c-c1ae-4da7-8001-f7267994f4fe"/>
    <s v="{0DD6144F-3153-48D1-A26E-99B8E76C129E}"/>
  </r>
  <r>
    <x v="106"/>
    <d v="2018-08-13T00:00:00"/>
    <d v="2018-08-13T00:00:00"/>
    <x v="3"/>
    <s v="Jordan_Shane, Alcaraz_Jake"/>
    <x v="1"/>
    <m/>
    <m/>
    <m/>
    <n v="3"/>
    <m/>
    <s v="SC"/>
    <x v="0"/>
    <s v="&lt;10"/>
    <m/>
    <m/>
    <n v="3"/>
    <m/>
    <m/>
    <n v="28.274333882308138"/>
    <s v="ff770f73-54d9-47d8-a0b9-e281a3a84818"/>
    <s v="{EF962BB5-5536-4E7F-BCC1-89214D3CADC8}"/>
  </r>
  <r>
    <x v="21"/>
    <d v="2018-08-14T00:00:00"/>
    <d v="2018-08-14T00:00:00"/>
    <x v="3"/>
    <s v="Rachman_Richard"/>
    <x v="11"/>
    <m/>
    <m/>
    <m/>
    <n v="1"/>
    <m/>
    <s v="SC"/>
    <x v="0"/>
    <s v="&lt;10"/>
    <m/>
    <m/>
    <n v="1"/>
    <m/>
    <m/>
    <n v="3.1415926535897931"/>
    <s v="d148ffa7-7e17-4d5d-b198-c8ec8c83a803"/>
    <s v="{8FD7E32D-CB7D-4F0D-AD9F-F6A1D4F45915}"/>
  </r>
  <r>
    <x v="21"/>
    <d v="2018-08-14T00:00:00"/>
    <d v="2018-08-14T00:00:00"/>
    <x v="3"/>
    <s v="Rachman_Richard"/>
    <x v="7"/>
    <m/>
    <m/>
    <m/>
    <n v="0.01"/>
    <m/>
    <s v="I"/>
    <x v="0"/>
    <s v="&lt;10"/>
    <m/>
    <m/>
    <n v="0.5"/>
    <m/>
    <m/>
    <n v="0.78539816339744828"/>
    <s v="021b86f5-3621-4f0a-8368-ace5b967e2bc"/>
    <s v="{5F38A526-EDB6-47B5-8210-121CA191F414}"/>
  </r>
  <r>
    <x v="21"/>
    <d v="2018-08-14T00:00:00"/>
    <d v="2018-08-14T00:00:00"/>
    <x v="3"/>
    <s v="Rachman_Richard"/>
    <x v="1"/>
    <m/>
    <m/>
    <s v="9:45 start"/>
    <n v="1"/>
    <m/>
    <s v="SC"/>
    <x v="0"/>
    <s v="&lt;10"/>
    <m/>
    <m/>
    <n v="1"/>
    <m/>
    <m/>
    <n v="3.1415926535897931"/>
    <s v="3e9584cc-3810-4d50-867b-67451d38a23b"/>
    <s v="{60EFFDF8-E89B-436F-9FBB-EA69F832CD7A}"/>
  </r>
  <r>
    <x v="21"/>
    <d v="2018-08-14T00:00:00"/>
    <d v="2018-08-14T00:00:00"/>
    <x v="3"/>
    <s v="Rachman_Richard"/>
    <x v="11"/>
    <m/>
    <m/>
    <m/>
    <n v="2"/>
    <m/>
    <s v="SC"/>
    <x v="0"/>
    <s v="&lt;10"/>
    <m/>
    <m/>
    <n v="2"/>
    <m/>
    <m/>
    <n v="12.566370614359172"/>
    <s v="4e7fef35-3f34-4db5-8350-256697fba590"/>
    <s v="{2F35D4CA-8349-4ADD-8803-451913660022}"/>
  </r>
  <r>
    <x v="21"/>
    <d v="2018-08-14T00:00:00"/>
    <d v="2018-08-14T00:00:00"/>
    <x v="3"/>
    <s v="Rachman_Richard"/>
    <x v="11"/>
    <m/>
    <m/>
    <m/>
    <n v="0.01"/>
    <m/>
    <s v="I"/>
    <x v="0"/>
    <s v="&lt;10"/>
    <m/>
    <m/>
    <n v="0.5"/>
    <m/>
    <m/>
    <n v="0.78539816339744828"/>
    <s v="d0944d12-a6b6-43d5-b441-c4cd33b0110e"/>
    <s v="{CCC3C0F2-B8A6-41B8-A8DC-80841B089726}"/>
  </r>
  <r>
    <x v="21"/>
    <d v="2018-08-14T00:00:00"/>
    <d v="2018-08-14T00:00:00"/>
    <x v="3"/>
    <s v="Rachman_Richard"/>
    <x v="11"/>
    <m/>
    <m/>
    <m/>
    <n v="2"/>
    <m/>
    <s v="SC"/>
    <x v="0"/>
    <s v="&lt;10"/>
    <m/>
    <m/>
    <n v="2"/>
    <m/>
    <m/>
    <n v="12.566370614359172"/>
    <s v="09c4c270-6d61-4b30-9fab-9623ff0996d3"/>
    <s v="{442E181C-FA5E-4E74-8429-4B1BFC2D8840}"/>
  </r>
  <r>
    <x v="21"/>
    <d v="2018-08-14T00:00:00"/>
    <d v="2018-08-14T00:00:00"/>
    <x v="3"/>
    <s v="Rachman_Richard"/>
    <x v="1"/>
    <m/>
    <m/>
    <m/>
    <n v="5"/>
    <m/>
    <s v="P"/>
    <x v="0"/>
    <s v="10-100"/>
    <m/>
    <m/>
    <n v="5"/>
    <m/>
    <m/>
    <n v="78.539816339744831"/>
    <s v="bcb75c9f-ffe8-4d52-8c90-3f06ddc71eba"/>
    <s v="{E4E69D8E-F09C-4164-848E-CDAB9BF785D9}"/>
  </r>
  <r>
    <x v="21"/>
    <d v="2018-08-14T00:00:00"/>
    <d v="2018-08-14T00:00:00"/>
    <x v="3"/>
    <s v="Rachman_Richard"/>
    <x v="1"/>
    <m/>
    <m/>
    <m/>
    <n v="2"/>
    <m/>
    <s v="SC"/>
    <x v="0"/>
    <s v="&lt;10"/>
    <m/>
    <m/>
    <n v="2"/>
    <m/>
    <m/>
    <n v="12.566370614359172"/>
    <s v="77c0b816-7cb4-4a19-9d13-d115bce7205a"/>
    <s v="{2FA80364-B8BA-426E-B8D9-8732E6FFF669}"/>
  </r>
  <r>
    <x v="21"/>
    <d v="2018-08-14T00:00:00"/>
    <d v="2018-08-14T00:00:00"/>
    <x v="3"/>
    <s v="Rachman_Richard"/>
    <x v="11"/>
    <m/>
    <m/>
    <m/>
    <n v="0.01"/>
    <m/>
    <s v="I"/>
    <x v="0"/>
    <s v="&lt;10"/>
    <m/>
    <m/>
    <n v="0.5"/>
    <m/>
    <m/>
    <n v="0.78539816339744828"/>
    <s v="c8cfeade-52ac-48a0-aabf-c5dad86a16a5"/>
    <s v="{385D30A4-1033-49C1-9047-E491324F7A3D}"/>
  </r>
  <r>
    <x v="21"/>
    <d v="2018-08-14T00:00:00"/>
    <d v="2018-08-14T00:00:00"/>
    <x v="3"/>
    <s v="Rachman_Richard"/>
    <x v="11"/>
    <m/>
    <m/>
    <m/>
    <n v="0.01"/>
    <m/>
    <s v="I"/>
    <x v="0"/>
    <s v="&lt;10"/>
    <m/>
    <m/>
    <n v="0.5"/>
    <m/>
    <m/>
    <n v="0.78539816339744828"/>
    <s v="c6f56c0d-5478-4b60-b503-67b56ade6032"/>
    <s v="{2B7BB1EA-1B38-48F0-B08B-54389CFBFD02}"/>
  </r>
  <r>
    <x v="21"/>
    <d v="2018-08-14T00:00:00"/>
    <d v="2018-08-14T00:00:00"/>
    <x v="3"/>
    <s v="Rachman_Richard"/>
    <x v="1"/>
    <m/>
    <m/>
    <m/>
    <n v="0.5"/>
    <m/>
    <s v="SC"/>
    <x v="0"/>
    <s v="&lt;10"/>
    <m/>
    <m/>
    <n v="0.5"/>
    <m/>
    <m/>
    <n v="0.78539816339744828"/>
    <s v="6aa45d25-8d48-449a-b82a-e9dcd0ea260a"/>
    <s v="{C2B47B73-3761-47A8-A6AC-70D1AF77B753}"/>
  </r>
  <r>
    <x v="97"/>
    <d v="2018-08-14T00:00:00"/>
    <d v="2018-08-14T00:00:00"/>
    <x v="3"/>
    <s v="Rachman_Richard"/>
    <x v="13"/>
    <m/>
    <m/>
    <s v="Start 12:03p"/>
    <n v="0"/>
    <m/>
    <s v="I"/>
    <x v="0"/>
    <s v="&lt;10"/>
    <m/>
    <m/>
    <n v="0.5"/>
    <m/>
    <m/>
    <n v="0.78539816339744828"/>
    <s v="0da652e8-2dd5-4a8c-8dfb-f3ff647bcf1f"/>
    <s v="{712ADAEF-95DF-4C90-BFF7-8D2918693064}"/>
  </r>
  <r>
    <x v="97"/>
    <d v="2018-08-14T00:00:00"/>
    <d v="2018-08-14T00:00:00"/>
    <x v="3"/>
    <s v="Rachman_Richard"/>
    <x v="11"/>
    <m/>
    <m/>
    <m/>
    <n v="0"/>
    <m/>
    <s v="I"/>
    <x v="0"/>
    <s v="&lt;10"/>
    <m/>
    <m/>
    <n v="0.5"/>
    <m/>
    <m/>
    <n v="0.78539816339744828"/>
    <s v="59a469b0-c3a1-4247-8c36-6dc73d8d6d56"/>
    <s v="{25E0AF8C-BF8C-4086-9A1C-A22CAB039E5A}"/>
  </r>
  <r>
    <x v="97"/>
    <d v="2018-08-14T00:00:00"/>
    <d v="2018-08-14T00:00:00"/>
    <x v="3"/>
    <s v="Rachman_Richard"/>
    <x v="0"/>
    <m/>
    <m/>
    <m/>
    <n v="0"/>
    <m/>
    <s v="I"/>
    <x v="0"/>
    <s v="&lt;10"/>
    <m/>
    <m/>
    <n v="0.5"/>
    <m/>
    <m/>
    <n v="0.78539816339744828"/>
    <s v="0ac27873-a72a-4718-851d-4850fd57f636"/>
    <s v="{0A487392-8661-49DD-BD1A-EB81F5A697D6}"/>
  </r>
  <r>
    <x v="97"/>
    <d v="2018-08-14T00:00:00"/>
    <d v="2018-08-14T00:00:00"/>
    <x v="3"/>
    <s v="Rachman_Richard"/>
    <x v="0"/>
    <m/>
    <m/>
    <s v="End 12:37p"/>
    <n v="0"/>
    <m/>
    <s v="P"/>
    <x v="0"/>
    <s v="10-100"/>
    <m/>
    <m/>
    <n v="0.5"/>
    <m/>
    <m/>
    <n v="0.78539816339744828"/>
    <s v="f32345b4-7aab-4b52-87ec-f1673009245b"/>
    <s v="{27A1FB76-8DB7-478B-B928-7A14CB7C9B19}"/>
  </r>
  <r>
    <x v="96"/>
    <d v="2018-08-14T00:00:00"/>
    <d v="2018-08-14T00:00:00"/>
    <x v="3"/>
    <s v="Rachman_Richard"/>
    <x v="22"/>
    <m/>
    <m/>
    <s v="Start 1:45p end 2:08p"/>
    <n v="0"/>
    <m/>
    <m/>
    <x v="3"/>
    <n v="0"/>
    <m/>
    <m/>
    <n v="0.5"/>
    <m/>
    <m/>
    <n v="0.78539816339744828"/>
    <s v="200724f5-f347-4001-b78d-7749bfd7c379"/>
    <s v="{0D1A7EE4-642D-4CA3-BF43-B6A6EBACFCB0}"/>
  </r>
  <r>
    <x v="112"/>
    <d v="2018-08-16T00:00:00"/>
    <d v="2018-08-16T00:00:00"/>
    <x v="3"/>
    <s v="Rachman_Richard"/>
    <x v="0"/>
    <m/>
    <m/>
    <m/>
    <n v="0.5"/>
    <m/>
    <s v="P"/>
    <x v="0"/>
    <s v="&lt;10"/>
    <m/>
    <m/>
    <n v="0.5"/>
    <m/>
    <m/>
    <n v="0.78539816339744828"/>
    <s v="97c7d711-af40-46cb-8bfd-48abaa8e44f7"/>
    <s v="{FB9E597C-8938-43A4-9A6A-D53C53437F45}"/>
  </r>
  <r>
    <x v="112"/>
    <d v="2018-08-16T00:00:00"/>
    <d v="2018-08-16T00:00:00"/>
    <x v="3"/>
    <s v="Rachman_Richard"/>
    <x v="0"/>
    <m/>
    <m/>
    <m/>
    <n v="0.01"/>
    <m/>
    <s v="I"/>
    <x v="1"/>
    <s v="&lt;10"/>
    <m/>
    <m/>
    <n v="0.5"/>
    <m/>
    <m/>
    <n v="0.78539816339744828"/>
    <s v="48a1790f-527b-4f96-a0cb-44aaece793b3"/>
    <s v="{731C6679-75E9-466B-AE2C-0681DC8C2437}"/>
  </r>
  <r>
    <x v="112"/>
    <d v="2018-08-16T00:00:00"/>
    <d v="2018-08-16T00:00:00"/>
    <x v="3"/>
    <s v="Rachman_Richard"/>
    <x v="1"/>
    <m/>
    <m/>
    <m/>
    <n v="1"/>
    <m/>
    <s v="SC"/>
    <x v="0"/>
    <s v="&lt;10"/>
    <m/>
    <m/>
    <n v="1"/>
    <m/>
    <m/>
    <n v="3.1415926535897931"/>
    <s v="c7c64470-11ab-4745-a4a0-cde29a91b858"/>
    <s v="{6BCF7453-33D5-4A92-AA9E-A98A45ADA3F2}"/>
  </r>
  <r>
    <x v="101"/>
    <d v="2018-08-22T00:00:00"/>
    <d v="2018-08-22T00:00:00"/>
    <x v="3"/>
    <s v="Rachman_Richard, Alcaraz_Jake"/>
    <x v="0"/>
    <m/>
    <m/>
    <m/>
    <n v="0.01"/>
    <m/>
    <s v="I"/>
    <x v="0"/>
    <s v="&lt;10"/>
    <m/>
    <m/>
    <n v="0.5"/>
    <m/>
    <m/>
    <n v="0.78539816339744828"/>
    <s v="b693141f-dcdf-4002-b08e-361b7d4cc9d5"/>
    <s v="{7CEE6E4D-00B2-4BDE-AAFD-600F6CE32AF8}"/>
  </r>
  <r>
    <x v="82"/>
    <d v="2018-08-20T00:00:00"/>
    <d v="2018-08-20T00:00:00"/>
    <x v="3"/>
    <s v="Rachman_Richard, Alcaraz_Jake"/>
    <x v="7"/>
    <m/>
    <m/>
    <m/>
    <n v="1"/>
    <m/>
    <s v="I"/>
    <x v="0"/>
    <s v="&lt;10"/>
    <m/>
    <m/>
    <n v="1"/>
    <m/>
    <m/>
    <n v="3.1415926535897931"/>
    <s v="635dafb3-dc91-4eb3-b6b5-f7d546af252b"/>
    <s v="{BE53944A-34AB-44C5-BF3F-ABBABCAD4156}"/>
  </r>
  <r>
    <x v="82"/>
    <d v="2018-08-20T00:00:00"/>
    <d v="2018-08-20T00:00:00"/>
    <x v="3"/>
    <s v="Rachman_Richard, Alcaraz_Jake"/>
    <x v="4"/>
    <m/>
    <m/>
    <s v="Other NICGLA SW"/>
    <n v="2"/>
    <m/>
    <s v="I"/>
    <x v="0"/>
    <s v="&lt;10"/>
    <m/>
    <m/>
    <n v="2"/>
    <m/>
    <m/>
    <n v="12.566370614359172"/>
    <s v="6a0ea69f-1904-4d72-8db7-3e1cf17b136c"/>
    <s v="{E54CB17D-C631-4BE7-BE4D-EA6F5A56DF57}"/>
  </r>
  <r>
    <x v="82"/>
    <d v="2018-08-20T00:00:00"/>
    <d v="2018-08-20T00:00:00"/>
    <x v="3"/>
    <s v="Rachman_Richard, Alcaraz_Jake"/>
    <x v="11"/>
    <m/>
    <m/>
    <s v="Another FOEVUL west just outside zone 2"/>
    <n v="1"/>
    <m/>
    <s v="I"/>
    <x v="0"/>
    <s v="&lt;10"/>
    <m/>
    <m/>
    <n v="1"/>
    <m/>
    <m/>
    <n v="3.1415926535897931"/>
    <s v="3461008c-cf6c-48d1-b0f6-d11c3c60bf82"/>
    <s v="{E74182D0-EF62-427C-9BD0-9A73BABAF888}"/>
  </r>
  <r>
    <x v="82"/>
    <d v="2018-08-20T00:00:00"/>
    <d v="2018-08-20T00:00:00"/>
    <x v="3"/>
    <s v="Rachman_Richard, Alcaraz_Jake"/>
    <x v="11"/>
    <m/>
    <m/>
    <m/>
    <n v="1"/>
    <m/>
    <s v="I"/>
    <x v="0"/>
    <s v="&lt;10"/>
    <m/>
    <m/>
    <n v="1"/>
    <m/>
    <m/>
    <n v="3.1415926535897931"/>
    <s v="65f4de85-ee20-4cae-b2a7-28a9756f6905"/>
    <s v="{3EFD3559-2D6B-4E9C-9D96-DC31E3A30C24}"/>
  </r>
  <r>
    <x v="82"/>
    <d v="2018-08-20T00:00:00"/>
    <d v="2018-08-20T00:00:00"/>
    <x v="3"/>
    <s v="Rachman_Richard, Alcaraz_Jake"/>
    <x v="1"/>
    <m/>
    <m/>
    <m/>
    <n v="1"/>
    <m/>
    <s v="I"/>
    <x v="0"/>
    <s v="&lt;10"/>
    <m/>
    <m/>
    <n v="1"/>
    <m/>
    <m/>
    <n v="3.1415926535897931"/>
    <s v="6e9bfd31-94f6-4a30-8084-31949575c8d2"/>
    <s v="{A2D2721E-1B62-4053-888C-908AAFB47D77}"/>
  </r>
  <r>
    <x v="82"/>
    <d v="2018-08-20T00:00:00"/>
    <d v="2018-08-20T00:00:00"/>
    <x v="3"/>
    <s v="Rachman_Richard, Alcaraz_Jake"/>
    <x v="0"/>
    <m/>
    <m/>
    <m/>
    <n v="0.1"/>
    <m/>
    <s v="I"/>
    <x v="0"/>
    <s v="&lt;10"/>
    <m/>
    <m/>
    <n v="0.5"/>
    <m/>
    <m/>
    <n v="0.78539816339744828"/>
    <s v="0f6fa2ec-1b44-47f3-84f7-e83b438cbe9e"/>
    <s v="{7D3CC28F-4B36-48D3-8DD4-D6F487780394}"/>
  </r>
  <r>
    <x v="82"/>
    <d v="2018-08-20T00:00:00"/>
    <d v="2018-08-20T00:00:00"/>
    <x v="3"/>
    <s v="Rachman_Richard, Alcaraz_Jake"/>
    <x v="0"/>
    <m/>
    <m/>
    <m/>
    <n v="0.5"/>
    <m/>
    <s v="I"/>
    <x v="1"/>
    <s v="&lt;10"/>
    <m/>
    <m/>
    <n v="0.5"/>
    <m/>
    <m/>
    <n v="0.78539816339744828"/>
    <s v="e3c56b8f-aefe-4f32-a394-ba64ae89bc52"/>
    <s v="{9233F852-AB76-41A7-BCA8-24C6AB005913}"/>
  </r>
  <r>
    <x v="82"/>
    <d v="2018-08-20T00:00:00"/>
    <d v="2018-08-20T00:00:00"/>
    <x v="3"/>
    <s v="Rachman_Richard, Alcaraz_Jake"/>
    <x v="4"/>
    <m/>
    <m/>
    <s v="CENSOL 20 meters NE on the side of road"/>
    <n v="1"/>
    <m/>
    <s v="I"/>
    <x v="0"/>
    <s v="&lt;10"/>
    <m/>
    <m/>
    <n v="1"/>
    <m/>
    <m/>
    <n v="3.1415926535897931"/>
    <s v="53cdd0e3-9f60-4cff-b34d-62b324d5900d"/>
    <s v="{E3372592-AAFB-462E-A012-C2D6D2D7391B}"/>
  </r>
  <r>
    <x v="82"/>
    <d v="2018-08-20T00:00:00"/>
    <d v="2018-08-20T00:00:00"/>
    <x v="3"/>
    <s v="Rachman_Richard, Alcaraz_Jake"/>
    <x v="0"/>
    <m/>
    <m/>
    <m/>
    <n v="0.1"/>
    <m/>
    <s v="I"/>
    <x v="0"/>
    <s v="&lt;10"/>
    <m/>
    <m/>
    <n v="0.5"/>
    <m/>
    <m/>
    <n v="0.78539816339744828"/>
    <s v="8f49d369-2f86-4742-bfcd-d29461e6f6fb"/>
    <s v="{A2486377-0996-439C-B53B-C52216FC751E}"/>
  </r>
  <r>
    <x v="101"/>
    <d v="2018-08-22T00:00:00"/>
    <d v="2018-08-22T00:00:00"/>
    <x v="3"/>
    <s v="Rachman_Richard, Alcaraz_Jake"/>
    <x v="0"/>
    <m/>
    <m/>
    <m/>
    <n v="0.5"/>
    <m/>
    <s v="I"/>
    <x v="0"/>
    <s v="&lt;10"/>
    <m/>
    <m/>
    <n v="0.5"/>
    <m/>
    <m/>
    <n v="0.78539816339744828"/>
    <s v="023113c2-4f8a-45f5-9ca8-5c81cebaf7d3"/>
    <s v="{EFD70863-3891-40DD-A129-3D48884E82A7}"/>
  </r>
  <r>
    <x v="101"/>
    <d v="2018-08-22T00:00:00"/>
    <d v="2018-08-22T00:00:00"/>
    <x v="3"/>
    <s v="Rachman_Richard, Alcaraz_Jake"/>
    <x v="0"/>
    <m/>
    <m/>
    <m/>
    <n v="0.01"/>
    <m/>
    <s v="I"/>
    <x v="0"/>
    <s v="&lt;10"/>
    <m/>
    <m/>
    <n v="0.5"/>
    <m/>
    <m/>
    <n v="0.78539816339744828"/>
    <s v="f644b3aa-8696-4573-b1a4-abc96647d9d9"/>
    <s v="{92A2C26E-63D4-4284-AE8E-2BAFBCC2358D}"/>
  </r>
  <r>
    <x v="79"/>
    <d v="2018-08-22T00:00:00"/>
    <d v="2018-08-22T00:00:00"/>
    <x v="3"/>
    <s v="Rachman_Richard, Alcaraz_Jake"/>
    <x v="0"/>
    <m/>
    <m/>
    <m/>
    <n v="1.5"/>
    <m/>
    <s v="P"/>
    <x v="0"/>
    <s v="10-100"/>
    <m/>
    <m/>
    <n v="1.5"/>
    <m/>
    <m/>
    <n v="7.0685834705770345"/>
    <s v="50cfaec8-aecc-463e-9c43-dfe814105dfe"/>
    <s v="{BC3D1C30-CB7B-4B88-8064-1FC079CD23C5}"/>
  </r>
  <r>
    <x v="79"/>
    <d v="2018-08-22T00:00:00"/>
    <d v="2018-08-22T00:00:00"/>
    <x v="3"/>
    <s v="Rachman_Richard, Alcaraz_Jake"/>
    <x v="11"/>
    <m/>
    <m/>
    <m/>
    <n v="1"/>
    <m/>
    <s v="I"/>
    <x v="0"/>
    <s v="&lt;10"/>
    <m/>
    <m/>
    <n v="1"/>
    <m/>
    <m/>
    <n v="3.1415926535897931"/>
    <s v="3d40c825-d4b3-4478-943c-05e2d18d3699"/>
    <s v="{CB58A1DD-D2E8-4CBA-BAE0-4D437F001E1B}"/>
  </r>
  <r>
    <x v="79"/>
    <d v="2018-08-22T00:00:00"/>
    <d v="2018-08-22T00:00:00"/>
    <x v="3"/>
    <s v="Rachman_Richard, Alcaraz_Jake"/>
    <x v="4"/>
    <m/>
    <m/>
    <m/>
    <n v="2"/>
    <m/>
    <s v="I"/>
    <x v="0"/>
    <s v="10-100"/>
    <m/>
    <m/>
    <n v="2"/>
    <m/>
    <m/>
    <n v="12.566370614359172"/>
    <s v="db2ff05d-6e0c-42d7-b2a6-d9debf30380b"/>
    <s v="{84F60488-27F4-42F6-804F-FAFC915BD988}"/>
  </r>
  <r>
    <x v="79"/>
    <d v="2018-08-22T00:00:00"/>
    <d v="2018-08-22T00:00:00"/>
    <x v="3"/>
    <s v="Rachman_Richard, Alcaraz_Jake"/>
    <x v="11"/>
    <m/>
    <m/>
    <m/>
    <n v="3"/>
    <m/>
    <s v="I"/>
    <x v="0"/>
    <s v="&lt;10"/>
    <m/>
    <m/>
    <n v="3"/>
    <m/>
    <m/>
    <n v="28.274333882308138"/>
    <s v="87182b1f-0c47-46bb-8e67-ef6f3b443e4f"/>
    <s v="{A444691F-FEF4-43E6-95E4-D2B26BD3983F}"/>
  </r>
  <r>
    <x v="79"/>
    <d v="2018-08-22T00:00:00"/>
    <d v="2018-08-22T00:00:00"/>
    <x v="3"/>
    <s v="Rachman_Richard, Alcaraz_Jake"/>
    <x v="4"/>
    <m/>
    <m/>
    <s v="More NICGLA West"/>
    <n v="2"/>
    <m/>
    <s v="SC"/>
    <x v="0"/>
    <s v="&lt;10"/>
    <m/>
    <m/>
    <n v="2"/>
    <m/>
    <m/>
    <n v="12.566370614359172"/>
    <s v="01469a3c-7beb-4d36-8109-f6ef09b84a71"/>
    <s v="{44975672-82F4-4545-9322-72BCBF45E79F}"/>
  </r>
  <r>
    <x v="79"/>
    <d v="2018-08-22T00:00:00"/>
    <d v="2018-08-22T00:00:00"/>
    <x v="3"/>
    <s v="Rachman_Richard, Alcaraz_Jake"/>
    <x v="11"/>
    <m/>
    <m/>
    <m/>
    <n v="1"/>
    <m/>
    <s v="I"/>
    <x v="0"/>
    <s v="&lt;10"/>
    <m/>
    <m/>
    <n v="1"/>
    <m/>
    <m/>
    <n v="3.1415926535897931"/>
    <s v="a1d57029-cbdb-4f02-b1e5-78e57decfe65"/>
    <s v="{555E8CBF-2249-45AA-AC9D-50C32EA37690}"/>
  </r>
  <r>
    <x v="79"/>
    <d v="2018-08-22T00:00:00"/>
    <d v="2018-08-22T00:00:00"/>
    <x v="3"/>
    <s v="Rachman_Richard, Alcaraz_Jake"/>
    <x v="11"/>
    <m/>
    <m/>
    <m/>
    <n v="1"/>
    <m/>
    <s v="I"/>
    <x v="0"/>
    <s v="&lt;10"/>
    <m/>
    <m/>
    <n v="1"/>
    <m/>
    <m/>
    <n v="3.1415926535897931"/>
    <s v="624eff0f-f7f9-42f0-a413-8b5dd299baf4"/>
    <s v="{3FE2385A-4238-4B66-A314-2C1CE86AAD37}"/>
  </r>
  <r>
    <x v="79"/>
    <d v="2018-08-22T00:00:00"/>
    <d v="2018-08-22T00:00:00"/>
    <x v="3"/>
    <s v="Rachman_Richard, Alcaraz_Jake"/>
    <x v="11"/>
    <m/>
    <m/>
    <m/>
    <n v="1"/>
    <m/>
    <s v="I"/>
    <x v="0"/>
    <s v="&lt;10"/>
    <m/>
    <m/>
    <n v="1"/>
    <m/>
    <m/>
    <n v="3.1415926535897931"/>
    <s v="7c1a2ea0-f7b7-408f-83f1-6ac2bd0cc37c"/>
    <s v="{5C0370F8-3943-4191-8197-36D148704E7C}"/>
  </r>
  <r>
    <x v="79"/>
    <d v="2018-08-22T00:00:00"/>
    <d v="2018-08-22T00:00:00"/>
    <x v="3"/>
    <s v="Rachman_Richard, Alcaraz_Jake"/>
    <x v="11"/>
    <m/>
    <m/>
    <m/>
    <n v="2"/>
    <m/>
    <s v="SC"/>
    <x v="0"/>
    <s v="&lt;10"/>
    <m/>
    <m/>
    <n v="2"/>
    <m/>
    <m/>
    <n v="12.566370614359172"/>
    <s v="66c6544c-bd31-422c-856d-58b00b8423f8"/>
    <s v="{11A60ABA-7514-46CD-9AA7-03E6F7912932}"/>
  </r>
  <r>
    <x v="79"/>
    <d v="2018-08-22T00:00:00"/>
    <d v="2018-08-22T00:00:00"/>
    <x v="3"/>
    <s v="Rachman_Richard, Alcaraz_Jake"/>
    <x v="4"/>
    <m/>
    <m/>
    <m/>
    <n v="1"/>
    <m/>
    <s v="I"/>
    <x v="0"/>
    <s v="&lt;10"/>
    <m/>
    <m/>
    <n v="1"/>
    <m/>
    <m/>
    <n v="3.1415926535897931"/>
    <s v="895b0b24-fe2b-4c31-9280-da1d2cdf519f"/>
    <s v="{F06FCB0B-65CC-49E0-95B9-000BD6000063}"/>
  </r>
  <r>
    <x v="79"/>
    <d v="2018-08-22T00:00:00"/>
    <d v="2018-08-22T00:00:00"/>
    <x v="3"/>
    <s v="Rachman_Richard, Alcaraz_Jake"/>
    <x v="11"/>
    <m/>
    <m/>
    <m/>
    <n v="0.01"/>
    <m/>
    <s v="I"/>
    <x v="1"/>
    <s v="&lt;10"/>
    <m/>
    <m/>
    <n v="0.5"/>
    <m/>
    <m/>
    <n v="0.78539816339744828"/>
    <s v="9bcdea7e-74a4-4977-89e2-3c733935107e"/>
    <s v="{086550F2-1D6E-40C7-A48C-65C42FB21D56}"/>
  </r>
  <r>
    <x v="79"/>
    <d v="2018-08-22T00:00:00"/>
    <d v="2018-08-22T00:00:00"/>
    <x v="3"/>
    <s v="Rachman_Richard, Alcaraz_Jake"/>
    <x v="4"/>
    <m/>
    <m/>
    <m/>
    <n v="0.5"/>
    <m/>
    <s v="I"/>
    <x v="0"/>
    <s v="&lt;10"/>
    <m/>
    <m/>
    <n v="0.5"/>
    <m/>
    <m/>
    <n v="0.78539816339744828"/>
    <s v="a8496413-6238-4009-9ac9-d7c329596f30"/>
    <s v="{EA681D2D-82E4-4834-89C9-0A9547095911}"/>
  </r>
  <r>
    <x v="79"/>
    <d v="2018-08-22T00:00:00"/>
    <d v="2018-08-22T00:00:00"/>
    <x v="3"/>
    <s v="Rachman_Richard, Alcaraz_Jake"/>
    <x v="11"/>
    <m/>
    <m/>
    <m/>
    <n v="0.01"/>
    <m/>
    <s v="I"/>
    <x v="0"/>
    <s v="&lt;10"/>
    <m/>
    <m/>
    <n v="0.5"/>
    <m/>
    <m/>
    <n v="0.78539816339744828"/>
    <s v="9faa9284-e5bc-41a4-b2e6-dabda414599e"/>
    <s v="{595AFAC9-767B-4DFD-BFBC-73CCB57E2B90}"/>
  </r>
  <r>
    <x v="79"/>
    <d v="2018-08-22T00:00:00"/>
    <d v="2018-08-22T00:00:00"/>
    <x v="3"/>
    <s v="Rachman_Richard, Alcaraz_Jake"/>
    <x v="4"/>
    <m/>
    <m/>
    <m/>
    <n v="0.5"/>
    <m/>
    <s v="I"/>
    <x v="0"/>
    <s v="&lt;10"/>
    <m/>
    <m/>
    <n v="0.5"/>
    <m/>
    <m/>
    <n v="0.78539816339744828"/>
    <s v="02d8d586-858d-47ea-951a-05cf34915ad3"/>
    <s v="{79EFC623-729E-4067-8638-E503CC70B5B9}"/>
  </r>
  <r>
    <x v="79"/>
    <d v="2018-08-22T00:00:00"/>
    <d v="2018-08-22T00:00:00"/>
    <x v="3"/>
    <s v="Rachman_Richard, Alcaraz_Jake"/>
    <x v="19"/>
    <m/>
    <m/>
    <m/>
    <n v="5"/>
    <m/>
    <s v="P"/>
    <x v="0"/>
    <s v="10-100"/>
    <m/>
    <m/>
    <n v="5"/>
    <m/>
    <m/>
    <n v="78.539816339744831"/>
    <s v="dcb98bd5-d527-44ed-833f-e9d6ca137239"/>
    <s v="{13AE9332-6CA2-46C8-93B5-5644D0C43196}"/>
  </r>
  <r>
    <x v="26"/>
    <d v="2018-08-10T00:00:00"/>
    <d v="2018-08-10T00:00:00"/>
    <x v="3"/>
    <s v="Townsend_Ashleigh"/>
    <x v="0"/>
    <m/>
    <m/>
    <m/>
    <n v="10"/>
    <m/>
    <s v="SC"/>
    <x v="0"/>
    <s v="10-100"/>
    <m/>
    <m/>
    <n v="10"/>
    <m/>
    <m/>
    <n v="314.15926535897933"/>
    <s v="7fdc29f6-9510-4fce-9dba-b8e4f0c9fb6f"/>
    <s v="{D6F71AD2-430B-41BA-AC3D-36A97B30C023}"/>
  </r>
  <r>
    <x v="26"/>
    <d v="2018-08-10T00:00:00"/>
    <d v="2018-08-10T00:00:00"/>
    <x v="3"/>
    <s v="Townsend_Ashleigh"/>
    <x v="8"/>
    <m/>
    <m/>
    <m/>
    <n v="10"/>
    <m/>
    <s v="P"/>
    <x v="0"/>
    <s v="&gt;100"/>
    <m/>
    <m/>
    <n v="10"/>
    <m/>
    <m/>
    <n v="314.15926535897933"/>
    <s v="83a62889-dfb7-406d-acbf-961f6e1475f9"/>
    <s v="{F0E5B0A2-BC0F-4AEB-83CA-CAAB3471F614}"/>
  </r>
  <r>
    <x v="26"/>
    <d v="2018-08-10T00:00:00"/>
    <d v="2018-08-10T00:00:00"/>
    <x v="3"/>
    <s v="Townsend_Ashleigh"/>
    <x v="8"/>
    <m/>
    <m/>
    <m/>
    <n v="1"/>
    <m/>
    <s v="SC"/>
    <x v="0"/>
    <s v="&lt;10"/>
    <m/>
    <m/>
    <n v="1"/>
    <m/>
    <m/>
    <n v="3.1415926535897931"/>
    <s v="85802d43-7aea-4bf9-a7d7-f340455d625b"/>
    <s v="{0B8F4FF6-9910-4375-A1CA-F2DE84B7A80F}"/>
  </r>
  <r>
    <x v="26"/>
    <d v="2018-08-10T00:00:00"/>
    <d v="2018-08-10T00:00:00"/>
    <x v="3"/>
    <s v="Townsend_Ashleigh"/>
    <x v="8"/>
    <m/>
    <m/>
    <m/>
    <n v="0"/>
    <m/>
    <s v="I"/>
    <x v="0"/>
    <s v="&lt;10"/>
    <m/>
    <m/>
    <n v="0.5"/>
    <m/>
    <m/>
    <n v="0.78539816339744828"/>
    <s v="555274e2-2cf3-43f0-b681-4595c8174949"/>
    <s v="{597E8C60-D437-40DB-9946-296E685B84F1}"/>
  </r>
  <r>
    <x v="26"/>
    <d v="2018-08-10T00:00:00"/>
    <d v="2018-08-10T00:00:00"/>
    <x v="3"/>
    <s v="Townsend_Ashleigh"/>
    <x v="8"/>
    <m/>
    <m/>
    <m/>
    <n v="5"/>
    <m/>
    <s v="P"/>
    <x v="0"/>
    <s v="10-100"/>
    <m/>
    <m/>
    <n v="5"/>
    <m/>
    <m/>
    <n v="78.539816339744831"/>
    <s v="8883f1ac-8020-4865-bd48-0a11a3114031"/>
    <s v="{C38144FE-7FB0-4527-9C97-77FD205FD392}"/>
  </r>
  <r>
    <x v="26"/>
    <d v="2018-08-10T00:00:00"/>
    <d v="2018-08-10T00:00:00"/>
    <x v="3"/>
    <s v="Townsend_Ashleigh"/>
    <x v="8"/>
    <m/>
    <m/>
    <m/>
    <n v="5"/>
    <m/>
    <s v="SC"/>
    <x v="0"/>
    <s v="&lt;10"/>
    <m/>
    <m/>
    <n v="5"/>
    <m/>
    <m/>
    <n v="78.539816339744831"/>
    <s v="47056933-265a-4cbc-adee-f67fa9f4dd93"/>
    <s v="{218AB836-ACC8-44F5-96EB-0BEF67C40143}"/>
  </r>
  <r>
    <x v="26"/>
    <d v="2018-08-10T00:00:00"/>
    <d v="2018-08-10T00:00:00"/>
    <x v="3"/>
    <s v="Townsend_Ashleigh"/>
    <x v="0"/>
    <m/>
    <m/>
    <m/>
    <n v="3"/>
    <m/>
    <s v="P"/>
    <x v="0"/>
    <s v="10-100"/>
    <m/>
    <m/>
    <n v="3"/>
    <m/>
    <m/>
    <n v="28.274333882308138"/>
    <s v="0549422b-5530-4363-ac07-cd4e8cd05eae"/>
    <s v="{26C4D081-C631-4CC1-8441-46838C2DD833}"/>
  </r>
  <r>
    <x v="26"/>
    <d v="2018-08-10T00:00:00"/>
    <d v="2018-08-10T00:00:00"/>
    <x v="3"/>
    <s v="Townsend_Ashleigh"/>
    <x v="0"/>
    <m/>
    <m/>
    <m/>
    <n v="3"/>
    <m/>
    <s v="SC"/>
    <x v="0"/>
    <s v="10-100"/>
    <m/>
    <m/>
    <n v="3"/>
    <m/>
    <m/>
    <n v="28.274333882308138"/>
    <s v="b8180d53-5f64-402b-8918-73debee85ef4"/>
    <s v="{AEAD9FC2-9D46-417F-A286-69285B36565C}"/>
  </r>
  <r>
    <x v="26"/>
    <d v="2018-08-10T00:00:00"/>
    <d v="2018-08-10T00:00:00"/>
    <x v="3"/>
    <s v="Townsend_Ashleigh"/>
    <x v="0"/>
    <m/>
    <m/>
    <s v="End 9:18a"/>
    <n v="5"/>
    <m/>
    <s v="SC"/>
    <x v="0"/>
    <s v="10-100"/>
    <m/>
    <m/>
    <n v="5"/>
    <m/>
    <m/>
    <n v="78.539816339744831"/>
    <s v="1295a2ed-cedc-4ff0-9427-39d446307b47"/>
    <s v="{3382AF88-9487-42D4-B079-87FD1E11EE28}"/>
  </r>
  <r>
    <x v="17"/>
    <d v="2018-08-10T00:00:00"/>
    <d v="2018-08-10T00:00:00"/>
    <x v="3"/>
    <s v="Townsend_Ashleigh"/>
    <x v="11"/>
    <m/>
    <m/>
    <s v="Start 9:41a"/>
    <n v="1"/>
    <m/>
    <s v="P"/>
    <x v="0"/>
    <s v="10-100"/>
    <m/>
    <m/>
    <n v="1"/>
    <m/>
    <m/>
    <n v="3.1415926535897931"/>
    <s v="4a3a893f-039e-4d82-ab9b-43c6029b72fd"/>
    <s v="{642AC125-3661-43BC-BA10-6EFBCBC1ED24}"/>
  </r>
  <r>
    <x v="17"/>
    <d v="2018-08-10T00:00:00"/>
    <d v="2018-08-10T00:00:00"/>
    <x v="3"/>
    <s v="Townsend_Ashleigh"/>
    <x v="4"/>
    <m/>
    <m/>
    <m/>
    <n v="0"/>
    <m/>
    <s v="I"/>
    <x v="0"/>
    <s v="&lt;10"/>
    <m/>
    <m/>
    <n v="0.5"/>
    <m/>
    <m/>
    <n v="0.78539816339744828"/>
    <s v="ab82271c-6c29-4208-852e-dfe7cdc74eb0"/>
    <s v="{8C98EE42-7873-4999-9FAF-98B0046E8F93}"/>
  </r>
  <r>
    <x v="17"/>
    <d v="2018-08-10T00:00:00"/>
    <d v="2018-08-10T00:00:00"/>
    <x v="3"/>
    <s v="Townsend_Ashleigh"/>
    <x v="0"/>
    <m/>
    <m/>
    <m/>
    <n v="0"/>
    <m/>
    <s v="SC"/>
    <x v="0"/>
    <s v="&lt;10"/>
    <m/>
    <m/>
    <n v="0.5"/>
    <m/>
    <m/>
    <n v="0.78539816339744828"/>
    <s v="3e364f89-d2c9-468a-ac9a-f6969bdcd4b8"/>
    <s v="{87E2B924-11E5-4DF8-9A02-6C041B72332F}"/>
  </r>
  <r>
    <x v="17"/>
    <d v="2018-08-10T00:00:00"/>
    <d v="2018-08-10T00:00:00"/>
    <x v="3"/>
    <s v="Townsend_Ashleigh"/>
    <x v="4"/>
    <m/>
    <m/>
    <m/>
    <n v="0"/>
    <m/>
    <s v="SC"/>
    <x v="0"/>
    <s v="&lt;10"/>
    <m/>
    <m/>
    <n v="0.5"/>
    <m/>
    <m/>
    <n v="0.78539816339744828"/>
    <s v="a05a05ed-b75c-4aeb-bf33-eb6c9e87d7c9"/>
    <s v="{6414879D-665F-490F-98BA-B56D5BA16C23}"/>
  </r>
  <r>
    <x v="17"/>
    <d v="2018-08-10T00:00:00"/>
    <d v="2018-08-10T00:00:00"/>
    <x v="3"/>
    <s v="Townsend_Ashleigh"/>
    <x v="4"/>
    <m/>
    <m/>
    <s v="Another infest of NICGLA approx 10m further down trail; patchy, 10-100, zone 2"/>
    <n v="0"/>
    <m/>
    <s v="I"/>
    <x v="0"/>
    <s v="&lt;10"/>
    <m/>
    <m/>
    <n v="0.5"/>
    <m/>
    <m/>
    <n v="0.78539816339744828"/>
    <s v="7a650268-51b1-4d27-972e-088c082b39b0"/>
    <s v="{C4F8FCB1-0199-439B-A84E-78EFD8753DF5}"/>
  </r>
  <r>
    <x v="17"/>
    <d v="2018-08-10T00:00:00"/>
    <d v="2018-08-10T00:00:00"/>
    <x v="3"/>
    <s v="Townsend_Ashleigh"/>
    <x v="0"/>
    <m/>
    <m/>
    <m/>
    <n v="5"/>
    <m/>
    <s v="P"/>
    <x v="0"/>
    <s v="10-100"/>
    <m/>
    <m/>
    <n v="5"/>
    <m/>
    <m/>
    <n v="78.539816339744831"/>
    <s v="5b444d8e-3ec6-406a-9848-658510c38820"/>
    <s v="{98FC0538-9D04-4194-BB5A-5AE810B4884D}"/>
  </r>
  <r>
    <x v="17"/>
    <d v="2018-08-10T00:00:00"/>
    <d v="2018-08-10T00:00:00"/>
    <x v="3"/>
    <s v="Townsend_Ashleigh"/>
    <x v="0"/>
    <m/>
    <m/>
    <m/>
    <n v="10"/>
    <m/>
    <s v="P"/>
    <x v="0"/>
    <s v="10-100"/>
    <m/>
    <m/>
    <n v="10"/>
    <m/>
    <m/>
    <n v="314.15926535897933"/>
    <s v="08289b45-c5b5-464d-b489-c4c034dae03f"/>
    <s v="{26B6E7D4-D9D4-481F-BC40-BBDC819C0541}"/>
  </r>
  <r>
    <x v="17"/>
    <d v="2018-08-10T00:00:00"/>
    <d v="2018-08-10T00:00:00"/>
    <x v="3"/>
    <s v="Townsend_Ashleigh"/>
    <x v="4"/>
    <m/>
    <m/>
    <m/>
    <n v="0"/>
    <m/>
    <s v="I"/>
    <x v="0"/>
    <s v="&lt;10"/>
    <m/>
    <m/>
    <n v="0.5"/>
    <m/>
    <m/>
    <n v="0.78539816339744828"/>
    <s v="028854fc-3ec9-4563-93ba-1890cb48643f"/>
    <s v="{AD0FB54B-3CAF-4F08-AFA7-90A052D0E590}"/>
  </r>
  <r>
    <x v="17"/>
    <d v="2018-08-10T00:00:00"/>
    <d v="2018-08-10T00:00:00"/>
    <x v="3"/>
    <s v="Townsend_Ashleigh"/>
    <x v="0"/>
    <m/>
    <m/>
    <m/>
    <n v="3"/>
    <m/>
    <s v="P"/>
    <x v="0"/>
    <s v="10-100"/>
    <m/>
    <m/>
    <n v="3"/>
    <m/>
    <m/>
    <n v="28.274333882308138"/>
    <s v="fa4caaac-b537-414e-8b17-3a7fd97aa715"/>
    <s v="{D230BC68-EE8E-45A4-B7AA-D0C6B9BF17F4}"/>
  </r>
  <r>
    <x v="17"/>
    <d v="2018-08-10T00:00:00"/>
    <d v="2018-08-10T00:00:00"/>
    <x v="3"/>
    <s v="Townsend_Ashleigh"/>
    <x v="4"/>
    <m/>
    <m/>
    <m/>
    <n v="0"/>
    <m/>
    <s v="SC"/>
    <x v="0"/>
    <s v="&lt;10"/>
    <m/>
    <m/>
    <n v="0.5"/>
    <m/>
    <m/>
    <n v="0.78539816339744828"/>
    <s v="9fd2aa43-6b79-48bb-b432-a730ac9fca46"/>
    <s v="{DE1C1C84-BD4D-407A-9C6E-9E698F6605DD}"/>
  </r>
  <r>
    <x v="17"/>
    <d v="2018-08-10T00:00:00"/>
    <d v="2018-08-10T00:00:00"/>
    <x v="3"/>
    <s v="Townsend_Ashleigh"/>
    <x v="4"/>
    <m/>
    <m/>
    <m/>
    <n v="0"/>
    <m/>
    <s v="I"/>
    <x v="0"/>
    <s v="&lt;10"/>
    <m/>
    <m/>
    <n v="0.5"/>
    <m/>
    <m/>
    <n v="0.78539816339744828"/>
    <s v="327a3cb3-4159-4a53-8c5a-b17724a80a45"/>
    <s v="{01F31AD1-BC38-47C2-933B-C86102555DEB}"/>
  </r>
  <r>
    <x v="17"/>
    <d v="2018-08-10T00:00:00"/>
    <d v="2018-08-10T00:00:00"/>
    <x v="3"/>
    <s v="Townsend_Ashleigh"/>
    <x v="0"/>
    <m/>
    <m/>
    <m/>
    <n v="1"/>
    <m/>
    <s v="SC"/>
    <x v="0"/>
    <s v="&lt;10"/>
    <m/>
    <m/>
    <n v="1"/>
    <m/>
    <m/>
    <n v="3.1415926535897931"/>
    <s v="399bcfd1-d40d-4529-ba60-c79d80e52ab3"/>
    <s v="{111A40BA-60F4-43F1-A066-3CBF4DB1E6FC}"/>
  </r>
  <r>
    <x v="17"/>
    <d v="2018-08-10T00:00:00"/>
    <d v="2018-08-10T00:00:00"/>
    <x v="3"/>
    <s v="Townsend_Ashleigh"/>
    <x v="4"/>
    <m/>
    <m/>
    <m/>
    <n v="0"/>
    <m/>
    <s v="I"/>
    <x v="0"/>
    <s v="&lt;10"/>
    <m/>
    <m/>
    <n v="0.5"/>
    <m/>
    <m/>
    <n v="0.78539816339744828"/>
    <s v="76221f4e-a7e6-41fd-98c0-a979510c0593"/>
    <s v="{928A6A46-120B-4BF3-86B6-BB607DECD154}"/>
  </r>
  <r>
    <x v="17"/>
    <d v="2018-08-10T00:00:00"/>
    <d v="2018-08-10T00:00:00"/>
    <x v="3"/>
    <s v="Townsend_Ashleigh"/>
    <x v="0"/>
    <m/>
    <m/>
    <m/>
    <n v="2"/>
    <m/>
    <s v="L"/>
    <x v="0"/>
    <s v="10-100"/>
    <m/>
    <m/>
    <n v="2"/>
    <m/>
    <m/>
    <n v="12.566370614359172"/>
    <s v="3bcdecf9-1904-473c-b5dd-b98504c7f3b9"/>
    <s v="{4BAA0B1C-5311-433B-80D0-E5A0332E1347}"/>
  </r>
  <r>
    <x v="17"/>
    <d v="2018-08-10T00:00:00"/>
    <d v="2018-08-10T00:00:00"/>
    <x v="3"/>
    <s v="Townsend_Ashleigh"/>
    <x v="4"/>
    <m/>
    <m/>
    <s v="CORSEL I, &lt;10; ~15 m outside zone 2 at this area"/>
    <n v="0"/>
    <m/>
    <s v="SC"/>
    <x v="0"/>
    <s v="&lt;10"/>
    <m/>
    <m/>
    <n v="0.5"/>
    <m/>
    <m/>
    <n v="0.78539816339744828"/>
    <s v="e27e9fde-7291-46f1-a764-516650911577"/>
    <s v="{BF36091D-C6C3-47AF-9892-D761A15E32A5}"/>
  </r>
  <r>
    <x v="17"/>
    <d v="2018-08-10T00:00:00"/>
    <d v="2018-08-10T00:00:00"/>
    <x v="3"/>
    <s v="Townsend_Ashleigh"/>
    <x v="0"/>
    <m/>
    <m/>
    <m/>
    <n v="1"/>
    <m/>
    <s v="P"/>
    <x v="0"/>
    <s v="10-100"/>
    <m/>
    <m/>
    <n v="1"/>
    <m/>
    <m/>
    <n v="3.1415926535897931"/>
    <s v="b9204cd1-b755-45f8-b48d-0fc19fff44b5"/>
    <s v="{347FE6DA-D2C0-4461-9A83-EDDCB207077C}"/>
  </r>
  <r>
    <x v="17"/>
    <d v="2018-08-10T00:00:00"/>
    <d v="2018-08-10T00:00:00"/>
    <x v="3"/>
    <s v="Townsend_Ashleigh"/>
    <x v="0"/>
    <m/>
    <m/>
    <m/>
    <n v="0"/>
    <m/>
    <s v="P"/>
    <x v="0"/>
    <s v="&lt;10"/>
    <m/>
    <m/>
    <n v="0.5"/>
    <m/>
    <m/>
    <n v="0.78539816339744828"/>
    <s v="bd4c0f55-d32d-4f03-b776-c7e7d3002e3c"/>
    <s v="{C0CC403C-9098-44E3-96B6-3E7635285D1C}"/>
  </r>
  <r>
    <x v="17"/>
    <d v="2018-08-10T00:00:00"/>
    <d v="2018-08-10T00:00:00"/>
    <x v="3"/>
    <s v="Townsend_Ashleigh"/>
    <x v="0"/>
    <m/>
    <m/>
    <m/>
    <n v="3"/>
    <m/>
    <s v="P"/>
    <x v="0"/>
    <s v="10-100"/>
    <m/>
    <m/>
    <n v="3"/>
    <m/>
    <m/>
    <n v="28.274333882308138"/>
    <s v="00cfb29e-a1b9-4f27-adde-3779f73b67d6"/>
    <s v="{4D123DF1-2786-4B3C-BA51-92BB646A51A4}"/>
  </r>
  <r>
    <x v="17"/>
    <d v="2018-08-10T00:00:00"/>
    <d v="2018-08-10T00:00:00"/>
    <x v="3"/>
    <s v="Townsend_Ashleigh"/>
    <x v="4"/>
    <m/>
    <m/>
    <m/>
    <n v="0"/>
    <m/>
    <s v="I"/>
    <x v="0"/>
    <s v="&lt;10"/>
    <m/>
    <m/>
    <n v="0.5"/>
    <m/>
    <m/>
    <n v="0.78539816339744828"/>
    <s v="0019111a-d5d6-4627-a7d3-27ab7434f4e8"/>
    <s v="{14CC3C41-BA39-4BC7-98E4-E39FE74FD673}"/>
  </r>
  <r>
    <x v="17"/>
    <d v="2018-08-10T00:00:00"/>
    <d v="2018-08-10T00:00:00"/>
    <x v="3"/>
    <s v="Townsend_Ashleigh"/>
    <x v="0"/>
    <m/>
    <m/>
    <m/>
    <n v="5"/>
    <m/>
    <s v="P"/>
    <x v="0"/>
    <s v="&lt;10"/>
    <m/>
    <m/>
    <n v="5"/>
    <m/>
    <m/>
    <n v="78.539816339744831"/>
    <s v="2ea0ae22-5268-4603-b788-465c5c4ef3ed"/>
    <s v="{6CEC1A3C-ADA6-4ECF-8FF2-71963940A5E8}"/>
  </r>
  <r>
    <x v="17"/>
    <d v="2018-08-10T00:00:00"/>
    <d v="2018-08-10T00:00:00"/>
    <x v="3"/>
    <s v="Townsend_Ashleigh"/>
    <x v="4"/>
    <m/>
    <m/>
    <m/>
    <n v="10"/>
    <m/>
    <s v="SC"/>
    <x v="0"/>
    <s v="&lt;10"/>
    <m/>
    <m/>
    <n v="10"/>
    <m/>
    <m/>
    <n v="314.15926535897933"/>
    <s v="36c4897e-34e4-46e4-8cd1-dd7d0f2a05d0"/>
    <s v="{1CAF6767-40D9-42D5-84ED-B0A569D80EA4}"/>
  </r>
  <r>
    <x v="17"/>
    <d v="2018-08-10T00:00:00"/>
    <d v="2018-08-10T00:00:00"/>
    <x v="3"/>
    <s v="Townsend_Ashleigh"/>
    <x v="11"/>
    <m/>
    <m/>
    <m/>
    <n v="3"/>
    <m/>
    <s v="P"/>
    <x v="0"/>
    <s v="&lt;10"/>
    <m/>
    <m/>
    <n v="3"/>
    <m/>
    <m/>
    <n v="28.274333882308138"/>
    <s v="969360c9-c8c5-44b2-b24b-299d900da30a"/>
    <s v="{138CA868-58B8-44CB-9195-5AD95ADF77C1}"/>
  </r>
  <r>
    <x v="17"/>
    <d v="2018-08-10T00:00:00"/>
    <d v="2018-08-10T00:00:00"/>
    <x v="3"/>
    <s v="Townsend_Ashleigh"/>
    <x v="14"/>
    <m/>
    <m/>
    <s v="CORSEL S, &lt;10; ~15m outside zone 2 at this area"/>
    <n v="10"/>
    <m/>
    <s v="P"/>
    <x v="0"/>
    <s v="10-100"/>
    <m/>
    <m/>
    <n v="10"/>
    <m/>
    <m/>
    <n v="314.15926535897933"/>
    <s v="af41e77f-07d8-4215-89f9-bc5ce4b2855f"/>
    <s v="{D332AED7-3F18-42D6-870E-BDEEBF2663B3}"/>
  </r>
  <r>
    <x v="17"/>
    <d v="2018-08-10T00:00:00"/>
    <d v="2018-08-10T00:00:00"/>
    <x v="3"/>
    <s v="Townsend_Ashleigh"/>
    <x v="0"/>
    <m/>
    <m/>
    <m/>
    <n v="0"/>
    <m/>
    <s v="I"/>
    <x v="0"/>
    <s v="&lt;10"/>
    <m/>
    <m/>
    <n v="0.5"/>
    <m/>
    <m/>
    <n v="0.78539816339744828"/>
    <s v="b73a073a-7fcf-4076-b875-53d654913fe8"/>
    <s v="{02134DA9-AC95-45FD-A2B3-AE1C07501283}"/>
  </r>
  <r>
    <x v="17"/>
    <d v="2018-08-10T00:00:00"/>
    <d v="2018-08-10T00:00:00"/>
    <x v="3"/>
    <s v="Townsend_Ashleigh"/>
    <x v="0"/>
    <m/>
    <m/>
    <m/>
    <n v="5"/>
    <m/>
    <s v="P"/>
    <x v="0"/>
    <s v="10-100"/>
    <m/>
    <m/>
    <n v="5"/>
    <m/>
    <m/>
    <n v="78.539816339744831"/>
    <s v="dd22a80f-f7c2-4de2-b6b7-c28d57c9e131"/>
    <s v="{C7606FBA-6DA2-429D-B27C-03BA8C36DA5F}"/>
  </r>
  <r>
    <x v="17"/>
    <d v="2018-08-10T00:00:00"/>
    <d v="2018-08-10T00:00:00"/>
    <x v="3"/>
    <s v="Townsend_Ashleigh"/>
    <x v="0"/>
    <m/>
    <m/>
    <m/>
    <n v="1"/>
    <m/>
    <s v="P"/>
    <x v="0"/>
    <s v="10-100"/>
    <m/>
    <m/>
    <n v="1"/>
    <m/>
    <m/>
    <n v="3.1415926535897931"/>
    <s v="ad152813-7dee-458b-a094-c193d844c708"/>
    <s v="{0F4A9F60-8431-4584-A5D6-01438E7F7C1B}"/>
  </r>
  <r>
    <x v="17"/>
    <d v="2018-08-10T00:00:00"/>
    <d v="2018-08-10T00:00:00"/>
    <x v="3"/>
    <s v="Townsend_Ashleigh"/>
    <x v="0"/>
    <m/>
    <m/>
    <m/>
    <n v="2"/>
    <m/>
    <s v="P"/>
    <x v="0"/>
    <s v="10-100"/>
    <m/>
    <m/>
    <n v="2"/>
    <m/>
    <m/>
    <n v="12.566370614359172"/>
    <s v="4664d627-39a9-4e9b-b3e3-74db7d0c33db"/>
    <s v="{32D27589-7BD4-40CF-A0A8-53A8A72BC2BE}"/>
  </r>
  <r>
    <x v="17"/>
    <d v="2018-08-10T00:00:00"/>
    <d v="2018-08-10T00:00:00"/>
    <x v="3"/>
    <s v="Townsend_Ashleigh"/>
    <x v="0"/>
    <m/>
    <m/>
    <s v="End 11:06a"/>
    <n v="0"/>
    <m/>
    <s v="I"/>
    <x v="0"/>
    <s v="&lt;10"/>
    <m/>
    <m/>
    <n v="0.5"/>
    <m/>
    <m/>
    <n v="0.78539816339744828"/>
    <s v="19f36602-090d-495b-af90-151227cdfd71"/>
    <s v="{FF884A88-7A16-40DB-827C-D55B2C48BB8B}"/>
  </r>
  <r>
    <x v="15"/>
    <d v="2018-08-10T00:00:00"/>
    <d v="2018-08-10T00:00:00"/>
    <x v="3"/>
    <s v="Townsend_Ashleigh"/>
    <x v="0"/>
    <m/>
    <m/>
    <s v="Start 12:24p; also ARUDON &amp; CORSEL ~50m south from zone 1 at this pt"/>
    <n v="0"/>
    <m/>
    <s v="I"/>
    <x v="0"/>
    <s v="&lt;10"/>
    <m/>
    <m/>
    <n v="0.5"/>
    <m/>
    <m/>
    <n v="0.78539816339744828"/>
    <s v="2c1aede2-a5ac-4fb6-bc20-278f4868fb27"/>
    <s v="{BBE06D00-C0B8-41E1-BE8F-72BDFAE85AC6}"/>
  </r>
  <r>
    <x v="15"/>
    <d v="2018-08-10T00:00:00"/>
    <d v="2018-08-10T00:00:00"/>
    <x v="3"/>
    <s v="Townsend_Ashleigh"/>
    <x v="0"/>
    <m/>
    <m/>
    <s v="FOEVUL on opposite sd of hwy 1, &lt;10; end 12:50p"/>
    <n v="0"/>
    <m/>
    <s v="I"/>
    <x v="0"/>
    <s v="&lt;10"/>
    <m/>
    <m/>
    <n v="0.5"/>
    <m/>
    <m/>
    <n v="0.78539816339744828"/>
    <s v="9c8563af-5dad-4ef4-ba9f-7f394d43c8e7"/>
    <s v="{08E39166-19E8-4A82-A52C-77056A06D49D}"/>
  </r>
  <r>
    <x v="92"/>
    <d v="2018-08-10T00:00:00"/>
    <d v="2018-08-10T00:00:00"/>
    <x v="3"/>
    <s v="Townsend_Ashleigh"/>
    <x v="0"/>
    <m/>
    <m/>
    <s v="Start 13:00"/>
    <n v="0"/>
    <m/>
    <s v="I"/>
    <x v="0"/>
    <s v="&lt;10"/>
    <m/>
    <m/>
    <n v="0.5"/>
    <m/>
    <m/>
    <n v="0.78539816339744828"/>
    <s v="54bbfdb7-8877-480a-a7ef-40baece4127d"/>
    <s v="{8A28B013-BBC3-4384-9993-20070E468941}"/>
  </r>
  <r>
    <x v="92"/>
    <d v="2018-08-10T00:00:00"/>
    <d v="2018-08-10T00:00:00"/>
    <x v="3"/>
    <s v="Townsend_Ashleigh"/>
    <x v="0"/>
    <m/>
    <m/>
    <m/>
    <n v="0"/>
    <m/>
    <s v="I"/>
    <x v="0"/>
    <s v="&lt;10"/>
    <m/>
    <m/>
    <n v="0.5"/>
    <m/>
    <m/>
    <n v="0.78539816339744828"/>
    <s v="3225e55c-ee24-49ca-a123-e9c096d36f51"/>
    <s v="{45045379-2C66-49D8-A3E3-61FC5F289D8A}"/>
  </r>
  <r>
    <x v="92"/>
    <d v="2018-08-10T00:00:00"/>
    <d v="2018-08-10T00:00:00"/>
    <x v="3"/>
    <s v="Townsend_Ashleigh"/>
    <x v="0"/>
    <m/>
    <m/>
    <m/>
    <n v="0"/>
    <m/>
    <s v="I"/>
    <x v="0"/>
    <s v="&lt;10"/>
    <m/>
    <m/>
    <n v="0.5"/>
    <m/>
    <m/>
    <n v="0.78539816339744828"/>
    <s v="e217d9f7-bceb-409d-9405-73fc9a731cc0"/>
    <s v="{059AFB3D-B23E-4D3B-819B-6DA6CDEF9720}"/>
  </r>
  <r>
    <x v="92"/>
    <d v="2018-08-10T00:00:00"/>
    <d v="2018-08-10T00:00:00"/>
    <x v="3"/>
    <s v="Townsend_Ashleigh"/>
    <x v="0"/>
    <m/>
    <m/>
    <m/>
    <n v="0"/>
    <m/>
    <s v="I"/>
    <x v="0"/>
    <s v="&lt;10"/>
    <m/>
    <m/>
    <n v="0.5"/>
    <m/>
    <m/>
    <n v="0.78539816339744828"/>
    <s v="4d90de48-3206-4d72-b8bc-c3f6059bf24b"/>
    <s v="{D2AA7701-D194-4C35-97BD-3989DD130A01}"/>
  </r>
  <r>
    <x v="92"/>
    <d v="2018-08-10T00:00:00"/>
    <d v="2018-08-10T00:00:00"/>
    <x v="3"/>
    <s v="Townsend_Ashleigh"/>
    <x v="0"/>
    <m/>
    <m/>
    <m/>
    <n v="0"/>
    <m/>
    <s v="I"/>
    <x v="0"/>
    <s v="&lt;10"/>
    <m/>
    <m/>
    <n v="0.5"/>
    <m/>
    <m/>
    <n v="0.78539816339744828"/>
    <s v="80f06d25-690d-48a3-83aa-da82ca66930b"/>
    <s v="{8B2DAC30-D4DF-47F8-ACD3-F7779A7EB29C}"/>
  </r>
  <r>
    <x v="92"/>
    <d v="2018-08-10T00:00:00"/>
    <d v="2018-08-10T00:00:00"/>
    <x v="3"/>
    <s v="Townsend_Ashleigh"/>
    <x v="0"/>
    <m/>
    <m/>
    <m/>
    <n v="0"/>
    <m/>
    <s v="I"/>
    <x v="0"/>
    <s v="&lt;10"/>
    <m/>
    <m/>
    <n v="0.5"/>
    <m/>
    <m/>
    <n v="0.78539816339744828"/>
    <s v="1d5b9222-b14d-4d41-a200-e976e23db4cc"/>
    <s v="{A85D3CB9-FF69-4EB0-86E6-82A9233A05F5}"/>
  </r>
  <r>
    <x v="92"/>
    <d v="2018-08-10T00:00:00"/>
    <d v="2018-08-10T00:00:00"/>
    <x v="3"/>
    <s v="Townsend_Ashleigh"/>
    <x v="0"/>
    <m/>
    <m/>
    <m/>
    <n v="0"/>
    <m/>
    <s v="I"/>
    <x v="0"/>
    <s v="&lt;10"/>
    <m/>
    <m/>
    <n v="0.5"/>
    <m/>
    <m/>
    <n v="0.78539816339744828"/>
    <s v="9800da39-9a51-44ff-941f-855f1f55d733"/>
    <s v="{B8D0842C-1FDA-4F47-93A6-092B221653C7}"/>
  </r>
  <r>
    <x v="92"/>
    <d v="2018-08-10T00:00:00"/>
    <d v="2018-08-10T00:00:00"/>
    <x v="3"/>
    <s v="Townsend_Ashleigh"/>
    <x v="0"/>
    <m/>
    <m/>
    <s v="FOEVUL ~50m outside zone 1 from this pt; P, 10-100"/>
    <n v="3"/>
    <m/>
    <s v="P"/>
    <x v="0"/>
    <s v="10-100"/>
    <m/>
    <m/>
    <n v="3"/>
    <m/>
    <m/>
    <n v="28.274333882308138"/>
    <s v="a1f5b7f7-eeac-46ac-abe6-7f8bad1854f6"/>
    <s v="{1D2D7AF8-C906-41AA-A865-DA56E02462A0}"/>
  </r>
  <r>
    <x v="92"/>
    <d v="2018-08-10T00:00:00"/>
    <d v="2018-08-10T00:00:00"/>
    <x v="3"/>
    <s v="Townsend_Ashleigh"/>
    <x v="0"/>
    <m/>
    <m/>
    <m/>
    <n v="5"/>
    <m/>
    <s v="P"/>
    <x v="0"/>
    <s v="10-100"/>
    <m/>
    <m/>
    <n v="5"/>
    <m/>
    <m/>
    <n v="78.539816339744831"/>
    <s v="c4e1d2bd-8129-4d97-b321-9cf2d1be6f60"/>
    <s v="{90F13F5D-179F-4291-9F8F-B65418E0B8E8}"/>
  </r>
  <r>
    <x v="93"/>
    <d v="2018-08-13T00:00:00"/>
    <d v="2018-08-13T00:00:00"/>
    <x v="3"/>
    <s v="Townsend_Ashleigh"/>
    <x v="1"/>
    <m/>
    <m/>
    <m/>
    <n v="10"/>
    <m/>
    <s v="P"/>
    <x v="0"/>
    <s v="&gt;100"/>
    <m/>
    <m/>
    <n v="10"/>
    <m/>
    <m/>
    <n v="314.15926535897933"/>
    <s v="22bad6a3-9744-41d5-bf70-00eb74b2f2a6"/>
    <s v="{8FAEFE57-2590-4F94-A6B8-C477C4FC9DAE}"/>
  </r>
  <r>
    <x v="94"/>
    <d v="2018-08-13T00:00:00"/>
    <d v="2018-08-13T00:00:00"/>
    <x v="3"/>
    <s v="Townsend_Ashleigh"/>
    <x v="1"/>
    <m/>
    <m/>
    <m/>
    <n v="1"/>
    <m/>
    <s v="P"/>
    <x v="0"/>
    <s v="&lt;10"/>
    <m/>
    <m/>
    <n v="1"/>
    <m/>
    <m/>
    <n v="3.1415926535897931"/>
    <s v="10ef937d-5503-477e-814f-30a6e8ab5426"/>
    <s v="{F96CA147-66B9-431A-9272-BC7ACCC29294}"/>
  </r>
  <r>
    <x v="94"/>
    <d v="2018-08-13T00:00:00"/>
    <d v="2018-08-13T00:00:00"/>
    <x v="3"/>
    <s v="Townsend_Ashleigh"/>
    <x v="1"/>
    <m/>
    <m/>
    <s v="End time 10:42"/>
    <n v="1"/>
    <m/>
    <s v="SC"/>
    <x v="0"/>
    <s v="&lt;10"/>
    <m/>
    <m/>
    <n v="1"/>
    <m/>
    <m/>
    <n v="3.1415926535897931"/>
    <s v="4dd913c1-d544-4c77-821e-2ac846f1a27e"/>
    <s v="{DCD71BC1-EC7B-4183-A58E-BC5E641A5009}"/>
  </r>
  <r>
    <x v="100"/>
    <d v="2018-08-13T00:00:00"/>
    <d v="2018-08-13T00:00:00"/>
    <x v="3"/>
    <s v="Townsend_Ashleigh"/>
    <x v="0"/>
    <m/>
    <m/>
    <m/>
    <n v="0"/>
    <m/>
    <s v="I"/>
    <x v="0"/>
    <s v="10-100"/>
    <m/>
    <m/>
    <n v="0.5"/>
    <m/>
    <m/>
    <n v="0.78539816339744828"/>
    <s v="737172cf-0e9b-415f-8285-99e333d40e59"/>
    <s v="{BBC2A654-12A6-48B7-B945-7FDF62D0EE90}"/>
  </r>
  <r>
    <x v="100"/>
    <d v="2018-08-13T00:00:00"/>
    <d v="2018-08-13T00:00:00"/>
    <x v="3"/>
    <s v="Townsend_Ashleigh"/>
    <x v="1"/>
    <m/>
    <m/>
    <m/>
    <n v="5"/>
    <m/>
    <s v="P"/>
    <x v="0"/>
    <s v="10-100"/>
    <m/>
    <m/>
    <n v="5"/>
    <m/>
    <m/>
    <n v="78.539816339744831"/>
    <s v="5b596e62-cce3-41d8-a8f9-865350c02900"/>
    <s v="{A7DC66A0-0A58-49BD-957B-86B7C7288194}"/>
  </r>
  <r>
    <x v="100"/>
    <d v="2018-08-13T00:00:00"/>
    <d v="2018-08-13T00:00:00"/>
    <x v="3"/>
    <s v="Townsend_Ashleigh"/>
    <x v="1"/>
    <m/>
    <m/>
    <m/>
    <n v="10"/>
    <m/>
    <s v="C"/>
    <x v="0"/>
    <s v="&gt;100"/>
    <m/>
    <m/>
    <n v="10"/>
    <m/>
    <m/>
    <n v="314.15926535897933"/>
    <s v="18f199b7-3701-4cb1-9dd7-dc3218ed220d"/>
    <s v="{2992CA89-51E2-4AD5-9318-5423CFE002E8}"/>
  </r>
  <r>
    <x v="102"/>
    <d v="2018-08-16T00:00:00"/>
    <d v="2018-08-16T00:00:00"/>
    <x v="3"/>
    <s v="Townsend_Ashleigh"/>
    <x v="1"/>
    <m/>
    <m/>
    <m/>
    <n v="10"/>
    <m/>
    <s v="SC"/>
    <x v="0"/>
    <s v="&gt;100"/>
    <m/>
    <m/>
    <n v="10"/>
    <m/>
    <m/>
    <n v="314.15926535897933"/>
    <s v="47c4c86b-725a-4abc-9dca-349619131a32"/>
    <s v="{FE971A49-967B-496B-89EC-BCE4EB463EC6}"/>
  </r>
  <r>
    <x v="102"/>
    <d v="2018-08-16T00:00:00"/>
    <d v="2018-08-16T00:00:00"/>
    <x v="3"/>
    <s v="Townsend_Ashleigh"/>
    <x v="4"/>
    <m/>
    <m/>
    <m/>
    <n v="3"/>
    <m/>
    <s v="SC"/>
    <x v="0"/>
    <s v="&lt;10"/>
    <m/>
    <m/>
    <n v="3"/>
    <m/>
    <m/>
    <n v="28.274333882308138"/>
    <s v="9ef282db-91eb-4860-99f3-85d3c930c193"/>
    <s v="{DB454B10-A554-49C2-88AC-013E971991FD}"/>
  </r>
  <r>
    <x v="102"/>
    <d v="2018-08-16T00:00:00"/>
    <d v="2018-08-16T00:00:00"/>
    <x v="3"/>
    <s v="Townsend_Ashleigh"/>
    <x v="13"/>
    <m/>
    <m/>
    <m/>
    <n v="0"/>
    <m/>
    <s v="I"/>
    <x v="0"/>
    <s v="&lt;10"/>
    <m/>
    <m/>
    <n v="0.5"/>
    <m/>
    <m/>
    <n v="0.78539816339744828"/>
    <s v="6dcbbd16-f2ec-4bf2-8cbb-6204de6185d5"/>
    <s v="{5BEBE01E-25C7-4AA2-A80C-73C1AC66DE1D}"/>
  </r>
  <r>
    <x v="102"/>
    <d v="2018-08-16T00:00:00"/>
    <d v="2018-08-16T00:00:00"/>
    <x v="3"/>
    <s v="Townsend_Ashleigh"/>
    <x v="0"/>
    <m/>
    <m/>
    <m/>
    <n v="3"/>
    <m/>
    <s v="P"/>
    <x v="0"/>
    <s v="&gt;100"/>
    <m/>
    <m/>
    <n v="3"/>
    <m/>
    <m/>
    <n v="28.274333882308138"/>
    <s v="3b8ff1b0-c785-4ad8-b578-1fb5b06c7306"/>
    <s v="{5BF95053-9616-4B5F-B70A-0A015C42BB36}"/>
  </r>
  <r>
    <x v="102"/>
    <d v="2018-08-16T00:00:00"/>
    <d v="2018-08-16T00:00:00"/>
    <x v="3"/>
    <s v="Townsend_Ashleigh"/>
    <x v="0"/>
    <m/>
    <m/>
    <m/>
    <n v="0"/>
    <m/>
    <s v="I"/>
    <x v="0"/>
    <s v="&lt;10"/>
    <m/>
    <m/>
    <n v="0.5"/>
    <m/>
    <m/>
    <n v="0.78539816339744828"/>
    <s v="eeb93dc3-7e4c-48b7-94a0-4d081d33ba19"/>
    <s v="{8A1FAD1A-F3CB-4DF4-8744-DA578D653872}"/>
  </r>
  <r>
    <x v="102"/>
    <d v="2018-08-16T00:00:00"/>
    <d v="2018-08-16T00:00:00"/>
    <x v="3"/>
    <s v="Townsend_Ashleigh"/>
    <x v="0"/>
    <m/>
    <m/>
    <m/>
    <n v="0"/>
    <m/>
    <s v="I"/>
    <x v="0"/>
    <s v="&lt;10"/>
    <m/>
    <m/>
    <n v="0.5"/>
    <m/>
    <m/>
    <n v="0.78539816339744828"/>
    <s v="a64bcc92-da3a-41e0-8643-6453c1668377"/>
    <s v="{0DDFCAF2-0B7A-4E49-BAB2-E74451B15620}"/>
  </r>
  <r>
    <x v="102"/>
    <d v="2018-08-16T00:00:00"/>
    <d v="2018-08-16T00:00:00"/>
    <x v="3"/>
    <s v="Townsend_Ashleigh"/>
    <x v="0"/>
    <m/>
    <m/>
    <s v="End 9:49a"/>
    <n v="0"/>
    <m/>
    <s v="I"/>
    <x v="0"/>
    <s v="&lt;10"/>
    <m/>
    <m/>
    <n v="0.5"/>
    <m/>
    <m/>
    <n v="0.78539816339744828"/>
    <s v="c1b79e40-728d-4ab4-938f-426032735237"/>
    <s v="{4892EFA7-2AD4-4103-A644-BB31531165C7}"/>
  </r>
  <r>
    <x v="104"/>
    <d v="2018-08-16T00:00:00"/>
    <d v="2018-08-16T00:00:00"/>
    <x v="3"/>
    <s v="Townsend_Ashleigh"/>
    <x v="22"/>
    <m/>
    <m/>
    <m/>
    <n v="0"/>
    <m/>
    <m/>
    <x v="3"/>
    <n v="0"/>
    <m/>
    <m/>
    <n v="0.5"/>
    <m/>
    <m/>
    <n v="0.78539816339744828"/>
    <s v="9b3d13a3-5394-4b39-a817-33413dcccec3"/>
    <s v="{C88CA0A5-5CC5-4345-84D1-258B3B9E7B03}"/>
  </r>
  <r>
    <x v="40"/>
    <d v="2018-08-16T00:00:00"/>
    <d v="2018-08-16T00:00:00"/>
    <x v="3"/>
    <s v="Townsend_Ashleigh"/>
    <x v="14"/>
    <m/>
    <m/>
    <m/>
    <n v="10"/>
    <m/>
    <s v="P"/>
    <x v="0"/>
    <s v="&lt;10"/>
    <m/>
    <m/>
    <n v="10"/>
    <m/>
    <m/>
    <n v="314.15926535897933"/>
    <s v="d3feed16-80b5-47bb-a661-78eccbf65e84"/>
    <s v="{9B5E7310-EFD7-4810-959C-AF91BB470941}"/>
  </r>
  <r>
    <x v="40"/>
    <d v="2018-08-16T00:00:00"/>
    <d v="2018-08-16T00:00:00"/>
    <x v="3"/>
    <s v="Townsend_Ashleigh"/>
    <x v="0"/>
    <m/>
    <m/>
    <m/>
    <n v="3"/>
    <m/>
    <s v="P"/>
    <x v="0"/>
    <s v="10-100"/>
    <m/>
    <m/>
    <n v="3"/>
    <m/>
    <m/>
    <n v="28.274333882308138"/>
    <s v="73e038b7-4bc7-4c01-922b-5f1a36a5290f"/>
    <s v="{E1F56FCC-110E-4D31-89FA-41AE67491D6B}"/>
  </r>
  <r>
    <x v="40"/>
    <d v="2018-08-16T00:00:00"/>
    <d v="2018-08-16T00:00:00"/>
    <x v="3"/>
    <s v="Townsend_Ashleigh"/>
    <x v="14"/>
    <m/>
    <m/>
    <m/>
    <n v="1"/>
    <m/>
    <s v="I"/>
    <x v="0"/>
    <s v="&lt;10"/>
    <m/>
    <m/>
    <n v="1"/>
    <m/>
    <m/>
    <n v="3.1415926535897931"/>
    <s v="ba9e5136-2c27-402d-a875-76fd310e84e1"/>
    <s v="{0E6DCA60-3637-4A06-B321-56459136995C}"/>
  </r>
  <r>
    <x v="41"/>
    <d v="2018-08-16T00:00:00"/>
    <d v="2018-08-16T00:00:00"/>
    <x v="3"/>
    <s v="Townsend_Ashleigh"/>
    <x v="7"/>
    <m/>
    <m/>
    <s v="Start 12:43"/>
    <n v="0"/>
    <m/>
    <s v="I"/>
    <x v="0"/>
    <s v="&lt;10"/>
    <m/>
    <m/>
    <n v="0.5"/>
    <m/>
    <m/>
    <n v="0.78539816339744828"/>
    <s v="c9c0ebe2-5dbd-4889-9d3c-a078a49e13fa"/>
    <s v="{01ABEB52-51FE-4D0C-97A4-5DA575994F17}"/>
  </r>
  <r>
    <x v="41"/>
    <d v="2018-08-16T00:00:00"/>
    <d v="2018-08-16T00:00:00"/>
    <x v="3"/>
    <s v="Townsend_Ashleigh"/>
    <x v="0"/>
    <m/>
    <m/>
    <m/>
    <n v="0"/>
    <m/>
    <s v="I"/>
    <x v="0"/>
    <s v="&lt;10"/>
    <m/>
    <m/>
    <n v="0.5"/>
    <m/>
    <m/>
    <n v="0.78539816339744828"/>
    <s v="42c35b51-dc00-4808-9f83-c6cdd560fa89"/>
    <s v="{79960DBE-DEA9-483D-B55F-9B4C3CE8C8FE}"/>
  </r>
  <r>
    <x v="41"/>
    <d v="2018-08-16T00:00:00"/>
    <d v="2018-08-16T00:00:00"/>
    <x v="3"/>
    <s v="Townsend_Ashleigh"/>
    <x v="4"/>
    <m/>
    <m/>
    <m/>
    <n v="0"/>
    <m/>
    <s v="I"/>
    <x v="0"/>
    <s v="&lt;10"/>
    <m/>
    <m/>
    <n v="0.5"/>
    <m/>
    <m/>
    <n v="0.78539816339744828"/>
    <s v="cb69ea48-be4d-4d33-9ad8-787a40cd0b2e"/>
    <s v="{726AD5F9-531F-42D0-8D30-BF4B6051DA48}"/>
  </r>
  <r>
    <x v="41"/>
    <d v="2018-08-16T00:00:00"/>
    <d v="2018-08-16T00:00:00"/>
    <x v="3"/>
    <s v="Townsend_Ashleigh"/>
    <x v="4"/>
    <m/>
    <m/>
    <m/>
    <n v="0"/>
    <m/>
    <s v="I"/>
    <x v="0"/>
    <s v="&lt;10"/>
    <m/>
    <m/>
    <n v="0.5"/>
    <m/>
    <m/>
    <n v="0.78539816339744828"/>
    <s v="6a52b697-47d6-4222-b416-29735bdd5296"/>
    <s v="{FE517B81-05AA-4A54-AE82-AD75109A0B52}"/>
  </r>
  <r>
    <x v="41"/>
    <d v="2018-08-16T00:00:00"/>
    <d v="2018-08-16T00:00:00"/>
    <x v="3"/>
    <s v="Townsend_Ashleigh"/>
    <x v="7"/>
    <m/>
    <m/>
    <m/>
    <n v="5"/>
    <m/>
    <s v="P"/>
    <x v="0"/>
    <s v="10-100"/>
    <m/>
    <m/>
    <n v="5"/>
    <m/>
    <m/>
    <n v="78.539816339744831"/>
    <s v="99711ff5-268b-4df8-8444-4e3c435a6ebb"/>
    <s v="{95F4FE10-FA83-40B0-9D12-E487CACAF943}"/>
  </r>
  <r>
    <x v="41"/>
    <d v="2018-08-16T00:00:00"/>
    <d v="2018-08-16T00:00:00"/>
    <x v="3"/>
    <s v="Townsend_Ashleigh"/>
    <x v="7"/>
    <m/>
    <m/>
    <m/>
    <n v="0"/>
    <m/>
    <s v="I"/>
    <x v="0"/>
    <s v="&lt;10"/>
    <m/>
    <m/>
    <n v="0.5"/>
    <m/>
    <m/>
    <n v="0.78539816339744828"/>
    <s v="aff25361-fea3-4e6f-9e88-452ce728ec73"/>
    <s v="{F2ADCCC9-8D2E-4E28-BD2B-17C2CE7ABF5F}"/>
  </r>
  <r>
    <x v="41"/>
    <d v="2018-08-16T00:00:00"/>
    <d v="2018-08-16T00:00:00"/>
    <x v="3"/>
    <s v="Townsend_Ashleigh"/>
    <x v="7"/>
    <m/>
    <m/>
    <m/>
    <n v="5"/>
    <m/>
    <s v="SC"/>
    <x v="1"/>
    <s v="10-100"/>
    <m/>
    <m/>
    <n v="5"/>
    <m/>
    <m/>
    <n v="78.539816339744831"/>
    <s v="5a0cbdd2-f5c3-4f44-85d7-b2a7b0e08877"/>
    <s v="{4BE11F99-F31C-4C89-81D7-CD8070334094}"/>
  </r>
  <r>
    <x v="41"/>
    <d v="2018-08-16T00:00:00"/>
    <d v="2018-08-16T00:00:00"/>
    <x v="3"/>
    <s v="Townsend_Ashleigh"/>
    <x v="4"/>
    <m/>
    <m/>
    <m/>
    <n v="0"/>
    <m/>
    <s v="I"/>
    <x v="1"/>
    <s v="&lt;10"/>
    <m/>
    <m/>
    <n v="0.5"/>
    <m/>
    <m/>
    <n v="0.78539816339744828"/>
    <s v="30dd8fb4-3bc8-42dd-add5-75f34e26bb22"/>
    <s v="{8DC00A1A-7CB2-4A39-BA89-69E52D5DD28F}"/>
  </r>
  <r>
    <x v="41"/>
    <d v="2018-08-16T00:00:00"/>
    <d v="2018-08-16T00:00:00"/>
    <x v="3"/>
    <s v="Townsend_Ashleigh"/>
    <x v="4"/>
    <m/>
    <m/>
    <m/>
    <n v="0"/>
    <m/>
    <s v="I"/>
    <x v="0"/>
    <s v="&lt;10"/>
    <m/>
    <m/>
    <n v="0.5"/>
    <m/>
    <m/>
    <n v="0.78539816339744828"/>
    <s v="2c728c7a-7b0c-4e99-9e9a-665de9d2a9b0"/>
    <s v="{5BA265D5-78DD-42C4-ABCA-C5445253AA66}"/>
  </r>
  <r>
    <x v="41"/>
    <d v="2018-08-16T00:00:00"/>
    <d v="2018-08-16T00:00:00"/>
    <x v="3"/>
    <s v="Townsend_Ashleigh"/>
    <x v="4"/>
    <m/>
    <m/>
    <m/>
    <n v="0"/>
    <m/>
    <s v="I"/>
    <x v="0"/>
    <s v="&lt;10"/>
    <m/>
    <m/>
    <n v="0.5"/>
    <m/>
    <m/>
    <n v="0.78539816339744828"/>
    <s v="756afd9e-99aa-42c6-aee5-d98c265e47bf"/>
    <s v="{90C96E00-BA1A-421A-9738-0A41106B533A}"/>
  </r>
  <r>
    <x v="41"/>
    <d v="2018-08-16T00:00:00"/>
    <d v="2018-08-16T00:00:00"/>
    <x v="3"/>
    <s v="Townsend_Ashleigh"/>
    <x v="4"/>
    <m/>
    <m/>
    <m/>
    <n v="3"/>
    <m/>
    <s v="P"/>
    <x v="0"/>
    <s v="&lt;10"/>
    <m/>
    <m/>
    <n v="3"/>
    <m/>
    <m/>
    <n v="28.274333882308138"/>
    <s v="f2be2eac-4257-45b9-88d9-9aec0bffe105"/>
    <s v="{92790A7E-057B-477D-976B-A8E9B381A91B}"/>
  </r>
  <r>
    <x v="41"/>
    <d v="2018-08-16T00:00:00"/>
    <d v="2018-08-16T00:00:00"/>
    <x v="3"/>
    <s v="Townsend_Ashleigh"/>
    <x v="4"/>
    <m/>
    <m/>
    <m/>
    <n v="10"/>
    <m/>
    <s v="P"/>
    <x v="0"/>
    <s v="10-100"/>
    <m/>
    <m/>
    <n v="10"/>
    <m/>
    <m/>
    <n v="314.15926535897933"/>
    <s v="c47571b2-6696-4a50-857b-58657a22e53e"/>
    <s v="{EE1F4365-9803-43A9-ABB6-F98B4DE8503C}"/>
  </r>
  <r>
    <x v="41"/>
    <d v="2018-08-16T00:00:00"/>
    <d v="2018-08-16T00:00:00"/>
    <x v="3"/>
    <s v="Townsend_Ashleigh"/>
    <x v="0"/>
    <m/>
    <m/>
    <m/>
    <n v="5"/>
    <m/>
    <s v="SC"/>
    <x v="1"/>
    <s v="10-100"/>
    <m/>
    <m/>
    <n v="5"/>
    <m/>
    <m/>
    <n v="78.539816339744831"/>
    <s v="1a48cccb-8c95-4e95-a807-263aa94c88ed"/>
    <s v="{7EA14DEE-83D8-4C43-B22B-5CEAA850D960}"/>
  </r>
  <r>
    <x v="41"/>
    <d v="2018-08-16T00:00:00"/>
    <d v="2018-08-16T00:00:00"/>
    <x v="3"/>
    <s v="Townsend_Ashleigh"/>
    <x v="7"/>
    <m/>
    <m/>
    <m/>
    <n v="5"/>
    <m/>
    <s v="P"/>
    <x v="0"/>
    <s v="&lt;10"/>
    <m/>
    <m/>
    <n v="5"/>
    <m/>
    <m/>
    <n v="78.539816339744831"/>
    <s v="0631e68d-7e40-4053-a985-b603bf6d5c41"/>
    <s v="{45219ECD-C53E-45E1-BB04-77441CE69BE2}"/>
  </r>
  <r>
    <x v="41"/>
    <d v="2018-08-16T00:00:00"/>
    <d v="2018-08-16T00:00:00"/>
    <x v="3"/>
    <s v="Townsend_Ashleigh"/>
    <x v="4"/>
    <m/>
    <m/>
    <m/>
    <n v="10"/>
    <m/>
    <s v="P"/>
    <x v="0"/>
    <s v="10-100"/>
    <m/>
    <m/>
    <n v="10"/>
    <m/>
    <m/>
    <n v="314.15926535897933"/>
    <s v="96590db9-0219-4cb8-a3e0-1f99c595dbc9"/>
    <s v="{3DD11B4B-29F5-4D60-B30C-C5E3E5D401CA}"/>
  </r>
  <r>
    <x v="41"/>
    <d v="2018-08-16T00:00:00"/>
    <d v="2018-08-16T00:00:00"/>
    <x v="3"/>
    <s v="Townsend_Ashleigh"/>
    <x v="7"/>
    <m/>
    <m/>
    <m/>
    <n v="5"/>
    <m/>
    <s v="P"/>
    <x v="0"/>
    <s v="10-100"/>
    <m/>
    <m/>
    <n v="5"/>
    <m/>
    <m/>
    <n v="78.539816339744831"/>
    <s v="259b9d82-09f9-4ff9-8a39-e0a35d2a4284"/>
    <s v="{219871F6-95C8-4AAC-B0B2-0F4D83EE73BA}"/>
  </r>
  <r>
    <x v="41"/>
    <d v="2018-08-16T00:00:00"/>
    <d v="2018-08-16T00:00:00"/>
    <x v="3"/>
    <s v="Townsend_Ashleigh"/>
    <x v="7"/>
    <m/>
    <m/>
    <m/>
    <n v="3"/>
    <m/>
    <s v="SC"/>
    <x v="0"/>
    <s v="&lt;10"/>
    <m/>
    <m/>
    <n v="3"/>
    <m/>
    <m/>
    <n v="28.274333882308138"/>
    <s v="f387666c-f860-4f6b-bc84-36e2c3850068"/>
    <s v="{C3DBC432-E6C5-46B2-AF70-CCB215AF9A33}"/>
  </r>
  <r>
    <x v="50"/>
    <d v="2018-08-20T00:00:00"/>
    <d v="2018-08-20T00:00:00"/>
    <x v="3"/>
    <s v="Townsend_Ashleigh"/>
    <x v="0"/>
    <m/>
    <m/>
    <s v="Start 7:55a"/>
    <n v="0"/>
    <m/>
    <s v="I"/>
    <x v="1"/>
    <s v="&lt;10"/>
    <m/>
    <m/>
    <n v="0.5"/>
    <m/>
    <m/>
    <n v="0.78539816339744828"/>
    <s v="42d67600-201e-486d-bb92-67d0e1a37b16"/>
    <s v="{45CA6512-CABC-4D7B-BE67-BFC839FD4CFA}"/>
  </r>
  <r>
    <x v="50"/>
    <d v="2018-08-20T00:00:00"/>
    <d v="2018-08-20T00:00:00"/>
    <x v="3"/>
    <s v="Townsend_Ashleigh"/>
    <x v="0"/>
    <m/>
    <m/>
    <m/>
    <n v="0"/>
    <m/>
    <s v="I"/>
    <x v="1"/>
    <s v="&lt;10"/>
    <m/>
    <m/>
    <n v="0.5"/>
    <m/>
    <m/>
    <n v="0.78539816339744828"/>
    <s v="ac3f2dc3-0163-41c6-82de-7729d0bbda8a"/>
    <s v="{A45BDF8B-E1DD-4651-9E10-010BD1B57BF0}"/>
  </r>
  <r>
    <x v="50"/>
    <d v="2018-08-20T00:00:00"/>
    <d v="2018-08-20T00:00:00"/>
    <x v="3"/>
    <s v="Townsend_Ashleigh"/>
    <x v="0"/>
    <m/>
    <m/>
    <m/>
    <n v="0"/>
    <m/>
    <s v="I"/>
    <x v="1"/>
    <s v="&lt;10"/>
    <m/>
    <m/>
    <n v="0.5"/>
    <m/>
    <m/>
    <n v="0.78539816339744828"/>
    <s v="12a5a5d5-5f0e-4952-8a9c-6373edefc0d6"/>
    <s v="{01737C09-1EEC-4FFB-883D-E01061FFCFCE}"/>
  </r>
  <r>
    <x v="50"/>
    <d v="2018-08-20T00:00:00"/>
    <d v="2018-08-20T00:00:00"/>
    <x v="3"/>
    <s v="Townsend_Ashleigh"/>
    <x v="0"/>
    <m/>
    <m/>
    <s v="End 8:16a"/>
    <n v="0"/>
    <m/>
    <s v="I"/>
    <x v="1"/>
    <s v="&lt;10"/>
    <m/>
    <m/>
    <n v="0.5"/>
    <m/>
    <m/>
    <n v="0.78539816339744828"/>
    <s v="5dd8b734-637d-4166-846f-11f5fbd7c14c"/>
    <s v="{13A63571-264A-4C74-A8FE-A639E9FDB37B}"/>
  </r>
  <r>
    <x v="108"/>
    <d v="2018-08-20T00:00:00"/>
    <d v="2018-08-20T00:00:00"/>
    <x v="3"/>
    <s v="Townsend_Ashleigh"/>
    <x v="22"/>
    <m/>
    <m/>
    <s v="Start 9:45a end 10a"/>
    <n v="0"/>
    <m/>
    <m/>
    <x v="3"/>
    <n v="0"/>
    <m/>
    <m/>
    <n v="0.5"/>
    <m/>
    <m/>
    <n v="0.78539816339744828"/>
    <s v="ecb03562-f0b6-4f02-a0f0-4b6e49117aa7"/>
    <s v="{5C7CA299-9647-42B1-8C86-8F3B8BD7896D}"/>
  </r>
  <r>
    <x v="27"/>
    <d v="2018-08-22T00:00:00"/>
    <d v="2018-08-22T00:00:00"/>
    <x v="3"/>
    <s v="Townsend_Ashleigh"/>
    <x v="0"/>
    <m/>
    <m/>
    <m/>
    <n v="0"/>
    <m/>
    <s v="I"/>
    <x v="0"/>
    <s v="&lt;10"/>
    <m/>
    <m/>
    <n v="0.5"/>
    <m/>
    <m/>
    <n v="0.78539816339744828"/>
    <s v="55901753-7443-4310-8778-b54dc9a13d96"/>
    <s v="{5D3898F3-7107-437A-9245-19BDB3BC8E7F}"/>
  </r>
  <r>
    <x v="27"/>
    <d v="2018-08-22T00:00:00"/>
    <d v="2018-08-22T00:00:00"/>
    <x v="3"/>
    <s v="Townsend_Ashleigh"/>
    <x v="0"/>
    <m/>
    <m/>
    <m/>
    <n v="0"/>
    <m/>
    <s v="I"/>
    <x v="0"/>
    <s v="&lt;10"/>
    <m/>
    <m/>
    <n v="0.5"/>
    <m/>
    <m/>
    <n v="0.78539816339744828"/>
    <s v="b677fe77-0ffc-4ea5-a1c7-7daa81f27659"/>
    <s v="{AA9F4B44-A30D-4AA1-A2D9-0FACC16BFB2C}"/>
  </r>
  <r>
    <x v="27"/>
    <d v="2018-08-22T00:00:00"/>
    <d v="2018-08-22T00:00:00"/>
    <x v="3"/>
    <s v="Townsend_Ashleigh"/>
    <x v="11"/>
    <m/>
    <m/>
    <m/>
    <n v="10"/>
    <m/>
    <s v="P"/>
    <x v="0"/>
    <s v="&lt;10"/>
    <m/>
    <m/>
    <n v="10"/>
    <m/>
    <m/>
    <n v="314.15926535897933"/>
    <s v="4a4a2945-f670-490c-969a-181743c435e9"/>
    <s v="{AF598DEF-B391-496A-A73A-7F919205B5E4}"/>
  </r>
  <r>
    <x v="27"/>
    <d v="2018-08-22T00:00:00"/>
    <d v="2018-08-22T00:00:00"/>
    <x v="3"/>
    <s v="Townsend_Ashleigh"/>
    <x v="1"/>
    <m/>
    <m/>
    <m/>
    <n v="0"/>
    <m/>
    <s v="I"/>
    <x v="0"/>
    <s v="&lt;10"/>
    <m/>
    <m/>
    <n v="0.5"/>
    <m/>
    <m/>
    <n v="0.78539816339744828"/>
    <s v="02472923-9426-48cf-b93c-3beadf829b1f"/>
    <s v="{0E8CD010-DC3B-48AB-87E2-7317541F3BE3}"/>
  </r>
  <r>
    <x v="27"/>
    <d v="2018-08-22T00:00:00"/>
    <d v="2018-08-22T00:00:00"/>
    <x v="3"/>
    <s v="Townsend_Ashleigh"/>
    <x v="11"/>
    <m/>
    <m/>
    <m/>
    <n v="0"/>
    <m/>
    <s v="I"/>
    <x v="0"/>
    <s v="&lt;10"/>
    <m/>
    <m/>
    <n v="0.5"/>
    <m/>
    <m/>
    <n v="0.78539816339744828"/>
    <s v="8234cf18-93a2-42b6-a206-072c22f6454a"/>
    <s v="{5F786D95-8CD6-4841-B347-CE958E8B10B3}"/>
  </r>
  <r>
    <x v="27"/>
    <d v="2018-08-22T00:00:00"/>
    <d v="2018-08-22T00:00:00"/>
    <x v="3"/>
    <s v="Townsend_Ashleigh"/>
    <x v="11"/>
    <m/>
    <m/>
    <m/>
    <n v="5"/>
    <m/>
    <s v="P"/>
    <x v="0"/>
    <s v="&lt;10"/>
    <m/>
    <m/>
    <n v="5"/>
    <m/>
    <m/>
    <n v="78.539816339744831"/>
    <s v="4490ed54-63eb-4011-85de-4fa20d6661ca"/>
    <s v="{E1830623-919E-436A-97D5-E773914715CE}"/>
  </r>
  <r>
    <x v="27"/>
    <d v="2018-08-22T00:00:00"/>
    <d v="2018-08-22T00:00:00"/>
    <x v="3"/>
    <s v="Townsend_Ashleigh"/>
    <x v="24"/>
    <m/>
    <m/>
    <m/>
    <n v="0"/>
    <m/>
    <s v="I"/>
    <x v="0"/>
    <s v="&lt;10"/>
    <m/>
    <m/>
    <n v="0.5"/>
    <m/>
    <m/>
    <n v="0.78539816339744828"/>
    <s v="3d01fea2-a5e8-4837-8fa1-6040bed7de90"/>
    <s v="{042301B7-F3CA-45F1-9695-35BEA0995573}"/>
  </r>
  <r>
    <x v="27"/>
    <d v="2018-08-22T00:00:00"/>
    <d v="2018-08-22T00:00:00"/>
    <x v="3"/>
    <s v="Townsend_Ashleigh"/>
    <x v="11"/>
    <m/>
    <m/>
    <m/>
    <n v="0"/>
    <m/>
    <s v="I"/>
    <x v="0"/>
    <s v="&lt;10"/>
    <m/>
    <m/>
    <n v="0.5"/>
    <m/>
    <m/>
    <n v="0.78539816339744828"/>
    <s v="0e4881d1-7e6b-4fc1-9c9e-a8bc479be112"/>
    <s v="{A5E6E806-7506-43AA-9D17-C2F30AEE4408}"/>
  </r>
  <r>
    <x v="27"/>
    <d v="2018-08-22T00:00:00"/>
    <d v="2018-08-22T00:00:00"/>
    <x v="3"/>
    <s v="Townsend_Ashleigh"/>
    <x v="0"/>
    <m/>
    <m/>
    <m/>
    <n v="0"/>
    <m/>
    <s v="I"/>
    <x v="1"/>
    <s v="&lt;10"/>
    <m/>
    <m/>
    <n v="0.5"/>
    <m/>
    <m/>
    <n v="0.78539816339744828"/>
    <s v="9510fc80-b407-4d7e-95c3-f4e50bec4de0"/>
    <s v="{B0852B81-A4E9-49A7-904B-A3EDF2D28C2C}"/>
  </r>
  <r>
    <x v="27"/>
    <d v="2018-08-22T00:00:00"/>
    <d v="2018-08-22T00:00:00"/>
    <x v="3"/>
    <s v="Townsend_Ashleigh"/>
    <x v="11"/>
    <m/>
    <m/>
    <m/>
    <n v="3"/>
    <m/>
    <s v="P"/>
    <x v="0"/>
    <s v="&lt;10"/>
    <m/>
    <m/>
    <n v="3"/>
    <m/>
    <m/>
    <n v="28.274333882308138"/>
    <s v="6f8b2413-9e46-4f2f-9eaf-2bec2946d6e8"/>
    <s v="{40C13D0D-1AD0-41BB-9BAD-E4EB4D68E483}"/>
  </r>
  <r>
    <x v="27"/>
    <d v="2018-08-22T00:00:00"/>
    <d v="2018-08-22T00:00:00"/>
    <x v="3"/>
    <s v="Townsend_Ashleigh"/>
    <x v="0"/>
    <m/>
    <m/>
    <m/>
    <n v="0"/>
    <m/>
    <s v="I"/>
    <x v="0"/>
    <s v="&lt;10"/>
    <m/>
    <m/>
    <n v="0.5"/>
    <m/>
    <m/>
    <n v="0.78539816339744828"/>
    <s v="60af5a13-7241-4c91-aafb-26854c44d128"/>
    <s v="{DDB3704D-30E0-4152-8B06-10D2F4662F6E}"/>
  </r>
  <r>
    <x v="27"/>
    <d v="2018-08-22T00:00:00"/>
    <d v="2018-08-22T00:00:00"/>
    <x v="3"/>
    <s v="Townsend_Ashleigh"/>
    <x v="0"/>
    <m/>
    <m/>
    <m/>
    <n v="0"/>
    <m/>
    <s v="I"/>
    <x v="0"/>
    <s v="&lt;10"/>
    <m/>
    <m/>
    <n v="0.5"/>
    <m/>
    <m/>
    <n v="0.78539816339744828"/>
    <s v="7792d640-51f0-4967-a896-2b33f9c12f9d"/>
    <s v="{8CBCF586-8009-48EF-BDC6-BEB2F9661397}"/>
  </r>
  <r>
    <x v="94"/>
    <d v="2018-08-13T00:00:00"/>
    <d v="2018-08-13T00:00:00"/>
    <x v="3"/>
    <s v="Townsend_Ashleigh"/>
    <x v="3"/>
    <m/>
    <m/>
    <m/>
    <n v="0.01"/>
    <m/>
    <s v="I"/>
    <x v="0"/>
    <s v="&lt;10"/>
    <m/>
    <m/>
    <n v="0.5"/>
    <m/>
    <m/>
    <n v="0.78539816339744828"/>
    <s v="cd3ee0d4-e68a-4422-a4d2-da3ccb7562c8"/>
    <s v="{A0D174BF-5B10-492A-9525-225D8B3A29D4}"/>
  </r>
  <r>
    <x v="26"/>
    <d v="2018-08-10T00:00:00"/>
    <d v="2018-08-10T00:00:00"/>
    <x v="3"/>
    <s v="Townsend_Ashleigh"/>
    <x v="0"/>
    <m/>
    <m/>
    <m/>
    <n v="5"/>
    <m/>
    <s v="P"/>
    <x v="0"/>
    <s v="&gt;100"/>
    <m/>
    <m/>
    <n v="5"/>
    <m/>
    <m/>
    <n v="78.539816339744831"/>
    <s v="4f6d5161-cec1-457e-b2ac-ba388e44eb08"/>
    <s v="{24B6BF87-A3DC-4A34-A8CD-F9F9437993BC}"/>
  </r>
  <r>
    <x v="4"/>
    <d v="2018-08-14T00:00:00"/>
    <d v="2018-08-14T00:00:00"/>
    <x v="3"/>
    <s v="Alcaraz_Jake"/>
    <x v="1"/>
    <m/>
    <m/>
    <m/>
    <n v="10"/>
    <m/>
    <s v="I"/>
    <x v="0"/>
    <s v="&gt;100"/>
    <m/>
    <m/>
    <n v="10"/>
    <m/>
    <m/>
    <n v="314.15926535897933"/>
    <s v="98293eea-8c77-492d-bcd8-29de25414952"/>
    <s v="{B7927005-9E7C-4408-B538-68061EC03EF3}"/>
  </r>
  <r>
    <x v="11"/>
    <d v="2019-07-30T00:00:00"/>
    <d v="2019-07-30T00:00:00"/>
    <x v="0"/>
    <s v="Alcaraz_Jake"/>
    <x v="11"/>
    <m/>
    <m/>
    <m/>
    <n v="0.01"/>
    <m/>
    <s v="I"/>
    <x v="0"/>
    <s v="&lt;10"/>
    <m/>
    <m/>
    <n v="0.5"/>
    <m/>
    <m/>
    <n v="0.78539816339744828"/>
    <s v="91c6929c-3437-4d68-b2ca-001207bb725a"/>
    <s v="{6D31D8F3-3AE1-46B1-B119-A696396E7D78}"/>
  </r>
  <r>
    <x v="91"/>
    <d v="2019-08-01T00:00:00"/>
    <d v="2019-08-01T00:00:00"/>
    <x v="0"/>
    <s v="Alcaraz_Jake"/>
    <x v="14"/>
    <m/>
    <m/>
    <m/>
    <n v="0.01"/>
    <m/>
    <s v="I"/>
    <x v="0"/>
    <s v="&lt;10"/>
    <m/>
    <m/>
    <n v="0.5"/>
    <m/>
    <m/>
    <n v="0.78539816339744828"/>
    <s v="3cc0e3f9-7ed8-4b69-b24f-54cfd1b7b943"/>
    <s v="{F78D850F-2B66-4880-B9F5-B28E825222DE}"/>
  </r>
  <r>
    <x v="9"/>
    <d v="2016-05-02T00:00:00"/>
    <d v="2016-05-02T00:00:00"/>
    <x v="2"/>
    <s v="Canning_Bridget"/>
    <x v="23"/>
    <m/>
    <m/>
    <m/>
    <n v="1"/>
    <m/>
    <s v="I"/>
    <x v="1"/>
    <s v="&lt;10"/>
    <m/>
    <m/>
    <n v="1"/>
    <m/>
    <m/>
    <n v="3.1415926535897931"/>
    <s v="a817a580-4203-47ad-8b05-c230c5f6f238"/>
    <s v="{FF8FCC04-05E3-4B0E-8AE4-8FBFCD95ADF9}"/>
  </r>
  <r>
    <x v="9"/>
    <d v="2016-05-02T00:00:00"/>
    <d v="2016-05-02T00:00:00"/>
    <x v="2"/>
    <s v="Canning_Bridget"/>
    <x v="23"/>
    <m/>
    <m/>
    <m/>
    <n v="2"/>
    <m/>
    <s v="P"/>
    <x v="0"/>
    <s v="&lt;10"/>
    <m/>
    <m/>
    <n v="2"/>
    <m/>
    <m/>
    <n v="12.566370614359172"/>
    <s v="0a555640-a297-4d05-b511-5f453c8c4cf3"/>
    <s v="{4A83D485-1797-40AE-A1D5-4588FD2880EA}"/>
  </r>
  <r>
    <x v="9"/>
    <d v="2016-05-02T00:00:00"/>
    <d v="2016-05-02T00:00:00"/>
    <x v="2"/>
    <s v="Canning_Bridget"/>
    <x v="23"/>
    <m/>
    <m/>
    <m/>
    <n v="2"/>
    <m/>
    <s v="P"/>
    <x v="0"/>
    <s v="&lt;10"/>
    <m/>
    <m/>
    <n v="2"/>
    <m/>
    <m/>
    <n v="12.566370614359172"/>
    <s v="cf89e0ba-1ed8-47c6-a389-7687bbee3e91"/>
    <s v="{E60DC509-707B-47CD-BC10-B01121F05D0A}"/>
  </r>
  <r>
    <x v="8"/>
    <d v="2016-05-02T00:00:00"/>
    <d v="2016-05-02T00:00:00"/>
    <x v="2"/>
    <s v="Canning_Bridget"/>
    <x v="23"/>
    <m/>
    <m/>
    <m/>
    <n v="2"/>
    <m/>
    <s v="I"/>
    <x v="2"/>
    <s v="&lt;10"/>
    <m/>
    <m/>
    <n v="2"/>
    <m/>
    <m/>
    <n v="12.566370614359172"/>
    <s v="79667dd9-645e-4e05-ad8a-ade856e1a346"/>
    <s v="{FB25ABC6-DA32-40D5-B744-B0194020864E}"/>
  </r>
  <r>
    <x v="91"/>
    <d v="2016-05-03T00:00:00"/>
    <d v="2016-05-03T00:00:00"/>
    <x v="2"/>
    <s v="Canning_Bridget"/>
    <x v="25"/>
    <m/>
    <m/>
    <m/>
    <n v="1"/>
    <m/>
    <s v="I"/>
    <x v="1"/>
    <s v="&lt;10"/>
    <m/>
    <m/>
    <n v="1"/>
    <m/>
    <m/>
    <n v="3.1415926535897931"/>
    <s v="40300ed2-b213-427f-8d24-281109108b23"/>
    <s v="{15E7901F-05A8-4D27-A2D0-923A16BD4AF0}"/>
  </r>
  <r>
    <x v="91"/>
    <d v="2016-05-03T00:00:00"/>
    <d v="2016-05-03T00:00:00"/>
    <x v="2"/>
    <s v="Canning_Bridget"/>
    <x v="23"/>
    <m/>
    <m/>
    <m/>
    <n v="1"/>
    <m/>
    <s v="I"/>
    <x v="0"/>
    <s v="&lt;10"/>
    <m/>
    <m/>
    <n v="1"/>
    <m/>
    <m/>
    <n v="3.1415926535897931"/>
    <s v="683433bd-4ccd-4d12-a23a-a1c2fc1e4927"/>
    <s v="{D751CA08-813F-4397-82E0-44B6A67AF7EC}"/>
  </r>
  <r>
    <x v="117"/>
    <d v="2016-05-03T00:00:00"/>
    <d v="2016-05-03T00:00:00"/>
    <x v="2"/>
    <s v="Canning_Bridget"/>
    <x v="14"/>
    <m/>
    <m/>
    <m/>
    <n v="0"/>
    <m/>
    <s v="I"/>
    <x v="0"/>
    <s v="&lt;10"/>
    <m/>
    <m/>
    <n v="0.5"/>
    <m/>
    <m/>
    <n v="0.78539816339744828"/>
    <s v="35b62e2c-6b9d-43cc-9c32-a9514d951020"/>
    <s v="{41F4CB30-2444-4F97-A994-3078BC571A75}"/>
  </r>
  <r>
    <x v="117"/>
    <d v="2016-05-03T00:00:00"/>
    <d v="2016-05-03T00:00:00"/>
    <x v="2"/>
    <s v="Canning_Bridget"/>
    <x v="14"/>
    <m/>
    <m/>
    <m/>
    <n v="1"/>
    <m/>
    <s v="I"/>
    <x v="0"/>
    <s v="&lt;10"/>
    <m/>
    <m/>
    <n v="1"/>
    <m/>
    <m/>
    <n v="3.1415926535897931"/>
    <s v="c70aa551-11e3-46c5-8030-e8a9d5753461"/>
    <s v="{97B15BB1-FDF7-4BF0-8B7B-30C0CB367953}"/>
  </r>
  <r>
    <x v="117"/>
    <d v="2016-05-03T00:00:00"/>
    <d v="2016-05-03T00:00:00"/>
    <x v="2"/>
    <s v="Canning_Bridget"/>
    <x v="14"/>
    <m/>
    <m/>
    <m/>
    <n v="0"/>
    <m/>
    <s v="I"/>
    <x v="1"/>
    <s v="&lt;10"/>
    <m/>
    <m/>
    <n v="0.5"/>
    <m/>
    <m/>
    <n v="0.78539816339744828"/>
    <s v="4b89e75c-a6ad-45e4-8300-dd509c377590"/>
    <s v="{96B372C9-37A6-4494-8C94-BADF6A3B8187}"/>
  </r>
  <r>
    <x v="117"/>
    <d v="2016-05-03T00:00:00"/>
    <d v="2016-05-03T00:00:00"/>
    <x v="2"/>
    <s v="Canning_Bridget"/>
    <x v="14"/>
    <m/>
    <m/>
    <m/>
    <n v="0"/>
    <m/>
    <s v="I"/>
    <x v="1"/>
    <s v="&lt;10"/>
    <m/>
    <m/>
    <n v="0.5"/>
    <m/>
    <m/>
    <n v="0.78539816339744828"/>
    <s v="dda334b4-1f65-4c21-a421-75e85e0b540d"/>
    <s v="{832F46D1-EF0F-4D5F-875B-BFAD6A16F340}"/>
  </r>
  <r>
    <x v="117"/>
    <d v="2016-05-03T00:00:00"/>
    <d v="2016-05-03T00:00:00"/>
    <x v="2"/>
    <s v="Canning_Bridget"/>
    <x v="14"/>
    <m/>
    <m/>
    <m/>
    <n v="0"/>
    <m/>
    <s v="I"/>
    <x v="1"/>
    <s v="&lt;10"/>
    <m/>
    <m/>
    <n v="0.5"/>
    <m/>
    <m/>
    <n v="0.78539816339744828"/>
    <s v="3af0eca6-29f8-4dd7-a2af-ee2887660af6"/>
    <s v="{24856DA4-6C92-4795-AD07-27DA1CC444DC}"/>
  </r>
  <r>
    <x v="117"/>
    <d v="2016-05-03T00:00:00"/>
    <d v="2016-05-03T00:00:00"/>
    <x v="2"/>
    <s v="Canning_Bridget"/>
    <x v="14"/>
    <m/>
    <m/>
    <m/>
    <n v="0"/>
    <m/>
    <s v="I"/>
    <x v="1"/>
    <s v="&lt;10"/>
    <m/>
    <m/>
    <n v="0.5"/>
    <m/>
    <m/>
    <n v="0.78539816339744828"/>
    <s v="0a6df760-33b6-4159-87c5-3b0366dc8c0a"/>
    <s v="{CBF8F75D-87B5-4324-B6FD-A3D9C4BB2C57}"/>
  </r>
  <r>
    <x v="117"/>
    <d v="2016-05-03T00:00:00"/>
    <d v="2016-05-03T00:00:00"/>
    <x v="2"/>
    <s v="Canning_Bridget"/>
    <x v="14"/>
    <m/>
    <m/>
    <m/>
    <n v="3"/>
    <m/>
    <s v="SC"/>
    <x v="1"/>
    <s v="&lt;10"/>
    <m/>
    <m/>
    <n v="3"/>
    <m/>
    <m/>
    <n v="28.274333882308138"/>
    <s v="02fd7e95-88b0-4e49-9b47-f924b759a890"/>
    <s v="{7AEF2432-C754-4848-9035-66CB39A603EF}"/>
  </r>
  <r>
    <x v="117"/>
    <d v="2016-05-03T00:00:00"/>
    <d v="2016-05-03T00:00:00"/>
    <x v="2"/>
    <s v="Canning_Bridget"/>
    <x v="4"/>
    <m/>
    <m/>
    <m/>
    <n v="0"/>
    <m/>
    <s v="I"/>
    <x v="0"/>
    <s v="&lt;10"/>
    <m/>
    <m/>
    <n v="0.5"/>
    <m/>
    <m/>
    <n v="0.78539816339744828"/>
    <s v="bfbb640a-1dd3-47a6-9206-758234aa410d"/>
    <s v="{990A8E05-4FE1-434F-A71F-040EA672C65C}"/>
  </r>
  <r>
    <x v="117"/>
    <d v="2016-05-03T00:00:00"/>
    <d v="2016-05-03T00:00:00"/>
    <x v="2"/>
    <s v="Canning_Bridget"/>
    <x v="14"/>
    <m/>
    <m/>
    <m/>
    <n v="0"/>
    <m/>
    <s v="I"/>
    <x v="1"/>
    <s v="&lt;10"/>
    <m/>
    <m/>
    <n v="0.5"/>
    <m/>
    <m/>
    <n v="0.78539816339744828"/>
    <s v="17da0a1e-cac3-4222-be2a-bc3ef1053492"/>
    <s v="{E2172E73-A07D-4B72-9B83-92DA33EB23C7}"/>
  </r>
  <r>
    <x v="117"/>
    <d v="2016-05-03T00:00:00"/>
    <d v="2016-05-03T00:00:00"/>
    <x v="2"/>
    <s v="Canning_Bridget"/>
    <x v="14"/>
    <m/>
    <m/>
    <m/>
    <n v="0"/>
    <m/>
    <s v="I"/>
    <x v="1"/>
    <s v="&lt;10"/>
    <m/>
    <m/>
    <n v="0.5"/>
    <m/>
    <m/>
    <n v="0.78539816339744828"/>
    <s v="9b417f90-f4a1-4ca2-b7db-bc9ce0f11c2c"/>
    <s v="{D3274478-63A4-4DBA-AEB8-ADC3A6FDEFE9}"/>
  </r>
  <r>
    <x v="117"/>
    <d v="2016-05-03T00:00:00"/>
    <d v="2016-05-03T00:00:00"/>
    <x v="2"/>
    <s v="Canning_Bridget"/>
    <x v="14"/>
    <m/>
    <m/>
    <m/>
    <n v="0"/>
    <m/>
    <s v="I"/>
    <x v="1"/>
    <s v="&lt;10"/>
    <m/>
    <m/>
    <n v="0.5"/>
    <m/>
    <m/>
    <n v="0.78539816339744828"/>
    <s v="9a143594-ea7d-407c-9974-747ad624e49c"/>
    <s v="{F4E7A2ED-65BB-4389-B93D-C9B9D8891C74}"/>
  </r>
  <r>
    <x v="117"/>
    <d v="2016-05-03T00:00:00"/>
    <d v="2016-05-03T00:00:00"/>
    <x v="2"/>
    <s v="Canning_Bridget"/>
    <x v="1"/>
    <m/>
    <m/>
    <m/>
    <n v="0"/>
    <m/>
    <s v="I"/>
    <x v="0"/>
    <s v="&lt;10"/>
    <m/>
    <m/>
    <n v="0.5"/>
    <m/>
    <m/>
    <n v="0.78539816339744828"/>
    <s v="85e0d85b-e92f-43ad-9f2c-efd812c6ff9a"/>
    <s v="{E212C567-50D0-486C-A27B-1B2907518594}"/>
  </r>
  <r>
    <x v="117"/>
    <d v="2016-05-03T00:00:00"/>
    <d v="2016-05-03T00:00:00"/>
    <x v="2"/>
    <s v="Canning_Bridget"/>
    <x v="11"/>
    <m/>
    <m/>
    <m/>
    <n v="0"/>
    <m/>
    <s v="I"/>
    <x v="0"/>
    <s v="&lt;10"/>
    <m/>
    <m/>
    <n v="0.5"/>
    <m/>
    <m/>
    <n v="0.78539816339744828"/>
    <s v="d89cf8f4-d607-41f9-9318-d9a5b1ba6960"/>
    <s v="{91CA9099-3726-4A86-AAC0-A19BDBCCE414}"/>
  </r>
  <r>
    <x v="117"/>
    <d v="2016-05-03T00:00:00"/>
    <d v="2016-05-03T00:00:00"/>
    <x v="2"/>
    <s v="Canning_Bridget"/>
    <x v="4"/>
    <m/>
    <m/>
    <m/>
    <n v="0"/>
    <m/>
    <s v="I"/>
    <x v="0"/>
    <s v="&lt;10"/>
    <m/>
    <m/>
    <n v="0.5"/>
    <m/>
    <m/>
    <n v="0.78539816339744828"/>
    <s v="f47de5aa-be2f-4b70-a125-aa3a565c62a9"/>
    <s v="{FD666623-366C-487F-8630-17468767DF48}"/>
  </r>
  <r>
    <x v="117"/>
    <d v="2016-05-03T00:00:00"/>
    <d v="2016-05-03T00:00:00"/>
    <x v="2"/>
    <s v="Canning_Bridget"/>
    <x v="11"/>
    <m/>
    <m/>
    <m/>
    <n v="0"/>
    <m/>
    <s v="I"/>
    <x v="0"/>
    <s v="&lt;10"/>
    <m/>
    <m/>
    <n v="0.5"/>
    <m/>
    <m/>
    <n v="0.78539816339744828"/>
    <s v="924bae4d-b494-4ac2-aca8-03636e0f3de3"/>
    <s v="{87338438-6AC4-494C-9EFE-755BF3F153A0}"/>
  </r>
  <r>
    <x v="117"/>
    <d v="2016-05-03T00:00:00"/>
    <d v="2016-05-03T00:00:00"/>
    <x v="2"/>
    <s v="Canning_Bridget"/>
    <x v="11"/>
    <m/>
    <m/>
    <m/>
    <n v="0"/>
    <m/>
    <s v="I"/>
    <x v="0"/>
    <s v="&lt;10"/>
    <m/>
    <m/>
    <n v="0.5"/>
    <m/>
    <m/>
    <n v="0.78539816339744828"/>
    <s v="637736da-e0d4-45e7-8a18-78f27aaf20b7"/>
    <s v="{CF93E626-D626-475F-A12B-303A3E257BC1}"/>
  </r>
  <r>
    <x v="117"/>
    <d v="2016-05-03T00:00:00"/>
    <d v="2016-05-03T00:00:00"/>
    <x v="2"/>
    <s v="Canning_Bridget"/>
    <x v="4"/>
    <m/>
    <m/>
    <m/>
    <n v="1"/>
    <m/>
    <s v="I"/>
    <x v="0"/>
    <s v="&lt;10"/>
    <m/>
    <m/>
    <n v="1"/>
    <m/>
    <m/>
    <n v="3.1415926535897931"/>
    <s v="813ae757-616c-4fd7-8d34-013af58b4a6f"/>
    <s v="{35235F6E-F54C-4A42-9501-D076738D8463}"/>
  </r>
  <r>
    <x v="117"/>
    <d v="2016-05-03T00:00:00"/>
    <d v="2016-05-03T00:00:00"/>
    <x v="2"/>
    <s v="Canning_Bridget"/>
    <x v="11"/>
    <m/>
    <m/>
    <m/>
    <n v="0"/>
    <m/>
    <s v="I"/>
    <x v="0"/>
    <s v="&lt;10"/>
    <m/>
    <m/>
    <n v="0.5"/>
    <m/>
    <m/>
    <n v="0.78539816339744828"/>
    <s v="a9b41a58-c25e-4a04-893f-2af0fa8c3066"/>
    <s v="{FC101F3C-4D3B-4A35-A5E0-BE9B1A924CBE}"/>
  </r>
  <r>
    <x v="117"/>
    <d v="2016-05-03T00:00:00"/>
    <d v="2016-05-03T00:00:00"/>
    <x v="2"/>
    <s v="Canning_Bridget"/>
    <x v="23"/>
    <m/>
    <m/>
    <m/>
    <n v="0"/>
    <m/>
    <s v="I"/>
    <x v="0"/>
    <s v="&lt;10"/>
    <m/>
    <m/>
    <n v="0.5"/>
    <m/>
    <m/>
    <n v="0.78539816339744828"/>
    <s v="06758056-028d-4471-b1d3-1db1cff657ad"/>
    <s v="{11FCA580-23E7-4A55-8663-0620C63E2E30}"/>
  </r>
  <r>
    <x v="117"/>
    <d v="2016-05-03T00:00:00"/>
    <d v="2016-05-03T00:00:00"/>
    <x v="2"/>
    <s v="Canning_Bridget"/>
    <x v="11"/>
    <m/>
    <m/>
    <m/>
    <n v="0"/>
    <m/>
    <s v="I"/>
    <x v="0"/>
    <s v="&lt;10"/>
    <m/>
    <m/>
    <n v="0.5"/>
    <m/>
    <m/>
    <n v="0.78539816339744828"/>
    <s v="7dca192a-2a60-4f43-9c3f-06339b3914e4"/>
    <s v="{375FD7D6-2F2A-4151-809E-A278088544C1}"/>
  </r>
  <r>
    <x v="117"/>
    <d v="2016-05-03T00:00:00"/>
    <d v="2016-05-03T00:00:00"/>
    <x v="2"/>
    <s v="Canning_Bridget"/>
    <x v="11"/>
    <m/>
    <m/>
    <m/>
    <n v="0"/>
    <m/>
    <s v="I"/>
    <x v="0"/>
    <s v="&lt;10"/>
    <m/>
    <m/>
    <n v="0.5"/>
    <m/>
    <m/>
    <n v="0.78539816339744828"/>
    <s v="97154a53-befc-46e0-8d3f-0f0efa2d9f3d"/>
    <s v="{5218E615-3509-470E-9D2A-377835571719}"/>
  </r>
  <r>
    <x v="30"/>
    <d v="2016-05-09T00:00:00"/>
    <d v="2016-05-09T00:00:00"/>
    <x v="2"/>
    <s v="Canning_Bridget"/>
    <x v="1"/>
    <m/>
    <m/>
    <m/>
    <n v="1"/>
    <m/>
    <s v="I"/>
    <x v="0"/>
    <s v="&lt;10"/>
    <m/>
    <m/>
    <n v="1"/>
    <m/>
    <m/>
    <n v="3.1415926535897931"/>
    <s v="84343ef4-e3f2-4502-a339-b6f8f4189658"/>
    <s v="{0AA80999-9BD6-467A-AF1F-8C8F0C307616}"/>
  </r>
  <r>
    <x v="30"/>
    <d v="2016-05-09T00:00:00"/>
    <d v="2016-05-09T00:00:00"/>
    <x v="2"/>
    <s v="Canning_Bridget"/>
    <x v="23"/>
    <m/>
    <m/>
    <m/>
    <n v="1"/>
    <m/>
    <s v="SC"/>
    <x v="0"/>
    <s v="10-100"/>
    <m/>
    <m/>
    <n v="1"/>
    <m/>
    <m/>
    <n v="3.1415926535897931"/>
    <s v="281b3309-43b0-445b-ad4e-6df7713e30f2"/>
    <s v="{C54E11F7-6738-44C9-9E93-64395C5BEBD5}"/>
  </r>
  <r>
    <x v="30"/>
    <d v="2016-05-09T00:00:00"/>
    <d v="2016-05-09T00:00:00"/>
    <x v="2"/>
    <s v="Canning_Bridget"/>
    <x v="1"/>
    <m/>
    <m/>
    <m/>
    <n v="1"/>
    <m/>
    <s v="SC"/>
    <x v="0"/>
    <s v="10-100"/>
    <m/>
    <m/>
    <n v="1"/>
    <m/>
    <m/>
    <n v="3.1415926535897931"/>
    <s v="c3300cee-c3fc-4c02-96c8-7f55a5d56f0e"/>
    <s v="{A63491ED-6D0D-49DF-B47E-8175FF454A24}"/>
  </r>
  <r>
    <x v="30"/>
    <d v="2016-05-09T00:00:00"/>
    <d v="2016-05-09T00:00:00"/>
    <x v="2"/>
    <s v="Canning_Bridget"/>
    <x v="23"/>
    <m/>
    <m/>
    <m/>
    <n v="1"/>
    <m/>
    <s v="I"/>
    <x v="0"/>
    <s v="&lt;10"/>
    <m/>
    <m/>
    <n v="1"/>
    <m/>
    <m/>
    <n v="3.1415926535897931"/>
    <s v="bdd956ad-5395-46a3-be10-00470cb2b111"/>
    <s v="{588E64C1-F139-47AB-BB8B-8B945E4E7AD0}"/>
  </r>
  <r>
    <x v="30"/>
    <d v="2016-05-09T00:00:00"/>
    <d v="2016-05-09T00:00:00"/>
    <x v="2"/>
    <s v="Canning_Bridget"/>
    <x v="23"/>
    <m/>
    <m/>
    <m/>
    <n v="1"/>
    <m/>
    <s v="C"/>
    <x v="1"/>
    <s v="10-100"/>
    <m/>
    <m/>
    <n v="1"/>
    <m/>
    <m/>
    <n v="3.1415926535897931"/>
    <s v="21626c3c-fe98-41bc-88ed-12b3255741be"/>
    <s v="{134D5C4A-E06B-495D-AC62-A2859C3E6923}"/>
  </r>
  <r>
    <x v="118"/>
    <d v="2016-05-09T00:00:00"/>
    <d v="2016-05-09T00:00:00"/>
    <x v="2"/>
    <s v="Canning_Bridget"/>
    <x v="23"/>
    <m/>
    <m/>
    <m/>
    <n v="1"/>
    <m/>
    <s v="SC"/>
    <x v="0"/>
    <s v="&lt;10"/>
    <m/>
    <m/>
    <n v="1"/>
    <m/>
    <m/>
    <n v="3.1415926535897931"/>
    <s v="5d934094-2ac3-4ac5-b7b1-c5a6d1d8fb9c"/>
    <s v="{2B77D0F6-19DF-40BA-BEE4-BB6258243C24}"/>
  </r>
  <r>
    <x v="118"/>
    <d v="2016-05-09T00:00:00"/>
    <d v="2016-05-09T00:00:00"/>
    <x v="2"/>
    <s v="Canning_Bridget"/>
    <x v="23"/>
    <m/>
    <m/>
    <m/>
    <n v="1.5"/>
    <m/>
    <s v="SC"/>
    <x v="0"/>
    <s v="10-100"/>
    <m/>
    <m/>
    <n v="1.5"/>
    <m/>
    <m/>
    <n v="7.0685834705770345"/>
    <s v="24dfbeb4-ec55-405d-8625-00f9ab92cc86"/>
    <s v="{BCEC8320-B386-4736-8B6E-CD5805C284DC}"/>
  </r>
  <r>
    <x v="118"/>
    <d v="2016-05-09T00:00:00"/>
    <d v="2016-05-09T00:00:00"/>
    <x v="2"/>
    <s v="Canning_Bridget"/>
    <x v="23"/>
    <m/>
    <m/>
    <m/>
    <n v="1.5"/>
    <m/>
    <s v="SC"/>
    <x v="0"/>
    <s v="10-100"/>
    <m/>
    <m/>
    <n v="1.5"/>
    <m/>
    <m/>
    <n v="7.0685834705770345"/>
    <s v="638cf36d-dfbc-4459-a3de-b2e21f7e1e13"/>
    <s v="{52219C17-6627-44F6-A8AE-71701BBFA24C}"/>
  </r>
  <r>
    <x v="118"/>
    <d v="2016-05-09T00:00:00"/>
    <d v="2016-05-09T00:00:00"/>
    <x v="2"/>
    <s v="Canning_Bridget"/>
    <x v="1"/>
    <m/>
    <m/>
    <m/>
    <n v="6"/>
    <m/>
    <s v="SC"/>
    <x v="0"/>
    <s v="10-100"/>
    <m/>
    <m/>
    <n v="6"/>
    <m/>
    <m/>
    <n v="113.09733552923255"/>
    <s v="05f5a6e6-7058-4789-b3ad-a0423215e9e7"/>
    <s v="{F1B5A658-8AAE-4495-88C3-6EA73D176DEF}"/>
  </r>
  <r>
    <x v="119"/>
    <d v="2016-05-09T00:00:00"/>
    <d v="2016-05-09T00:00:00"/>
    <x v="2"/>
    <s v="Canning_Bridget"/>
    <x v="23"/>
    <m/>
    <m/>
    <m/>
    <n v="1"/>
    <m/>
    <s v="I"/>
    <x v="0"/>
    <s v="10-100"/>
    <m/>
    <m/>
    <n v="1"/>
    <m/>
    <m/>
    <n v="3.1415926535897931"/>
    <s v="6d4153b1-7528-48ad-bd23-154472742179"/>
    <s v="{B66EE165-78CD-4E74-A670-8DF6D2D022A4}"/>
  </r>
  <r>
    <x v="119"/>
    <d v="2016-05-09T00:00:00"/>
    <d v="2016-05-09T00:00:00"/>
    <x v="2"/>
    <s v="Canning_Bridget"/>
    <x v="23"/>
    <m/>
    <m/>
    <m/>
    <n v="1"/>
    <m/>
    <s v="C"/>
    <x v="0"/>
    <s v="10-100"/>
    <m/>
    <m/>
    <n v="1"/>
    <m/>
    <m/>
    <n v="3.1415926535897931"/>
    <s v="0b5a9aa2-3c81-451c-8e0b-85e2543a4a38"/>
    <s v="{892A7F1A-8EFB-416D-B19C-CC634ADB89B3}"/>
  </r>
  <r>
    <x v="64"/>
    <d v="2016-05-09T00:00:00"/>
    <d v="2016-05-09T00:00:00"/>
    <x v="2"/>
    <s v="Canning_Bridget"/>
    <x v="1"/>
    <m/>
    <m/>
    <m/>
    <n v="1"/>
    <m/>
    <s v="SC"/>
    <x v="0"/>
    <s v="&lt;10"/>
    <m/>
    <m/>
    <n v="1"/>
    <m/>
    <m/>
    <n v="3.1415926535897931"/>
    <s v="2557b8b5-d879-4a1e-a394-c7c190d467f5"/>
    <s v="{E48A5AA2-83A6-45B6-9764-62F1C5B9EEBF}"/>
  </r>
  <r>
    <x v="64"/>
    <d v="2016-05-09T00:00:00"/>
    <d v="2016-05-09T00:00:00"/>
    <x v="2"/>
    <s v="Canning_Bridget"/>
    <x v="1"/>
    <m/>
    <m/>
    <m/>
    <n v="1"/>
    <m/>
    <s v="SC"/>
    <x v="0"/>
    <s v="&lt;10"/>
    <m/>
    <m/>
    <n v="1"/>
    <m/>
    <m/>
    <n v="3.1415926535897931"/>
    <s v="d85ebb8e-ca00-4c9d-b165-a480ef1d7d58"/>
    <s v="{90FC1213-8C90-48CE-A65B-21EEA62773D8}"/>
  </r>
  <r>
    <x v="64"/>
    <d v="2016-05-09T00:00:00"/>
    <d v="2016-05-09T00:00:00"/>
    <x v="2"/>
    <s v="Canning_Bridget"/>
    <x v="1"/>
    <m/>
    <m/>
    <m/>
    <n v="1"/>
    <m/>
    <s v="SC"/>
    <x v="0"/>
    <s v="&lt;10"/>
    <m/>
    <m/>
    <n v="1"/>
    <m/>
    <m/>
    <n v="3.1415926535897931"/>
    <s v="2b02a6eb-cf0c-4875-920e-d58f5a5bc43d"/>
    <s v="{1D675492-808D-4593-A79A-55A2FA795CE6}"/>
  </r>
  <r>
    <x v="64"/>
    <d v="2016-05-09T00:00:00"/>
    <d v="2016-05-09T00:00:00"/>
    <x v="2"/>
    <s v="Canning_Bridget"/>
    <x v="23"/>
    <m/>
    <m/>
    <m/>
    <n v="2"/>
    <m/>
    <s v="SC"/>
    <x v="0"/>
    <s v="10-100"/>
    <m/>
    <m/>
    <n v="2"/>
    <m/>
    <m/>
    <n v="12.566370614359172"/>
    <s v="0da5254a-aaab-4a96-8745-2032a7d22661"/>
    <s v="{728F3DFD-B996-4481-9435-96FC938185A0}"/>
  </r>
  <r>
    <x v="64"/>
    <d v="2016-05-09T00:00:00"/>
    <d v="2016-05-09T00:00:00"/>
    <x v="2"/>
    <s v="Canning_Bridget"/>
    <x v="0"/>
    <m/>
    <m/>
    <m/>
    <n v="1"/>
    <m/>
    <s v="SC"/>
    <x v="0"/>
    <s v="&lt;10"/>
    <m/>
    <m/>
    <n v="1"/>
    <m/>
    <m/>
    <n v="3.1415926535897931"/>
    <s v="d6a38df3-21ea-4df4-bee4-981a6aaf1bac"/>
    <s v="{E3784C34-E206-4469-ACB4-CAB40EE3ECF0}"/>
  </r>
  <r>
    <x v="64"/>
    <d v="2016-05-09T00:00:00"/>
    <d v="2016-05-09T00:00:00"/>
    <x v="2"/>
    <s v="Canning_Bridget"/>
    <x v="23"/>
    <m/>
    <m/>
    <m/>
    <n v="2"/>
    <m/>
    <s v="SC"/>
    <x v="0"/>
    <s v="10-100"/>
    <m/>
    <m/>
    <n v="2"/>
    <m/>
    <m/>
    <n v="12.566370614359172"/>
    <s v="a06efe3f-14b6-453c-a8cd-c239b091108e"/>
    <s v="{68AF8700-DC5F-4B87-9686-780E56A04F13}"/>
  </r>
  <r>
    <x v="64"/>
    <d v="2016-05-09T00:00:00"/>
    <d v="2016-05-09T00:00:00"/>
    <x v="2"/>
    <s v="Canning_Bridget"/>
    <x v="1"/>
    <m/>
    <m/>
    <m/>
    <n v="1"/>
    <m/>
    <s v="SC"/>
    <x v="0"/>
    <s v="10-100"/>
    <m/>
    <m/>
    <n v="1"/>
    <m/>
    <m/>
    <n v="3.1415926535897931"/>
    <s v="63a14266-a1e7-43af-9fe7-a70acafa6616"/>
    <s v="{200CDA59-9AEE-46B0-B08D-E8507C5DB1CD}"/>
  </r>
  <r>
    <x v="64"/>
    <d v="2016-05-09T00:00:00"/>
    <d v="2016-05-09T00:00:00"/>
    <x v="2"/>
    <s v="Canning_Bridget"/>
    <x v="11"/>
    <m/>
    <m/>
    <m/>
    <n v="1"/>
    <m/>
    <s v="I"/>
    <x v="0"/>
    <s v="&lt;10"/>
    <m/>
    <m/>
    <n v="1"/>
    <m/>
    <m/>
    <n v="3.1415926535897931"/>
    <s v="a070fd0c-e046-4a9b-9d63-b82f39abf7a1"/>
    <s v="{068B5AA4-88BB-4979-803F-F22CFE26B71A}"/>
  </r>
  <r>
    <x v="38"/>
    <d v="2016-05-10T00:00:00"/>
    <d v="2016-05-10T00:00:00"/>
    <x v="2"/>
    <s v="Canning_Bridget"/>
    <x v="7"/>
    <m/>
    <m/>
    <m/>
    <n v="5"/>
    <m/>
    <s v="SC"/>
    <x v="0"/>
    <s v="10-100"/>
    <m/>
    <m/>
    <n v="5"/>
    <m/>
    <m/>
    <n v="78.539816339744831"/>
    <s v="aafa810a-8ace-43b8-9df8-e94cdce858e2"/>
    <s v="{ED7695A9-B566-4F75-908E-4D798716D904}"/>
  </r>
  <r>
    <x v="38"/>
    <d v="2016-05-10T00:00:00"/>
    <d v="2016-05-10T00:00:00"/>
    <x v="2"/>
    <s v="Canning_Bridget"/>
    <x v="14"/>
    <m/>
    <m/>
    <m/>
    <n v="1"/>
    <m/>
    <s v="SC"/>
    <x v="0"/>
    <s v="&lt;10"/>
    <m/>
    <m/>
    <n v="1"/>
    <m/>
    <m/>
    <n v="3.1415926535897931"/>
    <s v="0cfdd1ae-660b-42ba-b75d-fc6709b7b25f"/>
    <s v="{356FAF8D-CD98-4AA8-8813-8339C924F02D}"/>
  </r>
  <r>
    <x v="38"/>
    <d v="2016-05-10T00:00:00"/>
    <d v="2016-05-10T00:00:00"/>
    <x v="2"/>
    <s v="Canning_Bridget"/>
    <x v="14"/>
    <m/>
    <m/>
    <m/>
    <n v="1"/>
    <m/>
    <s v="SC"/>
    <x v="0"/>
    <s v="&lt;10"/>
    <m/>
    <m/>
    <n v="1"/>
    <m/>
    <m/>
    <n v="3.1415926535897931"/>
    <s v="fc1d5a62-27f4-410a-8727-030dd538cb11"/>
    <s v="{2956653E-494A-4242-9055-8077F6E7FB7F}"/>
  </r>
  <r>
    <x v="38"/>
    <d v="2016-05-10T00:00:00"/>
    <d v="2016-05-10T00:00:00"/>
    <x v="2"/>
    <s v="Canning_Bridget"/>
    <x v="4"/>
    <m/>
    <m/>
    <m/>
    <n v="1"/>
    <m/>
    <s v="SC"/>
    <x v="0"/>
    <s v="&lt;10"/>
    <m/>
    <m/>
    <n v="1"/>
    <m/>
    <m/>
    <n v="3.1415926535897931"/>
    <s v="4f6efaf6-77f0-4eab-a234-e7106238a819"/>
    <s v="{9E88C6D4-C588-45A8-ABBB-BB5767212EF2}"/>
  </r>
  <r>
    <x v="38"/>
    <d v="2016-05-10T00:00:00"/>
    <d v="2016-05-10T00:00:00"/>
    <x v="2"/>
    <s v="Canning_Bridget"/>
    <x v="7"/>
    <m/>
    <m/>
    <m/>
    <n v="1"/>
    <m/>
    <s v="I"/>
    <x v="0"/>
    <s v="&lt;10"/>
    <m/>
    <m/>
    <n v="1"/>
    <m/>
    <m/>
    <n v="3.1415926535897931"/>
    <s v="0d413ec4-0891-49ff-9d51-c42a9970db06"/>
    <s v="{F6BAA2EC-3F98-4CBA-BF52-19A8B6E55B2F}"/>
  </r>
  <r>
    <x v="38"/>
    <d v="2016-05-10T00:00:00"/>
    <d v="2016-05-10T00:00:00"/>
    <x v="2"/>
    <s v="Canning_Bridget"/>
    <x v="11"/>
    <m/>
    <m/>
    <m/>
    <n v="1"/>
    <m/>
    <s v="SC"/>
    <x v="0"/>
    <s v="&lt;10"/>
    <m/>
    <m/>
    <n v="1"/>
    <m/>
    <m/>
    <n v="3.1415926535897931"/>
    <s v="766f5136-db38-4fcd-9199-a41683c0f754"/>
    <s v="{40DEEF53-9157-4969-9BEC-FBABB15CD176}"/>
  </r>
  <r>
    <x v="38"/>
    <d v="2016-05-10T00:00:00"/>
    <d v="2016-05-10T00:00:00"/>
    <x v="2"/>
    <s v="Canning_Bridget"/>
    <x v="4"/>
    <m/>
    <m/>
    <m/>
    <n v="1"/>
    <m/>
    <s v="I"/>
    <x v="0"/>
    <s v="&lt;10"/>
    <m/>
    <m/>
    <n v="1"/>
    <m/>
    <m/>
    <n v="3.1415926535897931"/>
    <s v="c412130c-30d1-40e8-ba5b-e7247b5f19f2"/>
    <s v="{2A7EDD72-FB76-4555-89D7-3501C6256ED9}"/>
  </r>
  <r>
    <x v="38"/>
    <d v="2016-05-10T00:00:00"/>
    <d v="2016-05-10T00:00:00"/>
    <x v="2"/>
    <s v="Canning_Bridget"/>
    <x v="23"/>
    <m/>
    <m/>
    <m/>
    <n v="1"/>
    <m/>
    <s v="SC"/>
    <x v="0"/>
    <s v="10-100"/>
    <m/>
    <m/>
    <n v="1"/>
    <m/>
    <m/>
    <n v="3.1415926535897931"/>
    <s v="b9c2a133-10fd-4d18-8a54-3048a28d5430"/>
    <s v="{E06DBC3D-EFB1-49D7-BCE8-CB1AF9CB415D}"/>
  </r>
  <r>
    <x v="38"/>
    <d v="2016-05-10T00:00:00"/>
    <d v="2016-05-10T00:00:00"/>
    <x v="2"/>
    <s v="Canning_Bridget"/>
    <x v="23"/>
    <m/>
    <m/>
    <m/>
    <n v="1"/>
    <m/>
    <s v="SC"/>
    <x v="0"/>
    <s v="10-100"/>
    <m/>
    <m/>
    <n v="1"/>
    <m/>
    <m/>
    <n v="3.1415926535897931"/>
    <s v="11d2335e-a1da-4b9b-a76b-a2bd88895e73"/>
    <s v="{1FD495FA-6D29-4B9A-8070-425EA76AED8A}"/>
  </r>
  <r>
    <x v="38"/>
    <d v="2016-05-10T00:00:00"/>
    <d v="2016-05-10T00:00:00"/>
    <x v="2"/>
    <s v="Canning_Bridget"/>
    <x v="7"/>
    <m/>
    <m/>
    <m/>
    <n v="1"/>
    <m/>
    <s v="I"/>
    <x v="0"/>
    <s v="&lt;10"/>
    <m/>
    <m/>
    <n v="1"/>
    <m/>
    <m/>
    <n v="3.1415926535897931"/>
    <s v="96d900e4-4abc-4a4a-b19b-79682c99793c"/>
    <s v="{3F091766-D5A7-486D-A6D6-DF7601392325}"/>
  </r>
  <r>
    <x v="38"/>
    <d v="2016-05-10T00:00:00"/>
    <d v="2016-05-10T00:00:00"/>
    <x v="2"/>
    <s v="Canning_Bridget"/>
    <x v="1"/>
    <m/>
    <m/>
    <m/>
    <n v="1"/>
    <m/>
    <s v="SC"/>
    <x v="0"/>
    <s v="&lt;10"/>
    <m/>
    <m/>
    <n v="1"/>
    <m/>
    <m/>
    <n v="3.1415926535897931"/>
    <s v="a2e64576-d0a8-4c49-9cf6-ba04f2326a3e"/>
    <s v="{364CD3AC-0D7F-4409-83E8-4B283E79F90A}"/>
  </r>
  <r>
    <x v="72"/>
    <d v="2016-05-10T00:00:00"/>
    <d v="2016-05-10T00:00:00"/>
    <x v="2"/>
    <s v="Canning_Bridget"/>
    <x v="23"/>
    <m/>
    <m/>
    <m/>
    <n v="1"/>
    <m/>
    <s v="SC"/>
    <x v="0"/>
    <s v="10-100"/>
    <m/>
    <m/>
    <n v="1"/>
    <m/>
    <m/>
    <n v="3.1415926535897931"/>
    <s v="7ddd69a3-59a7-413a-845c-2a6998310f0a"/>
    <s v="{98976E86-583E-47A4-961A-DF59868D37B8}"/>
  </r>
  <r>
    <x v="120"/>
    <d v="2016-05-10T00:00:00"/>
    <d v="2016-05-10T00:00:00"/>
    <x v="2"/>
    <s v="Canning_Bridget"/>
    <x v="13"/>
    <m/>
    <m/>
    <m/>
    <n v="3"/>
    <m/>
    <s v="M"/>
    <x v="1"/>
    <s v="10-100"/>
    <m/>
    <m/>
    <n v="3"/>
    <m/>
    <m/>
    <n v="28.274333882308138"/>
    <s v="35aeaf72-98fa-4e07-b91a-810d0d59017a"/>
    <s v="{3D1D93D3-BB61-45C6-A582-718F023C2AB6}"/>
  </r>
  <r>
    <x v="120"/>
    <d v="2016-05-10T00:00:00"/>
    <d v="2016-05-10T00:00:00"/>
    <x v="2"/>
    <s v="Canning_Bridget"/>
    <x v="4"/>
    <m/>
    <m/>
    <m/>
    <n v="1"/>
    <m/>
    <s v="SC"/>
    <x v="1"/>
    <s v="&lt;10"/>
    <m/>
    <m/>
    <n v="1"/>
    <m/>
    <m/>
    <n v="3.1415926535897931"/>
    <s v="2ae2b8a9-bd54-408e-a83d-cbc3c7a8434b"/>
    <s v="{B3E007CE-05D2-40B7-9A0E-433E2C688DBD}"/>
  </r>
  <r>
    <x v="120"/>
    <d v="2016-05-10T00:00:00"/>
    <d v="2016-05-10T00:00:00"/>
    <x v="2"/>
    <s v="Canning_Bridget"/>
    <x v="4"/>
    <m/>
    <m/>
    <m/>
    <n v="3"/>
    <m/>
    <s v="M"/>
    <x v="0"/>
    <s v="10-100"/>
    <m/>
    <m/>
    <n v="3"/>
    <m/>
    <m/>
    <n v="28.274333882308138"/>
    <s v="45af516f-9066-4f5b-b149-e8e6d699db67"/>
    <s v="{8DA4F6AD-2D2B-4108-AB4D-7025B35E61FE}"/>
  </r>
  <r>
    <x v="120"/>
    <d v="2016-05-10T00:00:00"/>
    <d v="2016-05-10T00:00:00"/>
    <x v="2"/>
    <s v="Canning_Bridget"/>
    <x v="4"/>
    <m/>
    <m/>
    <m/>
    <n v="3"/>
    <m/>
    <s v="M"/>
    <x v="0"/>
    <s v="10-100"/>
    <m/>
    <m/>
    <n v="3"/>
    <m/>
    <m/>
    <n v="28.274333882308138"/>
    <s v="99aa1200-9ac0-428d-be89-6e82033921cd"/>
    <s v="{6FB1AAF2-1B60-4E05-91D6-E209547A2567}"/>
  </r>
  <r>
    <x v="120"/>
    <d v="2016-05-10T00:00:00"/>
    <d v="2016-05-10T00:00:00"/>
    <x v="2"/>
    <s v="Canning_Bridget"/>
    <x v="23"/>
    <m/>
    <m/>
    <m/>
    <n v="1"/>
    <m/>
    <s v="I"/>
    <x v="0"/>
    <s v="&lt;10"/>
    <m/>
    <m/>
    <n v="1"/>
    <m/>
    <m/>
    <n v="3.1415926535897931"/>
    <s v="17e64ab4-2a9f-45fd-8e27-8c530def343d"/>
    <s v="{9D2B8C19-430F-4660-8530-2A3FB4A66C62}"/>
  </r>
  <r>
    <x v="120"/>
    <d v="2016-05-10T00:00:00"/>
    <d v="2016-05-10T00:00:00"/>
    <x v="2"/>
    <s v="Canning_Bridget"/>
    <x v="1"/>
    <m/>
    <m/>
    <m/>
    <n v="0.5"/>
    <m/>
    <s v="I"/>
    <x v="0"/>
    <s v="&lt;10"/>
    <m/>
    <m/>
    <n v="0.5"/>
    <m/>
    <m/>
    <n v="0.78539816339744828"/>
    <s v="fb28dd5c-8e34-4584-8939-900822dba9cd"/>
    <s v="{40AA961E-BD94-4773-A3A4-81FFC714A776}"/>
  </r>
  <r>
    <x v="120"/>
    <d v="2016-05-10T00:00:00"/>
    <d v="2016-05-10T00:00:00"/>
    <x v="2"/>
    <s v="Canning_Bridget"/>
    <x v="23"/>
    <m/>
    <m/>
    <m/>
    <n v="1"/>
    <m/>
    <s v="I"/>
    <x v="0"/>
    <s v="&lt;10"/>
    <m/>
    <m/>
    <n v="1"/>
    <m/>
    <m/>
    <n v="3.1415926535897931"/>
    <s v="42ed69bd-59c1-47c6-a4d7-22b72b94199e"/>
    <s v="{B5384E99-B7B1-4054-9CDC-8AD781C1C07C}"/>
  </r>
  <r>
    <x v="120"/>
    <d v="2016-05-10T00:00:00"/>
    <d v="2016-05-10T00:00:00"/>
    <x v="2"/>
    <s v="Canning_Bridget"/>
    <x v="1"/>
    <m/>
    <m/>
    <m/>
    <n v="1"/>
    <m/>
    <s v="I"/>
    <x v="0"/>
    <s v="&lt;10"/>
    <m/>
    <m/>
    <n v="1"/>
    <m/>
    <m/>
    <n v="3.1415926535897931"/>
    <s v="766cee68-b102-4cd9-8de7-f250c7fce8e9"/>
    <s v="{13096E50-FAA6-4A7E-96BB-21B1A2BFCFE4}"/>
  </r>
  <r>
    <x v="120"/>
    <d v="2016-05-10T00:00:00"/>
    <d v="2016-05-10T00:00:00"/>
    <x v="2"/>
    <s v="Canning_Bridget"/>
    <x v="1"/>
    <m/>
    <m/>
    <m/>
    <n v="1"/>
    <m/>
    <s v="SC"/>
    <x v="0"/>
    <s v="10-100"/>
    <m/>
    <m/>
    <n v="1"/>
    <m/>
    <m/>
    <n v="3.1415926535897931"/>
    <s v="851c74e2-0a41-48f7-ae41-22465f2fc4b5"/>
    <s v="{457D245C-FDF1-4627-B063-19FBB8415056}"/>
  </r>
  <r>
    <x v="121"/>
    <d v="2016-05-10T00:00:00"/>
    <d v="2016-05-10T00:00:00"/>
    <x v="2"/>
    <s v="Canning_Bridget"/>
    <x v="2"/>
    <m/>
    <m/>
    <m/>
    <n v="3"/>
    <m/>
    <s v="SC"/>
    <x v="0"/>
    <s v="&lt;10"/>
    <m/>
    <m/>
    <n v="3"/>
    <m/>
    <m/>
    <n v="28.274333882308138"/>
    <s v="91025a4a-628b-4f7c-8361-95b593b27219"/>
    <s v="{A80D90FD-1346-41C3-8BC3-7224DBF9B3C9}"/>
  </r>
  <r>
    <x v="121"/>
    <d v="2016-05-10T00:00:00"/>
    <d v="2016-05-10T00:00:00"/>
    <x v="2"/>
    <s v="Canning_Bridget"/>
    <x v="2"/>
    <m/>
    <m/>
    <m/>
    <n v="3"/>
    <m/>
    <s v="SC"/>
    <x v="0"/>
    <s v="&lt;10"/>
    <m/>
    <m/>
    <n v="3"/>
    <m/>
    <m/>
    <n v="28.274333882308138"/>
    <s v="6fc28769-b534-4ee7-ac31-81e382c26998"/>
    <s v="{AC4B4054-D594-42B1-A2D6-A0DDF5166C16}"/>
  </r>
  <r>
    <x v="121"/>
    <d v="2016-05-10T00:00:00"/>
    <d v="2016-05-10T00:00:00"/>
    <x v="2"/>
    <s v="Canning_Bridget"/>
    <x v="2"/>
    <m/>
    <m/>
    <m/>
    <n v="3"/>
    <m/>
    <s v="SC"/>
    <x v="0"/>
    <s v="&lt;10"/>
    <m/>
    <m/>
    <n v="3"/>
    <m/>
    <m/>
    <n v="28.274333882308138"/>
    <s v="8d24722f-b1ab-427d-bbfb-f8d39147780c"/>
    <s v="{D118731F-31F0-474A-B9A8-5B5D278E3BE2}"/>
  </r>
  <r>
    <x v="122"/>
    <d v="2016-05-11T00:00:00"/>
    <d v="2016-05-11T00:00:00"/>
    <x v="2"/>
    <s v="Canning_Bridget"/>
    <x v="23"/>
    <m/>
    <m/>
    <m/>
    <n v="0.5"/>
    <m/>
    <s v="SC"/>
    <x v="0"/>
    <s v="10-100"/>
    <m/>
    <m/>
    <n v="0.5"/>
    <m/>
    <m/>
    <n v="0.78539816339744828"/>
    <s v="234b942f-10bc-4ef9-8bce-1c80113c8203"/>
    <s v="{69F588B6-2D33-4B21-97E4-8169CFA12AF3}"/>
  </r>
  <r>
    <x v="122"/>
    <d v="2016-05-11T00:00:00"/>
    <d v="2016-05-11T00:00:00"/>
    <x v="2"/>
    <s v="Canning_Bridget"/>
    <x v="11"/>
    <m/>
    <m/>
    <m/>
    <n v="2"/>
    <m/>
    <s v="SC"/>
    <x v="0"/>
    <s v="&lt;10"/>
    <m/>
    <m/>
    <n v="2"/>
    <m/>
    <m/>
    <n v="12.566370614359172"/>
    <s v="ab4c07e8-378b-4515-8989-dada90f2c8b3"/>
    <s v="{C3638EB8-08EC-4BD2-B7AD-C1AC53E7A4DB}"/>
  </r>
  <r>
    <x v="122"/>
    <d v="2016-05-11T00:00:00"/>
    <d v="2016-05-11T00:00:00"/>
    <x v="2"/>
    <s v="Canning_Bridget"/>
    <x v="23"/>
    <m/>
    <m/>
    <m/>
    <n v="0"/>
    <m/>
    <s v="SC"/>
    <x v="0"/>
    <s v="10-100"/>
    <m/>
    <m/>
    <n v="0.5"/>
    <m/>
    <m/>
    <n v="0.78539816339744828"/>
    <s v="00ceac00-f929-4981-bcdb-4277dbd60e17"/>
    <s v="{A747298A-5453-47BA-BD50-301A801EA218}"/>
  </r>
  <r>
    <x v="122"/>
    <d v="2016-05-11T00:00:00"/>
    <d v="2016-05-11T00:00:00"/>
    <x v="2"/>
    <s v="Canning_Bridget"/>
    <x v="23"/>
    <m/>
    <m/>
    <s v="Euphorbia"/>
    <n v="2"/>
    <m/>
    <s v="SC"/>
    <x v="0"/>
    <s v="10-100"/>
    <m/>
    <m/>
    <n v="2"/>
    <m/>
    <m/>
    <n v="12.566370614359172"/>
    <s v="28d50e36-4c64-44ec-b000-9fed8a4cc326"/>
    <s v="{85EF6BC5-688D-47C5-889C-A977B067F841}"/>
  </r>
  <r>
    <x v="78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n v="0.78539816339744828"/>
    <s v="9190c386-b036-4d7c-867d-023f26d2eb82"/>
    <s v="{E055E3B4-6BE8-4DF5-9880-72F3CF65568E}"/>
  </r>
  <r>
    <x v="78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n v="0.78539816339744828"/>
    <s v="99a88b3b-5e48-4fe6-8b49-80157755ca62"/>
    <s v="{E95711AC-1A9A-4FCD-B6EB-370463468293}"/>
  </r>
  <r>
    <x v="78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n v="0.78539816339744828"/>
    <s v="8e7c5831-fb32-4067-849a-526d84539003"/>
    <s v="{88F75764-E3EA-4DAB-9965-ECDBE98ED71F}"/>
  </r>
  <r>
    <x v="78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n v="0.78539816339744828"/>
    <s v="b87bbb89-9f58-469b-af47-8cf60a46cb96"/>
    <s v="{2833BE43-0F27-43F8-9596-FD58BB09EB78}"/>
  </r>
  <r>
    <x v="78"/>
    <d v="2016-05-11T00:00:00"/>
    <d v="2016-05-11T00:00:00"/>
    <x v="2"/>
    <s v="Canning_Bridget"/>
    <x v="23"/>
    <m/>
    <m/>
    <m/>
    <n v="0"/>
    <m/>
    <s v="I"/>
    <x v="0"/>
    <s v="&lt;10"/>
    <m/>
    <m/>
    <n v="0.5"/>
    <m/>
    <m/>
    <n v="0.78539816339744828"/>
    <s v="ce07b830-e1fe-4984-87f7-daae0037714f"/>
    <s v="{25BA50C5-C9C1-4C48-B286-DA36AEBE2514}"/>
  </r>
  <r>
    <x v="78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n v="0.78539816339744828"/>
    <s v="8d6dbef5-c7fc-4da8-ae5e-e3f46cc37814"/>
    <s v="{C571F792-D69D-49ED-9F18-5A7734C6610A}"/>
  </r>
  <r>
    <x v="78"/>
    <d v="2016-05-11T00:00:00"/>
    <d v="2016-05-11T00:00:00"/>
    <x v="2"/>
    <s v="Canning_Bridget"/>
    <x v="23"/>
    <m/>
    <m/>
    <m/>
    <n v="0"/>
    <m/>
    <s v="I"/>
    <x v="0"/>
    <s v="&lt;10"/>
    <m/>
    <m/>
    <n v="0.5"/>
    <m/>
    <m/>
    <n v="0.78539816339744828"/>
    <s v="c3c69618-1176-4b53-9782-062f1289b54c"/>
    <s v="{46C81314-460F-46F3-BB7F-A71046828376}"/>
  </r>
  <r>
    <x v="42"/>
    <d v="2016-05-11T00:00:00"/>
    <d v="2016-05-11T00:00:00"/>
    <x v="2"/>
    <s v="Canning_Bridget"/>
    <x v="2"/>
    <m/>
    <m/>
    <m/>
    <n v="3"/>
    <m/>
    <s v="SC"/>
    <x v="0"/>
    <s v="&lt;10"/>
    <m/>
    <m/>
    <n v="3"/>
    <m/>
    <m/>
    <n v="28.274333882308138"/>
    <s v="b4dd4120-852f-403e-a9ad-d67c77bccc69"/>
    <s v="{E08C9A07-68E1-42C0-AE96-7BD55459C193}"/>
  </r>
  <r>
    <x v="123"/>
    <d v="2016-05-11T00:00:00"/>
    <d v="2016-05-11T00:00:00"/>
    <x v="2"/>
    <s v="Canning_Bridget"/>
    <x v="11"/>
    <m/>
    <m/>
    <m/>
    <n v="0"/>
    <m/>
    <s v="I"/>
    <x v="1"/>
    <s v="&lt;10"/>
    <m/>
    <m/>
    <n v="0.5"/>
    <m/>
    <m/>
    <n v="0.78539816339744828"/>
    <s v="2e370eb5-b8d3-4446-8d0d-61e88079a073"/>
    <s v="{E5115C87-DA6B-4D32-8BDD-D3D8ED913E50}"/>
  </r>
  <r>
    <x v="124"/>
    <d v="2016-05-11T00:00:00"/>
    <d v="2016-05-11T00:00:00"/>
    <x v="2"/>
    <s v="Canning_Bridget"/>
    <x v="14"/>
    <m/>
    <m/>
    <m/>
    <n v="0"/>
    <m/>
    <s v="I"/>
    <x v="0"/>
    <s v="&lt;10"/>
    <m/>
    <m/>
    <n v="0.5"/>
    <m/>
    <m/>
    <n v="0.78539816339744828"/>
    <s v="7f5ccf4b-28db-4770-a798-fdd96f59be9b"/>
    <s v="{7FA0E2CF-2579-434B-9EBE-958FF07C3E83}"/>
  </r>
  <r>
    <x v="124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n v="0.78539816339744828"/>
    <s v="b6898eb7-ae8c-4f56-9751-ea386d17527f"/>
    <s v="{817CD41E-D757-4A57-B5D7-E4B0D4F93C53}"/>
  </r>
  <r>
    <x v="124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n v="0.78539816339744828"/>
    <s v="00217a98-fe98-4829-b7c3-99a45b501e3d"/>
    <s v="{D947AAE6-F2F2-43F3-AA9F-7F45F251099A}"/>
  </r>
  <r>
    <x v="124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n v="0.78539816339744828"/>
    <s v="db225a1d-1885-4289-9034-48ae9f000cb1"/>
    <s v="{65179E07-1D2B-4E89-961F-AABCB357E286}"/>
  </r>
  <r>
    <x v="124"/>
    <d v="2016-05-11T00:00:00"/>
    <d v="2016-05-11T00:00:00"/>
    <x v="2"/>
    <s v="Canning_Bridget"/>
    <x v="4"/>
    <m/>
    <m/>
    <m/>
    <n v="10"/>
    <m/>
    <s v="SC"/>
    <x v="0"/>
    <s v="10-100"/>
    <m/>
    <m/>
    <n v="10"/>
    <m/>
    <m/>
    <n v="314.15926535897933"/>
    <s v="b9edfb45-f8c0-404c-9ea9-5d2ef2830831"/>
    <s v="{C7D8C002-668F-4EE5-9550-B5759025946F}"/>
  </r>
  <r>
    <x v="124"/>
    <d v="2016-05-11T00:00:00"/>
    <d v="2016-05-11T00:00:00"/>
    <x v="2"/>
    <s v="Canning_Bridget"/>
    <x v="4"/>
    <m/>
    <m/>
    <m/>
    <n v="0"/>
    <m/>
    <s v="I"/>
    <x v="0"/>
    <s v="&lt;10"/>
    <m/>
    <m/>
    <n v="0.5"/>
    <m/>
    <m/>
    <n v="0.78539816339744828"/>
    <s v="1b305ba5-d2af-41e4-9fdc-608d93ced8ea"/>
    <s v="{F9C0522B-3552-458A-A215-AE9395962782}"/>
  </r>
  <r>
    <x v="124"/>
    <d v="2016-05-11T00:00:00"/>
    <d v="2016-05-11T00:00:00"/>
    <x v="2"/>
    <s v="Canning_Bridget"/>
    <x v="4"/>
    <m/>
    <m/>
    <m/>
    <n v="5"/>
    <m/>
    <s v="I"/>
    <x v="0"/>
    <s v="&lt;10"/>
    <m/>
    <m/>
    <n v="5"/>
    <m/>
    <m/>
    <n v="78.539816339744831"/>
    <s v="18997a12-c7af-45a9-98a4-5f4078c2c38d"/>
    <s v="{BA4AD87C-D340-4A57-95D2-93F7FFC0FEBC}"/>
  </r>
  <r>
    <x v="124"/>
    <d v="2016-05-11T00:00:00"/>
    <d v="2016-05-11T00:00:00"/>
    <x v="2"/>
    <s v="Canning_Bridget"/>
    <x v="0"/>
    <m/>
    <m/>
    <m/>
    <n v="5"/>
    <m/>
    <s v="I"/>
    <x v="0"/>
    <s v="10-100"/>
    <m/>
    <m/>
    <n v="5"/>
    <m/>
    <m/>
    <n v="78.539816339744831"/>
    <s v="fe623d22-37d7-4321-8ebd-55eac24e10f4"/>
    <s v="{E996C5BE-414B-42E5-9630-D07DB1AA82E7}"/>
  </r>
  <r>
    <x v="124"/>
    <d v="2016-05-11T00:00:00"/>
    <d v="2016-05-11T00:00:00"/>
    <x v="2"/>
    <s v="Canning_Bridget"/>
    <x v="4"/>
    <m/>
    <m/>
    <m/>
    <n v="0"/>
    <m/>
    <s v="I"/>
    <x v="0"/>
    <s v="&lt;10"/>
    <m/>
    <m/>
    <n v="0.5"/>
    <m/>
    <m/>
    <n v="0.78539816339744828"/>
    <s v="0bcb7efb-078e-4553-b0fc-b728ed8b3166"/>
    <s v="{DE6D1CE0-7F20-41CA-ABD3-8A4446276BB4}"/>
  </r>
  <r>
    <x v="124"/>
    <d v="2016-05-11T00:00:00"/>
    <d v="2016-05-11T00:00:00"/>
    <x v="2"/>
    <s v="Canning_Bridget"/>
    <x v="14"/>
    <m/>
    <m/>
    <m/>
    <n v="0"/>
    <m/>
    <s v="I"/>
    <x v="0"/>
    <s v="&lt;10"/>
    <m/>
    <m/>
    <n v="0.5"/>
    <m/>
    <m/>
    <n v="0.78539816339744828"/>
    <s v="fabbd2c2-85ce-45b4-861e-265d67ead767"/>
    <s v="{3690839C-BEAF-4D5D-B629-4DD2602F3A2F}"/>
  </r>
  <r>
    <x v="124"/>
    <d v="2016-05-11T00:00:00"/>
    <d v="2016-05-11T00:00:00"/>
    <x v="2"/>
    <s v="Canning_Bridget"/>
    <x v="14"/>
    <m/>
    <m/>
    <m/>
    <n v="0"/>
    <m/>
    <s v="I"/>
    <x v="0"/>
    <s v="&lt;10"/>
    <m/>
    <m/>
    <n v="0.5"/>
    <m/>
    <m/>
    <n v="0.78539816339744828"/>
    <s v="c80425ad-e181-4e87-90e4-528fcae05a90"/>
    <s v="{C847948B-B180-4A80-AD19-78C3F77FDB9E}"/>
  </r>
  <r>
    <x v="124"/>
    <d v="2016-05-11T00:00:00"/>
    <d v="2016-05-11T00:00:00"/>
    <x v="2"/>
    <s v="Canning_Bridget"/>
    <x v="4"/>
    <m/>
    <m/>
    <m/>
    <n v="0"/>
    <m/>
    <s v="SC"/>
    <x v="0"/>
    <s v="&lt;10"/>
    <m/>
    <m/>
    <n v="0.5"/>
    <m/>
    <m/>
    <n v="0.78539816339744828"/>
    <s v="892e5290-bcc8-4b77-a5d3-3a733cddc6ae"/>
    <s v="{808099DB-8C62-4ACD-9EAF-74CD0E3C24FE}"/>
  </r>
  <r>
    <x v="124"/>
    <d v="2016-05-11T00:00:00"/>
    <d v="2016-05-11T00:00:00"/>
    <x v="2"/>
    <s v="Canning_Bridget"/>
    <x v="4"/>
    <m/>
    <m/>
    <m/>
    <n v="0"/>
    <m/>
    <s v="I"/>
    <x v="0"/>
    <s v="&lt;10"/>
    <m/>
    <m/>
    <n v="0.5"/>
    <m/>
    <m/>
    <n v="0.78539816339744828"/>
    <s v="3f65dc1a-2407-462d-aaac-1b47716a7614"/>
    <s v="{8E805864-B1D1-437B-A837-635DE32EBA03}"/>
  </r>
  <r>
    <x v="124"/>
    <d v="2016-05-11T00:00:00"/>
    <d v="2016-05-11T00:00:00"/>
    <x v="2"/>
    <s v="Canning_Bridget"/>
    <x v="4"/>
    <m/>
    <m/>
    <m/>
    <n v="0"/>
    <m/>
    <s v="I"/>
    <x v="0"/>
    <s v="&lt;10"/>
    <m/>
    <m/>
    <n v="0.5"/>
    <m/>
    <m/>
    <n v="0.78539816339744828"/>
    <s v="cdf7b911-e977-4f8c-9b56-03cd46360e7f"/>
    <s v="{823CBE2B-38CE-4F84-B568-A10BCD953AFA}"/>
  </r>
  <r>
    <x v="124"/>
    <d v="2016-05-11T00:00:00"/>
    <d v="2016-05-11T00:00:00"/>
    <x v="2"/>
    <s v="Canning_Bridget"/>
    <x v="4"/>
    <m/>
    <m/>
    <m/>
    <n v="4"/>
    <m/>
    <s v="SC"/>
    <x v="0"/>
    <s v="&lt;10"/>
    <m/>
    <m/>
    <n v="4"/>
    <m/>
    <m/>
    <n v="50.26548245743669"/>
    <s v="caa833f8-69d8-4b49-a30a-49439a20cc14"/>
    <s v="{C80F4718-E9E6-424B-89C3-7E39F699D4A2}"/>
  </r>
  <r>
    <x v="125"/>
    <d v="2016-05-11T00:00:00"/>
    <d v="2016-05-11T00:00:00"/>
    <x v="2"/>
    <s v="Canning_Bridget"/>
    <x v="11"/>
    <m/>
    <m/>
    <m/>
    <n v="8"/>
    <m/>
    <s v="SC"/>
    <x v="0"/>
    <s v="&lt;10"/>
    <m/>
    <m/>
    <n v="8"/>
    <m/>
    <m/>
    <n v="201.06192982974676"/>
    <s v="e4f5ebf4-fd2c-4e85-904d-5f5b0eeebd86"/>
    <s v="{331F97B4-8332-422C-A89C-539941F314DC}"/>
  </r>
  <r>
    <x v="125"/>
    <d v="2016-05-11T00:00:00"/>
    <d v="2016-05-11T00:00:00"/>
    <x v="2"/>
    <s v="Canning_Bridget"/>
    <x v="11"/>
    <m/>
    <m/>
    <m/>
    <n v="1"/>
    <m/>
    <s v="SC"/>
    <x v="0"/>
    <s v="&lt;10"/>
    <m/>
    <m/>
    <n v="1"/>
    <m/>
    <m/>
    <n v="3.1415926535897931"/>
    <s v="cfb625f1-7f4d-4c8e-a8e0-1070cf99cdb0"/>
    <s v="{0197E17D-78C6-42FC-B010-D09F48F830B0}"/>
  </r>
  <r>
    <x v="125"/>
    <d v="2016-05-11T00:00:00"/>
    <d v="2016-05-11T00:00:00"/>
    <x v="2"/>
    <s v="Canning_Bridget"/>
    <x v="11"/>
    <m/>
    <m/>
    <m/>
    <n v="1"/>
    <m/>
    <s v="SC"/>
    <x v="0"/>
    <s v="&lt;10"/>
    <m/>
    <m/>
    <n v="1"/>
    <m/>
    <m/>
    <n v="3.1415926535897931"/>
    <s v="9a44ad18-3e1a-4afc-9ae9-e7b4f548470f"/>
    <s v="{B47746D7-92FD-44E0-BE55-56EEB90B3270}"/>
  </r>
  <r>
    <x v="125"/>
    <d v="2016-05-11T00:00:00"/>
    <d v="2016-05-11T00:00:00"/>
    <x v="2"/>
    <s v="Canning_Bridget"/>
    <x v="11"/>
    <m/>
    <m/>
    <m/>
    <n v="0"/>
    <m/>
    <s v="SC"/>
    <x v="0"/>
    <s v="&lt;10"/>
    <m/>
    <m/>
    <n v="0.5"/>
    <m/>
    <m/>
    <n v="0.78539816339744828"/>
    <s v="46af05b2-44e7-4c68-88fb-02debcf806d7"/>
    <s v="{9E20CABB-B317-4B37-B15B-1E03DDDD2FDB}"/>
  </r>
  <r>
    <x v="126"/>
    <d v="2016-05-24T00:00:00"/>
    <d v="2016-05-24T00:00:00"/>
    <x v="2"/>
    <s v="Canning_Bridget"/>
    <x v="0"/>
    <m/>
    <m/>
    <m/>
    <n v="0"/>
    <m/>
    <s v="I"/>
    <x v="0"/>
    <s v="&lt;10"/>
    <m/>
    <m/>
    <n v="0.5"/>
    <m/>
    <m/>
    <n v="0.78539816339744828"/>
    <s v="e213e400-048d-419f-a459-1483e105f4d2"/>
    <s v="{3BDEF225-0C11-453D-946F-8547ADED2A8A}"/>
  </r>
  <r>
    <x v="126"/>
    <d v="2016-05-24T00:00:00"/>
    <d v="2016-05-24T00:00:00"/>
    <x v="2"/>
    <s v="Canning_Bridget"/>
    <x v="0"/>
    <m/>
    <m/>
    <m/>
    <n v="3"/>
    <m/>
    <s v="SC"/>
    <x v="0"/>
    <s v="10-100"/>
    <m/>
    <m/>
    <n v="3"/>
    <m/>
    <m/>
    <n v="28.274333882308138"/>
    <s v="dd242f70-38ce-4987-84e0-ca431f062e4c"/>
    <s v="{0DF6A3F0-3501-424C-ABF3-E587C90AA352}"/>
  </r>
  <r>
    <x v="127"/>
    <d v="2016-05-24T00:00:00"/>
    <d v="2016-05-24T00:00:00"/>
    <x v="2"/>
    <s v="Canning_Bridget"/>
    <x v="23"/>
    <m/>
    <m/>
    <m/>
    <n v="0"/>
    <m/>
    <s v="I"/>
    <x v="0"/>
    <s v="&lt;10"/>
    <m/>
    <m/>
    <n v="0.5"/>
    <m/>
    <m/>
    <n v="0.78539816339744828"/>
    <s v="42474d71-2480-41eb-84b2-fd36c5fbd3d0"/>
    <s v="{1088452A-CB60-498E-9A02-90694A940BB6}"/>
  </r>
  <r>
    <x v="107"/>
    <d v="2016-05-24T00:00:00"/>
    <d v="2016-05-24T00:00:00"/>
    <x v="2"/>
    <s v="Canning_Bridget"/>
    <x v="23"/>
    <m/>
    <m/>
    <m/>
    <n v="1"/>
    <m/>
    <s v="SC"/>
    <x v="0"/>
    <s v="&lt;10"/>
    <m/>
    <m/>
    <n v="1"/>
    <m/>
    <m/>
    <n v="3.1415926535897931"/>
    <s v="fa542fa1-1670-4f5e-868b-09cb358e3b5d"/>
    <s v="{42639DE0-DEC5-4585-A4A3-05493726F628}"/>
  </r>
  <r>
    <x v="107"/>
    <d v="2016-05-24T00:00:00"/>
    <d v="2016-05-24T00:00:00"/>
    <x v="2"/>
    <s v="Canning_Bridget"/>
    <x v="23"/>
    <m/>
    <m/>
    <m/>
    <n v="1"/>
    <m/>
    <s v="SC"/>
    <x v="0"/>
    <s v="&lt;10"/>
    <m/>
    <m/>
    <n v="1"/>
    <m/>
    <m/>
    <n v="3.1415926535897931"/>
    <s v="c013a3c6-5b9f-4cda-98df-beb992a95e43"/>
    <s v="{1ADB236E-55A7-4D77-AFE5-156B4DA54492}"/>
  </r>
  <r>
    <x v="107"/>
    <d v="2016-05-24T00:00:00"/>
    <d v="2016-05-24T00:00:00"/>
    <x v="2"/>
    <s v="Canning_Bridget"/>
    <x v="23"/>
    <m/>
    <m/>
    <m/>
    <n v="1"/>
    <m/>
    <s v="SC"/>
    <x v="0"/>
    <s v="&lt;10"/>
    <m/>
    <m/>
    <n v="1"/>
    <m/>
    <m/>
    <n v="3.1415926535897931"/>
    <s v="44074768-c13a-4f90-8671-3c9309cdd4d6"/>
    <s v="{04F7C1F2-FA6F-45F5-9830-1DA36DAD6D8F}"/>
  </r>
  <r>
    <x v="107"/>
    <d v="2016-05-24T00:00:00"/>
    <d v="2016-05-24T00:00:00"/>
    <x v="2"/>
    <s v="Canning_Bridget"/>
    <x v="23"/>
    <m/>
    <m/>
    <m/>
    <n v="1"/>
    <m/>
    <s v="SC"/>
    <x v="0"/>
    <s v="&lt;10"/>
    <m/>
    <m/>
    <n v="1"/>
    <m/>
    <m/>
    <n v="3.1415926535897931"/>
    <s v="c32838aa-b27b-4041-b304-6eead6a668e3"/>
    <s v="{D6F66C1F-4E46-4C7E-A8DA-7F6F1A3418F8}"/>
  </r>
  <r>
    <x v="128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n v="0.78539816339744828"/>
    <s v="a6384e75-cec7-460e-901f-57e38e11c4a0"/>
    <s v="{6CF92966-BC16-44E7-B0B7-DD5C4AB52EF7}"/>
  </r>
  <r>
    <x v="128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n v="0.78539816339744828"/>
    <s v="cab05c21-2b86-430d-9ee7-97e928c92574"/>
    <s v="{9B2D7379-4431-439A-AABA-A8D4B31DD4E8}"/>
  </r>
  <r>
    <x v="128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n v="0.78539816339744828"/>
    <s v="fbb38b2e-5c82-4629-bb31-46722a0f6bae"/>
    <s v="{DFB5C4B7-726F-4E64-8459-63BA1F0C261A}"/>
  </r>
  <r>
    <x v="128"/>
    <d v="2016-05-25T00:00:00"/>
    <d v="2016-05-25T00:00:00"/>
    <x v="2"/>
    <s v="Canning_Bridget"/>
    <x v="0"/>
    <m/>
    <m/>
    <m/>
    <n v="0"/>
    <m/>
    <s v="I"/>
    <x v="0"/>
    <s v="&lt;10"/>
    <m/>
    <m/>
    <n v="0.5"/>
    <m/>
    <m/>
    <n v="0.78539816339744828"/>
    <s v="e56d224e-4cc1-418b-afa5-31c59716ec32"/>
    <s v="{4D6ACCF3-1817-4DEA-990D-9E109C14E141}"/>
  </r>
  <r>
    <x v="128"/>
    <d v="2016-05-25T00:00:00"/>
    <d v="2016-05-25T00:00:00"/>
    <x v="2"/>
    <s v="Canning_Bridget"/>
    <x v="8"/>
    <m/>
    <m/>
    <m/>
    <n v="0"/>
    <m/>
    <s v="I"/>
    <x v="0"/>
    <s v="&lt;10"/>
    <m/>
    <m/>
    <n v="0.5"/>
    <m/>
    <m/>
    <n v="0.78539816339744828"/>
    <s v="8050607a-ff7d-4685-9fb5-d49eda50333d"/>
    <s v="{017EBDE3-3002-44AE-BD19-0917967CB53C}"/>
  </r>
  <r>
    <x v="128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n v="0.78539816339744828"/>
    <s v="dd7388b1-61ec-4f84-b9bd-009977d575de"/>
    <s v="{81D0C570-2A49-4A0B-A51C-2EA9AC30E97B}"/>
  </r>
  <r>
    <x v="128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n v="0.78539816339744828"/>
    <s v="be072787-6ef8-4f4a-b966-621587b7aea9"/>
    <s v="{909CF12D-6D08-404C-9CBD-F278011A79E4}"/>
  </r>
  <r>
    <x v="128"/>
    <d v="2016-05-25T00:00:00"/>
    <d v="2016-05-25T00:00:00"/>
    <x v="2"/>
    <s v="Canning_Bridget"/>
    <x v="8"/>
    <m/>
    <m/>
    <m/>
    <n v="0"/>
    <m/>
    <s v="I"/>
    <x v="0"/>
    <s v="&lt;10"/>
    <m/>
    <m/>
    <n v="0.5"/>
    <m/>
    <m/>
    <n v="0.78539816339744828"/>
    <s v="14ea7a5b-c05e-4993-85fa-9f405695196c"/>
    <s v="{F5B60319-6CBB-4DE1-BBAE-C770F3747026}"/>
  </r>
  <r>
    <x v="128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n v="0.78539816339744828"/>
    <s v="8e908b33-c320-4781-bf0e-35343b7812c7"/>
    <s v="{9218E195-8600-4956-B2A3-369BEC8D003F}"/>
  </r>
  <r>
    <x v="128"/>
    <d v="2016-05-25T00:00:00"/>
    <d v="2016-05-25T00:00:00"/>
    <x v="2"/>
    <s v="Canning_Bridget"/>
    <x v="0"/>
    <m/>
    <m/>
    <m/>
    <n v="0"/>
    <m/>
    <s v="I"/>
    <x v="0"/>
    <s v="&lt;10"/>
    <m/>
    <m/>
    <n v="0.5"/>
    <m/>
    <m/>
    <n v="0.78539816339744828"/>
    <s v="c07acdcb-a7da-44ed-a063-ae54ff41236e"/>
    <s v="{B903318F-0418-48CF-A303-44E110F9CF6F}"/>
  </r>
  <r>
    <x v="128"/>
    <d v="2016-05-25T00:00:00"/>
    <d v="2016-05-25T00:00:00"/>
    <x v="2"/>
    <s v="Canning_Bridget"/>
    <x v="8"/>
    <m/>
    <m/>
    <m/>
    <n v="0"/>
    <m/>
    <s v="I"/>
    <x v="0"/>
    <s v="&lt;10"/>
    <m/>
    <m/>
    <n v="0.5"/>
    <m/>
    <m/>
    <n v="0.78539816339744828"/>
    <s v="484b1132-4334-463e-aaed-4975040c2e0d"/>
    <s v="{44CD74F3-2ACF-4C85-8310-B63C9A56EC52}"/>
  </r>
  <r>
    <x v="129"/>
    <d v="2016-05-25T00:00:00"/>
    <d v="2016-05-25T00:00:00"/>
    <x v="2"/>
    <s v="Canning_Bridget"/>
    <x v="23"/>
    <m/>
    <m/>
    <m/>
    <n v="0"/>
    <m/>
    <s v="I"/>
    <x v="0"/>
    <s v="&lt;10"/>
    <m/>
    <m/>
    <n v="0.5"/>
    <m/>
    <m/>
    <n v="0.78539816339744828"/>
    <s v="eedb204a-85ab-4cc0-9fc6-ca9ed613cf78"/>
    <s v="{5DF0ED56-6B0E-414F-A159-1D04BE948D79}"/>
  </r>
  <r>
    <x v="129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n v="0.78539816339744828"/>
    <s v="9a35f1fa-70e1-499f-b5ef-bb91ebd0b394"/>
    <s v="{D844231B-EDA2-4F80-99E4-02DCF2CA9A75}"/>
  </r>
  <r>
    <x v="129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n v="0.78539816339744828"/>
    <s v="21a7bd9f-f1b0-4ea8-85c8-2f5e05909f0c"/>
    <s v="{A5DCB00B-312C-426D-8E5D-9753634C6FA0}"/>
  </r>
  <r>
    <x v="129"/>
    <d v="2016-05-25T00:00:00"/>
    <d v="2016-05-25T00:00:00"/>
    <x v="2"/>
    <s v="Canning_Bridget"/>
    <x v="0"/>
    <m/>
    <m/>
    <m/>
    <n v="0"/>
    <m/>
    <s v="I"/>
    <x v="0"/>
    <s v="&lt;10"/>
    <m/>
    <m/>
    <n v="0.5"/>
    <m/>
    <m/>
    <n v="0.78539816339744828"/>
    <s v="1aaa0c1e-b4fb-44a3-b610-7bae92fd4d69"/>
    <s v="{3C2F3F48-0F1F-4FC8-A598-928E44F8E568}"/>
  </r>
  <r>
    <x v="130"/>
    <d v="2016-05-25T00:00:00"/>
    <d v="2016-05-25T00:00:00"/>
    <x v="2"/>
    <s v="Canning_Bridget"/>
    <x v="23"/>
    <m/>
    <m/>
    <m/>
    <n v="0"/>
    <m/>
    <s v="I"/>
    <x v="0"/>
    <s v="&lt;10"/>
    <m/>
    <m/>
    <n v="0.5"/>
    <m/>
    <m/>
    <n v="0.78539816339744828"/>
    <s v="9fb696f6-9d73-43c3-a7f6-7f585573d976"/>
    <s v="{4013B53B-3674-478B-85C9-C16541204D6F}"/>
  </r>
  <r>
    <x v="130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n v="0.78539816339744828"/>
    <s v="fde8ee3b-6184-4ce8-a8d5-f7d3acc08a0b"/>
    <s v="{98F82620-4965-4C57-A368-B2A7C488653D}"/>
  </r>
  <r>
    <x v="130"/>
    <d v="2016-05-25T00:00:00"/>
    <d v="2016-05-25T00:00:00"/>
    <x v="2"/>
    <s v="Canning_Bridget"/>
    <x v="23"/>
    <m/>
    <m/>
    <m/>
    <n v="0"/>
    <m/>
    <s v="I"/>
    <x v="0"/>
    <s v="&lt;10"/>
    <m/>
    <m/>
    <n v="0.5"/>
    <m/>
    <m/>
    <n v="0.78539816339744828"/>
    <s v="d6518996-a49d-4b57-892f-87f7e45df6eb"/>
    <s v="{DAAB3DD2-723B-4924-ADC4-474B133DDBB0}"/>
  </r>
  <r>
    <x v="131"/>
    <d v="2016-05-25T00:00:00"/>
    <d v="2016-05-25T00:00:00"/>
    <x v="2"/>
    <s v="Canning_Bridget"/>
    <x v="23"/>
    <m/>
    <m/>
    <m/>
    <n v="0"/>
    <m/>
    <s v="I"/>
    <x v="0"/>
    <s v="&lt;10"/>
    <m/>
    <m/>
    <n v="0.5"/>
    <m/>
    <m/>
    <n v="0.78539816339744828"/>
    <s v="21f0d7ba-1e70-492b-9d92-2839daf7837d"/>
    <s v="{3DFEB684-B684-45A4-994F-38194E48B4A0}"/>
  </r>
  <r>
    <x v="131"/>
    <d v="2016-05-25T00:00:00"/>
    <d v="2016-05-25T00:00:00"/>
    <x v="2"/>
    <s v="Canning_Bridget"/>
    <x v="23"/>
    <m/>
    <m/>
    <m/>
    <n v="0"/>
    <m/>
    <s v="I"/>
    <x v="0"/>
    <s v="&lt;10"/>
    <m/>
    <m/>
    <n v="0.5"/>
    <m/>
    <m/>
    <n v="0.78539816339744828"/>
    <s v="1f15e7af-3233-45f8-8fb1-1f97d36d2ebd"/>
    <s v="{E24D9334-BE24-4135-813F-E4AA5ACA0CC3}"/>
  </r>
  <r>
    <x v="131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n v="0.78539816339744828"/>
    <s v="7ba3b571-400f-4746-943f-bbb4b216d1ef"/>
    <s v="{69939BBF-FBCD-40BC-B0D5-0468614C26D2}"/>
  </r>
  <r>
    <x v="131"/>
    <d v="2016-05-25T00:00:00"/>
    <d v="2016-05-25T00:00:00"/>
    <x v="2"/>
    <s v="Canning_Bridget"/>
    <x v="23"/>
    <m/>
    <m/>
    <m/>
    <n v="0.5"/>
    <m/>
    <s v="SC"/>
    <x v="0"/>
    <s v="&lt;10"/>
    <m/>
    <m/>
    <n v="0.5"/>
    <m/>
    <m/>
    <n v="0.78539816339744828"/>
    <s v="8390e1ec-e46a-47b6-ba06-ba735decf68d"/>
    <s v="{3F138F26-E500-4B45-A20E-3D9639D09562}"/>
  </r>
  <r>
    <x v="131"/>
    <d v="2016-05-25T00:00:00"/>
    <d v="2016-05-25T00:00:00"/>
    <x v="2"/>
    <s v="Canning_Bridget"/>
    <x v="23"/>
    <m/>
    <m/>
    <m/>
    <n v="0.5"/>
    <m/>
    <s v="SC"/>
    <x v="0"/>
    <s v="&lt;10"/>
    <m/>
    <m/>
    <n v="0.5"/>
    <m/>
    <m/>
    <n v="0.78539816339744828"/>
    <s v="f5fa64d2-12c0-4731-a5d2-2c9cb8442e65"/>
    <s v="{D2178213-AF71-4F97-98DA-C2555669AEF1}"/>
  </r>
  <r>
    <x v="132"/>
    <d v="2016-05-25T00:00:00"/>
    <d v="2016-05-25T00:00:00"/>
    <x v="2"/>
    <s v="Canning_Bridget"/>
    <x v="8"/>
    <m/>
    <m/>
    <m/>
    <n v="0.5"/>
    <m/>
    <s v="SC"/>
    <x v="0"/>
    <s v="&lt;10"/>
    <m/>
    <m/>
    <n v="0.5"/>
    <m/>
    <m/>
    <n v="0.78539816339744828"/>
    <s v="5b0825a5-8c1d-4a7e-9786-545349af1fcc"/>
    <s v="{C798036A-A04A-45F4-B451-1E2A4DABC206}"/>
  </r>
  <r>
    <x v="69"/>
    <d v="2016-05-25T00:00:00"/>
    <d v="2016-05-25T00:00:00"/>
    <x v="2"/>
    <s v="Canning_Bridget"/>
    <x v="8"/>
    <m/>
    <m/>
    <m/>
    <n v="1"/>
    <m/>
    <s v="SC"/>
    <x v="0"/>
    <s v="&lt;10"/>
    <m/>
    <m/>
    <n v="1"/>
    <m/>
    <m/>
    <n v="3.1415926535897931"/>
    <s v="01e7d1bc-e3b5-41b8-af44-cc63357badb6"/>
    <s v="{68C2F9F3-E8A6-4B61-9861-627E1C8BFC71}"/>
  </r>
  <r>
    <x v="69"/>
    <d v="2016-05-25T00:00:00"/>
    <d v="2016-05-25T00:00:00"/>
    <x v="2"/>
    <s v="Canning_Bridget"/>
    <x v="8"/>
    <m/>
    <m/>
    <m/>
    <n v="3"/>
    <m/>
    <s v="SC"/>
    <x v="0"/>
    <s v="&gt;100"/>
    <m/>
    <m/>
    <n v="3"/>
    <m/>
    <m/>
    <n v="28.274333882308138"/>
    <s v="a8707840-b6b3-458d-a7fc-06166d7fba2d"/>
    <s v="{98DEADAD-F5D4-4967-BC50-AF306A834384}"/>
  </r>
  <r>
    <x v="69"/>
    <d v="2016-05-25T00:00:00"/>
    <d v="2016-05-25T00:00:00"/>
    <x v="2"/>
    <s v="Canning_Bridget"/>
    <x v="0"/>
    <m/>
    <m/>
    <m/>
    <n v="0.5"/>
    <m/>
    <s v="SC"/>
    <x v="0"/>
    <s v="&lt;10"/>
    <m/>
    <m/>
    <n v="0.5"/>
    <m/>
    <m/>
    <n v="0.78539816339744828"/>
    <s v="90235d47-ddc0-4eba-bd83-76b9709bb15a"/>
    <s v="{503B600C-58AA-4671-A13E-CC1212068850}"/>
  </r>
  <r>
    <x v="69"/>
    <d v="2016-05-25T00:00:00"/>
    <d v="2016-05-25T00:00:00"/>
    <x v="2"/>
    <s v="Canning_Bridget"/>
    <x v="8"/>
    <m/>
    <m/>
    <m/>
    <n v="3"/>
    <m/>
    <s v="P"/>
    <x v="0"/>
    <s v="10-100"/>
    <m/>
    <m/>
    <n v="3"/>
    <m/>
    <m/>
    <n v="28.274333882308138"/>
    <s v="a70e32ba-e586-41ec-ba98-ccca8b5c5972"/>
    <s v="{A1D7F652-54C4-445F-BDD4-04331AFDE4AB}"/>
  </r>
  <r>
    <x v="28"/>
    <d v="2016-05-26T00:00:00"/>
    <d v="2016-05-26T00:00:00"/>
    <x v="2"/>
    <s v="Canning_Bridget"/>
    <x v="0"/>
    <m/>
    <m/>
    <m/>
    <n v="0"/>
    <m/>
    <s v="I"/>
    <x v="0"/>
    <s v="&lt;10"/>
    <m/>
    <m/>
    <n v="0.5"/>
    <m/>
    <m/>
    <n v="0.78539816339744828"/>
    <s v="23c1dd47-604d-409d-b37e-e6ef46bb223a"/>
    <s v="{CB5B33BF-CAEB-4A8D-AAA1-49A90A053965}"/>
  </r>
  <r>
    <x v="28"/>
    <d v="2016-05-26T00:00:00"/>
    <d v="2016-05-26T00:00:00"/>
    <x v="2"/>
    <s v="Canning_Bridget"/>
    <x v="23"/>
    <m/>
    <m/>
    <m/>
    <n v="0"/>
    <m/>
    <s v="I"/>
    <x v="0"/>
    <s v="10-100"/>
    <m/>
    <m/>
    <n v="0.5"/>
    <m/>
    <m/>
    <n v="0.78539816339744828"/>
    <s v="936288f6-94a3-4a30-8c71-3eaf787bfd71"/>
    <s v="{CA54B220-A172-4841-A2A8-F9DC13D787DD}"/>
  </r>
  <r>
    <x v="28"/>
    <d v="2016-05-26T00:00:00"/>
    <d v="2016-05-26T00:00:00"/>
    <x v="2"/>
    <s v="Canning_Bridget"/>
    <x v="13"/>
    <m/>
    <m/>
    <m/>
    <n v="1"/>
    <m/>
    <s v="SC"/>
    <x v="0"/>
    <s v="&lt;10"/>
    <m/>
    <m/>
    <n v="1"/>
    <m/>
    <m/>
    <n v="3.1415926535897931"/>
    <s v="6afe29dd-a909-49dd-9f2b-17dddfee1404"/>
    <s v="{AD494E26-8F7E-4730-A940-76D89DED0781}"/>
  </r>
  <r>
    <x v="28"/>
    <d v="2016-05-26T00:00:00"/>
    <d v="2016-05-26T00:00:00"/>
    <x v="2"/>
    <s v="Canning_Bridget"/>
    <x v="0"/>
    <m/>
    <m/>
    <m/>
    <n v="0"/>
    <m/>
    <s v="I"/>
    <x v="0"/>
    <s v="&lt;10"/>
    <m/>
    <m/>
    <n v="0.5"/>
    <m/>
    <m/>
    <n v="0.78539816339744828"/>
    <s v="ec081dd7-e05b-49a4-8f6d-e683e53b13d7"/>
    <s v="{2B59C318-98BB-4CCE-BC87-1E4077FFAA89}"/>
  </r>
  <r>
    <x v="22"/>
    <d v="2016-05-26T00:00:00"/>
    <d v="2016-05-26T00:00:00"/>
    <x v="2"/>
    <s v="Canning_Bridget"/>
    <x v="23"/>
    <m/>
    <m/>
    <m/>
    <n v="1"/>
    <m/>
    <s v="I"/>
    <x v="0"/>
    <s v="10-100"/>
    <m/>
    <m/>
    <n v="1"/>
    <m/>
    <m/>
    <n v="3.1415926535897931"/>
    <s v="4844a578-8c21-4eea-ad2d-68264971f475"/>
    <s v="{5755273B-9FBB-4C16-9BE4-F344F784EC85}"/>
  </r>
  <r>
    <x v="22"/>
    <d v="2016-05-26T00:00:00"/>
    <d v="2016-05-26T00:00:00"/>
    <x v="2"/>
    <s v="Canning_Bridget"/>
    <x v="23"/>
    <m/>
    <m/>
    <m/>
    <n v="1"/>
    <m/>
    <s v="I"/>
    <x v="0"/>
    <s v="&lt;10"/>
    <m/>
    <m/>
    <n v="1"/>
    <m/>
    <m/>
    <n v="3.1415926535897931"/>
    <s v="2ff20996-008c-4cc3-84c8-4fb806eeee0d"/>
    <s v="{A9ED93F9-1FD1-463E-BB3C-A58086646317}"/>
  </r>
  <r>
    <x v="22"/>
    <d v="2016-05-26T00:00:00"/>
    <d v="2016-05-26T00:00:00"/>
    <x v="2"/>
    <s v="Canning_Bridget"/>
    <x v="23"/>
    <m/>
    <m/>
    <m/>
    <n v="1"/>
    <m/>
    <s v="I"/>
    <x v="0"/>
    <s v="&lt;10"/>
    <m/>
    <m/>
    <n v="1"/>
    <m/>
    <m/>
    <n v="3.1415926535897931"/>
    <s v="e88e9b16-aa4d-4629-8b37-01cdeda67ff7"/>
    <s v="{D179F05E-E69C-4772-B697-111EF7D9075D}"/>
  </r>
  <r>
    <x v="22"/>
    <d v="2016-05-26T00:00:00"/>
    <d v="2016-05-26T00:00:00"/>
    <x v="2"/>
    <s v="Canning_Bridget"/>
    <x v="1"/>
    <m/>
    <m/>
    <m/>
    <n v="2"/>
    <m/>
    <s v="SC"/>
    <x v="0"/>
    <s v="10-100"/>
    <m/>
    <m/>
    <n v="2"/>
    <m/>
    <m/>
    <n v="12.566370614359172"/>
    <s v="ace6c780-c4aa-409a-a386-e02dc2c85750"/>
    <s v="{B96A956C-D3CE-4EA6-9AEE-56E7BC8B37AC}"/>
  </r>
  <r>
    <x v="22"/>
    <d v="2016-05-26T00:00:00"/>
    <d v="2016-05-26T00:00:00"/>
    <x v="2"/>
    <s v="Canning_Bridget"/>
    <x v="1"/>
    <m/>
    <m/>
    <m/>
    <n v="0"/>
    <m/>
    <s v="I"/>
    <x v="0"/>
    <s v="&lt;10"/>
    <m/>
    <m/>
    <n v="0.5"/>
    <m/>
    <m/>
    <n v="0.78539816339744828"/>
    <s v="c527d832-de00-4b40-b80d-96b74c397587"/>
    <s v="{A8D179D8-BFAD-49CF-897F-0532EA56D291}"/>
  </r>
  <r>
    <x v="22"/>
    <d v="2016-05-26T00:00:00"/>
    <d v="2016-05-26T00:00:00"/>
    <x v="2"/>
    <s v="Canning_Bridget"/>
    <x v="23"/>
    <m/>
    <m/>
    <m/>
    <n v="1"/>
    <m/>
    <s v="SC"/>
    <x v="0"/>
    <s v="10-100"/>
    <m/>
    <m/>
    <n v="1"/>
    <m/>
    <m/>
    <n v="3.1415926535897931"/>
    <s v="917769e1-3562-42e9-9be6-f84f64344882"/>
    <s v="{4F4A795B-0AED-4FAB-BDA1-335D23CF4D27}"/>
  </r>
  <r>
    <x v="22"/>
    <d v="2016-05-26T00:00:00"/>
    <d v="2016-05-26T00:00:00"/>
    <x v="2"/>
    <s v="Canning_Bridget"/>
    <x v="23"/>
    <m/>
    <m/>
    <m/>
    <n v="1.5"/>
    <m/>
    <s v="SC"/>
    <x v="0"/>
    <s v="10-100"/>
    <m/>
    <m/>
    <n v="1.5"/>
    <m/>
    <m/>
    <n v="7.0685834705770345"/>
    <s v="72e3d039-651f-4c03-92e3-fd3d125e73d9"/>
    <s v="{1796DF95-110F-415B-B66E-B55CC7A1E89A}"/>
  </r>
  <r>
    <x v="22"/>
    <d v="2016-05-26T00:00:00"/>
    <d v="2016-05-26T00:00:00"/>
    <x v="2"/>
    <s v="Canning_Bridget"/>
    <x v="23"/>
    <m/>
    <m/>
    <m/>
    <n v="1"/>
    <m/>
    <s v="I"/>
    <x v="0"/>
    <s v="&lt;10"/>
    <m/>
    <m/>
    <n v="1"/>
    <m/>
    <m/>
    <n v="3.1415926535897931"/>
    <s v="996e970d-b5bf-4b8f-97d8-bd90705d1edc"/>
    <s v="{B73B3DE3-D4C8-4B52-9AEF-1E8E4AC85A4A}"/>
  </r>
  <r>
    <x v="22"/>
    <d v="2016-05-26T00:00:00"/>
    <d v="2016-05-26T00:00:00"/>
    <x v="2"/>
    <s v="Canning_Bridget"/>
    <x v="23"/>
    <m/>
    <m/>
    <m/>
    <n v="0.5"/>
    <m/>
    <s v="I"/>
    <x v="0"/>
    <s v="&lt;10"/>
    <m/>
    <m/>
    <n v="0.5"/>
    <m/>
    <m/>
    <n v="0.78539816339744828"/>
    <s v="2fa4454d-f9ea-48a6-9d53-45fcddb0fb84"/>
    <s v="{F6DF89F2-B75A-4B13-A348-3608202A1961}"/>
  </r>
  <r>
    <x v="22"/>
    <d v="2016-05-26T00:00:00"/>
    <d v="2016-05-26T00:00:00"/>
    <x v="2"/>
    <s v="Canning_Bridget"/>
    <x v="23"/>
    <m/>
    <m/>
    <m/>
    <n v="0.5"/>
    <m/>
    <s v="I"/>
    <x v="0"/>
    <s v="&lt;10"/>
    <m/>
    <m/>
    <n v="0.5"/>
    <m/>
    <m/>
    <n v="0.78539816339744828"/>
    <s v="cf69a488-ea20-456e-a04f-bda97f230c1e"/>
    <s v="{9CCEB072-45B0-460C-A9AB-2741B4F88391}"/>
  </r>
  <r>
    <x v="22"/>
    <d v="2016-05-26T00:00:00"/>
    <d v="2016-05-26T00:00:00"/>
    <x v="2"/>
    <s v="Canning_Bridget"/>
    <x v="23"/>
    <m/>
    <m/>
    <m/>
    <n v="0.5"/>
    <m/>
    <s v="I"/>
    <x v="0"/>
    <s v="&lt;10"/>
    <m/>
    <m/>
    <n v="0.5"/>
    <m/>
    <m/>
    <n v="0.78539816339744828"/>
    <s v="4e04d62f-fd70-4398-a961-9b7812a85257"/>
    <s v="{E7F739AC-BA4B-46ED-957C-10826F61C7FB}"/>
  </r>
  <r>
    <x v="22"/>
    <d v="2016-05-26T00:00:00"/>
    <d v="2016-05-26T00:00:00"/>
    <x v="2"/>
    <s v="Canning_Bridget"/>
    <x v="23"/>
    <m/>
    <m/>
    <m/>
    <n v="0.5"/>
    <m/>
    <s v="I"/>
    <x v="0"/>
    <s v="&lt;10"/>
    <m/>
    <m/>
    <n v="0.5"/>
    <m/>
    <m/>
    <n v="0.78539816339744828"/>
    <s v="d7db6d76-6436-4ec7-954b-066dd89d77b4"/>
    <s v="{E2E46DD3-F370-4CA2-97F0-AAA4221EF518}"/>
  </r>
  <r>
    <x v="43"/>
    <d v="2016-05-26T00:00:00"/>
    <d v="2016-05-26T00:00:00"/>
    <x v="2"/>
    <s v="Canning_Bridget"/>
    <x v="23"/>
    <m/>
    <m/>
    <m/>
    <n v="0"/>
    <m/>
    <s v="I"/>
    <x v="0"/>
    <s v="&lt;10"/>
    <m/>
    <m/>
    <n v="0.5"/>
    <m/>
    <m/>
    <n v="0.78539816339744828"/>
    <s v="ab4a6a6b-202d-4c44-9e66-eba97bcaf4b0"/>
    <s v="{8ABE8CE7-68EC-487A-8F9C-357AF2AB5C61}"/>
  </r>
  <r>
    <x v="43"/>
    <d v="2016-05-26T00:00:00"/>
    <d v="2016-05-26T00:00:00"/>
    <x v="2"/>
    <s v="Canning_Bridget"/>
    <x v="23"/>
    <m/>
    <m/>
    <m/>
    <n v="0"/>
    <m/>
    <s v="I"/>
    <x v="0"/>
    <s v="&lt;10"/>
    <m/>
    <m/>
    <n v="0.5"/>
    <m/>
    <m/>
    <n v="0.78539816339744828"/>
    <s v="dbf019d8-2376-402f-bf19-b753ec7f3bc8"/>
    <s v="{B6905897-EB4F-406B-9FB3-83850A4713A1}"/>
  </r>
  <r>
    <x v="43"/>
    <d v="2016-05-26T00:00:00"/>
    <d v="2016-05-26T00:00:00"/>
    <x v="2"/>
    <s v="Canning_Bridget"/>
    <x v="11"/>
    <m/>
    <m/>
    <m/>
    <n v="0"/>
    <m/>
    <s v="I"/>
    <x v="0"/>
    <s v="&lt;10"/>
    <m/>
    <m/>
    <n v="0.5"/>
    <m/>
    <m/>
    <n v="0.78539816339744828"/>
    <s v="904d3e32-f53b-4beb-a19c-2bfab88f9364"/>
    <s v="{83EA716A-E06C-493E-B9F1-2C72AFF772D9}"/>
  </r>
  <r>
    <x v="43"/>
    <d v="2016-05-26T00:00:00"/>
    <d v="2016-05-26T00:00:00"/>
    <x v="2"/>
    <s v="Canning_Bridget"/>
    <x v="11"/>
    <m/>
    <m/>
    <m/>
    <n v="0"/>
    <m/>
    <s v="I"/>
    <x v="0"/>
    <s v="&lt;10"/>
    <m/>
    <m/>
    <n v="0.5"/>
    <m/>
    <m/>
    <n v="0.78539816339744828"/>
    <s v="1f4d07e0-e608-41b7-9784-53be04cf098b"/>
    <s v="{F4CC9290-FE97-43E7-BB42-AFD2A170E58A}"/>
  </r>
  <r>
    <x v="43"/>
    <d v="2016-05-26T00:00:00"/>
    <d v="2016-05-26T00:00:00"/>
    <x v="2"/>
    <s v="Canning_Bridget"/>
    <x v="11"/>
    <m/>
    <m/>
    <m/>
    <n v="0"/>
    <m/>
    <s v="SC"/>
    <x v="0"/>
    <s v="&lt;10"/>
    <m/>
    <m/>
    <n v="0.5"/>
    <m/>
    <m/>
    <n v="0.78539816339744828"/>
    <s v="79a82a96-5da3-4212-87f3-3fa567e94b53"/>
    <s v="{B8406F99-742F-4EB4-826C-3B9456B3ACBB}"/>
  </r>
  <r>
    <x v="43"/>
    <d v="2016-05-26T00:00:00"/>
    <d v="2016-05-26T00:00:00"/>
    <x v="2"/>
    <s v="Canning_Bridget"/>
    <x v="1"/>
    <m/>
    <m/>
    <m/>
    <n v="1"/>
    <m/>
    <s v="SC"/>
    <x v="0"/>
    <s v="10-100"/>
    <m/>
    <m/>
    <n v="1"/>
    <m/>
    <m/>
    <n v="3.1415926535897931"/>
    <s v="f02328ce-0055-4104-abcc-120c4b64ad4c"/>
    <s v="{C325E9ED-1A01-45E7-9C35-6D8303FB5482}"/>
  </r>
  <r>
    <x v="43"/>
    <d v="2016-05-26T00:00:00"/>
    <d v="2016-05-26T00:00:00"/>
    <x v="2"/>
    <s v="Canning_Bridget"/>
    <x v="11"/>
    <m/>
    <m/>
    <m/>
    <n v="1"/>
    <m/>
    <s v="I"/>
    <x v="0"/>
    <s v="&lt;10"/>
    <m/>
    <m/>
    <n v="1"/>
    <m/>
    <m/>
    <n v="3.1415926535897931"/>
    <s v="e13710f1-cc91-4ed9-9041-c9fbb6ea5d4e"/>
    <s v="{6B906E62-1E5D-4FC5-BBED-7754B7EFFCE6}"/>
  </r>
  <r>
    <x v="133"/>
    <d v="2016-05-26T00:00:00"/>
    <d v="2016-05-26T00:00:00"/>
    <x v="2"/>
    <s v="Canning_Bridget"/>
    <x v="14"/>
    <m/>
    <m/>
    <m/>
    <n v="0"/>
    <m/>
    <s v="I"/>
    <x v="0"/>
    <s v="&lt;10"/>
    <m/>
    <m/>
    <n v="0.5"/>
    <m/>
    <m/>
    <n v="0.78539816339744828"/>
    <s v="c711110d-e196-49b6-ac30-234f2fabaad3"/>
    <s v="{96E57ECB-B552-4A6D-991B-16030D354C9F}"/>
  </r>
  <r>
    <x v="133"/>
    <d v="2016-05-26T00:00:00"/>
    <d v="2016-05-26T00:00:00"/>
    <x v="2"/>
    <s v="Canning_Bridget"/>
    <x v="23"/>
    <m/>
    <m/>
    <m/>
    <n v="0"/>
    <m/>
    <s v="I"/>
    <x v="0"/>
    <s v="10-100"/>
    <m/>
    <m/>
    <n v="0.5"/>
    <m/>
    <m/>
    <n v="0.78539816339744828"/>
    <s v="7973b3e4-d762-487d-a7fb-204e261ff84e"/>
    <s v="{30393764-6F30-49C4-AC2A-38B118ED75AF}"/>
  </r>
  <r>
    <x v="133"/>
    <d v="2016-05-26T00:00:00"/>
    <d v="2016-05-26T00:00:00"/>
    <x v="2"/>
    <s v="Canning_Bridget"/>
    <x v="4"/>
    <m/>
    <m/>
    <m/>
    <n v="0"/>
    <m/>
    <s v="I"/>
    <x v="0"/>
    <s v="&lt;10"/>
    <m/>
    <m/>
    <n v="0.5"/>
    <m/>
    <m/>
    <n v="0.78539816339744828"/>
    <s v="5d189565-9ae9-463b-9b12-cf25f5a113a6"/>
    <s v="{A95EDB2B-1BD3-4F19-A035-1E5D192FEC3E}"/>
  </r>
  <r>
    <x v="133"/>
    <d v="2016-05-26T00:00:00"/>
    <d v="2016-05-26T00:00:00"/>
    <x v="2"/>
    <s v="Canning_Bridget"/>
    <x v="0"/>
    <m/>
    <m/>
    <m/>
    <n v="0"/>
    <m/>
    <s v="I"/>
    <x v="0"/>
    <s v="&lt;10"/>
    <m/>
    <m/>
    <n v="0.5"/>
    <m/>
    <m/>
    <n v="0.78539816339744828"/>
    <s v="74862ffd-12a3-48a4-8f3a-9e60c98b6730"/>
    <s v="{F9707531-2CC6-4711-B809-F75250F3F5D0}"/>
  </r>
  <r>
    <x v="133"/>
    <d v="2016-05-26T00:00:00"/>
    <d v="2016-05-26T00:00:00"/>
    <x v="2"/>
    <s v="Canning_Bridget"/>
    <x v="0"/>
    <m/>
    <m/>
    <m/>
    <n v="0"/>
    <m/>
    <s v="I"/>
    <x v="0"/>
    <s v="&lt;10"/>
    <m/>
    <m/>
    <n v="0.5"/>
    <m/>
    <m/>
    <n v="0.78539816339744828"/>
    <s v="3617ec90-9c95-49da-89c9-b5c720d3181c"/>
    <s v="{C436A5C1-3D72-47BC-9ED5-16F31861EDA0}"/>
  </r>
  <r>
    <x v="133"/>
    <d v="2016-05-26T00:00:00"/>
    <d v="2016-05-26T00:00:00"/>
    <x v="2"/>
    <s v="Canning_Bridget"/>
    <x v="11"/>
    <m/>
    <m/>
    <m/>
    <n v="1"/>
    <m/>
    <s v="I"/>
    <x v="0"/>
    <s v="&lt;10"/>
    <m/>
    <m/>
    <n v="1"/>
    <m/>
    <m/>
    <n v="3.1415926535897931"/>
    <s v="692b6d37-2dc6-4651-b9d8-fbd1d026d128"/>
    <s v="{9E937AF5-C711-4F0C-836D-A962101D6858}"/>
  </r>
  <r>
    <x v="133"/>
    <d v="2016-05-26T00:00:00"/>
    <d v="2016-05-26T00:00:00"/>
    <x v="2"/>
    <s v="Canning_Bridget"/>
    <x v="0"/>
    <m/>
    <m/>
    <m/>
    <n v="1"/>
    <m/>
    <s v="I"/>
    <x v="0"/>
    <s v="&lt;10"/>
    <m/>
    <m/>
    <n v="1"/>
    <m/>
    <m/>
    <n v="3.1415926535897931"/>
    <s v="168d0e68-cc1f-48f4-8117-5c4054a5a39f"/>
    <s v="{5634B978-6A01-4974-92D2-89F8C9193BEE}"/>
  </r>
  <r>
    <x v="66"/>
    <d v="2016-05-26T00:00:00"/>
    <d v="2016-05-26T00:00:00"/>
    <x v="2"/>
    <s v="Canning_Bridget"/>
    <x v="23"/>
    <m/>
    <m/>
    <m/>
    <n v="0"/>
    <m/>
    <s v="I"/>
    <x v="1"/>
    <s v="&lt;10"/>
    <m/>
    <m/>
    <n v="0.5"/>
    <m/>
    <m/>
    <n v="0.78539816339744828"/>
    <s v="ba949277-5703-428e-8360-758ccabfae25"/>
    <s v="{92B26ED3-F88C-4F47-8CD7-C906F3A20498}"/>
  </r>
  <r>
    <x v="134"/>
    <d v="2016-05-31T00:00:00"/>
    <d v="2016-05-31T00:00:00"/>
    <x v="2"/>
    <s v="Canning_Bridget"/>
    <x v="23"/>
    <m/>
    <m/>
    <m/>
    <n v="0"/>
    <m/>
    <s v="SC"/>
    <x v="0"/>
    <s v="10-100"/>
    <m/>
    <m/>
    <n v="0.5"/>
    <m/>
    <m/>
    <n v="0.78539816339744828"/>
    <s v="0f83f110-62ff-4077-a76d-376b58fecbc0"/>
    <s v="{3CCE7114-58C6-493D-8BD8-F9674BE93774}"/>
  </r>
  <r>
    <x v="134"/>
    <d v="2016-05-31T00:00:00"/>
    <d v="2016-05-31T00:00:00"/>
    <x v="2"/>
    <s v="Canning_Bridget"/>
    <x v="23"/>
    <m/>
    <m/>
    <m/>
    <n v="0"/>
    <m/>
    <s v="I"/>
    <x v="0"/>
    <s v="&lt;10"/>
    <m/>
    <m/>
    <n v="0.5"/>
    <m/>
    <m/>
    <n v="0.78539816339744828"/>
    <s v="c380b5fc-ba99-4351-8866-37db03070012"/>
    <s v="{87C249AD-34FE-4A2C-93AB-319CA9183E77}"/>
  </r>
  <r>
    <x v="134"/>
    <d v="2016-05-31T00:00:00"/>
    <d v="2016-05-31T00:00:00"/>
    <x v="2"/>
    <s v="Canning_Bridget"/>
    <x v="11"/>
    <m/>
    <m/>
    <m/>
    <n v="0.5"/>
    <m/>
    <s v="I"/>
    <x v="0"/>
    <s v="&lt;10"/>
    <m/>
    <m/>
    <n v="0.5"/>
    <m/>
    <m/>
    <n v="0.78539816339744828"/>
    <s v="518295fa-2f29-49d5-8592-4078e95427c6"/>
    <s v="{E03E9744-1F5E-457F-B42F-88AE8B194AAA}"/>
  </r>
  <r>
    <x v="134"/>
    <d v="2016-05-31T00:00:00"/>
    <d v="2016-05-31T00:00:00"/>
    <x v="2"/>
    <s v="Canning_Bridget"/>
    <x v="4"/>
    <m/>
    <m/>
    <m/>
    <n v="0"/>
    <m/>
    <s v="I"/>
    <x v="0"/>
    <s v="&lt;10"/>
    <m/>
    <m/>
    <n v="0.5"/>
    <m/>
    <m/>
    <n v="0.78539816339744828"/>
    <s v="49d67390-511b-4957-be7a-8100f971de75"/>
    <s v="{C53F162F-C630-495C-B948-0AD6382E2A06}"/>
  </r>
  <r>
    <x v="134"/>
    <d v="2016-05-31T00:00:00"/>
    <d v="2016-05-31T00:00:00"/>
    <x v="2"/>
    <s v="Canning_Bridget"/>
    <x v="0"/>
    <m/>
    <m/>
    <m/>
    <n v="1"/>
    <m/>
    <s v="SC"/>
    <x v="0"/>
    <s v="10-100"/>
    <m/>
    <m/>
    <n v="1"/>
    <m/>
    <m/>
    <n v="3.1415926535897931"/>
    <s v="e0b110b3-31b0-4942-9780-c47cf08651c2"/>
    <s v="{E6EB54D4-5115-41FF-9882-BDF96409FAF0}"/>
  </r>
  <r>
    <x v="134"/>
    <d v="2016-05-31T00:00:00"/>
    <d v="2016-05-31T00:00:00"/>
    <x v="2"/>
    <s v="Canning_Bridget"/>
    <x v="4"/>
    <m/>
    <m/>
    <m/>
    <n v="0"/>
    <m/>
    <s v="I"/>
    <x v="0"/>
    <s v="&lt;10"/>
    <m/>
    <m/>
    <n v="0.5"/>
    <m/>
    <m/>
    <n v="0.78539816339744828"/>
    <s v="225c3ec0-14a0-4a54-9a8f-bafd76423fa9"/>
    <s v="{2F2ADA77-5E31-43E7-8352-B4EDF8891BF0}"/>
  </r>
  <r>
    <x v="134"/>
    <d v="2016-05-31T00:00:00"/>
    <d v="2016-05-31T00:00:00"/>
    <x v="2"/>
    <s v="Canning_Bridget"/>
    <x v="4"/>
    <m/>
    <m/>
    <m/>
    <n v="0"/>
    <m/>
    <s v="I"/>
    <x v="0"/>
    <s v="&lt;10"/>
    <m/>
    <m/>
    <n v="0.5"/>
    <m/>
    <m/>
    <n v="0.78539816339744828"/>
    <s v="b869db01-fc42-453a-926c-5ecb2d2049ae"/>
    <s v="{5F7760F4-31B8-427C-83DC-3D6667C968FA}"/>
  </r>
  <r>
    <x v="134"/>
    <d v="2016-05-31T00:00:00"/>
    <d v="2016-05-31T00:00:00"/>
    <x v="2"/>
    <s v="Canning_Bridget"/>
    <x v="4"/>
    <m/>
    <m/>
    <m/>
    <n v="0"/>
    <m/>
    <s v="I"/>
    <x v="0"/>
    <s v="&lt;10"/>
    <m/>
    <m/>
    <n v="0.5"/>
    <m/>
    <m/>
    <n v="0.78539816339744828"/>
    <s v="6193810a-a146-4cf3-84e8-d188d19682e6"/>
    <s v="{286DD39E-2C0B-4BF3-B65B-7019BEE43676}"/>
  </r>
  <r>
    <x v="134"/>
    <d v="2016-05-31T00:00:00"/>
    <d v="2016-05-31T00:00:00"/>
    <x v="2"/>
    <s v="Canning_Bridget"/>
    <x v="4"/>
    <m/>
    <m/>
    <m/>
    <n v="0"/>
    <m/>
    <s v="I"/>
    <x v="0"/>
    <s v="&lt;10"/>
    <m/>
    <m/>
    <n v="0.5"/>
    <m/>
    <m/>
    <n v="0.78539816339744828"/>
    <s v="60f842f2-c9b8-47c7-b5cf-4f127402fd3f"/>
    <s v="{626F079A-1107-4229-9B91-CDD8B8D9B569}"/>
  </r>
  <r>
    <x v="134"/>
    <d v="2016-05-31T00:00:00"/>
    <d v="2016-05-31T00:00:00"/>
    <x v="2"/>
    <s v="Canning_Bridget"/>
    <x v="4"/>
    <m/>
    <m/>
    <m/>
    <n v="1"/>
    <m/>
    <s v="SC"/>
    <x v="0"/>
    <s v="&lt;10"/>
    <m/>
    <m/>
    <n v="1"/>
    <m/>
    <m/>
    <n v="3.1415926535897931"/>
    <s v="3bd7dd37-8b5b-42bb-a1a3-4c49791a1fbf"/>
    <s v="{C2B23E09-04FD-4C4C-BCC1-6487E957267D}"/>
  </r>
  <r>
    <x v="13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n v="0.78539816339744828"/>
    <s v="99953347-8c13-4831-b094-02e4a308800b"/>
    <s v="{3168EC90-4F21-4844-8035-4F577C999040}"/>
  </r>
  <r>
    <x v="13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n v="0.78539816339744828"/>
    <s v="5a01de7d-cd88-48cc-ae9a-6e89764f1a26"/>
    <s v="{9850BD42-AC1A-415A-BE34-066360AD8D8F}"/>
  </r>
  <r>
    <x v="134"/>
    <d v="2016-05-31T00:00:00"/>
    <d v="2016-05-31T00:00:00"/>
    <x v="2"/>
    <s v="Canning_Bridget"/>
    <x v="4"/>
    <m/>
    <m/>
    <m/>
    <n v="0"/>
    <m/>
    <s v="I"/>
    <x v="0"/>
    <s v="&lt;10"/>
    <m/>
    <m/>
    <n v="0.5"/>
    <m/>
    <m/>
    <n v="0.78539816339744828"/>
    <s v="5019e75c-2f52-437a-91d2-9ae8ac47bfdb"/>
    <s v="{03A58D2F-BCB6-4B9C-A0DB-B2C55318E925}"/>
  </r>
  <r>
    <x v="44"/>
    <d v="2016-05-31T00:00:00"/>
    <d v="2016-05-31T00:00:00"/>
    <x v="2"/>
    <s v="Canning_Bridget"/>
    <x v="11"/>
    <m/>
    <m/>
    <m/>
    <n v="0.5"/>
    <m/>
    <s v="I"/>
    <x v="0"/>
    <s v="&lt;10"/>
    <m/>
    <m/>
    <n v="0.5"/>
    <m/>
    <m/>
    <n v="0.78539816339744828"/>
    <s v="37e67262-b39d-4329-88f1-aff104f813a2"/>
    <s v="{DE93CFE5-FB5F-4A59-A75B-64299A154007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n v="0.78539816339744828"/>
    <s v="e481d673-31fd-4b2a-8f20-fe0ca088def9"/>
    <s v="{F04B0AA5-5208-48FD-B6CE-9D94B136E7CF}"/>
  </r>
  <r>
    <x v="44"/>
    <d v="2016-05-31T00:00:00"/>
    <d v="2016-05-31T00:00:00"/>
    <x v="2"/>
    <s v="Canning_Bridget"/>
    <x v="23"/>
    <m/>
    <m/>
    <m/>
    <n v="0"/>
    <m/>
    <s v="I"/>
    <x v="0"/>
    <s v="&lt;10"/>
    <m/>
    <m/>
    <n v="0.5"/>
    <m/>
    <m/>
    <n v="0.78539816339744828"/>
    <s v="85430b76-96c1-425f-9c56-615567419e06"/>
    <s v="{1056C45B-9007-4A7E-ABE2-E865E7FEF3A7}"/>
  </r>
  <r>
    <x v="44"/>
    <d v="2016-05-31T00:00:00"/>
    <d v="2016-05-31T00:00:00"/>
    <x v="2"/>
    <s v="Canning_Bridget"/>
    <x v="4"/>
    <m/>
    <m/>
    <m/>
    <n v="0.5"/>
    <m/>
    <s v="I"/>
    <x v="0"/>
    <s v="&lt;10"/>
    <m/>
    <m/>
    <n v="0.5"/>
    <m/>
    <m/>
    <n v="0.78539816339744828"/>
    <s v="a021b282-94f0-4aa5-b3ad-686429e89b9b"/>
    <s v="{E2EBA86A-BEB9-425F-BED9-75A02D81DEA2}"/>
  </r>
  <r>
    <x v="44"/>
    <d v="2016-05-31T00:00:00"/>
    <d v="2016-05-31T00:00:00"/>
    <x v="2"/>
    <s v="Canning_Bridget"/>
    <x v="11"/>
    <m/>
    <m/>
    <m/>
    <n v="0"/>
    <m/>
    <s v="I"/>
    <x v="0"/>
    <s v="&lt;10"/>
    <m/>
    <m/>
    <n v="0.5"/>
    <m/>
    <m/>
    <n v="0.78539816339744828"/>
    <s v="340fef61-22b6-42f5-963f-01edcc6f76e7"/>
    <s v="{BFFB9E26-D848-4738-858A-3CD033501554}"/>
  </r>
  <r>
    <x v="44"/>
    <d v="2016-05-31T00:00:00"/>
    <d v="2016-05-31T00:00:00"/>
    <x v="2"/>
    <s v="Canning_Bridget"/>
    <x v="11"/>
    <m/>
    <m/>
    <m/>
    <n v="0"/>
    <m/>
    <s v="I"/>
    <x v="0"/>
    <s v="&lt;10"/>
    <m/>
    <m/>
    <n v="0.5"/>
    <m/>
    <m/>
    <n v="0.78539816339744828"/>
    <s v="b6832a5e-623f-47f8-9453-889297987ab1"/>
    <s v="{C25EB116-3E99-40D2-82E1-F66EB7BA1A18}"/>
  </r>
  <r>
    <x v="44"/>
    <d v="2016-05-31T00:00:00"/>
    <d v="2016-05-31T00:00:00"/>
    <x v="2"/>
    <s v="Canning_Bridget"/>
    <x v="11"/>
    <m/>
    <m/>
    <m/>
    <n v="0"/>
    <m/>
    <s v="SC"/>
    <x v="0"/>
    <s v="&lt;10"/>
    <m/>
    <m/>
    <n v="0.5"/>
    <m/>
    <m/>
    <n v="0.78539816339744828"/>
    <s v="89436c16-098c-4951-9290-e70b49ad36cd"/>
    <s v="{F79CEE02-B431-40E1-AA0D-9F8BD9D2529B}"/>
  </r>
  <r>
    <x v="44"/>
    <d v="2016-05-31T00:00:00"/>
    <d v="2016-05-31T00:00:00"/>
    <x v="2"/>
    <s v="Canning_Bridget"/>
    <x v="4"/>
    <m/>
    <m/>
    <m/>
    <n v="0"/>
    <m/>
    <s v="I"/>
    <x v="0"/>
    <s v="&lt;10"/>
    <m/>
    <m/>
    <n v="0.5"/>
    <m/>
    <m/>
    <n v="0.78539816339744828"/>
    <s v="1d0d196d-0cea-4a7d-98e5-31a01d3cd3d5"/>
    <s v="{552AF864-76C4-4BC9-BE60-B91661755C53}"/>
  </r>
  <r>
    <x v="44"/>
    <d v="2016-05-31T00:00:00"/>
    <d v="2016-05-31T00:00:00"/>
    <x v="2"/>
    <s v="Canning_Bridget"/>
    <x v="11"/>
    <m/>
    <m/>
    <m/>
    <n v="1"/>
    <m/>
    <s v="SC"/>
    <x v="1"/>
    <s v="&lt;10"/>
    <m/>
    <m/>
    <n v="1"/>
    <m/>
    <m/>
    <n v="3.1415926535897931"/>
    <s v="737527c9-d5cc-4fb3-b699-0cf4a05c2d56"/>
    <s v="{023700A2-97E8-4EED-B23A-69BE46407899}"/>
  </r>
  <r>
    <x v="44"/>
    <d v="2016-05-31T00:00:00"/>
    <d v="2016-05-31T00:00:00"/>
    <x v="2"/>
    <s v="Canning_Bridget"/>
    <x v="16"/>
    <m/>
    <m/>
    <m/>
    <n v="10"/>
    <m/>
    <s v="C"/>
    <x v="0"/>
    <s v="10-100"/>
    <m/>
    <m/>
    <n v="10"/>
    <m/>
    <m/>
    <n v="314.15926535897933"/>
    <s v="ebe853e2-2e61-4643-aa99-376cb60570a2"/>
    <s v="{2AA5BA7E-4BAD-41E5-9481-A7EB5FA9CAC3}"/>
  </r>
  <r>
    <x v="44"/>
    <d v="2016-05-31T00:00:00"/>
    <d v="2016-05-31T00:00:00"/>
    <x v="2"/>
    <s v="Canning_Bridget"/>
    <x v="14"/>
    <m/>
    <m/>
    <m/>
    <n v="1"/>
    <m/>
    <s v="SC"/>
    <x v="0"/>
    <s v="&lt;10"/>
    <m/>
    <m/>
    <n v="1"/>
    <m/>
    <m/>
    <n v="3.1415926535897931"/>
    <s v="a8b38aba-8827-428a-978e-cc609eb83370"/>
    <s v="{B5384A32-563F-4635-8A68-35A7AF7CB8FD}"/>
  </r>
  <r>
    <x v="44"/>
    <d v="2016-05-31T00:00:00"/>
    <d v="2016-05-31T00:00:00"/>
    <x v="2"/>
    <s v="Canning_Bridget"/>
    <x v="14"/>
    <m/>
    <m/>
    <m/>
    <n v="1.5"/>
    <m/>
    <s v="SC"/>
    <x v="0"/>
    <s v="&lt;10"/>
    <m/>
    <m/>
    <n v="1.5"/>
    <m/>
    <m/>
    <n v="7.0685834705770345"/>
    <s v="143090b0-9207-4e7d-bbc5-d497f1e64414"/>
    <s v="{86B4627F-C4C0-4119-8A8B-63CEF21C4EC8}"/>
  </r>
  <r>
    <x v="44"/>
    <d v="2016-05-31T00:00:00"/>
    <d v="2016-05-31T00:00:00"/>
    <x v="2"/>
    <s v="Canning_Bridget"/>
    <x v="14"/>
    <m/>
    <m/>
    <m/>
    <n v="1.5"/>
    <m/>
    <s v="SC"/>
    <x v="0"/>
    <s v="&lt;10"/>
    <m/>
    <m/>
    <n v="1.5"/>
    <m/>
    <m/>
    <n v="7.0685834705770345"/>
    <s v="75e75ba6-33f3-4432-9013-8b9fe41714a7"/>
    <s v="{30A0FFFA-B8F5-4D6F-9530-F55C5F29A61A}"/>
  </r>
  <r>
    <x v="44"/>
    <d v="2016-05-31T00:00:00"/>
    <d v="2016-05-31T00:00:00"/>
    <x v="2"/>
    <s v="Canning_Bridget"/>
    <x v="10"/>
    <m/>
    <m/>
    <m/>
    <n v="0"/>
    <m/>
    <s v="I"/>
    <x v="0"/>
    <s v="&lt;10"/>
    <m/>
    <m/>
    <n v="0.5"/>
    <m/>
    <m/>
    <n v="0.78539816339744828"/>
    <s v="7c021414-087d-4c49-8724-31133e512be3"/>
    <s v="{0A01BF8D-0368-49DF-919C-CFEE350B4CAB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n v="0.78539816339744828"/>
    <s v="6375efde-08ed-4dc9-ba81-8dd7ebac7cc5"/>
    <s v="{5B621FE3-4AB8-4DC3-A3FB-0238C338FCDE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n v="0.78539816339744828"/>
    <s v="50fc3ec3-8267-44ac-95d4-973d36acc102"/>
    <s v="{51FAF52A-DB60-4D70-9F7E-C2BF9AF6429C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n v="0.78539816339744828"/>
    <s v="4fcf1150-5e01-4f11-8337-f184ed633e38"/>
    <s v="{BCA7CB6D-3104-46CB-A3F9-FA2110C6C952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n v="0.78539816339744828"/>
    <s v="3dff6586-3c12-4a34-9db4-855becfc8f3b"/>
    <s v="{3BEFBB0A-9AC7-4FA1-B9CE-7894A0E886F8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n v="0.78539816339744828"/>
    <s v="bb4b248a-5f61-4198-95f6-efca234255a8"/>
    <s v="{E755CBA7-FEB4-4A1F-86BD-08C3AFB6A264}"/>
  </r>
  <r>
    <x v="44"/>
    <d v="2016-05-31T00:00:00"/>
    <d v="2016-05-31T00:00:00"/>
    <x v="2"/>
    <s v="Canning_Bridget"/>
    <x v="17"/>
    <m/>
    <m/>
    <m/>
    <n v="0"/>
    <m/>
    <s v="I"/>
    <x v="0"/>
    <s v="&lt;10"/>
    <m/>
    <m/>
    <n v="0.5"/>
    <m/>
    <m/>
    <n v="0.78539816339744828"/>
    <s v="eede48c5-bcf3-4afb-a32a-9aae6d3fdd5e"/>
    <s v="{2FE581BD-93B6-4BC3-B94A-AA5DEA78A90E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n v="0.78539816339744828"/>
    <s v="99d21c27-91c6-4fec-93ea-162cb5e0d280"/>
    <s v="{FE8ACE80-FE26-419C-8CC4-C746859DACBE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n v="0.78539816339744828"/>
    <s v="18aba80a-2df8-4261-b470-e0b5053212fa"/>
    <s v="{A301740D-0FD2-4A7A-A7E2-1CE7DA41C933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n v="0.78539816339744828"/>
    <s v="db68eebd-46fe-48e2-93bc-a9b3cc96d9c3"/>
    <s v="{697674E0-32DF-4904-8D52-94DD3E35B937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n v="0.78539816339744828"/>
    <s v="805af57d-4220-4065-be4e-5a7eab91adeb"/>
    <s v="{999D2B6D-A4FD-4C73-934C-C02072216BF3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n v="0.78539816339744828"/>
    <s v="aca7b27d-41d5-4bae-82f2-921b941ce98f"/>
    <s v="{76E5BAC7-EE7D-42F8-839C-0F8E29272A18}"/>
  </r>
  <r>
    <x v="44"/>
    <d v="2016-05-31T00:00:00"/>
    <d v="2016-05-31T00:00:00"/>
    <x v="2"/>
    <s v="Canning_Bridget"/>
    <x v="0"/>
    <m/>
    <m/>
    <m/>
    <n v="1"/>
    <m/>
    <s v="SC"/>
    <x v="0"/>
    <s v="10-100"/>
    <m/>
    <m/>
    <n v="1"/>
    <m/>
    <m/>
    <n v="3.1415926535897931"/>
    <s v="92ca3a27-02af-4501-88d5-039c764acde0"/>
    <s v="{A346B795-0718-4C0E-8C1C-94D0202D9F63}"/>
  </r>
  <r>
    <x v="44"/>
    <d v="2016-05-31T00:00:00"/>
    <d v="2016-05-31T00:00:00"/>
    <x v="2"/>
    <s v="Canning_Bridget"/>
    <x v="14"/>
    <m/>
    <m/>
    <m/>
    <n v="1"/>
    <m/>
    <s v="SC"/>
    <x v="0"/>
    <s v="&lt;10"/>
    <m/>
    <m/>
    <n v="1"/>
    <m/>
    <m/>
    <n v="3.1415926535897931"/>
    <s v="285a12b5-a4fd-44b3-95be-a0b1eeb1873f"/>
    <s v="{C3F04431-0593-4FA1-91FD-D348EB41382E}"/>
  </r>
  <r>
    <x v="135"/>
    <d v="2016-05-31T00:00:00"/>
    <d v="2016-05-31T00:00:00"/>
    <x v="2"/>
    <s v="Canning_Bridget"/>
    <x v="0"/>
    <m/>
    <m/>
    <m/>
    <n v="0"/>
    <m/>
    <s v="I"/>
    <x v="1"/>
    <s v="&lt;10"/>
    <m/>
    <m/>
    <n v="0.5"/>
    <m/>
    <m/>
    <n v="0.78539816339744828"/>
    <s v="a358514e-2ba3-4c95-b79d-09df9caf47a2"/>
    <s v="{2B9262CC-06AB-4C04-AD8D-79BADB97D969}"/>
  </r>
  <r>
    <x v="135"/>
    <d v="2016-05-31T00:00:00"/>
    <d v="2016-05-31T00:00:00"/>
    <x v="2"/>
    <s v="Canning_Bridget"/>
    <x v="0"/>
    <m/>
    <m/>
    <m/>
    <n v="3"/>
    <m/>
    <s v="SC"/>
    <x v="1"/>
    <s v="10-100"/>
    <m/>
    <m/>
    <n v="3"/>
    <m/>
    <m/>
    <n v="28.274333882308138"/>
    <s v="0843de6b-c8a6-4cf6-ba3e-ff1fffea4eb8"/>
    <s v="{E7D877A7-CD50-4A5F-9CF2-A61BF14A061E}"/>
  </r>
  <r>
    <x v="11"/>
    <d v="2016-05-31T00:00:00"/>
    <d v="2016-05-31T00:00:00"/>
    <x v="2"/>
    <s v="Canning_Bridget"/>
    <x v="0"/>
    <m/>
    <m/>
    <m/>
    <n v="2"/>
    <m/>
    <s v="SC"/>
    <x v="0"/>
    <s v="10-100"/>
    <m/>
    <m/>
    <n v="2"/>
    <m/>
    <m/>
    <n v="12.566370614359172"/>
    <s v="e97b9db2-9bb9-49bc-a4d8-98517c6dbae0"/>
    <s v="{74D4222A-8898-432B-A189-64E5AD55F69C}"/>
  </r>
  <r>
    <x v="11"/>
    <d v="2016-05-31T00:00:00"/>
    <d v="2016-05-31T00:00:00"/>
    <x v="2"/>
    <s v="Canning_Bridget"/>
    <x v="11"/>
    <m/>
    <m/>
    <m/>
    <n v="0"/>
    <m/>
    <s v="I"/>
    <x v="1"/>
    <s v="&lt;10"/>
    <m/>
    <m/>
    <n v="0.5"/>
    <m/>
    <m/>
    <n v="0.78539816339744828"/>
    <s v="aea20dbc-c820-4e9d-8856-4b4c35b4f31a"/>
    <s v="{C4EC252F-7560-42CA-921B-59F70EF1FA9D}"/>
  </r>
  <r>
    <x v="95"/>
    <d v="2016-05-31T00:00:00"/>
    <d v="2016-05-31T00:00:00"/>
    <x v="2"/>
    <s v="Canning_Bridget"/>
    <x v="23"/>
    <m/>
    <m/>
    <m/>
    <n v="1"/>
    <m/>
    <s v="SC"/>
    <x v="1"/>
    <s v="&lt;10"/>
    <m/>
    <m/>
    <n v="1"/>
    <m/>
    <m/>
    <n v="3.1415926535897931"/>
    <s v="67662109-72fb-42a1-803b-6c6dd70c8ccd"/>
    <s v="{D0A348DC-8E4E-4254-B9D3-915E2F478629}"/>
  </r>
  <r>
    <x v="86"/>
    <d v="2016-06-02T00:00:00"/>
    <d v="2016-06-02T00:00:00"/>
    <x v="2"/>
    <s v="Canning_Bridget"/>
    <x v="23"/>
    <m/>
    <m/>
    <m/>
    <n v="1"/>
    <m/>
    <s v="SC"/>
    <x v="0"/>
    <s v="10-100"/>
    <m/>
    <m/>
    <n v="1"/>
    <m/>
    <m/>
    <n v="3.1415926535897931"/>
    <s v="d0cbf783-a64a-422d-a0f1-3889bbf0b7f6"/>
    <s v="{1EF940C7-6D30-4A8B-B311-959D93DA2C15}"/>
  </r>
  <r>
    <x v="136"/>
    <d v="2016-06-04T00:00:00"/>
    <d v="2016-06-04T00:00:00"/>
    <x v="2"/>
    <s v="Canning_Bridget"/>
    <x v="0"/>
    <m/>
    <m/>
    <m/>
    <n v="0"/>
    <m/>
    <s v="I"/>
    <x v="0"/>
    <s v="&lt;10"/>
    <m/>
    <m/>
    <n v="0.5"/>
    <m/>
    <m/>
    <n v="0.78539816339744828"/>
    <s v="aa64caef-a154-48a9-808b-22da749acc66"/>
    <s v="{70C24CF8-73F5-42E2-A3D2-8F02349DC1E2}"/>
  </r>
  <r>
    <x v="56"/>
    <d v="2016-06-06T00:00:00"/>
    <d v="2016-06-06T00:00:00"/>
    <x v="2"/>
    <s v="Canning_Bridget"/>
    <x v="0"/>
    <m/>
    <m/>
    <m/>
    <n v="4"/>
    <m/>
    <s v="SC"/>
    <x v="0"/>
    <s v="10-100"/>
    <m/>
    <m/>
    <n v="4"/>
    <m/>
    <m/>
    <n v="50.26548245743669"/>
    <s v="7daa8f58-574c-4f9c-8989-fffa55b4eb24"/>
    <s v="{261492EE-5C4E-43CE-B56B-3840C25772D8}"/>
  </r>
  <r>
    <x v="61"/>
    <d v="2016-06-06T00:00:00"/>
    <d v="2016-06-06T00:00:00"/>
    <x v="2"/>
    <s v="Canning_Bridget"/>
    <x v="11"/>
    <m/>
    <m/>
    <m/>
    <n v="0"/>
    <m/>
    <s v="I"/>
    <x v="0"/>
    <s v="&lt;10"/>
    <m/>
    <m/>
    <n v="0.5"/>
    <m/>
    <m/>
    <n v="0.78539816339744828"/>
    <s v="e876fe9e-92de-4fd4-bdf6-aa8955b0ed92"/>
    <s v="{E2C373CA-539F-44BD-B45A-464006538C7D}"/>
  </r>
  <r>
    <x v="61"/>
    <d v="2016-06-06T00:00:00"/>
    <d v="2016-06-06T00:00:00"/>
    <x v="2"/>
    <s v="Canning_Bridget"/>
    <x v="11"/>
    <m/>
    <m/>
    <m/>
    <n v="0"/>
    <m/>
    <s v="I"/>
    <x v="0"/>
    <s v="&lt;10"/>
    <m/>
    <m/>
    <n v="0.5"/>
    <m/>
    <m/>
    <n v="0.78539816339744828"/>
    <s v="bf83f44f-fae8-4652-ae8e-5b78c2d47c9d"/>
    <s v="{94C1498C-46CC-4D27-95AE-03C97032FAD3}"/>
  </r>
  <r>
    <x v="137"/>
    <d v="2016-06-07T00:00:00"/>
    <d v="2016-06-07T00:00:00"/>
    <x v="2"/>
    <s v="Canning_Bridget"/>
    <x v="1"/>
    <m/>
    <m/>
    <m/>
    <n v="1"/>
    <m/>
    <s v="I"/>
    <x v="0"/>
    <s v="&lt;10"/>
    <m/>
    <m/>
    <n v="1"/>
    <m/>
    <m/>
    <n v="3.1415926535897931"/>
    <s v="a9a1b8fa-eb6b-4395-8854-4920674a9a81"/>
    <s v="{F68282D0-3AC1-47A8-B975-D0018DF56DFA}"/>
  </r>
  <r>
    <x v="137"/>
    <d v="2016-06-07T00:00:00"/>
    <d v="2016-06-07T00:00:00"/>
    <x v="2"/>
    <s v="Canning_Bridget"/>
    <x v="0"/>
    <m/>
    <m/>
    <m/>
    <n v="4"/>
    <m/>
    <s v="SC"/>
    <x v="0"/>
    <s v="10-100"/>
    <m/>
    <m/>
    <n v="4"/>
    <m/>
    <m/>
    <n v="50.26548245743669"/>
    <s v="1dd14e79-feb2-411b-888f-d39ef197a917"/>
    <s v="{FC7B3D5F-95D7-4690-ADB5-B11D5D824F9F}"/>
  </r>
  <r>
    <x v="137"/>
    <d v="2016-06-07T00:00:00"/>
    <d v="2016-06-07T00:00:00"/>
    <x v="2"/>
    <s v="Canning_Bridget"/>
    <x v="9"/>
    <m/>
    <m/>
    <m/>
    <n v="0"/>
    <m/>
    <s v="I"/>
    <x v="0"/>
    <s v="&lt;10"/>
    <m/>
    <m/>
    <n v="0.5"/>
    <m/>
    <m/>
    <n v="0.78539816339744828"/>
    <s v="9cc846b9-7faf-40be-91b3-61e40934923b"/>
    <s v="{AA56ED47-217B-4383-9FA2-01964662F3E2}"/>
  </r>
  <r>
    <x v="137"/>
    <d v="2016-06-07T00:00:00"/>
    <d v="2016-06-07T00:00:00"/>
    <x v="2"/>
    <s v="Canning_Bridget"/>
    <x v="9"/>
    <m/>
    <m/>
    <m/>
    <n v="0"/>
    <m/>
    <s v="I"/>
    <x v="0"/>
    <s v="&lt;10"/>
    <m/>
    <m/>
    <n v="0.5"/>
    <m/>
    <m/>
    <n v="0.78539816339744828"/>
    <s v="c17704bf-ea6f-4a0d-bd7d-feb8cac1ce6d"/>
    <s v="{778291AA-5DDA-42B9-8A0F-B6C7BC80F940}"/>
  </r>
  <r>
    <x v="137"/>
    <d v="2016-06-07T00:00:00"/>
    <d v="2016-06-07T00:00:00"/>
    <x v="2"/>
    <s v="Canning_Bridget"/>
    <x v="9"/>
    <m/>
    <m/>
    <m/>
    <n v="0"/>
    <m/>
    <s v="I"/>
    <x v="0"/>
    <s v="10-100"/>
    <m/>
    <m/>
    <n v="0.5"/>
    <m/>
    <m/>
    <n v="0.78539816339744828"/>
    <s v="19b265c0-7c44-4191-b2f9-25bce061e2a2"/>
    <s v="{9B857CF5-BAA8-4341-9EF2-D535CB00437E}"/>
  </r>
  <r>
    <x v="137"/>
    <d v="2016-06-07T00:00:00"/>
    <d v="2016-06-07T00:00:00"/>
    <x v="2"/>
    <s v="Canning_Bridget"/>
    <x v="23"/>
    <m/>
    <m/>
    <m/>
    <n v="0"/>
    <m/>
    <s v="I"/>
    <x v="0"/>
    <s v="&lt;10"/>
    <m/>
    <m/>
    <n v="0.5"/>
    <m/>
    <m/>
    <n v="0.78539816339744828"/>
    <s v="dd83677b-042a-4867-ba26-e75ebaafa9bc"/>
    <s v="{5B7A9C4B-F7DD-47DD-8A6C-D35B1256F1D1}"/>
  </r>
  <r>
    <x v="137"/>
    <d v="2016-06-07T00:00:00"/>
    <d v="2016-06-07T00:00:00"/>
    <x v="2"/>
    <s v="Canning_Bridget"/>
    <x v="1"/>
    <m/>
    <m/>
    <m/>
    <n v="1"/>
    <m/>
    <s v="I"/>
    <x v="0"/>
    <s v="&lt;10"/>
    <m/>
    <m/>
    <n v="1"/>
    <m/>
    <m/>
    <n v="3.1415926535897931"/>
    <s v="a75fff15-eaf1-4f95-b11a-aad00f89c470"/>
    <s v="{83E7927C-9E43-418B-B8F3-4C308D7243A6}"/>
  </r>
  <r>
    <x v="137"/>
    <d v="2016-06-07T00:00:00"/>
    <d v="2016-06-07T00:00:00"/>
    <x v="2"/>
    <s v="Canning_Bridget"/>
    <x v="23"/>
    <m/>
    <m/>
    <m/>
    <n v="0"/>
    <m/>
    <s v="I"/>
    <x v="1"/>
    <s v="&lt;10"/>
    <m/>
    <m/>
    <n v="0.5"/>
    <m/>
    <m/>
    <n v="0.78539816339744828"/>
    <s v="eca7d8e4-ec13-436e-84ed-b962f0874442"/>
    <s v="{34351744-77BA-4FFE-A8E7-A62A72BD7034}"/>
  </r>
  <r>
    <x v="137"/>
    <d v="2016-06-07T00:00:00"/>
    <d v="2016-06-07T00:00:00"/>
    <x v="2"/>
    <s v="Canning_Bridget"/>
    <x v="23"/>
    <m/>
    <m/>
    <m/>
    <n v="0"/>
    <m/>
    <s v="I"/>
    <x v="1"/>
    <s v="&lt;10"/>
    <m/>
    <m/>
    <n v="0.5"/>
    <m/>
    <m/>
    <n v="0.78539816339744828"/>
    <s v="1be80734-8317-4d35-9838-5cf8ee648f97"/>
    <s v="{88545794-5E02-4F43-AFFE-E694B76F705E}"/>
  </r>
  <r>
    <x v="137"/>
    <d v="2016-06-07T00:00:00"/>
    <d v="2016-06-07T00:00:00"/>
    <x v="2"/>
    <s v="Canning_Bridget"/>
    <x v="1"/>
    <m/>
    <m/>
    <m/>
    <n v="0"/>
    <m/>
    <s v="I"/>
    <x v="1"/>
    <s v="&lt;10"/>
    <m/>
    <m/>
    <n v="0.5"/>
    <m/>
    <m/>
    <n v="0.78539816339744828"/>
    <s v="d563f4c6-adde-4ea2-ac03-9a218e5a5f1f"/>
    <s v="{8008F717-9DB9-4712-8B54-9A55A046C829}"/>
  </r>
  <r>
    <x v="137"/>
    <d v="2016-06-07T00:00:00"/>
    <d v="2016-06-07T00:00:00"/>
    <x v="2"/>
    <s v="Canning_Bridget"/>
    <x v="11"/>
    <m/>
    <m/>
    <m/>
    <n v="0"/>
    <m/>
    <s v="I"/>
    <x v="1"/>
    <s v="&lt;10"/>
    <m/>
    <m/>
    <n v="0.5"/>
    <m/>
    <m/>
    <n v="0.78539816339744828"/>
    <s v="d2a9e51f-5aa7-405e-8c34-b1cf8396b176"/>
    <s v="{5820C55E-A773-4E3E-918C-5195A7DDE4E5}"/>
  </r>
  <r>
    <x v="137"/>
    <d v="2016-06-07T00:00:00"/>
    <d v="2016-06-07T00:00:00"/>
    <x v="2"/>
    <s v="Canning_Bridget"/>
    <x v="9"/>
    <m/>
    <m/>
    <m/>
    <n v="0"/>
    <m/>
    <s v="I"/>
    <x v="0"/>
    <s v="&lt;10"/>
    <m/>
    <m/>
    <n v="0.5"/>
    <m/>
    <m/>
    <n v="0.78539816339744828"/>
    <s v="03b71c1b-166b-42e7-a7e5-69b3bb8cb6d9"/>
    <s v="{1DADEDE2-15CD-40E7-9301-8DA378C8FAB1}"/>
  </r>
  <r>
    <x v="12"/>
    <d v="2016-06-07T00:00:00"/>
    <d v="2016-06-07T00:00:00"/>
    <x v="2"/>
    <s v="Canning_Bridget"/>
    <x v="3"/>
    <m/>
    <m/>
    <m/>
    <n v="0"/>
    <m/>
    <s v="I"/>
    <x v="0"/>
    <s v="&lt;10"/>
    <m/>
    <m/>
    <n v="0.5"/>
    <m/>
    <m/>
    <n v="0.78539816339744828"/>
    <s v="ecef7230-1a15-465b-8e9f-64631b9d58f9"/>
    <s v="{7FE1B8CC-7A5B-433A-AA10-906ED22383D6}"/>
  </r>
  <r>
    <x v="138"/>
    <d v="2016-06-07T00:00:00"/>
    <d v="2016-06-07T00:00:00"/>
    <x v="2"/>
    <s v="Canning_Bridget"/>
    <x v="11"/>
    <m/>
    <m/>
    <m/>
    <n v="2"/>
    <m/>
    <s v="I"/>
    <x v="0"/>
    <s v="&lt;10"/>
    <m/>
    <m/>
    <n v="2"/>
    <m/>
    <m/>
    <n v="12.566370614359172"/>
    <s v="bdead92a-c3ff-4495-9e83-e3c6c4e8f0bc"/>
    <s v="{78AE67F7-9CEF-42E1-8637-52D0DD11BF1E}"/>
  </r>
  <r>
    <x v="139"/>
    <d v="2016-06-07T00:00:00"/>
    <d v="2016-06-07T00:00:00"/>
    <x v="2"/>
    <s v="Canning_Bridget"/>
    <x v="0"/>
    <m/>
    <m/>
    <m/>
    <n v="0"/>
    <m/>
    <s v="I"/>
    <x v="1"/>
    <s v="&lt;10"/>
    <m/>
    <m/>
    <n v="0.5"/>
    <m/>
    <m/>
    <n v="0.78539816339744828"/>
    <s v="58eb3271-1546-4f66-89da-b9155802570e"/>
    <s v="{3B0A1E5A-37FB-4962-BCAF-2FACE18C0245}"/>
  </r>
  <r>
    <x v="139"/>
    <d v="2016-06-07T00:00:00"/>
    <d v="2016-06-07T00:00:00"/>
    <x v="2"/>
    <s v="Canning_Bridget"/>
    <x v="0"/>
    <m/>
    <m/>
    <m/>
    <n v="0"/>
    <m/>
    <s v="I"/>
    <x v="1"/>
    <s v="&lt;10"/>
    <m/>
    <m/>
    <n v="0.5"/>
    <m/>
    <m/>
    <n v="0.78539816339744828"/>
    <s v="2f421964-b47e-4664-8d0d-1bb3708331ca"/>
    <s v="{8CFD2AAF-DF9B-4670-B033-F39D2E9969F1}"/>
  </r>
  <r>
    <x v="140"/>
    <d v="2016-09-26T00:00:00"/>
    <d v="2016-09-26T00:00:00"/>
    <x v="2"/>
    <s v="Canning_Bridget"/>
    <x v="13"/>
    <m/>
    <m/>
    <s v="0.1"/>
    <n v="0"/>
    <m/>
    <s v="I"/>
    <x v="1"/>
    <s v="&lt;10"/>
    <m/>
    <m/>
    <n v="0.5"/>
    <m/>
    <m/>
    <n v="0.78539816339744828"/>
    <s v="94cd17ea-b887-44cb-af62-996492144579"/>
    <s v="{7BE892C6-0154-4667-9F9A-1665227CB5FF}"/>
  </r>
  <r>
    <x v="9"/>
    <d v="2016-05-02T00:00:00"/>
    <d v="2016-05-02T00:00:00"/>
    <x v="2"/>
    <s v="Canning_Bridget"/>
    <x v="1"/>
    <m/>
    <m/>
    <m/>
    <n v="1"/>
    <m/>
    <s v="I"/>
    <x v="1"/>
    <s v="&lt;10"/>
    <m/>
    <m/>
    <n v="1"/>
    <m/>
    <m/>
    <n v="3.1415926535897931"/>
    <s v="5d49b467-26e0-40fc-aca8-a114cbafda44"/>
    <s v="{A73E26ED-E376-4F89-8B40-02C2AA499560}"/>
  </r>
  <r>
    <x v="8"/>
    <d v="2016-05-02T00:00:00"/>
    <d v="2016-05-02T00:00:00"/>
    <x v="2"/>
    <s v="Canning_Bridget"/>
    <x v="23"/>
    <m/>
    <m/>
    <m/>
    <n v="0"/>
    <m/>
    <s v="I"/>
    <x v="0"/>
    <s v="&lt;10"/>
    <m/>
    <m/>
    <n v="0.5"/>
    <m/>
    <m/>
    <n v="0.78539816339744828"/>
    <s v="58c23b7e-827e-4858-81b7-13822c3cec83"/>
    <s v="{26966595-9A54-450E-8DA1-1E7EA99B5616}"/>
  </r>
  <r>
    <x v="117"/>
    <d v="2016-05-03T00:00:00"/>
    <d v="2016-05-03T00:00:00"/>
    <x v="2"/>
    <s v="Canning_Bridget"/>
    <x v="4"/>
    <m/>
    <m/>
    <m/>
    <n v="0"/>
    <m/>
    <s v="I"/>
    <x v="0"/>
    <s v="&lt;10"/>
    <m/>
    <m/>
    <n v="0.5"/>
    <m/>
    <m/>
    <n v="0.78539816339744828"/>
    <s v="d55c5680-9c0c-42b1-97e3-a8da22396f09"/>
    <s v="{24647C04-1B8E-4CEE-BBE7-58E38771F44D}"/>
  </r>
  <r>
    <x v="141"/>
    <d v="2016-05-04T00:00:00"/>
    <d v="2016-05-04T00:00:00"/>
    <x v="2"/>
    <s v="Rodriguez_Fernando"/>
    <x v="1"/>
    <m/>
    <m/>
    <m/>
    <n v="0.5"/>
    <m/>
    <s v="I"/>
    <x v="0"/>
    <s v="&lt;10"/>
    <m/>
    <m/>
    <n v="0.5"/>
    <m/>
    <m/>
    <n v="0.78539816339744828"/>
    <s v="e6e5e2e5-3c9b-42c1-aee0-26f1680f427a"/>
    <s v="{E3D8A9B4-DDF1-458E-8002-DF4257B6EBAA}"/>
  </r>
  <r>
    <x v="141"/>
    <d v="2016-05-04T00:00:00"/>
    <d v="2016-05-04T00:00:00"/>
    <x v="2"/>
    <s v="Rodriguez_Fernando"/>
    <x v="1"/>
    <m/>
    <m/>
    <m/>
    <n v="0.5"/>
    <m/>
    <s v="I"/>
    <x v="0"/>
    <s v="&lt;10"/>
    <m/>
    <m/>
    <n v="0.5"/>
    <m/>
    <m/>
    <n v="0.78539816339744828"/>
    <s v="01faad6f-f333-48c3-bfb2-acc29f617094"/>
    <s v="{BB08F85A-1861-47C6-B34C-4B578A043A1D}"/>
  </r>
  <r>
    <x v="141"/>
    <d v="2016-05-04T00:00:00"/>
    <d v="2016-05-04T00:00:00"/>
    <x v="2"/>
    <s v="Rodriguez_Fernando"/>
    <x v="23"/>
    <m/>
    <m/>
    <m/>
    <n v="3"/>
    <m/>
    <s v="I"/>
    <x v="0"/>
    <s v="&lt;10"/>
    <m/>
    <m/>
    <n v="3"/>
    <m/>
    <m/>
    <n v="28.274333882308138"/>
    <s v="d804a584-aee2-4ebb-b7a5-4c69439aa4b1"/>
    <s v="{EE07391F-0643-4941-87FC-DBDCD9753042}"/>
  </r>
  <r>
    <x v="141"/>
    <d v="2016-05-04T00:00:00"/>
    <d v="2016-05-04T00:00:00"/>
    <x v="2"/>
    <s v="Rodriguez_Fernando"/>
    <x v="0"/>
    <m/>
    <m/>
    <m/>
    <n v="4"/>
    <m/>
    <s v="I"/>
    <x v="0"/>
    <s v="&lt;10"/>
    <m/>
    <m/>
    <n v="4"/>
    <m/>
    <m/>
    <n v="50.26548245743669"/>
    <s v="abb3ea81-48aa-416c-9aec-5168127fe058"/>
    <s v="{F9D7FB86-0B6C-4DC9-9AC4-5671C26972A8}"/>
  </r>
  <r>
    <x v="141"/>
    <d v="2016-05-04T00:00:00"/>
    <d v="2016-05-04T00:00:00"/>
    <x v="2"/>
    <s v="Rodriguez_Fernando"/>
    <x v="0"/>
    <m/>
    <m/>
    <m/>
    <n v="3"/>
    <m/>
    <s v="I"/>
    <x v="0"/>
    <s v="10-100"/>
    <m/>
    <m/>
    <n v="3"/>
    <m/>
    <m/>
    <n v="28.274333882308138"/>
    <s v="a3fd0d6f-ccc7-4c75-8273-659cc3c3d706"/>
    <s v="{703E5D12-55A0-457E-90D7-41AC0032C68B}"/>
  </r>
  <r>
    <x v="34"/>
    <d v="2016-05-05T00:00:00"/>
    <d v="2016-05-05T00:00:00"/>
    <x v="2"/>
    <s v="Rodriguez_Fernando"/>
    <x v="7"/>
    <m/>
    <m/>
    <m/>
    <n v="2"/>
    <m/>
    <s v="C"/>
    <x v="0"/>
    <s v="&lt;10"/>
    <m/>
    <m/>
    <n v="2"/>
    <m/>
    <m/>
    <n v="12.566370614359172"/>
    <s v="ab9042d3-7347-404b-a318-c7c2f0a74b66"/>
    <s v="{09A34C03-0B5F-4AEC-81D6-E29E4EB3E808}"/>
  </r>
  <r>
    <x v="116"/>
    <d v="2018-08-13T00:00:00"/>
    <d v="2018-08-13T00:00:00"/>
    <x v="3"/>
    <s v="Jordan_Shane, Alcaraz_Jake"/>
    <x v="0"/>
    <m/>
    <m/>
    <m/>
    <n v="2"/>
    <m/>
    <s v="P"/>
    <x v="0"/>
    <s v="&lt;10"/>
    <m/>
    <m/>
    <n v="2"/>
    <m/>
    <m/>
    <n v="12.566370614359172"/>
    <s v="a3d6dbdf-aaac-4c27-95d5-e40cd481ea90"/>
    <s v="{FD8BB142-E12E-49E1-9DE0-D2E717F46ECF}"/>
  </r>
  <r>
    <x v="116"/>
    <d v="2018-08-13T00:00:00"/>
    <d v="2018-08-13T00:00:00"/>
    <x v="3"/>
    <s v="Jordan_Shane, Alcaraz_Jake"/>
    <x v="0"/>
    <m/>
    <m/>
    <m/>
    <n v="0.5"/>
    <m/>
    <s v="SC"/>
    <x v="0"/>
    <s v="&lt;10"/>
    <m/>
    <m/>
    <n v="0.5"/>
    <m/>
    <m/>
    <n v="0.78539816339744828"/>
    <s v="0fba1c62-36d3-4ac0-9b0c-0280a09df61a"/>
    <s v="{0B4639B9-7612-4323-BA85-94079D84360D}"/>
  </r>
  <r>
    <x v="106"/>
    <d v="2018-08-13T00:00:00"/>
    <d v="2018-08-13T00:00:00"/>
    <x v="3"/>
    <s v="Jordan_Shane, Alcaraz_Jake"/>
    <x v="1"/>
    <m/>
    <m/>
    <m/>
    <n v="2"/>
    <m/>
    <s v="SC"/>
    <x v="0"/>
    <s v="&lt;10"/>
    <m/>
    <m/>
    <n v="2"/>
    <m/>
    <m/>
    <n v="12.566370614359172"/>
    <s v="572af558-4701-40e5-8e3a-6509343fdd24"/>
    <s v="{43ED7886-88A3-4D95-8830-5F3977B03B42}"/>
  </r>
  <r>
    <x v="106"/>
    <d v="2018-08-13T00:00:00"/>
    <d v="2018-08-13T00:00:00"/>
    <x v="3"/>
    <s v="Jordan_Shane, Alcaraz_Jake"/>
    <x v="1"/>
    <m/>
    <m/>
    <m/>
    <n v="5"/>
    <m/>
    <s v="SC"/>
    <x v="0"/>
    <s v="10-100"/>
    <m/>
    <m/>
    <n v="5"/>
    <m/>
    <m/>
    <n v="78.539816339744831"/>
    <s v="06a6fc61-a9cb-4200-bc79-ab40a4829ec6"/>
    <s v="{C60D690A-AD6C-47E8-B655-9454193F39E0}"/>
  </r>
  <r>
    <x v="21"/>
    <d v="2018-08-14T00:00:00"/>
    <d v="2018-08-14T00:00:00"/>
    <x v="3"/>
    <s v="Rachman_Richard"/>
    <x v="11"/>
    <m/>
    <m/>
    <m/>
    <n v="2"/>
    <m/>
    <s v="SC"/>
    <x v="0"/>
    <s v="&lt;10"/>
    <m/>
    <m/>
    <n v="2"/>
    <m/>
    <m/>
    <n v="12.566370614359172"/>
    <s v="16b29f79-6755-41e8-ac9f-e0c8e558fbe8"/>
    <s v="{7E475F7D-1164-4B95-9E75-E1E5BDA4BF71}"/>
  </r>
  <r>
    <x v="53"/>
    <d v="2018-08-16T00:00:00"/>
    <d v="2018-08-16T00:00:00"/>
    <x v="3"/>
    <s v="Rachman_Richard"/>
    <x v="11"/>
    <m/>
    <m/>
    <m/>
    <n v="0.01"/>
    <m/>
    <s v="SC"/>
    <x v="0"/>
    <s v="&lt;10"/>
    <m/>
    <m/>
    <n v="0.5"/>
    <m/>
    <m/>
    <n v="0.78539816339744828"/>
    <s v="0bd8e164-8b82-4a68-b6c9-f6b5d1ea3fcc"/>
    <s v="{2A3A9C4F-AD85-4391-9E47-C46C1B9E5AF3}"/>
  </r>
  <r>
    <x v="53"/>
    <d v="2018-08-16T00:00:00"/>
    <d v="2018-08-16T00:00:00"/>
    <x v="3"/>
    <s v="Rachman_Richard"/>
    <x v="11"/>
    <m/>
    <m/>
    <m/>
    <n v="0.5"/>
    <m/>
    <s v="P"/>
    <x v="0"/>
    <s v="&lt;10"/>
    <m/>
    <m/>
    <n v="0.5"/>
    <m/>
    <m/>
    <n v="0.78539816339744828"/>
    <s v="e4b60991-bc12-4270-9d1b-5556cde356a5"/>
    <s v="{32EDEA6A-B4A7-43B1-BBDA-96AA46D36268}"/>
  </r>
  <r>
    <x v="53"/>
    <d v="2018-08-16T00:00:00"/>
    <d v="2018-08-16T00:00:00"/>
    <x v="3"/>
    <s v="Rachman_Richard"/>
    <x v="9"/>
    <m/>
    <m/>
    <m/>
    <n v="0.2"/>
    <m/>
    <s v="SC"/>
    <x v="0"/>
    <s v="&lt;10"/>
    <m/>
    <m/>
    <n v="0.5"/>
    <m/>
    <m/>
    <n v="0.78539816339744828"/>
    <s v="9c400f8d-c496-4f8b-8b1d-ae5bc069392d"/>
    <s v="{20E3ED8A-9BA9-4132-89C6-5327C93BBC02}"/>
  </r>
  <r>
    <x v="53"/>
    <d v="2018-08-16T00:00:00"/>
    <d v="2018-08-16T00:00:00"/>
    <x v="3"/>
    <s v="Rachman_Richard"/>
    <x v="1"/>
    <m/>
    <m/>
    <m/>
    <n v="0.01"/>
    <m/>
    <s v="I"/>
    <x v="0"/>
    <s v="&lt;10"/>
    <m/>
    <m/>
    <n v="0.5"/>
    <m/>
    <m/>
    <n v="0.78539816339744828"/>
    <s v="76dd7b66-00d6-409c-b959-dffd7afbc514"/>
    <s v="{F4470CEA-9F7A-4E0A-B2B5-28B8D265D0FB}"/>
  </r>
  <r>
    <x v="53"/>
    <d v="2018-08-16T00:00:00"/>
    <d v="2018-08-16T00:00:00"/>
    <x v="3"/>
    <s v="Rachman_Richard"/>
    <x v="11"/>
    <m/>
    <m/>
    <m/>
    <n v="0.5"/>
    <m/>
    <s v="P"/>
    <x v="0"/>
    <s v="&lt;10"/>
    <m/>
    <m/>
    <n v="0.5"/>
    <m/>
    <m/>
    <n v="0.78539816339744828"/>
    <s v="12a18b6c-79dd-41d4-9a81-6924f5bc257d"/>
    <s v="{56D1580E-EBFB-4EA1-96EE-BA1B3934900C}"/>
  </r>
  <r>
    <x v="53"/>
    <d v="2018-08-16T00:00:00"/>
    <d v="2018-08-16T00:00:00"/>
    <x v="3"/>
    <s v="Rachman_Richard"/>
    <x v="11"/>
    <m/>
    <m/>
    <m/>
    <n v="3.5"/>
    <m/>
    <s v="SC"/>
    <x v="0"/>
    <s v="&lt;10"/>
    <m/>
    <m/>
    <n v="3.5"/>
    <m/>
    <m/>
    <n v="38.484510006474963"/>
    <s v="43a57598-90eb-41cd-9a72-d5469fe8f4f1"/>
    <s v="{3802994E-2EF8-4222-9CD3-8181BF9495DA}"/>
  </r>
  <r>
    <x v="53"/>
    <d v="2018-08-16T00:00:00"/>
    <d v="2018-08-16T00:00:00"/>
    <x v="3"/>
    <s v="Rachman_Richard"/>
    <x v="3"/>
    <m/>
    <m/>
    <m/>
    <n v="0.01"/>
    <m/>
    <s v="I"/>
    <x v="0"/>
    <s v="&lt;10"/>
    <m/>
    <m/>
    <n v="0.5"/>
    <m/>
    <m/>
    <n v="0.78539816339744828"/>
    <s v="0d06eae5-93dd-46c5-bdf8-dc85cff7373e"/>
    <s v="{153490D8-0C11-40B1-A0D0-64B605C2716D}"/>
  </r>
  <r>
    <x v="53"/>
    <d v="2018-08-16T00:00:00"/>
    <d v="2018-08-16T00:00:00"/>
    <x v="3"/>
    <s v="Rachman_Richard"/>
    <x v="3"/>
    <m/>
    <m/>
    <m/>
    <n v="0.01"/>
    <m/>
    <s v="I"/>
    <x v="0"/>
    <s v="&lt;10"/>
    <m/>
    <m/>
    <n v="0.5"/>
    <m/>
    <m/>
    <n v="0.78539816339744828"/>
    <s v="92f0bf8d-2179-49cc-8d6b-264785c701ba"/>
    <s v="{E6AFC76E-6430-4989-8805-0754C3966ABE}"/>
  </r>
  <r>
    <x v="53"/>
    <d v="2018-08-16T00:00:00"/>
    <d v="2018-08-16T00:00:00"/>
    <x v="3"/>
    <s v="Rachman_Richard"/>
    <x v="1"/>
    <m/>
    <m/>
    <m/>
    <n v="1"/>
    <m/>
    <s v="SC"/>
    <x v="0"/>
    <s v="&lt;10"/>
    <m/>
    <m/>
    <n v="1"/>
    <m/>
    <m/>
    <n v="3.1415926535897931"/>
    <s v="3242a540-a47f-4e64-b29c-7c73bd0a846e"/>
    <s v="{47607EC5-A5CB-4721-9F76-341CBAA80527}"/>
  </r>
  <r>
    <x v="53"/>
    <d v="2018-08-16T00:00:00"/>
    <d v="2018-08-16T00:00:00"/>
    <x v="3"/>
    <s v="Rachman_Richard"/>
    <x v="10"/>
    <m/>
    <m/>
    <m/>
    <n v="0.01"/>
    <m/>
    <s v="I"/>
    <x v="0"/>
    <s v="&lt;10"/>
    <m/>
    <m/>
    <n v="0.5"/>
    <m/>
    <m/>
    <n v="0.78539816339744828"/>
    <s v="6d05b0ff-fb13-4904-bd28-7a242e6cbce7"/>
    <s v="{F8B164B1-54EB-4874-8DDA-76046F487D19}"/>
  </r>
  <r>
    <x v="53"/>
    <d v="2018-08-16T00:00:00"/>
    <d v="2018-08-16T00:00:00"/>
    <x v="3"/>
    <s v="Rachman_Richard"/>
    <x v="11"/>
    <m/>
    <m/>
    <m/>
    <n v="0.2"/>
    <m/>
    <s v="I"/>
    <x v="0"/>
    <s v="&lt;10"/>
    <m/>
    <m/>
    <n v="0.5"/>
    <m/>
    <m/>
    <n v="0.78539816339744828"/>
    <s v="0fe34570-e0d7-49c6-a286-bef395b96b67"/>
    <s v="{9C0A9AB6-57EC-4790-B1F2-1F6174D00A14}"/>
  </r>
  <r>
    <x v="53"/>
    <d v="2018-08-16T00:00:00"/>
    <d v="2018-08-16T00:00:00"/>
    <x v="3"/>
    <s v="Rachman_Richard"/>
    <x v="0"/>
    <m/>
    <m/>
    <m/>
    <n v="0.5"/>
    <m/>
    <s v="SC"/>
    <x v="0"/>
    <s v="&lt;10"/>
    <m/>
    <m/>
    <n v="0.5"/>
    <m/>
    <m/>
    <n v="0.78539816339744828"/>
    <s v="a3cbcc70-621d-4bdc-b39a-9455fb675b29"/>
    <s v="{E143AFD9-AB89-4CEF-B84A-27FFCD75387A}"/>
  </r>
  <r>
    <x v="112"/>
    <d v="2018-08-16T00:00:00"/>
    <d v="2018-08-16T00:00:00"/>
    <x v="3"/>
    <s v="Rachman_Richard"/>
    <x v="0"/>
    <m/>
    <m/>
    <m/>
    <n v="0.01"/>
    <m/>
    <s v="I"/>
    <x v="0"/>
    <s v="&lt;10"/>
    <m/>
    <m/>
    <n v="0.5"/>
    <m/>
    <m/>
    <n v="0.78539816339744828"/>
    <s v="dd5a3f5b-1569-4c22-995f-66be658dc429"/>
    <s v="{67E6C91C-6021-4042-B733-A695F79DC8F6}"/>
  </r>
  <r>
    <x v="112"/>
    <d v="2018-08-16T00:00:00"/>
    <d v="2018-08-16T00:00:00"/>
    <x v="3"/>
    <s v="Rachman_Richard"/>
    <x v="1"/>
    <m/>
    <m/>
    <s v="Start 12:50"/>
    <n v="1"/>
    <m/>
    <s v="P"/>
    <x v="0"/>
    <s v="10-100"/>
    <m/>
    <m/>
    <n v="1"/>
    <m/>
    <m/>
    <n v="3.1415926535897931"/>
    <s v="ce4864ef-cdb5-450a-8016-69e47e09d470"/>
    <s v="{113A0835-82F5-4666-A370-4C92C5A4D795}"/>
  </r>
  <r>
    <x v="101"/>
    <d v="2018-08-22T00:00:00"/>
    <d v="2018-08-22T00:00:00"/>
    <x v="3"/>
    <s v="Rachman_Richard, Alcaraz_Jake"/>
    <x v="0"/>
    <m/>
    <m/>
    <s v="Start time 9:53"/>
    <n v="1"/>
    <m/>
    <s v="I"/>
    <x v="0"/>
    <s v="&lt;10"/>
    <m/>
    <m/>
    <n v="1"/>
    <m/>
    <m/>
    <n v="3.1415926535897931"/>
    <s v="a4efc128-9139-42cb-b11c-b3533150fa24"/>
    <s v="{F5F4EA14-025C-4B32-A2DF-BF3D9F6DAE2B}"/>
  </r>
  <r>
    <x v="101"/>
    <d v="2018-08-22T00:00:00"/>
    <d v="2018-08-22T00:00:00"/>
    <x v="3"/>
    <s v="Rachman_Richard, Alcaraz_Jake"/>
    <x v="0"/>
    <m/>
    <m/>
    <m/>
    <n v="1"/>
    <m/>
    <s v="I"/>
    <x v="0"/>
    <s v="&lt;10"/>
    <m/>
    <m/>
    <n v="1"/>
    <m/>
    <m/>
    <n v="3.1415926535897931"/>
    <s v="6abe3c9d-a30a-4b20-82d1-0bdae7e65985"/>
    <s v="{E95B02C4-1755-4A28-8B97-0F5A8AFDF1F0}"/>
  </r>
  <r>
    <x v="53"/>
    <d v="2018-08-16T00:00:00"/>
    <d v="2018-08-16T00:00:00"/>
    <x v="3"/>
    <s v="Rachman_Richard"/>
    <x v="3"/>
    <m/>
    <m/>
    <m/>
    <n v="0.5"/>
    <m/>
    <s v="P"/>
    <x v="0"/>
    <s v="&lt;10"/>
    <m/>
    <m/>
    <n v="0.5"/>
    <m/>
    <m/>
    <n v="0.78539816339744828"/>
    <s v="c1ad0f86-05ea-4dd0-ab08-d962e3899ab8"/>
    <s v="{6FCD9DB8-8EA0-4B80-A52D-0AE242D43040}"/>
  </r>
  <r>
    <x v="49"/>
    <d v="2016-05-04T00:00:00"/>
    <d v="2016-05-04T00:00:00"/>
    <x v="2"/>
    <s v="Rodriguez_Fernando"/>
    <x v="1"/>
    <m/>
    <m/>
    <m/>
    <n v="0.5"/>
    <m/>
    <s v="I"/>
    <x v="1"/>
    <s v="&lt;10"/>
    <m/>
    <m/>
    <n v="0.5"/>
    <m/>
    <m/>
    <n v="0.78539816339744828"/>
    <s v="dbf98bcb-d8eb-4b8e-aac2-1f981545a01c"/>
    <s v="{FB5955CA-A13B-44E7-AC41-F015BB889F61}"/>
  </r>
  <r>
    <x v="49"/>
    <d v="2016-05-04T00:00:00"/>
    <d v="2016-05-04T00:00:00"/>
    <x v="2"/>
    <s v="Rodriguez_Fernando"/>
    <x v="1"/>
    <m/>
    <m/>
    <m/>
    <n v="2"/>
    <m/>
    <s v="I"/>
    <x v="1"/>
    <s v="&lt;10"/>
    <m/>
    <m/>
    <n v="2"/>
    <m/>
    <m/>
    <n v="12.566370614359172"/>
    <s v="4515dae0-dd40-4c40-ad0d-7d14ebadb6d0"/>
    <s v="{3FFCFE33-1BD8-43A1-9B8E-60600C82378A}"/>
  </r>
  <r>
    <x v="49"/>
    <d v="2016-05-04T00:00:00"/>
    <d v="2016-05-04T00:00:00"/>
    <x v="2"/>
    <s v="Rodriguez_Fernando"/>
    <x v="23"/>
    <m/>
    <m/>
    <m/>
    <n v="0.5"/>
    <m/>
    <s v="I"/>
    <x v="0"/>
    <s v="&lt;10"/>
    <m/>
    <m/>
    <n v="0.5"/>
    <m/>
    <m/>
    <n v="0.78539816339744828"/>
    <s v="4dc62b6f-9445-41a7-b78a-cea582bb4edc"/>
    <s v="{A5EDBE89-270F-4654-BDB4-663DB03B7B70}"/>
  </r>
  <r>
    <x v="3"/>
    <d v="2017-06-06T00:00:00"/>
    <d v="2017-06-06T00:00:00"/>
    <x v="1"/>
    <s v="Castro_Samantha"/>
    <x v="1"/>
    <m/>
    <m/>
    <m/>
    <n v="0"/>
    <m/>
    <s v="SC"/>
    <x v="0"/>
    <s v="10-100"/>
    <m/>
    <m/>
    <n v="0.5"/>
    <m/>
    <m/>
    <n v="0.78539816339744828"/>
    <s v="1515d3a9-9ea6-4012-9a55-05073cea72a7"/>
    <s v="{C2764B0D-4573-4745-9D60-927DC71EE7E7}"/>
  </r>
  <r>
    <x v="3"/>
    <d v="2017-06-06T00:00:00"/>
    <d v="2017-06-06T00:00:00"/>
    <x v="1"/>
    <s v="Castro_Samantha"/>
    <x v="6"/>
    <m/>
    <m/>
    <m/>
    <n v="0"/>
    <m/>
    <s v="I"/>
    <x v="1"/>
    <s v="&lt;10"/>
    <m/>
    <m/>
    <n v="0.5"/>
    <m/>
    <m/>
    <n v="0.78539816339744828"/>
    <s v="54b4209c-c63e-4309-b61e-3eab2c47b6fe"/>
    <s v="{8917292E-87A3-47BA-B33A-4FCB0E211C62}"/>
  </r>
  <r>
    <x v="52"/>
    <d v="2017-06-07T00:00:00"/>
    <d v="2017-06-07T00:00:00"/>
    <x v="1"/>
    <s v="Castro_Samantha"/>
    <x v="22"/>
    <m/>
    <m/>
    <s v="Tamarix ramosissima"/>
    <n v="0"/>
    <m/>
    <s v="I"/>
    <x v="0"/>
    <s v="&lt;10"/>
    <m/>
    <m/>
    <n v="0.5"/>
    <m/>
    <m/>
    <n v="0.78539816339744828"/>
    <s v="4069c3ee-317e-4232-937d-f09e072b2003"/>
    <s v="{CFB70897-CF3C-4DAC-B9F5-9ABB9196C42F}"/>
  </r>
  <r>
    <x v="52"/>
    <d v="2017-06-07T00:00:00"/>
    <d v="2017-06-07T00:00:00"/>
    <x v="1"/>
    <s v="Castro_Samantha"/>
    <x v="0"/>
    <m/>
    <m/>
    <m/>
    <n v="0"/>
    <m/>
    <s v="I"/>
    <x v="0"/>
    <s v="&lt;10"/>
    <m/>
    <m/>
    <n v="0.5"/>
    <m/>
    <m/>
    <n v="0.78539816339744828"/>
    <s v="41b4e65b-0e0c-480d-9709-d61a98e162c3"/>
    <s v="{0D078FC2-2813-4AE5-8364-10A40A120E3D}"/>
  </r>
  <r>
    <x v="52"/>
    <d v="2017-06-07T00:00:00"/>
    <d v="2017-06-07T00:00:00"/>
    <x v="1"/>
    <s v="Castro_Samantha"/>
    <x v="1"/>
    <m/>
    <m/>
    <m/>
    <n v="0"/>
    <m/>
    <s v="I"/>
    <x v="0"/>
    <s v="&lt;10"/>
    <m/>
    <m/>
    <n v="0.5"/>
    <m/>
    <m/>
    <n v="0.78539816339744828"/>
    <s v="38e1351c-0ea1-47a6-b4e5-204f622773e4"/>
    <s v="{D7567A19-5EFE-43D3-9847-8877D36BDCB4}"/>
  </r>
  <r>
    <x v="2"/>
    <d v="2017-06-07T00:00:00"/>
    <d v="2017-06-07T00:00:00"/>
    <x v="1"/>
    <s v="Castro_Samantha"/>
    <x v="0"/>
    <m/>
    <m/>
    <m/>
    <n v="0"/>
    <m/>
    <s v="SC"/>
    <x v="1"/>
    <s v="&lt;10"/>
    <m/>
    <m/>
    <n v="0.5"/>
    <m/>
    <m/>
    <n v="0.78539816339744828"/>
    <s v="e3d955d1-0cb5-47ad-af14-96dbeb2c7d7f"/>
    <s v="{7641A2EF-F909-43B3-AE0E-46B60E6DAAC6}"/>
  </r>
  <r>
    <x v="2"/>
    <d v="2017-06-07T00:00:00"/>
    <d v="2017-06-07T00:00:00"/>
    <x v="1"/>
    <s v="Castro_Samantha"/>
    <x v="0"/>
    <m/>
    <m/>
    <m/>
    <n v="0"/>
    <m/>
    <s v="SC"/>
    <x v="1"/>
    <s v="&lt;10"/>
    <m/>
    <m/>
    <n v="0.5"/>
    <m/>
    <m/>
    <n v="0.78539816339744828"/>
    <s v="b75a564c-5918-405a-aeac-6bf2453fc113"/>
    <s v="{4CFF5995-AE3D-4349-8123-875B8E81E369}"/>
  </r>
  <r>
    <x v="2"/>
    <d v="2017-06-07T00:00:00"/>
    <d v="2017-06-07T00:00:00"/>
    <x v="1"/>
    <s v="Castro_Samantha"/>
    <x v="1"/>
    <m/>
    <m/>
    <m/>
    <n v="0"/>
    <m/>
    <s v="I"/>
    <x v="0"/>
    <s v="&lt;10"/>
    <m/>
    <m/>
    <n v="0.5"/>
    <m/>
    <m/>
    <n v="0.78539816339744828"/>
    <s v="b38b53e7-9708-4569-973c-5ef2cdb2089e"/>
    <s v="{1999E63F-3172-4C53-86AE-BC199CBEB5EB}"/>
  </r>
  <r>
    <x v="2"/>
    <d v="2017-06-07T00:00:00"/>
    <d v="2017-06-07T00:00:00"/>
    <x v="1"/>
    <s v="Castro_Samantha"/>
    <x v="0"/>
    <m/>
    <m/>
    <m/>
    <n v="0"/>
    <m/>
    <s v="P"/>
    <x v="0"/>
    <s v="10-100"/>
    <m/>
    <m/>
    <n v="0.5"/>
    <m/>
    <m/>
    <n v="0.78539816339744828"/>
    <s v="a4f0c3aa-c81d-4804-9746-793d7ca3a9fb"/>
    <s v="{F3099C60-8299-4643-9806-D8A737EB2E82}"/>
  </r>
  <r>
    <x v="2"/>
    <d v="2017-06-07T00:00:00"/>
    <d v="2017-06-07T00:00:00"/>
    <x v="1"/>
    <s v="Castro_Samantha"/>
    <x v="1"/>
    <m/>
    <m/>
    <m/>
    <n v="5"/>
    <m/>
    <s v="P"/>
    <x v="0"/>
    <s v="10-100"/>
    <m/>
    <m/>
    <n v="5"/>
    <m/>
    <m/>
    <n v="78.539816339744831"/>
    <s v="800377ab-4001-4241-a4a0-2a6fa13a9267"/>
    <s v="{1E1318CF-0292-4913-98E1-C3B646B19E9E}"/>
  </r>
  <r>
    <x v="3"/>
    <d v="2017-06-07T00:00:00"/>
    <d v="2017-06-07T00:00:00"/>
    <x v="1"/>
    <s v="Castro_Samantha"/>
    <x v="6"/>
    <m/>
    <m/>
    <m/>
    <n v="0"/>
    <m/>
    <s v="I"/>
    <x v="1"/>
    <s v="&lt;10"/>
    <m/>
    <m/>
    <n v="0.5"/>
    <m/>
    <m/>
    <n v="0.78539816339744828"/>
    <s v="cfbc2ac6-8479-4297-8a80-3c97ad0c27a4"/>
    <s v="{4B52A0F5-7AD8-41AD-A3F3-ED7A7775602A}"/>
  </r>
  <r>
    <x v="85"/>
    <d v="2017-06-08T00:00:00"/>
    <d v="2017-06-08T00:00:00"/>
    <x v="1"/>
    <s v="Castro_Samantha"/>
    <x v="0"/>
    <m/>
    <m/>
    <m/>
    <n v="0"/>
    <m/>
    <s v="I"/>
    <x v="1"/>
    <s v="&lt;10"/>
    <m/>
    <m/>
    <n v="0.5"/>
    <m/>
    <m/>
    <n v="0.78539816339744828"/>
    <s v="9d78df98-6826-4cba-88d0-d7c6c0d61325"/>
    <s v="{2C4CEBB7-69B4-496A-A1B9-165AA001E20B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n v="0.78539816339744828"/>
    <s v="6c2ad86d-b336-414c-b503-f186a9d81ddc"/>
    <s v="{D256ADCC-E5AB-4431-ABB4-58D93C2123BB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n v="0.78539816339744828"/>
    <s v="57d066f9-348a-4163-b12b-94dbbf5aaac6"/>
    <s v="{FED26BA4-9635-4FDC-94F6-180232B92BD8}"/>
  </r>
  <r>
    <x v="85"/>
    <d v="2017-06-08T00:00:00"/>
    <d v="2017-06-08T00:00:00"/>
    <x v="1"/>
    <s v="Castro_Samantha"/>
    <x v="0"/>
    <m/>
    <m/>
    <m/>
    <n v="0"/>
    <m/>
    <s v="I"/>
    <x v="0"/>
    <s v="&lt;10"/>
    <m/>
    <m/>
    <n v="0.5"/>
    <m/>
    <m/>
    <n v="0.78539816339744828"/>
    <s v="234465a8-9490-4b40-a3e9-74959803d95a"/>
    <s v="{93C7ADAB-73E6-4160-A2AB-70C0A4D7D0DD}"/>
  </r>
  <r>
    <x v="85"/>
    <d v="2017-06-08T00:00:00"/>
    <d v="2017-06-08T00:00:00"/>
    <x v="1"/>
    <s v="Castro_Samantha"/>
    <x v="2"/>
    <m/>
    <m/>
    <m/>
    <n v="0"/>
    <m/>
    <s v="P"/>
    <x v="0"/>
    <s v="&lt;10"/>
    <m/>
    <m/>
    <n v="0.5"/>
    <m/>
    <m/>
    <n v="0.78539816339744828"/>
    <s v="3486e8ae-374e-45bc-b059-dbe3c005ebcc"/>
    <s v="{B0D7DAB3-553F-461C-800C-CA0EC05A40A2}"/>
  </r>
  <r>
    <x v="85"/>
    <d v="2017-06-08T00:00:00"/>
    <d v="2017-06-08T00:00:00"/>
    <x v="1"/>
    <s v="Castro_Samantha"/>
    <x v="2"/>
    <m/>
    <m/>
    <m/>
    <n v="0"/>
    <m/>
    <s v="P"/>
    <x v="0"/>
    <s v="&lt;10"/>
    <m/>
    <m/>
    <n v="0.5"/>
    <m/>
    <m/>
    <n v="0.78539816339744828"/>
    <s v="39012cf3-adb6-4576-9db3-20351b83c4bd"/>
    <s v="{DD66E003-1F19-461E-98DF-C5C0A76E666A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n v="0.78539816339744828"/>
    <s v="89446950-de1c-4c84-917a-48b7804879ac"/>
    <s v="{A1D6054A-9A89-461F-800E-3DA94AE7E410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n v="0.78539816339744828"/>
    <s v="19af032f-dfa3-4ad8-8e01-38d3e386c445"/>
    <s v="{A470A5BE-1AFF-4F56-BFCB-0DB0990B85B6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n v="0.78539816339744828"/>
    <s v="8fdd0df2-5579-4a95-abea-956a19e9a0b9"/>
    <s v="{4BB826AE-2349-4D31-AF0E-B637CFC95D1D}"/>
  </r>
  <r>
    <x v="85"/>
    <d v="2017-06-08T00:00:00"/>
    <d v="2017-06-08T00:00:00"/>
    <x v="1"/>
    <s v="Castro_Samantha"/>
    <x v="1"/>
    <m/>
    <m/>
    <m/>
    <n v="0"/>
    <m/>
    <s v="P"/>
    <x v="0"/>
    <s v="&lt;10"/>
    <m/>
    <m/>
    <n v="0.5"/>
    <m/>
    <m/>
    <n v="0.78539816339744828"/>
    <s v="766e5d1e-ccc5-4d62-ab10-ccbff91d2153"/>
    <s v="{650868E4-74F6-47DF-951D-BCAA61902A7D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n v="0.78539816339744828"/>
    <s v="3c6196c4-3866-48ad-95d6-941cf61c842b"/>
    <s v="{EBE07E6B-E50E-46C5-A004-C0BFB1C5FB00}"/>
  </r>
  <r>
    <x v="85"/>
    <d v="2017-06-08T00:00:00"/>
    <d v="2017-06-08T00:00:00"/>
    <x v="1"/>
    <s v="Castro_Samantha"/>
    <x v="0"/>
    <m/>
    <m/>
    <m/>
    <n v="0"/>
    <m/>
    <s v="I"/>
    <x v="0"/>
    <s v="&lt;10"/>
    <m/>
    <m/>
    <n v="0.5"/>
    <m/>
    <m/>
    <n v="0.78539816339744828"/>
    <s v="34d23ed6-f680-4345-8e78-e0c0c37f7199"/>
    <s v="{245C7C79-F655-4B8F-A7F7-050BC133CBFB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n v="0.78539816339744828"/>
    <s v="d0da95db-d90f-447e-ad33-331de8c6bed8"/>
    <s v="{65529407-6E5D-4DF1-B465-03C69B39E841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n v="0.78539816339744828"/>
    <s v="104a3a66-4547-4e70-a421-d52a88e2b366"/>
    <s v="{E893A7D9-0E88-43A6-A7DE-2D7C6413DB5A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n v="0.78539816339744828"/>
    <s v="456315c7-d4c9-4d9a-b607-fb0eba4d8b44"/>
    <s v="{59CAAA7E-C18D-48A5-8B3C-F16882B9DBE2}"/>
  </r>
  <r>
    <x v="85"/>
    <d v="2017-06-08T00:00:00"/>
    <d v="2017-06-08T00:00:00"/>
    <x v="1"/>
    <s v="Castro_Samantha"/>
    <x v="1"/>
    <m/>
    <m/>
    <m/>
    <n v="10"/>
    <m/>
    <s v="P"/>
    <x v="0"/>
    <s v="10-100"/>
    <m/>
    <m/>
    <n v="10"/>
    <m/>
    <m/>
    <n v="314.15926535897933"/>
    <s v="91c2a574-cdb0-45c0-937d-79eb577951b3"/>
    <s v="{5108A7E9-0A9D-49D2-8296-06A308BA1C94}"/>
  </r>
  <r>
    <x v="85"/>
    <d v="2017-06-08T00:00:00"/>
    <d v="2017-06-08T00:00:00"/>
    <x v="1"/>
    <s v="Castro_Samantha"/>
    <x v="1"/>
    <m/>
    <m/>
    <m/>
    <n v="10"/>
    <m/>
    <s v="P"/>
    <x v="0"/>
    <s v="10-100"/>
    <m/>
    <m/>
    <n v="10"/>
    <m/>
    <m/>
    <n v="314.15926535897933"/>
    <s v="1c8dacd9-7be7-4e23-b0e0-f92c89c59c99"/>
    <s v="{63E72022-C80C-465E-A820-51A2E4B8493F}"/>
  </r>
  <r>
    <x v="85"/>
    <d v="2017-06-08T00:00:00"/>
    <d v="2017-06-08T00:00:00"/>
    <x v="1"/>
    <s v="Castro_Samantha"/>
    <x v="2"/>
    <m/>
    <m/>
    <m/>
    <n v="0"/>
    <m/>
    <s v="I"/>
    <x v="0"/>
    <s v="&lt;10"/>
    <m/>
    <m/>
    <n v="0.5"/>
    <m/>
    <m/>
    <n v="0.78539816339744828"/>
    <s v="f8111754-5506-48ff-8b08-f5d21db6dce3"/>
    <s v="{3F1540DB-E1D0-4221-B669-25B7E46333EA}"/>
  </r>
  <r>
    <x v="85"/>
    <d v="2017-06-08T00:00:00"/>
    <d v="2017-06-08T00:00:00"/>
    <x v="1"/>
    <s v="Castro_Samantha"/>
    <x v="1"/>
    <m/>
    <m/>
    <m/>
    <n v="0"/>
    <m/>
    <s v="P"/>
    <x v="0"/>
    <s v="&lt;10"/>
    <m/>
    <m/>
    <n v="0.5"/>
    <m/>
    <m/>
    <n v="0.78539816339744828"/>
    <s v="52b9b15b-4b96-441c-b523-fe797bd65f14"/>
    <s v="{60E046CB-AB18-4863-AC95-7A7B0E430D23}"/>
  </r>
  <r>
    <x v="85"/>
    <d v="2017-06-08T00:00:00"/>
    <d v="2017-06-08T00:00:00"/>
    <x v="1"/>
    <s v="Castro_Samantha"/>
    <x v="1"/>
    <m/>
    <m/>
    <m/>
    <n v="20"/>
    <m/>
    <s v="P"/>
    <x v="0"/>
    <s v="10-100"/>
    <m/>
    <m/>
    <n v="20"/>
    <m/>
    <m/>
    <n v="1256.6370614359173"/>
    <s v="55eb45b1-878b-4ea9-83e5-52a8edd51745"/>
    <s v="{EFC5397E-D19D-4A7C-BC49-6A9F1E8C083A}"/>
  </r>
  <r>
    <x v="85"/>
    <d v="2017-06-08T00:00:00"/>
    <d v="2017-06-08T00:00:00"/>
    <x v="1"/>
    <s v="Castro_Samantha"/>
    <x v="1"/>
    <m/>
    <m/>
    <m/>
    <n v="30"/>
    <m/>
    <s v="P"/>
    <x v="0"/>
    <s v="10-100"/>
    <m/>
    <m/>
    <n v="30"/>
    <m/>
    <m/>
    <n v="2827.4333882308138"/>
    <s v="ee9d59ba-5019-4bd7-a8c2-56222ea901b8"/>
    <s v="{6E3533DF-73D6-4DC2-A8F4-F172E74FC2C1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n v="0.78539816339744828"/>
    <s v="88dfb276-be38-47ea-bee1-a50fd8689439"/>
    <s v="{6E3718E4-2D18-43DB-8E93-0923CC6191AB}"/>
  </r>
  <r>
    <x v="114"/>
    <d v="2017-06-08T00:00:00"/>
    <d v="2017-06-08T00:00:00"/>
    <x v="1"/>
    <s v="Castro_Samantha"/>
    <x v="1"/>
    <m/>
    <m/>
    <m/>
    <n v="25"/>
    <m/>
    <s v="C"/>
    <x v="1"/>
    <s v="&gt;100"/>
    <m/>
    <m/>
    <n v="25"/>
    <m/>
    <m/>
    <n v="1963.4954084936207"/>
    <s v="7f5bb42d-0a4c-483a-b44a-05c5cb41d520"/>
    <s v="{179860DD-B2F5-43A5-BD90-7FFF80D96C8E}"/>
  </r>
  <r>
    <x v="114"/>
    <d v="2017-06-08T00:00:00"/>
    <d v="2017-06-08T00:00:00"/>
    <x v="1"/>
    <s v="Castro_Samantha"/>
    <x v="1"/>
    <m/>
    <m/>
    <m/>
    <n v="0"/>
    <m/>
    <s v="P"/>
    <x v="0"/>
    <s v="&lt;10"/>
    <m/>
    <m/>
    <n v="0.5"/>
    <m/>
    <m/>
    <n v="0.78539816339744828"/>
    <s v="ce7f4ad7-0e07-4e47-8869-c75f7657d665"/>
    <s v="{70B022CB-9131-4D78-AEBC-B63AE1C76E6E}"/>
  </r>
  <r>
    <x v="114"/>
    <d v="2017-06-08T00:00:00"/>
    <d v="2017-06-08T00:00:00"/>
    <x v="1"/>
    <s v="Castro_Samantha"/>
    <x v="1"/>
    <m/>
    <m/>
    <m/>
    <n v="15"/>
    <m/>
    <s v="SC"/>
    <x v="0"/>
    <s v="10-100"/>
    <m/>
    <m/>
    <n v="15"/>
    <m/>
    <m/>
    <n v="706.85834705770344"/>
    <s v="a6df02b8-7966-487b-bee4-bb060cd72bc6"/>
    <s v="{29B2EB73-E9BE-4848-8E1D-3B7C4D3A8DE9}"/>
  </r>
  <r>
    <x v="114"/>
    <d v="2017-06-08T00:00:00"/>
    <d v="2017-06-08T00:00:00"/>
    <x v="1"/>
    <s v="Castro_Samantha"/>
    <x v="1"/>
    <m/>
    <m/>
    <m/>
    <n v="15"/>
    <m/>
    <s v="SC"/>
    <x v="0"/>
    <s v="10-100"/>
    <m/>
    <m/>
    <n v="15"/>
    <m/>
    <m/>
    <n v="706.85834705770344"/>
    <s v="b92a5a46-0037-498d-9259-c009b7d506c2"/>
    <s v="{A1742849-DC8C-4EAC-9386-70E7856AC259}"/>
  </r>
  <r>
    <x v="114"/>
    <d v="2017-06-08T00:00:00"/>
    <d v="2017-06-08T00:00:00"/>
    <x v="1"/>
    <s v="Castro_Samantha"/>
    <x v="1"/>
    <m/>
    <m/>
    <m/>
    <n v="40"/>
    <m/>
    <s v="C"/>
    <x v="0"/>
    <s v="10-100"/>
    <m/>
    <m/>
    <n v="40"/>
    <m/>
    <m/>
    <n v="5026.5482457436692"/>
    <s v="dacd6c2f-9861-4a4d-8400-a16374790459"/>
    <s v="{CD02ECB8-57F1-4F10-8BF6-5EF26D99713E}"/>
  </r>
  <r>
    <x v="114"/>
    <d v="2017-06-08T00:00:00"/>
    <d v="2017-06-08T00:00:00"/>
    <x v="1"/>
    <s v="Castro_Samantha"/>
    <x v="1"/>
    <m/>
    <m/>
    <m/>
    <n v="30"/>
    <m/>
    <s v="C"/>
    <x v="0"/>
    <s v="10-100"/>
    <m/>
    <m/>
    <n v="30"/>
    <m/>
    <m/>
    <n v="2827.4333882308138"/>
    <s v="dc56d737-b7b2-42a6-a788-eb735a6db6ae"/>
    <s v="{655E86AF-2468-42A5-9D0B-F5BA5FAEE21F}"/>
  </r>
  <r>
    <x v="55"/>
    <d v="2017-06-08T00:00:00"/>
    <d v="2017-06-08T00:00:00"/>
    <x v="1"/>
    <s v="Castro_Samantha"/>
    <x v="8"/>
    <m/>
    <m/>
    <m/>
    <n v="0"/>
    <m/>
    <s v="I"/>
    <x v="1"/>
    <s v="&lt;10"/>
    <m/>
    <m/>
    <n v="0.5"/>
    <m/>
    <m/>
    <n v="0.78539816339744828"/>
    <s v="d245c9fc-788b-4769-8251-bc8f5d917f01"/>
    <s v="{895C4DD2-00CB-46B1-A44E-6E85487B52E1}"/>
  </r>
  <r>
    <x v="55"/>
    <d v="2017-06-08T00:00:00"/>
    <d v="2017-06-08T00:00:00"/>
    <x v="1"/>
    <s v="Castro_Samantha"/>
    <x v="0"/>
    <m/>
    <m/>
    <m/>
    <n v="5"/>
    <m/>
    <s v="SC"/>
    <x v="0"/>
    <s v="&lt;10"/>
    <m/>
    <m/>
    <n v="5"/>
    <m/>
    <m/>
    <n v="78.539816339744831"/>
    <s v="206a4ccf-eac5-436c-90e0-fcf82ad86641"/>
    <s v="{1917BD64-3482-407C-B74E-7EEA64498DF4}"/>
  </r>
  <r>
    <x v="55"/>
    <d v="2017-06-08T00:00:00"/>
    <d v="2017-06-08T00:00:00"/>
    <x v="1"/>
    <s v="Castro_Samantha"/>
    <x v="0"/>
    <m/>
    <m/>
    <m/>
    <n v="0"/>
    <m/>
    <s v="I"/>
    <x v="1"/>
    <s v="&lt;10"/>
    <m/>
    <m/>
    <n v="0.5"/>
    <m/>
    <m/>
    <n v="0.78539816339744828"/>
    <s v="18adefc3-942f-410d-93ea-39815c57975e"/>
    <s v="{4AE9E950-DC13-4273-81DB-E989487B0A8E}"/>
  </r>
  <r>
    <x v="55"/>
    <d v="2017-06-08T00:00:00"/>
    <d v="2017-06-08T00:00:00"/>
    <x v="1"/>
    <s v="Castro_Samantha"/>
    <x v="0"/>
    <m/>
    <m/>
    <m/>
    <n v="0"/>
    <m/>
    <s v="I"/>
    <x v="0"/>
    <s v="&lt;10"/>
    <m/>
    <m/>
    <n v="0.5"/>
    <m/>
    <m/>
    <n v="0.78539816339744828"/>
    <s v="42e0527b-3f4a-406d-a79e-3ea9665a739c"/>
    <s v="{B69B2212-7F46-48AE-AE44-30A3763AAA21}"/>
  </r>
  <r>
    <x v="55"/>
    <d v="2017-06-08T00:00:00"/>
    <d v="2017-06-08T00:00:00"/>
    <x v="1"/>
    <s v="Castro_Samantha"/>
    <x v="8"/>
    <m/>
    <m/>
    <m/>
    <n v="0"/>
    <m/>
    <s v="I"/>
    <x v="1"/>
    <s v="&lt;10"/>
    <m/>
    <m/>
    <n v="0.5"/>
    <m/>
    <m/>
    <n v="0.78539816339744828"/>
    <s v="2b1b53f9-c162-4d7f-a4a1-becc1aed66b1"/>
    <s v="{8FCE23D5-BF2E-497A-B7BD-A29B87493AEC}"/>
  </r>
  <r>
    <x v="55"/>
    <d v="2017-06-08T00:00:00"/>
    <d v="2017-06-08T00:00:00"/>
    <x v="1"/>
    <s v="Castro_Samantha"/>
    <x v="8"/>
    <m/>
    <m/>
    <m/>
    <n v="0"/>
    <m/>
    <s v="I"/>
    <x v="0"/>
    <s v="&lt;10"/>
    <m/>
    <m/>
    <n v="0.5"/>
    <m/>
    <m/>
    <n v="0.78539816339744828"/>
    <s v="2a379ca6-e97c-4b04-9797-5f72980eae54"/>
    <s v="{F94D719F-C144-4855-9CD1-C21F6D19B924}"/>
  </r>
  <r>
    <x v="55"/>
    <d v="2017-06-08T00:00:00"/>
    <d v="2017-06-08T00:00:00"/>
    <x v="1"/>
    <s v="Castro_Samantha"/>
    <x v="8"/>
    <m/>
    <m/>
    <m/>
    <n v="10"/>
    <m/>
    <s v="SC"/>
    <x v="0"/>
    <s v="10-100"/>
    <m/>
    <m/>
    <n v="10"/>
    <m/>
    <m/>
    <n v="314.15926535897933"/>
    <s v="64042891-4adb-4882-89f5-e9c3a5a0faa1"/>
    <s v="{CB8F378D-968E-424C-918E-7AA6E21DD320}"/>
  </r>
  <r>
    <x v="55"/>
    <d v="2017-06-08T00:00:00"/>
    <d v="2017-06-08T00:00:00"/>
    <x v="1"/>
    <s v="Castro_Samantha"/>
    <x v="8"/>
    <m/>
    <m/>
    <m/>
    <n v="0"/>
    <m/>
    <s v="I"/>
    <x v="0"/>
    <s v="&lt;10"/>
    <m/>
    <m/>
    <n v="0.5"/>
    <m/>
    <m/>
    <n v="0.78539816339744828"/>
    <s v="43776e0d-0177-4cc9-a591-5bb75141e9fe"/>
    <s v="{3C3BE1C8-D45A-4104-B8DB-B9CBA27EECBC}"/>
  </r>
  <r>
    <x v="55"/>
    <d v="2017-06-08T00:00:00"/>
    <d v="2017-06-08T00:00:00"/>
    <x v="1"/>
    <s v="Castro_Samantha"/>
    <x v="8"/>
    <m/>
    <m/>
    <m/>
    <n v="0"/>
    <m/>
    <s v="I"/>
    <x v="0"/>
    <s v="&lt;10"/>
    <m/>
    <m/>
    <n v="0.5"/>
    <m/>
    <m/>
    <n v="0.78539816339744828"/>
    <s v="483cf4ee-0a6a-49a3-ba02-4d10322fa8ad"/>
    <s v="{2D8A76A2-358B-487E-B775-AEC0E1EDA531}"/>
  </r>
  <r>
    <x v="55"/>
    <d v="2017-06-08T00:00:00"/>
    <d v="2017-06-08T00:00:00"/>
    <x v="1"/>
    <s v="Castro_Samantha"/>
    <x v="4"/>
    <m/>
    <m/>
    <m/>
    <n v="0"/>
    <m/>
    <s v="I"/>
    <x v="0"/>
    <s v="&lt;10"/>
    <m/>
    <m/>
    <n v="0.5"/>
    <m/>
    <m/>
    <n v="0.78539816339744828"/>
    <s v="ad8def51-ac9c-4010-8ffa-7abe0e4e906f"/>
    <s v="{3F4F67D6-5583-47DD-9126-5F05F772A5BD}"/>
  </r>
  <r>
    <x v="65"/>
    <d v="2017-06-13T00:00:00"/>
    <d v="2017-06-13T00:00:00"/>
    <x v="1"/>
    <s v="Castro_Samantha"/>
    <x v="7"/>
    <m/>
    <m/>
    <m/>
    <n v="5"/>
    <m/>
    <s v="P"/>
    <x v="1"/>
    <s v="&lt;10"/>
    <m/>
    <m/>
    <n v="5"/>
    <m/>
    <m/>
    <n v="78.539816339744831"/>
    <s v="f353e78d-89d2-4e66-b4cf-14d55312d42a"/>
    <s v="{E4FBEA48-9365-4CDC-9351-190AE15EEB4D}"/>
  </r>
  <r>
    <x v="65"/>
    <d v="2017-06-13T00:00:00"/>
    <d v="2017-06-13T00:00:00"/>
    <x v="1"/>
    <s v="Castro_Samantha"/>
    <x v="11"/>
    <m/>
    <m/>
    <m/>
    <n v="0"/>
    <m/>
    <s v="I"/>
    <x v="0"/>
    <s v="&lt;10"/>
    <m/>
    <m/>
    <n v="0.5"/>
    <m/>
    <m/>
    <n v="0.78539816339744828"/>
    <s v="51d734bb-fb2c-4b00-b9a1-765077b7b0db"/>
    <s v="{7431518A-2A9C-4A91-B434-61C0C596BCFA}"/>
  </r>
  <r>
    <x v="65"/>
    <d v="2017-06-13T00:00:00"/>
    <d v="2017-06-13T00:00:00"/>
    <x v="1"/>
    <s v="Castro_Samantha"/>
    <x v="1"/>
    <m/>
    <m/>
    <m/>
    <n v="0"/>
    <m/>
    <s v="I"/>
    <x v="2"/>
    <s v="&lt;10"/>
    <m/>
    <m/>
    <n v="0.5"/>
    <m/>
    <m/>
    <n v="0.78539816339744828"/>
    <s v="1ff33cd2-f0ea-4c45-a3a7-b770b249c7df"/>
    <s v="{8AF65489-40E4-497E-88B0-B4E18362898C}"/>
  </r>
  <r>
    <x v="65"/>
    <d v="2017-06-13T00:00:00"/>
    <d v="2017-06-13T00:00:00"/>
    <x v="1"/>
    <s v="Castro_Samantha"/>
    <x v="1"/>
    <m/>
    <m/>
    <m/>
    <n v="0"/>
    <m/>
    <s v="I"/>
    <x v="0"/>
    <s v="&lt;10"/>
    <m/>
    <m/>
    <n v="0.5"/>
    <m/>
    <m/>
    <n v="0.78539816339744828"/>
    <s v="32ae5dc0-1cf6-4c40-9b56-89c2c0af64c3"/>
    <s v="{360D32B4-6510-45D0-B18B-12A7692DF046}"/>
  </r>
  <r>
    <x v="36"/>
    <d v="2017-06-14T00:00:00"/>
    <d v="2017-06-14T00:00:00"/>
    <x v="1"/>
    <s v="Castro_Samantha"/>
    <x v="1"/>
    <m/>
    <m/>
    <m/>
    <n v="5"/>
    <m/>
    <s v="P"/>
    <x v="0"/>
    <s v="&lt;10"/>
    <m/>
    <m/>
    <n v="5"/>
    <m/>
    <m/>
    <n v="78.539816339744831"/>
    <s v="c9292a05-c414-4b9e-a2dc-5939d7d03973"/>
    <s v="{CC025591-36E4-49B1-B7E0-DD1455F16C55}"/>
  </r>
  <r>
    <x v="36"/>
    <d v="2017-06-14T00:00:00"/>
    <d v="2017-06-14T00:00:00"/>
    <x v="1"/>
    <s v="Castro_Samantha"/>
    <x v="1"/>
    <m/>
    <m/>
    <m/>
    <n v="0"/>
    <m/>
    <s v="I"/>
    <x v="0"/>
    <s v="&lt;10"/>
    <m/>
    <m/>
    <n v="0.5"/>
    <m/>
    <m/>
    <n v="0.78539816339744828"/>
    <s v="43d55deb-8177-44a9-baf7-b2a898a19891"/>
    <s v="{84DD48B1-C242-4248-9474-02685169B894}"/>
  </r>
  <r>
    <x v="18"/>
    <d v="2017-06-15T00:00:00"/>
    <d v="2017-06-15T00:00:00"/>
    <x v="1"/>
    <s v="Castro_Samantha"/>
    <x v="1"/>
    <m/>
    <m/>
    <m/>
    <n v="0"/>
    <m/>
    <s v="P"/>
    <x v="0"/>
    <s v="&lt;10"/>
    <m/>
    <m/>
    <n v="0.5"/>
    <m/>
    <m/>
    <n v="0.78539816339744828"/>
    <s v="a4f961a0-107d-4986-ad5c-fecb820913f0"/>
    <s v="{C1917681-7F2A-4526-9C13-CBCA15A53757}"/>
  </r>
  <r>
    <x v="18"/>
    <d v="2017-06-15T00:00:00"/>
    <d v="2017-06-15T00:00:00"/>
    <x v="1"/>
    <s v="Castro_Samantha"/>
    <x v="1"/>
    <m/>
    <m/>
    <m/>
    <n v="0"/>
    <m/>
    <s v="I"/>
    <x v="0"/>
    <s v="&lt;10"/>
    <m/>
    <m/>
    <n v="0.5"/>
    <m/>
    <m/>
    <n v="0.78539816339744828"/>
    <s v="b8e48a2b-03bb-4fa0-954c-029f6ebe9d1f"/>
    <s v="{BD890FC6-897D-4D37-BDD1-F273A34A0DCF}"/>
  </r>
  <r>
    <x v="18"/>
    <d v="2017-06-15T00:00:00"/>
    <d v="2017-06-15T00:00:00"/>
    <x v="1"/>
    <s v="Castro_Samantha"/>
    <x v="1"/>
    <m/>
    <m/>
    <m/>
    <n v="5"/>
    <m/>
    <s v="P"/>
    <x v="0"/>
    <s v="&lt;10"/>
    <m/>
    <m/>
    <n v="5"/>
    <m/>
    <m/>
    <n v="78.539816339744831"/>
    <s v="9b5cff28-d889-4b8a-80c7-e894352a07fe"/>
    <s v="{5C6CA61D-0064-402F-A2DC-3B04D349B96C}"/>
  </r>
  <r>
    <x v="18"/>
    <d v="2017-06-15T00:00:00"/>
    <d v="2017-06-15T00:00:00"/>
    <x v="1"/>
    <s v="Castro_Samantha"/>
    <x v="1"/>
    <m/>
    <m/>
    <m/>
    <n v="0"/>
    <m/>
    <s v="P"/>
    <x v="0"/>
    <s v="&lt;10"/>
    <m/>
    <m/>
    <n v="0.5"/>
    <m/>
    <m/>
    <n v="0.78539816339744828"/>
    <s v="be9eb153-3725-4ac0-b75e-b32e0abcd016"/>
    <s v="{7DD01DF6-09A9-4B3C-84D2-E4EB9233ABAC}"/>
  </r>
  <r>
    <x v="19"/>
    <d v="2017-06-15T00:00:00"/>
    <d v="2017-06-15T00:00:00"/>
    <x v="1"/>
    <s v="Castro_Samantha"/>
    <x v="1"/>
    <m/>
    <m/>
    <s v="Extends past Zone 2."/>
    <n v="30"/>
    <m/>
    <s v="SC"/>
    <x v="0"/>
    <s v="&gt;100"/>
    <m/>
    <m/>
    <n v="30"/>
    <m/>
    <m/>
    <n v="2827.4333882308138"/>
    <s v="703743d6-b2ad-4fef-9bcf-1b6b5507bcc1"/>
    <s v="{B4CFBCD5-EC23-48E8-9FDA-24481EBD3AC6}"/>
  </r>
  <r>
    <x v="19"/>
    <d v="2017-06-15T00:00:00"/>
    <d v="2017-06-15T00:00:00"/>
    <x v="1"/>
    <s v="Castro_Samantha"/>
    <x v="1"/>
    <m/>
    <m/>
    <m/>
    <n v="0"/>
    <m/>
    <s v="C"/>
    <x v="0"/>
    <s v="&gt;100"/>
    <m/>
    <m/>
    <n v="0.5"/>
    <m/>
    <m/>
    <n v="0.78539816339744828"/>
    <s v="e5359bed-aecf-4a3d-bc9c-6592d075914d"/>
    <s v="{036DE81E-F1FE-4789-96A7-BA86F609813F}"/>
  </r>
  <r>
    <x v="19"/>
    <d v="2017-06-15T00:00:00"/>
    <d v="2017-06-15T00:00:00"/>
    <x v="1"/>
    <s v="Castro_Samantha"/>
    <x v="1"/>
    <m/>
    <m/>
    <m/>
    <n v="50"/>
    <m/>
    <s v="P"/>
    <x v="0"/>
    <s v="10-100"/>
    <m/>
    <m/>
    <n v="50"/>
    <m/>
    <m/>
    <n v="7853.981633974483"/>
    <s v="9ab43581-8c3d-4a01-844e-a8d0280a9984"/>
    <s v="{76B506DC-ABA0-491F-8007-A68E5698A679}"/>
  </r>
  <r>
    <x v="19"/>
    <d v="2017-06-15T00:00:00"/>
    <d v="2017-06-15T00:00:00"/>
    <x v="1"/>
    <s v="Castro_Samantha"/>
    <x v="1"/>
    <m/>
    <m/>
    <m/>
    <n v="50"/>
    <m/>
    <s v="SC"/>
    <x v="0"/>
    <s v="&gt;100"/>
    <m/>
    <m/>
    <n v="50"/>
    <m/>
    <m/>
    <n v="7853.981633974483"/>
    <s v="d063b563-ec91-4b4c-867c-258a2e0dca62"/>
    <s v="{2304F50A-A4F5-43FE-B22A-74A160BD7901}"/>
  </r>
  <r>
    <x v="19"/>
    <d v="2017-06-15T00:00:00"/>
    <d v="2017-06-15T00:00:00"/>
    <x v="1"/>
    <s v="Castro_Samantha"/>
    <x v="1"/>
    <m/>
    <m/>
    <m/>
    <n v="0"/>
    <m/>
    <s v="P"/>
    <x v="0"/>
    <s v="&lt;10"/>
    <m/>
    <m/>
    <n v="0.5"/>
    <m/>
    <m/>
    <n v="0.78539816339744828"/>
    <s v="96cfd555-d670-4daa-86cc-afb981f6938f"/>
    <s v="{3E48CB76-CA14-474B-92A9-22CD0EF01F8F}"/>
  </r>
  <r>
    <x v="19"/>
    <d v="2017-06-15T00:00:00"/>
    <d v="2017-06-15T00:00:00"/>
    <x v="1"/>
    <s v="Castro_Samantha"/>
    <x v="1"/>
    <m/>
    <m/>
    <m/>
    <n v="0"/>
    <m/>
    <s v="I"/>
    <x v="0"/>
    <s v="&lt;10"/>
    <m/>
    <m/>
    <n v="0.5"/>
    <m/>
    <m/>
    <n v="0.78539816339744828"/>
    <s v="12780ab8-53a0-4832-8935-7294055f4b0c"/>
    <s v="{C6B63C84-E7AA-4CAE-B7BC-EE9A2B875900}"/>
  </r>
  <r>
    <x v="19"/>
    <d v="2017-06-15T00:00:00"/>
    <d v="2017-06-15T00:00:00"/>
    <x v="1"/>
    <s v="Castro_Samantha"/>
    <x v="1"/>
    <m/>
    <m/>
    <m/>
    <n v="0"/>
    <m/>
    <s v="I"/>
    <x v="0"/>
    <s v="&lt;10"/>
    <m/>
    <m/>
    <n v="0.5"/>
    <m/>
    <m/>
    <n v="0.78539816339744828"/>
    <s v="9f39084a-15d6-4b33-ae70-ee365bd610dd"/>
    <s v="{6C5E7E6C-E438-40C2-9EFE-5F52CFFAFBC6}"/>
  </r>
  <r>
    <x v="19"/>
    <d v="2017-06-15T00:00:00"/>
    <d v="2017-06-15T00:00:00"/>
    <x v="1"/>
    <s v="Castro_Samantha"/>
    <x v="1"/>
    <m/>
    <m/>
    <m/>
    <n v="0"/>
    <m/>
    <s v="I"/>
    <x v="0"/>
    <s v="&lt;10"/>
    <m/>
    <m/>
    <n v="0.5"/>
    <m/>
    <m/>
    <n v="0.78539816339744828"/>
    <s v="1fac8e24-07d3-4531-9e5a-5b283997dfd7"/>
    <s v="{99A204AA-0C36-46C7-81B7-3F6794A119DD}"/>
  </r>
  <r>
    <x v="19"/>
    <d v="2017-06-15T00:00:00"/>
    <d v="2017-06-15T00:00:00"/>
    <x v="1"/>
    <s v="Castro_Samantha"/>
    <x v="11"/>
    <m/>
    <m/>
    <m/>
    <n v="0"/>
    <m/>
    <s v="I"/>
    <x v="1"/>
    <s v="&lt;10"/>
    <m/>
    <m/>
    <n v="0.5"/>
    <m/>
    <m/>
    <n v="0.78539816339744828"/>
    <s v="012adc81-a235-492b-8362-9dd5a9f1cd26"/>
    <s v="{CE78348C-26D6-482E-8B4A-9F8A99256B8C}"/>
  </r>
  <r>
    <x v="81"/>
    <d v="2017-06-19T00:00:00"/>
    <d v="2017-06-19T00:00:00"/>
    <x v="1"/>
    <s v="Castro_Samantha"/>
    <x v="1"/>
    <m/>
    <m/>
    <m/>
    <n v="0"/>
    <m/>
    <s v="P"/>
    <x v="0"/>
    <s v="&lt;10"/>
    <m/>
    <m/>
    <n v="0.5"/>
    <m/>
    <m/>
    <n v="0.78539816339744828"/>
    <s v="6c7505a8-30d3-4088-8084-2d6088b06f37"/>
    <s v="{30ECB5D9-4DD0-490D-A2F0-397FCFBA7FF8}"/>
  </r>
  <r>
    <x v="81"/>
    <d v="2017-06-19T00:00:00"/>
    <d v="2017-06-19T00:00:00"/>
    <x v="1"/>
    <s v="Castro_Samantha"/>
    <x v="2"/>
    <m/>
    <m/>
    <m/>
    <n v="40"/>
    <m/>
    <s v="P"/>
    <x v="0"/>
    <s v="10-100"/>
    <m/>
    <m/>
    <n v="40"/>
    <m/>
    <m/>
    <n v="5026.5482457436692"/>
    <s v="8b2f7496-fe18-42db-b357-f3ec7d6b146c"/>
    <s v="{00CB9CB1-61C2-4508-9429-BCFFD58F75BC}"/>
  </r>
  <r>
    <x v="81"/>
    <d v="2017-06-19T00:00:00"/>
    <d v="2017-06-19T00:00:00"/>
    <x v="1"/>
    <s v="Castro_Samantha"/>
    <x v="19"/>
    <m/>
    <m/>
    <m/>
    <n v="0"/>
    <m/>
    <s v="P"/>
    <x v="0"/>
    <s v="&lt;10"/>
    <m/>
    <m/>
    <n v="0.5"/>
    <m/>
    <m/>
    <n v="0.78539816339744828"/>
    <s v="95dfd829-fb3b-4319-b34a-390974a02603"/>
    <s v="{314C68FB-EF5F-46A6-91F3-01B2D37C6723}"/>
  </r>
  <r>
    <x v="81"/>
    <d v="2017-06-19T00:00:00"/>
    <d v="2017-06-19T00:00:00"/>
    <x v="1"/>
    <s v="Castro_Samantha"/>
    <x v="2"/>
    <m/>
    <m/>
    <m/>
    <n v="0"/>
    <m/>
    <s v="P"/>
    <x v="2"/>
    <s v="10-100"/>
    <m/>
    <m/>
    <n v="0.5"/>
    <m/>
    <m/>
    <n v="0.78539816339744828"/>
    <s v="172a1071-c2cf-468c-8bd7-fdd7f96bd579"/>
    <s v="{FF3AD0BE-BAD7-48FC-8501-1BF31363A6E1}"/>
  </r>
  <r>
    <x v="81"/>
    <d v="2017-06-19T00:00:00"/>
    <d v="2017-06-19T00:00:00"/>
    <x v="1"/>
    <s v="Castro_Samantha"/>
    <x v="2"/>
    <m/>
    <m/>
    <m/>
    <n v="30"/>
    <m/>
    <s v="C"/>
    <x v="2"/>
    <s v="10-100"/>
    <m/>
    <m/>
    <n v="30"/>
    <m/>
    <m/>
    <n v="2827.4333882308138"/>
    <s v="baa042c6-ff7d-4827-a945-04e52242fc98"/>
    <s v="{1A7FD949-BF0D-47C2-B689-5B19918B1A78}"/>
  </r>
  <r>
    <x v="81"/>
    <d v="2017-06-19T00:00:00"/>
    <d v="2017-06-19T00:00:00"/>
    <x v="1"/>
    <s v="Castro_Samantha"/>
    <x v="11"/>
    <m/>
    <m/>
    <m/>
    <n v="0"/>
    <m/>
    <s v="I"/>
    <x v="1"/>
    <s v="&lt;10"/>
    <m/>
    <m/>
    <n v="0.5"/>
    <m/>
    <m/>
    <n v="0.78539816339744828"/>
    <s v="796d36a8-627c-42a6-b4d0-dd30f608497c"/>
    <s v="{A38D9949-DCD9-49AF-84E2-1BFD911FA758}"/>
  </r>
  <r>
    <x v="81"/>
    <d v="2017-06-19T00:00:00"/>
    <d v="2017-06-19T00:00:00"/>
    <x v="1"/>
    <s v="Castro_Samantha"/>
    <x v="2"/>
    <m/>
    <m/>
    <m/>
    <n v="0"/>
    <m/>
    <s v="I"/>
    <x v="0"/>
    <s v="&lt;10"/>
    <m/>
    <m/>
    <n v="0.5"/>
    <m/>
    <m/>
    <n v="0.78539816339744828"/>
    <s v="bc02069a-1894-4d40-bce0-f18ffc24cc73"/>
    <s v="{6530ECE6-ED23-4E44-B1CA-EB98D1695344}"/>
  </r>
  <r>
    <x v="81"/>
    <d v="2017-06-19T00:00:00"/>
    <d v="2017-06-19T00:00:00"/>
    <x v="1"/>
    <s v="Castro_Samantha"/>
    <x v="19"/>
    <m/>
    <m/>
    <s v="All along creek"/>
    <n v="0"/>
    <m/>
    <s v="C"/>
    <x v="0"/>
    <s v="10-100"/>
    <m/>
    <m/>
    <n v="0.5"/>
    <m/>
    <m/>
    <n v="0.78539816339744828"/>
    <s v="f7a7e11f-5913-495e-b868-eb8fb1893319"/>
    <s v="{F42D3481-74AA-4914-9DFE-566E0CF28AB9}"/>
  </r>
  <r>
    <x v="81"/>
    <d v="2017-06-19T00:00:00"/>
    <d v="2017-06-19T00:00:00"/>
    <x v="1"/>
    <s v="Castro_Samantha"/>
    <x v="8"/>
    <m/>
    <m/>
    <m/>
    <n v="0"/>
    <m/>
    <s v="I"/>
    <x v="1"/>
    <s v="&lt;10"/>
    <m/>
    <m/>
    <n v="0.5"/>
    <m/>
    <m/>
    <n v="0.78539816339744828"/>
    <s v="e387a9c3-20bc-4463-8058-f6c0fe560709"/>
    <s v="{5DDAD764-8EDF-4AEF-8F29-D0B572686501}"/>
  </r>
  <r>
    <x v="45"/>
    <d v="2017-06-19T00:00:00"/>
    <d v="2017-06-19T00:00:00"/>
    <x v="1"/>
    <s v="Castro_Samantha"/>
    <x v="11"/>
    <m/>
    <m/>
    <m/>
    <n v="30"/>
    <m/>
    <s v="P"/>
    <x v="2"/>
    <s v="10-100"/>
    <m/>
    <m/>
    <n v="30"/>
    <m/>
    <m/>
    <n v="2827.4333882308138"/>
    <s v="204f1e3e-8708-447d-98d6-add7e94ac9eb"/>
    <s v="{73DBEE24-F659-4921-B6C0-EA599B346F12}"/>
  </r>
  <r>
    <x v="45"/>
    <d v="2017-06-19T00:00:00"/>
    <d v="2017-06-19T00:00:00"/>
    <x v="1"/>
    <s v="Castro_Samantha"/>
    <x v="14"/>
    <m/>
    <m/>
    <m/>
    <n v="0"/>
    <m/>
    <s v="I"/>
    <x v="1"/>
    <s v="&lt;10"/>
    <m/>
    <m/>
    <n v="0.5"/>
    <m/>
    <m/>
    <n v="0.78539816339744828"/>
    <s v="f89b9d07-f793-4eef-a92f-e7fa1edc74c1"/>
    <s v="{F73CC783-9116-490D-B68B-5F6D3455DDB7}"/>
  </r>
  <r>
    <x v="45"/>
    <d v="2017-06-19T00:00:00"/>
    <d v="2017-06-19T00:00:00"/>
    <x v="1"/>
    <s v="Castro_Samantha"/>
    <x v="11"/>
    <m/>
    <m/>
    <m/>
    <n v="0"/>
    <m/>
    <s v="I"/>
    <x v="1"/>
    <s v="&lt;10"/>
    <m/>
    <m/>
    <n v="0.5"/>
    <m/>
    <m/>
    <n v="0.78539816339744828"/>
    <s v="78c5ec7b-9bb6-469d-9da7-9b9fbed74af1"/>
    <s v="{3ABB5289-3752-4BBE-9922-DA0393CE7283}"/>
  </r>
  <r>
    <x v="60"/>
    <d v="2017-06-19T00:00:00"/>
    <d v="2017-06-19T00:00:00"/>
    <x v="1"/>
    <s v="Castro_Samantha"/>
    <x v="1"/>
    <m/>
    <m/>
    <m/>
    <n v="5"/>
    <m/>
    <s v="I"/>
    <x v="0"/>
    <s v="&lt;10"/>
    <m/>
    <m/>
    <n v="5"/>
    <m/>
    <m/>
    <n v="78.539816339744831"/>
    <s v="0e0c1099-0a92-467b-8efc-96ec6cb9f9b0"/>
    <s v="{B452B0AB-D33F-4CA5-8DFA-7031EDB3EAFB}"/>
  </r>
  <r>
    <x v="60"/>
    <d v="2017-06-19T00:00:00"/>
    <d v="2017-06-19T00:00:00"/>
    <x v="1"/>
    <s v="Castro_Samantha"/>
    <x v="1"/>
    <m/>
    <m/>
    <m/>
    <n v="10"/>
    <m/>
    <s v="P"/>
    <x v="0"/>
    <s v="10-100"/>
    <m/>
    <m/>
    <n v="10"/>
    <m/>
    <m/>
    <n v="314.15926535897933"/>
    <s v="e3190dfc-5c16-4906-8ea5-d5cc5698780d"/>
    <s v="{125D9F4E-35D4-4B65-9647-D2B7C5D51D58}"/>
  </r>
  <r>
    <x v="60"/>
    <d v="2017-06-19T00:00:00"/>
    <d v="2017-06-19T00:00:00"/>
    <x v="1"/>
    <s v="Castro_Samantha"/>
    <x v="1"/>
    <m/>
    <m/>
    <m/>
    <n v="10"/>
    <m/>
    <s v="P"/>
    <x v="0"/>
    <s v="10-100"/>
    <m/>
    <m/>
    <n v="10"/>
    <m/>
    <m/>
    <n v="314.15926535897933"/>
    <s v="b7a5304e-38db-4d90-9a9a-a6edf95c2a45"/>
    <s v="{8A4EAED5-E604-41D6-9E73-B6F67C587009}"/>
  </r>
  <r>
    <x v="60"/>
    <d v="2017-06-19T00:00:00"/>
    <d v="2017-06-19T00:00:00"/>
    <x v="1"/>
    <s v="Castro_Samantha"/>
    <x v="8"/>
    <m/>
    <m/>
    <m/>
    <n v="0"/>
    <m/>
    <s v="I"/>
    <x v="0"/>
    <s v="&lt;10"/>
    <m/>
    <m/>
    <n v="0.5"/>
    <m/>
    <m/>
    <n v="0.78539816339744828"/>
    <s v="2b649eda-2f1e-4cac-a704-9a27422b07d7"/>
    <s v="{08736029-B7B9-4278-9A51-0930259F2AB3}"/>
  </r>
  <r>
    <x v="60"/>
    <d v="2017-06-19T00:00:00"/>
    <d v="2017-06-19T00:00:00"/>
    <x v="1"/>
    <s v="Castro_Samantha"/>
    <x v="1"/>
    <m/>
    <m/>
    <m/>
    <n v="0"/>
    <m/>
    <s v="SC"/>
    <x v="0"/>
    <s v="10-100"/>
    <m/>
    <m/>
    <n v="0.5"/>
    <m/>
    <m/>
    <n v="0.78539816339744828"/>
    <s v="1e13f945-3b0d-4b46-b907-4ba1b52594fd"/>
    <s v="{D7CA5D24-BB75-4211-B124-9F2A18E23FFA}"/>
  </r>
  <r>
    <x v="60"/>
    <d v="2017-06-19T00:00:00"/>
    <d v="2017-06-19T00:00:00"/>
    <x v="1"/>
    <s v="Castro_Samantha"/>
    <x v="8"/>
    <m/>
    <m/>
    <m/>
    <n v="0"/>
    <m/>
    <s v="I"/>
    <x v="0"/>
    <s v="&lt;10"/>
    <m/>
    <m/>
    <n v="0.5"/>
    <m/>
    <m/>
    <n v="0.78539816339744828"/>
    <s v="04c01d42-42e8-4c92-8d6e-168ad67f33e6"/>
    <s v="{4269EDFF-E42F-4CF9-B354-12C6559F3123}"/>
  </r>
  <r>
    <x v="60"/>
    <d v="2017-06-19T00:00:00"/>
    <d v="2017-06-19T00:00:00"/>
    <x v="1"/>
    <s v="Castro_Samantha"/>
    <x v="1"/>
    <m/>
    <m/>
    <m/>
    <n v="0"/>
    <m/>
    <s v="I"/>
    <x v="0"/>
    <s v="&lt;10"/>
    <m/>
    <m/>
    <n v="0.5"/>
    <m/>
    <m/>
    <n v="0.78539816339744828"/>
    <s v="bca0ee05-ce15-4623-85e5-090f9fc26234"/>
    <s v="{87C4BF21-B7AD-4F39-9D94-B66A8658F88A}"/>
  </r>
  <r>
    <x v="60"/>
    <d v="2017-06-19T00:00:00"/>
    <d v="2017-06-19T00:00:00"/>
    <x v="1"/>
    <s v="Castro_Samantha"/>
    <x v="8"/>
    <m/>
    <m/>
    <m/>
    <n v="0"/>
    <m/>
    <s v="I"/>
    <x v="0"/>
    <s v="&lt;10"/>
    <m/>
    <m/>
    <n v="0.5"/>
    <m/>
    <m/>
    <n v="0.78539816339744828"/>
    <s v="060d4ebd-2f16-4bd5-9529-5055314afc81"/>
    <s v="{5D999AE8-E677-4833-A1D5-86ED7515B58D}"/>
  </r>
  <r>
    <x v="60"/>
    <d v="2017-06-19T00:00:00"/>
    <d v="2017-06-19T00:00:00"/>
    <x v="1"/>
    <s v="Castro_Samantha"/>
    <x v="8"/>
    <m/>
    <m/>
    <m/>
    <n v="5"/>
    <m/>
    <s v="P"/>
    <x v="0"/>
    <s v="&lt;10"/>
    <m/>
    <m/>
    <n v="5"/>
    <m/>
    <m/>
    <n v="78.539816339744831"/>
    <s v="d8fb7aad-bdfb-4347-adaf-03fbf6cb134e"/>
    <s v="{9E4807E1-AEA3-460A-88B5-68A2C3E0854A}"/>
  </r>
  <r>
    <x v="60"/>
    <d v="2017-06-19T00:00:00"/>
    <d v="2017-06-19T00:00:00"/>
    <x v="1"/>
    <s v="Castro_Samantha"/>
    <x v="8"/>
    <m/>
    <m/>
    <s v="On both sides of the road."/>
    <n v="10"/>
    <m/>
    <s v="SC"/>
    <x v="0"/>
    <s v="&lt;10"/>
    <m/>
    <m/>
    <n v="10"/>
    <m/>
    <m/>
    <n v="314.15926535897933"/>
    <s v="dd66a7b5-fde0-46f3-bea1-66f85bd17178"/>
    <s v="{3B4CEA8A-CBEA-42DB-B772-CB68EFFF10FE}"/>
  </r>
  <r>
    <x v="60"/>
    <d v="2017-06-19T00:00:00"/>
    <d v="2017-06-19T00:00:00"/>
    <x v="1"/>
    <s v="Castro_Samantha"/>
    <x v="8"/>
    <m/>
    <m/>
    <s v="Euphorbia on the left, Foeniculum on the right going West."/>
    <n v="0"/>
    <m/>
    <s v="I"/>
    <x v="0"/>
    <s v="&lt;10"/>
    <m/>
    <m/>
    <n v="0.5"/>
    <m/>
    <m/>
    <n v="0.78539816339744828"/>
    <s v="ae028e33-2ca6-4ae3-b96e-817b8bcf8284"/>
    <s v="{47499D70-9109-40A8-BE8B-44B294F2E32B}"/>
  </r>
  <r>
    <x v="60"/>
    <d v="2017-06-19T00:00:00"/>
    <d v="2017-06-19T00:00:00"/>
    <x v="1"/>
    <s v="Castro_Samantha"/>
    <x v="1"/>
    <m/>
    <m/>
    <m/>
    <n v="5"/>
    <m/>
    <s v="I"/>
    <x v="0"/>
    <s v="&lt;10"/>
    <m/>
    <m/>
    <n v="5"/>
    <m/>
    <m/>
    <n v="78.539816339744831"/>
    <s v="04ce217a-0b64-4fe9-9586-276f6bb44a46"/>
    <s v="{012A3A33-5750-4503-ACAC-70FC67C79BA1}"/>
  </r>
  <r>
    <x v="60"/>
    <d v="2017-06-19T00:00:00"/>
    <d v="2017-06-19T00:00:00"/>
    <x v="1"/>
    <s v="Castro_Samantha"/>
    <x v="11"/>
    <m/>
    <m/>
    <s v="Euphorbia on the left, Foeniculum on the right going West."/>
    <n v="15"/>
    <m/>
    <s v="P"/>
    <x v="0"/>
    <s v="10-100"/>
    <m/>
    <m/>
    <n v="15"/>
    <m/>
    <m/>
    <n v="706.85834705770344"/>
    <s v="bea7f30b-2299-4f2d-a39e-6815168d1c44"/>
    <s v="{7ED5B685-3D36-4F3B-8C99-F29D817BF738}"/>
  </r>
  <r>
    <x v="60"/>
    <d v="2017-06-19T00:00:00"/>
    <d v="2017-06-19T00:00:00"/>
    <x v="1"/>
    <s v="Castro_Samantha"/>
    <x v="11"/>
    <m/>
    <m/>
    <m/>
    <n v="0"/>
    <m/>
    <s v="I"/>
    <x v="0"/>
    <s v="&lt;10"/>
    <m/>
    <m/>
    <n v="0.5"/>
    <m/>
    <m/>
    <n v="0.78539816339744828"/>
    <s v="7fa47b43-fadb-4452-960c-1c6c239f809c"/>
    <s v="{67CDAB88-B122-4821-BD0C-0B3EA4C78444}"/>
  </r>
  <r>
    <x v="60"/>
    <d v="2017-06-19T00:00:00"/>
    <d v="2017-06-19T00:00:00"/>
    <x v="1"/>
    <s v="Castro_Samantha"/>
    <x v="8"/>
    <m/>
    <m/>
    <s v="on both sides of the road"/>
    <n v="10"/>
    <m/>
    <s v="I"/>
    <x v="0"/>
    <s v="10-100"/>
    <m/>
    <m/>
    <n v="10"/>
    <m/>
    <m/>
    <n v="314.15926535897933"/>
    <s v="bf436b9f-0e5d-4689-a52e-ba4cb1413db0"/>
    <s v="{05A47116-E905-4B98-B067-22A9C70E3C00}"/>
  </r>
  <r>
    <x v="60"/>
    <d v="2017-06-19T00:00:00"/>
    <d v="2017-06-19T00:00:00"/>
    <x v="1"/>
    <s v="Castro_Samantha"/>
    <x v="11"/>
    <m/>
    <m/>
    <m/>
    <n v="15"/>
    <m/>
    <s v="P"/>
    <x v="0"/>
    <s v="10-100"/>
    <m/>
    <m/>
    <n v="15"/>
    <m/>
    <m/>
    <n v="706.85834705770344"/>
    <s v="09adfbb6-51c4-416f-9af9-888db6298dbb"/>
    <s v="{6BF7E326-DDB8-4404-A249-932A6EDEEA45}"/>
  </r>
  <r>
    <x v="60"/>
    <d v="2017-06-19T00:00:00"/>
    <d v="2017-06-19T00:00:00"/>
    <x v="1"/>
    <s v="Castro_Samantha"/>
    <x v="8"/>
    <m/>
    <m/>
    <s v="On both sides of the road"/>
    <n v="10"/>
    <m/>
    <s v="P"/>
    <x v="0"/>
    <s v="10-100"/>
    <m/>
    <m/>
    <n v="10"/>
    <m/>
    <m/>
    <n v="314.15926535897933"/>
    <s v="933ee745-4069-473d-8da6-7adf05ab40d1"/>
    <s v="{2EE64135-3F22-4018-A9FD-EFF76370936F}"/>
  </r>
  <r>
    <x v="60"/>
    <d v="2017-06-19T00:00:00"/>
    <d v="2017-06-19T00:00:00"/>
    <x v="1"/>
    <s v="Castro_Samantha"/>
    <x v="8"/>
    <m/>
    <m/>
    <m/>
    <n v="0"/>
    <m/>
    <s v="I"/>
    <x v="0"/>
    <s v="&lt;10"/>
    <m/>
    <m/>
    <n v="0.5"/>
    <m/>
    <m/>
    <n v="0.78539816339744828"/>
    <s v="0d821bba-b7bc-43a9-b97d-0f3d246daabe"/>
    <s v="{EDCE0035-BCEF-43B2-B9CA-9784E577151C}"/>
  </r>
  <r>
    <x v="60"/>
    <d v="2017-06-19T00:00:00"/>
    <d v="2017-06-19T00:00:00"/>
    <x v="1"/>
    <s v="Castro_Samantha"/>
    <x v="8"/>
    <m/>
    <m/>
    <m/>
    <n v="15"/>
    <m/>
    <s v="SC"/>
    <x v="0"/>
    <s v="10-100"/>
    <m/>
    <m/>
    <n v="15"/>
    <m/>
    <m/>
    <n v="706.85834705770344"/>
    <s v="9f918f65-4b78-4ff1-89f1-420594f450a0"/>
    <s v="{136FBA86-BA2E-4D6D-A567-3CDB1248D254}"/>
  </r>
  <r>
    <x v="13"/>
    <d v="2017-06-20T00:00:00"/>
    <d v="2017-06-20T00:00:00"/>
    <x v="1"/>
    <s v="Castro_Samantha"/>
    <x v="11"/>
    <m/>
    <m/>
    <m/>
    <n v="0"/>
    <m/>
    <s v="I"/>
    <x v="1"/>
    <s v="&lt;10"/>
    <m/>
    <m/>
    <n v="0.5"/>
    <m/>
    <m/>
    <n v="0.78539816339744828"/>
    <s v="8ad27d08-dd56-4bbc-b2c0-02bb3c24d93c"/>
    <s v="{DA9E9FA4-61A3-4849-B380-1C06E72570F5}"/>
  </r>
  <r>
    <x v="13"/>
    <d v="2017-06-20T00:00:00"/>
    <d v="2017-06-20T00:00:00"/>
    <x v="1"/>
    <s v="Castro_Samantha"/>
    <x v="11"/>
    <m/>
    <m/>
    <m/>
    <n v="0"/>
    <m/>
    <s v="I"/>
    <x v="1"/>
    <s v="&lt;10"/>
    <m/>
    <m/>
    <n v="0.5"/>
    <m/>
    <m/>
    <n v="0.78539816339744828"/>
    <s v="57b6375d-08bf-4bdd-aeba-e4f22293003f"/>
    <s v="{F14B6E32-6985-4629-869F-68CF06B2AC2E}"/>
  </r>
  <r>
    <x v="13"/>
    <d v="2017-06-20T00:00:00"/>
    <d v="2017-06-20T00:00:00"/>
    <x v="1"/>
    <s v="Castro_Samantha"/>
    <x v="11"/>
    <m/>
    <m/>
    <m/>
    <n v="0"/>
    <m/>
    <s v="I"/>
    <x v="0"/>
    <s v="&lt;10"/>
    <m/>
    <m/>
    <n v="0.5"/>
    <m/>
    <m/>
    <n v="0.78539816339744828"/>
    <s v="886ae689-c6c0-48f7-83b8-205bd4a490fe"/>
    <s v="{23628406-4A0D-48A3-A72F-9AE38FB4F70B}"/>
  </r>
  <r>
    <x v="13"/>
    <d v="2017-06-20T00:00:00"/>
    <d v="2017-06-20T00:00:00"/>
    <x v="1"/>
    <s v="Castro_Samantha"/>
    <x v="11"/>
    <m/>
    <m/>
    <m/>
    <n v="0"/>
    <m/>
    <s v="I"/>
    <x v="1"/>
    <s v="&lt;10"/>
    <m/>
    <m/>
    <n v="0.5"/>
    <m/>
    <m/>
    <n v="0.78539816339744828"/>
    <s v="c09aed41-085c-45b8-82e3-cfb95902303e"/>
    <s v="{E8EF3C4B-3CA4-48DF-A1FA-38C4AF9963B4}"/>
  </r>
  <r>
    <x v="13"/>
    <d v="2017-06-20T00:00:00"/>
    <d v="2017-06-20T00:00:00"/>
    <x v="1"/>
    <s v="Castro_Samantha"/>
    <x v="11"/>
    <m/>
    <m/>
    <m/>
    <n v="0"/>
    <m/>
    <s v="I"/>
    <x v="1"/>
    <s v="&lt;10"/>
    <m/>
    <m/>
    <n v="0.5"/>
    <m/>
    <m/>
    <n v="0.78539816339744828"/>
    <s v="9240415e-0d6e-40e4-b963-8cc08abab2bb"/>
    <s v="{EC24A84D-4084-414B-9D04-5BE3F04E05F9}"/>
  </r>
  <r>
    <x v="13"/>
    <d v="2017-06-20T00:00:00"/>
    <d v="2017-06-20T00:00:00"/>
    <x v="1"/>
    <s v="Castro_Samantha"/>
    <x v="4"/>
    <m/>
    <m/>
    <m/>
    <n v="0"/>
    <m/>
    <s v="I"/>
    <x v="0"/>
    <s v="&lt;10"/>
    <m/>
    <m/>
    <n v="0.5"/>
    <m/>
    <m/>
    <n v="0.78539816339744828"/>
    <s v="5d9d13d8-6d83-4d8c-ad7a-3117103f5f10"/>
    <s v="{3D901560-C8F8-480E-A95A-8C7D4E802D84}"/>
  </r>
  <r>
    <x v="13"/>
    <d v="2017-06-20T00:00:00"/>
    <d v="2017-06-20T00:00:00"/>
    <x v="1"/>
    <s v="Castro_Samantha"/>
    <x v="4"/>
    <m/>
    <m/>
    <m/>
    <n v="0"/>
    <m/>
    <s v="I"/>
    <x v="0"/>
    <s v="&lt;10"/>
    <m/>
    <m/>
    <n v="0.5"/>
    <m/>
    <m/>
    <n v="0.78539816339744828"/>
    <s v="a31176a3-4d21-4525-8952-4fb24203bdf4"/>
    <s v="{2146345F-EEB4-4B83-B6D3-DA7D57FCC4F3}"/>
  </r>
  <r>
    <x v="13"/>
    <d v="2017-06-20T00:00:00"/>
    <d v="2017-06-20T00:00:00"/>
    <x v="1"/>
    <s v="Castro_Samantha"/>
    <x v="4"/>
    <m/>
    <m/>
    <m/>
    <n v="0"/>
    <m/>
    <s v="P"/>
    <x v="0"/>
    <s v="&lt;10"/>
    <m/>
    <m/>
    <n v="0.5"/>
    <m/>
    <m/>
    <n v="0.78539816339744828"/>
    <s v="a9b9a92b-f722-4765-b590-74765e4d7eac"/>
    <s v="{FC44096C-3627-4268-8074-CBE513F14D10}"/>
  </r>
  <r>
    <x v="13"/>
    <d v="2017-06-20T00:00:00"/>
    <d v="2017-06-20T00:00:00"/>
    <x v="1"/>
    <s v="Castro_Samantha"/>
    <x v="11"/>
    <m/>
    <m/>
    <m/>
    <n v="0"/>
    <m/>
    <s v="I"/>
    <x v="1"/>
    <s v="&lt;10"/>
    <m/>
    <m/>
    <n v="0.5"/>
    <m/>
    <m/>
    <n v="0.78539816339744828"/>
    <s v="70580cc7-a373-404b-991e-e30b868c101d"/>
    <s v="{BCDB4226-0287-44A5-BF5D-DA783FEC15EA}"/>
  </r>
  <r>
    <x v="13"/>
    <d v="2017-06-20T00:00:00"/>
    <d v="2017-06-20T00:00:00"/>
    <x v="1"/>
    <s v="Castro_Samantha"/>
    <x v="11"/>
    <m/>
    <m/>
    <m/>
    <n v="0"/>
    <m/>
    <s v="P"/>
    <x v="0"/>
    <s v="&lt;10"/>
    <m/>
    <m/>
    <n v="0.5"/>
    <m/>
    <m/>
    <n v="0.78539816339744828"/>
    <s v="9f6b6982-c84c-44af-ac98-86327c2c54b0"/>
    <s v="{8C03A19F-7EA0-47DD-819F-EE2FDBB3FF31}"/>
  </r>
  <r>
    <x v="13"/>
    <d v="2017-06-20T00:00:00"/>
    <d v="2017-06-20T00:00:00"/>
    <x v="1"/>
    <s v="Castro_Samantha"/>
    <x v="0"/>
    <m/>
    <m/>
    <m/>
    <n v="0"/>
    <m/>
    <s v="I"/>
    <x v="0"/>
    <s v="&lt;10"/>
    <m/>
    <m/>
    <n v="0.5"/>
    <m/>
    <m/>
    <n v="0.78539816339744828"/>
    <s v="85493bb0-9a14-461d-931c-282423f4127c"/>
    <s v="{E6D55D66-BD70-4769-9602-01C607FF5571}"/>
  </r>
  <r>
    <x v="13"/>
    <d v="2017-06-20T00:00:00"/>
    <d v="2017-06-20T00:00:00"/>
    <x v="1"/>
    <s v="Castro_Samantha"/>
    <x v="0"/>
    <m/>
    <m/>
    <m/>
    <n v="5"/>
    <m/>
    <s v="P"/>
    <x v="2"/>
    <s v="&lt;10"/>
    <m/>
    <m/>
    <n v="5"/>
    <m/>
    <m/>
    <n v="78.539816339744831"/>
    <s v="af3a3e41-da17-4409-8837-5b319cf2ef9a"/>
    <s v="{B360E0AD-6000-41DD-A6AB-F3CDAF87204A}"/>
  </r>
  <r>
    <x v="13"/>
    <d v="2017-06-20T00:00:00"/>
    <d v="2017-06-20T00:00:00"/>
    <x v="1"/>
    <s v="Castro_Samantha"/>
    <x v="14"/>
    <m/>
    <m/>
    <m/>
    <n v="0"/>
    <m/>
    <s v="I"/>
    <x v="0"/>
    <s v="&lt;10"/>
    <m/>
    <m/>
    <n v="0.5"/>
    <m/>
    <m/>
    <n v="0.78539816339744828"/>
    <s v="56b78f34-049c-4d68-a323-de6cf732f010"/>
    <s v="{A8A707CD-8120-4858-AC90-F816843F6009}"/>
  </r>
  <r>
    <x v="13"/>
    <d v="2017-06-20T00:00:00"/>
    <d v="2017-06-20T00:00:00"/>
    <x v="1"/>
    <s v="Castro_Samantha"/>
    <x v="14"/>
    <m/>
    <m/>
    <m/>
    <n v="0"/>
    <m/>
    <s v="I"/>
    <x v="0"/>
    <s v="&lt;10"/>
    <m/>
    <m/>
    <n v="0.5"/>
    <m/>
    <m/>
    <n v="0.78539816339744828"/>
    <s v="63db390d-d7d8-492d-8b0f-8df70dd0a7d3"/>
    <s v="{AB413BFD-65C3-4EE8-AE65-7209FE5864E3}"/>
  </r>
  <r>
    <x v="13"/>
    <d v="2017-06-20T00:00:00"/>
    <d v="2017-06-20T00:00:00"/>
    <x v="1"/>
    <s v="Castro_Samantha"/>
    <x v="13"/>
    <m/>
    <m/>
    <m/>
    <n v="0"/>
    <m/>
    <s v="P"/>
    <x v="0"/>
    <s v="&lt;10"/>
    <m/>
    <m/>
    <n v="0.5"/>
    <m/>
    <m/>
    <n v="0.78539816339744828"/>
    <s v="c2638579-cebe-486a-9e2e-c62880e090ba"/>
    <s v="{163B0F57-5311-46EC-B0D9-673FA3BC0494}"/>
  </r>
  <r>
    <x v="13"/>
    <d v="2017-06-20T00:00:00"/>
    <d v="2017-06-20T00:00:00"/>
    <x v="1"/>
    <s v="Castro_Samantha"/>
    <x v="11"/>
    <m/>
    <m/>
    <m/>
    <n v="0"/>
    <m/>
    <s v="P"/>
    <x v="0"/>
    <s v="&lt;10"/>
    <m/>
    <m/>
    <n v="0.5"/>
    <m/>
    <m/>
    <n v="0.78539816339744828"/>
    <s v="9211c51b-61c7-4225-804c-3aa7977a60f5"/>
    <s v="{5942B608-F64E-4699-8C32-F6AF8010F133}"/>
  </r>
  <r>
    <x v="13"/>
    <d v="2017-06-20T00:00:00"/>
    <d v="2017-06-20T00:00:00"/>
    <x v="1"/>
    <s v="Castro_Samantha"/>
    <x v="13"/>
    <m/>
    <m/>
    <m/>
    <n v="10"/>
    <m/>
    <s v="P"/>
    <x v="2"/>
    <s v="&lt;10"/>
    <m/>
    <m/>
    <n v="10"/>
    <m/>
    <m/>
    <n v="314.15926535897933"/>
    <s v="6d8871bc-e8ad-4bf1-9cdc-3f032a8f320a"/>
    <s v="{F55C2B5D-029F-4427-A667-DD3FA6323BA2}"/>
  </r>
  <r>
    <x v="13"/>
    <d v="2017-06-20T00:00:00"/>
    <d v="2017-06-20T00:00:00"/>
    <x v="1"/>
    <s v="Castro_Samantha"/>
    <x v="4"/>
    <m/>
    <m/>
    <m/>
    <n v="15"/>
    <m/>
    <s v="P"/>
    <x v="0"/>
    <s v="&lt;10"/>
    <m/>
    <m/>
    <n v="15"/>
    <m/>
    <m/>
    <n v="706.85834705770344"/>
    <s v="7fabdf67-ec05-46a2-99e7-2c58d68b01cc"/>
    <s v="{20F30FF4-4F08-4161-9517-46FB3AFEFA4E}"/>
  </r>
  <r>
    <x v="13"/>
    <d v="2017-06-20T00:00:00"/>
    <d v="2017-06-20T00:00:00"/>
    <x v="1"/>
    <s v="Castro_Samantha"/>
    <x v="4"/>
    <m/>
    <m/>
    <m/>
    <n v="0"/>
    <m/>
    <s v="I"/>
    <x v="0"/>
    <s v="&lt;10"/>
    <m/>
    <m/>
    <n v="0.5"/>
    <m/>
    <m/>
    <n v="0.78539816339744828"/>
    <s v="82a2fdcf-aa89-4343-b4d2-d7081346ec40"/>
    <s v="{7EF9D693-A10B-4133-9D7C-7C29E91FF6E7}"/>
  </r>
  <r>
    <x v="13"/>
    <d v="2017-06-20T00:00:00"/>
    <d v="2017-06-20T00:00:00"/>
    <x v="1"/>
    <s v="Castro_Samantha"/>
    <x v="13"/>
    <m/>
    <m/>
    <m/>
    <n v="100"/>
    <m/>
    <s v="SC"/>
    <x v="0"/>
    <s v="10-100"/>
    <m/>
    <m/>
    <n v="100"/>
    <m/>
    <m/>
    <n v="31415.926535897932"/>
    <s v="f6480611-54a0-4a3d-b05a-be77a1309d15"/>
    <s v="{561F3E7B-8C4D-4FBC-8F27-4C1C5816B483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n v="0.78539816339744828"/>
    <s v="68a96d78-8097-4307-97aa-0aaae429c646"/>
    <s v="{8083FE90-E76D-4669-B1D8-21FFFD90267E}"/>
  </r>
  <r>
    <x v="3"/>
    <d v="2017-06-06T00:00:00"/>
    <d v="2017-06-06T00:00:00"/>
    <x v="1"/>
    <s v="Castro_Samantha"/>
    <x v="1"/>
    <m/>
    <m/>
    <m/>
    <n v="5"/>
    <m/>
    <s v="P"/>
    <x v="2"/>
    <s v="10-100"/>
    <m/>
    <m/>
    <n v="5"/>
    <m/>
    <m/>
    <n v="78.539816339744831"/>
    <s v="f60099cd-e8aa-4c08-859a-a58e2c2617a3"/>
    <s v="{C09AF969-9A79-4A22-B101-6D878D9EEBE5}"/>
  </r>
  <r>
    <x v="2"/>
    <d v="2017-06-07T00:00:00"/>
    <d v="2017-06-07T00:00:00"/>
    <x v="1"/>
    <s v="Castro_Samantha"/>
    <x v="1"/>
    <m/>
    <m/>
    <m/>
    <n v="5"/>
    <m/>
    <s v="P"/>
    <x v="0"/>
    <s v="10-100"/>
    <m/>
    <m/>
    <n v="5"/>
    <m/>
    <m/>
    <n v="78.539816339744831"/>
    <s v="8522c4d2-09a3-43db-9b67-a940a3e025f9"/>
    <s v="{46BCF162-E3E6-48BF-B9AB-EFA99540FCFA}"/>
  </r>
  <r>
    <x v="68"/>
    <d v="2018-08-09T00:00:00"/>
    <d v="2018-08-09T00:00:00"/>
    <x v="3"/>
    <s v="Townsend_Ashleigh, Alcaraz_Jake"/>
    <x v="0"/>
    <m/>
    <m/>
    <m/>
    <n v="10"/>
    <m/>
    <s v="SC"/>
    <x v="0"/>
    <s v="10-100"/>
    <m/>
    <m/>
    <n v="10"/>
    <m/>
    <m/>
    <n v="314.15926535897933"/>
    <s v="dba7840d-3eb2-461f-845c-eef915fda857"/>
    <s v="{4643943A-367B-4CAB-B347-5DD2D05749CE}"/>
  </r>
  <r>
    <x v="68"/>
    <d v="2018-08-09T00:00:00"/>
    <d v="2018-08-09T00:00:00"/>
    <x v="3"/>
    <s v="Townsend_Ashleigh, Alcaraz_Jake"/>
    <x v="0"/>
    <m/>
    <m/>
    <m/>
    <n v="1"/>
    <m/>
    <s v="I"/>
    <x v="0"/>
    <s v="&lt;10"/>
    <m/>
    <m/>
    <n v="1"/>
    <m/>
    <m/>
    <n v="3.1415926535897931"/>
    <s v="a83c75ef-7755-46c3-ba51-6b83c92d80de"/>
    <s v="{806C04AA-63F4-45C2-B531-FAF243D08BD7}"/>
  </r>
  <r>
    <x v="68"/>
    <d v="2018-08-09T00:00:00"/>
    <d v="2018-08-09T00:00:00"/>
    <x v="3"/>
    <s v="Townsend_Ashleigh, Alcaraz_Jake"/>
    <x v="0"/>
    <m/>
    <m/>
    <m/>
    <n v="7"/>
    <m/>
    <s v="SC"/>
    <x v="0"/>
    <s v="10-100"/>
    <m/>
    <m/>
    <n v="7"/>
    <m/>
    <m/>
    <n v="153.93804002589985"/>
    <s v="fbdba490-beab-42f3-b1d5-cad6effe22c5"/>
    <s v="{54185C4D-CDB1-4646-9933-16FCCD8E4A1C}"/>
  </r>
  <r>
    <x v="68"/>
    <d v="2018-08-09T00:00:00"/>
    <d v="2018-08-09T00:00:00"/>
    <x v="3"/>
    <s v="Townsend_Ashleigh"/>
    <x v="0"/>
    <m/>
    <m/>
    <m/>
    <n v="1"/>
    <m/>
    <s v="SC"/>
    <x v="0"/>
    <s v="10-100"/>
    <m/>
    <m/>
    <n v="1"/>
    <m/>
    <m/>
    <n v="3.1415926535897931"/>
    <s v="117aab26-4cac-4695-b3b3-4a3edea79649"/>
    <s v="{7EA3D5B0-EF9A-4C70-B542-161473E65747}"/>
  </r>
  <r>
    <x v="68"/>
    <d v="2018-08-09T00:00:00"/>
    <d v="2018-08-09T00:00:00"/>
    <x v="3"/>
    <s v="Townsend_Ashleigh, Alcaraz_Jake"/>
    <x v="0"/>
    <m/>
    <m/>
    <m/>
    <n v="1"/>
    <m/>
    <s v="I"/>
    <x v="1"/>
    <s v="&lt;10"/>
    <m/>
    <m/>
    <n v="1"/>
    <m/>
    <m/>
    <n v="3.1415926535897931"/>
    <s v="04d46da8-762f-4f42-9c71-84f0681acaec"/>
    <s v="{2B97C8FA-3006-43CC-AF62-F3AF63833069}"/>
  </r>
  <r>
    <x v="68"/>
    <d v="2018-08-09T00:00:00"/>
    <d v="2018-08-09T00:00:00"/>
    <x v="3"/>
    <s v="Townsend_Ashleigh"/>
    <x v="0"/>
    <m/>
    <m/>
    <m/>
    <n v="3"/>
    <m/>
    <s v="P"/>
    <x v="1"/>
    <s v="10-100"/>
    <m/>
    <m/>
    <n v="3"/>
    <m/>
    <m/>
    <n v="28.274333882308138"/>
    <s v="16fec687-3d45-4a79-9e1a-593af3d3749b"/>
    <s v="{1D215A27-0057-4498-BF1A-F04A0E819F11}"/>
  </r>
  <r>
    <x v="68"/>
    <d v="2018-08-09T00:00:00"/>
    <d v="2018-08-09T00:00:00"/>
    <x v="3"/>
    <s v="Townsend_Ashleigh"/>
    <x v="0"/>
    <m/>
    <m/>
    <m/>
    <n v="3"/>
    <m/>
    <s v="SC"/>
    <x v="0"/>
    <s v="10-100"/>
    <m/>
    <m/>
    <n v="3"/>
    <m/>
    <m/>
    <n v="28.274333882308138"/>
    <s v="9bb79c2e-159d-4a10-ac74-d03664eb08dc"/>
    <s v="{6698FBD6-9A59-4B4D-A84D-B0A305664653}"/>
  </r>
  <r>
    <x v="26"/>
    <d v="2018-08-10T00:00:00"/>
    <d v="2018-08-10T00:00:00"/>
    <x v="3"/>
    <s v="Townsend_Ashleigh"/>
    <x v="8"/>
    <m/>
    <m/>
    <s v="Start 8:35a"/>
    <n v="2"/>
    <m/>
    <s v="P"/>
    <x v="0"/>
    <s v="10-100"/>
    <m/>
    <m/>
    <n v="2"/>
    <m/>
    <m/>
    <n v="12.566370614359172"/>
    <s v="644e923e-b908-4491-ad3c-21d467b33d9c"/>
    <s v="{D5B8E850-5910-45B9-83BD-D668F6DF3F98}"/>
  </r>
  <r>
    <x v="17"/>
    <d v="2018-08-10T00:00:00"/>
    <d v="2018-08-10T00:00:00"/>
    <x v="3"/>
    <s v="Townsend_Ashleigh"/>
    <x v="11"/>
    <m/>
    <m/>
    <m/>
    <n v="0"/>
    <m/>
    <s v="I"/>
    <x v="0"/>
    <s v="&lt;10"/>
    <m/>
    <m/>
    <n v="0.5"/>
    <m/>
    <m/>
    <n v="0.78539816339744828"/>
    <s v="a7a624d2-1cf2-4273-aa80-316dce0d78fc"/>
    <s v="{303FAFD2-9AD1-4EC4-96D3-F2613C21B5A5}"/>
  </r>
  <r>
    <x v="102"/>
    <d v="2018-08-16T00:00:00"/>
    <d v="2018-08-16T00:00:00"/>
    <x v="3"/>
    <s v="Townsend_Ashleigh"/>
    <x v="0"/>
    <m/>
    <m/>
    <s v="Start at 9:05a"/>
    <n v="0"/>
    <m/>
    <s v="I"/>
    <x v="0"/>
    <s v="&lt;10"/>
    <m/>
    <m/>
    <n v="0.5"/>
    <m/>
    <m/>
    <n v="0.78539816339744828"/>
    <s v="51fb5fc6-1f2d-4d54-b392-fefaf4eb6151"/>
    <s v="{72FF08A3-1E7E-4913-8B54-C3BC9EF20E60}"/>
  </r>
  <r>
    <x v="50"/>
    <d v="2018-08-20T00:00:00"/>
    <d v="2018-08-20T00:00:00"/>
    <x v="3"/>
    <s v="Townsend_Ashleigh"/>
    <x v="0"/>
    <m/>
    <m/>
    <m/>
    <n v="0"/>
    <m/>
    <s v="I"/>
    <x v="0"/>
    <s v="&lt;10"/>
    <m/>
    <m/>
    <n v="0.5"/>
    <m/>
    <m/>
    <n v="0.78539816339744828"/>
    <s v="d504ff87-8cd4-47a4-8e0b-44a2f76c2249"/>
    <s v="{FC8B66ED-240A-4EC7-B9B2-B7BCD71323B0}"/>
  </r>
  <r>
    <x v="27"/>
    <d v="2018-08-22T00:00:00"/>
    <d v="2018-08-22T00:00:00"/>
    <x v="3"/>
    <s v="Townsend_Ashleigh"/>
    <x v="0"/>
    <m/>
    <m/>
    <s v="Start 12:35"/>
    <n v="0"/>
    <m/>
    <s v="I"/>
    <x v="0"/>
    <s v="&lt;10"/>
    <m/>
    <m/>
    <n v="0.5"/>
    <m/>
    <m/>
    <n v="0.78539816339744828"/>
    <s v="f5fd4355-90a7-4549-90de-c12b0baa4f6e"/>
    <s v="{7B26EB80-6FA4-4CC7-A456-D563F69F787E}"/>
  </r>
  <r>
    <x v="102"/>
    <d v="2018-08-16T00:00:00"/>
    <d v="2018-08-16T00:00:00"/>
    <x v="3"/>
    <s v="Townsend_Ashleigh"/>
    <x v="1"/>
    <m/>
    <m/>
    <m/>
    <n v="1"/>
    <m/>
    <s v="P"/>
    <x v="0"/>
    <s v="10-100"/>
    <m/>
    <m/>
    <n v="1"/>
    <m/>
    <m/>
    <n v="3.1415926535897931"/>
    <s v="2c389287-b7b8-4fae-93cd-0346f2a83899"/>
    <s v="{AC724527-8985-4EAB-BC0B-8334D09AAFA0}"/>
  </r>
  <r>
    <x v="68"/>
    <d v="2018-08-09T00:00:00"/>
    <d v="2018-08-09T00:00:00"/>
    <x v="3"/>
    <s v="Townsend_Ashleigh, Alcaraz_Jake"/>
    <x v="11"/>
    <m/>
    <m/>
    <m/>
    <n v="0.5"/>
    <m/>
    <s v="I"/>
    <x v="0"/>
    <s v="&lt;10"/>
    <m/>
    <m/>
    <n v="0.5"/>
    <m/>
    <m/>
    <n v="0.78539816339744828"/>
    <s v="0108d416-d399-4eca-89c9-e60096b0828c"/>
    <s v="{5828CF22-6CAF-4978-B0B3-5F4EC403535D}"/>
  </r>
  <r>
    <x v="129"/>
    <d v="2019-08-06T00:00:00"/>
    <d v="2019-08-06T00:00:00"/>
    <x v="0"/>
    <s v="Walsh_Michael"/>
    <x v="22"/>
    <s v="CSS"/>
    <s v="Intermediate"/>
    <m/>
    <n v="0"/>
    <m/>
    <m/>
    <x v="3"/>
    <n v="0"/>
    <m/>
    <m/>
    <n v="0.5"/>
    <m/>
    <m/>
    <n v="0.78539816339744828"/>
    <s v="9bcebbaa-30cd-41e8-af4c-866d9a42ec2d"/>
    <s v="{A88F6890-BB95-4AAA-B756-1576689B80CA}"/>
  </r>
  <r>
    <x v="13"/>
    <d v="2017-06-20T00:00:00"/>
    <d v="2017-06-20T00:00:00"/>
    <x v="1"/>
    <s v="Kowalczyk_Anna"/>
    <x v="13"/>
    <m/>
    <m/>
    <m/>
    <n v="15"/>
    <m/>
    <s v="I"/>
    <x v="0"/>
    <s v="&lt;10"/>
    <m/>
    <m/>
    <n v="15"/>
    <m/>
    <m/>
    <n v="706.85834705770344"/>
    <s v="ed1408f1-8125-4fc3-8e14-3b81f7c34bda"/>
    <s v="{08D910C4-A3A2-462C-8068-9AFFB9E2FCFA}"/>
  </r>
  <r>
    <x v="13"/>
    <d v="2017-06-20T00:00:00"/>
    <d v="2017-06-20T00:00:00"/>
    <x v="1"/>
    <s v="Kowalczyk_Anna"/>
    <x v="4"/>
    <m/>
    <m/>
    <m/>
    <n v="0"/>
    <m/>
    <s v="I"/>
    <x v="0"/>
    <s v="&lt;10"/>
    <m/>
    <m/>
    <n v="0.5"/>
    <m/>
    <m/>
    <n v="0.78539816339744828"/>
    <s v="569ab92f-6154-44b6-9d73-34d317c50b5e"/>
    <s v="{3B539AA1-4505-429F-B7A4-D60BEC94DEEF}"/>
  </r>
  <r>
    <x v="13"/>
    <d v="2017-06-20T00:00:00"/>
    <d v="2017-06-20T00:00:00"/>
    <x v="1"/>
    <s v="Kowalczyk_Anna"/>
    <x v="4"/>
    <m/>
    <m/>
    <m/>
    <n v="0"/>
    <m/>
    <s v="I"/>
    <x v="0"/>
    <s v="&lt;10"/>
    <m/>
    <m/>
    <n v="0.5"/>
    <m/>
    <m/>
    <n v="0.78539816339744828"/>
    <s v="7109b86d-5345-4fad-b984-c90db0c5f7b6"/>
    <s v="{138A3763-0976-4092-B172-221E82249F57}"/>
  </r>
  <r>
    <x v="13"/>
    <d v="2017-06-20T00:00:00"/>
    <d v="2017-06-20T00:00:00"/>
    <x v="1"/>
    <s v="Kowalczyk_Anna"/>
    <x v="4"/>
    <m/>
    <m/>
    <m/>
    <n v="0"/>
    <m/>
    <s v="I"/>
    <x v="0"/>
    <s v="&lt;10"/>
    <m/>
    <m/>
    <n v="0.5"/>
    <m/>
    <m/>
    <n v="0.78539816339744828"/>
    <s v="6b9c7ab7-0a65-4340-b67b-a44a073ad46f"/>
    <s v="{4F29530F-8921-4A39-A9AB-77D98AA92875}"/>
  </r>
  <r>
    <x v="13"/>
    <d v="2017-06-20T00:00:00"/>
    <d v="2017-06-20T00:00:00"/>
    <x v="1"/>
    <s v="Kowalczyk_Anna"/>
    <x v="4"/>
    <m/>
    <m/>
    <m/>
    <n v="1"/>
    <m/>
    <s v="SC"/>
    <x v="0"/>
    <s v="&lt;10"/>
    <m/>
    <m/>
    <n v="1"/>
    <m/>
    <m/>
    <n v="3.1415926535897931"/>
    <s v="c8db72d2-1f9f-449c-8244-cbff33b40f0b"/>
    <s v="{BB73B3CA-A045-490B-B7FB-6F19F7AEBCE1}"/>
  </r>
  <r>
    <x v="3"/>
    <d v="2017-06-06T00:00:00"/>
    <d v="2017-06-06T00:00:00"/>
    <x v="1"/>
    <s v="Kowalczyk_Anna"/>
    <x v="6"/>
    <m/>
    <m/>
    <m/>
    <n v="0"/>
    <m/>
    <s v="I"/>
    <x v="1"/>
    <s v="&lt;10"/>
    <m/>
    <m/>
    <n v="0.5"/>
    <m/>
    <m/>
    <n v="0.78539816339744828"/>
    <s v="1f7e175c-26ec-4e6d-add1-4973cfae9edd"/>
    <s v="{75C974B3-9618-4A64-824D-282000E2C131}"/>
  </r>
  <r>
    <x v="3"/>
    <d v="2017-06-06T00:00:00"/>
    <d v="2017-06-06T00:00:00"/>
    <x v="1"/>
    <s v="Kowalczyk_Anna"/>
    <x v="6"/>
    <m/>
    <m/>
    <m/>
    <n v="0"/>
    <m/>
    <s v="SC"/>
    <x v="1"/>
    <s v="&lt;10"/>
    <m/>
    <m/>
    <n v="0.5"/>
    <m/>
    <m/>
    <n v="0.78539816339744828"/>
    <s v="1bf6b43c-9206-48a5-9e54-6378cbbfa35c"/>
    <s v="{9E893974-D609-4FBA-8723-F47A43C39DAB}"/>
  </r>
  <r>
    <x v="3"/>
    <d v="2017-06-06T00:00:00"/>
    <d v="2017-06-06T00:00:00"/>
    <x v="1"/>
    <s v="Kowalczyk_Anna"/>
    <x v="1"/>
    <m/>
    <m/>
    <s v="A lot of yellow star thistle, outside of zone 2 towards gate at end of parking lot. 10-100"/>
    <n v="0"/>
    <m/>
    <s v="I"/>
    <x v="1"/>
    <s v="&lt;10"/>
    <m/>
    <m/>
    <n v="0.5"/>
    <m/>
    <m/>
    <n v="0.78539816339744828"/>
    <s v="4438f911-c840-49c6-a75a-995ad59b3477"/>
    <s v="{FE313820-9E17-4CB1-ADAD-EAB9FF16FF7C}"/>
  </r>
  <r>
    <x v="3"/>
    <d v="2017-06-06T00:00:00"/>
    <d v="2017-06-06T00:00:00"/>
    <x v="1"/>
    <s v="Kowalczyk_Anna"/>
    <x v="1"/>
    <m/>
    <m/>
    <m/>
    <n v="5"/>
    <m/>
    <s v="SC"/>
    <x v="0"/>
    <s v="&lt;10"/>
    <m/>
    <m/>
    <n v="5"/>
    <m/>
    <m/>
    <n v="78.539816339744831"/>
    <s v="3dab1927-e4da-4617-b5e9-720a9499f74a"/>
    <s v="{52EF7AE2-3494-4840-82E6-55C2B8DF6BBC}"/>
  </r>
  <r>
    <x v="76"/>
    <d v="2017-06-07T00:00:00"/>
    <d v="2017-06-07T00:00:00"/>
    <x v="1"/>
    <s v="Kowalczyk_Anna"/>
    <x v="1"/>
    <m/>
    <m/>
    <m/>
    <n v="0"/>
    <m/>
    <s v="I"/>
    <x v="0"/>
    <s v="&lt;10"/>
    <m/>
    <m/>
    <n v="0.5"/>
    <m/>
    <m/>
    <n v="0.78539816339744828"/>
    <s v="ec2486e1-3089-4466-9212-94375ff47b1d"/>
    <s v="{CB616F1B-54EF-46AC-8A3E-E8353661FD64}"/>
  </r>
  <r>
    <x v="76"/>
    <d v="2017-06-07T00:00:00"/>
    <d v="2017-06-07T00:00:00"/>
    <x v="1"/>
    <s v="Kowalczyk_Anna"/>
    <x v="21"/>
    <m/>
    <m/>
    <m/>
    <n v="15"/>
    <m/>
    <s v="P"/>
    <x v="0"/>
    <s v="&lt;10"/>
    <m/>
    <m/>
    <n v="15"/>
    <m/>
    <m/>
    <n v="706.85834705770344"/>
    <s v="5734d5ac-935c-4208-8923-b64b467a22f5"/>
    <s v="{CA767B5D-ED14-4625-82F7-A5913EC790AA}"/>
  </r>
  <r>
    <x v="3"/>
    <d v="2017-06-07T00:00:00"/>
    <d v="2017-06-07T00:00:00"/>
    <x v="1"/>
    <s v="Kowalczyk_Anna"/>
    <x v="6"/>
    <m/>
    <m/>
    <m/>
    <n v="20"/>
    <m/>
    <s v="L"/>
    <x v="0"/>
    <s v="&gt;100"/>
    <m/>
    <m/>
    <n v="20"/>
    <m/>
    <m/>
    <n v="1256.6370614359173"/>
    <s v="9e399030-71b1-4c7b-9aa1-ac0d92dd7703"/>
    <s v="{DE7F8284-B119-4155-8A3A-538B5F1792A9}"/>
  </r>
  <r>
    <x v="3"/>
    <d v="2017-06-07T00:00:00"/>
    <d v="2017-06-07T00:00:00"/>
    <x v="1"/>
    <s v="Kowalczyk_Anna"/>
    <x v="8"/>
    <m/>
    <m/>
    <m/>
    <n v="0"/>
    <m/>
    <s v="I"/>
    <x v="1"/>
    <s v="&lt;10"/>
    <m/>
    <m/>
    <n v="0.5"/>
    <m/>
    <m/>
    <n v="0.78539816339744828"/>
    <s v="2d804993-3385-436e-a255-faf99f24cc85"/>
    <s v="{AF71980E-FE24-4C01-8A1E-D1CD800BCBDF}"/>
  </r>
  <r>
    <x v="3"/>
    <d v="2017-06-07T00:00:00"/>
    <d v="2017-06-07T00:00:00"/>
    <x v="1"/>
    <s v="Kowalczyk_Anna"/>
    <x v="6"/>
    <m/>
    <m/>
    <m/>
    <n v="0"/>
    <m/>
    <s v="I"/>
    <x v="1"/>
    <s v="&lt;10"/>
    <m/>
    <m/>
    <n v="0.5"/>
    <m/>
    <m/>
    <n v="0.78539816339744828"/>
    <s v="2f736346-9410-4dae-82e6-a7fb2b24d8f9"/>
    <s v="{188501F6-C9C8-42F6-81D0-608D465A4E57}"/>
  </r>
  <r>
    <x v="3"/>
    <d v="2017-06-07T00:00:00"/>
    <d v="2017-06-07T00:00:00"/>
    <x v="1"/>
    <s v="Kowalczyk_Anna"/>
    <x v="1"/>
    <m/>
    <m/>
    <m/>
    <n v="10"/>
    <m/>
    <s v="SC"/>
    <x v="1"/>
    <s v="10-100"/>
    <m/>
    <m/>
    <n v="10"/>
    <m/>
    <m/>
    <n v="314.15926535897933"/>
    <s v="d5b2e6ee-5ae1-4212-9914-25e1c81b95a6"/>
    <s v="{E54CD681-2342-4036-A4B2-6F77EFFD7FE2}"/>
  </r>
  <r>
    <x v="3"/>
    <d v="2017-06-07T00:00:00"/>
    <d v="2017-06-07T00:00:00"/>
    <x v="1"/>
    <s v="Kowalczyk_Anna"/>
    <x v="1"/>
    <m/>
    <m/>
    <m/>
    <n v="2"/>
    <m/>
    <s v="P"/>
    <x v="0"/>
    <s v="10-100"/>
    <m/>
    <m/>
    <n v="2"/>
    <m/>
    <m/>
    <n v="12.566370614359172"/>
    <s v="ab82fdb2-c7f0-4af0-8666-df479c1016c0"/>
    <s v="{38C5E10F-7216-40E1-A15C-CC8DB9609356}"/>
  </r>
  <r>
    <x v="90"/>
    <d v="2017-06-08T00:00:00"/>
    <d v="2017-06-08T00:00:00"/>
    <x v="1"/>
    <s v="Kowalczyk_Anna"/>
    <x v="7"/>
    <m/>
    <m/>
    <m/>
    <n v="3"/>
    <m/>
    <s v="SC"/>
    <x v="0"/>
    <s v="&lt;10"/>
    <m/>
    <m/>
    <n v="3"/>
    <m/>
    <m/>
    <n v="28.274333882308138"/>
    <s v="2c849de7-f39e-45bb-9687-bde10841f14c"/>
    <s v="{C2AA2956-C1E2-4E34-9278-3B35FADBDF41}"/>
  </r>
  <r>
    <x v="114"/>
    <d v="2017-06-08T00:00:00"/>
    <d v="2017-06-08T00:00:00"/>
    <x v="1"/>
    <s v="Kowalczyk_Anna"/>
    <x v="1"/>
    <m/>
    <m/>
    <m/>
    <n v="50"/>
    <m/>
    <s v="SC"/>
    <x v="2"/>
    <s v="&gt;100"/>
    <m/>
    <m/>
    <n v="50"/>
    <m/>
    <m/>
    <n v="7853.981633974483"/>
    <s v="4ea1bc35-a292-4e3a-812d-37b23c877ed2"/>
    <s v="{5604B2BE-D731-4BBC-BBE3-8964D7C4C503}"/>
  </r>
  <r>
    <x v="114"/>
    <d v="2017-06-08T00:00:00"/>
    <d v="2017-06-08T00:00:00"/>
    <x v="1"/>
    <s v="Kowalczyk_Anna"/>
    <x v="1"/>
    <m/>
    <m/>
    <m/>
    <n v="20"/>
    <m/>
    <s v="SC"/>
    <x v="2"/>
    <s v="10-100"/>
    <m/>
    <m/>
    <n v="20"/>
    <m/>
    <m/>
    <n v="1256.6370614359173"/>
    <s v="3c58f8cd-3948-45db-923f-6744b45d0174"/>
    <s v="{9793D7E1-6278-454C-84BA-4D0E5FD90A24}"/>
  </r>
  <r>
    <x v="114"/>
    <d v="2017-06-08T00:00:00"/>
    <d v="2017-06-08T00:00:00"/>
    <x v="1"/>
    <s v="Kowalczyk_Anna"/>
    <x v="1"/>
    <m/>
    <m/>
    <m/>
    <n v="10"/>
    <m/>
    <s v="SC"/>
    <x v="2"/>
    <s v="10-100"/>
    <m/>
    <m/>
    <n v="10"/>
    <m/>
    <m/>
    <n v="314.15926535897933"/>
    <s v="30eeaa29-27bd-4c2e-8d18-ff44e7d6f374"/>
    <s v="{9DDAD485-7357-430C-BD55-45E2D62C5E22}"/>
  </r>
  <r>
    <x v="114"/>
    <d v="2017-06-08T00:00:00"/>
    <d v="2017-06-08T00:00:00"/>
    <x v="1"/>
    <s v="Kowalczyk_Anna"/>
    <x v="1"/>
    <m/>
    <m/>
    <m/>
    <n v="40"/>
    <m/>
    <s v="SC"/>
    <x v="1"/>
    <s v="&gt;100"/>
    <m/>
    <m/>
    <n v="40"/>
    <m/>
    <m/>
    <n v="5026.5482457436692"/>
    <s v="39e721a4-3732-4e12-b1f8-51d8902e8d8f"/>
    <s v="{F12AF8A2-30E5-4A74-A65E-616971F65B31}"/>
  </r>
  <r>
    <x v="114"/>
    <d v="2017-06-08T00:00:00"/>
    <d v="2017-06-08T00:00:00"/>
    <x v="1"/>
    <s v="Kowalczyk_Anna"/>
    <x v="1"/>
    <m/>
    <m/>
    <m/>
    <n v="40"/>
    <m/>
    <s v="SC"/>
    <x v="1"/>
    <s v="10-100"/>
    <m/>
    <m/>
    <n v="40"/>
    <m/>
    <m/>
    <n v="5026.5482457436692"/>
    <s v="5f31bf07-46cd-4397-bfe5-b0dbec7f0273"/>
    <s v="{FCE824C5-F6D9-4263-831E-BEDDED4D3C69}"/>
  </r>
  <r>
    <x v="114"/>
    <d v="2017-06-08T00:00:00"/>
    <d v="2017-06-08T00:00:00"/>
    <x v="1"/>
    <s v="Kowalczyk_Anna"/>
    <x v="1"/>
    <m/>
    <m/>
    <m/>
    <n v="20"/>
    <m/>
    <s v="SC"/>
    <x v="1"/>
    <s v="10-100"/>
    <m/>
    <m/>
    <n v="20"/>
    <m/>
    <m/>
    <n v="1256.6370614359173"/>
    <s v="d907b1a7-635d-4686-80a5-a2c1ff4ee304"/>
    <s v="{8D898389-7F5B-4800-B7F7-4A45749B76B7}"/>
  </r>
  <r>
    <x v="114"/>
    <d v="2017-06-08T00:00:00"/>
    <d v="2017-06-08T00:00:00"/>
    <x v="1"/>
    <s v="Kowalczyk_Anna"/>
    <x v="1"/>
    <m/>
    <m/>
    <m/>
    <n v="50"/>
    <m/>
    <s v="SC"/>
    <x v="0"/>
    <s v="10-100"/>
    <m/>
    <m/>
    <n v="50"/>
    <m/>
    <m/>
    <n v="7853.981633974483"/>
    <s v="83280e1e-541e-48ae-ae77-1e2f0dc959cc"/>
    <s v="{8076717A-3850-47B9-873F-0B3394B5388F}"/>
  </r>
  <r>
    <x v="114"/>
    <d v="2017-06-08T00:00:00"/>
    <d v="2017-06-08T00:00:00"/>
    <x v="1"/>
    <s v="Kowalczyk_Anna"/>
    <x v="1"/>
    <m/>
    <m/>
    <m/>
    <n v="30"/>
    <m/>
    <s v="SC"/>
    <x v="1"/>
    <s v="&gt;100"/>
    <m/>
    <m/>
    <n v="30"/>
    <m/>
    <m/>
    <n v="2827.4333882308138"/>
    <s v="341ea689-e85a-4cea-954d-4e5b602f27c1"/>
    <s v="{9679DB10-33E0-475F-BB26-CC01816DEB14}"/>
  </r>
  <r>
    <x v="114"/>
    <d v="2017-06-08T00:00:00"/>
    <d v="2017-06-08T00:00:00"/>
    <x v="1"/>
    <s v="Kowalczyk_Anna"/>
    <x v="2"/>
    <m/>
    <m/>
    <m/>
    <n v="20"/>
    <m/>
    <s v="P"/>
    <x v="2"/>
    <s v="10-100"/>
    <m/>
    <m/>
    <n v="20"/>
    <m/>
    <m/>
    <n v="1256.6370614359173"/>
    <s v="c8ec955c-a8d3-4805-8ae2-3cea73248dd6"/>
    <s v="{E34F2C71-BFA8-4D0E-9DF5-95C0DFDB0383}"/>
  </r>
  <r>
    <x v="114"/>
    <d v="2017-06-08T00:00:00"/>
    <d v="2017-06-08T00:00:00"/>
    <x v="1"/>
    <s v="Kowalczyk_Anna"/>
    <x v="2"/>
    <m/>
    <m/>
    <m/>
    <n v="50"/>
    <m/>
    <s v="C"/>
    <x v="0"/>
    <s v="&gt;100"/>
    <m/>
    <m/>
    <n v="50"/>
    <m/>
    <m/>
    <n v="7853.981633974483"/>
    <s v="c1a99452-6daa-4ee2-be82-de7fba00f75a"/>
    <s v="{A3FAA461-99B6-4F63-B42D-7F1672E13882}"/>
  </r>
  <r>
    <x v="114"/>
    <d v="2017-06-08T00:00:00"/>
    <d v="2017-06-08T00:00:00"/>
    <x v="1"/>
    <s v="Kowalczyk_Anna"/>
    <x v="1"/>
    <m/>
    <m/>
    <m/>
    <n v="10"/>
    <m/>
    <s v="C"/>
    <x v="2"/>
    <s v="&gt;100"/>
    <m/>
    <m/>
    <n v="10"/>
    <m/>
    <m/>
    <n v="314.15926535897933"/>
    <s v="041c3953-2b25-47d1-9b87-c6ac298aa356"/>
    <s v="{9F08B609-5025-47F0-A6F2-504E3A0DB81E}"/>
  </r>
  <r>
    <x v="114"/>
    <d v="2017-06-08T00:00:00"/>
    <d v="2017-06-08T00:00:00"/>
    <x v="1"/>
    <s v="Kowalczyk_Anna"/>
    <x v="1"/>
    <m/>
    <m/>
    <m/>
    <n v="40"/>
    <m/>
    <s v="SC"/>
    <x v="2"/>
    <s v="&gt;100"/>
    <m/>
    <m/>
    <n v="40"/>
    <m/>
    <m/>
    <n v="5026.5482457436692"/>
    <s v="261130eb-b47b-4b4c-a9cd-ec5e2af90b80"/>
    <s v="{68721E53-36C7-4DE4-A0B0-5B211D58710D}"/>
  </r>
  <r>
    <x v="114"/>
    <d v="2017-06-08T00:00:00"/>
    <d v="2017-06-08T00:00:00"/>
    <x v="1"/>
    <s v="Kowalczyk_Anna"/>
    <x v="2"/>
    <m/>
    <m/>
    <m/>
    <n v="30"/>
    <m/>
    <s v="P"/>
    <x v="1"/>
    <s v="&gt;100"/>
    <m/>
    <m/>
    <n v="30"/>
    <m/>
    <m/>
    <n v="2827.4333882308138"/>
    <s v="20bc8993-a3e5-4ee7-ac1f-70ef8df513cb"/>
    <s v="{22691D5B-1E4D-4802-AFF3-FE42BFF84331}"/>
  </r>
  <r>
    <x v="114"/>
    <d v="2017-06-08T00:00:00"/>
    <d v="2017-06-08T00:00:00"/>
    <x v="1"/>
    <s v="Kowalczyk_Anna"/>
    <x v="1"/>
    <m/>
    <m/>
    <m/>
    <n v="15"/>
    <m/>
    <s v="SC"/>
    <x v="1"/>
    <s v="10-100"/>
    <m/>
    <m/>
    <n v="15"/>
    <m/>
    <m/>
    <n v="706.85834705770344"/>
    <s v="29e5d488-12cb-46de-8aa1-03adc8174aa1"/>
    <s v="{FE8A915D-436D-4857-9E3E-335BF9ACF862}"/>
  </r>
  <r>
    <x v="114"/>
    <d v="2017-06-08T00:00:00"/>
    <d v="2017-06-08T00:00:00"/>
    <x v="1"/>
    <s v="Kowalczyk_Anna"/>
    <x v="1"/>
    <m/>
    <m/>
    <m/>
    <n v="40"/>
    <m/>
    <s v="L"/>
    <x v="1"/>
    <s v="&gt;100"/>
    <m/>
    <m/>
    <n v="40"/>
    <m/>
    <m/>
    <n v="5026.5482457436692"/>
    <s v="72e52143-9055-4ef3-81c4-805472973ac9"/>
    <s v="{605ACEDC-906A-4CFC-AB6A-5A18EA9E919A}"/>
  </r>
  <r>
    <x v="114"/>
    <d v="2017-06-08T00:00:00"/>
    <d v="2017-06-08T00:00:00"/>
    <x v="1"/>
    <s v="Kowalczyk_Anna"/>
    <x v="2"/>
    <m/>
    <m/>
    <m/>
    <n v="20"/>
    <m/>
    <s v="P"/>
    <x v="2"/>
    <s v="10-100"/>
    <m/>
    <m/>
    <n v="20"/>
    <m/>
    <m/>
    <n v="1256.6370614359173"/>
    <s v="a3263861-fb0c-4bc3-8864-70b3230c4a22"/>
    <s v="{FEE29578-24CB-4A40-A4F7-8253811D3145}"/>
  </r>
  <r>
    <x v="114"/>
    <d v="2017-06-08T00:00:00"/>
    <d v="2017-06-08T00:00:00"/>
    <x v="1"/>
    <s v="Kowalczyk_Anna"/>
    <x v="1"/>
    <m/>
    <m/>
    <m/>
    <n v="20"/>
    <m/>
    <s v="P"/>
    <x v="1"/>
    <s v="&gt;100"/>
    <m/>
    <m/>
    <n v="20"/>
    <m/>
    <m/>
    <n v="1256.6370614359173"/>
    <s v="d83542c7-4380-46a9-a281-82929a81b686"/>
    <s v="{FFBB6B20-4F39-4AFF-A164-BDDA214F9404}"/>
  </r>
  <r>
    <x v="114"/>
    <d v="2017-06-08T00:00:00"/>
    <d v="2017-06-08T00:00:00"/>
    <x v="1"/>
    <s v="Kowalczyk_Anna"/>
    <x v="1"/>
    <m/>
    <m/>
    <m/>
    <n v="20"/>
    <m/>
    <s v="SC"/>
    <x v="1"/>
    <s v="10-100"/>
    <m/>
    <m/>
    <n v="20"/>
    <m/>
    <m/>
    <n v="1256.6370614359173"/>
    <s v="d6e352aa-3379-4e94-901b-af9a6ad54ee4"/>
    <s v="{F3F29009-2C40-4633-8BBF-C3E6889875C7}"/>
  </r>
  <r>
    <x v="114"/>
    <d v="2017-06-08T00:00:00"/>
    <d v="2017-06-08T00:00:00"/>
    <x v="1"/>
    <s v="Kowalczyk_Anna"/>
    <x v="1"/>
    <m/>
    <m/>
    <m/>
    <n v="40"/>
    <m/>
    <s v="SC"/>
    <x v="1"/>
    <s v="10-100"/>
    <m/>
    <m/>
    <n v="40"/>
    <m/>
    <m/>
    <n v="5026.5482457436692"/>
    <s v="dbc6dafb-b0b8-4efe-8f2e-b50f113ae6a8"/>
    <s v="{BF854622-433D-4E46-80ED-E34AC1A92706}"/>
  </r>
  <r>
    <x v="114"/>
    <d v="2017-06-08T00:00:00"/>
    <d v="2017-06-08T00:00:00"/>
    <x v="1"/>
    <s v="Kowalczyk_Anna"/>
    <x v="1"/>
    <m/>
    <m/>
    <m/>
    <n v="10"/>
    <m/>
    <s v="SC"/>
    <x v="1"/>
    <s v="10-100"/>
    <m/>
    <m/>
    <n v="10"/>
    <m/>
    <m/>
    <n v="314.15926535897933"/>
    <s v="9c08b846-6da9-4c56-9ad2-032ec16fdf03"/>
    <s v="{D0A38727-33DC-4C7A-AB86-EA4F6008D054}"/>
  </r>
  <r>
    <x v="114"/>
    <d v="2017-06-08T00:00:00"/>
    <d v="2017-06-08T00:00:00"/>
    <x v="1"/>
    <s v="Kowalczyk_Anna"/>
    <x v="1"/>
    <m/>
    <m/>
    <m/>
    <n v="2"/>
    <m/>
    <s v="P"/>
    <x v="0"/>
    <s v="10-100"/>
    <m/>
    <m/>
    <n v="2"/>
    <m/>
    <m/>
    <n v="12.566370614359172"/>
    <s v="5767ccda-e7ff-4349-bf3d-8145baf3c536"/>
    <s v="{22821A36-3BEA-4888-BDC8-3F1A5B0A6DF2}"/>
  </r>
  <r>
    <x v="114"/>
    <d v="2017-06-08T00:00:00"/>
    <d v="2017-06-08T00:00:00"/>
    <x v="1"/>
    <s v="Kowalczyk_Anna"/>
    <x v="7"/>
    <m/>
    <m/>
    <m/>
    <n v="25"/>
    <m/>
    <s v="P"/>
    <x v="0"/>
    <s v="10-100"/>
    <m/>
    <m/>
    <n v="25"/>
    <m/>
    <m/>
    <n v="1963.4954084936207"/>
    <s v="a7b64529-acea-4bb4-9972-04cc674bdc2d"/>
    <s v="{FDA4FD3F-4BD3-428D-B0A0-14B74174BFB2}"/>
  </r>
  <r>
    <x v="114"/>
    <d v="2017-06-08T00:00:00"/>
    <d v="2017-06-08T00:00:00"/>
    <x v="1"/>
    <s v="Kowalczyk_Anna"/>
    <x v="1"/>
    <m/>
    <m/>
    <s v="Not sure if salsola australis or trag"/>
    <n v="10"/>
    <m/>
    <s v="SC"/>
    <x v="1"/>
    <s v="&lt;10"/>
    <m/>
    <m/>
    <n v="10"/>
    <m/>
    <m/>
    <n v="314.15926535897933"/>
    <s v="3d208ebc-10e0-490c-8c4a-af62976d5876"/>
    <s v="{7872BEA0-41B3-4FA0-B065-A458EC87F779}"/>
  </r>
  <r>
    <x v="114"/>
    <d v="2017-06-08T00:00:00"/>
    <d v="2017-06-08T00:00:00"/>
    <x v="1"/>
    <s v="Kowalczyk_Anna"/>
    <x v="7"/>
    <m/>
    <m/>
    <s v="Conium maculatum outside of zone 2"/>
    <n v="10"/>
    <m/>
    <s v="P"/>
    <x v="0"/>
    <s v="&lt;10"/>
    <m/>
    <m/>
    <n v="10"/>
    <m/>
    <m/>
    <n v="314.15926535897933"/>
    <s v="77991c50-64be-4f15-8968-2a336bc15442"/>
    <s v="{C684DEAB-67B5-483F-9980-9FE805C875D2}"/>
  </r>
  <r>
    <x v="114"/>
    <d v="2017-06-08T00:00:00"/>
    <d v="2017-06-08T00:00:00"/>
    <x v="1"/>
    <s v="Kowalczyk_Anna"/>
    <x v="1"/>
    <m/>
    <m/>
    <m/>
    <n v="20"/>
    <m/>
    <s v="P"/>
    <x v="2"/>
    <s v="&gt;100"/>
    <m/>
    <m/>
    <n v="20"/>
    <m/>
    <m/>
    <n v="1256.6370614359173"/>
    <s v="55eb8a5f-2462-4b5b-8604-46b929077acb"/>
    <s v="{466C57D8-6744-432B-9915-4ED8309C83CD}"/>
  </r>
  <r>
    <x v="114"/>
    <d v="2017-06-08T00:00:00"/>
    <d v="2017-06-08T00:00:00"/>
    <x v="1"/>
    <s v="Kowalczyk_Anna"/>
    <x v="9"/>
    <m/>
    <m/>
    <m/>
    <n v="10"/>
    <m/>
    <s v="SC"/>
    <x v="1"/>
    <s v="10-100"/>
    <m/>
    <m/>
    <n v="10"/>
    <m/>
    <m/>
    <n v="314.15926535897933"/>
    <s v="3fe11623-524d-492a-9ec5-ed0dff96143d"/>
    <s v="{97140D9E-48F1-4214-93C0-44E80F78E5ED}"/>
  </r>
  <r>
    <x v="114"/>
    <d v="2017-06-08T00:00:00"/>
    <d v="2017-06-08T00:00:00"/>
    <x v="1"/>
    <s v="Kowalczyk_Anna"/>
    <x v="9"/>
    <m/>
    <m/>
    <m/>
    <n v="60"/>
    <m/>
    <s v="P"/>
    <x v="2"/>
    <s v="&gt;100"/>
    <m/>
    <m/>
    <n v="60"/>
    <m/>
    <m/>
    <n v="11309.733552923255"/>
    <s v="e9693dd4-b08c-4fa0-9181-33e93c66249d"/>
    <s v="{21BFABC1-295C-4FF1-A80C-26777DFD7F06}"/>
  </r>
  <r>
    <x v="114"/>
    <d v="2017-06-08T00:00:00"/>
    <d v="2017-06-08T00:00:00"/>
    <x v="1"/>
    <s v="Kowalczyk_Anna"/>
    <x v="1"/>
    <m/>
    <m/>
    <m/>
    <n v="15"/>
    <m/>
    <s v="SC"/>
    <x v="1"/>
    <s v="10-100"/>
    <m/>
    <m/>
    <n v="15"/>
    <m/>
    <m/>
    <n v="706.85834705770344"/>
    <s v="6c87dd6d-fe45-4adf-ba35-31e8412dc2bd"/>
    <s v="{D92C9D30-B933-4C61-852C-D52478333038}"/>
  </r>
  <r>
    <x v="114"/>
    <d v="2017-06-08T00:00:00"/>
    <d v="2017-06-08T00:00:00"/>
    <x v="1"/>
    <s v="Kowalczyk_Anna"/>
    <x v="1"/>
    <m/>
    <m/>
    <m/>
    <n v="40"/>
    <m/>
    <s v="SC"/>
    <x v="1"/>
    <s v="&gt;100"/>
    <m/>
    <m/>
    <n v="40"/>
    <m/>
    <m/>
    <n v="5026.5482457436692"/>
    <s v="21889a53-e8bd-4947-bf34-b8f83d21013f"/>
    <s v="{8BF59A57-6B14-4AB2-BC0E-6D6683B9EFD9}"/>
  </r>
  <r>
    <x v="114"/>
    <d v="2017-06-08T00:00:00"/>
    <d v="2017-06-08T00:00:00"/>
    <x v="1"/>
    <s v="Kowalczyk_Anna"/>
    <x v="1"/>
    <m/>
    <m/>
    <m/>
    <n v="30"/>
    <m/>
    <s v="SC"/>
    <x v="1"/>
    <s v="&gt;100"/>
    <m/>
    <m/>
    <n v="30"/>
    <m/>
    <m/>
    <n v="2827.4333882308138"/>
    <s v="a24f61be-766b-40ab-b1d6-0937ccb9e361"/>
    <s v="{0AF4FF3F-1F7D-4A3D-9A92-B0B47ABACABD}"/>
  </r>
  <r>
    <x v="23"/>
    <d v="2017-06-12T00:00:00"/>
    <d v="2017-06-12T00:00:00"/>
    <x v="1"/>
    <s v="Kowalczyk_Anna"/>
    <x v="1"/>
    <m/>
    <m/>
    <m/>
    <n v="0"/>
    <m/>
    <s v="P"/>
    <x v="1"/>
    <s v="&lt;10"/>
    <m/>
    <m/>
    <n v="0.5"/>
    <m/>
    <m/>
    <n v="0.78539816339744828"/>
    <s v="1ffd7037-1134-4673-bde5-d752ff3de24e"/>
    <s v="{39575A3A-9D17-4926-B43A-6816E0FC0BC1}"/>
  </r>
  <r>
    <x v="23"/>
    <d v="2017-06-12T00:00:00"/>
    <d v="2017-06-12T00:00:00"/>
    <x v="1"/>
    <s v="Kowalczyk_Anna"/>
    <x v="1"/>
    <m/>
    <m/>
    <m/>
    <n v="10"/>
    <m/>
    <s v="SC"/>
    <x v="2"/>
    <s v="10-100"/>
    <m/>
    <m/>
    <n v="10"/>
    <m/>
    <m/>
    <n v="314.15926535897933"/>
    <s v="60d2f300-8052-488f-995f-e8151c56436f"/>
    <s v="{21BF222F-CD88-40FA-8D12-B011E89DAEEA}"/>
  </r>
  <r>
    <x v="23"/>
    <d v="2017-06-12T00:00:00"/>
    <d v="2017-06-12T00:00:00"/>
    <x v="1"/>
    <s v="Kowalczyk_Anna"/>
    <x v="1"/>
    <m/>
    <m/>
    <m/>
    <n v="2"/>
    <m/>
    <s v="I"/>
    <x v="0"/>
    <s v="&lt;10"/>
    <m/>
    <m/>
    <n v="2"/>
    <m/>
    <m/>
    <n v="12.566370614359172"/>
    <s v="a673fe60-c3f7-47c2-b7b7-a85982896ac1"/>
    <s v="{8BB0797F-1262-4CAA-8D18-E8F87630C086}"/>
  </r>
  <r>
    <x v="23"/>
    <d v="2017-06-12T00:00:00"/>
    <d v="2017-06-12T00:00:00"/>
    <x v="1"/>
    <s v="Kowalczyk_Anna"/>
    <x v="7"/>
    <m/>
    <m/>
    <m/>
    <n v="6"/>
    <m/>
    <s v="P"/>
    <x v="2"/>
    <s v="&lt;10"/>
    <m/>
    <m/>
    <n v="6"/>
    <m/>
    <m/>
    <n v="113.09733552923255"/>
    <s v="168d75a1-1990-4a32-89d9-e91c2cf9ae5e"/>
    <s v="{628D0669-E673-4D8E-8FD0-62F6AD3C64CE}"/>
  </r>
  <r>
    <x v="23"/>
    <d v="2017-06-12T00:00:00"/>
    <d v="2017-06-12T00:00:00"/>
    <x v="1"/>
    <s v="Kowalczyk_Anna"/>
    <x v="1"/>
    <m/>
    <m/>
    <m/>
    <n v="0"/>
    <m/>
    <s v="I"/>
    <x v="2"/>
    <s v="&lt;10"/>
    <m/>
    <m/>
    <n v="0.5"/>
    <m/>
    <m/>
    <n v="0.78539816339744828"/>
    <s v="acc92676-a73c-4880-a130-b04b3540ae27"/>
    <s v="{1E501016-3742-4FCB-AE0F-9B7E33F017E7}"/>
  </r>
  <r>
    <x v="23"/>
    <d v="2017-06-12T00:00:00"/>
    <d v="2017-06-12T00:00:00"/>
    <x v="1"/>
    <s v="Kowalczyk_Anna"/>
    <x v="1"/>
    <m/>
    <m/>
    <m/>
    <n v="5"/>
    <m/>
    <s v="SC"/>
    <x v="2"/>
    <s v="&lt;10"/>
    <m/>
    <m/>
    <n v="5"/>
    <m/>
    <m/>
    <n v="78.539816339744831"/>
    <s v="923ebb24-ae20-424d-8a58-f2a0fa6dfab9"/>
    <s v="{838F92FD-EFA6-4DC1-8CE8-52FC7D24C4EB}"/>
  </r>
  <r>
    <x v="23"/>
    <d v="2017-06-12T00:00:00"/>
    <d v="2017-06-12T00:00:00"/>
    <x v="1"/>
    <s v="Kowalczyk_Anna"/>
    <x v="7"/>
    <m/>
    <m/>
    <m/>
    <n v="5"/>
    <m/>
    <s v="SC"/>
    <x v="2"/>
    <s v="&lt;10"/>
    <m/>
    <m/>
    <n v="5"/>
    <m/>
    <m/>
    <n v="78.539816339744831"/>
    <s v="70ffd3d4-7dff-4a3d-96ba-c11a8aa9cede"/>
    <s v="{4251A903-7D4A-4AC7-B9C1-2CB6C04E210B}"/>
  </r>
  <r>
    <x v="46"/>
    <d v="2017-06-13T00:00:00"/>
    <d v="2017-06-13T00:00:00"/>
    <x v="1"/>
    <s v="Kowalczyk_Anna"/>
    <x v="12"/>
    <m/>
    <m/>
    <m/>
    <n v="10"/>
    <m/>
    <s v="P"/>
    <x v="0"/>
    <s v="10-100"/>
    <m/>
    <m/>
    <n v="10"/>
    <m/>
    <m/>
    <n v="314.15926535897933"/>
    <s v="7191cd0d-97ab-4aa7-be2d-d8db82db2e3d"/>
    <s v="{DB8FD2E5-8AFC-4DA3-B6DB-305CF50C6CE1}"/>
  </r>
  <r>
    <x v="46"/>
    <d v="2017-06-13T00:00:00"/>
    <d v="2017-06-13T00:00:00"/>
    <x v="1"/>
    <s v="Kowalczyk_Anna"/>
    <x v="12"/>
    <m/>
    <m/>
    <m/>
    <n v="20"/>
    <m/>
    <s v="SC"/>
    <x v="0"/>
    <s v="&lt;10"/>
    <m/>
    <m/>
    <n v="20"/>
    <m/>
    <m/>
    <n v="1256.6370614359173"/>
    <s v="e2055449-e9c5-4f89-aabb-8a9c182f64cb"/>
    <s v="{445F25C7-7E0C-476C-86E1-25EBFC1023D1}"/>
  </r>
  <r>
    <x v="46"/>
    <d v="2017-06-13T00:00:00"/>
    <d v="2017-06-13T00:00:00"/>
    <x v="1"/>
    <s v="Kowalczyk_Anna"/>
    <x v="1"/>
    <m/>
    <m/>
    <m/>
    <n v="5"/>
    <m/>
    <s v="P"/>
    <x v="0"/>
    <s v="&lt;10"/>
    <m/>
    <m/>
    <n v="5"/>
    <m/>
    <m/>
    <n v="78.539816339744831"/>
    <s v="a63e7bee-cb3d-4407-ba30-cb5d90f65509"/>
    <s v="{4BC59BEA-A4AF-469F-99C2-428287E2029E}"/>
  </r>
  <r>
    <x v="46"/>
    <d v="2017-06-13T00:00:00"/>
    <d v="2017-06-13T00:00:00"/>
    <x v="1"/>
    <s v="Kowalczyk_Anna"/>
    <x v="1"/>
    <m/>
    <m/>
    <m/>
    <n v="2"/>
    <m/>
    <s v="SC"/>
    <x v="0"/>
    <s v="&lt;10"/>
    <m/>
    <m/>
    <n v="2"/>
    <m/>
    <m/>
    <n v="12.566370614359172"/>
    <s v="c72b9013-617b-4380-bac5-e6631fa66fec"/>
    <s v="{1BADF408-586F-47EC-947E-D59542EFB33D}"/>
  </r>
  <r>
    <x v="39"/>
    <d v="2017-06-14T00:00:00"/>
    <d v="2017-06-14T00:00:00"/>
    <x v="1"/>
    <s v="Kowalczyk_Anna"/>
    <x v="1"/>
    <m/>
    <m/>
    <m/>
    <n v="5"/>
    <m/>
    <s v="SC"/>
    <x v="0"/>
    <s v="&lt;10"/>
    <m/>
    <m/>
    <n v="5"/>
    <m/>
    <m/>
    <n v="78.539816339744831"/>
    <s v="905fb444-339e-4361-a9c8-b4e339265932"/>
    <s v="{98A95B3C-53EF-4195-8600-8E2EAB23E479}"/>
  </r>
  <r>
    <x v="39"/>
    <d v="2017-06-14T00:00:00"/>
    <d v="2017-06-14T00:00:00"/>
    <x v="1"/>
    <s v="Kowalczyk_Anna"/>
    <x v="1"/>
    <m/>
    <m/>
    <m/>
    <n v="0"/>
    <m/>
    <s v="I"/>
    <x v="0"/>
    <s v="&lt;10"/>
    <m/>
    <m/>
    <n v="0.5"/>
    <m/>
    <m/>
    <n v="0.78539816339744828"/>
    <s v="ea7a7d4d-7fc0-4cc4-b82e-4c0c3342f99a"/>
    <s v="{D8310841-0BEF-40E3-89C8-8DDDE4823472}"/>
  </r>
  <r>
    <x v="39"/>
    <d v="2017-06-14T00:00:00"/>
    <d v="2017-06-14T00:00:00"/>
    <x v="1"/>
    <s v="Kowalczyk_Anna"/>
    <x v="1"/>
    <m/>
    <m/>
    <m/>
    <n v="10"/>
    <m/>
    <s v="SC"/>
    <x v="0"/>
    <s v="10-100"/>
    <m/>
    <m/>
    <n v="10"/>
    <m/>
    <m/>
    <n v="314.15926535897933"/>
    <s v="0bf80ccd-aff8-4dcd-81ad-ca3c6727b093"/>
    <s v="{15FDB47C-169F-4DE9-9660-09F4F2F38F78}"/>
  </r>
  <r>
    <x v="39"/>
    <d v="2017-06-14T00:00:00"/>
    <d v="2017-06-14T00:00:00"/>
    <x v="1"/>
    <s v="Kowalczyk_Anna"/>
    <x v="1"/>
    <m/>
    <m/>
    <m/>
    <n v="0"/>
    <m/>
    <s v="I"/>
    <x v="0"/>
    <s v="&lt;10"/>
    <m/>
    <m/>
    <n v="0.5"/>
    <m/>
    <m/>
    <n v="0.78539816339744828"/>
    <s v="82516e05-1234-412e-973c-63f743f87b6f"/>
    <s v="{4549F6F1-0D5E-4624-BCBD-F8CA6EE99B93}"/>
  </r>
  <r>
    <x v="39"/>
    <d v="2017-06-14T00:00:00"/>
    <d v="2017-06-14T00:00:00"/>
    <x v="1"/>
    <s v="Kowalczyk_Anna"/>
    <x v="1"/>
    <m/>
    <m/>
    <m/>
    <n v="1"/>
    <m/>
    <s v="SC"/>
    <x v="2"/>
    <s v="&lt;10"/>
    <m/>
    <m/>
    <n v="1"/>
    <m/>
    <m/>
    <n v="3.1415926535897931"/>
    <s v="264ac355-ab77-4781-b02e-fd9d4e5f7346"/>
    <s v="{FFE8AC9C-401D-40E4-8AAC-18EFAB834872}"/>
  </r>
  <r>
    <x v="39"/>
    <d v="2017-06-14T00:00:00"/>
    <d v="2017-06-14T00:00:00"/>
    <x v="1"/>
    <s v="Kowalczyk_Anna"/>
    <x v="1"/>
    <m/>
    <m/>
    <m/>
    <n v="20"/>
    <m/>
    <s v="SC"/>
    <x v="2"/>
    <s v="&lt;10"/>
    <m/>
    <m/>
    <n v="20"/>
    <m/>
    <m/>
    <n v="1256.6370614359173"/>
    <s v="ad59ff1a-19f7-4e42-8b6e-637871a8879d"/>
    <s v="{45996C6A-93A9-4CF2-A819-7F5ED85221AB}"/>
  </r>
  <r>
    <x v="39"/>
    <d v="2017-06-14T00:00:00"/>
    <d v="2017-06-14T00:00:00"/>
    <x v="1"/>
    <s v="Kowalczyk_Anna"/>
    <x v="1"/>
    <m/>
    <m/>
    <m/>
    <n v="20"/>
    <m/>
    <s v="SC"/>
    <x v="0"/>
    <s v="10-100"/>
    <m/>
    <m/>
    <n v="20"/>
    <m/>
    <m/>
    <n v="1256.6370614359173"/>
    <s v="cc8a2cdc-f515-4cfc-8eb3-ea8ea7ec1dab"/>
    <s v="{CB2357A7-9763-4F13-8167-134A6FDDD446}"/>
  </r>
  <r>
    <x v="39"/>
    <d v="2017-06-14T00:00:00"/>
    <d v="2017-06-14T00:00:00"/>
    <x v="1"/>
    <s v="Kowalczyk_Anna"/>
    <x v="1"/>
    <m/>
    <m/>
    <m/>
    <n v="20"/>
    <m/>
    <s v="SC"/>
    <x v="0"/>
    <s v="10-100"/>
    <m/>
    <m/>
    <n v="20"/>
    <m/>
    <m/>
    <n v="1256.6370614359173"/>
    <s v="2f0e26ea-1f41-4130-adaa-b5f60b6356ee"/>
    <s v="{A5B5C2E3-B6A6-4033-AB13-677A4E2ACD80}"/>
  </r>
  <r>
    <x v="75"/>
    <d v="2017-06-14T00:00:00"/>
    <d v="2017-06-14T00:00:00"/>
    <x v="1"/>
    <s v="Kowalczyk_Anna"/>
    <x v="1"/>
    <m/>
    <m/>
    <m/>
    <n v="0"/>
    <m/>
    <s v="I"/>
    <x v="1"/>
    <s v="&lt;10"/>
    <m/>
    <m/>
    <n v="0.5"/>
    <m/>
    <m/>
    <n v="0.78539816339744828"/>
    <s v="d7c04e98-c07c-4929-bf2b-2b8ea639bc22"/>
    <s v="{E65A0E68-A646-43C8-B8A2-D3B716DEFBCF}"/>
  </r>
  <r>
    <x v="75"/>
    <d v="2017-06-14T00:00:00"/>
    <d v="2017-06-14T00:00:00"/>
    <x v="1"/>
    <s v="Kowalczyk_Anna"/>
    <x v="1"/>
    <m/>
    <m/>
    <m/>
    <n v="30"/>
    <m/>
    <s v="SC"/>
    <x v="2"/>
    <s v="10-100"/>
    <m/>
    <m/>
    <n v="30"/>
    <m/>
    <m/>
    <n v="2827.4333882308138"/>
    <s v="78e3f1c4-7937-4e51-9fe9-dc7324cce525"/>
    <s v="{F39C7A14-0E0B-43D8-B182-CA0F17E30A56}"/>
  </r>
  <r>
    <x v="103"/>
    <d v="2017-06-14T00:00:00"/>
    <d v="2017-06-14T00:00:00"/>
    <x v="1"/>
    <s v="Kowalczyk_Anna"/>
    <x v="14"/>
    <m/>
    <m/>
    <m/>
    <n v="40"/>
    <m/>
    <s v="P"/>
    <x v="0"/>
    <s v="10-100"/>
    <m/>
    <m/>
    <n v="40"/>
    <m/>
    <m/>
    <n v="5026.5482457436692"/>
    <s v="c82a0005-6b2c-4ba5-a41b-f3453517adc4"/>
    <s v="{44F53477-13B2-452A-8DF5-359935862389}"/>
  </r>
  <r>
    <x v="71"/>
    <d v="2017-06-14T00:00:00"/>
    <d v="2017-06-14T00:00:00"/>
    <x v="1"/>
    <s v="Kowalczyk_Anna"/>
    <x v="1"/>
    <m/>
    <m/>
    <m/>
    <n v="20"/>
    <m/>
    <s v="SC"/>
    <x v="2"/>
    <s v="&lt;10"/>
    <m/>
    <m/>
    <n v="20"/>
    <m/>
    <m/>
    <n v="1256.6370614359173"/>
    <s v="e3be6240-a35a-4a7f-b3f6-6d723f9e175d"/>
    <s v="{517441CE-CA85-4EBC-9D5B-3DE131146AAF}"/>
  </r>
  <r>
    <x v="71"/>
    <d v="2017-06-14T00:00:00"/>
    <d v="2017-06-14T00:00:00"/>
    <x v="1"/>
    <s v="Kowalczyk_Anna"/>
    <x v="4"/>
    <m/>
    <m/>
    <m/>
    <n v="5"/>
    <m/>
    <s v="I"/>
    <x v="0"/>
    <s v="&lt;10"/>
    <m/>
    <m/>
    <n v="5"/>
    <m/>
    <m/>
    <n v="78.539816339744831"/>
    <s v="52a34cf7-e5b3-4d7b-a561-a4c0847a7b12"/>
    <s v="{57C039D9-FC56-4B0F-B90D-741F1C12720D}"/>
  </r>
  <r>
    <x v="71"/>
    <d v="2017-06-14T00:00:00"/>
    <d v="2017-06-14T00:00:00"/>
    <x v="1"/>
    <s v="Kowalczyk_Anna"/>
    <x v="19"/>
    <m/>
    <m/>
    <m/>
    <n v="20"/>
    <m/>
    <s v="P"/>
    <x v="0"/>
    <s v="10-100"/>
    <m/>
    <m/>
    <n v="20"/>
    <m/>
    <m/>
    <n v="1256.6370614359173"/>
    <s v="f115915b-0404-4f3b-95b4-4ac4e3b59b9c"/>
    <s v="{06C908A9-AFF4-4962-9813-1E8E8B889553}"/>
  </r>
  <r>
    <x v="71"/>
    <d v="2017-06-14T00:00:00"/>
    <d v="2017-06-14T00:00:00"/>
    <x v="1"/>
    <s v="Kowalczyk_Anna"/>
    <x v="4"/>
    <m/>
    <m/>
    <m/>
    <n v="2"/>
    <m/>
    <s v="I"/>
    <x v="1"/>
    <s v="&lt;10"/>
    <m/>
    <m/>
    <n v="2"/>
    <m/>
    <m/>
    <n v="12.566370614359172"/>
    <s v="7d0fd1c7-2998-463a-8c6a-63a8958d3329"/>
    <s v="{59A31A76-B61F-4AD6-8C9A-1DBB1DF83954}"/>
  </r>
  <r>
    <x v="71"/>
    <d v="2017-06-14T00:00:00"/>
    <d v="2017-06-14T00:00:00"/>
    <x v="1"/>
    <s v="Kowalczyk_Anna"/>
    <x v="14"/>
    <m/>
    <m/>
    <m/>
    <n v="20"/>
    <m/>
    <s v="P"/>
    <x v="0"/>
    <s v="&lt;10"/>
    <m/>
    <m/>
    <n v="20"/>
    <m/>
    <m/>
    <n v="1256.6370614359173"/>
    <s v="83d6e826-ea1a-4492-9e1b-527ed6e317dc"/>
    <s v="{B6B1976D-75E8-4AE2-8D55-AA75900C7D19}"/>
  </r>
  <r>
    <x v="81"/>
    <d v="2017-06-19T00:00:00"/>
    <d v="2017-06-19T00:00:00"/>
    <x v="1"/>
    <s v="Kowalczyk_Anna"/>
    <x v="2"/>
    <m/>
    <m/>
    <m/>
    <n v="3"/>
    <m/>
    <s v="P"/>
    <x v="2"/>
    <s v="&lt;10"/>
    <m/>
    <m/>
    <n v="3"/>
    <m/>
    <m/>
    <n v="28.274333882308138"/>
    <s v="9305b03e-7eba-48d8-8d95-36893496cea2"/>
    <s v="{1F8C481B-4A73-4629-83B3-6A4B811DCC8B}"/>
  </r>
  <r>
    <x v="81"/>
    <d v="2017-06-19T00:00:00"/>
    <d v="2017-06-19T00:00:00"/>
    <x v="1"/>
    <s v="Kowalczyk_Anna"/>
    <x v="8"/>
    <m/>
    <m/>
    <m/>
    <n v="5"/>
    <m/>
    <s v="P"/>
    <x v="1"/>
    <s v="10-100"/>
    <m/>
    <m/>
    <n v="5"/>
    <m/>
    <m/>
    <n v="78.539816339744831"/>
    <s v="6b591ff8-1252-4aea-82a7-78f97b909f35"/>
    <s v="{62547C5D-A4EE-4564-9C91-06402EA792C8}"/>
  </r>
  <r>
    <x v="81"/>
    <d v="2017-06-19T00:00:00"/>
    <d v="2017-06-19T00:00:00"/>
    <x v="1"/>
    <s v="Kowalczyk_Anna"/>
    <x v="4"/>
    <m/>
    <m/>
    <m/>
    <n v="10"/>
    <m/>
    <s v="SC"/>
    <x v="1"/>
    <s v="&lt;10"/>
    <m/>
    <m/>
    <n v="10"/>
    <m/>
    <m/>
    <n v="314.15926535897933"/>
    <s v="bb4c3f25-40ed-46cb-bdc3-cd684d62b9a1"/>
    <s v="{BED8E7B7-085C-4051-80E0-DD79CC2C5722}"/>
  </r>
  <r>
    <x v="81"/>
    <d v="2017-06-19T00:00:00"/>
    <d v="2017-06-19T00:00:00"/>
    <x v="1"/>
    <s v="Kowalczyk_Anna"/>
    <x v="19"/>
    <m/>
    <m/>
    <m/>
    <n v="15"/>
    <m/>
    <s v="SC"/>
    <x v="0"/>
    <s v="10-100"/>
    <m/>
    <m/>
    <n v="15"/>
    <m/>
    <m/>
    <n v="706.85834705770344"/>
    <s v="2690a264-acfb-4d14-8782-9664bf960b21"/>
    <s v="{8133A655-89B5-42B1-BF89-78F7F25D71CA}"/>
  </r>
  <r>
    <x v="81"/>
    <d v="2017-06-19T00:00:00"/>
    <d v="2017-06-19T00:00:00"/>
    <x v="1"/>
    <s v="Kowalczyk_Anna"/>
    <x v="17"/>
    <m/>
    <m/>
    <m/>
    <n v="10"/>
    <m/>
    <s v="P"/>
    <x v="1"/>
    <s v="10-100"/>
    <m/>
    <m/>
    <n v="10"/>
    <m/>
    <m/>
    <n v="314.15926535897933"/>
    <s v="5b99c7b4-ad75-4398-910e-a8810ea28bfd"/>
    <s v="{A52BDC3C-55D6-48D5-869C-81DCBB1420FB}"/>
  </r>
  <r>
    <x v="81"/>
    <d v="2017-06-19T00:00:00"/>
    <d v="2017-06-19T00:00:00"/>
    <x v="1"/>
    <s v="Kowalczyk_Anna"/>
    <x v="14"/>
    <m/>
    <m/>
    <m/>
    <n v="30"/>
    <m/>
    <s v="P"/>
    <x v="2"/>
    <s v="10-100"/>
    <m/>
    <m/>
    <n v="30"/>
    <m/>
    <m/>
    <n v="2827.4333882308138"/>
    <s v="3c07c9ec-2715-4c82-ad2f-816b300539c2"/>
    <s v="{194440C8-E27B-4226-9F3D-18CCD9E2EB2B}"/>
  </r>
  <r>
    <x v="81"/>
    <d v="2017-06-19T00:00:00"/>
    <d v="2017-06-19T00:00:00"/>
    <x v="1"/>
    <s v="Kowalczyk_Anna"/>
    <x v="14"/>
    <m/>
    <m/>
    <m/>
    <n v="10"/>
    <m/>
    <s v="SC"/>
    <x v="1"/>
    <s v="&lt;10"/>
    <m/>
    <m/>
    <n v="10"/>
    <m/>
    <m/>
    <n v="314.15926535897933"/>
    <s v="5b730ab1-c641-468a-be35-62b1955bc5f8"/>
    <s v="{9EF370F3-DCC0-4A46-AB99-66F26054E8A1}"/>
  </r>
  <r>
    <x v="81"/>
    <d v="2017-06-19T00:00:00"/>
    <d v="2017-06-19T00:00:00"/>
    <x v="1"/>
    <s v="Kowalczyk_Anna"/>
    <x v="2"/>
    <m/>
    <m/>
    <m/>
    <n v="5"/>
    <m/>
    <s v="SC"/>
    <x v="2"/>
    <s v="&lt;10"/>
    <m/>
    <m/>
    <n v="5"/>
    <m/>
    <m/>
    <n v="78.539816339744831"/>
    <s v="35bb004e-40ff-45c4-bcf6-acc66e699b34"/>
    <s v="{5E1ED2AF-1F2E-4653-B8E3-2CC08CD53043}"/>
  </r>
  <r>
    <x v="81"/>
    <d v="2017-06-19T00:00:00"/>
    <d v="2017-06-19T00:00:00"/>
    <x v="1"/>
    <s v="Kowalczyk_Anna"/>
    <x v="19"/>
    <m/>
    <m/>
    <m/>
    <n v="20"/>
    <m/>
    <s v="P"/>
    <x v="1"/>
    <s v="&lt;10"/>
    <m/>
    <m/>
    <n v="20"/>
    <m/>
    <m/>
    <n v="1256.6370614359173"/>
    <s v="efb9dd9e-f274-499a-a8d5-b7acf131d9a1"/>
    <s v="{66E5CDCC-6E00-45D8-8F86-03A68ADA61ED}"/>
  </r>
  <r>
    <x v="81"/>
    <d v="2017-06-19T00:00:00"/>
    <d v="2017-06-19T00:00:00"/>
    <x v="1"/>
    <s v="Kowalczyk_Anna"/>
    <x v="19"/>
    <m/>
    <m/>
    <m/>
    <n v="10"/>
    <m/>
    <s v="P"/>
    <x v="0"/>
    <s v="&lt;10"/>
    <m/>
    <m/>
    <n v="10"/>
    <m/>
    <m/>
    <n v="314.15926535897933"/>
    <s v="1b6259fd-6070-41c9-9c5a-77607b11e43b"/>
    <s v="{1157A896-1B52-4EA6-98D7-67CDA1BFE869}"/>
  </r>
  <r>
    <x v="81"/>
    <d v="2017-06-19T00:00:00"/>
    <d v="2017-06-19T00:00:00"/>
    <x v="1"/>
    <s v="Kowalczyk_Anna"/>
    <x v="13"/>
    <m/>
    <m/>
    <m/>
    <n v="0"/>
    <m/>
    <s v="I"/>
    <x v="2"/>
    <s v="&lt;10"/>
    <m/>
    <m/>
    <n v="0.5"/>
    <m/>
    <m/>
    <n v="0.78539816339744828"/>
    <s v="4f1138aa-7d92-4efb-aacd-9175b69c3fee"/>
    <s v="{EE0F1601-C531-4075-9110-C6365CEADEB9}"/>
  </r>
  <r>
    <x v="81"/>
    <d v="2017-06-19T00:00:00"/>
    <d v="2017-06-19T00:00:00"/>
    <x v="1"/>
    <s v="Kowalczyk_Anna"/>
    <x v="13"/>
    <m/>
    <m/>
    <m/>
    <n v="40"/>
    <m/>
    <s v="P"/>
    <x v="2"/>
    <s v="&gt;100"/>
    <m/>
    <m/>
    <n v="40"/>
    <m/>
    <m/>
    <n v="5026.5482457436692"/>
    <s v="a45f4e01-ce28-4e90-9b28-135d6153a9fd"/>
    <s v="{57DF32C8-D4CE-4433-AD08-A7149B71DEC1}"/>
  </r>
  <r>
    <x v="81"/>
    <d v="2017-06-19T00:00:00"/>
    <d v="2017-06-19T00:00:00"/>
    <x v="1"/>
    <s v="Kowalczyk_Anna"/>
    <x v="14"/>
    <m/>
    <m/>
    <m/>
    <n v="3"/>
    <m/>
    <s v="P"/>
    <x v="2"/>
    <s v="&lt;10"/>
    <m/>
    <m/>
    <n v="3"/>
    <m/>
    <m/>
    <n v="28.274333882308138"/>
    <s v="a449a566-79d7-45cb-88c8-d889b557ef45"/>
    <s v="{F80C9D02-A3EB-4134-B4EB-511DBB9AA4E0}"/>
  </r>
  <r>
    <x v="81"/>
    <d v="2017-06-19T00:00:00"/>
    <d v="2017-06-19T00:00:00"/>
    <x v="1"/>
    <s v="Kowalczyk_Anna"/>
    <x v="11"/>
    <m/>
    <m/>
    <m/>
    <n v="50"/>
    <m/>
    <s v="SC"/>
    <x v="2"/>
    <s v="10-100"/>
    <m/>
    <m/>
    <n v="50"/>
    <m/>
    <m/>
    <n v="7853.981633974483"/>
    <s v="b5314747-5d6b-4616-98ef-c16de083e23c"/>
    <s v="{39B7D371-C5D6-4592-B1AB-55502F78E285}"/>
  </r>
  <r>
    <x v="81"/>
    <d v="2017-06-19T00:00:00"/>
    <d v="2017-06-19T00:00:00"/>
    <x v="1"/>
    <s v="Kowalczyk_Anna"/>
    <x v="11"/>
    <m/>
    <m/>
    <m/>
    <n v="50"/>
    <m/>
    <s v="SC"/>
    <x v="2"/>
    <s v="&gt;100"/>
    <m/>
    <m/>
    <n v="50"/>
    <m/>
    <m/>
    <n v="7853.981633974483"/>
    <s v="0cd561ed-8508-4bad-90a4-cc4dea9f7b6d"/>
    <s v="{36B82BCF-0FEA-4CEE-A8A1-87816C4467E3}"/>
  </r>
  <r>
    <x v="81"/>
    <d v="2017-06-19T00:00:00"/>
    <d v="2017-06-19T00:00:00"/>
    <x v="1"/>
    <s v="Kowalczyk_Anna"/>
    <x v="8"/>
    <m/>
    <m/>
    <m/>
    <n v="3"/>
    <m/>
    <s v="P"/>
    <x v="1"/>
    <s v="10-100"/>
    <m/>
    <m/>
    <n v="3"/>
    <m/>
    <m/>
    <n v="28.274333882308138"/>
    <s v="ce8c43c1-e2a0-4539-8caa-ddd6c250e7b5"/>
    <s v="{A882FC11-75BF-44CF-BE1A-A983F0919465}"/>
  </r>
  <r>
    <x v="81"/>
    <d v="2017-06-19T00:00:00"/>
    <d v="2017-06-19T00:00:00"/>
    <x v="1"/>
    <s v="Kowalczyk_Anna"/>
    <x v="11"/>
    <m/>
    <m/>
    <m/>
    <n v="40"/>
    <m/>
    <s v="SC"/>
    <x v="2"/>
    <s v="10-100"/>
    <m/>
    <m/>
    <n v="40"/>
    <m/>
    <m/>
    <n v="5026.5482457436692"/>
    <s v="1d4c1daa-086a-4ff1-b85a-5595fef7c8f3"/>
    <s v="{5ECB82A7-8A31-450A-9634-89552FC2E198}"/>
  </r>
  <r>
    <x v="81"/>
    <d v="2017-06-19T00:00:00"/>
    <d v="2017-06-19T00:00:00"/>
    <x v="1"/>
    <s v="Kowalczyk_Anna"/>
    <x v="11"/>
    <m/>
    <m/>
    <m/>
    <n v="1"/>
    <m/>
    <s v="P"/>
    <x v="1"/>
    <s v="&lt;10"/>
    <m/>
    <m/>
    <n v="1"/>
    <m/>
    <m/>
    <n v="3.1415926535897931"/>
    <s v="37be44f1-6da6-4ce0-bb5b-0d7afc2ee0b2"/>
    <s v="{13037520-739D-4D68-B41E-36A5BA1FFAEB}"/>
  </r>
  <r>
    <x v="81"/>
    <d v="2017-06-19T00:00:00"/>
    <d v="2017-06-19T00:00:00"/>
    <x v="1"/>
    <s v="Kowalczyk_Anna"/>
    <x v="19"/>
    <m/>
    <m/>
    <m/>
    <n v="10"/>
    <m/>
    <s v="P"/>
    <x v="2"/>
    <s v="10-100"/>
    <m/>
    <m/>
    <n v="10"/>
    <m/>
    <m/>
    <n v="314.15926535897933"/>
    <s v="a17b017a-5f90-4b2c-805b-c815fef5370c"/>
    <s v="{35965E7E-B9C9-4D52-9E5F-B0102F37AA86}"/>
  </r>
  <r>
    <x v="81"/>
    <d v="2017-06-19T00:00:00"/>
    <d v="2017-06-19T00:00:00"/>
    <x v="1"/>
    <s v="Kowalczyk_Anna"/>
    <x v="8"/>
    <m/>
    <m/>
    <m/>
    <n v="20"/>
    <m/>
    <s v="SC"/>
    <x v="1"/>
    <s v="&gt;100"/>
    <m/>
    <m/>
    <n v="20"/>
    <m/>
    <m/>
    <n v="1256.6370614359173"/>
    <s v="f9f32252-a556-4ed3-a135-26a968253b46"/>
    <s v="{CA9B152B-4FE2-4C07-ADA0-4E9374562F87}"/>
  </r>
  <r>
    <x v="81"/>
    <d v="2017-06-19T00:00:00"/>
    <d v="2017-06-19T00:00:00"/>
    <x v="1"/>
    <s v="Kowalczyk_Anna"/>
    <x v="0"/>
    <m/>
    <m/>
    <m/>
    <n v="1"/>
    <m/>
    <s v="P"/>
    <x v="1"/>
    <s v="&lt;10"/>
    <m/>
    <m/>
    <n v="1"/>
    <m/>
    <m/>
    <n v="3.1415926535897931"/>
    <s v="8cd237f6-4f6d-417d-aaf5-00768e1c9543"/>
    <s v="{37BF4BB0-F253-4DA0-8D58-B9660C672070}"/>
  </r>
  <r>
    <x v="3"/>
    <d v="2017-06-20T00:00:00"/>
    <d v="2017-06-20T00:00:00"/>
    <x v="1"/>
    <s v="Kowalczyk_Anna"/>
    <x v="6"/>
    <m/>
    <m/>
    <m/>
    <n v="0"/>
    <m/>
    <s v="I"/>
    <x v="0"/>
    <s v="&lt;10"/>
    <m/>
    <m/>
    <n v="0.5"/>
    <m/>
    <m/>
    <n v="0.78539816339744828"/>
    <s v="9a1bdaa5-0ec4-4393-8d32-c4d51e025432"/>
    <s v="{21AA2FF7-11B6-4434-A013-AB87F093C045}"/>
  </r>
  <r>
    <x v="13"/>
    <d v="2017-06-20T00:00:00"/>
    <d v="2017-06-20T00:00:00"/>
    <x v="1"/>
    <s v="Kowalczyk_Anna"/>
    <x v="4"/>
    <m/>
    <m/>
    <m/>
    <n v="2"/>
    <m/>
    <s v="SC"/>
    <x v="0"/>
    <s v="&lt;10"/>
    <m/>
    <m/>
    <n v="2"/>
    <m/>
    <m/>
    <n v="12.566370614359172"/>
    <s v="edce8e93-bfe0-4e9e-abee-4e1875d802d3"/>
    <s v="{59C75DAB-9C35-4A1F-B38A-1F3A631DAB83}"/>
  </r>
  <r>
    <x v="13"/>
    <d v="2017-06-20T00:00:00"/>
    <d v="2017-06-20T00:00:00"/>
    <x v="1"/>
    <s v="Kowalczyk_Anna"/>
    <x v="11"/>
    <m/>
    <m/>
    <m/>
    <n v="0"/>
    <m/>
    <s v="P"/>
    <x v="2"/>
    <s v="&lt;10"/>
    <m/>
    <m/>
    <n v="0.5"/>
    <m/>
    <m/>
    <n v="0.78539816339744828"/>
    <s v="212823ab-d67e-4b7d-b585-d5e290812184"/>
    <s v="{B9E4C8BA-7B30-4E6A-81CB-F00FAAA8122C}"/>
  </r>
  <r>
    <x v="13"/>
    <d v="2017-06-20T00:00:00"/>
    <d v="2017-06-20T00:00:00"/>
    <x v="1"/>
    <s v="Kowalczyk_Anna"/>
    <x v="4"/>
    <m/>
    <m/>
    <m/>
    <n v="5"/>
    <m/>
    <s v="SC"/>
    <x v="2"/>
    <s v="&lt;10"/>
    <m/>
    <m/>
    <n v="5"/>
    <m/>
    <m/>
    <n v="78.539816339744831"/>
    <s v="97f68dc5-7153-4c74-b44b-407c4187f18f"/>
    <s v="{DB9F708A-9717-4123-A822-7CB1D2ED3584}"/>
  </r>
  <r>
    <x v="13"/>
    <d v="2017-06-20T00:00:00"/>
    <d v="2017-06-20T00:00:00"/>
    <x v="1"/>
    <s v="Kowalczyk_Anna"/>
    <x v="4"/>
    <m/>
    <m/>
    <m/>
    <n v="0"/>
    <m/>
    <s v="I"/>
    <x v="1"/>
    <s v="&lt;10"/>
    <m/>
    <m/>
    <n v="0.5"/>
    <m/>
    <m/>
    <n v="0.78539816339744828"/>
    <s v="e75f5152-c450-4daa-8b05-f8159c642df9"/>
    <s v="{1C5C5F5C-A0F1-40B1-8004-E886F31B1DAC}"/>
  </r>
  <r>
    <x v="13"/>
    <d v="2017-06-20T00:00:00"/>
    <d v="2017-06-20T00:00:00"/>
    <x v="1"/>
    <s v="Kowalczyk_Anna"/>
    <x v="4"/>
    <m/>
    <m/>
    <m/>
    <n v="0"/>
    <m/>
    <s v="I"/>
    <x v="0"/>
    <s v="&lt;10"/>
    <m/>
    <m/>
    <n v="0.5"/>
    <m/>
    <m/>
    <n v="0.78539816339744828"/>
    <s v="db7a8c4b-53f1-448a-b400-e24980784e96"/>
    <s v="{C14F6C12-CA18-4E1B-BA78-9C69C2620C86}"/>
  </r>
  <r>
    <x v="13"/>
    <d v="2017-06-20T00:00:00"/>
    <d v="2017-06-20T00:00:00"/>
    <x v="1"/>
    <s v="Kowalczyk_Anna"/>
    <x v="4"/>
    <m/>
    <m/>
    <m/>
    <n v="0"/>
    <m/>
    <s v="I"/>
    <x v="1"/>
    <s v="&lt;10"/>
    <m/>
    <m/>
    <n v="0.5"/>
    <m/>
    <m/>
    <n v="0.78539816339744828"/>
    <s v="424a1241-4721-4050-a351-3fac826719c4"/>
    <s v="{B01A32FA-F8F5-4A6F-9574-37F19154232F}"/>
  </r>
  <r>
    <x v="13"/>
    <d v="2017-06-20T00:00:00"/>
    <d v="2017-06-20T00:00:00"/>
    <x v="1"/>
    <s v="Kowalczyk_Anna"/>
    <x v="4"/>
    <m/>
    <m/>
    <m/>
    <n v="0"/>
    <m/>
    <s v="I"/>
    <x v="0"/>
    <s v="&lt;10"/>
    <m/>
    <m/>
    <n v="0.5"/>
    <m/>
    <m/>
    <n v="0.78539816339744828"/>
    <s v="0fff1c1f-3fd7-4639-a9ca-f87b17bbb8a6"/>
    <s v="{D906FE2E-6D6F-4E95-838C-441305CABCC9}"/>
  </r>
  <r>
    <x v="13"/>
    <d v="2017-06-20T00:00:00"/>
    <d v="2017-06-20T00:00:00"/>
    <x v="1"/>
    <s v="Kowalczyk_Anna"/>
    <x v="4"/>
    <m/>
    <m/>
    <m/>
    <n v="30"/>
    <m/>
    <s v="SC"/>
    <x v="2"/>
    <s v="&lt;10"/>
    <m/>
    <m/>
    <n v="30"/>
    <m/>
    <m/>
    <n v="2827.4333882308138"/>
    <s v="18d2ecbd-6bee-4acc-9417-68e4e95dcf16"/>
    <s v="{F2467CD0-6D53-45AA-9ABE-6B5756A6B6F4}"/>
  </r>
  <r>
    <x v="13"/>
    <d v="2017-06-20T00:00:00"/>
    <d v="2017-06-20T00:00:00"/>
    <x v="1"/>
    <s v="Kowalczyk_Anna"/>
    <x v="4"/>
    <m/>
    <m/>
    <m/>
    <n v="20"/>
    <m/>
    <s v="SC"/>
    <x v="0"/>
    <s v="&lt;10"/>
    <m/>
    <m/>
    <n v="20"/>
    <m/>
    <m/>
    <n v="1256.6370614359173"/>
    <s v="20ae0d95-69b8-4ea3-a73f-bae1439c7700"/>
    <s v="{939366DC-AB47-4EEB-B558-74484AB592E5}"/>
  </r>
  <r>
    <x v="3"/>
    <d v="2017-06-06T00:00:00"/>
    <d v="2017-06-06T00:00:00"/>
    <x v="1"/>
    <s v="Kowalczyk_Anna"/>
    <x v="1"/>
    <m/>
    <m/>
    <m/>
    <n v="10"/>
    <m/>
    <s v="P"/>
    <x v="2"/>
    <s v="10-100"/>
    <m/>
    <m/>
    <n v="10"/>
    <m/>
    <m/>
    <n v="314.15926535897933"/>
    <s v="7a5275f7-125c-4fcd-b0a3-1af9a094c8b7"/>
    <s v="{C1A4BA8A-9803-40E7-8E73-D33A3B180B2C}"/>
  </r>
  <r>
    <x v="23"/>
    <d v="2017-06-12T00:00:00"/>
    <d v="2017-06-12T00:00:00"/>
    <x v="1"/>
    <s v="Groenveld_Kori"/>
    <x v="7"/>
    <m/>
    <m/>
    <m/>
    <n v="1.5"/>
    <m/>
    <s v="I"/>
    <x v="0"/>
    <s v="&lt;10"/>
    <m/>
    <m/>
    <n v="1.5"/>
    <m/>
    <m/>
    <n v="7.0685834705770345"/>
    <s v="8d00d9e4-e37b-435d-80f5-20cd015c506b"/>
    <s v="{39CFB431-1666-4D64-8D6C-34036D8080EA}"/>
  </r>
  <r>
    <x v="25"/>
    <d v="2017-06-12T00:00:00"/>
    <d v="2017-06-12T00:00:00"/>
    <x v="1"/>
    <s v="Groenveld_Kori"/>
    <x v="8"/>
    <m/>
    <m/>
    <m/>
    <n v="0"/>
    <m/>
    <s v="P"/>
    <x v="0"/>
    <s v="&lt;10"/>
    <m/>
    <m/>
    <n v="0.5"/>
    <m/>
    <m/>
    <n v="0.78539816339744828"/>
    <s v="65af2623-5fc9-4fa7-a474-f64b5ec456e6"/>
    <s v="{FBB5F84D-BA73-4D6C-8B50-295690F5A02A}"/>
  </r>
  <r>
    <x v="25"/>
    <d v="2017-06-12T00:00:00"/>
    <d v="2017-06-12T00:00:00"/>
    <x v="1"/>
    <s v="Groenveld_Kori"/>
    <x v="8"/>
    <m/>
    <m/>
    <m/>
    <n v="0"/>
    <m/>
    <s v="P"/>
    <x v="0"/>
    <s v="&lt;10"/>
    <m/>
    <m/>
    <n v="0.5"/>
    <m/>
    <m/>
    <n v="0.78539816339744828"/>
    <s v="daa12095-ee15-4f84-b41c-7c293d55aaa4"/>
    <s v="{AE8C72E8-890F-42BE-BBD5-D1E66CF28A15}"/>
  </r>
  <r>
    <x v="25"/>
    <d v="2017-06-12T00:00:00"/>
    <d v="2017-06-12T00:00:00"/>
    <x v="1"/>
    <s v="Groenveld_Kori"/>
    <x v="11"/>
    <m/>
    <m/>
    <m/>
    <n v="0"/>
    <m/>
    <s v="I"/>
    <x v="1"/>
    <s v="&lt;10"/>
    <m/>
    <m/>
    <n v="0.5"/>
    <m/>
    <m/>
    <n v="0.78539816339744828"/>
    <s v="de7f0ff7-b2e5-4978-bc0d-64ca73667625"/>
    <s v="{759F8A39-83F1-4111-A9E7-05A2D42288FC}"/>
  </r>
  <r>
    <x v="16"/>
    <d v="2017-06-12T00:00:00"/>
    <d v="2017-06-12T00:00:00"/>
    <x v="1"/>
    <s v="Groenveld_Kori"/>
    <x v="8"/>
    <m/>
    <m/>
    <m/>
    <n v="20"/>
    <m/>
    <s v="SC"/>
    <x v="0"/>
    <s v="10-100"/>
    <m/>
    <m/>
    <n v="20"/>
    <m/>
    <m/>
    <n v="1256.6370614359173"/>
    <s v="407f1178-8d24-431c-a9e7-f1cf541b6ca2"/>
    <s v="{D7529742-D9B3-4251-93CC-240FEDD8776B}"/>
  </r>
  <r>
    <x v="16"/>
    <d v="2017-06-12T00:00:00"/>
    <d v="2017-06-12T00:00:00"/>
    <x v="1"/>
    <s v="Groenveld_Kori"/>
    <x v="8"/>
    <m/>
    <m/>
    <s v="It goes beyond the line of sight."/>
    <n v="50"/>
    <m/>
    <s v="C"/>
    <x v="2"/>
    <s v="&gt;100"/>
    <m/>
    <m/>
    <n v="50"/>
    <m/>
    <m/>
    <n v="7853.981633974483"/>
    <s v="80e50b80-dbbb-4547-8b77-bd100261570b"/>
    <s v="{7E0620B1-7742-4C11-9C0D-456B1FBFF837}"/>
  </r>
  <r>
    <x v="16"/>
    <d v="2017-06-12T00:00:00"/>
    <d v="2017-06-12T00:00:00"/>
    <x v="1"/>
    <s v="Groenveld_Kori"/>
    <x v="8"/>
    <m/>
    <m/>
    <m/>
    <n v="50"/>
    <m/>
    <s v="C"/>
    <x v="2"/>
    <s v="&gt;100"/>
    <m/>
    <m/>
    <n v="50"/>
    <m/>
    <m/>
    <n v="7853.981633974483"/>
    <s v="d656e6eb-8b2c-4c93-b04c-d521a83eb7e0"/>
    <s v="{B130329A-DF38-4CE8-8F1F-F532B5DC3EBD}"/>
  </r>
  <r>
    <x v="16"/>
    <d v="2017-06-12T00:00:00"/>
    <d v="2017-06-12T00:00:00"/>
    <x v="1"/>
    <s v="Groenveld_Kori"/>
    <x v="8"/>
    <m/>
    <m/>
    <m/>
    <n v="40"/>
    <m/>
    <s v="C"/>
    <x v="2"/>
    <s v="&gt;100"/>
    <m/>
    <m/>
    <n v="40"/>
    <m/>
    <m/>
    <n v="5026.5482457436692"/>
    <s v="4c5f279c-1746-4e4c-9e07-e94eb95bb769"/>
    <s v="{877E1E23-A1C9-42A7-9917-7D3F08D24A99}"/>
  </r>
  <r>
    <x v="16"/>
    <d v="2017-06-12T00:00:00"/>
    <d v="2017-06-12T00:00:00"/>
    <x v="1"/>
    <s v="Groenveld_Kori"/>
    <x v="8"/>
    <m/>
    <m/>
    <s v="Euphorbia extends beyond line of sight up until the beach begins."/>
    <n v="0"/>
    <m/>
    <s v="SC"/>
    <x v="3"/>
    <s v="10-100"/>
    <m/>
    <m/>
    <n v="0.5"/>
    <m/>
    <m/>
    <n v="0.78539816339744828"/>
    <s v="56fe6ebf-d337-4495-968f-6ea0da53a439"/>
    <s v="{695EB697-EC2A-4434-92F7-F57E6F93A7AA}"/>
  </r>
  <r>
    <x v="16"/>
    <d v="2017-06-12T00:00:00"/>
    <d v="2017-06-12T00:00:00"/>
    <x v="1"/>
    <s v="Groenveld_Kori"/>
    <x v="8"/>
    <m/>
    <m/>
    <m/>
    <n v="5"/>
    <m/>
    <s v="SC"/>
    <x v="0"/>
    <s v="10-100"/>
    <m/>
    <m/>
    <n v="5"/>
    <m/>
    <m/>
    <n v="78.539816339744831"/>
    <s v="05f32871-e3a4-4cd0-af4f-362ae673f75b"/>
    <s v="{1B04C1F6-D6E4-4E4A-BACA-4ACF8C971E96}"/>
  </r>
  <r>
    <x v="19"/>
    <d v="2017-06-15T00:00:00"/>
    <d v="2017-06-15T00:00:00"/>
    <x v="1"/>
    <s v="Castro_Samantha"/>
    <x v="2"/>
    <m/>
    <m/>
    <m/>
    <n v="10"/>
    <m/>
    <s v="C"/>
    <x v="0"/>
    <s v="10-100"/>
    <m/>
    <m/>
    <n v="10"/>
    <m/>
    <m/>
    <n v="314.15926535897933"/>
    <s v="50ea2e35-b2c2-49fb-bb22-6c8b59282926"/>
    <s v="{323A446F-4CAE-4417-B7E4-A9C165A74A2F}"/>
  </r>
  <r>
    <x v="60"/>
    <d v="2017-06-19T00:00:00"/>
    <d v="2017-06-19T00:00:00"/>
    <x v="1"/>
    <s v="Castro_Samantha"/>
    <x v="8"/>
    <m/>
    <m/>
    <s v="Euphorbia on both sides of the road, Carduus on the right going West"/>
    <n v="10"/>
    <m/>
    <s v="SC"/>
    <x v="0"/>
    <s v="10-100"/>
    <m/>
    <m/>
    <n v="10"/>
    <m/>
    <m/>
    <n v="314.15926535897933"/>
    <s v="b53990c4-348b-40e4-85a6-35bd7b8af957"/>
    <s v="{710D38C5-8EF7-4299-975E-C2B4625C05FC}"/>
  </r>
  <r>
    <x v="63"/>
    <d v="2019-08-14T00:00:00"/>
    <d v="2019-08-14T00:00:00"/>
    <x v="0"/>
    <s v="Rachman_Richard"/>
    <x v="14"/>
    <m/>
    <m/>
    <m/>
    <n v="0.01"/>
    <m/>
    <s v="I"/>
    <x v="0"/>
    <s v="&lt;10"/>
    <m/>
    <m/>
    <n v="0.5"/>
    <m/>
    <m/>
    <n v="0.78539816339744828"/>
    <s v="65dcfe7b-2732-4f18-8981-d1ea25b476a3"/>
    <s v="{D2FAF55E-3A76-41CC-968F-19E4A31D883F}"/>
  </r>
  <r>
    <x v="142"/>
    <d v="2019-08-19T00:00:00"/>
    <d v="2019-08-19T00:00:00"/>
    <x v="0"/>
    <s v="Townsend_Ashleigh"/>
    <x v="11"/>
    <m/>
    <m/>
    <m/>
    <n v="0.01"/>
    <m/>
    <s v="I"/>
    <x v="1"/>
    <s v="&lt;10"/>
    <m/>
    <m/>
    <n v="0.5"/>
    <m/>
    <m/>
    <n v="0.78539816339744828"/>
    <s v="b0e125aa-e1de-4c21-b00c-a96582b8d8de"/>
    <s v="{2D52DA66-8015-43CB-95DD-C56B147DA8B0}"/>
  </r>
  <r>
    <x v="89"/>
    <d v="2017-06-08T00:00:00"/>
    <d v="2017-06-08T00:00:00"/>
    <x v="1"/>
    <s v="Kowalczyk_Anna"/>
    <x v="7"/>
    <m/>
    <m/>
    <m/>
    <n v="0"/>
    <m/>
    <s v="I"/>
    <x v="0"/>
    <s v="&lt;10"/>
    <m/>
    <m/>
    <n v="0.5"/>
    <m/>
    <m/>
    <n v="0.78539816339744828"/>
    <s v="90153b72-ac0b-4019-8500-b5384736b1cf"/>
    <s v="{7A9C3D6E-84B0-4639-9808-5B12FFD026D9}"/>
  </r>
  <r>
    <x v="117"/>
    <d v="2016-05-03T00:00:00"/>
    <d v="2016-05-03T00:00:00"/>
    <x v="2"/>
    <s v="Canning_Bridget"/>
    <x v="1"/>
    <m/>
    <m/>
    <m/>
    <n v="0"/>
    <m/>
    <s v="I"/>
    <x v="0"/>
    <s v="&lt;10"/>
    <m/>
    <m/>
    <n v="0.5"/>
    <m/>
    <m/>
    <n v="0.78539816339744828"/>
    <s v="f44b02d9-57b0-4a24-87d1-d41c410dab9a"/>
    <s v="{C94A1745-DE0E-49D2-B955-91DE542744CA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n v="0.78539816339744828"/>
    <s v="ab37e5ef-725a-44f1-91dc-a55776223da2"/>
    <s v="{453EEB91-14BE-408D-9A06-63AF5D859592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n v="0.78539816339744828"/>
    <s v="a3be9292-e355-49da-b4ce-92add446e05e"/>
    <s v="{34246410-4F34-4B33-AEED-46A6E571620F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n v="0.78539816339744828"/>
    <s v="0e5c1b24-b0a7-4ad7-8ff0-18c3ce5cf90f"/>
    <s v="{59CA3A87-6789-4BF3-86D4-DAA17E17E934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n v="0.78539816339744828"/>
    <s v="39f4a81e-6680-4a85-ab4e-dbacce0471d8"/>
    <s v="{91EE5F0E-7DF8-4A29-8749-4297B34B8391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n v="0.78539816339744828"/>
    <s v="ac05b52d-a519-42f7-a5ee-37759d0c8a3b"/>
    <s v="{26CAAC5C-900F-4B31-8EE2-2B730BC9C0ED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n v="0.78539816339744828"/>
    <s v="434231b2-466d-47a9-93a7-5baca326a225"/>
    <s v="{82F773C3-6AFB-4038-948E-ECE71E388074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n v="0.78539816339744828"/>
    <s v="989ce97f-b56d-4922-b078-77b7b1c15607"/>
    <s v="{CF849417-9EFA-4687-A4EB-A847D80CEE64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n v="0.78539816339744828"/>
    <s v="20567376-c3d5-45e2-9cdd-a4e8e988051e"/>
    <s v="{2971F03B-CD20-4168-BABD-8B1C6A61EDCE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n v="0.78539816339744828"/>
    <s v="8fbbd2a7-9d32-4775-ad0c-247c4aa8d126"/>
    <s v="{D2EFD529-82C4-4A3C-9861-392075C13E94}"/>
  </r>
  <r>
    <x v="116"/>
    <d v="2019-08-01T00:00:00"/>
    <d v="2019-08-01T00:00:00"/>
    <x v="0"/>
    <s v="Walsh_Michael"/>
    <x v="10"/>
    <m/>
    <m/>
    <m/>
    <n v="0.01"/>
    <m/>
    <s v="I"/>
    <x v="0"/>
    <s v="&lt;10"/>
    <m/>
    <m/>
    <n v="0.5"/>
    <m/>
    <m/>
    <n v="0.78539816339744828"/>
    <s v="d833ddbe-6ab0-498a-a1fe-465fa1f9ad52"/>
    <s v="{A2DFD26C-97E1-4B73-8F79-045296215EFA}"/>
  </r>
  <r>
    <x v="116"/>
    <d v="2019-08-01T00:00:00"/>
    <d v="2019-08-01T00:00:00"/>
    <x v="0"/>
    <s v="Walsh_Michael"/>
    <x v="10"/>
    <m/>
    <m/>
    <m/>
    <n v="2"/>
    <m/>
    <s v="I"/>
    <x v="0"/>
    <s v="&lt;10"/>
    <m/>
    <m/>
    <n v="2"/>
    <m/>
    <m/>
    <n v="12.566370614359172"/>
    <s v="34ab4519-b282-491c-b59c-1855b678144a"/>
    <s v="{43D07EC9-B659-48F5-8D53-E82DF590510A}"/>
  </r>
  <r>
    <x v="116"/>
    <d v="2019-08-01T00:00:00"/>
    <d v="2019-08-01T00:00:00"/>
    <x v="0"/>
    <s v="Walsh_Michael"/>
    <x v="10"/>
    <m/>
    <m/>
    <m/>
    <n v="2.5"/>
    <m/>
    <s v="C"/>
    <x v="0"/>
    <s v="10-100"/>
    <m/>
    <m/>
    <n v="2.5"/>
    <m/>
    <m/>
    <n v="19.634954084936208"/>
    <s v="5d480de6-3678-406a-a697-a7ffa7cd8694"/>
    <s v="{A894E410-34AB-42EE-A640-6E5AB606DA23}"/>
  </r>
  <r>
    <x v="116"/>
    <d v="2019-08-01T00:00:00"/>
    <d v="2019-08-01T00:00:00"/>
    <x v="0"/>
    <s v="Walsh_Michael"/>
    <x v="1"/>
    <m/>
    <m/>
    <m/>
    <n v="1.5"/>
    <m/>
    <s v="I"/>
    <x v="0"/>
    <s v="&lt;10"/>
    <m/>
    <m/>
    <n v="1.5"/>
    <m/>
    <m/>
    <n v="7.0685834705770345"/>
    <s v="726df87d-de83-423f-8d08-334d1d98a186"/>
    <s v="{7DF7AF75-877E-45B0-B50A-67A2D443EA05}"/>
  </r>
  <r>
    <x v="116"/>
    <d v="2019-08-01T00:00:00"/>
    <d v="2019-08-01T00:00:00"/>
    <x v="0"/>
    <s v="Walsh_Michael"/>
    <x v="10"/>
    <m/>
    <m/>
    <m/>
    <n v="1"/>
    <m/>
    <s v="I"/>
    <x v="0"/>
    <s v="&lt;10"/>
    <m/>
    <m/>
    <n v="1"/>
    <m/>
    <m/>
    <n v="3.1415926535897931"/>
    <s v="98fe3679-0158-4beb-81cc-e0085cb2065e"/>
    <s v="{03AA40EE-C578-4F27-8969-73D6EC90A773}"/>
  </r>
  <r>
    <x v="116"/>
    <d v="2019-08-01T00:00:00"/>
    <d v="2019-08-01T00:00:00"/>
    <x v="0"/>
    <s v="Walsh_Michael"/>
    <x v="1"/>
    <m/>
    <m/>
    <m/>
    <n v="1.5"/>
    <m/>
    <s v="P"/>
    <x v="0"/>
    <s v="&lt;10"/>
    <m/>
    <m/>
    <n v="1.5"/>
    <m/>
    <m/>
    <n v="7.0685834705770345"/>
    <s v="1b78acfc-cc95-4c57-9881-7bb40af48a83"/>
    <s v="{BA176749-7CC2-4663-AD08-A344D0EE6305}"/>
  </r>
  <r>
    <x v="116"/>
    <d v="2019-08-01T00:00:00"/>
    <d v="2019-08-01T00:00:00"/>
    <x v="0"/>
    <s v="Walsh_Michael"/>
    <x v="3"/>
    <m/>
    <m/>
    <m/>
    <n v="0.01"/>
    <m/>
    <s v="I"/>
    <x v="0"/>
    <s v="&lt;10"/>
    <m/>
    <m/>
    <n v="0.5"/>
    <m/>
    <m/>
    <n v="0.78539816339744828"/>
    <s v="71d29a42-a01b-4ec4-b93b-2bb9d430c1d1"/>
    <s v="{A9E46DB7-40F8-4F8F-8108-B5F7FC8AB016}"/>
  </r>
  <r>
    <x v="116"/>
    <d v="2019-08-01T00:00:00"/>
    <d v="2019-08-01T00:00:00"/>
    <x v="0"/>
    <s v="Walsh_Michael"/>
    <x v="9"/>
    <m/>
    <m/>
    <m/>
    <n v="1"/>
    <m/>
    <s v="SC"/>
    <x v="0"/>
    <s v="&lt;10"/>
    <m/>
    <m/>
    <n v="1"/>
    <m/>
    <m/>
    <n v="3.1415926535897931"/>
    <s v="093997f9-eefa-4c72-b36a-688e276a4bd3"/>
    <s v="{0B3D5621-EFF1-4C3A-A0CA-474E14CD064A}"/>
  </r>
  <r>
    <x v="116"/>
    <d v="2019-08-01T00:00:00"/>
    <d v="2019-08-01T00:00:00"/>
    <x v="0"/>
    <s v="Walsh_Michael"/>
    <x v="5"/>
    <m/>
    <m/>
    <m/>
    <n v="1"/>
    <m/>
    <s v="SC"/>
    <x v="0"/>
    <s v="&lt;10"/>
    <m/>
    <m/>
    <n v="1"/>
    <m/>
    <m/>
    <n v="3.1415926535897931"/>
    <s v="2629a58b-ce02-43e8-bc13-35df0a073ea1"/>
    <s v="{20499117-3415-4CDC-9A4A-18C905C961E5}"/>
  </r>
  <r>
    <x v="116"/>
    <d v="2019-08-01T00:00:00"/>
    <d v="2019-08-01T00:00:00"/>
    <x v="0"/>
    <s v="Walsh_Michael"/>
    <x v="0"/>
    <m/>
    <m/>
    <m/>
    <n v="2"/>
    <m/>
    <s v="I"/>
    <x v="0"/>
    <s v="10-100"/>
    <m/>
    <m/>
    <n v="2"/>
    <m/>
    <m/>
    <n v="12.566370614359172"/>
    <s v="b9baee01-0d29-479d-aae1-a2eeca866fb8"/>
    <s v="{24EDE896-323D-475F-AE26-8B1A809C9C4B}"/>
  </r>
  <r>
    <x v="116"/>
    <d v="2019-08-01T00:00:00"/>
    <d v="2019-08-01T00:00:00"/>
    <x v="0"/>
    <s v="Walsh_Michael"/>
    <x v="4"/>
    <m/>
    <m/>
    <m/>
    <n v="1.5"/>
    <m/>
    <s v="SC"/>
    <x v="0"/>
    <s v="&lt;10"/>
    <m/>
    <m/>
    <n v="1.5"/>
    <m/>
    <m/>
    <n v="7.0685834705770345"/>
    <s v="6ad57bc4-11b7-4235-aade-9f504e73fbe3"/>
    <s v="{8CFA197E-D20F-4903-96FC-20B930F2D4FC}"/>
  </r>
  <r>
    <x v="141"/>
    <d v="2016-05-04T00:00:00"/>
    <d v="2016-05-04T00:00:00"/>
    <x v="2"/>
    <s v="Rodriguez_Fernando"/>
    <x v="23"/>
    <m/>
    <m/>
    <m/>
    <n v="9.9999997764800008E-3"/>
    <s v="FULL"/>
    <s v="L"/>
    <x v="1"/>
    <s v="&lt;10"/>
    <m/>
    <n v="1.666E-6"/>
    <m/>
    <n v="0.1666"/>
    <n v="2"/>
    <n v="3.3319999255231364E-3"/>
    <s v="c86b99a4-9f5e-4916-82f4-e98d4624b19b"/>
    <s v="{BD0C6E33-5034-4859-8F90-25C7A40342E2}"/>
  </r>
  <r>
    <x v="34"/>
    <d v="2016-05-05T00:00:00"/>
    <d v="2016-05-05T00:00:00"/>
    <x v="2"/>
    <s v="Rodriguez_Fernando"/>
    <x v="1"/>
    <m/>
    <m/>
    <m/>
    <n v="2"/>
    <s v="LEFT"/>
    <s v="SC"/>
    <x v="0"/>
    <s v="10-100"/>
    <m/>
    <n v="1.90892935899E-4"/>
    <m/>
    <n v="19.089293589899999"/>
    <n v="1"/>
    <n v="38.178587179799997"/>
    <s v="1d303637-8fed-4859-b94d-56b66e41b60f"/>
    <s v="{4E382DAC-D9C0-48E0-AB86-80EF04FD824D}"/>
  </r>
  <r>
    <x v="13"/>
    <d v="2017-06-20T00:00:00"/>
    <d v="2017-06-20T00:00:00"/>
    <x v="1"/>
    <s v="Castro_Samantha"/>
    <x v="13"/>
    <m/>
    <m/>
    <m/>
    <n v="10"/>
    <s v="FULL"/>
    <s v="C"/>
    <x v="0"/>
    <s v="&gt;100"/>
    <m/>
    <n v="1.02729620496E-3"/>
    <m/>
    <n v="102.729620496"/>
    <n v="2"/>
    <n v="2054.5924099200001"/>
    <s v="c416d278-08ba-476b-bf23-31f4e8e658a5"/>
    <s v="{340855A2-E067-45DD-A81C-7E56511A360C}"/>
  </r>
  <r>
    <x v="85"/>
    <d v="2017-06-08T00:00:00"/>
    <d v="2017-06-08T00:00:00"/>
    <x v="1"/>
    <s v="Castro_Samantha"/>
    <x v="1"/>
    <m/>
    <m/>
    <m/>
    <n v="9.9999997764800008E-3"/>
    <s v="FULL"/>
    <s v="L"/>
    <x v="0"/>
    <s v="10-100"/>
    <m/>
    <n v="1.3330252465699999E-4"/>
    <m/>
    <n v="13.330252465699999"/>
    <n v="2"/>
    <n v="0.26660504335484392"/>
    <s v="eb83d8b6-599c-44e5-a929-4671c82493d5"/>
    <s v="{176C4C00-30ED-4239-8DBD-84E2264D7B25}"/>
  </r>
  <r>
    <x v="85"/>
    <d v="2017-06-08T00:00:00"/>
    <d v="2017-06-08T00:00:00"/>
    <x v="1"/>
    <s v="Castro_Samantha"/>
    <x v="1"/>
    <m/>
    <m/>
    <m/>
    <n v="9.9999997764800008E-3"/>
    <s v="FULL"/>
    <s v="L"/>
    <x v="0"/>
    <s v="&lt;10"/>
    <m/>
    <n v="1.5447692077800001E-4"/>
    <m/>
    <n v="15.447692077800001"/>
    <n v="2"/>
    <n v="0.30895383465026377"/>
    <s v="3e3d29d7-0005-4489-afa4-98031037ff7e"/>
    <s v="{0BCF20A3-66C2-4560-9657-9C089B280E0C}"/>
  </r>
  <r>
    <x v="48"/>
    <d v="2017-06-13T00:00:00"/>
    <d v="2017-06-13T00:00:00"/>
    <x v="1"/>
    <s v="Castro_Samantha"/>
    <x v="1"/>
    <m/>
    <m/>
    <m/>
    <n v="2"/>
    <s v="FULL"/>
    <s v="P"/>
    <x v="0"/>
    <s v="10-100"/>
    <m/>
    <n v="1.19493083911E-4"/>
    <m/>
    <n v="11.949308391100001"/>
    <n v="2"/>
    <n v="47.797233564400003"/>
    <s v="178ba63d-5070-44c3-85c1-a4e935b26c78"/>
    <s v="{11FD2015-5AEC-4438-A86F-E1E9D04B2A93}"/>
  </r>
  <r>
    <x v="19"/>
    <d v="2017-06-15T00:00:00"/>
    <d v="2017-06-15T00:00:00"/>
    <x v="1"/>
    <s v="Castro_Samantha"/>
    <x v="1"/>
    <m/>
    <m/>
    <m/>
    <n v="5"/>
    <s v="FULL"/>
    <s v="SC"/>
    <x v="1"/>
    <s v="10-100"/>
    <m/>
    <n v="2.8648550684299998E-4"/>
    <m/>
    <n v="28.648550684299998"/>
    <n v="2"/>
    <n v="286.485506843"/>
    <s v="70704e57-16fd-4c68-ab09-2390af548501"/>
    <s v="{A1B0557F-4FD4-4588-BD38-AA34F0E52BF1}"/>
  </r>
  <r>
    <x v="81"/>
    <d v="2017-06-19T00:00:00"/>
    <d v="2017-06-19T00:00:00"/>
    <x v="1"/>
    <s v="Castro_Samantha"/>
    <x v="2"/>
    <m/>
    <m/>
    <m/>
    <n v="15"/>
    <s v="FULL"/>
    <s v="P"/>
    <x v="1"/>
    <s v="10-100"/>
    <m/>
    <n v="3.1884337925899999E-4"/>
    <m/>
    <n v="31.884337925899999"/>
    <n v="2"/>
    <n v="956.53013777699994"/>
    <s v="cf800241-9a64-4fcb-898a-66bbd2cef1a9"/>
    <s v="{01F82011-758D-498F-B62D-CFD1CA5E5C13}"/>
  </r>
  <r>
    <x v="13"/>
    <d v="2017-06-20T00:00:00"/>
    <d v="2017-06-20T00:00:00"/>
    <x v="1"/>
    <s v="Castro_Samantha"/>
    <x v="26"/>
    <m/>
    <m/>
    <s v="possibly Euphorbia covering hillside"/>
    <n v="15"/>
    <m/>
    <s v="C"/>
    <x v="0"/>
    <s v="&gt;100"/>
    <m/>
    <n v="6.1630759460300005E-4"/>
    <m/>
    <n v="61.630759460300006"/>
    <m/>
    <n v="0"/>
    <s v="336103ad-fa4f-4f53-bc1b-5a0755243876"/>
    <s v="{E3187E9F-C710-40BA-8F70-6ACD5317E286}"/>
  </r>
  <r>
    <x v="26"/>
    <d v="2018-08-10T00:00:00"/>
    <d v="2018-08-10T00:00:00"/>
    <x v="3"/>
    <s v="Townsend_Ashleigh"/>
    <x v="8"/>
    <m/>
    <m/>
    <m/>
    <n v="1"/>
    <s v="RIGHT"/>
    <s v="P"/>
    <x v="0"/>
    <s v="10-100"/>
    <m/>
    <n v="6.5969690009899998E-5"/>
    <m/>
    <n v="6.5969690009899997"/>
    <n v="1"/>
    <n v="6.5969690009899997"/>
    <s v="b81e9d45-8370-43c0-9c69-4fa7c882aa57"/>
    <s v="{37B8FC15-584D-4AF9-8ED7-998AA78A5893}"/>
  </r>
  <r>
    <x v="102"/>
    <d v="2018-08-16T00:00:00"/>
    <d v="2018-08-16T00:00:00"/>
    <x v="3"/>
    <s v="Townsend_Ashleigh"/>
    <x v="14"/>
    <m/>
    <m/>
    <m/>
    <n v="5"/>
    <s v="FULL"/>
    <s v="SC"/>
    <x v="0"/>
    <s v="10-100"/>
    <m/>
    <n v="4.0927411676100001E-4"/>
    <m/>
    <n v="40.9274116761"/>
    <n v="2"/>
    <n v="409.27411676100002"/>
    <s v="54c25fbc-592e-4510-8acb-79986999a93d"/>
    <s v="{78A73E37-F2FE-436D-8F0B-6CD87DD86DB6}"/>
  </r>
  <r>
    <x v="102"/>
    <d v="2018-08-16T00:00:00"/>
    <d v="2018-08-16T00:00:00"/>
    <x v="3"/>
    <s v="Townsend_Ashleigh"/>
    <x v="0"/>
    <m/>
    <m/>
    <m/>
    <n v="5"/>
    <s v="FULL"/>
    <s v="P"/>
    <x v="0"/>
    <s v="10-100"/>
    <m/>
    <n v="2.6649103925100001E-4"/>
    <m/>
    <n v="26.6491039251"/>
    <n v="2"/>
    <n v="266.49103925100002"/>
    <s v="3b56eca1-cc3a-4fa0-b527-628d594d1c7c"/>
    <s v="{8E687EB6-0D27-41C0-8E7E-E6F9DE610899}"/>
  </r>
  <r>
    <x v="82"/>
    <d v="2018-08-20T00:00:00"/>
    <d v="2018-08-20T00:00:00"/>
    <x v="3"/>
    <s v="Rachman_Richard, Alcaraz_Jake"/>
    <x v="0"/>
    <m/>
    <m/>
    <m/>
    <n v="5"/>
    <s v="FULL"/>
    <s v="P"/>
    <x v="0"/>
    <s v="&gt;100"/>
    <m/>
    <n v="7.6000114155100004E-4"/>
    <m/>
    <n v="76.000114155100007"/>
    <n v="2"/>
    <n v="760.00114155100005"/>
    <s v="5486b9e5-886d-4465-925c-98e7f2d9ef88"/>
    <s v="{9E485BBF-4464-4E1A-9164-597845F700A5}"/>
  </r>
  <r>
    <x v="82"/>
    <d v="2018-08-20T00:00:00"/>
    <d v="2018-08-20T00:00:00"/>
    <x v="3"/>
    <s v="Rachman_Richard, Alcaraz_Jake"/>
    <x v="0"/>
    <m/>
    <m/>
    <m/>
    <n v="1"/>
    <s v="RIGHT"/>
    <s v="SC"/>
    <x v="2"/>
    <s v="10-100"/>
    <m/>
    <n v="2.2599999999999999E-4"/>
    <m/>
    <n v="22.599999999999998"/>
    <n v="1"/>
    <n v="22.599999999999998"/>
    <s v="a7c35e71-f3a1-48ad-8776-c9eb7f29abd6"/>
    <s v="{1131524B-E0A5-4A88-ADE2-676A5B075968}"/>
  </r>
  <r>
    <x v="82"/>
    <d v="2018-08-20T00:00:00"/>
    <d v="2018-08-20T00:00:00"/>
    <x v="3"/>
    <s v="Rachman_Richard, Alcaraz_Jake"/>
    <x v="0"/>
    <m/>
    <m/>
    <m/>
    <n v="1"/>
    <s v="LEFT"/>
    <s v="SC"/>
    <x v="2"/>
    <s v="&lt;10"/>
    <m/>
    <n v="1.0907336980199999E-4"/>
    <m/>
    <n v="10.9073369802"/>
    <n v="1"/>
    <n v="10.9073369802"/>
    <s v="431baedf-6064-4e8f-bbbe-285df3afa54c"/>
    <s v="{7749BF13-A003-459E-B809-B399C9047C81}"/>
  </r>
  <r>
    <x v="102"/>
    <d v="2018-08-16T00:00:00"/>
    <d v="2018-08-16T00:00:00"/>
    <x v="3"/>
    <s v="Townsend_Ashleigh"/>
    <x v="2"/>
    <m/>
    <m/>
    <m/>
    <n v="5"/>
    <s v="FULL"/>
    <s v="P"/>
    <x v="0"/>
    <s v="&gt;100"/>
    <m/>
    <n v="1.5344380078700001E-4"/>
    <m/>
    <n v="15.3443800787"/>
    <n v="2"/>
    <n v="153.44380078700001"/>
    <s v="0dadccfe-a9c7-4a16-bd6b-5941e7433d43"/>
    <s v="{930CA2CC-88C1-4568-933F-652969B74299}"/>
  </r>
  <r>
    <x v="141"/>
    <d v="2016-05-04T00:00:00"/>
    <d v="2016-05-04T00:00:00"/>
    <x v="2"/>
    <s v="Rodriguez_Fernando"/>
    <x v="23"/>
    <m/>
    <m/>
    <m/>
    <n v="2"/>
    <s v="LEFT"/>
    <s v="L"/>
    <x v="0"/>
    <s v="&gt;100"/>
    <m/>
    <n v="1.3348714751399999E-4"/>
    <m/>
    <n v="13.348714751399999"/>
    <n v="1"/>
    <n v="26.697429502799999"/>
    <s v="b17bae97-4029-404b-895e-f20d2f91abb9"/>
    <s v="{EC8017DC-2417-46AD-9B93-C046EA6A684A}"/>
  </r>
  <r>
    <x v="49"/>
    <d v="2016-06-07T00:00:00"/>
    <d v="2016-06-07T00:00:00"/>
    <x v="2"/>
    <s v="Canning_Bridget"/>
    <x v="9"/>
    <m/>
    <m/>
    <m/>
    <n v="1"/>
    <s v="RIGHT"/>
    <s v="L"/>
    <x v="0"/>
    <s v="10-100"/>
    <m/>
    <n v="1.39494836015E-4"/>
    <m/>
    <n v="13.949483601500001"/>
    <n v="1"/>
    <n v="13.949483601500001"/>
    <s v="8c89879b-2be2-4e04-abed-edbf41b79ef7"/>
    <s v="{9D180C9C-883F-4131-89D7-B17CADAAFB05}"/>
  </r>
  <r>
    <x v="49"/>
    <d v="2016-06-07T00:00:00"/>
    <d v="2016-06-07T00:00:00"/>
    <x v="2"/>
    <s v="Canning_Bridget"/>
    <x v="23"/>
    <m/>
    <m/>
    <m/>
    <n v="10"/>
    <s v="LEFT"/>
    <s v="L"/>
    <x v="0"/>
    <s v="&gt;100"/>
    <m/>
    <n v="2.6845776675800002E-4"/>
    <m/>
    <n v="26.845776675800003"/>
    <n v="1"/>
    <n v="268.45776675800005"/>
    <s v="72c561bc-83ef-4cbb-b014-92f72ec07926"/>
    <s v="{7EF445E3-3631-446E-A2A8-AE90AB1D0D3E}"/>
  </r>
  <r>
    <x v="4"/>
    <d v="2019-07-26T00:00:00"/>
    <d v="2019-07-26T00:00:00"/>
    <x v="0"/>
    <s v="Townsend_Ashleigh"/>
    <x v="1"/>
    <m/>
    <m/>
    <m/>
    <n v="1"/>
    <s v="RIGHT"/>
    <s v="SC"/>
    <x v="0"/>
    <s v="10-100"/>
    <m/>
    <n v="8.8304096235700005E-5"/>
    <m/>
    <n v="8.8304096235700005"/>
    <n v="1"/>
    <n v="8.8304096235700005"/>
    <s v="ac40842f-ce0d-4f3d-b448-df2c851f56ce"/>
    <s v="{3469C5A4-8B9A-4189-BB7C-2B6929757E96}"/>
  </r>
  <r>
    <x v="24"/>
    <d v="2019-07-29T00:00:00"/>
    <d v="2019-07-29T00:00:00"/>
    <x v="0"/>
    <s v="Walder_Diego"/>
    <x v="11"/>
    <m/>
    <m/>
    <m/>
    <n v="3"/>
    <s v="LEFT"/>
    <s v="SC"/>
    <x v="0"/>
    <s v="10-100"/>
    <m/>
    <n v="1.5081482532199999E-4"/>
    <m/>
    <n v="15.081482532199999"/>
    <n v="1"/>
    <n v="45.244447596599997"/>
    <s v="194355f1-5d47-4fc2-b0f1-95ea869e34f3"/>
    <s v="{4DCC69F6-587F-4388-B5AC-7B2749FB60E0}"/>
  </r>
  <r>
    <x v="24"/>
    <d v="2019-07-29T00:00:00"/>
    <d v="2019-07-29T00:00:00"/>
    <x v="0"/>
    <s v="Walder_Diego"/>
    <x v="7"/>
    <m/>
    <m/>
    <m/>
    <n v="2"/>
    <s v="LEFT"/>
    <s v="SC"/>
    <x v="0"/>
    <s v="&lt;10"/>
    <m/>
    <n v="9.6694126833000001E-5"/>
    <m/>
    <n v="9.6694126833000009"/>
    <n v="1"/>
    <n v="19.338825366600002"/>
    <s v="03d05578-d707-45a9-976a-a7cf1e273a94"/>
    <s v="{2239BD53-A404-4E01-8B02-EBF58669436B}"/>
  </r>
  <r>
    <x v="24"/>
    <d v="2019-07-29T00:00:00"/>
    <d v="2019-07-29T00:00:00"/>
    <x v="0"/>
    <s v="Walder_Diego"/>
    <x v="7"/>
    <m/>
    <m/>
    <m/>
    <n v="2"/>
    <s v="LEFT"/>
    <s v="SC"/>
    <x v="0"/>
    <s v="&lt;10"/>
    <m/>
    <n v="8.6270017561099993E-5"/>
    <m/>
    <n v="8.6270017561099994"/>
    <n v="1"/>
    <n v="17.254003512219999"/>
    <s v="23e51fb3-2948-49cd-8b9b-3d2fdf04e986"/>
    <s v="{1D8F1CE9-DFCB-47CF-AA4C-5A3EA14B98AA}"/>
  </r>
  <r>
    <x v="24"/>
    <d v="2019-07-29T00:00:00"/>
    <d v="2019-07-29T00:00:00"/>
    <x v="0"/>
    <s v="Walder_Diego"/>
    <x v="11"/>
    <m/>
    <m/>
    <m/>
    <n v="3"/>
    <s v="LEFT"/>
    <s v="SC"/>
    <x v="0"/>
    <s v="&lt;10"/>
    <m/>
    <n v="1.90946688247E-4"/>
    <m/>
    <n v="19.094668824700001"/>
    <n v="1"/>
    <n v="57.284006474100003"/>
    <s v="fee44938-ee0f-4222-87e8-79b0d19eb108"/>
    <s v="{9FE22048-A935-49C1-ABED-CEE3D6D4B04D}"/>
  </r>
  <r>
    <x v="24"/>
    <d v="2019-07-29T00:00:00"/>
    <d v="2019-07-29T00:00:00"/>
    <x v="0"/>
    <s v="Walder_Diego"/>
    <x v="7"/>
    <m/>
    <m/>
    <m/>
    <n v="3"/>
    <s v="LEFT"/>
    <s v="SC"/>
    <x v="0"/>
    <s v="10-100"/>
    <m/>
    <n v="1.2461172442800001E-4"/>
    <m/>
    <n v="12.461172442800001"/>
    <n v="1"/>
    <n v="37.383517328400004"/>
    <s v="2cb61b5a-ff30-4346-bd8f-aff49b7066e6"/>
    <s v="{74F599C0-B173-4897-B4DB-F4D5EE787112}"/>
  </r>
  <r>
    <x v="24"/>
    <d v="2019-07-29T00:00:00"/>
    <d v="2019-07-29T00:00:00"/>
    <x v="0"/>
    <s v="Walder_Diego"/>
    <x v="3"/>
    <m/>
    <m/>
    <m/>
    <n v="1"/>
    <s v="LEFT"/>
    <s v="SC"/>
    <x v="0"/>
    <s v="&lt;10"/>
    <m/>
    <n v="3.0662848677200001E-5"/>
    <m/>
    <n v="3.0662848677199999"/>
    <n v="1"/>
    <n v="3.0662848677199999"/>
    <s v="8a56919c-b244-4c40-991f-3a434912f0cf"/>
    <s v="{440C9612-ACD0-4475-BFD3-436182A38641}"/>
  </r>
  <r>
    <x v="24"/>
    <d v="2019-07-29T00:00:00"/>
    <d v="2019-07-29T00:00:00"/>
    <x v="0"/>
    <s v="Walder_Diego"/>
    <x v="11"/>
    <m/>
    <m/>
    <m/>
    <n v="3"/>
    <s v="FULL"/>
    <s v="SC"/>
    <x v="0"/>
    <s v="&lt;10"/>
    <m/>
    <n v="1.72150149941E-4"/>
    <m/>
    <n v="17.215014994099999"/>
    <n v="2"/>
    <n v="103.29008996459999"/>
    <s v="481d311b-b4cc-4bf5-8df9-710a8a2e3355"/>
    <s v="{6F104EF4-259D-4217-9AB6-8D64AA6F65F1}"/>
  </r>
  <r>
    <x v="24"/>
    <d v="2019-07-29T00:00:00"/>
    <d v="2019-07-29T00:00:00"/>
    <x v="0"/>
    <s v="Walder_Diego"/>
    <x v="11"/>
    <m/>
    <m/>
    <m/>
    <n v="2"/>
    <s v="LEFT"/>
    <s v="SC"/>
    <x v="0"/>
    <s v="10-100"/>
    <m/>
    <n v="3.3787613780800003E-5"/>
    <m/>
    <n v="3.3787613780800001"/>
    <n v="1"/>
    <n v="6.7575227561600002"/>
    <s v="324d3603-936c-412c-8930-98cd2ad4760b"/>
    <s v="{296633DC-4E7D-47C2-96AA-22586993ACA9}"/>
  </r>
  <r>
    <x v="26"/>
    <d v="2019-07-29T00:00:00"/>
    <d v="2019-07-29T00:00:00"/>
    <x v="0"/>
    <s v="Walder_Diego"/>
    <x v="0"/>
    <m/>
    <m/>
    <m/>
    <n v="5"/>
    <s v="RIGHT"/>
    <s v="P"/>
    <x v="0"/>
    <s v="&gt;100"/>
    <m/>
    <n v="1.9226830880300001E-4"/>
    <m/>
    <n v="19.2268308803"/>
    <n v="1"/>
    <n v="96.134154401499998"/>
    <s v="003c8ae5-e91d-4846-b8bd-b7d0f7486240"/>
    <s v="{D328FE11-E17E-48F2-B043-DDF3246563BD}"/>
  </r>
  <r>
    <x v="26"/>
    <d v="2019-07-29T00:00:00"/>
    <d v="2019-07-29T00:00:00"/>
    <x v="0"/>
    <s v="Walder_Diego"/>
    <x v="0"/>
    <m/>
    <m/>
    <m/>
    <n v="5"/>
    <s v="RIGHT"/>
    <s v="P"/>
    <x v="0"/>
    <s v="&gt;100"/>
    <m/>
    <n v="1.2582009284700001E-4"/>
    <m/>
    <n v="12.582009284700002"/>
    <n v="1"/>
    <n v="62.910046423500006"/>
    <s v="f66f4259-89e8-4861-a071-f4827f67a8e2"/>
    <s v="{64FBEF36-AA17-4141-AB5F-6BE0EB3FB103}"/>
  </r>
  <r>
    <x v="26"/>
    <d v="2019-07-29T00:00:00"/>
    <d v="2019-07-29T00:00:00"/>
    <x v="0"/>
    <s v="Walder_Diego"/>
    <x v="8"/>
    <m/>
    <m/>
    <m/>
    <n v="5"/>
    <s v="RIGHT"/>
    <s v="P"/>
    <x v="0"/>
    <s v="&gt;100"/>
    <m/>
    <n v="1.6427617488800001E-4"/>
    <m/>
    <n v="16.427617488799999"/>
    <n v="1"/>
    <n v="82.138087443999993"/>
    <s v="253d997b-5562-400d-8450-d27019049605"/>
    <s v="{4E555445-4E62-40A4-A703-B17C450C4B71}"/>
  </r>
  <r>
    <x v="26"/>
    <d v="2019-07-29T00:00:00"/>
    <d v="2019-07-29T00:00:00"/>
    <x v="0"/>
    <s v="Walder_Diego"/>
    <x v="8"/>
    <m/>
    <m/>
    <m/>
    <n v="5"/>
    <s v="LEFT"/>
    <s v="P"/>
    <x v="0"/>
    <s v="&gt;100"/>
    <m/>
    <n v="1.2532567087799999E-4"/>
    <m/>
    <n v="12.532567087799999"/>
    <n v="1"/>
    <n v="62.662835438999991"/>
    <s v="5d4aa761-d804-41cb-8803-86587dd462ce"/>
    <s v="{5FC86245-2B52-4B68-969F-5BE9A5725217}"/>
  </r>
  <r>
    <x v="26"/>
    <d v="2019-07-29T00:00:00"/>
    <d v="2019-07-29T00:00:00"/>
    <x v="0"/>
    <s v="Walder_Diego"/>
    <x v="0"/>
    <m/>
    <m/>
    <m/>
    <n v="1"/>
    <s v="RIGHT"/>
    <s v="P"/>
    <x v="0"/>
    <s v="10-100"/>
    <m/>
    <n v="3.9734636225799999E-5"/>
    <m/>
    <n v="3.9734636225799997"/>
    <n v="1"/>
    <n v="3.9734636225799997"/>
    <s v="5a8e9336-29a0-4ada-91ae-1d616a939d0c"/>
    <s v="{173917C6-2C87-47A3-9806-927FF635929B}"/>
  </r>
  <r>
    <x v="26"/>
    <d v="2019-07-29T00:00:00"/>
    <d v="2019-07-29T00:00:00"/>
    <x v="0"/>
    <s v="Walder_Diego"/>
    <x v="0"/>
    <m/>
    <m/>
    <m/>
    <n v="5"/>
    <s v="RIGHT"/>
    <s v="P"/>
    <x v="0"/>
    <s v="10-100"/>
    <m/>
    <n v="1.3850761234299999E-4"/>
    <m/>
    <n v="13.850761234299998"/>
    <n v="1"/>
    <n v="69.253806171499988"/>
    <s v="1f7cfd75-79d7-4514-8796-8dd5497f5256"/>
    <s v="{F10AC4A3-73E3-46F4-A34C-44D271EB62A0}"/>
  </r>
  <r>
    <x v="26"/>
    <d v="2019-07-29T00:00:00"/>
    <d v="2019-07-29T00:00:00"/>
    <x v="0"/>
    <s v="Walder_Diego"/>
    <x v="8"/>
    <m/>
    <m/>
    <m/>
    <n v="10"/>
    <s v="LEFT"/>
    <s v="P"/>
    <x v="0"/>
    <s v="&gt;100"/>
    <m/>
    <n v="3.12312019906E-4"/>
    <m/>
    <n v="31.231201990599999"/>
    <n v="1"/>
    <n v="312.31201990599999"/>
    <s v="a8a64de5-a31f-4953-8f9a-2195362cef79"/>
    <s v="{4F0DD3D1-6CDE-46F4-8769-3C7E64CB90F8}"/>
  </r>
  <r>
    <x v="26"/>
    <d v="2019-07-29T00:00:00"/>
    <d v="2019-07-29T00:00:00"/>
    <x v="0"/>
    <s v="Walder_Diego"/>
    <x v="8"/>
    <m/>
    <m/>
    <m/>
    <n v="2"/>
    <s v="FULL"/>
    <s v="P"/>
    <x v="0"/>
    <s v="10-100"/>
    <m/>
    <n v="5.1854968691500002E-5"/>
    <m/>
    <n v="5.1854968691500005"/>
    <n v="2"/>
    <n v="20.741987476600002"/>
    <s v="301d571c-d8e8-41bf-9ef1-547ca606508a"/>
    <s v="{EE8CDD11-B721-4F50-B1D7-48A29D33E135}"/>
  </r>
  <r>
    <x v="26"/>
    <d v="2019-07-29T00:00:00"/>
    <d v="2019-07-29T00:00:00"/>
    <x v="0"/>
    <s v="Walder_Diego"/>
    <x v="8"/>
    <m/>
    <m/>
    <m/>
    <n v="10"/>
    <s v="RIGHT"/>
    <s v="P"/>
    <x v="0"/>
    <s v="&gt;100"/>
    <m/>
    <n v="8.0143722780700005E-4"/>
    <m/>
    <n v="80.143722780700003"/>
    <n v="1"/>
    <n v="801.437227807"/>
    <s v="f063899a-b587-4cc4-acf2-a115adad7831"/>
    <s v="{7ACF26DE-E412-4DD5-BB6D-9FC32C47D630}"/>
  </r>
  <r>
    <x v="10"/>
    <d v="2019-07-30T00:00:00"/>
    <d v="2019-07-30T00:00:00"/>
    <x v="0"/>
    <s v="Walder_Diego"/>
    <x v="1"/>
    <m/>
    <m/>
    <m/>
    <n v="1"/>
    <s v="LEFT"/>
    <s v="P"/>
    <x v="0"/>
    <s v="10-100"/>
    <m/>
    <n v="9.9419088237100004E-5"/>
    <m/>
    <n v="9.9419088237100013"/>
    <n v="1"/>
    <n v="9.9419088237100013"/>
    <s v="05d1fdc8-3d6a-419e-8030-7984b4074ab1"/>
    <s v="{502A7B69-6B13-4913-B662-A7212AB63A96}"/>
  </r>
  <r>
    <x v="10"/>
    <d v="2019-07-30T00:00:00"/>
    <d v="2019-07-30T00:00:00"/>
    <x v="0"/>
    <s v="Walder_Diego"/>
    <x v="10"/>
    <m/>
    <m/>
    <m/>
    <n v="0.01"/>
    <s v="LEFT"/>
    <s v="I"/>
    <x v="0"/>
    <s v="&lt;10"/>
    <m/>
    <n v="7.1916080294999999E-5"/>
    <m/>
    <n v="7.1916080295000002"/>
    <n v="1"/>
    <n v="7.1916080295000004E-2"/>
    <s v="9f5d16b9-f6e1-4ea7-ac98-cb2de01eefb7"/>
    <s v="{C9A4FAF2-F885-40F5-A16D-FC8A672BB6EC}"/>
  </r>
  <r>
    <x v="10"/>
    <d v="2019-07-30T00:00:00"/>
    <d v="2019-07-30T00:00:00"/>
    <x v="0"/>
    <s v="Walder_Diego"/>
    <x v="3"/>
    <m/>
    <m/>
    <m/>
    <n v="1"/>
    <s v="LEFT"/>
    <s v="SC"/>
    <x v="0"/>
    <s v="&lt;10"/>
    <m/>
    <n v="1.7144548437900001E-4"/>
    <m/>
    <n v="17.144548437900003"/>
    <n v="1"/>
    <n v="17.144548437900003"/>
    <s v="62418caf-09b9-4589-972c-acdcff4ff94a"/>
    <s v="{D8563B7E-0C88-4A04-B46B-E6FA5D5E63AD}"/>
  </r>
  <r>
    <x v="10"/>
    <d v="2019-07-30T00:00:00"/>
    <d v="2019-07-30T00:00:00"/>
    <x v="0"/>
    <s v="Walder_Diego"/>
    <x v="17"/>
    <m/>
    <m/>
    <m/>
    <n v="1"/>
    <s v="LEFT"/>
    <s v="I"/>
    <x v="0"/>
    <s v="&lt;10"/>
    <m/>
    <n v="2.25591664957E-4"/>
    <m/>
    <n v="22.559166495700001"/>
    <n v="1"/>
    <n v="22.559166495700001"/>
    <s v="1d4e3292-7cb8-4089-bda8-48d3a1118715"/>
    <s v="{915E312B-8F18-4203-9663-0ADC88B2A41D}"/>
  </r>
  <r>
    <x v="10"/>
    <d v="2019-07-30T00:00:00"/>
    <d v="2019-07-30T00:00:00"/>
    <x v="0"/>
    <s v="Walder_Diego"/>
    <x v="17"/>
    <m/>
    <m/>
    <m/>
    <n v="1"/>
    <s v="LEFT"/>
    <s v="I"/>
    <x v="0"/>
    <s v="&lt;10"/>
    <m/>
    <n v="2.11911150537E-4"/>
    <m/>
    <n v="21.191115053699999"/>
    <n v="1"/>
    <n v="21.191115053699999"/>
    <s v="c5b7286c-29a3-46de-a629-0f005284a247"/>
    <s v="{BE6D6B25-58E2-4A21-B807-F5F2DA57D3B4}"/>
  </r>
  <r>
    <x v="10"/>
    <d v="2019-07-30T00:00:00"/>
    <d v="2019-07-30T00:00:00"/>
    <x v="0"/>
    <s v="Walder_Diego"/>
    <x v="17"/>
    <m/>
    <m/>
    <m/>
    <n v="3"/>
    <s v="LEFT"/>
    <s v="SC"/>
    <x v="0"/>
    <s v="&gt;100"/>
    <m/>
    <n v="1.71391879741E-4"/>
    <m/>
    <n v="17.1391879741"/>
    <n v="1"/>
    <n v="51.417563922300005"/>
    <s v="6a068bff-32c3-44cb-a75c-bedbae0dc332"/>
    <s v="{4293714F-F2BA-4C14-9DF0-1F7F4BD93ED8}"/>
  </r>
  <r>
    <x v="113"/>
    <d v="2019-07-31T00:00:00"/>
    <d v="2019-07-31T00:00:00"/>
    <x v="0"/>
    <s v="Tenkate_Jake"/>
    <x v="13"/>
    <m/>
    <m/>
    <m/>
    <n v="10"/>
    <s v="FULL"/>
    <s v="C"/>
    <x v="2"/>
    <s v="&gt;100"/>
    <m/>
    <n v="1.1434265539399999E-3"/>
    <m/>
    <n v="114.34265539399999"/>
    <n v="2"/>
    <n v="2286.8531078799997"/>
    <s v="8bb8fe78-72b5-4a9b-8a41-1120815e24a0"/>
    <s v="{192271BD-525A-45DB-A638-1200D907A93D}"/>
  </r>
  <r>
    <x v="14"/>
    <d v="2019-07-31T00:00:00"/>
    <d v="2019-07-31T00:00:00"/>
    <x v="0"/>
    <s v="Tenkate_Jake"/>
    <x v="13"/>
    <m/>
    <m/>
    <m/>
    <n v="2"/>
    <s v="FULL"/>
    <s v="L"/>
    <x v="0"/>
    <s v="&gt;100"/>
    <m/>
    <n v="4.1156937334399998E-3"/>
    <m/>
    <n v="411.56937334399998"/>
    <n v="2"/>
    <n v="1646.2774933759999"/>
    <s v="5dc7d8b4-5b38-49e7-a841-181583e06afe"/>
    <s v="{8A7ACEAA-D49D-40A5-931C-3469BDB398F2}"/>
  </r>
  <r>
    <x v="14"/>
    <d v="2019-07-31T00:00:00"/>
    <d v="2019-07-31T00:00:00"/>
    <x v="0"/>
    <s v="Tenkate_Jake"/>
    <x v="13"/>
    <m/>
    <m/>
    <s v="All gps services not working, points are all roughly estimated"/>
    <n v="3"/>
    <s v="FULL"/>
    <s v="L"/>
    <x v="0"/>
    <s v="&gt;100"/>
    <m/>
    <n v="3.2458950968500002E-3"/>
    <m/>
    <n v="324.589509685"/>
    <n v="2"/>
    <n v="1947.5370581100001"/>
    <s v="66edf995-8ef9-4daf-b165-3808b5f76000"/>
    <s v="{481472A6-47DB-4E9D-AB03-5DBD84B8DA31}"/>
  </r>
  <r>
    <x v="14"/>
    <d v="2019-07-31T00:00:00"/>
    <d v="2019-07-31T00:00:00"/>
    <x v="0"/>
    <s v="Tenkate_Jake"/>
    <x v="0"/>
    <m/>
    <m/>
    <m/>
    <n v="1"/>
    <s v="FULL"/>
    <s v="L"/>
    <x v="0"/>
    <s v="10-100"/>
    <m/>
    <n v="1.0222296611300001E-3"/>
    <m/>
    <n v="102.22296611300001"/>
    <n v="2"/>
    <n v="204.44593222600002"/>
    <s v="0c2fadfa-eafc-474d-a69a-8e49b69eb336"/>
    <s v="{FECD3F29-3E82-428C-A121-7A30AA5C4AE2}"/>
  </r>
  <r>
    <x v="14"/>
    <d v="2019-07-31T00:00:00"/>
    <d v="2019-07-31T00:00:00"/>
    <x v="0"/>
    <s v="Tenkate_Jake"/>
    <x v="0"/>
    <m/>
    <m/>
    <m/>
    <n v="1"/>
    <s v="FULL"/>
    <s v="L"/>
    <x v="0"/>
    <s v="10-100"/>
    <m/>
    <n v="4.1001485647199998E-4"/>
    <m/>
    <n v="41.001485647199999"/>
    <n v="2"/>
    <n v="82.002971294399998"/>
    <s v="9ebca80f-5e70-4168-8203-5422d9037bed"/>
    <s v="{E9373B49-E2DB-4717-A2F1-DDB6CBC93417}"/>
  </r>
  <r>
    <x v="56"/>
    <d v="2019-08-05T00:00:00"/>
    <d v="2019-08-05T00:00:00"/>
    <x v="0"/>
    <s v="Townsend_Ashleigh"/>
    <x v="0"/>
    <m/>
    <m/>
    <m/>
    <n v="1"/>
    <s v="LEFT"/>
    <s v="SC"/>
    <x v="0"/>
    <s v="10-100"/>
    <m/>
    <n v="2.22435436296E-4"/>
    <m/>
    <n v="22.243543629600001"/>
    <n v="1"/>
    <n v="22.243543629600001"/>
    <s v="5fda9b9d-6219-4de4-abac-71cdcdfc57db"/>
    <s v="{D22EB00A-48EE-44D8-9881-3418FE9B4E90}"/>
  </r>
  <r>
    <x v="56"/>
    <d v="2019-08-05T00:00:00"/>
    <d v="2019-08-05T00:00:00"/>
    <x v="0"/>
    <s v="Townsend_Ashleigh"/>
    <x v="0"/>
    <m/>
    <m/>
    <m/>
    <n v="1"/>
    <s v="RIGHT"/>
    <s v="SC"/>
    <x v="0"/>
    <s v="10-100"/>
    <m/>
    <n v="1.7677171682E-4"/>
    <m/>
    <n v="17.677171682000001"/>
    <n v="1"/>
    <n v="17.677171682000001"/>
    <s v="1b1ed49e-953f-4892-8ed3-f1416ba073ae"/>
    <s v="{7C282A15-D080-413F-92CC-E5DF393AD291}"/>
  </r>
  <r>
    <x v="57"/>
    <d v="2019-08-05T00:00:00"/>
    <d v="2019-08-05T00:00:00"/>
    <x v="0"/>
    <s v="Townsend_Ashleigh"/>
    <x v="4"/>
    <m/>
    <m/>
    <m/>
    <n v="2"/>
    <s v="LEFT"/>
    <s v="SC"/>
    <x v="0"/>
    <s v="10-100"/>
    <m/>
    <n v="4.4838634707700001E-4"/>
    <m/>
    <n v="44.838634707700002"/>
    <n v="1"/>
    <n v="89.677269415400005"/>
    <s v="033ae606-c407-4dfd-9cbd-44f950fce9e4"/>
    <s v="{9B7861E8-9E6C-4EC3-A077-D4BA58A7E8C4}"/>
  </r>
  <r>
    <x v="35"/>
    <d v="2019-08-07T00:00:00"/>
    <d v="2019-08-07T00:00:00"/>
    <x v="0"/>
    <s v="Walder_Diego"/>
    <x v="6"/>
    <m/>
    <m/>
    <m/>
    <n v="1"/>
    <s v="RIGHT"/>
    <s v="P"/>
    <x v="0"/>
    <s v="10-100"/>
    <m/>
    <n v="8.76518394673E-5"/>
    <m/>
    <n v="8.7651839467299997"/>
    <n v="1"/>
    <n v="8.7651839467299997"/>
    <s v="1c5a2b05-a53f-44dd-9916-0e314ca18642"/>
    <s v="{F5557C19-8A03-49E2-976F-52C3FD57E4E6}"/>
  </r>
  <r>
    <x v="35"/>
    <d v="2019-08-07T00:00:00"/>
    <d v="2019-08-07T00:00:00"/>
    <x v="0"/>
    <s v="Walder_Diego"/>
    <x v="5"/>
    <m/>
    <m/>
    <m/>
    <n v="1"/>
    <s v="RIGHT"/>
    <s v="SC"/>
    <x v="0"/>
    <s v="10-100"/>
    <m/>
    <n v="5.04570948232E-5"/>
    <m/>
    <n v="5.0457094823200004"/>
    <n v="1"/>
    <n v="5.0457094823200004"/>
    <s v="c4064de3-3b27-457d-aa09-a8ca9f68995b"/>
    <s v="{F11ABFE5-AB19-4D77-82A1-8BB291564424}"/>
  </r>
  <r>
    <x v="59"/>
    <d v="2019-08-07T00:00:00"/>
    <d v="2019-08-07T00:00:00"/>
    <x v="0"/>
    <s v="Townsend_Ashleigh"/>
    <x v="8"/>
    <m/>
    <m/>
    <m/>
    <n v="1"/>
    <s v="FULL"/>
    <s v="SC"/>
    <x v="0"/>
    <s v="10-100"/>
    <m/>
    <n v="5.5044323449399998E-5"/>
    <m/>
    <n v="5.5044323449399997"/>
    <n v="2"/>
    <n v="11.008864689879999"/>
    <s v="9bd0f501-7a6b-436e-9cee-94c719828bd0"/>
    <s v="{964BFD9E-9B56-48FA-A5FF-14D94B614337}"/>
  </r>
  <r>
    <x v="38"/>
    <d v="2019-08-08T00:00:00"/>
    <d v="2019-08-08T00:00:00"/>
    <x v="0"/>
    <s v="Walder_Diego"/>
    <x v="13"/>
    <m/>
    <m/>
    <m/>
    <n v="4"/>
    <s v="LEFT"/>
    <s v="P"/>
    <x v="0"/>
    <s v="&lt;10"/>
    <m/>
    <n v="6.7223039761199997E-4"/>
    <m/>
    <n v="67.223039761199999"/>
    <n v="1"/>
    <n v="268.8921590448"/>
    <s v="f3692736-927b-4056-8c1d-847b39f39e8f"/>
    <s v="{DF0F72E8-F99E-43A4-B655-CBD5DA6FC81E}"/>
  </r>
  <r>
    <x v="38"/>
    <d v="2019-08-08T00:00:00"/>
    <d v="2019-08-08T00:00:00"/>
    <x v="0"/>
    <s v="Walder_Diego"/>
    <x v="13"/>
    <m/>
    <m/>
    <m/>
    <n v="0.5"/>
    <s v="LEFT"/>
    <s v="P"/>
    <x v="0"/>
    <s v="&lt;10"/>
    <m/>
    <n v="1.69477250323E-4"/>
    <m/>
    <n v="16.947725032299999"/>
    <n v="1"/>
    <n v="8.4738625161499996"/>
    <s v="1b742615-de3c-4925-b92f-26e441bd9a01"/>
    <s v="{A7CFD24B-C3BA-4B9D-B0E7-4864652A03FA}"/>
  </r>
  <r>
    <x v="38"/>
    <d v="2019-08-08T00:00:00"/>
    <d v="2019-08-08T00:00:00"/>
    <x v="0"/>
    <s v="Walder_Diego"/>
    <x v="7"/>
    <m/>
    <m/>
    <m/>
    <n v="2"/>
    <s v="LEFT"/>
    <s v="P"/>
    <x v="0"/>
    <s v="&lt;10"/>
    <m/>
    <n v="1.3667018116600001E-4"/>
    <m/>
    <n v="13.667018116600001"/>
    <n v="1"/>
    <n v="27.334036233200003"/>
    <s v="f300feb2-e746-4e9a-9599-107e39a013d6"/>
    <s v="{B19471A2-9DD4-41E1-A8FF-036FBE8E49FE}"/>
  </r>
  <r>
    <x v="41"/>
    <d v="2019-08-09T00:00:00"/>
    <d v="2019-08-09T00:00:00"/>
    <x v="0"/>
    <s v="Alcaraz_Jake"/>
    <x v="7"/>
    <m/>
    <m/>
    <m/>
    <n v="5"/>
    <s v="FULL"/>
    <s v="P"/>
    <x v="0"/>
    <s v="10-100"/>
    <m/>
    <n v="2.6624323169800002E-4"/>
    <m/>
    <n v="26.624323169800004"/>
    <n v="2"/>
    <n v="266.24323169800005"/>
    <s v="56f8bd47-0844-48c9-82ee-d8755bb62844"/>
    <s v="{1CC4C050-BE0E-43F9-8C80-95327EB85A93}"/>
  </r>
  <r>
    <x v="41"/>
    <d v="2019-08-09T00:00:00"/>
    <d v="2019-08-09T00:00:00"/>
    <x v="0"/>
    <s v="Alcaraz_Jake"/>
    <x v="7"/>
    <m/>
    <m/>
    <m/>
    <n v="5"/>
    <s v="RIGHT"/>
    <s v="SC"/>
    <x v="0"/>
    <s v="10-100"/>
    <m/>
    <n v="4.93004057828E-4"/>
    <m/>
    <n v="49.300405782799999"/>
    <n v="1"/>
    <n v="246.50202891399999"/>
    <s v="3376cbb4-2672-41da-b9bc-9b255712a7f3"/>
    <s v="{3193607B-EBB5-4752-AA90-AA8CA381A886}"/>
  </r>
  <r>
    <x v="78"/>
    <d v="2019-08-09T00:00:00"/>
    <d v="2019-08-09T00:00:00"/>
    <x v="0"/>
    <s v="Alcaraz_Jake"/>
    <x v="0"/>
    <m/>
    <m/>
    <m/>
    <n v="0.25"/>
    <s v="FULL"/>
    <s v="L"/>
    <x v="0"/>
    <s v="10-100"/>
    <m/>
    <n v="8.6686659410299994E-5"/>
    <m/>
    <n v="8.6686659410299995"/>
    <n v="2"/>
    <n v="4.3343329705149998"/>
    <s v="fb622dc7-5621-43c1-a8a1-fa999be7cef7"/>
    <s v="{0EFEEFC1-8A11-4DB5-8A80-843D5DAD00F9}"/>
  </r>
  <r>
    <x v="78"/>
    <d v="2019-08-09T00:00:00"/>
    <d v="2019-08-09T00:00:00"/>
    <x v="0"/>
    <s v="Alcaraz_Jake"/>
    <x v="0"/>
    <m/>
    <m/>
    <m/>
    <n v="0.25"/>
    <s v="LEFT"/>
    <s v="L"/>
    <x v="0"/>
    <s v="10-100"/>
    <m/>
    <n v="3.4238914497999997E-5"/>
    <m/>
    <n v="3.4238914497999997"/>
    <n v="1"/>
    <n v="0.85597286244999993"/>
    <s v="c860bfd0-c83a-41df-8a05-7e25d30b24fa"/>
    <s v="{5E0FC8AE-922E-455D-9250-D68BA1010DCD}"/>
  </r>
  <r>
    <x v="79"/>
    <d v="2019-08-09T00:00:00"/>
    <d v="2019-08-09T00:00:00"/>
    <x v="0"/>
    <s v="Townsend_Ashleigh"/>
    <x v="11"/>
    <m/>
    <m/>
    <m/>
    <n v="2"/>
    <s v="RIGHT"/>
    <s v="P"/>
    <x v="0"/>
    <s v="10-100"/>
    <m/>
    <n v="4.3309030744999999E-4"/>
    <m/>
    <n v="43.309030745000001"/>
    <n v="1"/>
    <n v="86.618061490000002"/>
    <s v="fb072e05-645b-49bc-bff4-c944958af9f8"/>
    <s v="{4B143C46-767E-4061-8820-2CF035CD456A}"/>
  </r>
  <r>
    <x v="79"/>
    <d v="2019-08-09T00:00:00"/>
    <d v="2019-08-09T00:00:00"/>
    <x v="0"/>
    <s v="Walsh_Michael"/>
    <x v="11"/>
    <m/>
    <m/>
    <m/>
    <n v="1"/>
    <s v="FULL"/>
    <s v="P"/>
    <x v="0"/>
    <s v="10-100"/>
    <m/>
    <n v="1.77709276729E-4"/>
    <m/>
    <n v="17.770927672900001"/>
    <n v="2"/>
    <n v="35.541855345800002"/>
    <s v="1d685aca-2466-47e2-8610-734eb60a0e6c"/>
    <s v="{AF228C8A-AD86-4CFF-960C-96DF7BB60004}"/>
  </r>
  <r>
    <x v="79"/>
    <d v="2019-08-09T00:00:00"/>
    <d v="2019-08-09T00:00:00"/>
    <x v="0"/>
    <s v="Walsh_Michael"/>
    <x v="4"/>
    <m/>
    <m/>
    <m/>
    <n v="1"/>
    <s v="FULL"/>
    <s v="P"/>
    <x v="0"/>
    <s v="&gt;100"/>
    <m/>
    <n v="3.2232283168399998E-4"/>
    <m/>
    <n v="32.232283168399995"/>
    <n v="2"/>
    <n v="64.46456633679999"/>
    <s v="dd671023-0f4e-4a58-9623-9023f03d6f80"/>
    <s v="{116FFD0C-848F-49AA-8F2B-61D3C2176B47}"/>
  </r>
  <r>
    <x v="79"/>
    <d v="2019-08-09T00:00:00"/>
    <d v="2019-08-09T00:00:00"/>
    <x v="0"/>
    <s v="Walsh_Michael"/>
    <x v="0"/>
    <m/>
    <m/>
    <m/>
    <n v="0.5"/>
    <s v="FULL"/>
    <s v="SC"/>
    <x v="0"/>
    <s v="10-100"/>
    <m/>
    <n v="9.7866219217399998E-5"/>
    <m/>
    <n v="9.7866219217400001"/>
    <n v="2"/>
    <n v="9.7866219217400001"/>
    <s v="078bdeb1-db60-45ed-a5ed-1da9818e8c63"/>
    <s v="{2222B8EF-2295-4B62-8A45-229B913663CD}"/>
  </r>
  <r>
    <x v="82"/>
    <d v="2018-08-20T00:00:00"/>
    <d v="2018-08-20T00:00:00"/>
    <x v="3"/>
    <s v="Rachman_Richard, Alcaraz_Jake"/>
    <x v="0"/>
    <m/>
    <m/>
    <m/>
    <n v="5"/>
    <s v="FULL"/>
    <s v="P"/>
    <x v="0"/>
    <s v="&gt;100"/>
    <m/>
    <n v="7.5187103020300002E-4"/>
    <m/>
    <n v="75.1871030203"/>
    <n v="2"/>
    <n v="751.87103020300003"/>
    <s v="95138215-355f-48ae-a743-b939723ef110"/>
    <s v="{E41B6B7F-3946-4723-8B7E-85DD1068FC01}"/>
  </r>
  <r>
    <x v="44"/>
    <d v="2019-08-13T00:00:00"/>
    <d v="2019-08-13T00:00:00"/>
    <x v="0"/>
    <s v="Walder_Diego"/>
    <x v="0"/>
    <m/>
    <m/>
    <m/>
    <n v="3"/>
    <s v="LEFT"/>
    <s v="SC"/>
    <x v="0"/>
    <s v="10-100"/>
    <m/>
    <n v="6.8930161148700005E-4"/>
    <m/>
    <n v="68.930161148700009"/>
    <n v="1"/>
    <n v="206.79048344610004"/>
    <s v="87c5e31f-4aa9-4b9d-98b4-3004671a9fab"/>
    <s v="{49F9C065-735A-452D-B9F9-C7AD163CCEE8}"/>
  </r>
  <r>
    <x v="44"/>
    <d v="2019-08-13T00:00:00"/>
    <d v="2019-08-13T00:00:00"/>
    <x v="0"/>
    <s v="Walder_Diego"/>
    <x v="4"/>
    <m/>
    <m/>
    <m/>
    <n v="1"/>
    <s v="LEFT"/>
    <s v="SC"/>
    <x v="0"/>
    <s v="&lt;10"/>
    <m/>
    <n v="3.65537807894E-5"/>
    <m/>
    <n v="3.6553780789400001"/>
    <n v="1"/>
    <n v="3.6553780789400001"/>
    <s v="c631734e-1f16-4218-9463-45354e4215b6"/>
    <s v="{7C81C504-73B4-4E5F-AE97-580EF7D19266}"/>
  </r>
  <r>
    <x v="44"/>
    <d v="2019-08-13T00:00:00"/>
    <d v="2019-08-13T00:00:00"/>
    <x v="0"/>
    <s v="Walder_Diego"/>
    <x v="0"/>
    <m/>
    <m/>
    <m/>
    <n v="3"/>
    <s v="LEFT"/>
    <s v="SC"/>
    <x v="0"/>
    <s v="10-100"/>
    <m/>
    <n v="1.0494697603099999E-4"/>
    <m/>
    <n v="10.494697603099999"/>
    <n v="1"/>
    <n v="31.484092809299995"/>
    <s v="f3a2d8c7-0f6e-4b76-a8bc-fda040e75f0a"/>
    <s v="{7D1F3D1C-60B5-4A88-9D0B-44EE7ECC289E}"/>
  </r>
  <r>
    <x v="44"/>
    <d v="2019-08-13T00:00:00"/>
    <d v="2019-08-13T00:00:00"/>
    <x v="0"/>
    <s v="Walder_Diego"/>
    <x v="13"/>
    <m/>
    <m/>
    <m/>
    <n v="1"/>
    <s v="LEFT"/>
    <s v="SC"/>
    <x v="0"/>
    <s v="10-100"/>
    <m/>
    <n v="1.4317953765100001E-4"/>
    <m/>
    <n v="14.3179537651"/>
    <n v="1"/>
    <n v="14.3179537651"/>
    <s v="993c26c8-df88-4716-8085-2be47b9f8578"/>
    <s v="{0C510254-11EF-482E-870F-F94BDD96259D}"/>
  </r>
  <r>
    <x v="44"/>
    <d v="2019-08-13T00:00:00"/>
    <d v="2019-08-13T00:00:00"/>
    <x v="0"/>
    <s v="Walder_Diego"/>
    <x v="4"/>
    <m/>
    <m/>
    <m/>
    <n v="3"/>
    <s v="LEFT"/>
    <s v="SC"/>
    <x v="0"/>
    <s v="10-100"/>
    <m/>
    <n v="1.88115531889E-4"/>
    <m/>
    <n v="18.8115531889"/>
    <n v="1"/>
    <n v="56.434659566699999"/>
    <s v="8cba0676-3365-41c7-9baa-cad7d4f0ebc3"/>
    <s v="{038132AE-92AA-409C-B67A-8DB5749D830B}"/>
  </r>
  <r>
    <x v="44"/>
    <d v="2019-08-13T00:00:00"/>
    <d v="2019-08-13T00:00:00"/>
    <x v="0"/>
    <s v="Walder_Diego"/>
    <x v="4"/>
    <m/>
    <m/>
    <m/>
    <n v="3"/>
    <s v="FULL"/>
    <s v="SC"/>
    <x v="0"/>
    <s v="&gt;100"/>
    <m/>
    <n v="3.07810490122E-4"/>
    <m/>
    <n v="30.7810490122"/>
    <n v="2"/>
    <n v="184.6862940732"/>
    <s v="94241a94-0884-49cb-a70e-da2694ddd514"/>
    <s v="{F4213857-8101-45F4-8C14-CF7475D0B54C}"/>
  </r>
  <r>
    <x v="44"/>
    <d v="2019-08-13T00:00:00"/>
    <d v="2019-08-13T00:00:00"/>
    <x v="0"/>
    <s v="Walder_Diego"/>
    <x v="11"/>
    <m/>
    <m/>
    <m/>
    <n v="1.5"/>
    <s v="FULL"/>
    <s v="SC"/>
    <x v="0"/>
    <s v="10-100"/>
    <m/>
    <n v="3.0635912712500001E-4"/>
    <m/>
    <n v="30.635912712500001"/>
    <n v="2"/>
    <n v="91.907738137500004"/>
    <s v="a8053257-2def-4346-b0a3-0cea64b9c1c6"/>
    <s v="{34463936-FBAB-4326-B7E2-320B960BE71E}"/>
  </r>
  <r>
    <x v="44"/>
    <d v="2019-08-13T00:00:00"/>
    <d v="2019-08-13T00:00:00"/>
    <x v="0"/>
    <s v="Walder_Diego"/>
    <x v="4"/>
    <m/>
    <m/>
    <m/>
    <n v="3"/>
    <s v="FULL"/>
    <s v="P"/>
    <x v="0"/>
    <s v="10-100"/>
    <m/>
    <n v="5.7173538764399999E-4"/>
    <m/>
    <n v="57.1735387644"/>
    <n v="2"/>
    <n v="343.04123258639999"/>
    <s v="6ba00394-7c33-4f5d-aaab-c22d5d80d802"/>
    <s v="{B6AA3028-DCB3-4EB7-B82D-AC11D918C81B}"/>
  </r>
  <r>
    <x v="44"/>
    <d v="2019-08-13T00:00:00"/>
    <d v="2019-08-13T00:00:00"/>
    <x v="0"/>
    <s v="Walder_Diego"/>
    <x v="11"/>
    <m/>
    <m/>
    <m/>
    <n v="2"/>
    <s v="FULL"/>
    <s v="P"/>
    <x v="0"/>
    <s v="10-100"/>
    <m/>
    <n v="1.8370710018899999E-4"/>
    <m/>
    <n v="18.370710018899999"/>
    <n v="2"/>
    <n v="73.482840075599995"/>
    <s v="5efc01b2-d866-4aee-a231-f3cca6d25b75"/>
    <s v="{DE3481EB-B529-480A-A286-B5E33390AFD2}"/>
  </r>
  <r>
    <x v="44"/>
    <d v="2019-08-13T00:00:00"/>
    <d v="2019-08-13T00:00:00"/>
    <x v="0"/>
    <s v="Walder_Diego"/>
    <x v="0"/>
    <m/>
    <m/>
    <m/>
    <n v="0.25"/>
    <s v="FULL"/>
    <s v="SC"/>
    <x v="0"/>
    <s v="10-100"/>
    <m/>
    <n v="2.9942807554599998E-4"/>
    <m/>
    <n v="29.942807554599998"/>
    <n v="2"/>
    <n v="14.971403777299999"/>
    <s v="2f6dbe78-493d-4e08-ac93-0d3c07d161e1"/>
    <s v="{E978F50B-BD73-48F8-8BAA-1561BD78EC69}"/>
  </r>
  <r>
    <x v="44"/>
    <d v="2019-08-13T00:00:00"/>
    <d v="2019-08-13T00:00:00"/>
    <x v="0"/>
    <s v="Walder_Diego"/>
    <x v="0"/>
    <m/>
    <m/>
    <m/>
    <n v="0.25"/>
    <s v="FULL"/>
    <s v="SC"/>
    <x v="0"/>
    <s v="10-100"/>
    <m/>
    <n v="1.09906242812E-4"/>
    <m/>
    <n v="10.990624281200001"/>
    <n v="2"/>
    <n v="5.4953121406000003"/>
    <s v="bee417e7-d7d7-436e-94b7-e566c444edf8"/>
    <s v="{05DA5A8A-4D59-4567-8184-A26671303446}"/>
  </r>
  <r>
    <x v="44"/>
    <d v="2019-08-13T00:00:00"/>
    <d v="2019-08-13T00:00:00"/>
    <x v="0"/>
    <s v="Walder_Diego"/>
    <x v="0"/>
    <m/>
    <m/>
    <m/>
    <n v="0.25"/>
    <s v="FULL"/>
    <s v="SC"/>
    <x v="0"/>
    <s v="10-100"/>
    <m/>
    <n v="1.8152336428100001E-4"/>
    <m/>
    <n v="18.1523364281"/>
    <n v="2"/>
    <n v="9.07616821405"/>
    <s v="69967b77-0d03-4b87-b920-a59cd1a88761"/>
    <s v="{27764622-62D6-43D1-95F0-110B36339037}"/>
  </r>
  <r>
    <x v="44"/>
    <d v="2019-08-13T00:00:00"/>
    <d v="2019-08-13T00:00:00"/>
    <x v="0"/>
    <s v="Walder_Diego"/>
    <x v="14"/>
    <m/>
    <m/>
    <m/>
    <n v="3"/>
    <s v="FULL"/>
    <s v="SC"/>
    <x v="0"/>
    <s v="10-100"/>
    <m/>
    <n v="3.9422067826000001E-4"/>
    <m/>
    <n v="39.422067826000003"/>
    <n v="2"/>
    <n v="236.53240695600002"/>
    <s v="57f3d87d-505e-486a-bda8-79221ca2ca24"/>
    <s v="{50C85C4D-AA36-4380-8AB2-79719736DC5F}"/>
  </r>
  <r>
    <x v="65"/>
    <d v="2019-08-15T00:00:00"/>
    <d v="2019-08-15T00:00:00"/>
    <x v="0"/>
    <s v="Townsend_Ashleigh"/>
    <x v="7"/>
    <m/>
    <m/>
    <m/>
    <n v="2"/>
    <s v="LEFT"/>
    <s v="L"/>
    <x v="0"/>
    <s v="10-100"/>
    <m/>
    <n v="2.1563555799800001E-4"/>
    <m/>
    <n v="21.5635557998"/>
    <n v="1"/>
    <n v="43.127111599599999"/>
    <s v="c77cfde7-6eb6-4170-8156-ad3841f77138"/>
    <s v="{B6E64268-C730-48B7-A1FC-9B730959D4EA}"/>
  </r>
  <r>
    <x v="93"/>
    <d v="2019-08-01T00:00:00"/>
    <d v="2019-08-01T00:00:00"/>
    <x v="0"/>
    <s v="Townsend_Ashleigh"/>
    <x v="2"/>
    <m/>
    <m/>
    <s v="End 10:10a"/>
    <n v="10"/>
    <s v="FULL"/>
    <s v="C"/>
    <x v="0"/>
    <s v="&gt;100"/>
    <m/>
    <n v="2.86089497334E-4"/>
    <m/>
    <n v="28.608949733399999"/>
    <n v="2"/>
    <n v="572.17899466799997"/>
    <s v="311d765b-50b1-4abb-81b0-d712f1c0b659"/>
    <s v="{BB514697-4FB4-47B0-A2D5-C4C50E76F1DC}"/>
  </r>
  <r>
    <x v="4"/>
    <d v="2018-08-14T00:00:00"/>
    <d v="2018-08-14T00:00:00"/>
    <x v="3"/>
    <s v="Alcaraz_Jake"/>
    <x v="1"/>
    <m/>
    <m/>
    <m/>
    <n v="3"/>
    <s v="LEFT"/>
    <s v="C"/>
    <x v="0"/>
    <s v="&gt;100"/>
    <m/>
    <n v="2.14394496198E-4"/>
    <m/>
    <n v="21.439449619800001"/>
    <n v="1"/>
    <n v="64.318348859400004"/>
    <s v="acf4892c-02d0-4e6e-95ef-d6fde41b8268"/>
    <s v="{6BF1BAE9-7598-4024-9B0B-731289916739}"/>
  </r>
  <r>
    <x v="4"/>
    <d v="2018-08-14T00:00:00"/>
    <d v="2018-08-14T00:00:00"/>
    <x v="3"/>
    <s v="Alcaraz_Jake"/>
    <x v="1"/>
    <m/>
    <m/>
    <m/>
    <n v="2"/>
    <s v="LEFT"/>
    <s v="C"/>
    <x v="0"/>
    <s v="&gt;100"/>
    <m/>
    <n v="4.0496913462600001E-5"/>
    <m/>
    <n v="4.0496913462600004"/>
    <n v="1"/>
    <n v="8.0993826925200008"/>
    <s v="0ea461c7-5fd3-411e-a7a3-6a0dcf00bdbe"/>
    <s v="{DEE36CD8-8FE5-4FD9-AF21-BD87B0B60E57}"/>
  </r>
  <r>
    <x v="4"/>
    <d v="2018-08-14T00:00:00"/>
    <d v="2018-08-14T00:00:00"/>
    <x v="3"/>
    <s v="Alcaraz_Jake"/>
    <x v="1"/>
    <m/>
    <m/>
    <m/>
    <n v="3"/>
    <s v="FULL"/>
    <s v="P"/>
    <x v="0"/>
    <s v="&gt;100"/>
    <m/>
    <n v="2.8344535468999998E-4"/>
    <m/>
    <n v="28.344535468999997"/>
    <n v="2"/>
    <n v="170.06721281399999"/>
    <s v="4cd9658f-8be2-4016-b952-57bb4edd290f"/>
    <s v="{C022D6EE-5D3B-4EA3-8D1C-0126AE4033CF}"/>
  </r>
  <r>
    <x v="4"/>
    <d v="2018-08-14T00:00:00"/>
    <d v="2018-08-14T00:00:00"/>
    <x v="3"/>
    <s v="Alcaraz_Jake"/>
    <x v="1"/>
    <m/>
    <m/>
    <m/>
    <n v="5"/>
    <s v="FULL"/>
    <s v="C"/>
    <x v="0"/>
    <s v="&gt;100"/>
    <m/>
    <n v="1.8542114226799999E-4"/>
    <m/>
    <n v="18.542114226799999"/>
    <n v="2"/>
    <n v="185.42114226799998"/>
    <s v="1a381e1f-e7e8-46cd-b3cc-6ebc0189a10c"/>
    <s v="{EC81C344-2413-43A2-A280-1A13569CC1DD}"/>
  </r>
  <r>
    <x v="4"/>
    <d v="2018-08-14T00:00:00"/>
    <d v="2018-08-14T00:00:00"/>
    <x v="3"/>
    <s v="Alcaraz_Jake"/>
    <x v="1"/>
    <m/>
    <m/>
    <m/>
    <n v="1"/>
    <s v="FULL"/>
    <s v="SC"/>
    <x v="0"/>
    <s v="&gt;100"/>
    <m/>
    <n v="3.1019785227899999E-4"/>
    <m/>
    <n v="31.019785227899998"/>
    <n v="2"/>
    <n v="62.039570455799996"/>
    <s v="4a4ffcb5-b7ec-497f-a41c-f26a9bba9d83"/>
    <s v="{AD2AA696-5E46-447E-9BD5-0C9F8D42E526}"/>
  </r>
  <r>
    <x v="4"/>
    <d v="2018-08-14T00:00:00"/>
    <d v="2018-08-14T00:00:00"/>
    <x v="3"/>
    <s v="Alcaraz_Jake"/>
    <x v="1"/>
    <m/>
    <m/>
    <m/>
    <n v="1"/>
    <s v="FULL"/>
    <s v="SC"/>
    <x v="0"/>
    <s v="10-100"/>
    <m/>
    <n v="8.8022724338700001E-5"/>
    <m/>
    <n v="8.8022724338699998"/>
    <n v="2"/>
    <n v="17.60454486774"/>
    <s v="5a2e4f06-08d3-49ce-a8da-8cbac75ce991"/>
    <s v="{A915CAF9-4DBB-4EE8-9D23-C6CBEFBD4FFD}"/>
  </r>
  <r>
    <x v="57"/>
    <d v="2018-08-16T00:00:00"/>
    <d v="2018-08-16T00:00:00"/>
    <x v="3"/>
    <s v="Alcaraz_Jake"/>
    <x v="1"/>
    <m/>
    <m/>
    <m/>
    <n v="1"/>
    <s v="FULL"/>
    <s v="SC"/>
    <x v="0"/>
    <s v="10-100"/>
    <m/>
    <n v="9.52575456329E-5"/>
    <m/>
    <n v="9.5257545632900005"/>
    <n v="2"/>
    <n v="19.051509126580001"/>
    <s v="54ce1452-8e5f-4a03-b844-a91eabf55159"/>
    <s v="{508B3898-BA9F-44D5-ACE2-C1305DE6A377}"/>
  </r>
  <r>
    <x v="57"/>
    <d v="2018-08-16T00:00:00"/>
    <d v="2018-08-16T00:00:00"/>
    <x v="3"/>
    <s v="Alcaraz_Jake"/>
    <x v="8"/>
    <m/>
    <m/>
    <m/>
    <n v="1"/>
    <s v="FULL"/>
    <s v="SC"/>
    <x v="2"/>
    <s v="10-100"/>
    <m/>
    <n v="1.57178242769E-4"/>
    <m/>
    <n v="15.7178242769"/>
    <n v="2"/>
    <n v="31.4356485538"/>
    <s v="18108cb8-af87-4285-a9a6-78d3a23d1698"/>
    <s v="{1F0281FC-FA90-4D6B-91B6-99DBD3479084}"/>
  </r>
  <r>
    <x v="57"/>
    <d v="2018-08-16T00:00:00"/>
    <d v="2018-08-16T00:00:00"/>
    <x v="3"/>
    <s v="Alcaraz_Jake"/>
    <x v="8"/>
    <m/>
    <m/>
    <m/>
    <n v="0.01"/>
    <s v="LEFT"/>
    <s v="SC"/>
    <x v="0"/>
    <s v="10-100"/>
    <m/>
    <n v="1.7395302814600001E-4"/>
    <m/>
    <n v="17.395302814600001"/>
    <n v="1"/>
    <n v="0.173953028146"/>
    <s v="34209795-d297-441b-b6da-015282eff4eb"/>
    <s v="{50461FC6-C5DA-47C7-9597-ADCC94C6A8B0}"/>
  </r>
  <r>
    <x v="57"/>
    <d v="2018-08-16T00:00:00"/>
    <d v="2018-08-16T00:00:00"/>
    <x v="3"/>
    <s v="Alcaraz_Jake"/>
    <x v="8"/>
    <m/>
    <m/>
    <m/>
    <n v="1"/>
    <s v="LEFT"/>
    <s v="SC"/>
    <x v="2"/>
    <s v="10-100"/>
    <m/>
    <n v="1.1E-4"/>
    <m/>
    <n v="11"/>
    <n v="1"/>
    <n v="11"/>
    <s v="dc56df4c-9072-4dbf-826a-dbbab09a7428"/>
    <s v="{75BB7288-3C36-4723-9A55-291BB683F27A}"/>
  </r>
  <r>
    <x v="57"/>
    <d v="2018-08-16T00:00:00"/>
    <d v="2018-08-16T00:00:00"/>
    <x v="3"/>
    <s v="Alcaraz_Jake"/>
    <x v="8"/>
    <m/>
    <m/>
    <m/>
    <n v="1"/>
    <s v="RIGHT"/>
    <s v="SC"/>
    <x v="0"/>
    <s v="10-100"/>
    <m/>
    <n v="1.50880747612E-4"/>
    <m/>
    <n v="15.0880747612"/>
    <n v="1"/>
    <n v="15.0880747612"/>
    <s v="fdc5d529-7f70-4bdc-ba58-808d068faf0c"/>
    <s v="{6A4CFCFB-C297-437C-8A15-63F73A1D73D4}"/>
  </r>
  <r>
    <x v="24"/>
    <d v="2018-08-14T00:00:00"/>
    <d v="2018-08-14T00:00:00"/>
    <x v="3"/>
    <s v="Alcaraz_Jake"/>
    <x v="11"/>
    <m/>
    <m/>
    <m/>
    <n v="3"/>
    <s v="LEFT"/>
    <s v="SC"/>
    <x v="0"/>
    <s v="10-100"/>
    <m/>
    <n v="1.5772444325499999E-4"/>
    <m/>
    <n v="15.772444325499999"/>
    <n v="1"/>
    <n v="47.317332976499998"/>
    <s v="c67fcb6b-ca99-41bb-8ec0-b2c3b6e140f0"/>
    <s v="{8951377C-630D-4B66-82AE-9C21C1C2E31A}"/>
  </r>
  <r>
    <x v="57"/>
    <d v="2018-08-16T00:00:00"/>
    <d v="2018-08-16T00:00:00"/>
    <x v="3"/>
    <s v="Alcaraz_Jake"/>
    <x v="4"/>
    <m/>
    <m/>
    <m/>
    <n v="2"/>
    <s v="RIGHT"/>
    <s v="SC"/>
    <x v="0"/>
    <s v="10-100"/>
    <m/>
    <n v="5.2734783205699996E-4"/>
    <m/>
    <n v="52.734783205699998"/>
    <n v="1"/>
    <n v="105.4695664114"/>
    <s v="8dfbcb35-c362-4f57-a8f9-7cae604c0b5d"/>
    <s v="{1FEBBBA8-65D4-4A74-A985-7AB22DAB14CA}"/>
  </r>
  <r>
    <x v="4"/>
    <d v="2018-08-14T00:00:00"/>
    <d v="2018-08-14T00:00:00"/>
    <x v="3"/>
    <s v="Alcaraz_Jake"/>
    <x v="7"/>
    <m/>
    <m/>
    <s v="Patch of SALAUS about 30 meters north on the trail"/>
    <n v="1"/>
    <s v="LEFT"/>
    <s v="SC"/>
    <x v="0"/>
    <s v="10-100"/>
    <m/>
    <n v="4.0816663263900003E-5"/>
    <m/>
    <n v="4.0816663263900006"/>
    <n v="1"/>
    <n v="4.0816663263900006"/>
    <s v="9d207367-5812-4543-97ad-12b32ae8f775"/>
    <s v="{2E7CCB3F-E124-437A-AB55-F53E2193B8D9}"/>
  </r>
  <r>
    <x v="24"/>
    <d v="2018-08-14T00:00:00"/>
    <d v="2018-08-14T00:00:00"/>
    <x v="3"/>
    <s v="Alcaraz_Jake"/>
    <x v="7"/>
    <m/>
    <m/>
    <m/>
    <n v="2"/>
    <s v="LEFT"/>
    <s v="SC"/>
    <x v="0"/>
    <s v="10-100"/>
    <m/>
    <n v="1.9324922394499999E-4"/>
    <m/>
    <n v="19.3249223945"/>
    <n v="1"/>
    <n v="38.649844788999999"/>
    <s v="c6b87328-bd39-46ca-acfa-d77ff3982bc7"/>
    <s v="{BE68D20D-C828-45A0-8E8D-1AABF019798A}"/>
  </r>
  <r>
    <x v="24"/>
    <d v="2018-08-14T00:00:00"/>
    <d v="2018-08-14T00:00:00"/>
    <x v="3"/>
    <s v="Alcaraz_Jake"/>
    <x v="7"/>
    <m/>
    <m/>
    <m/>
    <n v="1"/>
    <s v="RIGHT"/>
    <s v="SC"/>
    <x v="0"/>
    <s v="&lt;10"/>
    <m/>
    <n v="8.0653580205700001E-5"/>
    <m/>
    <n v="8.0653580205700006"/>
    <n v="1"/>
    <n v="8.0653580205700006"/>
    <s v="404a617a-a8f8-4a02-8595-e1573ccff14f"/>
    <s v="{B5DB4633-00D7-4BD6-B93D-1AB8DD8F4B62}"/>
  </r>
  <r>
    <x v="24"/>
    <d v="2018-08-14T00:00:00"/>
    <d v="2018-08-14T00:00:00"/>
    <x v="3"/>
    <s v="Alcaraz_Jake"/>
    <x v="7"/>
    <m/>
    <m/>
    <m/>
    <n v="1"/>
    <s v="RIGHT"/>
    <s v="SC"/>
    <x v="0"/>
    <s v="&lt;10"/>
    <m/>
    <n v="1.4588008774299999E-4"/>
    <m/>
    <n v="14.588008774299999"/>
    <n v="1"/>
    <n v="14.588008774299999"/>
    <s v="9be9201b-6909-44fa-a86b-ffb5e5820df8"/>
    <s v="{95937831-F7B5-47E8-8DCC-DB9FAACF0EAE}"/>
  </r>
  <r>
    <x v="57"/>
    <d v="2018-08-16T00:00:00"/>
    <d v="2018-08-16T00:00:00"/>
    <x v="3"/>
    <s v="Alcaraz_Jake"/>
    <x v="8"/>
    <m/>
    <m/>
    <m/>
    <n v="1"/>
    <s v="RIGHT"/>
    <s v="SC"/>
    <x v="0"/>
    <s v="10-100"/>
    <m/>
    <n v="1.19268604419E-4"/>
    <m/>
    <n v="11.926860441899999"/>
    <n v="1"/>
    <n v="11.926860441899999"/>
    <s v="7b84bab3-f88a-40c4-b941-012a59d5786f"/>
    <s v="{B9D5F234-4000-4B7B-A084-BF23C4DC7CAD}"/>
  </r>
  <r>
    <x v="4"/>
    <d v="2018-08-14T00:00:00"/>
    <d v="2018-08-14T00:00:00"/>
    <x v="3"/>
    <s v="Alcaraz_Jake"/>
    <x v="1"/>
    <m/>
    <m/>
    <m/>
    <n v="1"/>
    <s v="RIGHT"/>
    <s v="SC"/>
    <x v="0"/>
    <s v="10-100"/>
    <m/>
    <n v="8.8509886453399999E-5"/>
    <m/>
    <n v="8.8509886453399993"/>
    <n v="1"/>
    <n v="8.8509886453399993"/>
    <s v="28e127e8-4342-4dc0-948b-3a6aa5203294"/>
    <s v="{61709673-6A9C-4743-AEAD-462062D752DB}"/>
  </r>
  <r>
    <x v="21"/>
    <d v="2018-08-14T00:00:00"/>
    <d v="2018-08-14T00:00:00"/>
    <x v="3"/>
    <s v="Rachman_Richard"/>
    <x v="1"/>
    <m/>
    <m/>
    <m/>
    <n v="1"/>
    <s v="FULL"/>
    <s v="P"/>
    <x v="0"/>
    <s v="&gt;100"/>
    <m/>
    <n v="1.6812197952700001E-4"/>
    <m/>
    <n v="16.8121979527"/>
    <n v="2"/>
    <n v="33.6243959054"/>
    <s v="4d62727d-41f6-41d4-81ea-adedc271aa79"/>
    <s v="{BE1DD449-9BBF-4B72-A332-73B2759A84C8}"/>
  </r>
  <r>
    <x v="21"/>
    <d v="2018-08-14T00:00:00"/>
    <d v="2018-08-14T00:00:00"/>
    <x v="3"/>
    <s v="Rachman_Richard"/>
    <x v="1"/>
    <m/>
    <m/>
    <m/>
    <n v="1"/>
    <s v="RIGHT"/>
    <s v="SC"/>
    <x v="0"/>
    <s v="10-100"/>
    <m/>
    <n v="9.6332756630299998E-5"/>
    <m/>
    <n v="9.63327566303"/>
    <n v="1"/>
    <n v="9.63327566303"/>
    <s v="1904fa78-4033-4304-b440-4aa6aa5a8a2f"/>
    <s v="{FBD18FB9-3537-470F-8121-6BF8E288E515}"/>
  </r>
  <r>
    <x v="79"/>
    <d v="2018-08-22T00:00:00"/>
    <d v="2018-08-22T00:00:00"/>
    <x v="3"/>
    <s v="Rachman_Richard, Alcaraz_Jake"/>
    <x v="19"/>
    <m/>
    <m/>
    <m/>
    <n v="5"/>
    <s v="LEFT"/>
    <s v="C"/>
    <x v="0"/>
    <s v="&gt;100"/>
    <m/>
    <n v="1.4354441821299999E-4"/>
    <m/>
    <n v="14.354441821299998"/>
    <n v="1"/>
    <n v="71.772209106499986"/>
    <s v="9b047dd6-7edb-41a0-99f9-41f61c41974e"/>
    <s v="{862A8CAA-96F5-4069-AD08-37C8AD7E097D}"/>
  </r>
  <r>
    <x v="79"/>
    <d v="2018-08-22T00:00:00"/>
    <d v="2018-08-22T00:00:00"/>
    <x v="3"/>
    <s v="Rachman_Richard, Alcaraz_Jake"/>
    <x v="11"/>
    <m/>
    <m/>
    <m/>
    <n v="1"/>
    <s v="LEFT"/>
    <s v="SC"/>
    <x v="0"/>
    <s v="&lt;10"/>
    <m/>
    <n v="7.2000000000000002E-5"/>
    <m/>
    <n v="7.2"/>
    <n v="1"/>
    <n v="7.2"/>
    <s v="91479d07-a4c4-4539-a6e7-763e4a988f59"/>
    <s v="{7C9632C2-3B40-408F-8C43-F60AEEFF9FF5}"/>
  </r>
  <r>
    <x v="112"/>
    <d v="2018-08-16T00:00:00"/>
    <d v="2018-08-16T00:00:00"/>
    <x v="3"/>
    <s v="Rachman_Richard"/>
    <x v="9"/>
    <m/>
    <m/>
    <m/>
    <n v="2"/>
    <s v="FULL"/>
    <s v="P"/>
    <x v="0"/>
    <s v="&gt;100"/>
    <m/>
    <n v="2.9998824658599999E-4"/>
    <m/>
    <n v="29.9988246586"/>
    <n v="2"/>
    <n v="119.9952986344"/>
    <s v="32ea7cc7-a80e-4125-81ba-f5f2b590b896"/>
    <s v="{D60D2B7B-F9FF-4BA5-B501-199ABA78D293}"/>
  </r>
  <r>
    <x v="97"/>
    <d v="2018-08-14T00:00:00"/>
    <d v="2018-08-14T00:00:00"/>
    <x v="3"/>
    <s v="Rachman_Richard"/>
    <x v="0"/>
    <m/>
    <m/>
    <m/>
    <n v="1"/>
    <s v="FULL"/>
    <s v="P"/>
    <x v="0"/>
    <s v="10-100"/>
    <m/>
    <n v="1.4425324952999999E-4"/>
    <m/>
    <n v="14.425324952999999"/>
    <n v="2"/>
    <n v="28.850649905999997"/>
    <s v="e5107686-0c3d-4bb2-bc6e-23bde48aa199"/>
    <s v="{64580D75-B184-4F67-B39F-E7C418819F3A}"/>
  </r>
  <r>
    <x v="143"/>
    <d v="2018-08-20T00:00:00"/>
    <d v="2018-08-20T00:00:00"/>
    <x v="3"/>
    <s v="Rachman_Richard, Alcaraz_Jake"/>
    <x v="0"/>
    <m/>
    <m/>
    <m/>
    <n v="4"/>
    <s v="RIGHT"/>
    <s v="SC"/>
    <x v="1"/>
    <s v="&gt;100"/>
    <m/>
    <n v="3.3055256767999997E-4"/>
    <m/>
    <n v="33.055256768"/>
    <n v="1"/>
    <n v="132.221027072"/>
    <s v="f7c270b9-f94e-4d1f-a019-e4a63b6d937e"/>
    <s v="{5386E331-FF75-47C7-A39D-583BA79FDCEC}"/>
  </r>
  <r>
    <x v="143"/>
    <d v="2018-08-20T00:00:00"/>
    <d v="2018-08-20T00:00:00"/>
    <x v="3"/>
    <s v="Rachman_Richard, Alcaraz_Jake"/>
    <x v="0"/>
    <m/>
    <m/>
    <m/>
    <n v="4"/>
    <s v="RIGHT"/>
    <s v="SC"/>
    <x v="1"/>
    <s v="&gt;100"/>
    <m/>
    <n v="2.85048143304E-4"/>
    <m/>
    <n v="28.504814330399999"/>
    <n v="1"/>
    <n v="114.01925732159999"/>
    <s v="94f9eb2a-92b7-4989-85e1-1b226da398e5"/>
    <s v="{B2B12622-62EE-46DC-97C4-D89D88FDF51D}"/>
  </r>
  <r>
    <x v="79"/>
    <d v="2018-08-22T00:00:00"/>
    <d v="2018-08-22T00:00:00"/>
    <x v="3"/>
    <s v="Rachman_Richard, Alcaraz_Jake"/>
    <x v="0"/>
    <m/>
    <m/>
    <m/>
    <n v="0.25"/>
    <s v="RIGHT"/>
    <s v="SC"/>
    <x v="0"/>
    <s v="10-100"/>
    <m/>
    <n v="9.3230896166500004E-5"/>
    <m/>
    <n v="9.3230896166499999"/>
    <n v="1"/>
    <n v="2.3307724041625"/>
    <s v="46db3424-0d76-419f-b9a9-e73ce46bc0ac"/>
    <s v="{F8C308C9-9A78-472D-80B8-AAF142F26043}"/>
  </r>
  <r>
    <x v="79"/>
    <d v="2018-08-22T00:00:00"/>
    <d v="2018-08-22T00:00:00"/>
    <x v="3"/>
    <s v="Rachman_Richard, Alcaraz_Jake"/>
    <x v="11"/>
    <m/>
    <m/>
    <m/>
    <n v="2"/>
    <s v="RIGHT"/>
    <s v="P"/>
    <x v="0"/>
    <s v="10-100"/>
    <m/>
    <n v="2.0900000000000001E-4"/>
    <m/>
    <n v="20.900000000000002"/>
    <n v="1"/>
    <n v="41.800000000000004"/>
    <s v="43f7ac33-c8de-4cec-9608-4317a50100db"/>
    <s v="{C81D0228-0FE7-468F-8AEF-CD2F37902486}"/>
  </r>
  <r>
    <x v="93"/>
    <d v="2018-08-13T00:00:00"/>
    <d v="2018-08-13T00:00:00"/>
    <x v="3"/>
    <s v="Townsend_Ashleigh"/>
    <x v="1"/>
    <m/>
    <m/>
    <s v="9:30am start"/>
    <n v="5"/>
    <s v="RIGHT"/>
    <s v="P"/>
    <x v="0"/>
    <s v="&gt;100"/>
    <m/>
    <n v="8.7200917426400005E-5"/>
    <m/>
    <n v="8.7200917426400011"/>
    <n v="1"/>
    <n v="43.600458713200005"/>
    <s v="7f6073e3-2746-40d9-aba1-f62f24863bab"/>
    <s v="{50DC1CA8-626E-48FA-8559-7E87E10EE955}"/>
  </r>
  <r>
    <x v="100"/>
    <d v="2018-08-13T00:00:00"/>
    <d v="2018-08-13T00:00:00"/>
    <x v="3"/>
    <s v="Townsend_Ashleigh"/>
    <x v="1"/>
    <m/>
    <m/>
    <m/>
    <n v="5"/>
    <s v="FULL"/>
    <s v="P"/>
    <x v="0"/>
    <s v="&gt;100"/>
    <m/>
    <n v="2.00450427649E-4"/>
    <m/>
    <n v="20.0450427649"/>
    <n v="2"/>
    <n v="200.45042764900001"/>
    <s v="395750b9-9bab-4ad1-a333-72cdc50c0c45"/>
    <s v="{67FBE639-351B-48E1-B2CE-BCE101079F44}"/>
  </r>
  <r>
    <x v="100"/>
    <d v="2018-08-13T00:00:00"/>
    <d v="2018-08-13T00:00:00"/>
    <x v="3"/>
    <s v="Townsend_Ashleigh"/>
    <x v="1"/>
    <m/>
    <m/>
    <m/>
    <n v="5"/>
    <s v="FULL"/>
    <s v="SC"/>
    <x v="0"/>
    <s v="&gt;100"/>
    <m/>
    <n v="1.9897738565E-4"/>
    <m/>
    <n v="19.897738565000001"/>
    <n v="2"/>
    <n v="198.97738565"/>
    <s v="e7184244-4a0d-443c-abde-4e5ad697f26d"/>
    <s v="{F31E4D8D-084A-423A-A81E-5935384258B4}"/>
  </r>
  <r>
    <x v="100"/>
    <d v="2018-08-13T00:00:00"/>
    <d v="2018-08-13T00:00:00"/>
    <x v="3"/>
    <s v="Townsend_Ashleigh"/>
    <x v="1"/>
    <m/>
    <m/>
    <s v="End 11:56a"/>
    <n v="3"/>
    <s v="FULL"/>
    <s v="P"/>
    <x v="0"/>
    <s v="&gt;100"/>
    <m/>
    <n v="2.9243802762299998E-4"/>
    <m/>
    <n v="29.243802762299996"/>
    <n v="2"/>
    <n v="175.46281657379998"/>
    <s v="a3037362-a2d5-4c57-8aab-241cf523dc9d"/>
    <s v="{5443F7DB-7666-4F16-BE52-262A4BE8D689}"/>
  </r>
  <r>
    <x v="27"/>
    <d v="2018-08-22T00:00:00"/>
    <d v="2018-08-22T00:00:00"/>
    <x v="3"/>
    <s v="Townsend_Ashleigh"/>
    <x v="11"/>
    <m/>
    <m/>
    <m/>
    <n v="5"/>
    <s v="FULL"/>
    <s v="P"/>
    <x v="0"/>
    <s v="10-100"/>
    <m/>
    <n v="1.07707938426E-4"/>
    <m/>
    <n v="10.7707938426"/>
    <n v="2"/>
    <n v="107.707938426"/>
    <s v="7d6b801a-c77d-4324-b9a0-9c9810dfbee1"/>
    <s v="{B61DDF57-B7CE-494A-9923-333FB3C5FEB6}"/>
  </r>
  <r>
    <x v="26"/>
    <d v="2018-08-10T00:00:00"/>
    <d v="2018-08-10T00:00:00"/>
    <x v="3"/>
    <s v="Townsend_Ashleigh"/>
    <x v="0"/>
    <m/>
    <m/>
    <m/>
    <n v="5"/>
    <s v="RIGHT"/>
    <s v="P"/>
    <x v="0"/>
    <s v="&gt;100"/>
    <m/>
    <n v="2.6603771829899998E-4"/>
    <m/>
    <n v="26.603771829899998"/>
    <n v="1"/>
    <n v="133.01885914949997"/>
    <s v="68848920-70cd-4b0d-b8d1-0314b79a8192"/>
    <s v="{53B48F71-5EEA-4335-9FA0-564EFE1510DC}"/>
  </r>
  <r>
    <x v="100"/>
    <d v="2018-08-13T00:00:00"/>
    <d v="2018-08-13T00:00:00"/>
    <x v="3"/>
    <s v="Townsend_Ashleigh"/>
    <x v="0"/>
    <m/>
    <m/>
    <s v="Start 11:15a"/>
    <n v="0.01"/>
    <s v="FULL"/>
    <s v="L"/>
    <x v="0"/>
    <s v="10-100"/>
    <m/>
    <n v="1.3024976007699999E-4"/>
    <m/>
    <n v="13.024976007699999"/>
    <n v="2"/>
    <n v="0.26049952015400002"/>
    <s v="2849ea23-61f1-4ee9-be29-02626a1ea588"/>
    <s v="{452CCF25-6049-47A8-BA68-2459339A3FA2}"/>
  </r>
  <r>
    <x v="40"/>
    <d v="2018-08-16T00:00:00"/>
    <d v="2018-08-16T00:00:00"/>
    <x v="3"/>
    <s v="Townsend_Ashleigh"/>
    <x v="0"/>
    <m/>
    <m/>
    <s v="Start 11:45a"/>
    <n v="3"/>
    <s v="FULL"/>
    <s v="SC"/>
    <x v="0"/>
    <s v="10-100"/>
    <m/>
    <n v="3.3233868267199999E-4"/>
    <m/>
    <n v="33.233868267200002"/>
    <n v="2"/>
    <n v="199.40320960320003"/>
    <s v="710d7620-cc59-4e57-bf30-61ad0bf2629d"/>
    <s v="{F1D2294A-C928-4A79-92E5-CCBF0A43D423}"/>
  </r>
  <r>
    <x v="40"/>
    <d v="2018-08-16T00:00:00"/>
    <d v="2018-08-16T00:00:00"/>
    <x v="3"/>
    <s v="Townsend_Ashleigh"/>
    <x v="0"/>
    <m/>
    <m/>
    <s v="End 11:59 a"/>
    <n v="2"/>
    <s v="FULL"/>
    <s v="SC"/>
    <x v="2"/>
    <s v="10-100"/>
    <m/>
    <n v="5.7718281332700002E-4"/>
    <m/>
    <n v="57.718281332700002"/>
    <n v="2"/>
    <n v="230.87312533080001"/>
    <s v="9ff962a4-bfa9-4b72-a544-7205eadc9c09"/>
    <s v="{2C3507A6-F701-4BDA-8BF9-34C49033C8BC}"/>
  </r>
  <r>
    <x v="50"/>
    <d v="2018-08-20T00:00:00"/>
    <d v="2018-08-20T00:00:00"/>
    <x v="3"/>
    <s v="Townsend_Ashleigh"/>
    <x v="0"/>
    <m/>
    <m/>
    <m/>
    <n v="1"/>
    <s v="FULL"/>
    <s v="SC"/>
    <x v="1"/>
    <s v="10-100"/>
    <m/>
    <n v="4.5482329316900001E-4"/>
    <m/>
    <n v="45.4823293169"/>
    <n v="2"/>
    <n v="90.964658633799999"/>
    <s v="5af0b89d-f53f-48d6-ae9f-431cae34ef22"/>
    <s v="{96C0FC2B-E8CD-4A82-A333-6D4C62CA9FC9}"/>
  </r>
  <r>
    <x v="27"/>
    <d v="2018-08-22T00:00:00"/>
    <d v="2018-08-22T00:00:00"/>
    <x v="3"/>
    <s v="Townsend_Ashleigh"/>
    <x v="11"/>
    <m/>
    <m/>
    <m/>
    <n v="5"/>
    <s v="FULL"/>
    <s v="P"/>
    <x v="0"/>
    <s v="10-100"/>
    <m/>
    <n v="1.20208152802E-4"/>
    <m/>
    <n v="12.020815280200001"/>
    <n v="2"/>
    <n v="120.208152802"/>
    <s v="ae0ed395-5f89-4562-8eb3-f1f1171bb077"/>
    <s v="{3BBE9A0D-4500-4388-9CE0-257FF320C500}"/>
  </r>
  <r>
    <x v="27"/>
    <d v="2018-08-22T00:00:00"/>
    <d v="2018-08-22T00:00:00"/>
    <x v="3"/>
    <s v="Townsend_Ashleigh"/>
    <x v="0"/>
    <m/>
    <m/>
    <m/>
    <n v="0.01"/>
    <s v="FULL"/>
    <s v="L"/>
    <x v="0"/>
    <s v="10-100"/>
    <m/>
    <n v="2.32417727379E-4"/>
    <m/>
    <n v="23.2417727379"/>
    <n v="2"/>
    <n v="0.46483545475800003"/>
    <s v="f8ba048a-5759-4578-9500-e26424493458"/>
    <s v="{128AB4B0-12D3-45DF-B230-A1DEEE0A8FC0}"/>
  </r>
  <r>
    <x v="27"/>
    <d v="2018-08-22T00:00:00"/>
    <d v="2018-08-22T00:00:00"/>
    <x v="3"/>
    <s v="Townsend_Ashleigh"/>
    <x v="0"/>
    <m/>
    <m/>
    <m/>
    <n v="0.01"/>
    <s v="FULL"/>
    <s v="L"/>
    <x v="0"/>
    <s v="10-100"/>
    <m/>
    <n v="9.4531966022E-4"/>
    <m/>
    <n v="94.531966022000006"/>
    <n v="2"/>
    <n v="1.89063932044"/>
    <s v="ca0a5baf-adde-4164-a155-7c52da443299"/>
    <s v="{1D426A68-A395-4BF3-9863-9B16206D0295}"/>
  </r>
  <r>
    <x v="27"/>
    <d v="2018-08-22T00:00:00"/>
    <d v="2018-08-22T00:00:00"/>
    <x v="3"/>
    <s v="Townsend_Ashleigh"/>
    <x v="0"/>
    <m/>
    <m/>
    <m/>
    <n v="2"/>
    <s v="FULL"/>
    <s v="P"/>
    <x v="0"/>
    <s v="&gt;100"/>
    <m/>
    <n v="9.7813087058899999E-4"/>
    <m/>
    <n v="97.813087058899995"/>
    <n v="2"/>
    <n v="391.25234823559998"/>
    <s v="ee1be38a-387a-48ab-be9b-92eb08063e59"/>
    <s v="{8E81D53B-F16F-4A31-A225-0DB8B4608949}"/>
  </r>
  <r>
    <x v="27"/>
    <d v="2018-08-22T00:00:00"/>
    <d v="2018-08-22T00:00:00"/>
    <x v="3"/>
    <s v="Townsend_Ashleigh"/>
    <x v="0"/>
    <m/>
    <m/>
    <m/>
    <n v="1"/>
    <s v="FULL"/>
    <s v="P"/>
    <x v="0"/>
    <s v="10-100"/>
    <m/>
    <n v="2.79646205052E-4"/>
    <m/>
    <n v="27.964620505199999"/>
    <n v="2"/>
    <n v="55.929241010399998"/>
    <s v="732785d6-829b-422e-9099-2432b3a0a1aa"/>
    <s v="{F781D8C5-78E0-4D5B-A0F9-6DEE8FA2AD56}"/>
  </r>
  <r>
    <x v="41"/>
    <d v="2018-08-16T00:00:00"/>
    <d v="2018-08-16T00:00:00"/>
    <x v="3"/>
    <s v="Townsend_Ashleigh"/>
    <x v="7"/>
    <m/>
    <m/>
    <m/>
    <n v="5"/>
    <s v="FULL"/>
    <s v="P"/>
    <x v="0"/>
    <s v="10-100"/>
    <m/>
    <n v="1.4480331487900001E-4"/>
    <m/>
    <n v="14.480331487900001"/>
    <n v="2"/>
    <n v="144.803314879"/>
    <s v="0a77f4e7-9417-40eb-8a45-3241d40fd3db"/>
    <s v="{71F76870-FA6A-4671-BA9B-C5EB93A4D9CF}"/>
  </r>
  <r>
    <x v="41"/>
    <d v="2018-08-16T00:00:00"/>
    <d v="2018-08-16T00:00:00"/>
    <x v="3"/>
    <s v="Townsend_Ashleigh"/>
    <x v="7"/>
    <m/>
    <m/>
    <m/>
    <n v="5"/>
    <s v="FULL"/>
    <s v="P"/>
    <x v="0"/>
    <s v="10-100"/>
    <m/>
    <n v="2.7188392744099997E-4"/>
    <m/>
    <n v="27.188392744099996"/>
    <n v="2"/>
    <n v="271.88392744099997"/>
    <s v="e0ee0c2c-12f8-499b-8f61-426dccf6f645"/>
    <s v="{1151E44C-A74D-47D2-8FFD-BE12D0E60979}"/>
  </r>
  <r>
    <x v="41"/>
    <d v="2018-08-16T00:00:00"/>
    <d v="2018-08-16T00:00:00"/>
    <x v="3"/>
    <s v="Townsend_Ashleigh"/>
    <x v="7"/>
    <m/>
    <m/>
    <m/>
    <n v="5"/>
    <s v="FULL"/>
    <s v="P"/>
    <x v="0"/>
    <s v="10-100"/>
    <m/>
    <n v="1.8577674773800001E-4"/>
    <m/>
    <n v="18.577674773800002"/>
    <n v="2"/>
    <n v="185.77674773800001"/>
    <s v="849ce77f-196a-4f2d-82f4-9f06289ac778"/>
    <s v="{5B9B358B-3D33-4330-948F-A3727899B5A1}"/>
  </r>
  <r>
    <x v="41"/>
    <d v="2018-08-16T00:00:00"/>
    <d v="2018-08-16T00:00:00"/>
    <x v="3"/>
    <s v="Townsend_Ashleigh"/>
    <x v="7"/>
    <m/>
    <m/>
    <m/>
    <n v="5"/>
    <s v="FULL"/>
    <s v="SC"/>
    <x v="0"/>
    <s v="10-100"/>
    <m/>
    <n v="4.9670661555300004E-4"/>
    <m/>
    <n v="49.670661555300001"/>
    <n v="2"/>
    <n v="496.70661555300001"/>
    <s v="197fc2cb-d4be-4738-ba69-f3e63c67e02c"/>
    <s v="{D065B658-7281-4343-8EFC-6BD207C44717}"/>
  </r>
  <r>
    <x v="41"/>
    <d v="2018-08-16T00:00:00"/>
    <d v="2018-08-16T00:00:00"/>
    <x v="3"/>
    <s v="Townsend_Ashleigh"/>
    <x v="7"/>
    <m/>
    <m/>
    <m/>
    <n v="5"/>
    <s v="FULL"/>
    <s v="SC"/>
    <x v="0"/>
    <s v="10-100"/>
    <m/>
    <n v="5.3933477544099997E-4"/>
    <m/>
    <n v="53.933477544099993"/>
    <n v="2"/>
    <n v="539.33477544099992"/>
    <s v="fec0765a-9eaa-4244-9845-9d3b099d1b39"/>
    <s v="{735EB220-987B-4089-A571-EB085C0A8D6B}"/>
  </r>
  <r>
    <x v="41"/>
    <d v="2018-08-16T00:00:00"/>
    <d v="2018-08-16T00:00:00"/>
    <x v="3"/>
    <s v="Townsend_Ashleigh"/>
    <x v="7"/>
    <m/>
    <m/>
    <s v="End 1:39p"/>
    <n v="10"/>
    <s v="FULL"/>
    <s v="SC"/>
    <x v="0"/>
    <s v="10-100"/>
    <m/>
    <n v="2.19257839084E-4"/>
    <m/>
    <n v="21.9257839084"/>
    <n v="2"/>
    <n v="438.51567816800002"/>
    <s v="938f3867-aba8-439e-994f-f013358b896a"/>
    <s v="{B98D12A4-C0F5-4E81-904A-C5BEEB167552}"/>
  </r>
  <r>
    <x v="93"/>
    <d v="2018-08-13T00:00:00"/>
    <d v="2018-08-13T00:00:00"/>
    <x v="3"/>
    <s v="Townsend_Ashleigh"/>
    <x v="2"/>
    <m/>
    <m/>
    <s v="End 10:10a"/>
    <n v="10"/>
    <s v="FULL"/>
    <s v="C"/>
    <x v="0"/>
    <s v="&gt;100"/>
    <m/>
    <n v="3.4899283660299999E-4"/>
    <m/>
    <n v="34.8992836603"/>
    <n v="2"/>
    <n v="697.985673206"/>
    <s v="9eb9f677-26d3-44af-b411-8c505533b624"/>
    <s v="{56F34B2B-7348-482F-B402-CAC88D6434E0}"/>
  </r>
  <r>
    <x v="74"/>
    <d v="2018-08-16T00:00:00"/>
    <d v="2018-08-16T00:00:00"/>
    <x v="3"/>
    <s v="Townsend_Ashleigh"/>
    <x v="2"/>
    <m/>
    <m/>
    <s v="Start 10:05a, end 10:24a"/>
    <n v="7"/>
    <s v="FULL"/>
    <s v="P"/>
    <x v="0"/>
    <s v="&gt;100"/>
    <m/>
    <n v="4.3545347790799999E-4"/>
    <m/>
    <n v="43.545347790800001"/>
    <n v="2"/>
    <n v="609.6348690712"/>
    <s v="77b40bd3-77fb-49c4-9de5-7ccd7dd4df5c"/>
    <s v="{7050A777-EC90-48A9-886B-40C4D0725D9C}"/>
  </r>
  <r>
    <x v="100"/>
    <d v="2018-08-13T00:00:00"/>
    <d v="2018-08-13T00:00:00"/>
    <x v="3"/>
    <s v="Townsend_Ashleigh"/>
    <x v="2"/>
    <m/>
    <m/>
    <m/>
    <n v="5"/>
    <s v="FULL"/>
    <s v="C"/>
    <x v="0"/>
    <s v="&gt;100"/>
    <m/>
    <n v="1.81837839846E-4"/>
    <m/>
    <n v="18.183783984599998"/>
    <n v="2"/>
    <n v="181.83783984599998"/>
    <s v="48ba3779-58c3-40ab-92ff-db4fe7867b78"/>
    <s v="{ED994874-AB73-476F-BA76-CB24CFF0E609}"/>
  </r>
  <r>
    <x v="40"/>
    <d v="2018-08-16T00:00:00"/>
    <d v="2018-08-16T00:00:00"/>
    <x v="3"/>
    <s v="Townsend_Ashleigh"/>
    <x v="0"/>
    <m/>
    <m/>
    <m/>
    <n v="3"/>
    <s v="FULL"/>
    <s v="L"/>
    <x v="0"/>
    <s v="&gt;100"/>
    <m/>
    <n v="4.0055586376899999E-4"/>
    <m/>
    <n v="40.055586376899996"/>
    <n v="2"/>
    <n v="240.33351826139997"/>
    <s v="9abd8c45-d91f-434d-a6bb-60ac27ac2422"/>
    <s v="{F27034FF-3F60-4819-9AA3-A2ECC29B3676}"/>
  </r>
  <r>
    <x v="91"/>
    <d v="2016-05-03T00:00:00"/>
    <d v="2016-05-03T00:00:00"/>
    <x v="2"/>
    <s v="Canning_Bridget"/>
    <x v="25"/>
    <m/>
    <m/>
    <m/>
    <n v="6"/>
    <s v="RIGHT"/>
    <s v="L"/>
    <x v="1"/>
    <s v="10-100"/>
    <m/>
    <n v="2.7716979499999998E-4"/>
    <m/>
    <n v="27.716979499999997"/>
    <n v="1"/>
    <n v="166.30187699999999"/>
    <s v="831a0089-1309-4268-8d52-ff85b0f7c2c9"/>
    <s v="{0F09BEA6-B9AE-4407-9193-C0138753C52F}"/>
  </r>
  <r>
    <x v="91"/>
    <d v="2016-05-03T00:00:00"/>
    <d v="2016-05-03T00:00:00"/>
    <x v="2"/>
    <s v="Canning_Bridget"/>
    <x v="25"/>
    <m/>
    <m/>
    <m/>
    <n v="1.5"/>
    <s v="RIGHT"/>
    <s v="L"/>
    <x v="1"/>
    <s v="10-100"/>
    <m/>
    <n v="2.5366644219900001E-4"/>
    <m/>
    <n v="25.3666442199"/>
    <n v="1"/>
    <n v="38.049966329850001"/>
    <s v="5acccecb-2c67-4df9-876c-d8cf896a8639"/>
    <s v="{6EB7E388-87B2-4A60-8FB6-3438F1B3F6D9}"/>
  </r>
  <r>
    <x v="91"/>
    <d v="2016-05-03T00:00:00"/>
    <d v="2016-05-03T00:00:00"/>
    <x v="2"/>
    <s v="Canning_Bridget"/>
    <x v="25"/>
    <m/>
    <m/>
    <m/>
    <n v="2"/>
    <s v="FULL"/>
    <s v="L"/>
    <x v="2"/>
    <s v="10-100"/>
    <m/>
    <n v="5.1774393072299999E-5"/>
    <m/>
    <n v="5.1774393072300002"/>
    <n v="2"/>
    <n v="20.709757228920001"/>
    <s v="dcb46ea8-a76a-4b8a-a982-c74e1b04f9a1"/>
    <s v="{E4662366-F5F4-436D-92B5-84F3D23C6F8F}"/>
  </r>
  <r>
    <x v="30"/>
    <d v="2016-05-09T00:00:00"/>
    <d v="2016-05-09T00:00:00"/>
    <x v="2"/>
    <s v="Canning_Bridget"/>
    <x v="1"/>
    <m/>
    <m/>
    <m/>
    <n v="2"/>
    <s v="RIGHT"/>
    <s v="SC"/>
    <x v="0"/>
    <s v="10-100"/>
    <m/>
    <n v="5.60261942755E-5"/>
    <m/>
    <n v="5.6026194275499996"/>
    <n v="1"/>
    <n v="11.205238855099999"/>
    <s v="d5aeb532-802e-42fe-b11a-9b31d2b3a0a4"/>
    <s v="{F607F0B9-DF7A-4089-A1DD-C6B90C48BA01}"/>
  </r>
  <r>
    <x v="30"/>
    <d v="2016-05-09T00:00:00"/>
    <d v="2016-05-09T00:00:00"/>
    <x v="2"/>
    <s v="Canning_Bridget"/>
    <x v="23"/>
    <m/>
    <m/>
    <m/>
    <n v="0.5"/>
    <s v="FULL"/>
    <s v="SC"/>
    <x v="0"/>
    <s v="10-100"/>
    <m/>
    <n v="8.2910480640500006E-5"/>
    <m/>
    <n v="8.2910480640500008"/>
    <n v="2"/>
    <n v="8.2910480640500008"/>
    <s v="e9121d29-050d-451d-bce7-c5f149fe0fe0"/>
    <s v="{922F8FB9-7B35-4011-BFEA-2185240267F1}"/>
  </r>
  <r>
    <x v="30"/>
    <d v="2016-05-09T00:00:00"/>
    <d v="2016-05-09T00:00:00"/>
    <x v="2"/>
    <s v="Canning_Bridget"/>
    <x v="23"/>
    <m/>
    <m/>
    <m/>
    <n v="2"/>
    <s v="RIGHT"/>
    <s v="SC"/>
    <x v="0"/>
    <s v="10-100"/>
    <m/>
    <n v="4.3482465782099998E-5"/>
    <m/>
    <n v="4.3482465782099995"/>
    <n v="1"/>
    <n v="8.696493156419999"/>
    <s v="0ed52989-9ce4-4f65-b7a4-a2c373cf7da2"/>
    <s v="{6D6F7DA4-B1A4-46AD-8456-BE3B14086D9F}"/>
  </r>
  <r>
    <x v="144"/>
    <d v="2016-05-09T00:00:00"/>
    <d v="2016-05-09T00:00:00"/>
    <x v="2"/>
    <s v="Canning_Bridget"/>
    <x v="23"/>
    <m/>
    <m/>
    <m/>
    <n v="2.5"/>
    <s v="LEFT"/>
    <s v="SC"/>
    <x v="0"/>
    <s v="&gt;100"/>
    <m/>
    <n v="2.28592342328E-4"/>
    <m/>
    <n v="22.859234232799999"/>
    <n v="1"/>
    <n v="57.148085581999993"/>
    <s v="b993a73d-9aea-414a-96df-204334e3c8c2"/>
    <s v="{8AE8CE94-697C-4AA0-84D2-574D57C9E956}"/>
  </r>
  <r>
    <x v="144"/>
    <d v="2016-05-09T00:00:00"/>
    <d v="2016-05-09T00:00:00"/>
    <x v="2"/>
    <s v="Canning_Bridget"/>
    <x v="23"/>
    <m/>
    <m/>
    <m/>
    <n v="0.5"/>
    <s v="RIGHT"/>
    <s v="L"/>
    <x v="0"/>
    <s v="10-100"/>
    <m/>
    <n v="5.6567835392800003E-5"/>
    <m/>
    <n v="5.6567835392800001"/>
    <n v="1"/>
    <n v="2.8283917696400001"/>
    <s v="bbfb03b3-e407-45d0-9128-1b5a84e197f3"/>
    <s v="{CDB5E426-275D-4615-8B09-22EEAFDBFBC3}"/>
  </r>
  <r>
    <x v="144"/>
    <d v="2016-05-09T00:00:00"/>
    <d v="2016-05-09T00:00:00"/>
    <x v="2"/>
    <s v="Canning_Bridget"/>
    <x v="23"/>
    <m/>
    <m/>
    <m/>
    <n v="0.5"/>
    <s v="LEFT"/>
    <s v="L"/>
    <x v="0"/>
    <s v="&gt;100"/>
    <m/>
    <n v="5.0883099449299999E-5"/>
    <m/>
    <n v="5.0883099449299998"/>
    <n v="1"/>
    <n v="2.5441549724649999"/>
    <s v="271677ec-8777-4408-acb7-fd4f3758cddc"/>
    <s v="{B5485E8F-E461-48B4-ACC1-6571BF26A252}"/>
  </r>
  <r>
    <x v="118"/>
    <d v="2016-05-09T00:00:00"/>
    <d v="2016-05-09T00:00:00"/>
    <x v="2"/>
    <s v="Canning_Bridget"/>
    <x v="23"/>
    <m/>
    <m/>
    <m/>
    <n v="6"/>
    <s v="FULL"/>
    <s v="C"/>
    <x v="0"/>
    <s v="&gt;100"/>
    <m/>
    <n v="1.2448391957699999E-4"/>
    <m/>
    <n v="12.448391957699998"/>
    <n v="2"/>
    <n v="149.38070349239999"/>
    <s v="3cd220a6-efbb-485f-9c1f-912538b5a674"/>
    <s v="{F73D0914-73CF-4BE1-B399-9E593BC975A7}"/>
  </r>
  <r>
    <x v="118"/>
    <d v="2016-05-09T00:00:00"/>
    <d v="2016-05-09T00:00:00"/>
    <x v="2"/>
    <s v="Canning_Bridget"/>
    <x v="23"/>
    <m/>
    <m/>
    <m/>
    <n v="3"/>
    <s v="LEFT"/>
    <s v="C"/>
    <x v="2"/>
    <s v="&gt;100"/>
    <m/>
    <n v="9.9435297119300001E-5"/>
    <m/>
    <n v="9.943529711930001"/>
    <n v="1"/>
    <n v="29.830589135790003"/>
    <s v="b5ccf8c0-cd37-497c-a813-72d51f7a54b0"/>
    <s v="{9834EC26-539C-4C0A-A28F-C65A692EE85D}"/>
  </r>
  <r>
    <x v="119"/>
    <d v="2016-05-09T00:00:00"/>
    <d v="2016-05-09T00:00:00"/>
    <x v="2"/>
    <s v="Canning_Bridget"/>
    <x v="23"/>
    <m/>
    <m/>
    <m/>
    <n v="9"/>
    <s v="LEFT"/>
    <s v="C"/>
    <x v="0"/>
    <s v="&gt;100"/>
    <m/>
    <n v="3.2737247046699998E-4"/>
    <m/>
    <n v="32.737247046699999"/>
    <n v="1"/>
    <n v="294.63522342030001"/>
    <s v="640583af-e78d-4ee1-86eb-0b67e5394460"/>
    <s v="{5DBC847E-5732-4E04-A5AE-96D8641D90DD}"/>
  </r>
  <r>
    <x v="119"/>
    <d v="2016-05-09T00:00:00"/>
    <d v="2016-05-09T00:00:00"/>
    <x v="2"/>
    <s v="Canning_Bridget"/>
    <x v="23"/>
    <m/>
    <m/>
    <m/>
    <n v="3"/>
    <s v="FULL"/>
    <s v="SC"/>
    <x v="0"/>
    <s v="&gt;100"/>
    <m/>
    <n v="3.13734546851E-4"/>
    <m/>
    <n v="31.3734546851"/>
    <n v="2"/>
    <n v="188.2407281106"/>
    <s v="0cdc726d-b19b-4a8e-9bec-8e2808f14241"/>
    <s v="{11087932-684B-4393-BCF8-10CFA2674CDA}"/>
  </r>
  <r>
    <x v="119"/>
    <d v="2016-05-09T00:00:00"/>
    <d v="2016-05-09T00:00:00"/>
    <x v="2"/>
    <s v="Canning_Bridget"/>
    <x v="23"/>
    <m/>
    <m/>
    <m/>
    <n v="3"/>
    <s v="LEFT"/>
    <s v="SC"/>
    <x v="0"/>
    <s v="&gt;100"/>
    <m/>
    <n v="3.0138453649700001E-4"/>
    <m/>
    <n v="30.138453649700001"/>
    <n v="1"/>
    <n v="90.415360949100005"/>
    <s v="f3e32e39-b6fb-4aaa-8b72-fc6570a7c242"/>
    <s v="{BA827A61-9A7D-45D8-81B8-7DE060A8C1E0}"/>
  </r>
  <r>
    <x v="145"/>
    <d v="2016-05-09T00:00:00"/>
    <d v="2016-05-09T00:00:00"/>
    <x v="2"/>
    <s v="Canning_Bridget"/>
    <x v="23"/>
    <m/>
    <m/>
    <m/>
    <n v="1"/>
    <s v="FULL"/>
    <s v="SC"/>
    <x v="0"/>
    <s v="&gt;100"/>
    <m/>
    <n v="3.6913925610799998E-4"/>
    <m/>
    <n v="36.9139256108"/>
    <n v="2"/>
    <n v="73.8278512216"/>
    <s v="3fa851a7-1906-4ddf-b4dc-c43bad324e8a"/>
    <s v="{5FB03FEF-2D0D-49BA-AFC4-8392862D1266}"/>
  </r>
  <r>
    <x v="145"/>
    <d v="2016-05-09T00:00:00"/>
    <d v="2016-05-09T00:00:00"/>
    <x v="2"/>
    <s v="Canning_Bridget"/>
    <x v="1"/>
    <m/>
    <m/>
    <m/>
    <n v="1.5"/>
    <s v="LEFT"/>
    <s v="SC"/>
    <x v="0"/>
    <s v="10-100"/>
    <m/>
    <n v="1.0568611808599999E-4"/>
    <m/>
    <n v="10.5686118086"/>
    <n v="1"/>
    <n v="15.8529177129"/>
    <s v="6e6187c6-e0b8-4550-a2e8-348bfc49bc53"/>
    <s v="{802FD2B3-B89E-41A6-AC30-5827921156EB}"/>
  </r>
  <r>
    <x v="64"/>
    <d v="2016-05-09T00:00:00"/>
    <d v="2016-05-09T00:00:00"/>
    <x v="2"/>
    <s v="Canning_Bridget"/>
    <x v="1"/>
    <m/>
    <m/>
    <m/>
    <n v="1"/>
    <s v="RIGHT"/>
    <s v="SC"/>
    <x v="0"/>
    <s v="&lt;10"/>
    <m/>
    <n v="5.5900357798499999E-5"/>
    <m/>
    <n v="5.59003577985"/>
    <n v="1"/>
    <n v="5.59003577985"/>
    <s v="4db16406-226d-4ebb-85f4-34bac9064921"/>
    <s v="{895AB7CC-9F3E-4078-A314-0420991256FE}"/>
  </r>
  <r>
    <x v="64"/>
    <d v="2016-05-09T00:00:00"/>
    <d v="2016-05-09T00:00:00"/>
    <x v="2"/>
    <s v="Canning_Bridget"/>
    <x v="1"/>
    <m/>
    <m/>
    <m/>
    <n v="4"/>
    <s v="LEFT"/>
    <s v="SC"/>
    <x v="0"/>
    <s v="&gt;100"/>
    <m/>
    <n v="2.18390767098E-4"/>
    <m/>
    <n v="21.8390767098"/>
    <n v="1"/>
    <n v="87.356306839200002"/>
    <s v="c4ec8d7b-7d73-4db9-8dc2-928cc8cc9685"/>
    <s v="{1E5FB507-7F87-48ED-975C-914EC9986DCD}"/>
  </r>
  <r>
    <x v="64"/>
    <d v="2016-05-09T00:00:00"/>
    <d v="2016-05-09T00:00:00"/>
    <x v="2"/>
    <s v="Canning_Bridget"/>
    <x v="23"/>
    <m/>
    <m/>
    <m/>
    <n v="8"/>
    <s v="FULL"/>
    <s v="C"/>
    <x v="0"/>
    <s v="&gt;100"/>
    <m/>
    <n v="2.6136191773599998E-4"/>
    <m/>
    <n v="26.136191773599997"/>
    <n v="2"/>
    <n v="418.17906837759995"/>
    <s v="2fd295b4-4e58-4673-91b7-3d9740b7d415"/>
    <s v="{ECD0C10F-2CB1-4BA2-9E23-A7732DC90FB3}"/>
  </r>
  <r>
    <x v="38"/>
    <d v="2016-05-10T00:00:00"/>
    <d v="2016-05-10T00:00:00"/>
    <x v="2"/>
    <s v="Canning_Bridget"/>
    <x v="13"/>
    <m/>
    <m/>
    <m/>
    <n v="0.5"/>
    <s v="FULL"/>
    <s v="SC"/>
    <x v="0"/>
    <s v="10-100"/>
    <m/>
    <n v="2.2636035664300001E-4"/>
    <m/>
    <n v="22.6360356643"/>
    <n v="2"/>
    <n v="22.6360356643"/>
    <s v="6bba34fb-92e9-4444-aa20-0e52282b7e18"/>
    <s v="{8CDA7EC9-59AB-405B-A560-73CBFB51482D}"/>
  </r>
  <r>
    <x v="38"/>
    <d v="2016-05-10T00:00:00"/>
    <d v="2016-05-10T00:00:00"/>
    <x v="2"/>
    <s v="Canning_Bridget"/>
    <x v="14"/>
    <m/>
    <m/>
    <m/>
    <n v="2"/>
    <s v="LEFT"/>
    <s v="SC"/>
    <x v="0"/>
    <s v="10-100"/>
    <m/>
    <n v="1.5156433663899999E-4"/>
    <m/>
    <n v="15.1564336639"/>
    <n v="1"/>
    <n v="30.312867327799999"/>
    <s v="7b8dcb89-884f-4e80-b661-8840108f1c81"/>
    <s v="{E42879DC-9A55-46F0-8D74-B9BB423238AA}"/>
  </r>
  <r>
    <x v="120"/>
    <d v="2016-05-10T00:00:00"/>
    <d v="2016-05-10T00:00:00"/>
    <x v="2"/>
    <s v="Canning_Bridget"/>
    <x v="14"/>
    <m/>
    <m/>
    <m/>
    <n v="3"/>
    <s v="LEFT"/>
    <s v="SC"/>
    <x v="0"/>
    <s v="10-100"/>
    <m/>
    <n v="8.4148943221200006E-5"/>
    <m/>
    <n v="8.4148943221200003"/>
    <n v="1"/>
    <n v="25.244682966360003"/>
    <s v="4ae36532-688f-425e-a623-8f52bd4c4ea0"/>
    <s v="{12BD6C3E-821D-4873-88DB-0285DBCB3E09}"/>
  </r>
  <r>
    <x v="120"/>
    <d v="2016-05-10T00:00:00"/>
    <d v="2016-05-10T00:00:00"/>
    <x v="2"/>
    <s v="Canning_Bridget"/>
    <x v="1"/>
    <m/>
    <m/>
    <m/>
    <n v="4"/>
    <s v="FULL"/>
    <s v="SC"/>
    <x v="0"/>
    <s v="10-100"/>
    <m/>
    <n v="1.64547686239E-4"/>
    <m/>
    <n v="16.454768623900002"/>
    <n v="2"/>
    <n v="131.63814899120001"/>
    <s v="cb9caa20-9577-4ae8-8857-f0255f8ed229"/>
    <s v="{28B262E9-8326-4D19-9DF6-FE147D095598}"/>
  </r>
  <r>
    <x v="120"/>
    <d v="2016-05-10T00:00:00"/>
    <d v="2016-05-10T00:00:00"/>
    <x v="2"/>
    <s v="Canning_Bridget"/>
    <x v="19"/>
    <m/>
    <m/>
    <m/>
    <n v="8"/>
    <s v="LEFT"/>
    <s v="M"/>
    <x v="0"/>
    <s v="10-100"/>
    <m/>
    <n v="8.12751772991E-5"/>
    <m/>
    <n v="8.1275177299100001"/>
    <n v="1"/>
    <n v="65.020141839280001"/>
    <s v="fe040743-1d83-4446-b9a4-f19d2681cdea"/>
    <s v="{9510652D-CC40-47CD-92E7-E97254807369}"/>
  </r>
  <r>
    <x v="121"/>
    <d v="2016-05-10T00:00:00"/>
    <d v="2016-05-10T00:00:00"/>
    <x v="2"/>
    <s v="Canning_Bridget"/>
    <x v="19"/>
    <m/>
    <m/>
    <m/>
    <n v="10"/>
    <s v="FULL"/>
    <s v="C"/>
    <x v="0"/>
    <s v="&gt;100"/>
    <m/>
    <n v="6.6739684879299997E-4"/>
    <m/>
    <n v="66.7396848793"/>
    <n v="2"/>
    <n v="1334.793697586"/>
    <s v="afe68e4f-9246-4b27-9ea0-da83a695b27b"/>
    <s v="{1EE72866-B367-4A68-A425-8382FCD19628}"/>
  </r>
  <r>
    <x v="122"/>
    <d v="2016-05-11T00:00:00"/>
    <d v="2016-05-11T00:00:00"/>
    <x v="2"/>
    <s v="Canning_Bridget"/>
    <x v="23"/>
    <m/>
    <m/>
    <m/>
    <n v="0.5"/>
    <s v="LEFT"/>
    <s v="L"/>
    <x v="0"/>
    <s v="&gt;100"/>
    <m/>
    <n v="1.2352018256499999E-4"/>
    <m/>
    <n v="12.352018256499999"/>
    <n v="1"/>
    <n v="6.1760091282499996"/>
    <s v="3cbb115c-eab1-402d-ac1f-b8530a1dfeb4"/>
    <s v="{152BAA87-59C1-42E4-8D03-F0410DCEF9FF}"/>
  </r>
  <r>
    <x v="122"/>
    <d v="2016-05-11T00:00:00"/>
    <d v="2016-05-11T00:00:00"/>
    <x v="2"/>
    <s v="Canning_Bridget"/>
    <x v="23"/>
    <m/>
    <m/>
    <m/>
    <n v="8"/>
    <s v="FULL"/>
    <s v="C"/>
    <x v="0"/>
    <s v="&gt;100"/>
    <m/>
    <n v="1.27346097911E-4"/>
    <m/>
    <n v="12.7346097911"/>
    <n v="2"/>
    <n v="203.75375665760001"/>
    <s v="602e29a5-6f18-4009-894a-dc3c9734b9b0"/>
    <s v="{DEB516E7-7A4F-4321-8BE0-937F1F021C4E}"/>
  </r>
  <r>
    <x v="122"/>
    <d v="2016-05-11T00:00:00"/>
    <d v="2016-05-11T00:00:00"/>
    <x v="2"/>
    <s v="Canning_Bridget"/>
    <x v="23"/>
    <m/>
    <m/>
    <m/>
    <n v="4"/>
    <s v="FULL"/>
    <s v="SC"/>
    <x v="0"/>
    <s v="&gt;100"/>
    <m/>
    <n v="3.72001634323E-4"/>
    <m/>
    <n v="37.200163432300002"/>
    <n v="2"/>
    <n v="297.60130745840002"/>
    <s v="68c81fc6-f950-4ee1-8853-8f68722010ed"/>
    <s v="{4E4056D7-3234-464F-828B-295B067F1A1E}"/>
  </r>
  <r>
    <x v="122"/>
    <d v="2016-05-11T00:00:00"/>
    <d v="2016-05-11T00:00:00"/>
    <x v="2"/>
    <s v="Canning_Bridget"/>
    <x v="23"/>
    <m/>
    <m/>
    <m/>
    <n v="2"/>
    <s v="RIGHT"/>
    <s v="SC"/>
    <x v="0"/>
    <s v="&gt;100"/>
    <m/>
    <n v="5.7999550948E-4"/>
    <m/>
    <n v="57.999550948"/>
    <n v="1"/>
    <n v="115.999101896"/>
    <s v="65e70e72-9611-4a03-8339-4037d9da0fa6"/>
    <s v="{C52F6B8D-3551-40B8-B1B7-E2EEBF8421A1}"/>
  </r>
  <r>
    <x v="122"/>
    <d v="2016-05-11T00:00:00"/>
    <d v="2016-05-11T00:00:00"/>
    <x v="2"/>
    <s v="Canning_Bridget"/>
    <x v="23"/>
    <m/>
    <m/>
    <m/>
    <n v="2"/>
    <s v="RIGHT"/>
    <s v="SC"/>
    <x v="0"/>
    <s v="&gt;100"/>
    <m/>
    <n v="1.71706341123E-4"/>
    <m/>
    <n v="17.1706341123"/>
    <n v="1"/>
    <n v="34.3412682246"/>
    <s v="4f68c91e-d40c-4fc9-9fbb-f3ae52e3956c"/>
    <s v="{CEED05D1-1078-4F4E-A88E-1C66C212F2FF}"/>
  </r>
  <r>
    <x v="122"/>
    <d v="2016-05-11T00:00:00"/>
    <d v="2016-05-11T00:00:00"/>
    <x v="2"/>
    <s v="Canning_Bridget"/>
    <x v="23"/>
    <m/>
    <m/>
    <m/>
    <n v="1"/>
    <s v="LEFT"/>
    <s v="SC"/>
    <x v="0"/>
    <s v="&gt;100"/>
    <m/>
    <n v="1.4343142604099999E-4"/>
    <m/>
    <n v="14.343142604099999"/>
    <n v="1"/>
    <n v="14.343142604099999"/>
    <s v="bb551510-0c6a-4961-b2a2-d7efb6de191a"/>
    <s v="{761A5A44-7286-4B0B-8062-BE9E0021CEA4}"/>
  </r>
  <r>
    <x v="122"/>
    <d v="2016-05-11T00:00:00"/>
    <d v="2016-05-11T00:00:00"/>
    <x v="2"/>
    <s v="Canning_Bridget"/>
    <x v="23"/>
    <m/>
    <m/>
    <m/>
    <n v="1.5"/>
    <s v="RIGHT"/>
    <s v="SC"/>
    <x v="0"/>
    <s v="&gt;100"/>
    <m/>
    <n v="2.6082022384899998E-4"/>
    <m/>
    <n v="26.082022384899997"/>
    <n v="1"/>
    <n v="39.123033577349993"/>
    <s v="de9d6877-45c0-4beb-9ca9-f55e000d2ad2"/>
    <s v="{5B745B10-B797-4C31-82B2-0FA3737A7400}"/>
  </r>
  <r>
    <x v="122"/>
    <d v="2016-05-11T00:00:00"/>
    <d v="2016-05-11T00:00:00"/>
    <x v="2"/>
    <s v="Canning_Bridget"/>
    <x v="23"/>
    <m/>
    <m/>
    <m/>
    <n v="1"/>
    <s v="LEFT"/>
    <s v="SC"/>
    <x v="0"/>
    <s v="10-100"/>
    <m/>
    <n v="8.3399666935799995E-5"/>
    <m/>
    <n v="8.3399666935799992"/>
    <n v="1"/>
    <n v="8.3399666935799992"/>
    <s v="34d60da4-f0d0-4d42-bd02-39c2a7c9e577"/>
    <s v="{16F38245-457A-40D6-9682-4809F753EF28}"/>
  </r>
  <r>
    <x v="122"/>
    <d v="2016-05-11T00:00:00"/>
    <d v="2016-05-11T00:00:00"/>
    <x v="2"/>
    <s v="Canning_Bridget"/>
    <x v="23"/>
    <m/>
    <m/>
    <m/>
    <n v="1"/>
    <s v="LEFT"/>
    <s v="SC"/>
    <x v="0"/>
    <s v="&gt;100"/>
    <m/>
    <n v="1.3536894031500001E-4"/>
    <m/>
    <n v="13.536894031500001"/>
    <n v="1"/>
    <n v="13.536894031500001"/>
    <s v="919d4405-cbd7-4e6f-8ca5-1add9041a821"/>
    <s v="{AE366512-47AA-40BB-B369-B60BB034BEAA}"/>
  </r>
  <r>
    <x v="122"/>
    <d v="2016-05-11T00:00:00"/>
    <d v="2016-05-11T00:00:00"/>
    <x v="2"/>
    <s v="Canning_Bridget"/>
    <x v="23"/>
    <m/>
    <m/>
    <m/>
    <n v="8"/>
    <s v="FULL"/>
    <s v="C"/>
    <x v="0"/>
    <s v="&gt;100"/>
    <m/>
    <n v="1.1862636488199999E-4"/>
    <m/>
    <n v="11.8626364882"/>
    <n v="2"/>
    <n v="189.8021838112"/>
    <s v="ebf0bdab-c5af-43b9-875f-c075715db439"/>
    <s v="{FA3C15AE-C427-4BB4-8954-D8E2F054FEAC}"/>
  </r>
  <r>
    <x v="122"/>
    <d v="2016-05-11T00:00:00"/>
    <d v="2016-05-11T00:00:00"/>
    <x v="2"/>
    <s v="Canning_Bridget"/>
    <x v="23"/>
    <m/>
    <m/>
    <m/>
    <n v="6"/>
    <s v="LEFT"/>
    <s v="C"/>
    <x v="0"/>
    <s v="&gt;100"/>
    <m/>
    <n v="2.9086961042500001E-4"/>
    <m/>
    <n v="29.0869610425"/>
    <n v="1"/>
    <n v="174.52176625499999"/>
    <s v="be167944-8296-4421-a13e-552f091cbe82"/>
    <s v="{D9DE9FE7-4787-4720-9C88-D240BAA56CC9}"/>
  </r>
  <r>
    <x v="122"/>
    <d v="2016-05-11T00:00:00"/>
    <d v="2016-05-11T00:00:00"/>
    <x v="2"/>
    <s v="Canning_Bridget"/>
    <x v="23"/>
    <m/>
    <m/>
    <m/>
    <n v="2"/>
    <s v="LEFT"/>
    <s v="SC"/>
    <x v="0"/>
    <s v="&gt;100"/>
    <m/>
    <n v="9.9243774369099994E-4"/>
    <m/>
    <n v="99.243774369099995"/>
    <n v="1"/>
    <n v="198.48754873819999"/>
    <s v="415f01fc-1647-4993-895c-d5c9a6032f5a"/>
    <s v="{4B66D366-6D66-41CF-B47D-A58AB15384A1}"/>
  </r>
  <r>
    <x v="78"/>
    <d v="2016-05-11T00:00:00"/>
    <d v="2016-05-11T00:00:00"/>
    <x v="2"/>
    <s v="Canning_Bridget"/>
    <x v="23"/>
    <m/>
    <m/>
    <m/>
    <n v="1"/>
    <s v="LEFT"/>
    <s v="SC"/>
    <x v="0"/>
    <s v="&gt;100"/>
    <m/>
    <n v="8.2528957887499998E-5"/>
    <m/>
    <n v="8.2528957887499992"/>
    <n v="1"/>
    <n v="8.2528957887499992"/>
    <s v="f7cfe38e-cf4d-4112-a5c0-40219d71d01b"/>
    <s v="{C01DF233-9BAD-42CD-BA80-CAF246E38331}"/>
  </r>
  <r>
    <x v="123"/>
    <d v="2016-05-11T00:00:00"/>
    <d v="2016-05-11T00:00:00"/>
    <x v="2"/>
    <s v="Canning_Bridget"/>
    <x v="5"/>
    <m/>
    <m/>
    <m/>
    <n v="1"/>
    <s v="RIGHT"/>
    <s v="SC"/>
    <x v="2"/>
    <s v="10-100"/>
    <m/>
    <n v="2.4582977780100002E-4"/>
    <m/>
    <n v="24.582977780100002"/>
    <n v="1"/>
    <n v="24.582977780100002"/>
    <s v="f0e462f4-a23e-435b-acf0-eca9030679c9"/>
    <s v="{40220F46-1487-47D6-9B11-E297C266CFA4}"/>
  </r>
  <r>
    <x v="124"/>
    <d v="2016-05-11T00:00:00"/>
    <d v="2016-05-11T00:00:00"/>
    <x v="2"/>
    <s v="Canning_Bridget"/>
    <x v="14"/>
    <m/>
    <m/>
    <m/>
    <n v="2"/>
    <s v="LEFT"/>
    <s v="SC"/>
    <x v="0"/>
    <s v="10-100"/>
    <m/>
    <n v="5.0882391649799999E-5"/>
    <m/>
    <n v="5.0882391649800001"/>
    <n v="1"/>
    <n v="10.17647832996"/>
    <s v="6a08eedd-a9be-4677-9178-e943cd335343"/>
    <s v="{A0836C65-4A95-4C56-94CA-AE851FD91AD1}"/>
  </r>
  <r>
    <x v="124"/>
    <d v="2016-05-11T00:00:00"/>
    <d v="2016-05-11T00:00:00"/>
    <x v="2"/>
    <s v="Canning_Bridget"/>
    <x v="0"/>
    <m/>
    <m/>
    <m/>
    <n v="0.5"/>
    <s v="LEFT"/>
    <s v="SC"/>
    <x v="0"/>
    <s v="10-100"/>
    <m/>
    <n v="1.6161966114099999E-4"/>
    <m/>
    <n v="16.1619661141"/>
    <n v="1"/>
    <n v="8.0809830570500001"/>
    <s v="255c74aa-e493-425b-a8c0-e00583009bd4"/>
    <s v="{80D1CF34-EF7C-483F-ADB7-F7F1BB91DD8A}"/>
  </r>
  <r>
    <x v="124"/>
    <d v="2016-05-11T00:00:00"/>
    <d v="2016-05-11T00:00:00"/>
    <x v="2"/>
    <s v="Canning_Bridget"/>
    <x v="0"/>
    <m/>
    <m/>
    <m/>
    <n v="5"/>
    <s v="FULL"/>
    <s v="SC"/>
    <x v="0"/>
    <s v="&gt;100"/>
    <m/>
    <n v="1.4248483937899999E-4"/>
    <m/>
    <n v="14.2484839379"/>
    <n v="2"/>
    <n v="142.48483937899999"/>
    <s v="071c98c1-f60f-48d0-984b-7dbb0e86ea81"/>
    <s v="{23A65877-C814-49DF-B3DD-C7B84D54CEF8}"/>
  </r>
  <r>
    <x v="124"/>
    <d v="2016-05-11T00:00:00"/>
    <d v="2016-05-11T00:00:00"/>
    <x v="2"/>
    <s v="Canning_Bridget"/>
    <x v="4"/>
    <m/>
    <m/>
    <m/>
    <n v="2"/>
    <s v="LEFT"/>
    <s v="SC"/>
    <x v="0"/>
    <s v="10-100"/>
    <m/>
    <n v="3.1480623242499998E-4"/>
    <m/>
    <n v="31.480623242499998"/>
    <n v="1"/>
    <n v="62.961246484999997"/>
    <s v="e6c5ba0e-70a0-4dcc-9c7e-d6ce3b1d536c"/>
    <s v="{F40A18EA-A29D-4BA5-BBE2-21FA123260EB}"/>
  </r>
  <r>
    <x v="124"/>
    <d v="2016-05-11T00:00:00"/>
    <d v="2016-05-11T00:00:00"/>
    <x v="2"/>
    <s v="Canning_Bridget"/>
    <x v="0"/>
    <m/>
    <m/>
    <m/>
    <n v="2"/>
    <s v="LEFT"/>
    <s v="SC"/>
    <x v="0"/>
    <s v="10-100"/>
    <m/>
    <n v="1.98034880489E-4"/>
    <m/>
    <n v="19.8034880489"/>
    <n v="1"/>
    <n v="39.606976097800001"/>
    <s v="4a56f21a-0ef8-4b93-9b8e-a5073587e5f5"/>
    <s v="{F1CB10F3-4216-4DD1-A3A8-31B6DA019486}"/>
  </r>
  <r>
    <x v="124"/>
    <d v="2016-05-11T00:00:00"/>
    <d v="2016-05-11T00:00:00"/>
    <x v="2"/>
    <s v="Canning_Bridget"/>
    <x v="4"/>
    <m/>
    <m/>
    <m/>
    <n v="4"/>
    <s v="RIGHT"/>
    <s v="SC"/>
    <x v="0"/>
    <s v="10-100"/>
    <m/>
    <n v="3.2022841340200001E-4"/>
    <m/>
    <n v="32.022841340200003"/>
    <n v="1"/>
    <n v="128.09136536080001"/>
    <s v="8c8e9eeb-f50c-41c3-9424-41684ac7fa06"/>
    <s v="{BE25C56F-1776-4E98-B679-48E94603B401}"/>
  </r>
  <r>
    <x v="124"/>
    <d v="2016-05-11T00:00:00"/>
    <d v="2016-05-11T00:00:00"/>
    <x v="2"/>
    <s v="Canning_Bridget"/>
    <x v="0"/>
    <m/>
    <m/>
    <m/>
    <n v="2"/>
    <s v="LEFT"/>
    <s v="SC"/>
    <x v="0"/>
    <s v="&gt;100"/>
    <m/>
    <n v="1.5761721898199999E-4"/>
    <m/>
    <n v="15.761721898199999"/>
    <n v="1"/>
    <n v="31.523443796399999"/>
    <s v="524c659e-4eab-4ea8-b622-e0ec66ba12e8"/>
    <s v="{C9D5305D-5AC6-44E8-8FB7-8469A3485939}"/>
  </r>
  <r>
    <x v="124"/>
    <d v="2016-05-11T00:00:00"/>
    <d v="2016-05-11T00:00:00"/>
    <x v="2"/>
    <s v="Canning_Bridget"/>
    <x v="14"/>
    <m/>
    <m/>
    <m/>
    <n v="4"/>
    <s v="RIGHT"/>
    <s v="SC"/>
    <x v="0"/>
    <s v="10-100"/>
    <m/>
    <n v="1.84947952401E-4"/>
    <m/>
    <n v="18.4947952401"/>
    <n v="1"/>
    <n v="73.979180960400001"/>
    <s v="e3123950-0fd6-4fe3-87ec-a5c72f2de99d"/>
    <s v="{5BC15F9B-B0EE-4BA9-A7E1-B386BB77A794}"/>
  </r>
  <r>
    <x v="124"/>
    <d v="2016-05-11T00:00:00"/>
    <d v="2016-05-11T00:00:00"/>
    <x v="2"/>
    <s v="Canning_Bridget"/>
    <x v="4"/>
    <m/>
    <m/>
    <m/>
    <n v="4"/>
    <s v="RIGHT"/>
    <s v="SC"/>
    <x v="0"/>
    <s v="10-100"/>
    <m/>
    <n v="1.4961880557300001E-4"/>
    <m/>
    <n v="14.961880557300001"/>
    <n v="1"/>
    <n v="59.847522229200003"/>
    <s v="65a27164-510a-4d98-8fa2-bf5bbd45cbfa"/>
    <s v="{1D287CE9-6EF1-4F93-AE18-3F84EC00EF43}"/>
  </r>
  <r>
    <x v="125"/>
    <d v="2016-05-11T00:00:00"/>
    <d v="2016-05-11T00:00:00"/>
    <x v="2"/>
    <s v="Canning_Bridget"/>
    <x v="8"/>
    <m/>
    <m/>
    <m/>
    <n v="5"/>
    <s v="FULL"/>
    <s v="C"/>
    <x v="0"/>
    <s v="&gt;100"/>
    <m/>
    <n v="2.6959498666499998E-4"/>
    <m/>
    <n v="26.959498666499996"/>
    <n v="2"/>
    <n v="269.59498666499996"/>
    <s v="4a1bf259-641b-4c65-ab75-5d8fb36587cc"/>
    <s v="{3A3BA372-CD34-48EE-A0F8-609C703D2B95}"/>
  </r>
  <r>
    <x v="126"/>
    <d v="2016-05-24T00:00:00"/>
    <d v="2016-05-24T00:00:00"/>
    <x v="2"/>
    <s v="Canning_Bridget"/>
    <x v="0"/>
    <m/>
    <m/>
    <m/>
    <n v="0.5"/>
    <s v="FULL"/>
    <s v="SC"/>
    <x v="2"/>
    <s v="&gt;100"/>
    <m/>
    <n v="5.2406627386000001E-4"/>
    <m/>
    <n v="52.406627386000004"/>
    <n v="2"/>
    <n v="52.406627386000004"/>
    <s v="5d4eb46c-f1f4-4b12-8b05-1aa45c5265ae"/>
    <s v="{B22B2B1A-74F4-4459-8B90-B2EEE5BD4A18}"/>
  </r>
  <r>
    <x v="126"/>
    <d v="2016-05-24T00:00:00"/>
    <d v="2016-05-24T00:00:00"/>
    <x v="2"/>
    <s v="Canning_Bridget"/>
    <x v="23"/>
    <m/>
    <m/>
    <m/>
    <n v="1"/>
    <s v="RIGHT"/>
    <s v="SC"/>
    <x v="0"/>
    <s v="&gt;100"/>
    <m/>
    <n v="1.88969457111E-4"/>
    <m/>
    <n v="18.896945711099999"/>
    <n v="1"/>
    <n v="18.896945711099999"/>
    <s v="008af120-5dab-4bc2-9bbb-5bd6512279f5"/>
    <s v="{DCE3029D-472A-4B47-90C2-C9AC856146D6}"/>
  </r>
  <r>
    <x v="126"/>
    <d v="2016-05-24T00:00:00"/>
    <d v="2016-05-24T00:00:00"/>
    <x v="2"/>
    <s v="Canning_Bridget"/>
    <x v="23"/>
    <m/>
    <m/>
    <m/>
    <n v="1"/>
    <s v="FULL"/>
    <s v="SC"/>
    <x v="0"/>
    <s v="&gt;100"/>
    <m/>
    <n v="2.7365773231099999E-4"/>
    <m/>
    <n v="27.3657732311"/>
    <n v="2"/>
    <n v="54.731546462200001"/>
    <s v="50310489-d3c9-4492-a8ef-06e91f6d657a"/>
    <s v="{F996A556-3C83-476F-9A17-957ECE6B7A33}"/>
  </r>
  <r>
    <x v="126"/>
    <d v="2016-05-24T00:00:00"/>
    <d v="2016-05-24T00:00:00"/>
    <x v="2"/>
    <s v="Canning_Bridget"/>
    <x v="0"/>
    <m/>
    <m/>
    <m/>
    <n v="4"/>
    <s v="LEFT"/>
    <s v="SC"/>
    <x v="2"/>
    <s v="10-100"/>
    <m/>
    <n v="3.8582673981199999E-4"/>
    <m/>
    <n v="38.582673981200003"/>
    <n v="1"/>
    <n v="154.33069592480001"/>
    <s v="4e7b4e50-90b8-4b43-8906-9bf0cc895a31"/>
    <s v="{D5A5B4DE-B7B1-4DDC-8BD0-F2587AAEBE82}"/>
  </r>
  <r>
    <x v="127"/>
    <d v="2016-05-24T00:00:00"/>
    <d v="2016-05-24T00:00:00"/>
    <x v="2"/>
    <s v="Canning_Bridget"/>
    <x v="23"/>
    <m/>
    <m/>
    <m/>
    <n v="1"/>
    <s v="LEFT"/>
    <s v="SC"/>
    <x v="2"/>
    <s v="10-100"/>
    <m/>
    <n v="6.8364599584199996E-5"/>
    <m/>
    <n v="6.8364599584199999"/>
    <n v="1"/>
    <n v="6.8364599584199999"/>
    <s v="223aca88-4fec-45c0-ba35-aedb89c72a98"/>
    <s v="{481E777F-AB6A-4C2F-A52A-41DAA60B5F61}"/>
  </r>
  <r>
    <x v="88"/>
    <d v="2016-05-24T00:00:00"/>
    <d v="2016-05-24T00:00:00"/>
    <x v="2"/>
    <s v="Canning_Bridget"/>
    <x v="23"/>
    <m/>
    <m/>
    <m/>
    <n v="3"/>
    <s v="LEFT"/>
    <s v="SC"/>
    <x v="0"/>
    <s v="&gt;100"/>
    <m/>
    <n v="3.52987181253E-4"/>
    <m/>
    <n v="35.298718125299999"/>
    <n v="1"/>
    <n v="105.8961543759"/>
    <s v="74955e49-e15a-4bfa-8840-18cf0e302415"/>
    <s v="{84D0C954-8949-4C32-898D-07C0A24F3D63}"/>
  </r>
  <r>
    <x v="107"/>
    <d v="2016-05-24T00:00:00"/>
    <d v="2016-05-24T00:00:00"/>
    <x v="2"/>
    <s v="Canning_Bridget"/>
    <x v="23"/>
    <m/>
    <m/>
    <m/>
    <n v="1"/>
    <s v="LEFT"/>
    <s v="SC"/>
    <x v="0"/>
    <s v="&gt;100"/>
    <m/>
    <n v="1.6302598122799999E-4"/>
    <m/>
    <n v="16.302598122799999"/>
    <n v="1"/>
    <n v="16.302598122799999"/>
    <s v="18df6694-dd68-481a-abd0-0030710cc015"/>
    <s v="{DD2F4184-C72D-4EEF-8486-BED39BF97C54}"/>
  </r>
  <r>
    <x v="107"/>
    <d v="2016-05-24T00:00:00"/>
    <d v="2016-05-24T00:00:00"/>
    <x v="2"/>
    <s v="Canning_Bridget"/>
    <x v="23"/>
    <m/>
    <m/>
    <m/>
    <n v="2"/>
    <s v="LEFT"/>
    <s v="SC"/>
    <x v="0"/>
    <s v="&gt;100"/>
    <m/>
    <n v="1.2619072363600001E-4"/>
    <m/>
    <n v="12.619072363600001"/>
    <n v="1"/>
    <n v="25.238144727200002"/>
    <s v="0ec7fd07-b0d6-4438-bacf-cadb2b4f5cd0"/>
    <s v="{266B7599-B546-45F2-993D-17555643654A}"/>
  </r>
  <r>
    <x v="107"/>
    <d v="2016-05-24T00:00:00"/>
    <d v="2016-05-24T00:00:00"/>
    <x v="2"/>
    <s v="Canning_Bridget"/>
    <x v="23"/>
    <m/>
    <m/>
    <m/>
    <n v="1"/>
    <s v="FULL"/>
    <s v="SC"/>
    <x v="2"/>
    <s v="10-100"/>
    <m/>
    <n v="5.78319058133E-5"/>
    <m/>
    <n v="5.7831905813300004"/>
    <n v="2"/>
    <n v="11.566381162660001"/>
    <s v="c4fc37bc-5d33-43fe-9654-3b0dc030071a"/>
    <s v="{26A3756B-DA09-4184-B75E-E9692F99E46F}"/>
  </r>
  <r>
    <x v="146"/>
    <d v="2016-05-24T00:00:00"/>
    <d v="2016-05-24T00:00:00"/>
    <x v="2"/>
    <s v="Canning_Bridget"/>
    <x v="23"/>
    <m/>
    <m/>
    <s v="CENSOL and FOEVUL along road beyond zone 2"/>
    <n v="2"/>
    <s v="FULL"/>
    <s v="SC"/>
    <x v="0"/>
    <s v="&gt;100"/>
    <m/>
    <n v="5.5485179750199996E-4"/>
    <m/>
    <n v="55.485179750199997"/>
    <n v="2"/>
    <n v="221.94071900079999"/>
    <s v="f8cfc82f-a6fc-4247-998d-e9f7c3e4e0cc"/>
    <s v="{C0EC7CAE-696F-4555-A75C-0D1E84FB4311}"/>
  </r>
  <r>
    <x v="128"/>
    <d v="2016-05-25T00:00:00"/>
    <d v="2016-05-25T00:00:00"/>
    <x v="2"/>
    <s v="Canning_Bridget"/>
    <x v="8"/>
    <m/>
    <m/>
    <m/>
    <n v="1"/>
    <s v="FULL"/>
    <s v="SC"/>
    <x v="0"/>
    <s v="10-100"/>
    <m/>
    <n v="7.5048936986900006E-5"/>
    <m/>
    <n v="7.5048936986900001"/>
    <n v="2"/>
    <n v="15.00978739738"/>
    <s v="e6d11b72-c8f4-43df-9175-3131c0eb3a2f"/>
    <s v="{E5B8F431-DCDE-4D95-8FA2-F1721A279E95}"/>
  </r>
  <r>
    <x v="128"/>
    <d v="2016-05-25T00:00:00"/>
    <d v="2016-05-25T00:00:00"/>
    <x v="2"/>
    <s v="Canning_Bridget"/>
    <x v="11"/>
    <m/>
    <m/>
    <m/>
    <n v="1"/>
    <s v="FULL"/>
    <s v="SC"/>
    <x v="0"/>
    <s v="10-100"/>
    <m/>
    <n v="1.6941986202499999E-4"/>
    <m/>
    <n v="16.941986202500001"/>
    <n v="2"/>
    <n v="33.883972405000002"/>
    <s v="d82548a2-9033-4cd2-a3aa-8b254dcb7755"/>
    <s v="{A73019CD-6529-4C16-9507-F9665915CBB4}"/>
  </r>
  <r>
    <x v="130"/>
    <d v="2016-05-25T00:00:00"/>
    <d v="2016-05-25T00:00:00"/>
    <x v="2"/>
    <s v="Canning_Bridget"/>
    <x v="23"/>
    <m/>
    <m/>
    <m/>
    <n v="1"/>
    <s v="FULL"/>
    <s v="SC"/>
    <x v="0"/>
    <s v="10-100"/>
    <m/>
    <n v="5.8712948270399998E-5"/>
    <m/>
    <n v="5.8712948270399998"/>
    <n v="2"/>
    <n v="11.74258965408"/>
    <s v="16cf30af-4f73-4547-859b-5bd441ec8fb5"/>
    <s v="{05BADB45-956C-4424-8D3F-CBE78660FF3E}"/>
  </r>
  <r>
    <x v="130"/>
    <d v="2016-05-25T00:00:00"/>
    <d v="2016-05-25T00:00:00"/>
    <x v="2"/>
    <s v="Canning_Bridget"/>
    <x v="23"/>
    <m/>
    <m/>
    <m/>
    <n v="1"/>
    <s v="FULL"/>
    <s v="SC"/>
    <x v="0"/>
    <s v="10-100"/>
    <m/>
    <n v="1.6029721051799999E-5"/>
    <m/>
    <n v="1.6029721051799999"/>
    <n v="2"/>
    <n v="3.2059442103599998"/>
    <s v="b197abfa-0322-4486-9cc5-5f23ecaab03a"/>
    <s v="{77B202CC-AFA1-463E-B88E-55149D78F32B}"/>
  </r>
  <r>
    <x v="131"/>
    <d v="2016-05-25T00:00:00"/>
    <d v="2016-05-25T00:00:00"/>
    <x v="2"/>
    <s v="Canning_Bridget"/>
    <x v="23"/>
    <m/>
    <m/>
    <m/>
    <n v="0.5"/>
    <s v="LEFT"/>
    <s v="SC"/>
    <x v="0"/>
    <s v="10-100"/>
    <m/>
    <n v="3.0596223443400003E-5"/>
    <m/>
    <n v="3.0596223443400001"/>
    <n v="1"/>
    <n v="1.5298111721700001"/>
    <s v="dc9948f9-589c-404e-a4f9-504348c815eb"/>
    <s v="{F7E9CA7F-8268-4FBC-A1D9-96B394ACB986}"/>
  </r>
  <r>
    <x v="69"/>
    <d v="2016-05-25T00:00:00"/>
    <d v="2016-05-25T00:00:00"/>
    <x v="2"/>
    <s v="Canning_Bridget"/>
    <x v="8"/>
    <m/>
    <m/>
    <m/>
    <n v="6"/>
    <s v="FULL"/>
    <s v="C"/>
    <x v="2"/>
    <s v="&gt;100"/>
    <m/>
    <n v="4.8603611879299998E-4"/>
    <m/>
    <n v="48.603611879299997"/>
    <n v="2"/>
    <n v="583.24334255159999"/>
    <s v="37d80127-00f7-444d-a2cb-61474297ecff"/>
    <s v="{FFB881A1-D5C6-47A0-83AE-E4BE4E71535B}"/>
  </r>
  <r>
    <x v="69"/>
    <d v="2016-05-25T00:00:00"/>
    <d v="2016-05-25T00:00:00"/>
    <x v="2"/>
    <s v="Canning_Bridget"/>
    <x v="8"/>
    <m/>
    <m/>
    <m/>
    <n v="3"/>
    <s v="RIGHT"/>
    <s v="SC"/>
    <x v="2"/>
    <s v="&gt;100"/>
    <m/>
    <n v="9.8010101392900003E-4"/>
    <m/>
    <n v="98.010101392899998"/>
    <n v="1"/>
    <n v="294.03030417870002"/>
    <s v="4d52fa6f-ecaf-4422-9344-acbcbae6d041"/>
    <s v="{9ECB7765-24D1-47CA-8768-F8B9F1EC7D47}"/>
  </r>
  <r>
    <x v="69"/>
    <d v="2016-05-25T00:00:00"/>
    <d v="2016-05-25T00:00:00"/>
    <x v="2"/>
    <s v="Canning_Bridget"/>
    <x v="8"/>
    <m/>
    <m/>
    <m/>
    <n v="3"/>
    <s v="RIGHT"/>
    <s v="SC"/>
    <x v="2"/>
    <s v="&gt;100"/>
    <m/>
    <n v="1.5944584712599999E-4"/>
    <m/>
    <n v="15.944584712599999"/>
    <n v="1"/>
    <n v="47.8337541378"/>
    <s v="cda53db1-b8f3-43c3-90ae-676404f17b1f"/>
    <s v="{A3179035-CBF4-481C-AA5A-F6502C539E0D}"/>
  </r>
  <r>
    <x v="69"/>
    <d v="2016-05-25T00:00:00"/>
    <d v="2016-05-25T00:00:00"/>
    <x v="2"/>
    <s v="Canning_Bridget"/>
    <x v="8"/>
    <m/>
    <m/>
    <m/>
    <n v="3"/>
    <s v="RIGHT"/>
    <s v="SC"/>
    <x v="2"/>
    <s v="&gt;100"/>
    <m/>
    <n v="4.0418302567299998E-4"/>
    <m/>
    <n v="40.418302567299996"/>
    <n v="1"/>
    <n v="121.25490770189998"/>
    <s v="06cd4177-2a0c-4421-aaf9-6e1fd3401112"/>
    <s v="{4FA343A6-36FE-4C1C-B8FD-7204D1B2E7E5}"/>
  </r>
  <r>
    <x v="69"/>
    <d v="2016-05-25T00:00:00"/>
    <d v="2016-05-25T00:00:00"/>
    <x v="2"/>
    <s v="Canning_Bridget"/>
    <x v="8"/>
    <m/>
    <m/>
    <m/>
    <n v="3"/>
    <s v="RIGHT"/>
    <s v="SC"/>
    <x v="2"/>
    <s v="&gt;100"/>
    <m/>
    <n v="3.0142018801799998E-4"/>
    <m/>
    <n v="30.142018801799999"/>
    <n v="1"/>
    <n v="90.426056405400004"/>
    <s v="be483f4f-105a-4764-ae4f-f1cf939b0cda"/>
    <s v="{FB5FA1A7-C4AA-4668-8345-CCA8C5421BB0}"/>
  </r>
  <r>
    <x v="69"/>
    <d v="2016-05-25T00:00:00"/>
    <d v="2016-05-25T00:00:00"/>
    <x v="2"/>
    <s v="Canning_Bridget"/>
    <x v="8"/>
    <m/>
    <m/>
    <m/>
    <n v="1"/>
    <s v="RIGHT"/>
    <s v="SC"/>
    <x v="0"/>
    <s v="10-100"/>
    <m/>
    <n v="7.5864763194200002E-4"/>
    <m/>
    <n v="75.864763194200009"/>
    <n v="1"/>
    <n v="75.864763194200009"/>
    <s v="c3e10edf-404a-409c-9873-e70ccd46f273"/>
    <s v="{0FA74B2F-D278-4AE1-B6DA-F08D12E4B683}"/>
  </r>
  <r>
    <x v="69"/>
    <d v="2016-05-25T00:00:00"/>
    <d v="2016-05-25T00:00:00"/>
    <x v="2"/>
    <s v="Canning_Bridget"/>
    <x v="8"/>
    <m/>
    <m/>
    <m/>
    <n v="1"/>
    <s v="RIGHT"/>
    <s v="SC"/>
    <x v="2"/>
    <s v="&gt;100"/>
    <m/>
    <n v="3.81148647832E-4"/>
    <m/>
    <n v="38.114864783199998"/>
    <n v="1"/>
    <n v="38.114864783199998"/>
    <s v="2ac4d21d-f52f-4e9a-b00e-edeb21ade211"/>
    <s v="{2A0659F4-80DB-413A-B3EF-B81002D6865C}"/>
  </r>
  <r>
    <x v="28"/>
    <d v="2016-05-26T00:00:00"/>
    <d v="2016-05-26T00:00:00"/>
    <x v="2"/>
    <s v="Canning_Bridget"/>
    <x v="23"/>
    <m/>
    <m/>
    <m/>
    <n v="1"/>
    <s v="LEFT"/>
    <s v="SC"/>
    <x v="2"/>
    <s v="&gt;100"/>
    <m/>
    <n v="1.48958396821E-4"/>
    <m/>
    <n v="14.8958396821"/>
    <n v="1"/>
    <n v="14.8958396821"/>
    <s v="20b1eba9-be23-4e6f-9d0e-54c8b235f1d9"/>
    <s v="{3DCDD286-CA96-4EB3-9B37-D2B87D75BA1C}"/>
  </r>
  <r>
    <x v="28"/>
    <d v="2016-05-26T00:00:00"/>
    <d v="2016-05-26T00:00:00"/>
    <x v="2"/>
    <s v="Canning_Bridget"/>
    <x v="23"/>
    <m/>
    <m/>
    <m/>
    <n v="2.5"/>
    <s v="LEFT"/>
    <s v="SC"/>
    <x v="2"/>
    <s v="&gt;100"/>
    <m/>
    <n v="2.9770508143699999E-4"/>
    <m/>
    <n v="29.770508143699999"/>
    <n v="1"/>
    <n v="74.426270359249997"/>
    <s v="281a3880-3268-4da0-84d1-72303bb2f352"/>
    <s v="{C0965507-907F-4CFB-8F8B-6BC1956CC43E}"/>
  </r>
  <r>
    <x v="28"/>
    <d v="2016-05-26T00:00:00"/>
    <d v="2016-05-26T00:00:00"/>
    <x v="2"/>
    <s v="Canning_Bridget"/>
    <x v="23"/>
    <m/>
    <m/>
    <m/>
    <n v="1"/>
    <s v="LEFT"/>
    <s v="SC"/>
    <x v="2"/>
    <s v="&gt;100"/>
    <m/>
    <n v="1.7276338729100001E-4"/>
    <m/>
    <n v="17.276338729100001"/>
    <n v="1"/>
    <n v="17.276338729100001"/>
    <s v="0a896728-7383-40a2-9781-aeeaa0843fa5"/>
    <s v="{621EC2A0-D929-4566-9A4E-E08C374C0E70}"/>
  </r>
  <r>
    <x v="28"/>
    <d v="2016-05-26T00:00:00"/>
    <d v="2016-05-26T00:00:00"/>
    <x v="2"/>
    <s v="Canning_Bridget"/>
    <x v="23"/>
    <m/>
    <m/>
    <m/>
    <n v="1"/>
    <s v="LEFT"/>
    <s v="SC"/>
    <x v="2"/>
    <s v="&gt;100"/>
    <m/>
    <n v="2.83633181194E-4"/>
    <m/>
    <n v="28.363318119399999"/>
    <n v="1"/>
    <n v="28.363318119399999"/>
    <s v="99490d0b-0f05-4f81-bf1a-cb326e992ff4"/>
    <s v="{B05CB060-93A9-4E34-9D66-074366C5CF57}"/>
  </r>
  <r>
    <x v="28"/>
    <d v="2016-05-26T00:00:00"/>
    <d v="2016-05-26T00:00:00"/>
    <x v="2"/>
    <s v="Canning_Bridget"/>
    <x v="23"/>
    <m/>
    <m/>
    <m/>
    <n v="1"/>
    <s v="LEFT"/>
    <s v="SC"/>
    <x v="0"/>
    <s v="10-100"/>
    <m/>
    <n v="5.7683894457599997E-5"/>
    <m/>
    <n v="5.7683894457599996"/>
    <n v="1"/>
    <n v="5.7683894457599996"/>
    <s v="12f64066-8791-4790-adf9-01569f640c28"/>
    <s v="{7C7DF721-7327-4702-AF17-152C00659A0B}"/>
  </r>
  <r>
    <x v="28"/>
    <d v="2016-05-26T00:00:00"/>
    <d v="2016-05-26T00:00:00"/>
    <x v="2"/>
    <s v="Canning_Bridget"/>
    <x v="23"/>
    <m/>
    <m/>
    <s v="Social trail to edge"/>
    <n v="1"/>
    <s v="FULL"/>
    <s v="SC"/>
    <x v="0"/>
    <s v="&gt;100"/>
    <m/>
    <n v="6.0561526972400001E-5"/>
    <m/>
    <n v="6.0561526972399999"/>
    <n v="2"/>
    <n v="12.11230539448"/>
    <s v="2df6bdf4-5d64-4f1b-8ed2-967cc0dd4471"/>
    <s v="{4886A453-8320-42CD-B55F-4ED0A2EEDE4B}"/>
  </r>
  <r>
    <x v="22"/>
    <d v="2016-05-26T00:00:00"/>
    <d v="2016-05-26T00:00:00"/>
    <x v="2"/>
    <s v="Canning_Bridget"/>
    <x v="23"/>
    <m/>
    <m/>
    <m/>
    <n v="1.5"/>
    <s v="FULL"/>
    <s v="SC"/>
    <x v="0"/>
    <s v="10-100"/>
    <m/>
    <n v="6.8899633039699998E-5"/>
    <m/>
    <n v="6.8899633039700001"/>
    <n v="2"/>
    <n v="20.669889911910001"/>
    <s v="e8c8ac14-d7a5-4f50-bce8-6e5f933d3fc9"/>
    <s v="{8B8EAC18-FDF0-41BC-8039-B828AD7C4811}"/>
  </r>
  <r>
    <x v="22"/>
    <d v="2016-05-26T00:00:00"/>
    <d v="2016-05-26T00:00:00"/>
    <x v="2"/>
    <s v="Canning_Bridget"/>
    <x v="23"/>
    <m/>
    <m/>
    <m/>
    <n v="1.5"/>
    <s v="LEFT"/>
    <s v="SC"/>
    <x v="0"/>
    <s v="10-100"/>
    <m/>
    <n v="4.6785942814099998E-5"/>
    <m/>
    <n v="4.6785942814099997"/>
    <n v="1"/>
    <n v="7.0178914221149995"/>
    <s v="f12a9050-321f-4c3d-a94f-a1c62841f831"/>
    <s v="{668E820D-8E04-45A9-8A45-FBFADCA26AA8}"/>
  </r>
  <r>
    <x v="22"/>
    <d v="2016-05-26T00:00:00"/>
    <d v="2016-05-26T00:00:00"/>
    <x v="2"/>
    <s v="Canning_Bridget"/>
    <x v="23"/>
    <m/>
    <m/>
    <m/>
    <n v="1.5"/>
    <s v="RIGHT"/>
    <s v="SC"/>
    <x v="0"/>
    <s v="10-100"/>
    <m/>
    <n v="5.3359420705299999E-5"/>
    <m/>
    <n v="5.3359420705299998"/>
    <n v="1"/>
    <n v="8.0039131057950001"/>
    <s v="3f18ac5c-66c3-46cb-8920-74aca2389ae1"/>
    <s v="{80B56EDA-5CCA-469B-82BD-04FEA1A887E3}"/>
  </r>
  <r>
    <x v="22"/>
    <d v="2016-05-26T00:00:00"/>
    <d v="2016-05-26T00:00:00"/>
    <x v="2"/>
    <s v="Canning_Bridget"/>
    <x v="23"/>
    <m/>
    <m/>
    <m/>
    <n v="1.5"/>
    <s v="RIGHT"/>
    <s v="SC"/>
    <x v="0"/>
    <s v="10-100"/>
    <m/>
    <n v="2.9843760330299998E-4"/>
    <m/>
    <n v="29.843760330299997"/>
    <n v="1"/>
    <n v="44.765640495449993"/>
    <s v="7fc469ea-afe3-4a3a-b017-5e9120d4c742"/>
    <s v="{24ED42EB-754E-4CF1-8402-B4FA46973A2A}"/>
  </r>
  <r>
    <x v="22"/>
    <d v="2016-05-26T00:00:00"/>
    <d v="2016-05-26T00:00:00"/>
    <x v="2"/>
    <s v="Canning_Bridget"/>
    <x v="23"/>
    <m/>
    <m/>
    <m/>
    <n v="1.5"/>
    <s v="LEFT"/>
    <s v="SC"/>
    <x v="0"/>
    <s v="10-100"/>
    <m/>
    <n v="1.18170016179E-4"/>
    <m/>
    <n v="11.817001617899999"/>
    <n v="1"/>
    <n v="17.725502426849999"/>
    <s v="ef18ac6b-0816-42ed-b8e4-36739b5e8d40"/>
    <s v="{0EA59CA9-B958-4819-AF00-BA881F91CF6E}"/>
  </r>
  <r>
    <x v="22"/>
    <d v="2016-05-26T00:00:00"/>
    <d v="2016-05-26T00:00:00"/>
    <x v="2"/>
    <s v="Canning_Bridget"/>
    <x v="23"/>
    <m/>
    <m/>
    <m/>
    <n v="1.5"/>
    <s v="LEFT"/>
    <s v="SC"/>
    <x v="0"/>
    <s v="10-100"/>
    <m/>
    <n v="1.19244627123E-4"/>
    <m/>
    <n v="11.9244627123"/>
    <n v="1"/>
    <n v="17.886694068450002"/>
    <s v="fa00310f-3f97-436d-a816-dd399bb55f8a"/>
    <s v="{DF9042D8-66EF-4525-BF31-75B02E4800CE}"/>
  </r>
  <r>
    <x v="22"/>
    <d v="2016-05-26T00:00:00"/>
    <d v="2016-05-26T00:00:00"/>
    <x v="2"/>
    <s v="Canning_Bridget"/>
    <x v="1"/>
    <m/>
    <m/>
    <m/>
    <n v="1"/>
    <s v="LEFT"/>
    <s v="SC"/>
    <x v="0"/>
    <s v="&lt;10"/>
    <m/>
    <n v="7.7543705998599994E-5"/>
    <m/>
    <n v="7.7543705998599997"/>
    <n v="1"/>
    <n v="7.7543705998599997"/>
    <s v="3f28970f-7121-4e54-875c-b5e39d6a2142"/>
    <s v="{C7AAE5C6-CD67-4CD9-8EF2-C5DA811A402F}"/>
  </r>
  <r>
    <x v="22"/>
    <d v="2016-05-26T00:00:00"/>
    <d v="2016-05-26T00:00:00"/>
    <x v="2"/>
    <s v="Canning_Bridget"/>
    <x v="1"/>
    <m/>
    <m/>
    <m/>
    <n v="1"/>
    <s v="LEFT"/>
    <s v="SC"/>
    <x v="0"/>
    <s v="10-100"/>
    <m/>
    <n v="9.5823943326899999E-5"/>
    <m/>
    <n v="9.5823943326900007"/>
    <n v="1"/>
    <n v="9.5823943326900007"/>
    <s v="b1ea6589-3189-40f1-9c59-cb22bee53535"/>
    <s v="{6A47377C-4CD0-459E-9312-D11C484D24E1}"/>
  </r>
  <r>
    <x v="22"/>
    <d v="2016-05-26T00:00:00"/>
    <d v="2016-05-26T00:00:00"/>
    <x v="2"/>
    <s v="Canning_Bridget"/>
    <x v="1"/>
    <m/>
    <m/>
    <m/>
    <n v="2"/>
    <s v="LEFT"/>
    <s v="SC"/>
    <x v="0"/>
    <s v="10-100"/>
    <m/>
    <n v="3.6384262835799998E-4"/>
    <m/>
    <n v="36.384262835800001"/>
    <n v="1"/>
    <n v="72.768525671600003"/>
    <s v="51c311a0-2fec-4b34-a5ac-c74934e8ba0f"/>
    <s v="{6996B1EC-43E3-4EE1-9AAE-7C2C62AB2EB5}"/>
  </r>
  <r>
    <x v="22"/>
    <d v="2016-05-26T00:00:00"/>
    <d v="2016-05-26T00:00:00"/>
    <x v="2"/>
    <s v="Canning_Bridget"/>
    <x v="23"/>
    <m/>
    <m/>
    <m/>
    <n v="1.5"/>
    <s v="LEFT"/>
    <s v="SC"/>
    <x v="0"/>
    <s v="10-100"/>
    <m/>
    <n v="9.2716561437200006E-5"/>
    <m/>
    <n v="9.2716561437200014"/>
    <n v="1"/>
    <n v="13.907484215580002"/>
    <s v="fd2aeb9f-a9a8-4943-9231-b09d69d8951a"/>
    <s v="{55F5190C-F01C-4038-91DE-75CA8CA9B9AC}"/>
  </r>
  <r>
    <x v="22"/>
    <d v="2016-05-26T00:00:00"/>
    <d v="2016-05-26T00:00:00"/>
    <x v="2"/>
    <s v="Canning_Bridget"/>
    <x v="23"/>
    <m/>
    <m/>
    <m/>
    <n v="1"/>
    <s v="LEFT"/>
    <s v="SC"/>
    <x v="0"/>
    <s v="10-100"/>
    <m/>
    <n v="5.9449270177099998E-5"/>
    <m/>
    <n v="5.9449270177099995"/>
    <n v="1"/>
    <n v="5.9449270177099995"/>
    <s v="de07a669-e59f-4009-af4c-b7da3d5a8429"/>
    <s v="{3C058341-7A32-4C60-9276-E62A826C5B12}"/>
  </r>
  <r>
    <x v="43"/>
    <d v="2016-05-26T00:00:00"/>
    <d v="2016-05-26T00:00:00"/>
    <x v="2"/>
    <s v="Canning_Bridget"/>
    <x v="11"/>
    <m/>
    <m/>
    <m/>
    <n v="0.5"/>
    <s v="LEFT"/>
    <s v="SC"/>
    <x v="0"/>
    <s v="&lt;10"/>
    <m/>
    <n v="8.7713314892800005E-5"/>
    <m/>
    <n v="8.7713314892800014"/>
    <n v="1"/>
    <n v="4.3856657446400007"/>
    <s v="a33e65b5-ac3e-4350-b2a7-8364ef6d0b17"/>
    <s v="{1C4FC0B5-94D1-4D5E-9793-D715985E44A3}"/>
  </r>
  <r>
    <x v="43"/>
    <d v="2016-05-26T00:00:00"/>
    <d v="2016-05-26T00:00:00"/>
    <x v="2"/>
    <s v="Canning_Bridget"/>
    <x v="23"/>
    <m/>
    <m/>
    <m/>
    <n v="1"/>
    <s v="RIGHT"/>
    <s v="SC"/>
    <x v="0"/>
    <s v="&gt;100"/>
    <m/>
    <n v="2.0769851070499999E-4"/>
    <m/>
    <n v="20.7698510705"/>
    <n v="1"/>
    <n v="20.7698510705"/>
    <s v="e0bbfb13-d5e1-433a-b330-17f55405ab11"/>
    <s v="{61ED4FB1-BCED-450F-A672-8C1DBA3B4E03}"/>
  </r>
  <r>
    <x v="43"/>
    <d v="2016-05-26T00:00:00"/>
    <d v="2016-05-26T00:00:00"/>
    <x v="2"/>
    <s v="Canning_Bridget"/>
    <x v="23"/>
    <m/>
    <m/>
    <m/>
    <n v="3"/>
    <s v="FULL"/>
    <s v="SC"/>
    <x v="0"/>
    <s v="10-100"/>
    <m/>
    <n v="5.7949133047899999E-5"/>
    <m/>
    <n v="5.7949133047899997"/>
    <n v="2"/>
    <n v="34.769479828739996"/>
    <s v="9820edbc-e99a-4c4b-a072-0925afb3fc14"/>
    <s v="{66CC93FE-5AA8-42E9-8667-B3A4003F1339}"/>
  </r>
  <r>
    <x v="133"/>
    <d v="2016-05-26T00:00:00"/>
    <d v="2016-05-26T00:00:00"/>
    <x v="2"/>
    <s v="Canning_Bridget"/>
    <x v="13"/>
    <m/>
    <m/>
    <m/>
    <n v="9"/>
    <s v="FULL"/>
    <s v="SC"/>
    <x v="0"/>
    <s v="10-100"/>
    <m/>
    <n v="7.0994316682399994E-5"/>
    <m/>
    <n v="7.0994316682399994"/>
    <n v="2"/>
    <n v="127.78977002831999"/>
    <s v="be6adead-d26c-487f-aad4-3cd1ca8ce634"/>
    <s v="{727486A1-8EA3-4500-BCA8-D6B9B94D8C18}"/>
  </r>
  <r>
    <x v="133"/>
    <d v="2016-05-26T00:00:00"/>
    <d v="2016-05-26T00:00:00"/>
    <x v="2"/>
    <s v="Canning_Bridget"/>
    <x v="13"/>
    <m/>
    <m/>
    <m/>
    <n v="10"/>
    <s v="RIGHT"/>
    <s v="SC"/>
    <x v="0"/>
    <s v="10-100"/>
    <m/>
    <n v="7.5128845775199995E-4"/>
    <m/>
    <n v="75.128845775199991"/>
    <n v="1"/>
    <n v="751.28845775199989"/>
    <s v="423a2990-ae31-4349-9d6f-3ff91a6094d7"/>
    <s v="{99440F45-042E-4E5B-AD55-E2CC9B23ECF9}"/>
  </r>
  <r>
    <x v="133"/>
    <d v="2016-05-26T00:00:00"/>
    <d v="2016-05-26T00:00:00"/>
    <x v="2"/>
    <s v="Canning_Bridget"/>
    <x v="4"/>
    <m/>
    <m/>
    <m/>
    <n v="6"/>
    <s v="RIGHT"/>
    <s v="SC"/>
    <x v="0"/>
    <s v="10-100"/>
    <m/>
    <n v="1.3320039944300001E-4"/>
    <m/>
    <n v="13.320039944300001"/>
    <n v="1"/>
    <n v="79.920239665800011"/>
    <s v="40391a9d-9712-4890-a805-55bdcc6df6eb"/>
    <s v="{C8EC2255-BBBA-4C59-99AE-CBC3767BE0EB}"/>
  </r>
  <r>
    <x v="133"/>
    <d v="2016-05-26T00:00:00"/>
    <d v="2016-05-26T00:00:00"/>
    <x v="2"/>
    <s v="Canning_Bridget"/>
    <x v="0"/>
    <m/>
    <m/>
    <m/>
    <n v="2"/>
    <s v="FULL"/>
    <s v="SC"/>
    <x v="0"/>
    <s v="10-100"/>
    <m/>
    <n v="2.31080717104E-4"/>
    <m/>
    <n v="23.108071710400001"/>
    <n v="2"/>
    <n v="92.432286841600003"/>
    <s v="4c7ac9a0-1ac3-40d4-a246-9461132db205"/>
    <s v="{C9B79F96-D309-4E18-9F6E-4B53D646014C}"/>
  </r>
  <r>
    <x v="134"/>
    <d v="2016-05-31T00:00:00"/>
    <d v="2016-05-31T00:00:00"/>
    <x v="2"/>
    <s v="Canning_Bridget"/>
    <x v="11"/>
    <m/>
    <m/>
    <m/>
    <n v="1"/>
    <s v="LEFT"/>
    <s v="SC"/>
    <x v="0"/>
    <s v="10-100"/>
    <m/>
    <n v="3.2357359641099997E-4"/>
    <m/>
    <n v="32.357359641099997"/>
    <n v="1"/>
    <n v="32.357359641099997"/>
    <s v="4909fea1-0bf2-4565-885c-1e370c4b8e59"/>
    <s v="{3C3FA74C-CB15-4E08-BC5B-DF74C51D3697}"/>
  </r>
  <r>
    <x v="134"/>
    <d v="2016-05-31T00:00:00"/>
    <d v="2016-05-31T00:00:00"/>
    <x v="2"/>
    <s v="Canning_Bridget"/>
    <x v="0"/>
    <m/>
    <m/>
    <m/>
    <n v="1"/>
    <s v="RIGHT"/>
    <s v="SC"/>
    <x v="0"/>
    <s v="10-100"/>
    <m/>
    <n v="2.6577494714399998E-4"/>
    <m/>
    <n v="26.577494714399997"/>
    <n v="1"/>
    <n v="26.577494714399997"/>
    <s v="9d59a629-db57-49f1-869e-37fe04102942"/>
    <s v="{AE5997B7-4D8E-44D2-A4B9-2170B3CE1E8C}"/>
  </r>
  <r>
    <x v="134"/>
    <d v="2016-05-31T00:00:00"/>
    <d v="2016-05-31T00:00:00"/>
    <x v="2"/>
    <s v="Canning_Bridget"/>
    <x v="13"/>
    <m/>
    <m/>
    <m/>
    <n v="30"/>
    <s v="LEFT"/>
    <s v="SC"/>
    <x v="0"/>
    <s v="&gt;100"/>
    <m/>
    <n v="4.0420145067600002E-4"/>
    <m/>
    <n v="40.420145067600004"/>
    <n v="1"/>
    <n v="1212.604352028"/>
    <s v="448f96f5-653d-4005-9b59-f460fde085c3"/>
    <s v="{BD3787E3-66F1-4DA5-A576-A9B98349457B}"/>
  </r>
  <r>
    <x v="147"/>
    <d v="2016-05-31T00:00:00"/>
    <d v="2016-05-31T00:00:00"/>
    <x v="2"/>
    <s v="Canning_Bridget"/>
    <x v="13"/>
    <m/>
    <m/>
    <m/>
    <n v="2"/>
    <s v="RIGHT"/>
    <s v="SC"/>
    <x v="0"/>
    <s v="&gt;100"/>
    <m/>
    <n v="3.9913329044899996E-3"/>
    <m/>
    <n v="399.13329044899996"/>
    <n v="1"/>
    <n v="798.26658089799992"/>
    <s v="2a6150c4-5de2-4357-adcc-da589121ee74"/>
    <s v="{1F17A0C2-D23B-421B-B39D-388B54F32898}"/>
  </r>
  <r>
    <x v="44"/>
    <d v="2016-05-31T00:00:00"/>
    <d v="2016-05-31T00:00:00"/>
    <x v="2"/>
    <s v="Canning_Bridget"/>
    <x v="23"/>
    <m/>
    <m/>
    <m/>
    <n v="1"/>
    <s v="LEFT"/>
    <s v="SC"/>
    <x v="0"/>
    <s v="10-100"/>
    <m/>
    <n v="3.05462642451E-4"/>
    <m/>
    <n v="30.546264245100001"/>
    <n v="1"/>
    <n v="30.546264245100001"/>
    <s v="5a954b22-4b6b-4d27-be3b-86696f2c1c11"/>
    <s v="{74546AF4-1049-404E-A812-69CE8EDB66EF}"/>
  </r>
  <r>
    <x v="44"/>
    <d v="2016-05-31T00:00:00"/>
    <d v="2016-05-31T00:00:00"/>
    <x v="2"/>
    <s v="Canning_Bridget"/>
    <x v="14"/>
    <m/>
    <m/>
    <m/>
    <n v="2"/>
    <s v="FULL"/>
    <s v="SC"/>
    <x v="0"/>
    <s v="10-100"/>
    <m/>
    <n v="3.9429518141100001E-4"/>
    <m/>
    <n v="39.429518141100004"/>
    <n v="2"/>
    <n v="157.71807256440002"/>
    <s v="28cb469e-8073-45b3-8c3b-27299ec66c3e"/>
    <s v="{C6BF8E33-B467-487F-8F71-B6C79A3954C5}"/>
  </r>
  <r>
    <x v="44"/>
    <d v="2016-05-31T00:00:00"/>
    <d v="2016-05-31T00:00:00"/>
    <x v="2"/>
    <s v="Canning_Bridget"/>
    <x v="0"/>
    <m/>
    <m/>
    <m/>
    <n v="2"/>
    <s v="LEFT"/>
    <s v="SC"/>
    <x v="0"/>
    <s v="&gt;100"/>
    <m/>
    <n v="7.7992946072100004E-4"/>
    <m/>
    <n v="77.992946072099997"/>
    <n v="1"/>
    <n v="155.98589214419999"/>
    <s v="134c122e-1f5c-4dd8-9aac-b3f8611e1bdd"/>
    <s v="{7A04AC2A-FAFC-4A15-AE32-C7C660F6E51E}"/>
  </r>
  <r>
    <x v="44"/>
    <d v="2016-05-31T00:00:00"/>
    <d v="2016-05-31T00:00:00"/>
    <x v="2"/>
    <s v="Canning_Bridget"/>
    <x v="14"/>
    <m/>
    <m/>
    <m/>
    <n v="1"/>
    <s v="LEFT"/>
    <s v="SC"/>
    <x v="0"/>
    <s v="&lt;10"/>
    <m/>
    <n v="1.5809773085000001E-4"/>
    <m/>
    <n v="15.809773085000002"/>
    <n v="1"/>
    <n v="15.809773085000002"/>
    <s v="81127eb1-e70d-4eaa-9eb1-2f57fb4fdd8f"/>
    <s v="{B9A66A71-16AD-48C4-AD54-A324DCC3DC9A}"/>
  </r>
  <r>
    <x v="44"/>
    <d v="2016-05-31T00:00:00"/>
    <d v="2016-05-31T00:00:00"/>
    <x v="2"/>
    <s v="Canning_Bridget"/>
    <x v="17"/>
    <m/>
    <m/>
    <m/>
    <n v="6"/>
    <s v="LEFT"/>
    <s v="SC"/>
    <x v="0"/>
    <s v="&gt;100"/>
    <m/>
    <n v="2.0000049871800001E-4"/>
    <m/>
    <n v="20.000049871800002"/>
    <n v="1"/>
    <n v="120.00029923080001"/>
    <s v="65901885-3075-4160-9a57-edef3aeb3502"/>
    <s v="{71BEF314-8D15-4F7F-BBB7-6B80BA26B90C}"/>
  </r>
  <r>
    <x v="11"/>
    <d v="2016-05-31T00:00:00"/>
    <d v="2016-05-31T00:00:00"/>
    <x v="2"/>
    <s v="Canning_Bridget"/>
    <x v="11"/>
    <m/>
    <m/>
    <m/>
    <n v="50"/>
    <s v="LEFT"/>
    <s v="C"/>
    <x v="0"/>
    <s v="&gt;100"/>
    <m/>
    <n v="1.2228494521900001E-3"/>
    <m/>
    <n v="122.28494521900001"/>
    <n v="1"/>
    <n v="6114.2472609500001"/>
    <s v="972eefc7-ae89-4b88-ba69-3c6695e498a0"/>
    <s v="{1D94541D-A00C-48C8-A212-A37B768188D5}"/>
  </r>
  <r>
    <x v="95"/>
    <d v="2016-05-31T00:00:00"/>
    <d v="2016-05-31T00:00:00"/>
    <x v="2"/>
    <s v="Canning_Bridget"/>
    <x v="0"/>
    <m/>
    <m/>
    <m/>
    <n v="2"/>
    <s v="RIGHT"/>
    <s v="SC"/>
    <x v="0"/>
    <s v="10-100"/>
    <m/>
    <n v="2.3587874856899999E-4"/>
    <m/>
    <n v="23.587874856900001"/>
    <n v="1"/>
    <n v="47.175749713800002"/>
    <s v="a718e891-32ef-4b7d-8a64-e6ee662191f2"/>
    <s v="{EF4D242C-1341-45BB-84AB-84FBDE361469}"/>
  </r>
  <r>
    <x v="95"/>
    <d v="2016-05-31T00:00:00"/>
    <d v="2016-05-31T00:00:00"/>
    <x v="2"/>
    <s v="Canning_Bridget"/>
    <x v="0"/>
    <m/>
    <m/>
    <m/>
    <n v="2"/>
    <s v="LEFT"/>
    <s v="SC"/>
    <x v="0"/>
    <s v="&gt;100"/>
    <m/>
    <n v="7.2188536384999995E-4"/>
    <m/>
    <n v="72.188536384999992"/>
    <n v="1"/>
    <n v="144.37707276999998"/>
    <s v="096c1309-c6b1-4a96-bcdb-e8f02b4b5ef8"/>
    <s v="{3B7C5E2D-781E-47C3-9486-DB413DFF0DE3}"/>
  </r>
  <r>
    <x v="95"/>
    <d v="2016-05-31T00:00:00"/>
    <d v="2016-05-31T00:00:00"/>
    <x v="2"/>
    <s v="Canning_Bridget"/>
    <x v="0"/>
    <m/>
    <m/>
    <m/>
    <n v="1"/>
    <s v="FULL"/>
    <s v="SC"/>
    <x v="0"/>
    <s v="&gt;100"/>
    <m/>
    <n v="2.9240939736300002E-4"/>
    <m/>
    <n v="29.240939736300003"/>
    <n v="2"/>
    <n v="58.481879472600006"/>
    <s v="7883222b-eaa0-4bb1-bb26-ac1113d9b8a2"/>
    <s v="{F4AE40B1-5321-4ECF-BF66-25C845B48DA5}"/>
  </r>
  <r>
    <x v="136"/>
    <d v="2016-06-04T00:00:00"/>
    <d v="2016-06-04T00:00:00"/>
    <x v="2"/>
    <s v="Canning_Bridget"/>
    <x v="0"/>
    <m/>
    <m/>
    <s v="Big lot not publicly accessible"/>
    <n v="5"/>
    <s v="LEFT"/>
    <s v="SC"/>
    <x v="0"/>
    <s v="10-100"/>
    <m/>
    <n v="2.9629775620099998E-4"/>
    <m/>
    <n v="29.629775620099998"/>
    <n v="1"/>
    <n v="148.14887810049999"/>
    <s v="70bb7f67-843c-4d7d-9a58-e369125beba4"/>
    <s v="{0CB9D079-54D2-463D-B1A8-FE6F60C33E2E}"/>
  </r>
  <r>
    <x v="56"/>
    <d v="2016-06-06T00:00:00"/>
    <d v="2016-06-06T00:00:00"/>
    <x v="2"/>
    <s v="Canning_Bridget"/>
    <x v="0"/>
    <m/>
    <m/>
    <m/>
    <n v="3"/>
    <s v="RIGHT"/>
    <s v="SC"/>
    <x v="2"/>
    <s v="&gt;100"/>
    <m/>
    <n v="2.1037866375699999E-4"/>
    <m/>
    <n v="21.037866375699998"/>
    <n v="1"/>
    <n v="63.113599127099995"/>
    <s v="90b542ff-aa11-45ec-86cb-e548abd1cf03"/>
    <s v="{1D4FECDC-C964-484A-AF91-0D7FF582C726}"/>
  </r>
  <r>
    <x v="56"/>
    <d v="2016-06-06T00:00:00"/>
    <d v="2016-06-06T00:00:00"/>
    <x v="2"/>
    <s v="Canning_Bridget"/>
    <x v="0"/>
    <m/>
    <m/>
    <m/>
    <n v="2"/>
    <s v="FULL"/>
    <s v="L"/>
    <x v="0"/>
    <s v="&gt;100"/>
    <m/>
    <n v="2.5343677635700001E-4"/>
    <m/>
    <n v="25.343677635700001"/>
    <n v="2"/>
    <n v="101.3747105428"/>
    <s v="afce6ff8-b62c-4143-abcb-600331d76db6"/>
    <s v="{E3337451-04E9-4035-827C-3F972D6729D5}"/>
  </r>
  <r>
    <x v="56"/>
    <d v="2016-06-06T00:00:00"/>
    <d v="2016-06-06T00:00:00"/>
    <x v="2"/>
    <s v="Canning_Bridget"/>
    <x v="0"/>
    <m/>
    <m/>
    <m/>
    <n v="50"/>
    <s v="LEFT"/>
    <s v="C"/>
    <x v="0"/>
    <s v="&gt;100"/>
    <m/>
    <n v="3.1586362568799999E-4"/>
    <m/>
    <n v="31.586362568799998"/>
    <n v="1"/>
    <n v="1579.31812844"/>
    <s v="0f8b78f8-dc8c-4782-913f-68e5852c6b96"/>
    <s v="{8AB57928-901D-43E4-A8BE-3AE2FD2A545F}"/>
  </r>
  <r>
    <x v="56"/>
    <d v="2016-06-06T00:00:00"/>
    <d v="2016-06-06T00:00:00"/>
    <x v="2"/>
    <s v="Canning_Bridget"/>
    <x v="0"/>
    <m/>
    <m/>
    <m/>
    <n v="1.5"/>
    <s v="LEFT"/>
    <s v="SC"/>
    <x v="0"/>
    <s v="10-100"/>
    <m/>
    <n v="2.30636765799E-4"/>
    <m/>
    <n v="23.063676579900001"/>
    <n v="1"/>
    <n v="34.59551486985"/>
    <s v="a05dd2cb-028e-494f-ad03-4f54fa196fb3"/>
    <s v="{87328AB3-9D08-45D7-81B8-F2D1808E99F5}"/>
  </r>
  <r>
    <x v="56"/>
    <d v="2016-06-06T00:00:00"/>
    <d v="2016-06-06T00:00:00"/>
    <x v="2"/>
    <s v="Canning_Bridget"/>
    <x v="0"/>
    <m/>
    <m/>
    <m/>
    <n v="10"/>
    <s v="FULL"/>
    <s v="SC"/>
    <x v="0"/>
    <s v="&gt;100"/>
    <m/>
    <n v="1.65203552339E-4"/>
    <m/>
    <n v="16.520355233899998"/>
    <n v="2"/>
    <n v="330.407104678"/>
    <s v="74e4748c-829b-4230-9769-847b3c4f9417"/>
    <s v="{C78138B2-3B79-4EA2-9B24-E0C009B711DF}"/>
  </r>
  <r>
    <x v="148"/>
    <d v="2016-06-06T00:00:00"/>
    <d v="2016-06-06T00:00:00"/>
    <x v="2"/>
    <s v="Canning_Bridget"/>
    <x v="23"/>
    <m/>
    <m/>
    <m/>
    <n v="0.01"/>
    <s v="LEFT"/>
    <s v="SC"/>
    <x v="0"/>
    <s v="&lt;10"/>
    <m/>
    <n v="4.80414046943E-5"/>
    <m/>
    <n v="4.8041404694300001"/>
    <n v="1"/>
    <n v="4.8041404694300002E-2"/>
    <s v="e6a97ec7-5734-45a2-b085-911c6cd4cb39"/>
    <s v="{D1F82F4F-B54A-4A49-9836-70F39BD3C3F9}"/>
  </r>
  <r>
    <x v="137"/>
    <d v="2016-06-07T00:00:00"/>
    <d v="2016-06-07T00:00:00"/>
    <x v="2"/>
    <s v="Canning_Bridget"/>
    <x v="23"/>
    <m/>
    <m/>
    <m/>
    <n v="1"/>
    <s v="RIGHT"/>
    <s v="SC"/>
    <x v="0"/>
    <s v="10-100"/>
    <m/>
    <n v="1.5764080324499999E-4"/>
    <m/>
    <n v="15.764080324499998"/>
    <n v="1"/>
    <n v="15.764080324499998"/>
    <s v="892d3ab4-7ec8-4320-9442-7ae72fa7d788"/>
    <s v="{1341CAED-F988-447F-9C2F-B9318251DD2B}"/>
  </r>
  <r>
    <x v="137"/>
    <d v="2016-06-07T00:00:00"/>
    <d v="2016-06-07T00:00:00"/>
    <x v="2"/>
    <s v="Canning_Bridget"/>
    <x v="23"/>
    <m/>
    <m/>
    <m/>
    <n v="1"/>
    <s v="LEFT"/>
    <s v="SC"/>
    <x v="0"/>
    <s v="10-100"/>
    <m/>
    <n v="1.5799402396499999E-4"/>
    <m/>
    <n v="15.7994023965"/>
    <n v="1"/>
    <n v="15.7994023965"/>
    <s v="66c93651-04d8-490e-9369-9b478658afd2"/>
    <s v="{D59810AD-7205-4F94-867C-DE72612B8913}"/>
  </r>
  <r>
    <x v="137"/>
    <d v="2016-06-07T00:00:00"/>
    <d v="2016-06-07T00:00:00"/>
    <x v="2"/>
    <s v="Canning_Bridget"/>
    <x v="23"/>
    <m/>
    <m/>
    <m/>
    <n v="2"/>
    <s v="RIGHT"/>
    <s v="SC"/>
    <x v="0"/>
    <s v="10-100"/>
    <m/>
    <n v="5.8747276946999999E-4"/>
    <m/>
    <n v="58.747276946999996"/>
    <n v="1"/>
    <n v="117.49455389399999"/>
    <s v="e23f1ca4-30ef-4be2-92fe-c6b31d83587d"/>
    <s v="{B100C898-2BD0-449C-B07B-031080605638}"/>
  </r>
  <r>
    <x v="137"/>
    <d v="2016-06-07T00:00:00"/>
    <d v="2016-06-07T00:00:00"/>
    <x v="2"/>
    <s v="Canning_Bridget"/>
    <x v="23"/>
    <m/>
    <m/>
    <m/>
    <n v="1"/>
    <s v="LEFT"/>
    <s v="SC"/>
    <x v="0"/>
    <s v="10-100"/>
    <m/>
    <n v="1.21961953681E-4"/>
    <m/>
    <n v="12.1961953681"/>
    <n v="1"/>
    <n v="12.1961953681"/>
    <s v="e86401fc-1b22-4e8f-ae13-b6542151eace"/>
    <s v="{52DFAAF4-BBD5-4338-8DB2-247BF73F113D}"/>
  </r>
  <r>
    <x v="137"/>
    <d v="2016-06-07T00:00:00"/>
    <d v="2016-06-07T00:00:00"/>
    <x v="2"/>
    <s v="Canning_Bridget"/>
    <x v="23"/>
    <m/>
    <m/>
    <m/>
    <n v="1"/>
    <s v="LEFT"/>
    <s v="SC"/>
    <x v="0"/>
    <s v="&lt;10"/>
    <m/>
    <n v="1.2618091859499999E-4"/>
    <m/>
    <n v="12.6180918595"/>
    <n v="1"/>
    <n v="12.6180918595"/>
    <s v="e999fec2-d44d-438e-88eb-d8b9e5389fbb"/>
    <s v="{84CA2738-E8F2-49E5-B183-468A513FFF10}"/>
  </r>
  <r>
    <x v="137"/>
    <d v="2016-06-07T00:00:00"/>
    <d v="2016-06-07T00:00:00"/>
    <x v="2"/>
    <s v="Canning_Bridget"/>
    <x v="23"/>
    <m/>
    <m/>
    <m/>
    <n v="1"/>
    <s v="FULL"/>
    <s v="SC"/>
    <x v="0"/>
    <s v="&gt;100"/>
    <m/>
    <n v="5.7820812888199999E-4"/>
    <m/>
    <n v="57.820812888200003"/>
    <n v="2"/>
    <n v="115.64162577640001"/>
    <s v="4b58f0a6-da49-4e27-ab5c-abb9287aa232"/>
    <s v="{A90384E6-A972-4F55-AAFF-BDB1FE7C8C9D}"/>
  </r>
  <r>
    <x v="137"/>
    <d v="2016-06-07T00:00:00"/>
    <d v="2016-06-07T00:00:00"/>
    <x v="2"/>
    <s v="Canning_Bridget"/>
    <x v="11"/>
    <m/>
    <m/>
    <m/>
    <n v="0.01"/>
    <s v="LEFT"/>
    <s v="SC"/>
    <x v="0"/>
    <s v="&lt;10"/>
    <m/>
    <n v="7.9136464251599995E-5"/>
    <m/>
    <n v="7.9136464251599996"/>
    <n v="1"/>
    <n v="7.9136464251599994E-2"/>
    <s v="2b13ec9f-99fd-4399-a83e-c8985876a4b9"/>
    <s v="{1C902E42-CEDA-47F1-8681-3125EE55A200}"/>
  </r>
  <r>
    <x v="137"/>
    <d v="2016-06-07T00:00:00"/>
    <d v="2016-06-07T00:00:00"/>
    <x v="2"/>
    <s v="Canning_Bridget"/>
    <x v="23"/>
    <m/>
    <m/>
    <m/>
    <n v="2"/>
    <s v="LEFT"/>
    <s v="SC"/>
    <x v="0"/>
    <s v="&gt;100"/>
    <m/>
    <n v="3.3991840864300001E-4"/>
    <m/>
    <n v="33.991840864300002"/>
    <n v="1"/>
    <n v="67.983681728600004"/>
    <s v="4e736d7a-9579-41f5-b380-e1baa222defe"/>
    <s v="{062EEBEA-A913-4EC3-83F6-6AA8D6734413}"/>
  </r>
  <r>
    <x v="137"/>
    <d v="2016-06-07T00:00:00"/>
    <d v="2016-06-07T00:00:00"/>
    <x v="2"/>
    <s v="Canning_Bridget"/>
    <x v="23"/>
    <m/>
    <m/>
    <m/>
    <n v="2"/>
    <s v="LEFT"/>
    <s v="SC"/>
    <x v="2"/>
    <s v="&gt;100"/>
    <m/>
    <n v="2.8189519191399999E-4"/>
    <m/>
    <n v="28.189519191399999"/>
    <n v="1"/>
    <n v="56.379038382799997"/>
    <s v="d3f77480-f419-4631-a1d6-8d7c791bf38f"/>
    <s v="{0D2CD896-9B76-4E12-86B8-59B5C8FAD3E4}"/>
  </r>
  <r>
    <x v="54"/>
    <d v="2016-06-07T00:00:00"/>
    <d v="2016-06-07T00:00:00"/>
    <x v="2"/>
    <s v="Canning_Bridget"/>
    <x v="23"/>
    <m/>
    <m/>
    <m/>
    <n v="1"/>
    <s v="LEFT"/>
    <s v="SC"/>
    <x v="0"/>
    <s v="10-100"/>
    <m/>
    <n v="1.45076981915E-4"/>
    <m/>
    <n v="14.507698191499999"/>
    <n v="1"/>
    <n v="14.507698191499999"/>
    <s v="785986f4-4562-454a-ae4c-31a896de64ff"/>
    <s v="{D41C6FA8-0726-4741-BEEE-C9894875648F}"/>
  </r>
  <r>
    <x v="54"/>
    <d v="2016-06-07T00:00:00"/>
    <d v="2016-06-07T00:00:00"/>
    <x v="2"/>
    <s v="Canning_Bridget"/>
    <x v="1"/>
    <m/>
    <m/>
    <m/>
    <n v="3"/>
    <s v="FULL"/>
    <s v="SC"/>
    <x v="0"/>
    <s v="&gt;100"/>
    <m/>
    <n v="2.0638581508200001E-4"/>
    <m/>
    <n v="20.638581508200001"/>
    <n v="2"/>
    <n v="123.8314890492"/>
    <s v="b7b9e0fc-8078-4ac7-9c8d-95eda3e402d6"/>
    <s v="{B8EF182A-E6EE-46AD-8360-D9F2EC277A76}"/>
  </r>
  <r>
    <x v="54"/>
    <d v="2016-06-07T00:00:00"/>
    <d v="2016-06-07T00:00:00"/>
    <x v="2"/>
    <s v="Canning_Bridget"/>
    <x v="23"/>
    <m/>
    <m/>
    <m/>
    <n v="2"/>
    <s v="RIGHT"/>
    <s v="SC"/>
    <x v="0"/>
    <s v="&gt;100"/>
    <m/>
    <n v="2.5658685818799999E-4"/>
    <m/>
    <n v="25.658685818799999"/>
    <n v="1"/>
    <n v="51.317371637599997"/>
    <s v="e5f04bc9-0679-4765-9f0b-b02f7d27e37f"/>
    <s v="{1901B21F-DB18-4BEF-B6E6-BFA8CE678BD8}"/>
  </r>
  <r>
    <x v="54"/>
    <d v="2016-06-07T00:00:00"/>
    <d v="2016-06-07T00:00:00"/>
    <x v="2"/>
    <s v="Canning_Bridget"/>
    <x v="1"/>
    <m/>
    <m/>
    <m/>
    <n v="4"/>
    <s v="FULL"/>
    <s v="SC"/>
    <x v="0"/>
    <s v="&gt;100"/>
    <m/>
    <n v="5.7369650652399999E-4"/>
    <m/>
    <n v="57.369650652399997"/>
    <n v="2"/>
    <n v="458.95720521919998"/>
    <s v="49435e9a-def8-4c58-b9ca-3dac7aa5c4eb"/>
    <s v="{4EE5A337-9D24-47F4-897D-01914F89D5AC}"/>
  </r>
  <r>
    <x v="138"/>
    <d v="2016-06-07T00:00:00"/>
    <d v="2016-06-07T00:00:00"/>
    <x v="2"/>
    <s v="Canning_Bridget"/>
    <x v="11"/>
    <m/>
    <m/>
    <m/>
    <n v="30"/>
    <s v="LEFT"/>
    <s v="SC"/>
    <x v="0"/>
    <s v="&gt;100"/>
    <m/>
    <n v="5.1281590572799999E-4"/>
    <m/>
    <n v="51.281590572799999"/>
    <n v="1"/>
    <n v="1538.4477171839999"/>
    <s v="f3fe8817-e52e-42c1-a7bd-7753caddff26"/>
    <s v="{ED28147A-B06B-4285-8C40-B6D180C9B22F}"/>
  </r>
  <r>
    <x v="140"/>
    <d v="2016-09-26T00:00:00"/>
    <d v="2016-09-26T00:00:00"/>
    <x v="2"/>
    <s v="Canning_Bridget"/>
    <x v="23"/>
    <m/>
    <m/>
    <m/>
    <n v="4"/>
    <s v="FULL"/>
    <s v="M"/>
    <x v="2"/>
    <s v="&gt;100"/>
    <m/>
    <n v="7.1944737832800002E-4"/>
    <m/>
    <n v="71.944737832800001"/>
    <n v="2"/>
    <n v="575.55790266240001"/>
    <s v="8665eed0-9a64-4d77-a715-8eb2e7061630"/>
    <s v="{3C4D9570-8807-4C1D-9ED2-AD555876AD86}"/>
  </r>
  <r>
    <x v="9"/>
    <d v="2016-05-02T00:00:00"/>
    <d v="2016-05-02T00:00:00"/>
    <x v="2"/>
    <s v="Canning_Bridget"/>
    <x v="25"/>
    <m/>
    <m/>
    <m/>
    <n v="4"/>
    <s v="FULL"/>
    <s v="SC"/>
    <x v="2"/>
    <s v="10-100"/>
    <m/>
    <n v="1.4515319110899999E-4"/>
    <m/>
    <n v="14.515319110899998"/>
    <n v="2"/>
    <n v="116.12255288719999"/>
    <s v="0b2dc7e9-c0f3-4a0a-a40a-f6623e0db358"/>
    <s v="{ABC5E83C-CE2C-49A8-8FF7-FBEEA8A566BD}"/>
  </r>
  <r>
    <x v="9"/>
    <d v="2016-05-02T00:00:00"/>
    <d v="2016-05-02T00:00:00"/>
    <x v="2"/>
    <s v="Canning_Bridget"/>
    <x v="25"/>
    <m/>
    <m/>
    <m/>
    <n v="5"/>
    <s v="RIGHT"/>
    <s v="L"/>
    <x v="0"/>
    <s v="10-100"/>
    <m/>
    <n v="2.38642956675E-4"/>
    <m/>
    <n v="23.864295667499999"/>
    <n v="1"/>
    <n v="119.3214783375"/>
    <s v="cedf5a12-24c0-4ceb-923e-13b7c9283fee"/>
    <s v="{B0CB55DF-71AC-4610-BC37-A8B8590883EE}"/>
  </r>
  <r>
    <x v="9"/>
    <d v="2016-05-02T00:00:00"/>
    <d v="2016-05-02T00:00:00"/>
    <x v="2"/>
    <s v="Canning_Bridget"/>
    <x v="20"/>
    <m/>
    <m/>
    <m/>
    <n v="25"/>
    <s v="LEFT"/>
    <s v="C"/>
    <x v="0"/>
    <s v="10-100"/>
    <m/>
    <n v="4.1433362697799997E-4"/>
    <m/>
    <n v="41.4333626978"/>
    <n v="1"/>
    <n v="1035.8340674450001"/>
    <s v="c94cdfc8-6b1d-4887-a2e2-0969dd527d09"/>
    <s v="{71941FD1-244F-48BA-80D0-39450E23AB24}"/>
  </r>
  <r>
    <x v="8"/>
    <d v="2016-05-02T00:00:00"/>
    <d v="2016-05-02T00:00:00"/>
    <x v="2"/>
    <s v="Canning_Bridget"/>
    <x v="0"/>
    <m/>
    <m/>
    <m/>
    <n v="8"/>
    <s v="FULL"/>
    <s v="SC"/>
    <x v="2"/>
    <s v="10-100"/>
    <m/>
    <n v="1.7633608693600001E-4"/>
    <m/>
    <n v="17.633608693600003"/>
    <n v="2"/>
    <n v="282.13773909760005"/>
    <s v="9a70afde-60ff-4ee4-b1de-97cbf1502fac"/>
    <s v="{74A5951F-BCB4-4E13-83AE-46C7B7831CF9}"/>
  </r>
  <r>
    <x v="8"/>
    <d v="2016-05-02T00:00:00"/>
    <d v="2016-05-02T00:00:00"/>
    <x v="2"/>
    <s v="Canning_Bridget"/>
    <x v="0"/>
    <m/>
    <m/>
    <m/>
    <n v="3"/>
    <s v="LEFT"/>
    <s v="C"/>
    <x v="0"/>
    <s v="&gt;100"/>
    <m/>
    <n v="9.9079648737699998E-5"/>
    <m/>
    <n v="9.9079648737700001"/>
    <n v="1"/>
    <n v="29.723894621310002"/>
    <s v="1595cd01-7504-4f0c-a18c-ecd557cc1f3c"/>
    <s v="{2AAF76F2-EAB7-4481-8B07-4341BD9F1497}"/>
  </r>
  <r>
    <x v="8"/>
    <d v="2016-05-02T00:00:00"/>
    <d v="2016-05-02T00:00:00"/>
    <x v="2"/>
    <s v="Canning_Bridget"/>
    <x v="25"/>
    <m/>
    <m/>
    <m/>
    <n v="1"/>
    <s v="FULL"/>
    <s v="L"/>
    <x v="0"/>
    <s v="10-100"/>
    <m/>
    <n v="2.2898439304799999E-4"/>
    <m/>
    <n v="22.8984393048"/>
    <n v="2"/>
    <n v="45.7968786096"/>
    <s v="2d3f99c0-6f7f-46bc-9546-9b566942aecb"/>
    <s v="{19CD3D98-291B-4D27-B360-889372C06AC8}"/>
  </r>
  <r>
    <x v="139"/>
    <d v="2016-06-07T00:00:00"/>
    <d v="2016-06-07T00:00:00"/>
    <x v="2"/>
    <s v="Canning_Bridget"/>
    <x v="0"/>
    <m/>
    <m/>
    <m/>
    <n v="3"/>
    <s v="RIGHT"/>
    <s v="SC"/>
    <x v="0"/>
    <s v="10-100"/>
    <m/>
    <n v="3.0890580579799999E-4"/>
    <m/>
    <n v="30.890580579799998"/>
    <n v="1"/>
    <n v="92.671741739399991"/>
    <s v="446a6122-10c7-4c59-8797-8a90d0c5919f"/>
    <s v="{1BEE43AB-8A56-4D20-A9A1-DA5BC39DB9B5}"/>
  </r>
  <r>
    <x v="139"/>
    <d v="2016-06-07T00:00:00"/>
    <d v="2016-06-07T00:00:00"/>
    <x v="2"/>
    <s v="Canning_Bridget"/>
    <x v="0"/>
    <m/>
    <m/>
    <m/>
    <n v="3"/>
    <s v="RIGHT"/>
    <s v="SC"/>
    <x v="0"/>
    <s v="10-100"/>
    <m/>
    <n v="1.5337158768099999E-4"/>
    <m/>
    <n v="15.3371587681"/>
    <n v="1"/>
    <n v="46.011476304300004"/>
    <s v="42828872-2e2a-4fa3-bf6c-9dd4a460717d"/>
    <s v="{AA4855D4-011C-423B-B2F6-D36F37119163}"/>
  </r>
  <r>
    <x v="139"/>
    <d v="2016-06-07T00:00:00"/>
    <d v="2016-06-07T00:00:00"/>
    <x v="2"/>
    <s v="Canning_Bridget"/>
    <x v="0"/>
    <m/>
    <m/>
    <m/>
    <n v="1"/>
    <s v="RIGHT"/>
    <s v="SC"/>
    <x v="0"/>
    <s v="10-100"/>
    <m/>
    <n v="8.6558394656899995E-5"/>
    <m/>
    <n v="8.6558394656899988"/>
    <n v="1"/>
    <n v="8.6558394656899988"/>
    <s v="f8b3604c-a1a4-424a-800d-9f50781d34f6"/>
    <s v="{6A4BEC5D-3AE6-4343-AD19-5C39BB0C658E}"/>
  </r>
  <r>
    <x v="91"/>
    <d v="2016-05-03T00:00:00"/>
    <d v="2016-05-03T00:00:00"/>
    <x v="2"/>
    <s v="Canning_Bridget"/>
    <x v="25"/>
    <m/>
    <m/>
    <m/>
    <n v="1"/>
    <s v="FULL"/>
    <s v="L"/>
    <x v="1"/>
    <s v="10-100"/>
    <m/>
    <n v="1.2848543207900001E-4"/>
    <m/>
    <n v="12.848543207900001"/>
    <n v="2"/>
    <n v="25.697086415800001"/>
    <s v="bafe5f76-61d9-4cfb-a7d9-e47f73fd27f1"/>
    <s v="{5BACF602-EAA5-4007-A52E-16F6559599D6}"/>
  </r>
  <r>
    <x v="91"/>
    <d v="2016-05-03T00:00:00"/>
    <d v="2016-05-03T00:00:00"/>
    <x v="2"/>
    <s v="Canning_Bridget"/>
    <x v="25"/>
    <m/>
    <m/>
    <m/>
    <n v="1"/>
    <s v="RIGHT"/>
    <s v="L"/>
    <x v="1"/>
    <s v="10-100"/>
    <m/>
    <n v="6.2226477041499995E-5"/>
    <m/>
    <n v="6.2226477041499999"/>
    <n v="1"/>
    <n v="6.2226477041499999"/>
    <s v="a8b02e85-a064-44b3-898b-4f1e2e360066"/>
    <s v="{FE50FB0F-6EE0-4523-A036-9961A3C364A2}"/>
  </r>
  <r>
    <x v="149"/>
    <d v="2016-05-05T00:00:00"/>
    <d v="2016-05-05T00:00:00"/>
    <x v="2"/>
    <s v="Canning_Bridget"/>
    <x v="1"/>
    <m/>
    <m/>
    <m/>
    <n v="2"/>
    <s v="FULL"/>
    <s v="SC"/>
    <x v="0"/>
    <s v="&gt;100"/>
    <m/>
    <n v="4.3514619388000002E-4"/>
    <m/>
    <n v="43.514619388"/>
    <n v="2"/>
    <n v="174.058477552"/>
    <s v="64ae2a17-91db-4db3-81c6-f106766178d4"/>
    <s v="{D2C4D694-7187-4D0F-B500-9978FAA60104}"/>
  </r>
  <r>
    <x v="53"/>
    <d v="2018-08-16T00:00:00"/>
    <d v="2018-08-16T00:00:00"/>
    <x v="3"/>
    <s v="Rachman_Richard"/>
    <x v="1"/>
    <m/>
    <m/>
    <m/>
    <n v="5"/>
    <s v="LEFT"/>
    <s v="P"/>
    <x v="0"/>
    <s v="&gt;100"/>
    <m/>
    <n v="9.83514107677E-5"/>
    <m/>
    <n v="9.8351410767700003"/>
    <n v="1"/>
    <n v="49.175705383850001"/>
    <s v="1bb41478-32fb-4375-b05f-53faf6d298bb"/>
    <s v="{E04BC447-7A13-4969-8168-36B3CAAD9D7C}"/>
  </r>
  <r>
    <x v="53"/>
    <d v="2018-08-16T00:00:00"/>
    <d v="2018-08-16T00:00:00"/>
    <x v="3"/>
    <s v="Rachman_Richard"/>
    <x v="1"/>
    <m/>
    <m/>
    <m/>
    <n v="0.5"/>
    <s v="RIGHT"/>
    <s v="SC"/>
    <x v="0"/>
    <s v="&lt;10"/>
    <m/>
    <n v="7.1386273190299996E-5"/>
    <m/>
    <n v="7.1386273190299994"/>
    <n v="1"/>
    <n v="3.5693136595149997"/>
    <s v="078f5b38-d6b1-4857-9eeb-6d990175ab21"/>
    <s v="{5E0696D0-BC7F-443D-8D85-907989E2E4C7}"/>
  </r>
  <r>
    <x v="53"/>
    <d v="2018-08-16T00:00:00"/>
    <d v="2018-08-16T00:00:00"/>
    <x v="3"/>
    <s v="Rachman_Richard"/>
    <x v="1"/>
    <m/>
    <m/>
    <s v="Start time 8:30"/>
    <n v="0.5"/>
    <s v="LEFT"/>
    <s v="P"/>
    <x v="0"/>
    <s v="10-100"/>
    <m/>
    <n v="5.5317266743800001E-5"/>
    <m/>
    <n v="5.5317266743799998"/>
    <n v="1"/>
    <n v="2.7658633371899999"/>
    <s v="995ff89f-7625-4fb4-8b35-3a69c4e31bdd"/>
    <s v="{C502F1AF-E511-4A4D-A116-C3A43AC54BFF}"/>
  </r>
  <r>
    <x v="53"/>
    <d v="2018-08-16T00:00:00"/>
    <d v="2018-08-16T00:00:00"/>
    <x v="3"/>
    <s v="Rachman_Richard"/>
    <x v="0"/>
    <m/>
    <m/>
    <s v="9:50 end"/>
    <n v="10"/>
    <s v="RIGHT"/>
    <s v="P"/>
    <x v="0"/>
    <s v="&gt;100"/>
    <m/>
    <n v="2.2063544592799999E-4"/>
    <m/>
    <n v="22.0635445928"/>
    <n v="1"/>
    <n v="220.635445928"/>
    <s v="b4033a37-e7b1-48e1-a84f-f247101648f1"/>
    <s v="{2BDE199C-FD04-45D4-9124-3C1260232BA0}"/>
  </r>
  <r>
    <x v="49"/>
    <d v="2016-05-04T00:00:00"/>
    <d v="2016-05-04T00:00:00"/>
    <x v="2"/>
    <s v="Rodriguez_Fernando"/>
    <x v="17"/>
    <m/>
    <m/>
    <m/>
    <n v="8"/>
    <s v="RIGHT"/>
    <s v="L"/>
    <x v="0"/>
    <s v="10-100"/>
    <m/>
    <n v="3.57060651897E-4"/>
    <m/>
    <n v="35.706065189699999"/>
    <n v="1"/>
    <n v="285.64852151759999"/>
    <s v="d556811c-41a6-45b1-9f09-012076ed03fc"/>
    <s v="{AC7EBB81-9A86-4445-9827-6C9F43A5D9A0}"/>
  </r>
  <r>
    <x v="49"/>
    <d v="2016-05-04T00:00:00"/>
    <d v="2016-05-04T00:00:00"/>
    <x v="2"/>
    <s v="Rodriguez_Fernando"/>
    <x v="23"/>
    <m/>
    <m/>
    <m/>
    <n v="4"/>
    <s v="RIGHT"/>
    <s v="L"/>
    <x v="2"/>
    <s v="10-100"/>
    <m/>
    <n v="6.1359404892100003E-4"/>
    <m/>
    <n v="61.359404892100002"/>
    <n v="1"/>
    <n v="245.43761956840001"/>
    <s v="364d8fa2-3991-4e5a-ae06-925e834cc985"/>
    <s v="{38D72296-5DD6-4052-A392-F99B8D8B7ACB}"/>
  </r>
  <r>
    <x v="68"/>
    <d v="2018-08-09T00:00:00"/>
    <d v="2018-08-09T00:00:00"/>
    <x v="3"/>
    <s v="Townsend_Ashleigh"/>
    <x v="0"/>
    <m/>
    <m/>
    <m/>
    <n v="1"/>
    <s v="FULL"/>
    <s v="SC"/>
    <x v="0"/>
    <s v="&gt;100"/>
    <m/>
    <n v="1.4168752855699999E-4"/>
    <m/>
    <n v="14.168752855699999"/>
    <n v="2"/>
    <n v="28.337505711399999"/>
    <s v="e27a17bc-5706-4bfc-b56f-cab68d6c60a0"/>
    <s v="{30644909-ED12-40E8-9802-75CAF4286EF6}"/>
  </r>
  <r>
    <x v="68"/>
    <d v="2018-08-09T00:00:00"/>
    <d v="2018-08-09T00:00:00"/>
    <x v="3"/>
    <s v="Townsend_Ashleigh"/>
    <x v="0"/>
    <m/>
    <m/>
    <m/>
    <n v="1"/>
    <s v="FULL"/>
    <s v="SC"/>
    <x v="0"/>
    <s v="10-100"/>
    <m/>
    <n v="1.15489739621E-4"/>
    <m/>
    <n v="11.5489739621"/>
    <n v="2"/>
    <n v="23.0979479242"/>
    <s v="d97be407-8ccd-4918-8ccc-252f875dc468"/>
    <s v="{711CF403-FBDD-457D-AC81-CE94896CF837}"/>
  </r>
  <r>
    <x v="68"/>
    <d v="2018-08-09T00:00:00"/>
    <d v="2018-08-09T00:00:00"/>
    <x v="3"/>
    <s v="Townsend_Ashleigh, Alcaraz_Jake"/>
    <x v="0"/>
    <m/>
    <m/>
    <m/>
    <n v="0.5"/>
    <s v="LEFT"/>
    <s v="L"/>
    <x v="1"/>
    <s v="10-100"/>
    <m/>
    <n v="1.0948308871499999E-3"/>
    <m/>
    <n v="109.48308871499999"/>
    <n v="1"/>
    <n v="54.741544357499997"/>
    <s v="79acfd14-e56d-47be-b5a0-5db5a5faaae9"/>
    <s v="{B155BE8C-96B3-49BB-ACE8-F3D281D76BC4}"/>
  </r>
  <r>
    <x v="68"/>
    <d v="2018-08-09T00:00:00"/>
    <d v="2018-08-09T00:00:00"/>
    <x v="3"/>
    <s v="Townsend_Ashleigh, Alcaraz_Jake"/>
    <x v="0"/>
    <m/>
    <m/>
    <m/>
    <n v="0.5"/>
    <s v="FULL"/>
    <s v="L"/>
    <x v="1"/>
    <s v="10-100"/>
    <m/>
    <n v="8.9459046101699998E-5"/>
    <m/>
    <n v="8.9459046101700004"/>
    <n v="2"/>
    <n v="8.9459046101700004"/>
    <s v="56303ccc-6524-49e4-8c3a-f8717ff66ede"/>
    <s v="{A43F3B7D-34A8-472A-BED3-D17F8D05C3D9}"/>
  </r>
  <r>
    <x v="68"/>
    <d v="2018-08-09T00:00:00"/>
    <d v="2018-08-09T00:00:00"/>
    <x v="3"/>
    <s v="Townsend_Ashleigh"/>
    <x v="0"/>
    <m/>
    <m/>
    <m/>
    <n v="0.5"/>
    <s v="RIGHT"/>
    <s v="L"/>
    <x v="0"/>
    <s v="10-100"/>
    <m/>
    <n v="4.2840271241199998E-4"/>
    <m/>
    <n v="42.8402712412"/>
    <n v="1"/>
    <n v="21.4201356206"/>
    <s v="560f568e-3339-4317-a370-18290973cdd0"/>
    <s v="{416BFF5A-70A1-4943-A412-585A6E1C1393}"/>
  </r>
  <r>
    <x v="68"/>
    <d v="2018-08-09T00:00:00"/>
    <d v="2018-08-09T00:00:00"/>
    <x v="3"/>
    <s v="Townsend_Ashleigh"/>
    <x v="0"/>
    <m/>
    <m/>
    <m/>
    <n v="5"/>
    <s v="RIGHT"/>
    <s v="L"/>
    <x v="0"/>
    <s v="&gt;100"/>
    <m/>
    <n v="4.5876434505399998E-4"/>
    <m/>
    <n v="45.876434505399999"/>
    <n v="1"/>
    <n v="229.38217252699999"/>
    <s v="a3176c46-19b9-4d2d-b67c-4484d97dd688"/>
    <s v="{89FFB548-556A-4684-8CF8-FB870BD691DD}"/>
  </r>
  <r>
    <x v="68"/>
    <d v="2018-08-09T00:00:00"/>
    <d v="2018-08-09T00:00:00"/>
    <x v="3"/>
    <s v="Townsend_Ashleigh"/>
    <x v="0"/>
    <m/>
    <m/>
    <m/>
    <n v="3"/>
    <s v="RIGHT"/>
    <s v="P"/>
    <x v="0"/>
    <s v="10-100"/>
    <m/>
    <n v="3.7569679136999998E-4"/>
    <m/>
    <n v="37.569679137000001"/>
    <n v="1"/>
    <n v="112.709037411"/>
    <s v="79211168-db88-4c14-9f4f-f74782c297da"/>
    <s v="{ECC719FF-185C-4EC5-BB06-52433479A384}"/>
  </r>
  <r>
    <x v="68"/>
    <d v="2018-08-09T00:00:00"/>
    <d v="2018-08-09T00:00:00"/>
    <x v="3"/>
    <s v="Townsend_Ashleigh, Alcaraz_Jake"/>
    <x v="0"/>
    <m/>
    <m/>
    <m/>
    <n v="10"/>
    <s v="FULL"/>
    <s v="SC"/>
    <x v="0"/>
    <s v="&gt;100"/>
    <m/>
    <n v="3.0316497159100001E-4"/>
    <m/>
    <n v="30.316497159100003"/>
    <n v="2"/>
    <n v="606.32994318200008"/>
    <s v="a7190ed0-6bb1-46d9-ae32-4131348e087d"/>
    <s v="{ADC3A6AE-8627-424D-9D5D-0DFC36DC69B8}"/>
  </r>
  <r>
    <x v="68"/>
    <d v="2018-08-09T00:00:00"/>
    <d v="2018-08-09T00:00:00"/>
    <x v="3"/>
    <s v="Townsend_Ashleigh"/>
    <x v="0"/>
    <m/>
    <m/>
    <m/>
    <n v="5"/>
    <s v="FULL"/>
    <s v="P"/>
    <x v="0"/>
    <s v="&gt;100"/>
    <m/>
    <n v="2.5586129054599999E-4"/>
    <m/>
    <n v="25.586129054599997"/>
    <n v="2"/>
    <n v="255.86129054599996"/>
    <s v="eeab392f-a153-4b73-9d8f-c6277ae8c624"/>
    <s v="{BC55598B-3967-4E0D-8E92-35A4E6AC6085}"/>
  </r>
  <r>
    <x v="68"/>
    <d v="2018-08-09T00:00:00"/>
    <d v="2018-08-09T00:00:00"/>
    <x v="3"/>
    <s v="Townsend_Ashleigh, Alcaraz_Jake"/>
    <x v="0"/>
    <m/>
    <m/>
    <s v="9:43"/>
    <n v="2"/>
    <s v="FULL"/>
    <s v="SC"/>
    <x v="0"/>
    <s v="&gt;100"/>
    <m/>
    <n v="5.3713637815900001E-4"/>
    <m/>
    <n v="53.7136378159"/>
    <n v="2"/>
    <n v="214.8545512636"/>
    <s v="cdd8b814-269a-4f76-a3e9-405ccb3be0bc"/>
    <s v="{055FE4AE-7535-436E-A9BD-BBDEC484DA6F}"/>
  </r>
  <r>
    <x v="13"/>
    <d v="2017-06-20T00:00:00"/>
    <d v="2017-06-20T00:00:00"/>
    <x v="1"/>
    <s v="Kowalczyk_Anna"/>
    <x v="11"/>
    <m/>
    <m/>
    <m/>
    <n v="2"/>
    <s v="RIGHT"/>
    <s v="SC"/>
    <x v="0"/>
    <s v="10-100"/>
    <m/>
    <n v="2.7283467675000002E-4"/>
    <m/>
    <n v="27.283467675000001"/>
    <n v="1"/>
    <n v="54.566935350000001"/>
    <s v="104ea67f-2140-4d97-8e2b-2cc0d4d3784f"/>
    <s v="{BFD05E93-D1DA-4A79-96CA-2534F8ADB9DB}"/>
  </r>
  <r>
    <x v="13"/>
    <d v="2017-06-20T00:00:00"/>
    <d v="2017-06-20T00:00:00"/>
    <x v="1"/>
    <s v="Kowalczyk_Anna"/>
    <x v="11"/>
    <m/>
    <m/>
    <m/>
    <n v="2"/>
    <s v="RIGHT"/>
    <s v="SC"/>
    <x v="0"/>
    <s v="&lt;10"/>
    <m/>
    <n v="1.05931446359E-4"/>
    <m/>
    <n v="10.5931446359"/>
    <n v="1"/>
    <n v="21.1862892718"/>
    <s v="4ab8e72f-6b0d-4c2e-bbb5-f9f5f0088193"/>
    <s v="{F780A9F4-CA89-4743-9C5C-B5D7DFD5670C}"/>
  </r>
  <r>
    <x v="76"/>
    <d v="2017-06-07T00:00:00"/>
    <d v="2017-06-07T00:00:00"/>
    <x v="1"/>
    <s v="Kowalczyk_Anna"/>
    <x v="6"/>
    <m/>
    <m/>
    <m/>
    <n v="10"/>
    <s v="FULL"/>
    <s v="L"/>
    <x v="0"/>
    <s v="10-100"/>
    <m/>
    <n v="2.50748794567E-4"/>
    <m/>
    <n v="25.0748794567"/>
    <n v="2"/>
    <n v="501.49758913400001"/>
    <s v="c2c68384-9873-4903-896e-95461d7887a7"/>
    <s v="{81E5262F-27E9-4845-B1AF-D7DD7ADACEF4}"/>
  </r>
  <r>
    <x v="3"/>
    <d v="2017-06-07T00:00:00"/>
    <d v="2017-06-07T00:00:00"/>
    <x v="1"/>
    <s v="Kowalczyk_Anna"/>
    <x v="1"/>
    <m/>
    <m/>
    <m/>
    <n v="3"/>
    <s v="FULL"/>
    <s v="L"/>
    <x v="2"/>
    <s v="&gt;100"/>
    <m/>
    <n v="1.63811232831E-3"/>
    <m/>
    <n v="163.81123283100001"/>
    <n v="2"/>
    <n v="982.86739698600013"/>
    <s v="a23963b9-bf0b-40f7-960c-e34752963041"/>
    <s v="{14496A4D-54D4-47E4-85C0-C8A2742A855A}"/>
  </r>
  <r>
    <x v="81"/>
    <d v="2017-06-19T00:00:00"/>
    <d v="2017-06-19T00:00:00"/>
    <x v="1"/>
    <s v="Kowalczyk_Anna"/>
    <x v="2"/>
    <m/>
    <m/>
    <m/>
    <n v="5"/>
    <s v="FULL"/>
    <s v="P"/>
    <x v="0"/>
    <s v="10-100"/>
    <m/>
    <n v="1.3876237140799999E-3"/>
    <m/>
    <n v="138.76237140800001"/>
    <n v="2"/>
    <n v="1387.6237140800001"/>
    <s v="4710e7cf-1b78-4f17-915e-a48185ac0b16"/>
    <s v="{6990F1A0-2C82-4DAD-83DA-813FC6863C78}"/>
  </r>
  <r>
    <x v="13"/>
    <d v="2017-06-20T00:00:00"/>
    <d v="2017-06-20T00:00:00"/>
    <x v="1"/>
    <s v="Kowalczyk_Anna"/>
    <x v="11"/>
    <m/>
    <m/>
    <m/>
    <n v="2"/>
    <s v="FULL"/>
    <s v="SC"/>
    <x v="2"/>
    <s v="10-100"/>
    <m/>
    <n v="1.5772857606199999E-4"/>
    <m/>
    <n v="15.772857606199999"/>
    <n v="2"/>
    <n v="63.091430424799995"/>
    <s v="bd34fb32-a017-457d-b6e0-feb2a4f8886e"/>
    <s v="{20DA7371-E7DA-4B78-90C6-AA887B0E9CF7}"/>
  </r>
  <r>
    <x v="63"/>
    <d v="2019-08-14T00:00:00"/>
    <d v="2019-08-14T00:00:00"/>
    <x v="0"/>
    <s v="Rachman_Richard"/>
    <x v="14"/>
    <m/>
    <m/>
    <m/>
    <n v="5"/>
    <s v="RIGHT"/>
    <s v="P"/>
    <x v="0"/>
    <s v="10-100"/>
    <m/>
    <n v="7.3237822255200005E-4"/>
    <m/>
    <n v="73.237822255200001"/>
    <n v="1"/>
    <n v="366.18911127600001"/>
    <s v="4e05665f-3ee7-4ed3-a37c-819cc292b158"/>
    <s v="{47328165-ACE9-4B63-9416-102BE3D24CDD}"/>
  </r>
  <r>
    <x v="150"/>
    <d v="2019-08-05T00:00:00"/>
    <d v="2019-08-05T00:00:00"/>
    <x v="0"/>
    <s v="Rachman_Richard"/>
    <x v="0"/>
    <m/>
    <m/>
    <m/>
    <n v="2"/>
    <s v="LEFT"/>
    <s v="P"/>
    <x v="2"/>
    <s v="10-100"/>
    <m/>
    <n v="3.71408115905E-4"/>
    <m/>
    <n v="37.1408115905"/>
    <n v="1"/>
    <n v="74.281623181"/>
    <s v="5e0a6f85-5a6b-4001-b648-93b88153b206"/>
    <s v="{4333D51A-00B0-4CED-A461-3B20E74D6CA8}"/>
  </r>
  <r>
    <x v="150"/>
    <d v="2019-08-05T00:00:00"/>
    <d v="2019-08-05T00:00:00"/>
    <x v="0"/>
    <s v="Rachman_Richard"/>
    <x v="0"/>
    <m/>
    <m/>
    <m/>
    <n v="1"/>
    <s v="LEFT"/>
    <s v="P"/>
    <x v="2"/>
    <s v="10-100"/>
    <m/>
    <n v="2.5175217491699999E-4"/>
    <m/>
    <n v="25.1752174917"/>
    <n v="1"/>
    <n v="25.1752174917"/>
    <s v="14bca032-e890-49fa-8950-b52ec752adbf"/>
    <s v="{A550768D-FD98-4055-A1B3-0338D8A8F1C5}"/>
  </r>
  <r>
    <x v="143"/>
    <d v="2019-08-05T00:00:00"/>
    <d v="2019-08-05T00:00:00"/>
    <x v="0"/>
    <s v="Rachman_Richard"/>
    <x v="0"/>
    <m/>
    <m/>
    <m/>
    <n v="2"/>
    <s v="FULL"/>
    <s v="L"/>
    <x v="0"/>
    <s v="&gt;100"/>
    <m/>
    <n v="4.42502222521E-4"/>
    <m/>
    <n v="44.250222252100002"/>
    <n v="2"/>
    <n v="177.00088900840001"/>
    <s v="ee683e1f-71f6-460b-99e8-901f1d458155"/>
    <s v="{69ADDAD6-702F-4A03-B6AD-2E8A9B02DDE8}"/>
  </r>
  <r>
    <x v="143"/>
    <d v="2019-08-05T00:00:00"/>
    <d v="2019-08-05T00:00:00"/>
    <x v="0"/>
    <s v="Rachman_Richard"/>
    <x v="0"/>
    <m/>
    <m/>
    <m/>
    <n v="2"/>
    <s v="FULL"/>
    <s v="L"/>
    <x v="0"/>
    <s v="&gt;100"/>
    <m/>
    <n v="6.6983234389000001E-4"/>
    <m/>
    <n v="66.983234389000003"/>
    <n v="2"/>
    <n v="267.93293755600001"/>
    <s v="40438a82-5fe8-4928-a145-2a5e6275e20c"/>
    <s v="{C2CA58E9-335C-4CF8-B073-A60CD892DF6E}"/>
  </r>
  <r>
    <x v="143"/>
    <d v="2019-08-05T00:00:00"/>
    <d v="2019-08-05T00:00:00"/>
    <x v="0"/>
    <s v="Rachman_Richard"/>
    <x v="1"/>
    <m/>
    <m/>
    <m/>
    <n v="1"/>
    <s v="RIGHT"/>
    <s v="SC"/>
    <x v="0"/>
    <s v="10-100"/>
    <m/>
    <n v="8.5497059890999994E-5"/>
    <m/>
    <n v="8.5497059890999996"/>
    <n v="1"/>
    <n v="8.5497059890999996"/>
    <s v="58b23f69-6717-4484-b3ca-aa3a5090f088"/>
    <s v="{CCEEE118-A624-4F2F-98A0-47AB78C10CA9}"/>
  </r>
  <r>
    <x v="89"/>
    <d v="2019-08-05T00:00:00"/>
    <d v="2019-08-05T00:00:00"/>
    <x v="0"/>
    <s v="Rachman_Richard"/>
    <x v="0"/>
    <m/>
    <m/>
    <m/>
    <n v="1"/>
    <s v="LEFT"/>
    <s v="SC"/>
    <x v="0"/>
    <s v="10-100"/>
    <m/>
    <n v="9.3202368746699997E-5"/>
    <m/>
    <n v="9.3202368746699999"/>
    <n v="1"/>
    <n v="9.3202368746699999"/>
    <s v="e28449cd-1f6e-4acf-b2c7-784472384884"/>
    <s v="{D1931865-9254-4222-814F-0B6F660C2636}"/>
  </r>
  <r>
    <x v="89"/>
    <d v="2019-08-05T00:00:00"/>
    <d v="2019-08-05T00:00:00"/>
    <x v="0"/>
    <s v="Rachman_Richard"/>
    <x v="0"/>
    <m/>
    <m/>
    <m/>
    <n v="1"/>
    <s v="FULL"/>
    <s v="SC"/>
    <x v="2"/>
    <s v="10-100"/>
    <m/>
    <n v="1.9665840357800001E-4"/>
    <m/>
    <n v="19.665840357800001"/>
    <n v="2"/>
    <n v="39.331680715600001"/>
    <s v="d9e43fc8-113b-46fe-9a43-f82d8ae388f8"/>
    <s v="{ABD19CC6-91BE-465E-B806-5B8B4F046F9E}"/>
  </r>
  <r>
    <x v="86"/>
    <d v="2019-08-12T00:00:00"/>
    <d v="2019-08-12T00:00:00"/>
    <x v="0"/>
    <s v="Rachman_Richard"/>
    <x v="1"/>
    <m/>
    <m/>
    <m/>
    <n v="3"/>
    <s v="RIGHT"/>
    <s v="SC"/>
    <x v="0"/>
    <s v="10-100"/>
    <m/>
    <n v="2.38133601613E-4"/>
    <m/>
    <n v="23.8133601613"/>
    <n v="1"/>
    <n v="71.440080483900005"/>
    <s v="06233f4c-7b2e-4c8a-a8ef-8c01c0b0ca67"/>
    <s v="{92CC81F5-B068-4641-8642-E03DDD7A4D08}"/>
  </r>
  <r>
    <x v="86"/>
    <d v="2019-08-12T00:00:00"/>
    <d v="2019-08-12T00:00:00"/>
    <x v="0"/>
    <s v="Rachman_Richard"/>
    <x v="5"/>
    <m/>
    <m/>
    <m/>
    <n v="2"/>
    <s v="FULL"/>
    <s v="SC"/>
    <x v="0"/>
    <s v="10-100"/>
    <m/>
    <n v="4.13338938105E-4"/>
    <m/>
    <n v="41.333893810500001"/>
    <n v="2"/>
    <n v="165.335575242"/>
    <s v="7786e09f-dc0e-43af-aca9-4286578df450"/>
    <s v="{9BED0205-B3E3-4FFE-80E0-3135D9E1CCA6}"/>
  </r>
  <r>
    <x v="0"/>
    <d v="2019-08-08T00:00:00"/>
    <d v="2019-08-08T00:00:00"/>
    <x v="0"/>
    <s v="Alcaraz_Jake"/>
    <x v="13"/>
    <m/>
    <s v="Disturbed"/>
    <m/>
    <n v="3"/>
    <s v="RIGHT"/>
    <s v="SC"/>
    <x v="0"/>
    <s v="10-100"/>
    <m/>
    <n v="3.9824614416899998E-4"/>
    <m/>
    <n v="39.824614416899998"/>
    <n v="1"/>
    <n v="119.47384325069999"/>
    <s v="e3823d84-1521-4bb0-85ff-cd73acc52e83"/>
    <s v="{0594E1FE-D0B0-44A1-A6E8-DCBF0E8F1D08}"/>
  </r>
  <r>
    <x v="0"/>
    <d v="2019-08-08T00:00:00"/>
    <d v="2019-08-08T00:00:00"/>
    <x v="0"/>
    <s v="Alcaraz_Jake"/>
    <x v="13"/>
    <m/>
    <s v="Disturbed"/>
    <m/>
    <n v="5"/>
    <s v="RIGHT"/>
    <s v="SC"/>
    <x v="0"/>
    <s v="10-100"/>
    <m/>
    <n v="5.2168777065199996E-4"/>
    <m/>
    <n v="52.168777065199997"/>
    <n v="1"/>
    <n v="260.84388532599996"/>
    <s v="858041e5-86c7-40b9-9fd7-2474fcc8fe5a"/>
    <s v="{197F5B96-F15A-4251-A4ED-07919FAB1DF3}"/>
  </r>
  <r>
    <x v="37"/>
    <d v="2019-08-08T00:00:00"/>
    <d v="2019-08-08T00:00:00"/>
    <x v="0"/>
    <s v="Walder_Diego"/>
    <x v="13"/>
    <s v="CHAP"/>
    <m/>
    <m/>
    <n v="4"/>
    <s v="LEFT"/>
    <s v="SC"/>
    <x v="0"/>
    <s v="10-100"/>
    <m/>
    <n v="9.4871599410900002E-4"/>
    <m/>
    <n v="94.871599410900004"/>
    <n v="1"/>
    <n v="379.48639764360001"/>
    <s v="eacce23a-0ce4-4c08-8540-2d832bf759aa"/>
    <s v="{141A8F02-84DD-46AE-8A8A-6BFE1F2F6024}"/>
  </r>
  <r>
    <x v="37"/>
    <d v="2019-08-08T00:00:00"/>
    <d v="2019-08-08T00:00:00"/>
    <x v="0"/>
    <s v="Walder_Diego"/>
    <x v="13"/>
    <s v="CHAP"/>
    <m/>
    <m/>
    <n v="4"/>
    <s v="LEFT"/>
    <s v="SC"/>
    <x v="0"/>
    <s v="10-100"/>
    <m/>
    <n v="3.8261313990000002E-4"/>
    <m/>
    <n v="38.261313990000005"/>
    <n v="1"/>
    <n v="153.04525596000002"/>
    <s v="2ef45199-0ee4-46ca-82d8-fcdfd9ac4e9b"/>
    <s v="{2B3AFA19-E530-4F1C-AE0A-E5FECA4500D0}"/>
  </r>
  <r>
    <x v="43"/>
    <d v="2019-08-13T00:00:00"/>
    <d v="2019-08-13T00:00:00"/>
    <x v="0"/>
    <s v="Walder_Diego"/>
    <x v="11"/>
    <s v="CHAP"/>
    <m/>
    <m/>
    <n v="1"/>
    <s v="RIGHT"/>
    <s v="SC"/>
    <x v="0"/>
    <s v="10-100"/>
    <m/>
    <n v="1.9818002696999999E-4"/>
    <m/>
    <n v="19.818002697000001"/>
    <n v="1"/>
    <n v="19.818002697000001"/>
    <s v="7055ea22-6031-4fc1-a15c-2f8d6840a6e5"/>
    <s v="{1AC5C592-8E3F-4162-9B94-790C39BA69F6}"/>
  </r>
  <r>
    <x v="43"/>
    <d v="2019-08-13T00:00:00"/>
    <d v="2019-08-13T00:00:00"/>
    <x v="0"/>
    <s v="Walder_Diego"/>
    <x v="11"/>
    <s v="CHAP"/>
    <m/>
    <m/>
    <n v="5"/>
    <s v="RIGHT"/>
    <s v="SC"/>
    <x v="0"/>
    <s v="10-100"/>
    <m/>
    <n v="7.9669083996999999E-4"/>
    <m/>
    <n v="79.669083997000001"/>
    <n v="1"/>
    <n v="398.34541998500004"/>
    <s v="b9e0567d-c21d-478c-a2b6-26e7bf38a204"/>
    <s v="{862FCF00-13DF-4178-A250-AAF6E8886E33}"/>
  </r>
  <r>
    <x v="26"/>
    <d v="2018-08-10T00:00:00"/>
    <d v="2018-08-10T00:00:00"/>
    <x v="3"/>
    <s v="Townsend_Ashleigh"/>
    <x v="0"/>
    <s v="CSS"/>
    <m/>
    <m/>
    <n v="5"/>
    <s v="RIGHT"/>
    <s v="SC"/>
    <x v="0"/>
    <s v="10-100"/>
    <m/>
    <n v="1.7263677009299999E-4"/>
    <m/>
    <n v="17.2636770093"/>
    <n v="1"/>
    <n v="86.318385046499998"/>
    <s v="0ddb7c49-0fd4-471c-a474-ab85c008dd72"/>
    <s v="{E9C06138-E3D2-48F0-A5B5-ED0700803166}"/>
  </r>
  <r>
    <x v="36"/>
    <d v="2019-08-07T00:00:00"/>
    <d v="2019-08-07T00:00:00"/>
    <x v="0"/>
    <s v="Walder_Diego"/>
    <x v="1"/>
    <s v="CSS"/>
    <m/>
    <m/>
    <n v="1"/>
    <s v="LEFT"/>
    <s v="SC"/>
    <x v="0"/>
    <s v="10-100"/>
    <m/>
    <n v="7.3595424724300003E-5"/>
    <m/>
    <n v="7.3595424724300003"/>
    <n v="1"/>
    <n v="7.3595424724300003"/>
    <s v="ce2d6aa8-6e66-4cd8-ad15-56a37d7df458"/>
    <s v="{607013B5-874A-4531-BE4B-0BD777A76DD4}"/>
  </r>
  <r>
    <x v="36"/>
    <d v="2019-08-07T00:00:00"/>
    <d v="2019-08-07T00:00:00"/>
    <x v="0"/>
    <s v="Walder_Diego"/>
    <x v="1"/>
    <s v="CSS"/>
    <m/>
    <m/>
    <n v="2"/>
    <s v="LEFT"/>
    <s v="P"/>
    <x v="2"/>
    <s v="10-100"/>
    <m/>
    <n v="2.18682324016E-4"/>
    <m/>
    <n v="21.8682324016"/>
    <n v="1"/>
    <n v="43.736464803200001"/>
    <s v="2f4dff30-348f-4b75-a063-ae9843dca9fb"/>
    <s v="{C7266717-C3AF-4159-8DD0-C5A95977117A}"/>
  </r>
  <r>
    <x v="36"/>
    <d v="2019-08-07T00:00:00"/>
    <d v="2019-08-07T00:00:00"/>
    <x v="0"/>
    <s v="Walder_Diego"/>
    <x v="6"/>
    <s v="CSS"/>
    <m/>
    <m/>
    <n v="1"/>
    <s v="LEFT"/>
    <s v="SC"/>
    <x v="0"/>
    <s v="&lt;10"/>
    <m/>
    <n v="4.50140711445E-5"/>
    <m/>
    <n v="4.5014071144500001"/>
    <n v="1"/>
    <n v="4.5014071144500001"/>
    <s v="0c45de70-9f54-41e8-8795-80b8e6b4883a"/>
    <s v="{7E18211C-4ECF-49BE-B625-7880BB9B0ED6}"/>
  </r>
  <r>
    <x v="36"/>
    <d v="2019-08-07T00:00:00"/>
    <d v="2019-08-07T00:00:00"/>
    <x v="0"/>
    <s v="Walder_Diego"/>
    <x v="2"/>
    <s v="CSS"/>
    <m/>
    <m/>
    <n v="3"/>
    <s v="RIGHT"/>
    <s v="M"/>
    <x v="0"/>
    <s v="&gt;100"/>
    <m/>
    <n v="1.42548762271E-4"/>
    <m/>
    <n v="14.2548762271"/>
    <n v="1"/>
    <n v="42.764628681300003"/>
    <s v="9dde2b36-a3f2-45ab-a9a6-ee35841a7554"/>
    <s v="{4BBA33B1-2B0F-44CA-A3CE-84E5CE252859}"/>
  </r>
  <r>
    <x v="36"/>
    <d v="2019-08-07T00:00:00"/>
    <d v="2019-08-07T00:00:00"/>
    <x v="0"/>
    <s v="Walder_Diego"/>
    <x v="13"/>
    <s v="CSS"/>
    <m/>
    <m/>
    <n v="2"/>
    <s v="LEFT"/>
    <s v="P"/>
    <x v="0"/>
    <s v="10-100"/>
    <m/>
    <n v="1.28692138835E-4"/>
    <m/>
    <n v="12.869213883499999"/>
    <n v="1"/>
    <n v="25.738427766999997"/>
    <s v="0150eddd-dc49-424d-a727-280acd76fc1a"/>
    <s v="{851C4702-911B-4A3B-830B-6DB8BE9A5011}"/>
  </r>
  <r>
    <x v="62"/>
    <d v="2019-08-07T00:00:00"/>
    <d v="2019-08-07T00:00:00"/>
    <x v="0"/>
    <s v="Walder_Diego"/>
    <x v="0"/>
    <s v="CSS"/>
    <m/>
    <m/>
    <n v="3"/>
    <s v="LEFT"/>
    <s v="P"/>
    <x v="0"/>
    <s v="10-100"/>
    <m/>
    <n v="1.41054740612E-4"/>
    <m/>
    <n v="14.105474061200001"/>
    <n v="1"/>
    <n v="42.316422183600004"/>
    <s v="e152de45-d409-42d4-b7bc-7577704d766d"/>
    <s v="{C30B51D7-05CE-40BA-A446-FC397580B404}"/>
  </r>
  <r>
    <x v="62"/>
    <d v="2019-08-07T00:00:00"/>
    <d v="2019-08-07T00:00:00"/>
    <x v="0"/>
    <s v="Walder_Diego"/>
    <x v="0"/>
    <s v="CSS"/>
    <m/>
    <m/>
    <n v="3"/>
    <s v="LEFT"/>
    <s v="P"/>
    <x v="0"/>
    <s v="&gt;100"/>
    <m/>
    <n v="4.8596000819499998E-4"/>
    <m/>
    <n v="48.596000819499999"/>
    <n v="1"/>
    <n v="145.78800245849999"/>
    <s v="cab8d469-17f8-4033-ab2f-fd9ec1239e0a"/>
    <s v="{158270AC-3F82-4C32-A4D6-B404788D3C4D}"/>
  </r>
  <r>
    <x v="62"/>
    <d v="2019-08-07T00:00:00"/>
    <d v="2019-08-07T00:00:00"/>
    <x v="0"/>
    <s v="Walder_Diego"/>
    <x v="0"/>
    <s v="CSS"/>
    <m/>
    <m/>
    <n v="3"/>
    <s v="LEFT"/>
    <s v="P"/>
    <x v="0"/>
    <s v="10-100"/>
    <m/>
    <n v="1.3284047052400001E-4"/>
    <m/>
    <n v="13.2840470524"/>
    <n v="1"/>
    <n v="39.852141157200002"/>
    <s v="71f2e687-e20e-4a89-a219-d97e7482133d"/>
    <s v="{5A711041-F575-42CD-91DF-967A36D899A6}"/>
  </r>
  <r>
    <x v="62"/>
    <d v="2019-08-07T00:00:00"/>
    <d v="2019-08-07T00:00:00"/>
    <x v="0"/>
    <s v="Walder_Diego"/>
    <x v="0"/>
    <s v="CSS"/>
    <m/>
    <m/>
    <n v="3"/>
    <s v="LEFT"/>
    <s v="P"/>
    <x v="0"/>
    <s v="10-100"/>
    <m/>
    <n v="3.6451605451600002E-5"/>
    <m/>
    <n v="3.6451605451600004"/>
    <n v="1"/>
    <n v="10.935481635480002"/>
    <s v="f9782992-46a4-4641-98cb-25e7bae553fe"/>
    <s v="{B65C7F9D-01F1-4C55-98B9-FFA4A6C4F0DB}"/>
  </r>
  <r>
    <x v="62"/>
    <d v="2019-08-07T00:00:00"/>
    <d v="2019-08-07T00:00:00"/>
    <x v="0"/>
    <s v="Walder_Diego"/>
    <x v="0"/>
    <s v="CSS"/>
    <m/>
    <m/>
    <n v="3"/>
    <s v="LEFT"/>
    <s v="P"/>
    <x v="0"/>
    <s v="10-100"/>
    <m/>
    <n v="3.6860893498499999E-4"/>
    <m/>
    <n v="36.860893498499998"/>
    <n v="1"/>
    <n v="110.5826804955"/>
    <s v="a1a8dc04-d2c3-4a82-9342-84248d1601b2"/>
    <s v="{DD67CFB0-D338-4D64-9302-388CEB8381F0}"/>
  </r>
  <r>
    <x v="62"/>
    <d v="2019-08-07T00:00:00"/>
    <d v="2019-08-07T00:00:00"/>
    <x v="0"/>
    <s v="Walder_Diego"/>
    <x v="0"/>
    <s v="CSS"/>
    <m/>
    <m/>
    <n v="5"/>
    <s v="LEFT"/>
    <s v="C"/>
    <x v="0"/>
    <s v="&gt;100"/>
    <m/>
    <n v="8.3827714749499995E-4"/>
    <m/>
    <n v="83.827714749499989"/>
    <n v="1"/>
    <n v="419.13857374749995"/>
    <s v="18fa0192-169e-42a4-b4b7-c43f4694520c"/>
    <s v="{0EA3A446-2E68-4DC2-9433-AA22CDA70E3C}"/>
  </r>
  <r>
    <x v="92"/>
    <d v="2018-08-10T00:00:00"/>
    <d v="2018-08-10T00:00:00"/>
    <x v="3"/>
    <s v="Townsend_Ashleigh"/>
    <x v="0"/>
    <s v="CSS"/>
    <s v="Disturbed"/>
    <s v="End 13:27"/>
    <n v="5"/>
    <s v="FULL"/>
    <s v="SC"/>
    <x v="0"/>
    <s v="&gt;100"/>
    <m/>
    <n v="1.18370603233E-4"/>
    <m/>
    <n v="11.837060323300001"/>
    <n v="2"/>
    <n v="118.37060323300001"/>
    <s v="c4a50f05-2b6b-4f29-b11d-67075287a086"/>
    <s v="{E6084C5C-6AFE-4684-8ABC-4223E052B6AE}"/>
  </r>
  <r>
    <x v="78"/>
    <d v="2019-08-09T00:00:00"/>
    <d v="2019-08-09T00:00:00"/>
    <x v="0"/>
    <s v="Alcaraz_Jake"/>
    <x v="0"/>
    <s v="CSS"/>
    <s v="Disturbed"/>
    <m/>
    <n v="0.25"/>
    <s v="FULL"/>
    <s v="L"/>
    <x v="0"/>
    <s v="10-100"/>
    <m/>
    <n v="2.4114900324299999E-4"/>
    <m/>
    <n v="24.114900324299999"/>
    <n v="2"/>
    <n v="12.057450162149999"/>
    <s v="dcceda11-b214-46be-951e-3f192eda5404"/>
    <s v="{82C9AD94-4B9E-4C2E-86BF-A4C67EF39735}"/>
  </r>
  <r>
    <x v="68"/>
    <d v="2018-08-09T00:00:00"/>
    <d v="2018-08-09T00:00:00"/>
    <x v="3"/>
    <s v="Townsend_Ashleigh"/>
    <x v="0"/>
    <m/>
    <s v="Disturbed"/>
    <s v="End 9:20a"/>
    <n v="3"/>
    <s v="FULL"/>
    <s v="L"/>
    <x v="0"/>
    <s v="&gt;100"/>
    <m/>
    <n v="3.7499900000100001E-4"/>
    <m/>
    <n v="37.499900000099998"/>
    <n v="2"/>
    <n v="224.99940000059999"/>
    <s v="add4a230-4800-438e-abd2-d3ac07125fd5"/>
    <s v="{72EF8F18-810B-42D5-8A0D-B1DADFFB8A69}"/>
  </r>
  <r>
    <x v="26"/>
    <d v="2018-08-10T00:00:00"/>
    <d v="2018-08-10T00:00:00"/>
    <x v="3"/>
    <s v="Townsend_Ashleigh"/>
    <x v="0"/>
    <m/>
    <s v="Disturbed"/>
    <m/>
    <n v="5"/>
    <s v="FULL"/>
    <s v="L"/>
    <x v="2"/>
    <s v="&gt;100"/>
    <m/>
    <n v="6.9474095891899998E-4"/>
    <m/>
    <n v="69.474095891899992"/>
    <n v="2"/>
    <n v="694.74095891899992"/>
    <s v="335bab66-410d-45c7-9662-3f188c792269"/>
    <s v="{4D4FC771-DAED-4358-B701-2B08D2DCDAF9}"/>
  </r>
  <r>
    <x v="20"/>
    <d v="2019-08-01T00:00:00"/>
    <d v="2019-08-01T00:00:00"/>
    <x v="0"/>
    <s v="Walsh_Michael"/>
    <x v="1"/>
    <s v="OAK"/>
    <m/>
    <s v="Oak savannah"/>
    <n v="1.5"/>
    <s v="FULL"/>
    <s v="P"/>
    <x v="0"/>
    <s v="10-100"/>
    <m/>
    <n v="1.8181825077300001E-4"/>
    <m/>
    <n v="18.181825077300001"/>
    <n v="2"/>
    <n v="54.545475231899999"/>
    <s v="35e8bf13-1230-4ed9-bd9b-f6e2d54c1d76"/>
    <s v="{51A2210F-CDA7-4932-B8A8-FBC2BFA1F6FB}"/>
  </r>
  <r>
    <x v="20"/>
    <d v="2019-08-01T00:00:00"/>
    <d v="2019-08-01T00:00:00"/>
    <x v="0"/>
    <s v="Walsh_Michael"/>
    <x v="10"/>
    <s v="OAK"/>
    <m/>
    <s v="Oak savannah"/>
    <n v="1"/>
    <s v="FULL"/>
    <s v="P"/>
    <x v="0"/>
    <s v="10-100"/>
    <m/>
    <n v="8.5758717772599997E-5"/>
    <m/>
    <n v="8.5758717772599997"/>
    <n v="2"/>
    <n v="17.151743554519999"/>
    <s v="75a3c17c-4231-4d6d-a2f7-def2eb4f2d28"/>
    <s v="{5807EDDB-3B4D-4F03-8E1D-B7AD4A21BF11}"/>
  </r>
  <r>
    <x v="93"/>
    <d v="2018-08-13T00:00:00"/>
    <d v="2018-08-13T00:00:00"/>
    <x v="3"/>
    <s v="Townsend_Ashleigh"/>
    <x v="1"/>
    <s v="OAK"/>
    <s v="Disturbed"/>
    <m/>
    <n v="5"/>
    <s v="FULL"/>
    <s v="P"/>
    <x v="0"/>
    <s v="&gt;100"/>
    <m/>
    <n v="2.4125090673400001E-4"/>
    <m/>
    <n v="24.125090673400003"/>
    <n v="2"/>
    <n v="241.25090673400001"/>
    <s v="8e6fee2a-6c54-43b0-808b-adf2b64051ae"/>
    <s v="{E953D14F-32D5-4B87-A75D-61C13BAD87D7}"/>
  </r>
  <r>
    <x v="21"/>
    <d v="2019-08-02T00:00:00"/>
    <d v="2019-08-02T00:00:00"/>
    <x v="0"/>
    <s v="Alcaraz_Jake"/>
    <x v="11"/>
    <s v="RIP"/>
    <s v="Intermediate"/>
    <s v="Not able to access NW side of POE due to fencing"/>
    <n v="1"/>
    <s v="RIGHT"/>
    <s v="P"/>
    <x v="0"/>
    <s v="10-100"/>
    <m/>
    <n v="4.2393026239899998E-4"/>
    <m/>
    <n v="42.393026239899996"/>
    <n v="1"/>
    <n v="42.393026239899996"/>
    <s v="ac99e5c0-166d-40ba-aa42-685d911ab8c8"/>
    <s v="{AC6270F6-B35D-4C75-8AD5-C969BA777031}"/>
  </r>
  <r>
    <x v="17"/>
    <d v="2018-08-10T00:00:00"/>
    <d v="2018-08-10T00:00:00"/>
    <x v="3"/>
    <s v="Townsend_Ashleigh"/>
    <x v="4"/>
    <m/>
    <s v="Disturbed"/>
    <s v="Coastal bluff"/>
    <n v="10"/>
    <s v="FULL"/>
    <s v="P"/>
    <x v="0"/>
    <s v="10-100"/>
    <m/>
    <n v="2.0525565927099999E-4"/>
    <m/>
    <n v="20.525565927099997"/>
    <n v="2"/>
    <n v="410.51131854199991"/>
    <s v="c6998761-db8e-4310-912a-55f5100ce87e"/>
    <s v="{84E390DA-C67A-47A4-9E17-AA3BBD3C5365}"/>
  </r>
  <r>
    <x v="10"/>
    <d v="2019-07-30T00:00:00"/>
    <d v="2019-07-30T00:00:00"/>
    <x v="0"/>
    <s v="Alcaraz_Jake"/>
    <x v="0"/>
    <s v="CSS"/>
    <s v="Disturbed"/>
    <m/>
    <n v="0.25"/>
    <s v="FULL"/>
    <s v="SC"/>
    <x v="0"/>
    <s v="10-100"/>
    <m/>
    <n v="1.4182032142599999E-4"/>
    <m/>
    <n v="14.182032142599999"/>
    <n v="2"/>
    <n v="7.0910160712999994"/>
    <s v="87f03d4e-1788-46f0-87ee-7714c60fafd0"/>
    <s v="{EE9B859F-8FF4-48BA-90FB-DC9AEBE50B47}"/>
  </r>
  <r>
    <x v="58"/>
    <d v="2019-08-06T00:00:00"/>
    <d v="2019-08-06T00:00:00"/>
    <x v="0"/>
    <s v="Alcaraz_Jake"/>
    <x v="11"/>
    <s v="CHAP"/>
    <s v="Intermediate"/>
    <m/>
    <n v="0.25"/>
    <s v="LEFT"/>
    <s v="SC"/>
    <x v="0"/>
    <s v="&lt;10"/>
    <m/>
    <n v="6.94342727045E-5"/>
    <m/>
    <n v="6.94342727045"/>
    <n v="1"/>
    <n v="1.7358568176125"/>
    <s v="bb32df60-7b28-4691-bb29-6fcfa64411a2"/>
    <s v="{7DB786D6-81BB-473C-8169-E5875036ECBF}"/>
  </r>
  <r>
    <x v="75"/>
    <d v="2019-08-08T00:00:00"/>
    <d v="2019-08-08T00:00:00"/>
    <x v="0"/>
    <s v="Alcaraz_Jake"/>
    <x v="8"/>
    <s v="OAK"/>
    <s v="Disturbed"/>
    <s v="Oak savanna"/>
    <n v="2"/>
    <s v="LEFT"/>
    <s v="SC"/>
    <x v="0"/>
    <s v="10-100"/>
    <m/>
    <n v="8.9673221164400006E-5"/>
    <m/>
    <n v="8.9673221164400001"/>
    <n v="1"/>
    <n v="17.93464423288"/>
    <s v="aff48404-8b2c-4b11-9fb0-846b9c796fc2"/>
    <s v="{2D6F893F-8836-4BDB-A7FB-6D24515DF766}"/>
  </r>
  <r>
    <x v="63"/>
    <d v="2019-08-14T00:00:00"/>
    <d v="2019-08-14T00:00:00"/>
    <x v="0"/>
    <s v="Rachman_Richard"/>
    <x v="4"/>
    <m/>
    <m/>
    <m/>
    <n v="2"/>
    <s v="LEFT"/>
    <s v="SC"/>
    <x v="2"/>
    <s v="10-100"/>
    <m/>
    <n v="2.15090639362E-4"/>
    <m/>
    <n v="21.5090639362"/>
    <n v="1"/>
    <n v="43.018127872400001"/>
    <s v="bdc525c7-69e6-4af0-87cf-1a092af5a591"/>
    <s v="{F073F0B9-85E0-45A8-B02B-1634513C8D18}"/>
  </r>
  <r>
    <x v="63"/>
    <d v="2019-08-14T00:00:00"/>
    <d v="2019-08-14T00:00:00"/>
    <x v="0"/>
    <s v="Rachman_Richard"/>
    <x v="4"/>
    <m/>
    <m/>
    <m/>
    <n v="1"/>
    <s v="LEFT"/>
    <s v="SC"/>
    <x v="2"/>
    <s v="&lt;10"/>
    <m/>
    <n v="4.1677521784499999E-4"/>
    <m/>
    <n v="41.677521784500001"/>
    <n v="1"/>
    <n v="41.677521784500001"/>
    <s v="18ae5778-296e-449a-8ba3-32fc4d129612"/>
    <s v="{DFEE2796-B5EF-4E02-A5CA-AB3D3B85BDD5}"/>
  </r>
  <r>
    <x v="7"/>
    <d v="2019-07-30T00:00:00"/>
    <d v="2019-07-30T00:00:00"/>
    <x v="0"/>
    <s v="Walsh_Michael"/>
    <x v="1"/>
    <m/>
    <m/>
    <m/>
    <n v="4"/>
    <s v="FULL"/>
    <s v="P"/>
    <x v="0"/>
    <s v="10-100"/>
    <m/>
    <n v="1.0598185581E-4"/>
    <m/>
    <n v="10.598185581000001"/>
    <n v="2"/>
    <n v="84.785484648000008"/>
    <s v="17da5f37-d8ee-4b67-97a5-e87bc9df656d"/>
    <s v="{8FDB2A78-58AD-4879-9FC6-49FEC1873CD8}"/>
  </r>
  <r>
    <x v="19"/>
    <d v="2019-08-01T00:00:00"/>
    <d v="2019-08-01T00:00:00"/>
    <x v="0"/>
    <s v="Townsend_Ashleigh"/>
    <x v="2"/>
    <m/>
    <m/>
    <m/>
    <n v="0.5"/>
    <s v="FULL"/>
    <s v="L"/>
    <x v="0"/>
    <s v="10-100"/>
    <m/>
    <n v="1.09357585818E-4"/>
    <m/>
    <n v="10.9357585818"/>
    <n v="2"/>
    <n v="10.9357585818"/>
    <s v="a4519647-6366-46fc-bfd3-ade4d58d0d6b"/>
    <s v="{294A09FB-4B48-4862-973F-18744C812BDB}"/>
  </r>
  <r>
    <x v="19"/>
    <d v="2019-08-01T00:00:00"/>
    <d v="2019-08-01T00:00:00"/>
    <x v="0"/>
    <s v="Townsend_Ashleigh"/>
    <x v="5"/>
    <m/>
    <m/>
    <m/>
    <n v="1"/>
    <s v="FULL"/>
    <s v="P"/>
    <x v="0"/>
    <s v="10-100"/>
    <m/>
    <n v="2.6168558782799998E-4"/>
    <m/>
    <n v="26.168558782799998"/>
    <n v="2"/>
    <n v="52.337117565599996"/>
    <s v="6ee2e2c0-d170-4fba-bea4-e6c43fb94a5b"/>
    <s v="{3160437E-7A8D-4191-90E6-E656859B70CE}"/>
  </r>
  <r>
    <x v="19"/>
    <d v="2019-08-01T00:00:00"/>
    <d v="2019-08-01T00:00:00"/>
    <x v="0"/>
    <s v="Townsend_Ashleigh"/>
    <x v="2"/>
    <m/>
    <m/>
    <m/>
    <n v="5"/>
    <s v="FULL"/>
    <s v="C"/>
    <x v="0"/>
    <s v="&gt;100"/>
    <m/>
    <n v="2.9984105474600001E-4"/>
    <m/>
    <n v="29.9841054746"/>
    <n v="2"/>
    <n v="299.841054746"/>
    <s v="8e3bc7d5-473d-45a2-aafc-b8ed71ee5d94"/>
    <s v="{A25C1B52-7FD7-46F4-B3C7-E07D2AC88243}"/>
  </r>
  <r>
    <x v="19"/>
    <d v="2019-08-01T00:00:00"/>
    <d v="2019-08-01T00:00:00"/>
    <x v="0"/>
    <s v="Townsend_Ashleigh"/>
    <x v="1"/>
    <m/>
    <m/>
    <m/>
    <n v="5"/>
    <s v="FULL"/>
    <s v="SC"/>
    <x v="0"/>
    <s v="&gt;100"/>
    <m/>
    <n v="4.70349991336E-4"/>
    <m/>
    <n v="47.034999133600003"/>
    <n v="2"/>
    <n v="470.34999133600002"/>
    <s v="190121b3-0c24-48cd-be31-68567ff3c62e"/>
    <s v="{3AD262BE-DB29-4DC4-B344-845157A4CD75}"/>
  </r>
  <r>
    <x v="19"/>
    <d v="2019-08-01T00:00:00"/>
    <d v="2019-08-01T00:00:00"/>
    <x v="0"/>
    <s v="Townsend_Ashleigh"/>
    <x v="12"/>
    <m/>
    <m/>
    <m/>
    <n v="1"/>
    <s v="FULL"/>
    <s v="SC"/>
    <x v="0"/>
    <s v="10-100"/>
    <m/>
    <n v="4.5231300485500001E-4"/>
    <m/>
    <n v="45.2313004855"/>
    <n v="2"/>
    <n v="90.462600971000001"/>
    <s v="cdf779c9-2f8c-489a-b9b8-8196283b1a2a"/>
    <s v="{0D86C30C-92B9-4C79-9194-DDD16EC382E0}"/>
  </r>
  <r>
    <x v="19"/>
    <d v="2019-08-01T00:00:00"/>
    <d v="2019-08-01T00:00:00"/>
    <x v="0"/>
    <s v="Zhang_Jackie"/>
    <x v="1"/>
    <m/>
    <m/>
    <m/>
    <n v="1"/>
    <s v="FULL"/>
    <s v="SC"/>
    <x v="0"/>
    <s v="&gt;100"/>
    <m/>
    <n v="2.02578609912E-4"/>
    <m/>
    <n v="20.257860991200001"/>
    <n v="2"/>
    <n v="40.515721982400002"/>
    <s v="dab4669f-24d0-4bda-af73-05fe700a91e3"/>
    <s v="{12727C4D-8E5D-436F-99DC-1AD0B4CAACBB}"/>
  </r>
  <r>
    <x v="19"/>
    <d v="2019-08-01T00:00:00"/>
    <d v="2019-08-01T00:00:00"/>
    <x v="0"/>
    <s v="Townsend_Ashleigh"/>
    <x v="1"/>
    <m/>
    <m/>
    <m/>
    <n v="5"/>
    <s v="FULL"/>
    <s v="P"/>
    <x v="0"/>
    <s v="&gt;100"/>
    <m/>
    <n v="4.1582303667299998E-4"/>
    <m/>
    <n v="41.582303667299996"/>
    <n v="2"/>
    <n v="415.82303667299993"/>
    <s v="01e4c251-1c1b-48fe-b9e3-d1e05db8d8b2"/>
    <s v="{F1E8589E-79D4-4D45-8667-B3B409B85B8D}"/>
  </r>
  <r>
    <x v="19"/>
    <d v="2019-08-01T00:00:00"/>
    <d v="2019-08-01T00:00:00"/>
    <x v="0"/>
    <s v="Townsend_Ashleigh"/>
    <x v="2"/>
    <m/>
    <m/>
    <m/>
    <n v="3"/>
    <s v="FULL"/>
    <s v="P"/>
    <x v="0"/>
    <s v="&gt;100"/>
    <m/>
    <n v="1.7777303020399999E-4"/>
    <m/>
    <n v="17.777303020399998"/>
    <n v="2"/>
    <n v="106.66381812239999"/>
    <s v="18d7fa85-9acc-4c37-a71b-815aca236533"/>
    <s v="{420ED177-EA10-48F2-AAAF-68EFA468147F}"/>
  </r>
  <r>
    <x v="19"/>
    <d v="2019-08-01T00:00:00"/>
    <d v="2019-08-01T00:00:00"/>
    <x v="0"/>
    <s v="Zhang_Jackie"/>
    <x v="1"/>
    <m/>
    <m/>
    <m/>
    <n v="1"/>
    <s v="FULL"/>
    <s v="SC"/>
    <x v="0"/>
    <s v="10-100"/>
    <m/>
    <n v="9.9710614730800002E-5"/>
    <m/>
    <n v="9.9710614730800007"/>
    <n v="2"/>
    <n v="19.942122946160001"/>
    <s v="0d2d86d2-2df3-46bf-ac07-8d943f969a83"/>
    <s v="{B6113609-5C0A-42D7-A2C6-B85B4D1940FC}"/>
  </r>
  <r>
    <x v="19"/>
    <d v="2019-08-01T00:00:00"/>
    <d v="2019-08-01T00:00:00"/>
    <x v="0"/>
    <s v="Zhang_Jackie"/>
    <x v="1"/>
    <m/>
    <m/>
    <m/>
    <n v="1"/>
    <s v="FULL"/>
    <s v="SC"/>
    <x v="0"/>
    <s v="10-100"/>
    <m/>
    <n v="9.3061274550700001E-5"/>
    <m/>
    <n v="9.3061274550699995"/>
    <n v="2"/>
    <n v="18.612254910139999"/>
    <s v="850ff050-b7a0-47be-ac87-7d5ac8103425"/>
    <s v="{F4D7A412-2E73-45FB-96C9-73AD384613DF}"/>
  </r>
  <r>
    <x v="19"/>
    <d v="2019-08-01T00:00:00"/>
    <d v="2019-08-01T00:00:00"/>
    <x v="0"/>
    <s v="Townsend_Ashleigh"/>
    <x v="2"/>
    <m/>
    <m/>
    <m/>
    <n v="2"/>
    <s v="FULL"/>
    <s v="SC"/>
    <x v="0"/>
    <s v="10-100"/>
    <m/>
    <n v="2.11949231802E-4"/>
    <m/>
    <n v="21.1949231802"/>
    <n v="2"/>
    <n v="84.7796927208"/>
    <s v="1c009e2b-b0aa-4b0a-85e3-9087294ffb2e"/>
    <s v="{1E62C3A8-E7D3-4E1B-B977-035FA075A319}"/>
  </r>
  <r>
    <x v="81"/>
    <d v="2017-06-19T00:00:00"/>
    <d v="2017-06-19T00:00:00"/>
    <x v="1"/>
    <s v="Castro_Samantha"/>
    <x v="19"/>
    <m/>
    <m/>
    <m/>
    <n v="20"/>
    <s v="FULL"/>
    <s v="C"/>
    <x v="1"/>
    <s v="&gt;100"/>
    <m/>
    <n v="1.5393916914599999E-3"/>
    <m/>
    <n v="153.93916914599998"/>
    <n v="2"/>
    <n v="6157.5667658399998"/>
    <s v="2ff934a7-c1c1-4b35-a9f4-602539504591"/>
    <s v="{D66462A6-DBEE-4C6D-AEED-F27317247536}"/>
  </r>
  <r>
    <x v="81"/>
    <d v="2017-06-19T00:00:00"/>
    <d v="2017-06-19T00:00:00"/>
    <x v="1"/>
    <s v="Castro_Samantha"/>
    <x v="19"/>
    <m/>
    <m/>
    <m/>
    <n v="5"/>
    <s v="FULL"/>
    <s v="C"/>
    <x v="1"/>
    <s v="10-100"/>
    <m/>
    <n v="1.12978348656E-4"/>
    <m/>
    <n v="11.2978348656"/>
    <n v="2"/>
    <n v="112.97834865600001"/>
    <s v="7ccdcd1d-5bd9-4544-92db-79ff3ce98285"/>
    <s v="{B6DA91C8-0371-4969-87EF-E2098DE46EE8}"/>
  </r>
  <r>
    <x v="81"/>
    <d v="2017-06-19T00:00:00"/>
    <d v="2017-06-19T00:00:00"/>
    <x v="1"/>
    <s v="Kowalczyk_Anna"/>
    <x v="2"/>
    <m/>
    <m/>
    <m/>
    <n v="5"/>
    <s v="FULL"/>
    <s v="L"/>
    <x v="0"/>
    <s v="10-100"/>
    <m/>
    <n v="3.75433326329E-4"/>
    <m/>
    <n v="37.543332632900004"/>
    <n v="2"/>
    <n v="375.43332632900001"/>
    <s v="cbf3f4e0-c722-407c-971d-b355f2816a42"/>
    <s v="{CA6384E3-1BD8-4454-B424-7C29D60C2A1A}"/>
  </r>
  <r>
    <x v="81"/>
    <d v="2017-06-19T00:00:00"/>
    <d v="2017-06-19T00:00:00"/>
    <x v="1"/>
    <s v="Kowalczyk_Anna"/>
    <x v="13"/>
    <m/>
    <m/>
    <m/>
    <n v="3"/>
    <s v="FULL"/>
    <s v="L"/>
    <x v="2"/>
    <s v="&gt;100"/>
    <m/>
    <n v="1.91164159038E-3"/>
    <m/>
    <n v="191.16415903800001"/>
    <n v="2"/>
    <n v="1146.9849542280001"/>
    <s v="6646c79f-85e6-4ae0-9bb8-a85928331907"/>
    <s v="{7F7DA67F-E6E7-405F-B7D6-C56A82E2F76C}"/>
  </r>
  <r>
    <x v="81"/>
    <d v="2017-06-19T00:00:00"/>
    <d v="2017-06-19T00:00:00"/>
    <x v="1"/>
    <s v="Kowalczyk_Anna"/>
    <x v="19"/>
    <m/>
    <m/>
    <m/>
    <n v="2"/>
    <s v="FULL"/>
    <s v="P"/>
    <x v="0"/>
    <s v="10-100"/>
    <m/>
    <n v="8.4347769722499999E-4"/>
    <m/>
    <n v="84.347769722500004"/>
    <n v="2"/>
    <n v="337.39107889000002"/>
    <s v="9649e10a-cb7a-4e46-8490-d2c599f539f3"/>
    <s v="{AA7F9AC8-F873-4502-A5C9-1A7BFF6DF036}"/>
  </r>
  <r>
    <x v="81"/>
    <d v="2017-06-19T00:00:00"/>
    <d v="2017-06-19T00:00:00"/>
    <x v="1"/>
    <s v="Kowalczyk_Anna"/>
    <x v="11"/>
    <m/>
    <m/>
    <m/>
    <n v="2"/>
    <s v="FULL"/>
    <s v="SC"/>
    <x v="2"/>
    <s v="&gt;100"/>
    <m/>
    <n v="4.6075581730100002E-4"/>
    <m/>
    <n v="46.075581730100005"/>
    <n v="2"/>
    <n v="184.30232692040002"/>
    <s v="8183a522-3ac2-4836-9573-4a8df7e9a9db"/>
    <s v="{4C22E7D4-3EF4-402F-ABC5-9ACC74FA38F1}"/>
  </r>
  <r>
    <x v="81"/>
    <d v="2019-08-12T00:00:00"/>
    <d v="2019-08-12T00:00:00"/>
    <x v="0"/>
    <s v="Townsend_Ashleigh"/>
    <x v="2"/>
    <m/>
    <m/>
    <m/>
    <n v="7"/>
    <s v="FULL"/>
    <s v="C"/>
    <x v="0"/>
    <s v="&gt;100"/>
    <m/>
    <n v="2.2591422246700001E-3"/>
    <m/>
    <n v="225.914222467"/>
    <n v="2"/>
    <n v="3162.7991145380001"/>
    <s v="a87cebb2-9a4e-4ca7-abd8-cc38ed01bbac"/>
    <s v="{E25F354B-40ED-4E2E-AEB0-68BBE0D07D1B}"/>
  </r>
  <r>
    <x v="81"/>
    <d v="2019-08-12T00:00:00"/>
    <d v="2019-08-12T00:00:00"/>
    <x v="0"/>
    <s v="Townsend_Ashleigh"/>
    <x v="5"/>
    <m/>
    <m/>
    <m/>
    <n v="1"/>
    <s v="FULL"/>
    <s v="L"/>
    <x v="0"/>
    <s v="10-100"/>
    <m/>
    <n v="1.6386810128300001E-4"/>
    <m/>
    <n v="16.386810128300002"/>
    <n v="2"/>
    <n v="32.773620256600005"/>
    <s v="c8d368b9-92c0-4327-8cd4-17fe1f9ef5e0"/>
    <s v="{09F902DD-F502-434E-AA19-476A63E5BA53}"/>
  </r>
  <r>
    <x v="81"/>
    <d v="2019-08-12T00:00:00"/>
    <d v="2019-08-12T00:00:00"/>
    <x v="0"/>
    <s v="Townsend_Ashleigh"/>
    <x v="2"/>
    <m/>
    <m/>
    <m/>
    <n v="2"/>
    <s v="FULL"/>
    <s v="P"/>
    <x v="0"/>
    <s v="10-100"/>
    <m/>
    <n v="2.6795351383599998E-4"/>
    <m/>
    <n v="26.7953513836"/>
    <n v="2"/>
    <n v="107.1814055344"/>
    <s v="853165fc-aa4c-45f1-aee4-fbb149cf0389"/>
    <s v="{E9C771D3-3F62-485F-9C1B-0546BDC96825}"/>
  </r>
  <r>
    <x v="81"/>
    <d v="2019-08-12T00:00:00"/>
    <d v="2019-08-12T00:00:00"/>
    <x v="0"/>
    <s v="Townsend_Ashleigh"/>
    <x v="5"/>
    <m/>
    <m/>
    <m/>
    <n v="2"/>
    <s v="FULL"/>
    <s v="P"/>
    <x v="0"/>
    <s v="10-100"/>
    <m/>
    <n v="1.40680655969E-4"/>
    <m/>
    <n v="14.0680655969"/>
    <n v="2"/>
    <n v="56.272262387600001"/>
    <s v="a5cbb902-41e6-4d5f-bb2b-73aa665f28cc"/>
    <s v="{BBF34852-E469-4940-885B-9BD8971BCE5A}"/>
  </r>
  <r>
    <x v="81"/>
    <d v="2019-08-12T00:00:00"/>
    <d v="2019-08-12T00:00:00"/>
    <x v="0"/>
    <s v="Townsend_Ashleigh"/>
    <x v="2"/>
    <m/>
    <m/>
    <m/>
    <n v="2"/>
    <s v="FULL"/>
    <s v="P"/>
    <x v="0"/>
    <s v="10-100"/>
    <m/>
    <n v="1.5052647075199999E-4"/>
    <m/>
    <n v="15.052647075199999"/>
    <n v="2"/>
    <n v="60.210588300799998"/>
    <s v="1fe65802-74ee-4e19-8565-b11b8bfef95e"/>
    <s v="{07F7C9BA-A4EC-4930-A07A-054AF53B8D4D}"/>
  </r>
  <r>
    <x v="81"/>
    <d v="2019-08-12T00:00:00"/>
    <d v="2019-08-12T00:00:00"/>
    <x v="0"/>
    <s v="Townsend_Ashleigh"/>
    <x v="2"/>
    <m/>
    <m/>
    <m/>
    <n v="2"/>
    <s v="FULL"/>
    <s v="P"/>
    <x v="0"/>
    <s v="10-100"/>
    <m/>
    <n v="4.4045431091100002E-4"/>
    <m/>
    <n v="44.045431091099999"/>
    <n v="2"/>
    <n v="176.1817243644"/>
    <s v="1d33e5c6-5af8-436a-a3bc-e33ed7071fc5"/>
    <s v="{005E8D23-CA19-4F2B-B223-7E9192AA52A5}"/>
  </r>
  <r>
    <x v="81"/>
    <d v="2019-08-12T00:00:00"/>
    <d v="2019-08-12T00:00:00"/>
    <x v="0"/>
    <s v="Townsend_Ashleigh"/>
    <x v="5"/>
    <m/>
    <m/>
    <m/>
    <n v="2"/>
    <s v="FULL"/>
    <s v="P"/>
    <x v="0"/>
    <s v="10-100"/>
    <m/>
    <n v="4.7297033505700001E-4"/>
    <m/>
    <n v="47.2970335057"/>
    <n v="2"/>
    <n v="189.1881340228"/>
    <s v="3d9b8f90-9026-48fa-8ef6-c3d1555744bb"/>
    <s v="{8B9F7C53-708E-4C0A-8E1F-843CDC0422BF}"/>
  </r>
  <r>
    <x v="81"/>
    <d v="2019-08-12T00:00:00"/>
    <d v="2019-08-12T00:00:00"/>
    <x v="0"/>
    <s v="Townsend_Ashleigh"/>
    <x v="2"/>
    <m/>
    <m/>
    <m/>
    <n v="2"/>
    <s v="FULL"/>
    <s v="P"/>
    <x v="0"/>
    <s v="10-100"/>
    <m/>
    <n v="3.85879654177E-4"/>
    <m/>
    <n v="38.587965417699998"/>
    <n v="2"/>
    <n v="154.35186167079999"/>
    <s v="9b45c4aa-2028-471e-b659-97457df1c61c"/>
    <s v="{A58CF578-7A91-4BF5-B8CB-92F2BE40D42A}"/>
  </r>
  <r>
    <x v="81"/>
    <d v="2019-08-12T00:00:00"/>
    <d v="2019-08-12T00:00:00"/>
    <x v="0"/>
    <s v="Townsend_Ashleigh"/>
    <x v="19"/>
    <m/>
    <m/>
    <m/>
    <n v="5"/>
    <s v="FULL"/>
    <s v="SC"/>
    <x v="0"/>
    <s v="&gt;100"/>
    <m/>
    <n v="4.3593614732699999E-4"/>
    <m/>
    <n v="43.593614732699997"/>
    <n v="2"/>
    <n v="435.93614732699996"/>
    <s v="15e52a39-f6cd-4a80-8883-8f6c2400a38a"/>
    <s v="{E62A2AC0-83C3-4D1E-997F-D7759544126D}"/>
  </r>
  <r>
    <x v="81"/>
    <d v="2019-08-12T00:00:00"/>
    <d v="2019-08-12T00:00:00"/>
    <x v="0"/>
    <s v="Townsend_Ashleigh"/>
    <x v="19"/>
    <m/>
    <m/>
    <m/>
    <n v="5"/>
    <s v="FULL"/>
    <s v="SC"/>
    <x v="0"/>
    <s v="&gt;100"/>
    <m/>
    <n v="4.3593614732699999E-4"/>
    <m/>
    <n v="43.593614732699997"/>
    <n v="2"/>
    <n v="435.93614732699996"/>
    <s v="87f7381e-7e68-4b0d-aeb6-6d2bb659de60"/>
    <s v="{42BCC3B9-F813-449D-8E1B-3FB1FFB47605}"/>
  </r>
  <r>
    <x v="81"/>
    <d v="2019-08-12T00:00:00"/>
    <d v="2019-08-12T00:00:00"/>
    <x v="0"/>
    <s v="Townsend_Ashleigh"/>
    <x v="19"/>
    <m/>
    <m/>
    <m/>
    <n v="5"/>
    <s v="FULL"/>
    <s v="SC"/>
    <x v="0"/>
    <s v="&gt;100"/>
    <m/>
    <n v="9.5964336440800002E-4"/>
    <m/>
    <n v="95.964336440799997"/>
    <n v="2"/>
    <n v="959.64336440800002"/>
    <s v="2fe98b93-26c3-4ad1-81e0-1ec4657e59fe"/>
    <s v="{266A32C7-0E4D-4E53-9304-4FDF5B7D5E20}"/>
  </r>
  <r>
    <x v="81"/>
    <d v="2019-08-12T00:00:00"/>
    <d v="2019-08-12T00:00:00"/>
    <x v="0"/>
    <s v="Townsend_Ashleigh"/>
    <x v="2"/>
    <m/>
    <m/>
    <m/>
    <n v="5"/>
    <s v="FULL"/>
    <s v="C"/>
    <x v="0"/>
    <s v="&gt;100"/>
    <m/>
    <n v="7.2372819330200004E-4"/>
    <m/>
    <n v="72.372819330200002"/>
    <n v="2"/>
    <n v="723.72819330200002"/>
    <s v="23c32806-d8c4-450c-8a75-2dbd0c5d3098"/>
    <s v="{D542B990-21E2-4F4E-B409-7A60A31CC61D}"/>
  </r>
  <r>
    <x v="81"/>
    <d v="2019-08-12T00:00:00"/>
    <d v="2019-08-12T00:00:00"/>
    <x v="0"/>
    <s v="Townsend_Ashleigh"/>
    <x v="2"/>
    <m/>
    <m/>
    <m/>
    <n v="3"/>
    <s v="FULL"/>
    <s v="P"/>
    <x v="0"/>
    <s v="&gt;100"/>
    <m/>
    <n v="7.7974720064499998E-4"/>
    <m/>
    <n v="77.974720064499991"/>
    <n v="2"/>
    <n v="467.84832038699994"/>
    <s v="d31f9e8e-506f-4e13-96e9-65605b2de403"/>
    <s v="{788E99A8-9BE8-453D-8EF7-E4B1810E4451}"/>
  </r>
  <r>
    <x v="81"/>
    <d v="2019-08-12T00:00:00"/>
    <d v="2019-08-12T00:00:00"/>
    <x v="0"/>
    <s v="Townsend_Ashleigh"/>
    <x v="13"/>
    <m/>
    <m/>
    <m/>
    <n v="5"/>
    <s v="FULL"/>
    <s v="C"/>
    <x v="0"/>
    <s v="&gt;100"/>
    <m/>
    <n v="2.2100987091800001E-3"/>
    <m/>
    <n v="221.00987091800002"/>
    <n v="2"/>
    <n v="2210.0987091800002"/>
    <s v="d145a8b7-f6f1-4b25-aba3-69df65119803"/>
    <s v="{41904C7B-8091-4412-885C-AF16AAC284A7}"/>
  </r>
  <r>
    <x v="81"/>
    <d v="2019-08-12T00:00:00"/>
    <d v="2019-08-12T00:00:00"/>
    <x v="0"/>
    <s v="Townsend_Ashleigh"/>
    <x v="2"/>
    <m/>
    <m/>
    <m/>
    <n v="3"/>
    <s v="FULL"/>
    <s v="P"/>
    <x v="0"/>
    <s v="&gt;100"/>
    <m/>
    <n v="7.2291954378000001E-4"/>
    <m/>
    <n v="72.291954378"/>
    <n v="2"/>
    <n v="433.75172626799997"/>
    <s v="54aaf641-ebf8-486a-b70e-0ff6c31c733b"/>
    <s v="{B48DD76B-5E89-4D68-91A4-2E37551521DD}"/>
  </r>
  <r>
    <x v="81"/>
    <d v="2019-08-12T00:00:00"/>
    <d v="2019-08-12T00:00:00"/>
    <x v="0"/>
    <s v="Walder_Diego"/>
    <x v="2"/>
    <m/>
    <m/>
    <m/>
    <n v="5"/>
    <s v="FULL"/>
    <s v="P"/>
    <x v="0"/>
    <s v="&gt;100"/>
    <m/>
    <n v="5.5196069878099996E-4"/>
    <m/>
    <n v="55.196069878099998"/>
    <n v="2"/>
    <n v="551.96069878100002"/>
    <s v="19d14287-7b49-4590-abff-4d9238c287a7"/>
    <s v="{12875683-EC90-46B5-8FD8-6905A059F95A}"/>
  </r>
  <r>
    <x v="81"/>
    <d v="2019-08-12T00:00:00"/>
    <d v="2019-08-12T00:00:00"/>
    <x v="0"/>
    <s v="Walder_Diego"/>
    <x v="2"/>
    <m/>
    <m/>
    <m/>
    <n v="5"/>
    <s v="FULL"/>
    <s v="P"/>
    <x v="0"/>
    <s v="&gt;100"/>
    <m/>
    <n v="1.89611809295E-4"/>
    <m/>
    <n v="18.961180929499999"/>
    <n v="2"/>
    <n v="189.611809295"/>
    <s v="cb930397-fa6b-48a5-9ddc-968975f338fb"/>
    <s v="{B43E2818-892A-41C8-BB9D-85C3DB72E183}"/>
  </r>
  <r>
    <x v="81"/>
    <d v="2019-08-12T00:00:00"/>
    <d v="2019-08-12T00:00:00"/>
    <x v="0"/>
    <s v="Walder_Diego"/>
    <x v="11"/>
    <m/>
    <m/>
    <m/>
    <n v="5"/>
    <s v="FULL"/>
    <s v="P"/>
    <x v="0"/>
    <s v="10-100"/>
    <m/>
    <n v="4.8343540959299997E-4"/>
    <m/>
    <n v="48.3435409593"/>
    <n v="2"/>
    <n v="483.43540959300003"/>
    <s v="677de181-b240-4c78-aa2c-e5f15809ab18"/>
    <s v="{22B92855-8351-43A9-A73B-9907019340D8}"/>
  </r>
  <r>
    <x v="81"/>
    <d v="2019-08-13T00:00:00"/>
    <d v="2019-08-13T00:00:00"/>
    <x v="0"/>
    <s v="Walsh_Michael"/>
    <x v="19"/>
    <m/>
    <m/>
    <m/>
    <n v="3"/>
    <s v="FULL"/>
    <s v="C"/>
    <x v="0"/>
    <s v="&gt;100"/>
    <m/>
    <n v="1.38118213358E-4"/>
    <m/>
    <n v="13.811821335800001"/>
    <n v="2"/>
    <n v="82.8709280148"/>
    <s v="81a84bc0-4da2-42ba-a5e1-66b966e62705"/>
    <s v="{CF0A2FAB-2119-4C08-9CF7-4DE6E1FFD018}"/>
  </r>
  <r>
    <x v="81"/>
    <d v="2019-08-13T00:00:00"/>
    <d v="2019-08-13T00:00:00"/>
    <x v="0"/>
    <s v="Walsh_Michael"/>
    <x v="19"/>
    <m/>
    <m/>
    <m/>
    <n v="3"/>
    <s v="FULL"/>
    <s v="C"/>
    <x v="0"/>
    <s v="&gt;100"/>
    <m/>
    <n v="3.6958036659100001E-4"/>
    <m/>
    <n v="36.958036659100003"/>
    <n v="2"/>
    <n v="221.74821995460002"/>
    <s v="e83bafbf-583e-4dc8-9ce0-47ee0198e8e8"/>
    <s v="{AE025047-23E0-4A67-96A7-1843A7B4D288}"/>
  </r>
  <r>
    <x v="81"/>
    <d v="2019-08-13T00:00:00"/>
    <d v="2019-08-13T00:00:00"/>
    <x v="0"/>
    <s v="Walsh_Michael"/>
    <x v="2"/>
    <m/>
    <m/>
    <m/>
    <n v="3"/>
    <s v="FULL"/>
    <s v="C"/>
    <x v="0"/>
    <s v="&gt;100"/>
    <m/>
    <n v="7.0498311207699998E-4"/>
    <m/>
    <n v="70.498311207699999"/>
    <n v="2"/>
    <n v="422.98986724619999"/>
    <s v="f3bdd82b-bed9-422a-8e26-e88b0f7b583a"/>
    <s v="{B7DA0E6B-7E68-4E4C-BDEF-B3F93E44C986}"/>
  </r>
  <r>
    <x v="81"/>
    <d v="2019-08-13T00:00:00"/>
    <d v="2019-08-13T00:00:00"/>
    <x v="0"/>
    <s v="Walsh_Michael"/>
    <x v="2"/>
    <m/>
    <m/>
    <m/>
    <n v="5"/>
    <s v="FULL"/>
    <s v="C"/>
    <x v="0"/>
    <s v="&gt;100"/>
    <m/>
    <n v="5.4023263652599996E-4"/>
    <m/>
    <n v="54.023263652599994"/>
    <n v="2"/>
    <n v="540.23263652599996"/>
    <s v="537705e6-367f-47df-9386-7bfea39d3f10"/>
    <s v="{5D19183B-9580-4EE1-B4D0-3934578DCB8B}"/>
  </r>
  <r>
    <x v="81"/>
    <d v="2019-08-13T00:00:00"/>
    <d v="2019-08-13T00:00:00"/>
    <x v="0"/>
    <s v="Walsh_Michael"/>
    <x v="2"/>
    <m/>
    <m/>
    <m/>
    <n v="10"/>
    <s v="FULL"/>
    <s v="C"/>
    <x v="0"/>
    <s v="&gt;100"/>
    <m/>
    <n v="3.5189119826599998E-4"/>
    <m/>
    <n v="35.189119826599999"/>
    <n v="2"/>
    <n v="703.78239653200001"/>
    <s v="14711fd3-c8b7-4827-af21-e15c6aa702b2"/>
    <s v="{DEEA87E6-8F64-4DD4-B55B-ABF86E41673C}"/>
  </r>
  <r>
    <x v="81"/>
    <d v="2019-08-13T00:00:00"/>
    <d v="2019-08-13T00:00:00"/>
    <x v="0"/>
    <s v="Walsh_Michael"/>
    <x v="8"/>
    <m/>
    <m/>
    <m/>
    <n v="4"/>
    <s v="FULL"/>
    <s v="C"/>
    <x v="0"/>
    <s v="&gt;100"/>
    <m/>
    <n v="3.8743242163999999E-4"/>
    <m/>
    <n v="38.743242164000002"/>
    <n v="2"/>
    <n v="309.94593731200001"/>
    <s v="cdbba122-51f6-4874-8e00-c5f76119196b"/>
    <s v="{CCF5D849-505E-4C9B-8841-A15080B2398D}"/>
  </r>
  <r>
    <x v="81"/>
    <d v="2019-08-13T00:00:00"/>
    <d v="2019-08-13T00:00:00"/>
    <x v="0"/>
    <s v="Walsh_Michael"/>
    <x v="11"/>
    <m/>
    <m/>
    <m/>
    <n v="4"/>
    <s v="FULL"/>
    <s v="P"/>
    <x v="0"/>
    <s v="10-100"/>
    <m/>
    <n v="1.2326004098699999E-4"/>
    <m/>
    <n v="12.326004098699999"/>
    <n v="2"/>
    <n v="98.608032789599989"/>
    <s v="a5c791ee-1c44-4b1c-b9b0-b2fbfe90c5b7"/>
    <s v="{6C282D16-B72E-4287-9484-7A039AEDBA92}"/>
  </r>
  <r>
    <x v="81"/>
    <d v="2019-08-13T00:00:00"/>
    <d v="2019-08-13T00:00:00"/>
    <x v="0"/>
    <s v="Walsh_Michael"/>
    <x v="19"/>
    <m/>
    <m/>
    <m/>
    <n v="4"/>
    <s v="FULL"/>
    <s v="P"/>
    <x v="0"/>
    <s v="10-100"/>
    <m/>
    <n v="1.64997801455E-4"/>
    <m/>
    <n v="16.499780145500001"/>
    <n v="2"/>
    <n v="131.99824116400001"/>
    <s v="cd0cb500-1db6-43b2-af8a-b73258db99ea"/>
    <s v="{7ECBEA62-DC21-4346-823E-DA78F355AAF9}"/>
  </r>
  <r>
    <x v="81"/>
    <d v="2019-08-13T00:00:00"/>
    <d v="2019-08-13T00:00:00"/>
    <x v="0"/>
    <s v="Walsh_Michael"/>
    <x v="19"/>
    <m/>
    <m/>
    <m/>
    <n v="10"/>
    <s v="FULL"/>
    <s v="P"/>
    <x v="2"/>
    <s v="&gt;100"/>
    <m/>
    <n v="5.5156038713500004E-4"/>
    <m/>
    <n v="55.156038713500003"/>
    <n v="2"/>
    <n v="1103.1207742700001"/>
    <s v="c660ca63-c865-4f27-98bf-e2616ff1b39c"/>
    <s v="{BB83F120-0BA0-48ED-834A-CEE609ED35FD}"/>
  </r>
  <r>
    <x v="68"/>
    <d v="2019-08-20T00:00:00"/>
    <d v="2019-08-20T00:00:00"/>
    <x v="0"/>
    <s v="Townsend_Ashleigh"/>
    <x v="0"/>
    <m/>
    <m/>
    <m/>
    <n v="0.5"/>
    <s v="RIGHT"/>
    <s v="SC"/>
    <x v="1"/>
    <s v="10-100"/>
    <m/>
    <n v="2.69346831036E-4"/>
    <m/>
    <n v="26.934683103600001"/>
    <n v="1"/>
    <n v="13.467341551800001"/>
    <s v="1e689031-b382-4249-9bcf-5b2ce10161d9"/>
    <s v="{78A29C01-6B6D-4FEA-AE3A-0C5F31555773}"/>
  </r>
  <r>
    <x v="68"/>
    <d v="2019-08-20T00:00:00"/>
    <d v="2019-08-20T00:00:00"/>
    <x v="0"/>
    <s v="Townsend_Ashleigh"/>
    <x v="0"/>
    <m/>
    <m/>
    <m/>
    <n v="5"/>
    <s v="FULL"/>
    <s v="SC"/>
    <x v="1"/>
    <s v="&gt;100"/>
    <m/>
    <n v="5.5829269040999995E-4"/>
    <m/>
    <n v="55.829269040999996"/>
    <n v="2"/>
    <n v="558.29269040999998"/>
    <s v="15714881-ff7e-4465-8f1b-9ef6eb79ff6d"/>
    <s v="{6C5212BD-44BF-4C43-9001-A3C735EF8CD6}"/>
  </r>
  <r>
    <x v="68"/>
    <d v="2019-08-20T00:00:00"/>
    <d v="2019-08-20T00:00:00"/>
    <x v="0"/>
    <s v="Townsend_Ashleigh"/>
    <x v="10"/>
    <m/>
    <m/>
    <m/>
    <n v="5"/>
    <s v="RIGHT"/>
    <s v="SC"/>
    <x v="1"/>
    <s v="10-100"/>
    <m/>
    <n v="1.39835017521E-4"/>
    <m/>
    <n v="13.9835017521"/>
    <n v="1"/>
    <n v="69.917508760499999"/>
    <s v="d9db37d4-5021-4b49-8eb2-9efbe16e3090"/>
    <s v="{27EF306E-B937-4F07-803C-97A83858BDC8}"/>
  </r>
  <r>
    <x v="68"/>
    <d v="2019-08-20T00:00:00"/>
    <d v="2019-08-20T00:00:00"/>
    <x v="0"/>
    <s v="Townsend_Ashleigh"/>
    <x v="0"/>
    <m/>
    <m/>
    <m/>
    <n v="3"/>
    <s v="FULL"/>
    <s v="SC"/>
    <x v="1"/>
    <s v="10-100"/>
    <m/>
    <n v="4.0907178859600002E-4"/>
    <m/>
    <n v="40.907178859600002"/>
    <n v="2"/>
    <n v="245.4430731576"/>
    <s v="b9d8402e-acf5-4821-94c0-bdd15b693694"/>
    <s v="{700B02D9-123A-4AA8-8344-8C70CBABC0C0}"/>
  </r>
  <r>
    <x v="50"/>
    <d v="2019-08-16T00:00:00"/>
    <d v="2019-08-16T00:00:00"/>
    <x v="0"/>
    <s v="Townsend_Ashleigh"/>
    <x v="0"/>
    <m/>
    <m/>
    <m/>
    <n v="1"/>
    <s v="FULL"/>
    <s v="SC"/>
    <x v="2"/>
    <s v="10-100"/>
    <m/>
    <n v="2.59191230224E-4"/>
    <m/>
    <n v="25.919123022400001"/>
    <n v="2"/>
    <n v="51.838246044800002"/>
    <s v="7f30d89c-a57a-47bd-9795-16a838fb3c33"/>
    <s v="{9F8102AF-0D3E-4694-B1D5-F6B791D4DA1A}"/>
  </r>
  <r>
    <x v="9"/>
    <d v="2019-07-30T00:00:00"/>
    <d v="2019-07-30T00:00:00"/>
    <x v="0"/>
    <s v="Tenkate_Jake"/>
    <x v="1"/>
    <m/>
    <m/>
    <s v="Very overgrown, walking trail exists"/>
    <n v="8"/>
    <s v="FULL"/>
    <s v="C"/>
    <x v="2"/>
    <s v="&gt;100"/>
    <m/>
    <n v="5.1373059346099996E-4"/>
    <m/>
    <n v="51.3730593461"/>
    <n v="2"/>
    <n v="821.9689495376"/>
    <s v="c2c986f4-c438-4d67-91bd-f87b4878e9e3"/>
    <s v="{DE689098-6BE2-4FBD-93FC-4E1181D0364D}"/>
  </r>
  <r>
    <x v="9"/>
    <d v="2019-07-30T00:00:00"/>
    <d v="2019-07-30T00:00:00"/>
    <x v="0"/>
    <s v="Tenkate_Jake"/>
    <x v="0"/>
    <m/>
    <m/>
    <m/>
    <n v="0.5"/>
    <s v="FULL"/>
    <s v="SC"/>
    <x v="2"/>
    <s v="&lt;10"/>
    <m/>
    <n v="4.7697095026800001E-5"/>
    <m/>
    <n v="4.7697095026800005"/>
    <n v="2"/>
    <n v="4.7697095026800005"/>
    <s v="457a92c7-1ae1-4da3-abc2-b753e794e5bb"/>
    <s v="{97E7ED11-9613-4E07-AAC8-2F37C1FBD70F}"/>
  </r>
  <r>
    <x v="9"/>
    <d v="2019-07-30T00:00:00"/>
    <d v="2019-07-30T00:00:00"/>
    <x v="0"/>
    <s v="Tenkate_Jake"/>
    <x v="0"/>
    <m/>
    <m/>
    <m/>
    <n v="0.5"/>
    <s v="FULL"/>
    <s v="SC"/>
    <x v="2"/>
    <s v="&lt;10"/>
    <m/>
    <n v="3.2508615104300002E-5"/>
    <m/>
    <n v="3.25086151043"/>
    <n v="2"/>
    <n v="3.25086151043"/>
    <s v="4dd1cebb-373d-4362-8b70-7e48c0e7a85c"/>
    <s v="{1B974E60-32D2-421E-9F06-845DF902D422}"/>
  </r>
  <r>
    <x v="9"/>
    <d v="2019-07-30T00:00:00"/>
    <d v="2019-07-30T00:00:00"/>
    <x v="0"/>
    <s v="Tenkate_Jake"/>
    <x v="20"/>
    <m/>
    <m/>
    <s v="Mostly on private property, separated by a fence but easily observed"/>
    <n v="4"/>
    <s v="FULL"/>
    <s v="SC"/>
    <x v="2"/>
    <s v="10-100"/>
    <m/>
    <n v="2.32609626235E-4"/>
    <m/>
    <n v="23.260962623499999"/>
    <n v="2"/>
    <n v="186.08770098799999"/>
    <s v="b744896a-e9c9-4c4f-9743-38ada4102ae2"/>
    <s v="{83C7A065-C00B-4537-9EA7-8FC00AF3FC49}"/>
  </r>
  <r>
    <x v="9"/>
    <d v="2019-07-30T00:00:00"/>
    <d v="2019-07-30T00:00:00"/>
    <x v="0"/>
    <s v="Tenkate_Jake"/>
    <x v="20"/>
    <m/>
    <m/>
    <s v="Mostly on private property, separated by a fence but easily observed"/>
    <n v="4"/>
    <s v="FULL"/>
    <s v="SC"/>
    <x v="2"/>
    <s v="10-100"/>
    <m/>
    <n v="6.71079432008E-4"/>
    <m/>
    <n v="67.107943200799994"/>
    <n v="2"/>
    <n v="536.86354560639995"/>
    <s v="67dc6745-683a-4594-9504-03e8c41aee5c"/>
    <s v="{83FFA6E8-F131-4E07-BE65-4E9315E38D07}"/>
  </r>
  <r>
    <x v="8"/>
    <d v="2019-07-30T00:00:00"/>
    <d v="2019-07-30T00:00:00"/>
    <x v="0"/>
    <s v="Walsh_Michael"/>
    <x v="0"/>
    <m/>
    <m/>
    <m/>
    <n v="1"/>
    <s v="FULL"/>
    <s v="L"/>
    <x v="0"/>
    <s v="10-100"/>
    <m/>
    <n v="1.03464765737E-4"/>
    <m/>
    <n v="10.3464765737"/>
    <n v="2"/>
    <n v="20.692953147400001"/>
    <s v="81e307c7-3483-44a5-bc3c-1e9ee1b12b39"/>
    <s v="{BC69DFC3-AD70-49A5-9716-B9B36ECFC5D7}"/>
  </r>
  <r>
    <x v="8"/>
    <d v="2019-07-30T00:00:00"/>
    <d v="2019-07-30T00:00:00"/>
    <x v="0"/>
    <s v="Walsh_Michael"/>
    <x v="0"/>
    <m/>
    <m/>
    <m/>
    <n v="1"/>
    <s v="FULL"/>
    <s v="L"/>
    <x v="0"/>
    <s v="10-100"/>
    <m/>
    <n v="1.1162224601799999E-4"/>
    <m/>
    <n v="11.1622246018"/>
    <n v="2"/>
    <n v="22.3244492036"/>
    <s v="896597b8-51a7-484d-8d71-8fc844fd148e"/>
    <s v="{43AF7FD0-785D-48F9-A815-64684902A90E}"/>
  </r>
  <r>
    <x v="117"/>
    <d v="2016-05-03T00:00:00"/>
    <d v="2016-05-03T00:00:00"/>
    <x v="2"/>
    <s v="Canning_Bridget"/>
    <x v="14"/>
    <m/>
    <m/>
    <m/>
    <n v="0.5"/>
    <s v="RIGHT"/>
    <s v="L"/>
    <x v="0"/>
    <s v="&lt;10"/>
    <m/>
    <n v="2.95329947347E-5"/>
    <m/>
    <n v="2.95329947347"/>
    <n v="1"/>
    <n v="1.476649736735"/>
    <s v="72b0a4b6-0c33-428c-b8cc-f8e0ef290a86"/>
    <s v="{D04DF3FA-2BF1-4769-A528-16B63C09B717}"/>
  </r>
  <r>
    <x v="63"/>
    <d v="2019-08-14T00:00:00"/>
    <d v="2019-08-14T00:00:00"/>
    <x v="0"/>
    <s v="Rachman_Richard"/>
    <x v="4"/>
    <m/>
    <m/>
    <m/>
    <n v="1"/>
    <s v="FULL"/>
    <s v="SC"/>
    <x v="2"/>
    <s v="&lt;10"/>
    <m/>
    <n v="1.14298848297E-4"/>
    <m/>
    <n v="11.429884829699999"/>
    <n v="2"/>
    <n v="22.859769659399998"/>
    <s v="9d5b50ec-cf7d-4db4-a9a3-63c195783774"/>
    <s v="{B7FBF0AA-865E-4B22-B4FA-9F9D911DDC05}"/>
  </r>
  <r>
    <x v="63"/>
    <d v="2019-08-14T00:00:00"/>
    <d v="2019-08-14T00:00:00"/>
    <x v="0"/>
    <s v="Rachman_Richard"/>
    <x v="14"/>
    <m/>
    <m/>
    <m/>
    <n v="2"/>
    <s v="FULL"/>
    <s v="SC"/>
    <x v="0"/>
    <s v="10-100"/>
    <m/>
    <n v="7.9345597533799994E-5"/>
    <m/>
    <n v="7.9345597533799994"/>
    <n v="2"/>
    <n v="31.738239013519998"/>
    <s v="d54fb461-74b9-4ef3-8787-40f8096164a3"/>
    <s v="{152E7580-1003-41AF-B032-5E00ADBB2AFB}"/>
  </r>
  <r>
    <x v="63"/>
    <d v="2019-08-14T00:00:00"/>
    <d v="2019-08-14T00:00:00"/>
    <x v="0"/>
    <s v="Rachman_Richard"/>
    <x v="14"/>
    <m/>
    <m/>
    <m/>
    <n v="2"/>
    <s v="FULL"/>
    <s v="SC"/>
    <x v="0"/>
    <s v="10-100"/>
    <m/>
    <n v="1.29614576329E-4"/>
    <m/>
    <n v="12.9614576329"/>
    <n v="2"/>
    <n v="51.845830531600001"/>
    <s v="99265335-9e34-4d35-b1fa-5ed898f6f441"/>
    <s v="{2A7DFCBC-92E0-470A-BCE8-7CD2E969E99C}"/>
  </r>
  <r>
    <x v="63"/>
    <d v="2019-08-14T00:00:00"/>
    <d v="2019-08-14T00:00:00"/>
    <x v="0"/>
    <s v="Rachman_Richard"/>
    <x v="4"/>
    <m/>
    <m/>
    <m/>
    <n v="1"/>
    <s v="FULL"/>
    <s v="SC"/>
    <x v="0"/>
    <s v="10-100"/>
    <m/>
    <n v="2.36274108311E-4"/>
    <m/>
    <n v="23.627410831100001"/>
    <n v="2"/>
    <n v="47.254821662200001"/>
    <s v="89e243bb-3c67-483d-88b5-13a33a0a0d6a"/>
    <s v="{C0B59D4E-73F0-44DF-A139-7089BCDF0518}"/>
  </r>
  <r>
    <x v="63"/>
    <d v="2019-08-14T00:00:00"/>
    <d v="2019-08-14T00:00:00"/>
    <x v="0"/>
    <s v="Rachman_Richard"/>
    <x v="4"/>
    <m/>
    <m/>
    <m/>
    <n v="10"/>
    <s v="RIGHT"/>
    <s v="P"/>
    <x v="0"/>
    <s v="&gt;100"/>
    <m/>
    <n v="3.9123821885E-4"/>
    <m/>
    <n v="39.123821884999998"/>
    <n v="1"/>
    <n v="391.23821884999995"/>
    <s v="6c178201-fc66-482f-8701-0d7937032637"/>
    <s v="{90162165-2C42-4D6D-82B4-862148454F67}"/>
  </r>
  <r>
    <x v="63"/>
    <d v="2019-08-14T00:00:00"/>
    <d v="2019-08-14T00:00:00"/>
    <x v="0"/>
    <s v="Rachman_Richard"/>
    <x v="4"/>
    <m/>
    <m/>
    <m/>
    <n v="1"/>
    <s v="FULL"/>
    <s v="P"/>
    <x v="0"/>
    <s v="&lt;10"/>
    <m/>
    <n v="6.2839285522700005E-5"/>
    <m/>
    <n v="6.2839285522700008"/>
    <n v="2"/>
    <n v="12.567857104540002"/>
    <s v="7be5e38e-6cb6-45f1-9e56-4f39c2901dfe"/>
    <s v="{060FD3C0-703A-40B5-8FBF-A056BB2DF399}"/>
  </r>
  <r>
    <x v="63"/>
    <d v="2019-08-14T00:00:00"/>
    <d v="2019-08-14T00:00:00"/>
    <x v="0"/>
    <s v="Rachman_Richard"/>
    <x v="4"/>
    <m/>
    <m/>
    <m/>
    <n v="0.01"/>
    <s v="FULL"/>
    <s v="P"/>
    <x v="0"/>
    <s v="10-100"/>
    <m/>
    <n v="9.6560134983300007E-5"/>
    <m/>
    <n v="9.656013498330001"/>
    <n v="2"/>
    <n v="0.19312026996660003"/>
    <s v="e6f63baf-535b-4cb9-8bbe-60e884d548eb"/>
    <s v="{04379790-5B0C-4D9F-81F3-D8667C788387}"/>
  </r>
  <r>
    <x v="63"/>
    <d v="2019-08-14T00:00:00"/>
    <d v="2019-08-14T00:00:00"/>
    <x v="0"/>
    <s v="Rachman_Richard"/>
    <x v="14"/>
    <m/>
    <m/>
    <m/>
    <n v="3"/>
    <s v="FULL"/>
    <s v="C"/>
    <x v="0"/>
    <s v="10-100"/>
    <m/>
    <n v="3.05705814119E-4"/>
    <m/>
    <n v="30.570581411900001"/>
    <n v="2"/>
    <n v="183.42348847139999"/>
    <s v="d895e294-fd48-4213-b0e3-0e72820dc185"/>
    <s v="{337188BC-4DDE-4A87-914E-7DCE609C5E1F}"/>
  </r>
  <r>
    <x v="63"/>
    <d v="2019-08-14T00:00:00"/>
    <d v="2019-08-14T00:00:00"/>
    <x v="0"/>
    <s v="Rachman_Richard"/>
    <x v="14"/>
    <m/>
    <m/>
    <m/>
    <n v="2"/>
    <s v="RIGHT"/>
    <s v="P"/>
    <x v="0"/>
    <s v="&lt;10"/>
    <m/>
    <n v="3.2252921459099997E-4"/>
    <m/>
    <n v="32.252921459099994"/>
    <n v="1"/>
    <n v="64.505842918199988"/>
    <s v="0e15a1ce-867c-49c1-bb3d-8e0266a65ead"/>
    <s v="{331F4C95-318C-4EE4-B4DB-EAAF181F2DC1}"/>
  </r>
  <r>
    <x v="63"/>
    <d v="2019-08-14T00:00:00"/>
    <d v="2019-08-14T00:00:00"/>
    <x v="0"/>
    <s v="Rachman_Richard"/>
    <x v="14"/>
    <m/>
    <m/>
    <m/>
    <n v="1"/>
    <s v="LEFT"/>
    <s v="P"/>
    <x v="0"/>
    <s v="&lt;10"/>
    <m/>
    <n v="3.38350847997E-4"/>
    <m/>
    <n v="33.835084799699999"/>
    <n v="1"/>
    <n v="33.835084799699999"/>
    <s v="86675ad8-07d7-45e4-80b2-58b66dc65212"/>
    <s v="{B256BAEA-BA64-474B-B904-3752428BDD30}"/>
  </r>
  <r>
    <x v="63"/>
    <d v="2019-08-14T00:00:00"/>
    <d v="2019-08-14T00:00:00"/>
    <x v="0"/>
    <s v="Rachman_Richard"/>
    <x v="14"/>
    <m/>
    <m/>
    <m/>
    <n v="2"/>
    <s v="FULL"/>
    <s v="SC"/>
    <x v="0"/>
    <s v="10-100"/>
    <m/>
    <n v="1.30705234065E-4"/>
    <m/>
    <n v="13.0705234065"/>
    <n v="2"/>
    <n v="52.282093625999998"/>
    <s v="b27bbfd2-ea84-457e-b744-75b2c1284af1"/>
    <s v="{125B48A2-3741-4322-A421-DFEB206B0D1F}"/>
  </r>
  <r>
    <x v="63"/>
    <d v="2019-08-14T00:00:00"/>
    <d v="2019-08-14T00:00:00"/>
    <x v="0"/>
    <s v="Rachman_Richard"/>
    <x v="4"/>
    <m/>
    <m/>
    <m/>
    <n v="2"/>
    <s v="FULL"/>
    <s v="P"/>
    <x v="0"/>
    <s v="&lt;10"/>
    <m/>
    <n v="9.5350836267999998E-5"/>
    <m/>
    <n v="9.5350836268000005"/>
    <n v="2"/>
    <n v="38.140334507200002"/>
    <s v="85809016-644f-41cf-8a18-e556c191c492"/>
    <s v="{17AF387B-C806-4C1F-8B13-C82AFFA6EE5F}"/>
  </r>
  <r>
    <x v="63"/>
    <d v="2019-08-16T00:00:00"/>
    <d v="2019-08-16T00:00:00"/>
    <x v="0"/>
    <s v="Rachman_Richard"/>
    <x v="4"/>
    <m/>
    <m/>
    <m/>
    <n v="2"/>
    <s v="FULL"/>
    <s v="C"/>
    <x v="2"/>
    <s v="10-100"/>
    <m/>
    <n v="7.7788347777800002E-5"/>
    <m/>
    <n v="7.7788347777800002"/>
    <n v="2"/>
    <n v="31.115339111120001"/>
    <s v="9a9d6b5b-aec7-40b2-bd58-700219b46b68"/>
    <s v="{980AA033-1FC0-4203-83A4-72D3E36FCD64}"/>
  </r>
  <r>
    <x v="63"/>
    <d v="2019-08-16T00:00:00"/>
    <d v="2019-08-16T00:00:00"/>
    <x v="0"/>
    <s v="Townsend_Ashleigh"/>
    <x v="4"/>
    <m/>
    <m/>
    <m/>
    <n v="1"/>
    <s v="FULL"/>
    <s v="SC"/>
    <x v="0"/>
    <s v="&lt;10"/>
    <m/>
    <n v="2.6374883539099998E-4"/>
    <m/>
    <n v="26.374883539099997"/>
    <n v="2"/>
    <n v="52.749767078199994"/>
    <s v="a3fd93c2-e8da-4039-b15c-eac139bf6829"/>
    <s v="{DCA1F1D9-4A97-4071-A9F1-C838B2265B2A}"/>
  </r>
  <r>
    <x v="63"/>
    <d v="2019-08-16T00:00:00"/>
    <d v="2019-08-16T00:00:00"/>
    <x v="0"/>
    <s v="Rachman_Richard"/>
    <x v="14"/>
    <m/>
    <m/>
    <m/>
    <n v="5"/>
    <s v="LEFT"/>
    <s v="P"/>
    <x v="0"/>
    <s v="10-100"/>
    <m/>
    <n v="1.02373235496E-4"/>
    <m/>
    <n v="10.237323549599999"/>
    <n v="1"/>
    <n v="51.186617747999996"/>
    <s v="7e46caff-82de-43ae-99cf-7a417038ddd8"/>
    <s v="{3EA1D562-3FC5-4D5E-957B-2E3EB0DE5621}"/>
  </r>
  <r>
    <x v="63"/>
    <d v="2019-08-16T00:00:00"/>
    <d v="2019-08-16T00:00:00"/>
    <x v="0"/>
    <s v="Rachman_Richard"/>
    <x v="5"/>
    <m/>
    <m/>
    <m/>
    <n v="1"/>
    <s v="FULL"/>
    <s v="P"/>
    <x v="0"/>
    <s v="10-100"/>
    <m/>
    <n v="1.29481858532E-4"/>
    <m/>
    <n v="12.9481858532"/>
    <n v="2"/>
    <n v="25.8963717064"/>
    <s v="94769865-20f1-4285-88c9-823b76953cdb"/>
    <s v="{EEFC1B87-ED15-419D-917A-E19D59D14A52}"/>
  </r>
  <r>
    <x v="63"/>
    <d v="2019-08-16T00:00:00"/>
    <d v="2019-08-16T00:00:00"/>
    <x v="0"/>
    <s v="Rachman_Richard"/>
    <x v="14"/>
    <m/>
    <m/>
    <m/>
    <n v="5"/>
    <s v="FULL"/>
    <s v="P"/>
    <x v="0"/>
    <s v="10-100"/>
    <m/>
    <n v="2.7449148988600001E-4"/>
    <m/>
    <n v="27.449148988600001"/>
    <n v="2"/>
    <n v="274.49148988600001"/>
    <s v="f8582c82-45a6-4672-a0be-5d52175a7aae"/>
    <s v="{281FC15B-65E7-4418-8FF4-B9D6CA1D31EA}"/>
  </r>
  <r>
    <x v="63"/>
    <d v="2019-08-16T00:00:00"/>
    <d v="2019-08-16T00:00:00"/>
    <x v="0"/>
    <s v="Rachman_Richard"/>
    <x v="14"/>
    <m/>
    <m/>
    <m/>
    <n v="3"/>
    <s v="FULL"/>
    <s v="P"/>
    <x v="0"/>
    <s v="10-100"/>
    <m/>
    <n v="6.5364419196900004E-4"/>
    <m/>
    <n v="65.364419196900002"/>
    <n v="2"/>
    <n v="392.18651518140001"/>
    <s v="d67fd452-b4f3-4f41-84a5-3debde0e4c7b"/>
    <s v="{426714E9-5837-48DE-820C-D15654D15048}"/>
  </r>
  <r>
    <x v="49"/>
    <d v="2019-08-15T00:00:00"/>
    <d v="2019-08-15T00:00:00"/>
    <x v="0"/>
    <s v="Alcaraz_Jake"/>
    <x v="6"/>
    <m/>
    <m/>
    <m/>
    <n v="0.5"/>
    <s v="FULL"/>
    <s v="SC"/>
    <x v="0"/>
    <s v="10-100"/>
    <m/>
    <n v="7.7398991782800004E-5"/>
    <m/>
    <n v="7.73989917828"/>
    <n v="2"/>
    <n v="7.73989917828"/>
    <s v="c09a90ae-a24d-4ffc-96e4-dd3247187c94"/>
    <s v="{307964C7-AFEA-4FCC-907E-9BAB7D9A000E}"/>
  </r>
  <r>
    <x v="49"/>
    <d v="2019-08-15T00:00:00"/>
    <d v="2019-08-15T00:00:00"/>
    <x v="0"/>
    <s v="Alcaraz_Jake"/>
    <x v="6"/>
    <m/>
    <m/>
    <m/>
    <n v="3"/>
    <s v="FULL"/>
    <s v="SC"/>
    <x v="0"/>
    <s v="10-100"/>
    <m/>
    <n v="2.3188931711699999E-4"/>
    <m/>
    <n v="23.1889317117"/>
    <n v="2"/>
    <n v="139.13359027019999"/>
    <s v="5ba91ca0-7a94-46fe-979a-fe8d33c83a7c"/>
    <s v="{5F63B5AC-4CCD-4F19-8A30-B2DC8FC48232}"/>
  </r>
  <r>
    <x v="49"/>
    <d v="2019-08-15T00:00:00"/>
    <d v="2019-08-15T00:00:00"/>
    <x v="0"/>
    <s v="Alcaraz_Jake"/>
    <x v="17"/>
    <s v="RIP"/>
    <s v="Disturbed"/>
    <m/>
    <n v="5"/>
    <s v="FULL"/>
    <s v="SC"/>
    <x v="0"/>
    <s v="&gt;100"/>
    <m/>
    <n v="4.9038353267600004E-4"/>
    <m/>
    <n v="49.038353267600002"/>
    <n v="2"/>
    <n v="490.38353267600002"/>
    <s v="7b12067e-1df8-45fc-9888-a089c98b2bf0"/>
    <s v="{C9A71DA8-3F91-4394-94EA-2D7226B25C41}"/>
  </r>
  <r>
    <x v="49"/>
    <d v="2019-08-15T00:00:00"/>
    <d v="2019-08-15T00:00:00"/>
    <x v="0"/>
    <s v="Alcaraz_Jake"/>
    <x v="17"/>
    <s v="RIP"/>
    <s v="Disturbed"/>
    <s v="Riparian/Oak Savana"/>
    <n v="5"/>
    <s v="FULL"/>
    <s v="SC"/>
    <x v="0"/>
    <s v="&gt;100"/>
    <m/>
    <n v="1.81468598219E-3"/>
    <m/>
    <n v="181.468598219"/>
    <n v="2"/>
    <n v="1814.68598219"/>
    <s v="3f898673-2bf4-4196-acb0-9bf337c04a9a"/>
    <s v="{375C41D7-C299-45B5-A2E1-072AF5C119FA}"/>
  </r>
  <r>
    <x v="49"/>
    <d v="2019-08-15T00:00:00"/>
    <d v="2019-08-15T00:00:00"/>
    <x v="0"/>
    <s v="Alcaraz_Jake"/>
    <x v="6"/>
    <s v="RIP"/>
    <s v="Disturbed"/>
    <m/>
    <n v="5"/>
    <s v="FULL"/>
    <s v="SC"/>
    <x v="0"/>
    <s v="&gt;100"/>
    <m/>
    <n v="1.6563034897E-4"/>
    <m/>
    <n v="16.563034897000001"/>
    <n v="2"/>
    <n v="165.63034897"/>
    <s v="8e530ce3-9916-45b3-b6b6-ccef3494cf93"/>
    <s v="{697F82DC-2CF0-4970-8560-529BB0C6FB38}"/>
  </r>
  <r>
    <x v="49"/>
    <d v="2019-08-15T00:00:00"/>
    <d v="2019-08-15T00:00:00"/>
    <x v="0"/>
    <s v="Alcaraz_Jake"/>
    <x v="6"/>
    <s v="RIP"/>
    <s v="Disturbed"/>
    <m/>
    <n v="3"/>
    <s v="LEFT"/>
    <s v="SC"/>
    <x v="0"/>
    <s v="&gt;100"/>
    <m/>
    <n v="1.3710121406300001E-3"/>
    <m/>
    <n v="137.10121406300001"/>
    <n v="1"/>
    <n v="411.30364218900002"/>
    <s v="4161454c-7519-434a-bf3e-723bd563dfec"/>
    <s v="{33A5CE48-D5EE-4347-9296-22EB4CF12AC1}"/>
  </r>
  <r>
    <x v="49"/>
    <d v="2019-08-15T00:00:00"/>
    <d v="2019-08-15T00:00:00"/>
    <x v="0"/>
    <s v="Alcaraz_Jake"/>
    <x v="6"/>
    <s v="RIP"/>
    <s v="Disturbed"/>
    <m/>
    <n v="3"/>
    <s v="LEFT"/>
    <s v="SC"/>
    <x v="2"/>
    <s v="&gt;100"/>
    <m/>
    <n v="4.5587685345699997E-4"/>
    <m/>
    <n v="45.587685345699995"/>
    <n v="1"/>
    <n v="136.7630560371"/>
    <s v="0b1e8614-b6d9-465a-a618-8ff1b976af8e"/>
    <s v="{03003E24-0BEE-4092-98A6-CC6811674C15}"/>
  </r>
  <r>
    <x v="49"/>
    <d v="2019-08-15T00:00:00"/>
    <d v="2019-08-15T00:00:00"/>
    <x v="0"/>
    <s v="Alcaraz_Jake"/>
    <x v="17"/>
    <s v="RIP"/>
    <s v="Disturbed"/>
    <m/>
    <n v="3"/>
    <s v="LEFT"/>
    <s v="SC"/>
    <x v="0"/>
    <s v="&gt;100"/>
    <m/>
    <n v="3.2293740990600001E-4"/>
    <m/>
    <n v="32.2937409906"/>
    <n v="1"/>
    <n v="96.8812229718"/>
    <s v="4437dd40-ccea-46fb-b500-ddb6e1ce20c8"/>
    <s v="{D6AF7747-2BAE-4BA7-9B15-E38C96306A6A}"/>
  </r>
  <r>
    <x v="49"/>
    <d v="2019-08-15T00:00:00"/>
    <d v="2019-08-15T00:00:00"/>
    <x v="0"/>
    <s v="Alcaraz_Jake"/>
    <x v="6"/>
    <s v="RIP"/>
    <s v="Disturbed"/>
    <m/>
    <n v="2"/>
    <s v="FULL"/>
    <s v="SC"/>
    <x v="0"/>
    <s v="&gt;100"/>
    <m/>
    <n v="9.0987449622499997E-4"/>
    <m/>
    <n v="90.987449622499994"/>
    <n v="2"/>
    <n v="363.94979848999998"/>
    <s v="5d061cfb-8e13-477c-b92b-46101b693f29"/>
    <s v="{52E87B4D-1B5F-4A0E-BA82-1CB15809EFE5}"/>
  </r>
  <r>
    <x v="49"/>
    <d v="2019-08-15T00:00:00"/>
    <d v="2019-08-15T00:00:00"/>
    <x v="0"/>
    <s v="Alcaraz_Jake"/>
    <x v="6"/>
    <s v="RIP"/>
    <s v="Disturbed"/>
    <m/>
    <n v="2"/>
    <s v="FULL"/>
    <s v="SC"/>
    <x v="0"/>
    <s v="&gt;100"/>
    <m/>
    <n v="5.5603055345200005E-4"/>
    <m/>
    <n v="55.603055345200005"/>
    <n v="2"/>
    <n v="222.41222138080002"/>
    <s v="1c7f96ae-c36d-4aea-9e5a-c7af275d01a1"/>
    <s v="{8FE57DF4-CBF9-4219-908D-8406B1B5059C}"/>
  </r>
  <r>
    <x v="49"/>
    <d v="2019-08-15T00:00:00"/>
    <d v="2019-08-15T00:00:00"/>
    <x v="0"/>
    <s v="Alcaraz_Jake"/>
    <x v="9"/>
    <s v="RIP"/>
    <s v="Disturbed"/>
    <s v="Riparian/Oak Savana"/>
    <n v="5"/>
    <s v="FULL"/>
    <s v="C"/>
    <x v="0"/>
    <s v="&gt;100"/>
    <m/>
    <n v="3.80405206864E-4"/>
    <m/>
    <n v="38.040520686400001"/>
    <n v="2"/>
    <n v="380.40520686399998"/>
    <s v="207a8b81-2e2f-41f2-943d-d64286fee95d"/>
    <s v="{F9B5D66B-896A-42E2-B27C-B613AD7BE44D}"/>
  </r>
  <r>
    <x v="49"/>
    <d v="2019-08-15T00:00:00"/>
    <d v="2019-08-15T00:00:00"/>
    <x v="0"/>
    <s v="Alcaraz_Jake"/>
    <x v="1"/>
    <s v="RIP"/>
    <s v="Disturbed"/>
    <m/>
    <n v="2"/>
    <s v="FULL"/>
    <s v="SC"/>
    <x v="0"/>
    <s v="10-100"/>
    <m/>
    <n v="4.7218480267800003E-4"/>
    <m/>
    <n v="47.218480267800004"/>
    <n v="2"/>
    <n v="188.87392107120002"/>
    <s v="a9cfa152-edb8-407e-a9a5-e576e3e33843"/>
    <s v="{FB8C208C-39AD-4870-BAD8-9483A35F83AF}"/>
  </r>
  <r>
    <x v="49"/>
    <d v="2019-08-15T00:00:00"/>
    <d v="2019-08-15T00:00:00"/>
    <x v="0"/>
    <s v="Alcaraz_Jake"/>
    <x v="17"/>
    <s v="RIP"/>
    <s v="Disturbed"/>
    <m/>
    <n v="2"/>
    <s v="FULL"/>
    <s v="SC"/>
    <x v="0"/>
    <s v="10-100"/>
    <m/>
    <n v="1.7383000000000001E-4"/>
    <m/>
    <n v="17.382999999999999"/>
    <n v="2"/>
    <n v="69.531999999999996"/>
    <s v="741caa2a-663c-4205-ac87-ef6d8cac2940"/>
    <s v="{4FBA6B71-72ED-483D-8205-F47FDC25B8C9}"/>
  </r>
  <r>
    <x v="49"/>
    <d v="2019-08-15T00:00:00"/>
    <d v="2019-08-15T00:00:00"/>
    <x v="0"/>
    <s v="Alcaraz_Jake"/>
    <x v="1"/>
    <s v="RIP"/>
    <s v="Disturbed"/>
    <m/>
    <n v="2"/>
    <s v="LEFT"/>
    <s v="SC"/>
    <x v="0"/>
    <s v="10-100"/>
    <m/>
    <n v="2.2269657258699999E-4"/>
    <m/>
    <n v="22.269657258699997"/>
    <n v="1"/>
    <n v="44.539314517399994"/>
    <s v="6bc1506b-39a0-442b-8d56-7be3ea3b378d"/>
    <s v="{19AA7E8B-C7BB-4E50-988C-53E48DBF22E1}"/>
  </r>
  <r>
    <x v="34"/>
    <d v="2019-08-06T00:00:00"/>
    <d v="2019-08-06T00:00:00"/>
    <x v="0"/>
    <s v="Alcaraz_Jake"/>
    <x v="10"/>
    <m/>
    <m/>
    <m/>
    <n v="5"/>
    <s v="LEFT"/>
    <s v="L"/>
    <x v="0"/>
    <s v="10-100"/>
    <m/>
    <n v="3.8307381356000002E-4"/>
    <m/>
    <n v="38.307381356"/>
    <n v="1"/>
    <n v="191.53690678000001"/>
    <s v="11c73dcd-7cd0-4849-a9bc-49d6bf2c86a9"/>
    <s v="{86990026-605B-4A11-A689-D3205916B967}"/>
  </r>
  <r>
    <x v="34"/>
    <d v="2019-08-06T00:00:00"/>
    <d v="2019-08-06T00:00:00"/>
    <x v="0"/>
    <s v="Alcaraz_Jake"/>
    <x v="3"/>
    <s v="OAK"/>
    <s v="Disturbed"/>
    <m/>
    <n v="3"/>
    <s v="RIGHT"/>
    <s v="P"/>
    <x v="0"/>
    <s v="&gt;100"/>
    <m/>
    <n v="5.3067374064399997E-4"/>
    <m/>
    <n v="53.067374064399999"/>
    <n v="1"/>
    <n v="159.20212219320001"/>
    <s v="ac5d8a59-200f-4794-85af-2392ea76c0c3"/>
    <s v="{C4391B16-FBB4-4C5D-B504-E43E1D102241}"/>
  </r>
  <r>
    <x v="34"/>
    <d v="2019-08-06T00:00:00"/>
    <d v="2019-08-06T00:00:00"/>
    <x v="0"/>
    <s v="Alcaraz_Jake"/>
    <x v="10"/>
    <m/>
    <m/>
    <m/>
    <n v="2"/>
    <s v="FULL"/>
    <s v="L"/>
    <x v="0"/>
    <s v="10-100"/>
    <m/>
    <n v="3.5713038363699998E-4"/>
    <m/>
    <n v="35.713038363700001"/>
    <n v="2"/>
    <n v="142.8521534548"/>
    <s v="8d36b602-f764-4666-a481-36c13477dee6"/>
    <s v="{916BD408-30E7-4985-8385-B4B32E35C4E6}"/>
  </r>
  <r>
    <x v="34"/>
    <d v="2019-08-06T00:00:00"/>
    <d v="2019-08-06T00:00:00"/>
    <x v="0"/>
    <s v="Alcaraz_Jake"/>
    <x v="10"/>
    <m/>
    <m/>
    <m/>
    <n v="2"/>
    <s v="RIGHT"/>
    <s v="L"/>
    <x v="0"/>
    <s v="10-100"/>
    <m/>
    <n v="2.7526000877899998E-4"/>
    <m/>
    <n v="27.526000877899996"/>
    <n v="1"/>
    <n v="55.052001755799992"/>
    <s v="c2f52c4a-0421-46a1-8a51-f7415f43ced5"/>
    <s v="{4349AD90-126B-4661-AB72-E312C37C8F83}"/>
  </r>
  <r>
    <x v="67"/>
    <d v="2019-08-20T00:00:00"/>
    <d v="2019-08-20T00:00:00"/>
    <x v="0"/>
    <s v="Walsh_Michael"/>
    <x v="1"/>
    <s v="CHAP"/>
    <s v="Disturbed"/>
    <m/>
    <n v="0.5"/>
    <s v="FULL"/>
    <s v="P"/>
    <x v="0"/>
    <s v="10-100"/>
    <m/>
    <n v="1.27846348047E-4"/>
    <m/>
    <n v="12.7846348047"/>
    <n v="2"/>
    <n v="12.7846348047"/>
    <s v="86b76f2d-4077-41e7-a11d-2845132a866c"/>
    <s v="{40347A7D-0D5C-46DD-99C1-43E8B7F1D3FD}"/>
  </r>
  <r>
    <x v="31"/>
    <d v="2019-08-02T00:00:00"/>
    <d v="2019-08-02T00:00:00"/>
    <x v="0"/>
    <s v="Tian_Sarah"/>
    <x v="1"/>
    <m/>
    <m/>
    <m/>
    <n v="1"/>
    <s v="FULL"/>
    <s v="SC"/>
    <x v="0"/>
    <s v="10-100"/>
    <m/>
    <n v="7.7070765362900002E-5"/>
    <m/>
    <n v="7.7070765362900007"/>
    <n v="2"/>
    <n v="15.414153072580001"/>
    <s v="e0b3ab95-79ed-40e5-a1d8-c9b5934f462e"/>
    <s v="{FEE57D23-CB13-4766-852C-50D3A1F18D9E}"/>
  </r>
  <r>
    <x v="31"/>
    <d v="2019-08-02T00:00:00"/>
    <d v="2019-08-02T00:00:00"/>
    <x v="0"/>
    <s v="Tian_Sarah"/>
    <x v="0"/>
    <m/>
    <m/>
    <m/>
    <n v="2"/>
    <s v="FULL"/>
    <s v="P"/>
    <x v="0"/>
    <s v="10-100"/>
    <m/>
    <n v="1.0737324508E-4"/>
    <m/>
    <n v="10.737324508"/>
    <n v="2"/>
    <n v="42.949298032000002"/>
    <s v="ca3c16ef-ae1d-498f-871c-ff48322bbbe3"/>
    <s v="{FF2E2159-1993-46B8-98BB-8AA2831837EC}"/>
  </r>
  <r>
    <x v="145"/>
    <d v="2019-08-02T00:00:00"/>
    <d v="2019-08-02T00:00:00"/>
    <x v="0"/>
    <s v="Tian_Sarah"/>
    <x v="1"/>
    <m/>
    <m/>
    <m/>
    <n v="10"/>
    <s v="FULL"/>
    <s v="C"/>
    <x v="0"/>
    <s v="&gt;100"/>
    <m/>
    <n v="2.18048817385E-4"/>
    <m/>
    <n v="21.804881738500001"/>
    <n v="2"/>
    <n v="436.09763477000001"/>
    <s v="aaec9052-a3b5-4731-9a03-2ce72221b87f"/>
    <s v="{927F1A86-A273-4674-A785-989D0AE647C2}"/>
  </r>
  <r>
    <x v="145"/>
    <d v="2019-08-02T00:00:00"/>
    <d v="2019-08-02T00:00:00"/>
    <x v="0"/>
    <s v="Tian_Sarah"/>
    <x v="1"/>
    <m/>
    <m/>
    <m/>
    <n v="0.25"/>
    <s v="FULL"/>
    <s v="SC"/>
    <x v="0"/>
    <s v="10-100"/>
    <m/>
    <n v="9.2126495238899997E-5"/>
    <m/>
    <n v="9.2126495238900006"/>
    <n v="2"/>
    <n v="4.6063247619450003"/>
    <s v="84e51806-214f-480e-9752-2cb55f45b0f0"/>
    <s v="{C226687D-F726-4395-A37C-0F8BBE87E870}"/>
  </r>
  <r>
    <x v="145"/>
    <d v="2019-08-02T00:00:00"/>
    <d v="2019-08-02T00:00:00"/>
    <x v="0"/>
    <s v="Tian_Sarah"/>
    <x v="1"/>
    <m/>
    <m/>
    <m/>
    <n v="7"/>
    <s v="FULL"/>
    <s v="C"/>
    <x v="0"/>
    <s v="&gt;100"/>
    <m/>
    <n v="2.5402945019799999E-4"/>
    <m/>
    <n v="25.402945019800001"/>
    <n v="2"/>
    <n v="355.64123027720001"/>
    <s v="b7e30002-fef5-47e2-a13c-9648df211136"/>
    <s v="{0CFCC134-4752-4BCB-8DF6-2D1BAD5FF3DC}"/>
  </r>
  <r>
    <x v="64"/>
    <d v="2019-08-14T00:00:00"/>
    <d v="2019-08-14T00:00:00"/>
    <x v="0"/>
    <s v="DeGuzman_Tawny"/>
    <x v="6"/>
    <m/>
    <m/>
    <m/>
    <n v="1"/>
    <s v="FULL"/>
    <s v="P"/>
    <x v="2"/>
    <s v="&lt;10"/>
    <m/>
    <n v="2.2717255161000001E-4"/>
    <m/>
    <n v="22.717255161000001"/>
    <n v="2"/>
    <n v="45.434510322000001"/>
    <s v="21b2a005-45cf-4c6d-a040-6a96976e9f21"/>
    <s v="{BDC30CA8-E8C9-49D3-891F-6106C8BBA907}"/>
  </r>
  <r>
    <x v="64"/>
    <d v="2019-08-14T00:00:00"/>
    <d v="2019-08-14T00:00:00"/>
    <x v="0"/>
    <s v="DeGuzman_Tawny"/>
    <x v="1"/>
    <m/>
    <m/>
    <m/>
    <n v="2"/>
    <s v="LEFT"/>
    <s v="P"/>
    <x v="0"/>
    <s v="10-100"/>
    <m/>
    <n v="1.7985078732099999E-4"/>
    <m/>
    <n v="17.9850787321"/>
    <n v="1"/>
    <n v="35.9701574642"/>
    <s v="533ecb62-25e9-43ea-8e03-f73b2fe42aa3"/>
    <s v="{EBB7631F-1010-413D-A0FF-EDFE5128F90E}"/>
  </r>
  <r>
    <x v="64"/>
    <d v="2019-08-14T00:00:00"/>
    <d v="2019-08-14T00:00:00"/>
    <x v="0"/>
    <s v="DeGuzman_Tawny"/>
    <x v="1"/>
    <m/>
    <m/>
    <m/>
    <n v="2"/>
    <s v="LEFT"/>
    <s v="SC"/>
    <x v="0"/>
    <s v="10-100"/>
    <m/>
    <n v="2.95651165511E-4"/>
    <m/>
    <n v="29.565116551100001"/>
    <n v="1"/>
    <n v="59.130233102200002"/>
    <s v="65da62f8-72e2-4c39-ab42-c6970ee4f1b0"/>
    <s v="{77CF1641-C9CE-4022-8F90-80CDE6817C64}"/>
  </r>
  <r>
    <x v="64"/>
    <d v="2019-08-14T00:00:00"/>
    <d v="2019-08-14T00:00:00"/>
    <x v="0"/>
    <s v="DeGuzman_Tawny"/>
    <x v="1"/>
    <m/>
    <m/>
    <m/>
    <n v="2"/>
    <s v="FULL"/>
    <s v="P"/>
    <x v="0"/>
    <s v="10-100"/>
    <m/>
    <n v="1.3854301617900001E-4"/>
    <m/>
    <n v="13.854301617900001"/>
    <n v="2"/>
    <n v="55.417206471600004"/>
    <s v="af50c1f7-b779-4a41-a3c5-3f68143f8713"/>
    <s v="{883FBFCF-617A-4643-BCA1-2BBF51D95BED}"/>
  </r>
  <r>
    <x v="71"/>
    <d v="2019-08-08T00:00:00"/>
    <d v="2019-08-08T00:00:00"/>
    <x v="0"/>
    <s v="Townsend_Ashleigh"/>
    <x v="19"/>
    <m/>
    <m/>
    <m/>
    <n v="3"/>
    <s v="FULL"/>
    <s v="P"/>
    <x v="0"/>
    <s v="&gt;100"/>
    <m/>
    <n v="1.9790390145700001E-4"/>
    <m/>
    <n v="19.790390145700002"/>
    <n v="2"/>
    <n v="118.74234087420001"/>
    <s v="c4f2c849-ebe0-431a-904f-30b667573fee"/>
    <s v="{19BDEB15-6D1D-47F4-A2E5-D353724BCB0A}"/>
  </r>
  <r>
    <x v="73"/>
    <d v="2019-08-08T00:00:00"/>
    <d v="2019-08-08T00:00:00"/>
    <x v="0"/>
    <s v="Walsh_Michael"/>
    <x v="19"/>
    <m/>
    <m/>
    <m/>
    <n v="10"/>
    <s v="FULL"/>
    <s v="C"/>
    <x v="2"/>
    <s v="&gt;100"/>
    <m/>
    <n v="3.42329739389E-4"/>
    <m/>
    <n v="34.232973938900003"/>
    <n v="2"/>
    <n v="684.65947877799999"/>
    <s v="85065530-1822-4faf-81b8-cc221c6010b7"/>
    <s v="{3D9DA4FD-AA7A-4F59-9F09-154EA9C14EFF}"/>
  </r>
  <r>
    <x v="73"/>
    <d v="2019-08-08T00:00:00"/>
    <d v="2019-08-08T00:00:00"/>
    <x v="0"/>
    <s v="Walsh_Michael"/>
    <x v="2"/>
    <m/>
    <m/>
    <m/>
    <n v="5"/>
    <s v="FULL"/>
    <s v="C"/>
    <x v="0"/>
    <s v="&gt;100"/>
    <m/>
    <n v="1.2327957352699999E-4"/>
    <m/>
    <n v="12.327957352699999"/>
    <n v="2"/>
    <n v="123.27957352699998"/>
    <s v="4f05acb6-e6c7-408d-84d0-bea5a052ff54"/>
    <s v="{78E65DEA-D702-4984-AAF3-B3021946ED85}"/>
  </r>
  <r>
    <x v="105"/>
    <d v="2019-08-09T00:00:00"/>
    <d v="2019-08-09T00:00:00"/>
    <x v="0"/>
    <s v="Townsend_Ashleigh"/>
    <x v="5"/>
    <m/>
    <m/>
    <m/>
    <n v="1"/>
    <s v="RIGHT"/>
    <s v="L"/>
    <x v="0"/>
    <s v="10-100"/>
    <m/>
    <n v="2.24462567196E-4"/>
    <m/>
    <n v="22.446256719600001"/>
    <n v="1"/>
    <n v="22.446256719600001"/>
    <s v="10544602-83cd-4912-bf73-b385cf763b31"/>
    <s v="{CA9146AF-7F19-417A-AE75-31342806EE05}"/>
  </r>
  <r>
    <x v="105"/>
    <d v="2019-08-09T00:00:00"/>
    <d v="2019-08-09T00:00:00"/>
    <x v="0"/>
    <s v="Townsend_Ashleigh"/>
    <x v="13"/>
    <m/>
    <m/>
    <m/>
    <n v="3"/>
    <s v="RIGHT"/>
    <s v="L"/>
    <x v="0"/>
    <s v="10-100"/>
    <m/>
    <n v="4.1035156250999999E-4"/>
    <m/>
    <n v="41.035156250999997"/>
    <n v="1"/>
    <n v="123.105468753"/>
    <s v="67507a60-9880-4881-bc9a-336baa023f62"/>
    <s v="{76B2E515-C381-4A65-A15D-39BA2F6DC69A}"/>
  </r>
  <r>
    <x v="80"/>
    <d v="2019-08-09T00:00:00"/>
    <d v="2019-08-09T00:00:00"/>
    <x v="0"/>
    <s v="Walsh_Michael"/>
    <x v="0"/>
    <m/>
    <m/>
    <m/>
    <n v="3"/>
    <s v="FULL"/>
    <s v="L"/>
    <x v="2"/>
    <s v="10-100"/>
    <m/>
    <n v="2.38692635186E-4"/>
    <m/>
    <n v="23.8692635186"/>
    <n v="2"/>
    <n v="143.21558111159999"/>
    <s v="f0e7d2e8-0e99-4f9a-828d-841f875cd8c8"/>
    <s v="{8445C28E-536F-4267-8AA9-CBC4F768C05C}"/>
  </r>
  <r>
    <x v="80"/>
    <d v="2019-08-09T00:00:00"/>
    <d v="2019-08-09T00:00:00"/>
    <x v="0"/>
    <s v="Walsh_Michael"/>
    <x v="2"/>
    <m/>
    <m/>
    <m/>
    <n v="0.5"/>
    <s v="FULL"/>
    <s v="L"/>
    <x v="0"/>
    <s v="10-100"/>
    <m/>
    <n v="4.7282637796599997E-5"/>
    <m/>
    <n v="4.7282637796599998"/>
    <n v="2"/>
    <n v="4.7282637796599998"/>
    <s v="09c4ea75-e522-459b-83ff-e4db796363f0"/>
    <s v="{4A508A17-1BDC-47E3-9AC7-7EF39A41E524}"/>
  </r>
  <r>
    <x v="80"/>
    <d v="2019-08-09T00:00:00"/>
    <d v="2019-08-09T00:00:00"/>
    <x v="0"/>
    <s v="Walsh_Michael"/>
    <x v="0"/>
    <m/>
    <m/>
    <m/>
    <n v="1"/>
    <s v="FULL"/>
    <s v="L"/>
    <x v="0"/>
    <s v="10-100"/>
    <m/>
    <n v="1.64666471347E-4"/>
    <m/>
    <n v="16.466647134700001"/>
    <n v="2"/>
    <n v="32.933294269400001"/>
    <s v="fa7debec-38b8-40da-afb1-6f4fcd479ade"/>
    <s v="{CDC9D89C-EFA7-4B6C-8221-C429AD96C512}"/>
  </r>
  <r>
    <x v="80"/>
    <d v="2019-08-09T00:00:00"/>
    <d v="2019-08-09T00:00:00"/>
    <x v="0"/>
    <s v="Townsend_Ashleigh"/>
    <x v="0"/>
    <m/>
    <m/>
    <m/>
    <n v="3"/>
    <s v="FULL"/>
    <s v="SC"/>
    <x v="0"/>
    <s v="10-100"/>
    <m/>
    <n v="2.6551972851099998E-4"/>
    <m/>
    <n v="26.551972851099997"/>
    <n v="2"/>
    <n v="159.31183710659997"/>
    <s v="a5036553-805b-4ba8-8962-86a03895c491"/>
    <s v="{7F566CF6-C6A8-42B0-8754-8C10C69CEE29}"/>
  </r>
  <r>
    <x v="80"/>
    <d v="2019-08-09T00:00:00"/>
    <d v="2019-08-09T00:00:00"/>
    <x v="0"/>
    <s v="Townsend_Ashleigh"/>
    <x v="0"/>
    <m/>
    <m/>
    <m/>
    <n v="2"/>
    <s v="LEFT"/>
    <s v="SC"/>
    <x v="2"/>
    <s v="10-100"/>
    <m/>
    <n v="4.3520548013000003E-4"/>
    <m/>
    <n v="43.520548013000003"/>
    <n v="1"/>
    <n v="87.041096026000005"/>
    <s v="f3f7f924-068c-4609-8564-d2578e99c983"/>
    <s v="{4F68EFBF-1E7B-4291-9B7C-20AA988E1CC2}"/>
  </r>
  <r>
    <x v="80"/>
    <d v="2019-08-09T00:00:00"/>
    <d v="2019-08-09T00:00:00"/>
    <x v="0"/>
    <s v="Townsend_Ashleigh"/>
    <x v="0"/>
    <m/>
    <m/>
    <m/>
    <n v="2"/>
    <s v="LEFT"/>
    <s v="SC"/>
    <x v="0"/>
    <s v="10-100"/>
    <m/>
    <n v="2.15366573045E-4"/>
    <m/>
    <n v="21.5366573045"/>
    <n v="1"/>
    <n v="43.073314609000001"/>
    <s v="f5ca79df-5d01-462f-9155-43e507eaef2e"/>
    <s v="{BF88AD5C-ADD8-4732-81E8-EE641E030CA2}"/>
  </r>
  <r>
    <x v="80"/>
    <d v="2019-08-09T00:00:00"/>
    <d v="2019-08-09T00:00:00"/>
    <x v="0"/>
    <s v="Townsend_Ashleigh"/>
    <x v="0"/>
    <m/>
    <m/>
    <m/>
    <n v="1"/>
    <s v="LEFT"/>
    <s v="SC"/>
    <x v="0"/>
    <s v="10-100"/>
    <m/>
    <n v="2.3118688838300001E-4"/>
    <m/>
    <n v="23.118688838300002"/>
    <n v="1"/>
    <n v="23.118688838300002"/>
    <s v="79622ab7-e5b2-4bb3-a492-93223a135897"/>
    <s v="{D7CDF777-1C81-4723-86AF-928F69C781AA}"/>
  </r>
  <r>
    <x v="80"/>
    <d v="2019-08-12T00:00:00"/>
    <d v="2019-08-12T00:00:00"/>
    <x v="0"/>
    <s v="Townsend_Ashleigh"/>
    <x v="8"/>
    <m/>
    <m/>
    <m/>
    <n v="2"/>
    <s v="FULL"/>
    <s v="P"/>
    <x v="0"/>
    <s v="&gt;100"/>
    <m/>
    <n v="3.25721914427E-4"/>
    <m/>
    <n v="32.572191442700003"/>
    <n v="2"/>
    <n v="130.28876577080001"/>
    <s v="2755e424-043c-4b33-ba4f-c42441383714"/>
    <s v="{EDFDAD46-B63D-4255-A028-D796852A5FE7}"/>
  </r>
  <r>
    <x v="80"/>
    <d v="2019-08-12T00:00:00"/>
    <d v="2019-08-12T00:00:00"/>
    <x v="0"/>
    <s v="Townsend_Ashleigh"/>
    <x v="4"/>
    <m/>
    <m/>
    <m/>
    <n v="2"/>
    <s v="FULL"/>
    <s v="P"/>
    <x v="0"/>
    <s v="10-100"/>
    <m/>
    <n v="9.7345936818399998E-4"/>
    <m/>
    <n v="97.345936818399991"/>
    <n v="2"/>
    <n v="389.38374727359997"/>
    <s v="f8d4accb-4d36-423d-b510-a81f13307604"/>
    <s v="{AD981245-133D-494A-9543-FA4D7BAB3760}"/>
  </r>
  <r>
    <x v="80"/>
    <d v="2019-08-12T00:00:00"/>
    <d v="2019-08-12T00:00:00"/>
    <x v="0"/>
    <s v="Townsend_Ashleigh"/>
    <x v="0"/>
    <m/>
    <m/>
    <m/>
    <n v="1"/>
    <s v="FULL"/>
    <s v="SC"/>
    <x v="1"/>
    <s v="10-100"/>
    <m/>
    <n v="8.0913068295499995E-5"/>
    <m/>
    <n v="8.0913068295499997"/>
    <n v="2"/>
    <n v="16.182613659099999"/>
    <s v="acef0fb7-84c3-4ec5-b704-f64df793890e"/>
    <s v="{33A8AACE-791C-498C-ABCB-236473BDFA9D}"/>
  </r>
  <r>
    <x v="80"/>
    <d v="2019-08-12T00:00:00"/>
    <d v="2019-08-12T00:00:00"/>
    <x v="0"/>
    <s v="Townsend_Ashleigh"/>
    <x v="19"/>
    <m/>
    <m/>
    <m/>
    <n v="2"/>
    <s v="FULL"/>
    <s v="P"/>
    <x v="0"/>
    <s v="10-100"/>
    <m/>
    <n v="1.8715512740500001E-4"/>
    <m/>
    <n v="18.715512740499999"/>
    <n v="2"/>
    <n v="74.862050961999998"/>
    <s v="15dd427e-d799-44d9-bff0-6f1220177e84"/>
    <s v="{0ED4B2D2-DF09-48E3-9BFE-D8D4118B22D9}"/>
  </r>
  <r>
    <x v="80"/>
    <d v="2019-08-12T00:00:00"/>
    <d v="2019-08-12T00:00:00"/>
    <x v="0"/>
    <s v="Townsend_Ashleigh"/>
    <x v="14"/>
    <m/>
    <m/>
    <m/>
    <n v="2"/>
    <s v="FULL"/>
    <s v="P"/>
    <x v="0"/>
    <s v="10-100"/>
    <m/>
    <n v="1.26482148578E-4"/>
    <m/>
    <n v="12.648214857799999"/>
    <n v="2"/>
    <n v="50.592859431199997"/>
    <s v="ba986684-bc5c-4d6c-a015-11c336210d7c"/>
    <s v="{2D8853E8-B926-4C13-AAEF-A2D52D8C7CF3}"/>
  </r>
  <r>
    <x v="80"/>
    <d v="2019-08-12T00:00:00"/>
    <d v="2019-08-12T00:00:00"/>
    <x v="0"/>
    <s v="Townsend_Ashleigh"/>
    <x v="19"/>
    <m/>
    <m/>
    <m/>
    <n v="5"/>
    <s v="FULL"/>
    <s v="P"/>
    <x v="0"/>
    <s v="&gt;100"/>
    <m/>
    <n v="1.71676176771E-3"/>
    <m/>
    <n v="171.676176771"/>
    <n v="2"/>
    <n v="1716.76176771"/>
    <s v="f07b7a49-956c-4b6f-a1d6-542edc9bb030"/>
    <s v="{4F76AE64-5060-4216-9152-CB11167AC131}"/>
  </r>
  <r>
    <x v="80"/>
    <d v="2019-08-12T00:00:00"/>
    <d v="2019-08-12T00:00:00"/>
    <x v="0"/>
    <s v="Townsend_Ashleigh"/>
    <x v="14"/>
    <m/>
    <m/>
    <m/>
    <n v="5"/>
    <s v="FULL"/>
    <s v="P"/>
    <x v="0"/>
    <s v="&gt;100"/>
    <m/>
    <n v="4.9493768078400001E-4"/>
    <m/>
    <n v="49.493768078400002"/>
    <n v="2"/>
    <n v="494.93768078400001"/>
    <s v="2cfa482b-ba20-41b7-ad0c-4a5225833f10"/>
    <s v="{4559E30A-974F-4B73-9A06-96F81B1B854F}"/>
  </r>
  <r>
    <x v="80"/>
    <d v="2019-08-09T00:00:00"/>
    <d v="2019-08-09T00:00:00"/>
    <x v="0"/>
    <s v="Townsend_Ashleigh"/>
    <x v="0"/>
    <m/>
    <m/>
    <m/>
    <n v="1"/>
    <s v="FULL"/>
    <s v="C"/>
    <x v="0"/>
    <s v="&gt;100"/>
    <m/>
    <n v="5.4473496734999997E-4"/>
    <m/>
    <n v="54.473496734999998"/>
    <n v="2"/>
    <n v="108.94699347"/>
    <s v="b6910e90-500a-4621-b595-254a0560de02"/>
    <s v="{49F1D348-F2A7-4BD5-82CC-0E071823025A}"/>
  </r>
  <r>
    <x v="80"/>
    <d v="2019-08-12T00:00:00"/>
    <d v="2019-08-12T00:00:00"/>
    <x v="0"/>
    <s v="Townsend_Ashleigh"/>
    <x v="19"/>
    <m/>
    <m/>
    <m/>
    <n v="5"/>
    <s v="FULL"/>
    <s v="P"/>
    <x v="0"/>
    <s v="&gt;100"/>
    <m/>
    <n v="1.1858084127800001E-3"/>
    <m/>
    <n v="118.58084127800001"/>
    <n v="2"/>
    <n v="1185.80841278"/>
    <s v="e38b4625-9071-4744-94bf-1527e41132c9"/>
    <s v="{7E32954D-5685-4F54-8A62-8F1E01603D99}"/>
  </r>
  <r>
    <x v="80"/>
    <d v="2019-08-12T00:00:00"/>
    <d v="2019-08-12T00:00:00"/>
    <x v="0"/>
    <s v="Townsend_Ashleigh"/>
    <x v="0"/>
    <m/>
    <m/>
    <m/>
    <n v="2"/>
    <s v="FULL"/>
    <s v="P"/>
    <x v="0"/>
    <s v="10-100"/>
    <m/>
    <n v="1.4199191695800001E-4"/>
    <m/>
    <n v="14.199191695800002"/>
    <n v="2"/>
    <n v="56.796766783200006"/>
    <s v="375d2452-bcb1-4af2-ba7c-0c217f99f628"/>
    <s v="{EDAC3F30-874D-4793-955D-19FB05742FC3}"/>
  </r>
  <r>
    <x v="80"/>
    <d v="2019-08-12T00:00:00"/>
    <d v="2019-08-12T00:00:00"/>
    <x v="0"/>
    <s v="Townsend_Ashleigh"/>
    <x v="0"/>
    <m/>
    <m/>
    <m/>
    <n v="2"/>
    <s v="FULL"/>
    <s v="P"/>
    <x v="0"/>
    <s v="10-100"/>
    <m/>
    <n v="3.0421576955299998E-4"/>
    <m/>
    <n v="30.421576955299997"/>
    <n v="2"/>
    <n v="121.68630782119999"/>
    <s v="1115d1ca-5b85-4b0b-8b3e-d7d9951065d6"/>
    <s v="{218F4937-9D5B-485A-AFCF-AF770923F0DA}"/>
  </r>
  <r>
    <x v="80"/>
    <d v="2019-08-12T00:00:00"/>
    <d v="2019-08-12T00:00:00"/>
    <x v="0"/>
    <s v="Townsend_Ashleigh"/>
    <x v="4"/>
    <m/>
    <m/>
    <m/>
    <n v="5"/>
    <s v="FULL"/>
    <s v="SC"/>
    <x v="0"/>
    <s v="10-100"/>
    <m/>
    <n v="1.41329778176E-3"/>
    <m/>
    <n v="141.32977817599999"/>
    <n v="2"/>
    <n v="1413.2977817599999"/>
    <s v="3b4b85f6-aaba-4980-8429-00e4de0b7f69"/>
    <s v="{5232DD38-0044-4CF2-9A75-2E85203CE9D4}"/>
  </r>
  <r>
    <x v="80"/>
    <d v="2019-08-12T00:00:00"/>
    <d v="2019-08-12T00:00:00"/>
    <x v="0"/>
    <s v="Townsend_Ashleigh"/>
    <x v="19"/>
    <m/>
    <m/>
    <m/>
    <n v="3"/>
    <s v="FULL"/>
    <s v="P"/>
    <x v="0"/>
    <s v="10-100"/>
    <m/>
    <n v="1.74478799888E-3"/>
    <m/>
    <n v="174.478799888"/>
    <n v="2"/>
    <n v="1046.8727993279999"/>
    <s v="7b2fdbea-0754-438d-947e-9090f0fb8918"/>
    <s v="{3722B90D-8990-40BF-B973-9A19ED6B1989}"/>
  </r>
  <r>
    <x v="83"/>
    <d v="2019-08-13T00:00:00"/>
    <d v="2019-08-13T00:00:00"/>
    <x v="0"/>
    <s v="Balmaceda_Janell"/>
    <x v="11"/>
    <m/>
    <m/>
    <m/>
    <n v="20"/>
    <s v="FULL"/>
    <s v="C"/>
    <x v="2"/>
    <s v="&gt;100"/>
    <m/>
    <n v="4.6321621753500001E-4"/>
    <m/>
    <n v="46.321621753500004"/>
    <n v="2"/>
    <n v="1852.8648701400002"/>
    <s v="8f000fc6-44cb-4706-8e49-9b5c23ce1a9b"/>
    <s v="{B8FE24AD-40C3-46C6-AC34-E9F200792F83}"/>
  </r>
  <r>
    <x v="83"/>
    <d v="2019-08-13T00:00:00"/>
    <d v="2019-08-13T00:00:00"/>
    <x v="0"/>
    <s v="Balmaceda_Janell"/>
    <x v="19"/>
    <m/>
    <m/>
    <m/>
    <n v="2"/>
    <s v="FULL"/>
    <s v="C"/>
    <x v="0"/>
    <s v="&gt;100"/>
    <m/>
    <n v="1.4699714895799999E-4"/>
    <m/>
    <n v="14.6997148958"/>
    <n v="2"/>
    <n v="58.798859583199999"/>
    <s v="0f7c337f-ae28-4529-9c90-8cbe616fca74"/>
    <s v="{69305522-298D-4B66-ACCE-41E5672B3870}"/>
  </r>
  <r>
    <x v="83"/>
    <d v="2019-08-13T00:00:00"/>
    <d v="2019-08-13T00:00:00"/>
    <x v="0"/>
    <s v="Balmaceda_Janell"/>
    <x v="19"/>
    <m/>
    <m/>
    <m/>
    <n v="8"/>
    <s v="FULL"/>
    <s v="C"/>
    <x v="2"/>
    <s v="&gt;100"/>
    <m/>
    <n v="2.24202786812E-4"/>
    <m/>
    <n v="22.420278681199999"/>
    <n v="2"/>
    <n v="358.72445889919999"/>
    <s v="d76bc344-1558-4313-9ddf-1bb7732b2871"/>
    <s v="{7E1C03FF-663A-4862-AFDE-D6D321DEE2E4}"/>
  </r>
  <r>
    <x v="83"/>
    <d v="2019-08-13T00:00:00"/>
    <d v="2019-08-13T00:00:00"/>
    <x v="0"/>
    <s v="Balmaceda_Janell"/>
    <x v="8"/>
    <m/>
    <m/>
    <m/>
    <n v="10"/>
    <s v="FULL"/>
    <s v="C"/>
    <x v="0"/>
    <s v="&gt;100"/>
    <m/>
    <n v="5.1579597590099998E-4"/>
    <m/>
    <n v="51.579597590100001"/>
    <n v="2"/>
    <n v="1031.591951802"/>
    <s v="5ebd8b54-2c3e-43e3-98f7-bf500e701c05"/>
    <s v="{4431F0AF-5811-44AB-94F1-A651A6835F19}"/>
  </r>
  <r>
    <x v="151"/>
    <d v="2019-08-14T00:00:00"/>
    <d v="2019-08-14T00:00:00"/>
    <x v="0"/>
    <s v="DeGuzman_Tawny"/>
    <x v="0"/>
    <s v="CHAP"/>
    <s v="Intact"/>
    <m/>
    <n v="2"/>
    <s v="LEFT"/>
    <s v="SC"/>
    <x v="2"/>
    <s v="10-100"/>
    <m/>
    <n v="5.8351165846499996E-4"/>
    <m/>
    <n v="58.351165846499995"/>
    <n v="1"/>
    <n v="116.70233169299999"/>
    <s v="c2f7f322-9029-4f9e-991c-6cc2d9229508"/>
    <s v="{CDFC1A97-6F4A-4AFA-8FAA-0AD347F4AB66}"/>
  </r>
  <r>
    <x v="151"/>
    <d v="2019-08-14T00:00:00"/>
    <d v="2019-08-14T00:00:00"/>
    <x v="0"/>
    <s v="DeGuzman_Tawny"/>
    <x v="0"/>
    <m/>
    <m/>
    <m/>
    <n v="2"/>
    <s v="LEFT"/>
    <s v="SC"/>
    <x v="2"/>
    <s v="10-100"/>
    <m/>
    <n v="1.7148787631199999E-4"/>
    <m/>
    <n v="17.148787631200001"/>
    <n v="1"/>
    <n v="34.297575262400002"/>
    <s v="1cefd1d8-2680-45e3-83e0-6dd4d810b478"/>
    <s v="{70888950-D8FF-46EC-AE27-E3475FB66854}"/>
  </r>
  <r>
    <x v="59"/>
    <d v="2019-08-06T00:00:00"/>
    <d v="2019-08-06T00:00:00"/>
    <x v="0"/>
    <s v="Townsend_Ashleigh"/>
    <x v="14"/>
    <m/>
    <m/>
    <m/>
    <n v="1"/>
    <s v="RIGHT"/>
    <s v="L"/>
    <x v="0"/>
    <s v="10-100"/>
    <m/>
    <n v="1.46767735703E-4"/>
    <m/>
    <n v="14.6767735703"/>
    <n v="1"/>
    <n v="14.6767735703"/>
    <s v="080c8b49-d9d4-4a68-b689-fc7bac5a7110"/>
    <s v="{3F9F71D8-2592-4910-9579-4AC441E4F086}"/>
  </r>
  <r>
    <x v="59"/>
    <d v="2019-08-06T00:00:00"/>
    <d v="2019-08-06T00:00:00"/>
    <x v="0"/>
    <s v="Townsend_Ashleigh"/>
    <x v="0"/>
    <m/>
    <m/>
    <m/>
    <n v="2"/>
    <s v="FULL"/>
    <s v="P"/>
    <x v="0"/>
    <s v="10-100"/>
    <m/>
    <n v="1.3190913178799999E-4"/>
    <m/>
    <n v="13.190913178799999"/>
    <n v="2"/>
    <n v="52.763652715199996"/>
    <s v="fdb3750f-d97a-4829-9b66-7ff825dd4f0b"/>
    <s v="{0D1909EC-1CB7-4EAC-BB1D-2E6C40B2D3A9}"/>
  </r>
  <r>
    <x v="59"/>
    <d v="2019-08-06T00:00:00"/>
    <d v="2019-08-06T00:00:00"/>
    <x v="0"/>
    <s v="Townsend_Ashleigh"/>
    <x v="0"/>
    <m/>
    <m/>
    <m/>
    <n v="1"/>
    <s v="FULL"/>
    <s v="P"/>
    <x v="0"/>
    <s v="10-100"/>
    <m/>
    <n v="4.7058533102200001E-5"/>
    <m/>
    <n v="4.7058533102200002"/>
    <n v="2"/>
    <n v="9.4117066204400004"/>
    <s v="3efa3c2a-7aef-41c2-b114-ca18d6abec3a"/>
    <s v="{CE1D5FC9-07A7-48E9-A660-AF52F4EFCD0C}"/>
  </r>
  <r>
    <x v="59"/>
    <d v="2019-08-07T00:00:00"/>
    <d v="2019-08-07T00:00:00"/>
    <x v="0"/>
    <s v="Townsend_Ashleigh"/>
    <x v="0"/>
    <m/>
    <m/>
    <m/>
    <n v="1"/>
    <s v="RIGHT"/>
    <s v="SC"/>
    <x v="0"/>
    <s v="10-100"/>
    <m/>
    <n v="9.8668834157500002E-5"/>
    <m/>
    <n v="9.8668834157499994"/>
    <n v="1"/>
    <n v="9.8668834157499994"/>
    <s v="a5af547e-7259-4886-b351-f71dc2dee3b3"/>
    <s v="{33FDB122-D595-4440-BD14-D50AB9FEB63C}"/>
  </r>
  <r>
    <x v="59"/>
    <d v="2019-08-07T00:00:00"/>
    <d v="2019-08-07T00:00:00"/>
    <x v="0"/>
    <s v="Townsend_Ashleigh"/>
    <x v="8"/>
    <m/>
    <m/>
    <m/>
    <n v="1"/>
    <s v="FULL"/>
    <s v="L"/>
    <x v="0"/>
    <s v="10-100"/>
    <m/>
    <n v="1.6770708218799999E-4"/>
    <m/>
    <n v="16.770708218799999"/>
    <n v="2"/>
    <n v="33.541416437599999"/>
    <s v="c4f713fa-1d6c-47fe-90e7-3af86a7f5988"/>
    <s v="{899AE138-D089-4ABC-AC3D-654BF8073B84}"/>
  </r>
  <r>
    <x v="59"/>
    <d v="2019-08-07T00:00:00"/>
    <d v="2019-08-07T00:00:00"/>
    <x v="0"/>
    <s v="Townsend_Ashleigh"/>
    <x v="10"/>
    <m/>
    <m/>
    <m/>
    <n v="2"/>
    <s v="FULL"/>
    <s v="P"/>
    <x v="0"/>
    <s v="10-100"/>
    <m/>
    <n v="1.3129480532800001E-4"/>
    <m/>
    <n v="13.129480532800001"/>
    <n v="2"/>
    <n v="52.517922131200002"/>
    <s v="a733de44-9183-4aa3-93d4-c1d09e0457d4"/>
    <s v="{48E8CB4B-CA1B-4840-AA3A-835FF726C176}"/>
  </r>
  <r>
    <x v="59"/>
    <d v="2019-08-07T00:00:00"/>
    <d v="2019-08-07T00:00:00"/>
    <x v="0"/>
    <s v="Townsend_Ashleigh"/>
    <x v="14"/>
    <m/>
    <m/>
    <m/>
    <n v="2"/>
    <s v="FULL"/>
    <s v="P"/>
    <x v="0"/>
    <s v="10-100"/>
    <m/>
    <n v="9.2843099054300005E-5"/>
    <m/>
    <n v="9.2843099054299998"/>
    <n v="2"/>
    <n v="37.137239621719999"/>
    <s v="f27c4449-c52c-4fe3-adc6-77dda63371a5"/>
    <s v="{A814FB93-C0F9-4F93-852D-FEC013865255}"/>
  </r>
  <r>
    <x v="59"/>
    <d v="2019-08-07T00:00:00"/>
    <d v="2019-08-07T00:00:00"/>
    <x v="0"/>
    <s v="Townsend_Ashleigh"/>
    <x v="14"/>
    <m/>
    <m/>
    <m/>
    <n v="2"/>
    <s v="FULL"/>
    <s v="P"/>
    <x v="0"/>
    <s v="10-100"/>
    <m/>
    <n v="4.2958896391199998E-4"/>
    <m/>
    <n v="42.9588963912"/>
    <n v="2"/>
    <n v="171.8355855648"/>
    <s v="c32e8223-a142-482d-a493-4887b4d47738"/>
    <s v="{065E02E5-788B-45B4-A294-8C824D1CFCC8}"/>
  </r>
  <r>
    <x v="59"/>
    <d v="2019-08-07T00:00:00"/>
    <d v="2019-08-07T00:00:00"/>
    <x v="0"/>
    <s v="Townsend_Ashleigh"/>
    <x v="0"/>
    <m/>
    <m/>
    <m/>
    <n v="2"/>
    <s v="FULL"/>
    <s v="SC"/>
    <x v="0"/>
    <s v="10-100"/>
    <m/>
    <n v="1.5554893085200001E-4"/>
    <m/>
    <n v="15.554893085200002"/>
    <n v="2"/>
    <n v="62.219572340800006"/>
    <s v="bbd87be5-193f-45a8-a15c-75ac477d05bb"/>
    <s v="{718CA187-CACF-4D02-B53C-4B97F42D3DBE}"/>
  </r>
  <r>
    <x v="87"/>
    <d v="2019-08-06T00:00:00"/>
    <d v="2019-08-06T00:00:00"/>
    <x v="0"/>
    <s v="Walsh_Michael"/>
    <x v="0"/>
    <m/>
    <m/>
    <m/>
    <n v="0.5"/>
    <s v="FULL"/>
    <s v="L"/>
    <x v="0"/>
    <s v="10-100"/>
    <m/>
    <n v="5.0919129018499997E-5"/>
    <m/>
    <n v="5.0919129018499998"/>
    <n v="2"/>
    <n v="5.0919129018499998"/>
    <s v="b8c8dacd-f102-49ce-815a-42d696b15965"/>
    <s v="{B3CBEC5C-A2A3-45E1-A446-D16A1408F479}"/>
  </r>
  <r>
    <x v="87"/>
    <d v="2019-08-06T00:00:00"/>
    <d v="2019-08-06T00:00:00"/>
    <x v="0"/>
    <s v="Walsh_Michael"/>
    <x v="1"/>
    <m/>
    <m/>
    <m/>
    <n v="0.5"/>
    <s v="FULL"/>
    <s v="P"/>
    <x v="0"/>
    <s v="10-100"/>
    <m/>
    <n v="1.8023516750099999E-4"/>
    <m/>
    <n v="18.023516750100001"/>
    <n v="2"/>
    <n v="18.023516750100001"/>
    <s v="8b1042cc-cb24-4d63-8021-643c964236a8"/>
    <s v="{662E6AC1-8869-4042-80C6-0F2450934FC6}"/>
  </r>
  <r>
    <x v="87"/>
    <d v="2019-08-06T00:00:00"/>
    <d v="2019-08-06T00:00:00"/>
    <x v="0"/>
    <s v="Walsh_Michael"/>
    <x v="11"/>
    <m/>
    <m/>
    <m/>
    <n v="0.5"/>
    <s v="FULL"/>
    <s v="SC"/>
    <x v="0"/>
    <s v="10-100"/>
    <m/>
    <n v="1.2538307546499999E-4"/>
    <m/>
    <n v="12.538307546499999"/>
    <n v="2"/>
    <n v="12.538307546499999"/>
    <s v="16c2bf1e-20ef-4b09-8ad6-64172bebd999"/>
    <s v="{E770F7A4-2CB7-41D7-8799-5FE438500B60}"/>
  </r>
  <r>
    <x v="69"/>
    <d v="2019-08-07T00:00:00"/>
    <d v="2019-08-07T00:00:00"/>
    <x v="0"/>
    <s v="Townsend_Ashleigh"/>
    <x v="14"/>
    <m/>
    <m/>
    <m/>
    <n v="1"/>
    <s v="RIGHT"/>
    <s v="P"/>
    <x v="0"/>
    <s v="10-100"/>
    <m/>
    <n v="2.91068338711E-5"/>
    <m/>
    <n v="2.9106833871100002"/>
    <n v="1"/>
    <n v="2.9106833871100002"/>
    <s v="15c539a0-0442-4583-9438-49621162c0ae"/>
    <s v="{4DA6633C-0424-41D1-9EFE-693C04C14F6B}"/>
  </r>
  <r>
    <x v="69"/>
    <d v="2019-08-07T00:00:00"/>
    <d v="2019-08-07T00:00:00"/>
    <x v="0"/>
    <s v="Townsend_Ashleigh"/>
    <x v="8"/>
    <m/>
    <m/>
    <m/>
    <n v="0.01"/>
    <s v="LEFT"/>
    <s v="SC"/>
    <x v="0"/>
    <s v="10-100"/>
    <m/>
    <n v="9.5649732801500001E-5"/>
    <m/>
    <n v="9.5649732801499994"/>
    <n v="1"/>
    <n v="9.5649732801499993E-2"/>
    <s v="d633a145-8fcc-426f-b3b9-ab562643aae0"/>
    <s v="{40EC2707-9D79-442A-BB3E-F59DC3F20AB4}"/>
  </r>
  <r>
    <x v="69"/>
    <d v="2019-08-07T00:00:00"/>
    <d v="2019-08-07T00:00:00"/>
    <x v="0"/>
    <s v="Townsend_Ashleigh"/>
    <x v="8"/>
    <m/>
    <m/>
    <m/>
    <n v="2"/>
    <s v="FULL"/>
    <s v="P"/>
    <x v="0"/>
    <s v="&gt;100"/>
    <m/>
    <n v="4.1525233530599999E-4"/>
    <m/>
    <n v="41.525233530599998"/>
    <n v="2"/>
    <n v="166.10093412239999"/>
    <s v="1e645d68-3409-4677-9956-926a9ee9e6df"/>
    <s v="{B799876F-2181-484E-B24D-EEFAAE21D5D6}"/>
  </r>
  <r>
    <x v="69"/>
    <d v="2019-08-07T00:00:00"/>
    <d v="2019-08-07T00:00:00"/>
    <x v="0"/>
    <s v="Townsend_Ashleigh"/>
    <x v="0"/>
    <m/>
    <m/>
    <m/>
    <n v="1.5"/>
    <s v="LEFT"/>
    <s v="SC"/>
    <x v="0"/>
    <s v="&gt;100"/>
    <m/>
    <n v="3.74331760161E-4"/>
    <m/>
    <n v="37.433176016099999"/>
    <n v="1"/>
    <n v="56.149764024150002"/>
    <s v="0a9e7245-56a5-400c-b5e6-3ae2a0cdb7de"/>
    <s v="{D693B14F-E79D-498F-B108-505DE27C16BC}"/>
  </r>
  <r>
    <x v="69"/>
    <d v="2019-08-07T00:00:00"/>
    <d v="2019-08-07T00:00:00"/>
    <x v="0"/>
    <s v="Townsend_Ashleigh"/>
    <x v="8"/>
    <m/>
    <m/>
    <m/>
    <n v="3"/>
    <s v="FULL"/>
    <s v="C"/>
    <x v="0"/>
    <s v="&gt;100"/>
    <m/>
    <n v="2.7482501909400001E-4"/>
    <m/>
    <n v="27.4825019094"/>
    <n v="2"/>
    <n v="164.8950114564"/>
    <s v="dd3a19ea-1daf-4a3b-b1ef-064e47818130"/>
    <s v="{31D15F73-1A43-4FD7-80B7-5DD578F5EC30}"/>
  </r>
  <r>
    <x v="69"/>
    <d v="2019-08-07T00:00:00"/>
    <d v="2019-08-07T00:00:00"/>
    <x v="0"/>
    <s v="Townsend_Ashleigh"/>
    <x v="8"/>
    <m/>
    <m/>
    <m/>
    <n v="5"/>
    <s v="FULL"/>
    <s v="C"/>
    <x v="0"/>
    <s v="&gt;100"/>
    <m/>
    <n v="6.2304036977499995E-4"/>
    <m/>
    <n v="62.304036977499997"/>
    <n v="2"/>
    <n v="623.04036977499993"/>
    <s v="713853df-4ebd-44b9-ab07-c1a8cfafc3ed"/>
    <s v="{18AAAD41-371B-40A6-9097-478A3CC3BC6D}"/>
  </r>
  <r>
    <x v="69"/>
    <d v="2019-08-07T00:00:00"/>
    <d v="2019-08-07T00:00:00"/>
    <x v="0"/>
    <s v="Townsend_Ashleigh"/>
    <x v="0"/>
    <m/>
    <m/>
    <m/>
    <n v="2"/>
    <s v="FULL"/>
    <s v="SC"/>
    <x v="0"/>
    <s v="&gt;100"/>
    <m/>
    <n v="6.32060418215E-4"/>
    <m/>
    <n v="63.206041821500001"/>
    <n v="2"/>
    <n v="252.82416728600001"/>
    <s v="1dd51b64-9a42-47cb-bbcf-91bae824da67"/>
    <s v="{839B495D-E313-42DE-BD40-2DAC99687D92}"/>
  </r>
  <r>
    <x v="69"/>
    <d v="2019-08-07T00:00:00"/>
    <d v="2019-08-07T00:00:00"/>
    <x v="0"/>
    <s v="Townsend_Ashleigh"/>
    <x v="8"/>
    <m/>
    <m/>
    <m/>
    <n v="5"/>
    <s v="LEFT"/>
    <s v="C"/>
    <x v="0"/>
    <s v="&gt;100"/>
    <m/>
    <n v="3.0350944282200003E-4"/>
    <m/>
    <n v="30.350944282200004"/>
    <n v="1"/>
    <n v="151.75472141100002"/>
    <s v="2d6d456e-3cf4-481e-8675-7e08ae40754f"/>
    <s v="{9962C985-7EE7-4611-8E69-C972B8849EC6}"/>
  </r>
  <r>
    <x v="69"/>
    <d v="2019-08-07T00:00:00"/>
    <d v="2019-08-07T00:00:00"/>
    <x v="0"/>
    <s v="Townsend_Ashleigh"/>
    <x v="11"/>
    <m/>
    <m/>
    <m/>
    <n v="2"/>
    <s v="FULL"/>
    <s v="SC"/>
    <x v="0"/>
    <s v="10-100"/>
    <m/>
    <n v="2.5671672323000002E-4"/>
    <m/>
    <n v="25.671672323000003"/>
    <n v="2"/>
    <n v="102.68668929200001"/>
    <s v="91d8a4b8-3fa5-4344-ac05-a74495a26dc8"/>
    <s v="{7739E1A1-84BC-4059-B4B8-7F1FFA8F4895}"/>
  </r>
  <r>
    <x v="69"/>
    <d v="2019-08-07T00:00:00"/>
    <d v="2019-08-07T00:00:00"/>
    <x v="0"/>
    <s v="Townsend_Ashleigh"/>
    <x v="0"/>
    <m/>
    <m/>
    <m/>
    <n v="1"/>
    <s v="LEFT"/>
    <s v="SC"/>
    <x v="0"/>
    <s v="10-100"/>
    <m/>
    <n v="8.0271384819900001E-4"/>
    <m/>
    <n v="80.271384819900007"/>
    <n v="1"/>
    <n v="80.271384819900007"/>
    <s v="2c2a8e20-0f21-48c2-9788-8bc4d4c3d7a4"/>
    <s v="{8E1B512D-05F6-41DB-87EA-57F0EB9BEE85}"/>
  </r>
  <r>
    <x v="69"/>
    <d v="2019-08-07T00:00:00"/>
    <d v="2019-08-07T00:00:00"/>
    <x v="0"/>
    <s v="Townsend_Ashleigh"/>
    <x v="8"/>
    <m/>
    <m/>
    <m/>
    <n v="2"/>
    <s v="FULL"/>
    <s v="P"/>
    <x v="0"/>
    <s v="&gt;100"/>
    <m/>
    <n v="7.7519375196099995E-4"/>
    <m/>
    <n v="77.5193751961"/>
    <n v="2"/>
    <n v="310.0775007844"/>
    <s v="6b033154-f66c-42e4-94b5-637cd198ad46"/>
    <s v="{1876E6FB-78C2-4896-9882-E8BADE80EF6E}"/>
  </r>
  <r>
    <x v="69"/>
    <d v="2019-08-07T00:00:00"/>
    <d v="2019-08-07T00:00:00"/>
    <x v="0"/>
    <s v="Townsend_Ashleigh"/>
    <x v="8"/>
    <m/>
    <m/>
    <m/>
    <n v="2"/>
    <s v="FULL"/>
    <s v="SC"/>
    <x v="0"/>
    <s v="10-100"/>
    <m/>
    <n v="5.2063211284600005E-4"/>
    <m/>
    <n v="52.063211284600008"/>
    <n v="2"/>
    <n v="208.25284513840003"/>
    <s v="146019c8-ce58-43b8-8f07-79ba63c9134e"/>
    <s v="{5064C664-AE85-42DC-AE06-F19B1C763E1E}"/>
  </r>
  <r>
    <x v="22"/>
    <d v="2019-08-02T00:00:00"/>
    <d v="2019-08-02T00:00:00"/>
    <x v="0"/>
    <s v="Alcaraz_Jake"/>
    <x v="10"/>
    <s v="OAK"/>
    <s v="Intermediate"/>
    <m/>
    <n v="2"/>
    <s v="FULL"/>
    <s v="L"/>
    <x v="0"/>
    <s v="10-100"/>
    <m/>
    <n v="1.79450331705E-4"/>
    <m/>
    <n v="17.9450331705"/>
    <n v="2"/>
    <n v="71.780132682000001"/>
    <s v="c75b051c-10a3-48e5-b3c8-abe679cac67a"/>
    <s v="{4D0D77A0-1498-486C-B4B7-B1ACCD8F814E}"/>
  </r>
  <r>
    <x v="22"/>
    <d v="2019-08-02T00:00:00"/>
    <d v="2019-08-02T00:00:00"/>
    <x v="0"/>
    <s v="Alcaraz_Jake"/>
    <x v="14"/>
    <s v="OAK"/>
    <s v="Intermediate"/>
    <m/>
    <n v="2"/>
    <s v="FULL"/>
    <s v="L"/>
    <x v="0"/>
    <s v="10-100"/>
    <m/>
    <n v="1.36244670006E-4"/>
    <m/>
    <n v="13.624467000599999"/>
    <n v="2"/>
    <n v="54.497868002399997"/>
    <s v="c385a180-3b92-4914-b1f2-2f75169f150b"/>
    <s v="{753807F5-8969-4F63-82ED-14D55127AE2E}"/>
  </r>
  <r>
    <x v="113"/>
    <d v="2019-07-31T00:00:00"/>
    <d v="2019-07-31T00:00:00"/>
    <x v="0"/>
    <s v="Tenkate_Jake"/>
    <x v="4"/>
    <m/>
    <m/>
    <m/>
    <n v="5"/>
    <s v="FULL"/>
    <s v="SC"/>
    <x v="0"/>
    <s v="10-100"/>
    <m/>
    <n v="1.34004787769E-4"/>
    <m/>
    <n v="13.4004787769"/>
    <n v="2"/>
    <n v="134.00478776899999"/>
    <s v="7110a7b2-0475-47f5-97b3-a3dc5e93fa29"/>
    <s v="{0C5D7EB5-CD79-41F1-A746-0EF351AD17BB}"/>
  </r>
  <r>
    <x v="113"/>
    <d v="2019-07-31T00:00:00"/>
    <d v="2019-07-31T00:00:00"/>
    <x v="0"/>
    <s v="Tenkate_Jake"/>
    <x v="13"/>
    <m/>
    <m/>
    <m/>
    <n v="5"/>
    <s v="FULL"/>
    <s v="C"/>
    <x v="0"/>
    <s v="10-100"/>
    <m/>
    <n v="3.9172536646099999E-4"/>
    <m/>
    <n v="39.172536646099999"/>
    <n v="2"/>
    <n v="391.72536646100002"/>
    <s v="ef61cad6-f199-4c57-8d39-92c72791da79"/>
    <s v="{1BD424BB-82AC-41DD-8AF3-C9AC2D6E744B}"/>
  </r>
  <r>
    <x v="13"/>
    <d v="2019-07-31T00:00:00"/>
    <d v="2019-07-31T00:00:00"/>
    <x v="0"/>
    <s v="Tenkate_Jake"/>
    <x v="13"/>
    <m/>
    <m/>
    <m/>
    <n v="10"/>
    <s v="RIGHT"/>
    <s v="C"/>
    <x v="0"/>
    <s v="&gt;100"/>
    <m/>
    <n v="7.0392403936699998E-4"/>
    <m/>
    <n v="70.392403936699992"/>
    <n v="1"/>
    <n v="703.92403936699998"/>
    <s v="68615b53-8471-406b-b4fe-bfb31a633231"/>
    <s v="{F2DDA78C-232A-4F29-B78F-12DAC3A0307B}"/>
  </r>
  <r>
    <x v="13"/>
    <d v="2019-07-31T00:00:00"/>
    <d v="2019-07-31T00:00:00"/>
    <x v="0"/>
    <s v="Tenkate_Jake"/>
    <x v="0"/>
    <m/>
    <m/>
    <m/>
    <n v="1"/>
    <s v="FULL"/>
    <s v="L"/>
    <x v="0"/>
    <s v="&gt;100"/>
    <m/>
    <n v="2.5007033823000002E-3"/>
    <m/>
    <n v="250.07033823000003"/>
    <n v="2"/>
    <n v="500.14067646000007"/>
    <s v="8c9ad306-e2c2-4180-a8ac-45d5feff651e"/>
    <s v="{FA8562FF-8025-45E1-88D6-4583BDE91A03}"/>
  </r>
  <r>
    <x v="13"/>
    <d v="2019-07-31T00:00:00"/>
    <d v="2019-07-31T00:00:00"/>
    <x v="0"/>
    <s v="Tenkate_Jake"/>
    <x v="0"/>
    <m/>
    <m/>
    <m/>
    <n v="1"/>
    <s v="FULL"/>
    <s v="L"/>
    <x v="0"/>
    <s v="&gt;100"/>
    <m/>
    <n v="1.07655169369E-3"/>
    <m/>
    <n v="107.65516936900001"/>
    <n v="2"/>
    <n v="215.31033873800001"/>
    <s v="977a6996-a569-4877-b7fb-73cfe444dd96"/>
    <s v="{8EB55DD7-A5FD-4ED6-93EE-A608B928ED1C}"/>
  </r>
  <r>
    <x v="13"/>
    <d v="2019-07-31T00:00:00"/>
    <d v="2019-07-31T00:00:00"/>
    <x v="0"/>
    <s v="Tenkate_Jake"/>
    <x v="0"/>
    <m/>
    <m/>
    <m/>
    <n v="1"/>
    <s v="FULL"/>
    <s v="L"/>
    <x v="0"/>
    <s v="&gt;100"/>
    <m/>
    <n v="1.02150334094E-3"/>
    <m/>
    <n v="102.150334094"/>
    <n v="2"/>
    <n v="204.300668188"/>
    <s v="c8d75564-bb26-42a8-86ff-ca2876f509ac"/>
    <s v="{F0AF7F35-6E26-4744-BA4B-AC23143AC29B}"/>
  </r>
  <r>
    <x v="147"/>
    <d v="2016-05-31T00:00:00"/>
    <d v="2016-05-31T00:00:00"/>
    <x v="2"/>
    <s v="Canning_Bridget"/>
    <x v="0"/>
    <m/>
    <m/>
    <m/>
    <n v="2"/>
    <s v="RIGHT"/>
    <s v="SC"/>
    <x v="0"/>
    <s v="10-100"/>
    <m/>
    <n v="2.7035787970199998E-4"/>
    <m/>
    <n v="27.035787970199998"/>
    <n v="1"/>
    <n v="54.071575940399995"/>
    <s v="913eabbe-73ad-40df-a639-983cb9f39f5e"/>
    <s v="{C55CFE83-6D6F-439A-A664-5D773CAEBD86}"/>
  </r>
  <r>
    <x v="147"/>
    <d v="2016-05-31T00:00:00"/>
    <d v="2016-05-31T00:00:00"/>
    <x v="2"/>
    <s v="Canning_Bridget"/>
    <x v="0"/>
    <m/>
    <m/>
    <m/>
    <n v="2"/>
    <s v="LEFT"/>
    <s v="SC"/>
    <x v="0"/>
    <s v="10-100"/>
    <m/>
    <n v="2.6670690495399999E-4"/>
    <m/>
    <n v="26.670690495399999"/>
    <n v="1"/>
    <n v="53.341380990799998"/>
    <s v="0ae751ff-4f79-443e-a9e4-6dc11249ca1e"/>
    <s v="{CCAD4667-D55D-4EEB-9B96-C3710E0B103D}"/>
  </r>
  <r>
    <x v="147"/>
    <d v="2016-05-31T00:00:00"/>
    <d v="2016-05-31T00:00:00"/>
    <x v="2"/>
    <s v="Canning_Bridget"/>
    <x v="13"/>
    <m/>
    <m/>
    <m/>
    <n v="2"/>
    <s v="RIGHT"/>
    <s v="SC"/>
    <x v="0"/>
    <s v="&gt;100"/>
    <m/>
    <n v="9.2005553681599999E-3"/>
    <m/>
    <n v="920.05553681599997"/>
    <n v="1"/>
    <n v="1840.1110736319999"/>
    <s v="374ef7f0-a64b-42cb-bc76-8bde8fff0875"/>
    <s v="{007A9C03-0402-4E4C-945C-F9B879EFECE3}"/>
  </r>
  <r>
    <x v="11"/>
    <d v="2019-07-30T00:00:00"/>
    <d v="2019-07-30T00:00:00"/>
    <x v="0"/>
    <s v="Alcaraz_Jake"/>
    <x v="11"/>
    <m/>
    <m/>
    <m/>
    <n v="15"/>
    <s v="RIGHT"/>
    <s v="M"/>
    <x v="0"/>
    <s v="&gt;100"/>
    <m/>
    <n v="1.2031316778399999E-3"/>
    <m/>
    <n v="120.31316778399999"/>
    <n v="1"/>
    <n v="1804.6975167599999"/>
    <s v="e1270d82-4b21-4796-9abd-4a1011aaf0b3"/>
    <s v="{3A59F342-E3F0-427C-9777-F26AEF73EB06}"/>
  </r>
  <r>
    <x v="11"/>
    <d v="2019-07-30T00:00:00"/>
    <d v="2019-07-30T00:00:00"/>
    <x v="0"/>
    <s v="Alcaraz_Jake"/>
    <x v="0"/>
    <s v="GRASS"/>
    <s v="Disturbed"/>
    <m/>
    <n v="1"/>
    <s v="LEFT"/>
    <s v="SC"/>
    <x v="0"/>
    <s v="10-100"/>
    <m/>
    <n v="8.3652385650400006E-5"/>
    <m/>
    <n v="8.3652385650400003"/>
    <n v="1"/>
    <n v="8.3652385650400003"/>
    <s v="3ebe8e80-79f9-48d9-9463-f2f69ff28046"/>
    <s v="{DC394B77-D9DC-4651-BB16-4B91885375C3}"/>
  </r>
  <r>
    <x v="11"/>
    <d v="2019-07-30T00:00:00"/>
    <d v="2019-07-30T00:00:00"/>
    <x v="0"/>
    <s v="Alcaraz_Jake"/>
    <x v="0"/>
    <m/>
    <m/>
    <m/>
    <n v="1"/>
    <s v="LEFT"/>
    <s v="SC"/>
    <x v="0"/>
    <s v="10-100"/>
    <m/>
    <n v="7.7630710630500002E-5"/>
    <m/>
    <n v="7.7630710630499999"/>
    <n v="1"/>
    <n v="7.7630710630499999"/>
    <s v="a1212711-7df6-4589-9e77-7390e7779369"/>
    <s v="{3A29D26A-6B8C-4243-8674-C2DA367B651F}"/>
  </r>
  <r>
    <x v="11"/>
    <d v="2019-07-30T00:00:00"/>
    <d v="2019-07-30T00:00:00"/>
    <x v="0"/>
    <s v="Alcaraz_Jake"/>
    <x v="0"/>
    <m/>
    <m/>
    <m/>
    <n v="1"/>
    <s v="FULL"/>
    <s v="SC"/>
    <x v="0"/>
    <s v="&gt;100"/>
    <m/>
    <n v="1.10150395337E-4"/>
    <m/>
    <n v="11.0150395337"/>
    <n v="2"/>
    <n v="22.030079067399999"/>
    <s v="4f3b148f-c728-4795-a03c-127567d18801"/>
    <s v="{4DBBF9DD-6152-40E9-80A4-1059DAE01C82}"/>
  </r>
  <r>
    <x v="95"/>
    <d v="2019-07-30T00:00:00"/>
    <d v="2019-07-30T00:00:00"/>
    <x v="0"/>
    <s v="Alcaraz_Jake"/>
    <x v="0"/>
    <m/>
    <m/>
    <m/>
    <n v="2"/>
    <s v="FULL"/>
    <s v="SC"/>
    <x v="0"/>
    <s v="10-100"/>
    <m/>
    <n v="4.7825919938899997E-5"/>
    <m/>
    <n v="4.7825919938899997"/>
    <n v="2"/>
    <n v="19.130367975559999"/>
    <s v="f0b754ee-d911-4d05-9bfc-6e75445b5ee8"/>
    <s v="{0935E05D-A66D-42CC-80D6-4DE0850BF4A4}"/>
  </r>
  <r>
    <x v="95"/>
    <d v="2019-07-30T00:00:00"/>
    <d v="2019-07-30T00:00:00"/>
    <x v="0"/>
    <s v="Alcaraz_Jake"/>
    <x v="0"/>
    <m/>
    <m/>
    <m/>
    <n v="4"/>
    <s v="LEFT"/>
    <s v="SC"/>
    <x v="0"/>
    <s v="10-100"/>
    <m/>
    <n v="2.56059254484E-4"/>
    <m/>
    <n v="25.605925448400001"/>
    <n v="1"/>
    <n v="102.4237017936"/>
    <s v="8f8ace5c-6874-4d36-9843-c1cfef2c2d0f"/>
    <s v="{F737402E-5BF6-4154-B248-00430B1F1DC5}"/>
  </r>
  <r>
    <x v="95"/>
    <d v="2019-07-30T00:00:00"/>
    <d v="2019-07-30T00:00:00"/>
    <x v="0"/>
    <s v="Alcaraz_Jake"/>
    <x v="0"/>
    <m/>
    <m/>
    <m/>
    <n v="0.25"/>
    <s v="RIGHT"/>
    <s v="L"/>
    <x v="0"/>
    <s v="&lt;10"/>
    <m/>
    <n v="8.9552280936900004E-5"/>
    <m/>
    <n v="8.9552280936899997"/>
    <n v="1"/>
    <n v="2.2388070234224999"/>
    <s v="a6341b46-fbd6-4d2b-bd42-e56f314cda34"/>
    <s v="{63D56835-EEE4-483C-95BD-C4AC306536F7}"/>
  </r>
  <r>
    <x v="95"/>
    <d v="2019-07-30T00:00:00"/>
    <d v="2019-07-30T00:00:00"/>
    <x v="0"/>
    <s v="Alcaraz_Jake"/>
    <x v="12"/>
    <m/>
    <m/>
    <m/>
    <n v="2"/>
    <s v="FULL"/>
    <s v="P"/>
    <x v="0"/>
    <s v="10-100"/>
    <m/>
    <n v="4.4558317427799997E-5"/>
    <m/>
    <n v="4.45583174278"/>
    <n v="2"/>
    <n v="17.82332697112"/>
    <s v="592e6a3e-925d-4520-a13a-0cad48d2136e"/>
    <s v="{629FDB11-5288-46E6-AC3A-E67D8450CC0F}"/>
  </r>
  <r>
    <x v="95"/>
    <d v="2019-07-30T00:00:00"/>
    <d v="2019-07-30T00:00:00"/>
    <x v="0"/>
    <s v="Alcaraz_Jake"/>
    <x v="0"/>
    <s v="CHAP"/>
    <s v="Disturbed"/>
    <m/>
    <n v="3"/>
    <s v="FULL"/>
    <s v="SC"/>
    <x v="0"/>
    <s v="10-100"/>
    <m/>
    <n v="5.9781557637000003E-4"/>
    <m/>
    <n v="59.781557637000006"/>
    <n v="2"/>
    <n v="358.68934582200006"/>
    <s v="278f5aa5-278d-4da3-9d54-e6edc6c493cb"/>
    <s v="{8DD1CD34-9177-4026-93A8-65F1951E9FA0}"/>
  </r>
  <r>
    <x v="95"/>
    <d v="2019-07-30T00:00:00"/>
    <d v="2019-07-30T00:00:00"/>
    <x v="0"/>
    <s v="Alcaraz_Jake"/>
    <x v="0"/>
    <m/>
    <m/>
    <m/>
    <n v="0.5"/>
    <s v="FULL"/>
    <s v="SC"/>
    <x v="0"/>
    <s v="10-100"/>
    <m/>
    <n v="7.8422820977099998E-5"/>
    <m/>
    <n v="7.8422820977100001"/>
    <n v="2"/>
    <n v="7.8422820977100001"/>
    <s v="fcc9cc6c-33f2-4ba7-92fb-7f2e0aff18f0"/>
    <s v="{224D2FA4-2A05-4C82-86AE-5C97A65F763F}"/>
  </r>
  <r>
    <x v="84"/>
    <d v="2019-08-13T00:00:00"/>
    <d v="2019-08-13T00:00:00"/>
    <x v="0"/>
    <s v="Balmaceda_Janell"/>
    <x v="0"/>
    <m/>
    <m/>
    <m/>
    <n v="3"/>
    <s v="FULL"/>
    <s v="SC"/>
    <x v="0"/>
    <s v="10-100"/>
    <m/>
    <n v="1.75203153943E-4"/>
    <m/>
    <n v="17.520315394299999"/>
    <n v="2"/>
    <n v="105.12189236579999"/>
    <s v="e889ea54-6477-4f0c-bedc-6fe14533e6f3"/>
    <s v="{F4183E55-2DDF-45BE-B6C3-A1A7036460F4}"/>
  </r>
  <r>
    <x v="84"/>
    <d v="2019-08-13T00:00:00"/>
    <d v="2019-08-13T00:00:00"/>
    <x v="0"/>
    <s v="Balmaceda_Janell"/>
    <x v="2"/>
    <m/>
    <m/>
    <m/>
    <n v="3"/>
    <s v="FULL"/>
    <s v="L"/>
    <x v="0"/>
    <s v="10-100"/>
    <m/>
    <n v="8.2469168041300004E-5"/>
    <m/>
    <n v="8.2469168041300005"/>
    <n v="2"/>
    <n v="49.481500824779999"/>
    <s v="ff4b2910-93a9-48f1-ab2d-2772185cd6ac"/>
    <s v="{5EC93D28-1DB0-4233-AA90-DC863481B1D6}"/>
  </r>
  <r>
    <x v="84"/>
    <d v="2019-08-13T00:00:00"/>
    <d v="2019-08-13T00:00:00"/>
    <x v="0"/>
    <s v="Balmaceda_Janell"/>
    <x v="2"/>
    <m/>
    <m/>
    <m/>
    <n v="5"/>
    <s v="LEFT"/>
    <s v="L"/>
    <x v="0"/>
    <s v="10-100"/>
    <m/>
    <n v="1.96144980803E-4"/>
    <m/>
    <n v="19.614498080299999"/>
    <n v="1"/>
    <n v="98.072490401499991"/>
    <s v="37ddd6cc-3659-4460-a136-f0894134ae57"/>
    <s v="{7802DB60-36D9-4C4C-A459-5F8F4C20EC72}"/>
  </r>
  <r>
    <x v="84"/>
    <d v="2019-08-13T00:00:00"/>
    <d v="2019-08-13T00:00:00"/>
    <x v="0"/>
    <s v="Balmaceda_Janell"/>
    <x v="2"/>
    <m/>
    <m/>
    <m/>
    <n v="4"/>
    <s v="RIGHT"/>
    <s v="L"/>
    <x v="0"/>
    <s v="&gt;100"/>
    <m/>
    <n v="3.7965479563899999E-4"/>
    <m/>
    <n v="37.965479563899997"/>
    <n v="1"/>
    <n v="151.86191825559999"/>
    <s v="7508de46-dc8c-4964-9615-2b97cf81d507"/>
    <s v="{4A65E0C1-D0A3-4D16-8D58-466CB7B80DA9}"/>
  </r>
  <r>
    <x v="84"/>
    <d v="2019-08-13T00:00:00"/>
    <d v="2019-08-13T00:00:00"/>
    <x v="0"/>
    <s v="Balmaceda_Janell"/>
    <x v="2"/>
    <m/>
    <m/>
    <m/>
    <n v="3"/>
    <s v="FULL"/>
    <s v="L"/>
    <x v="0"/>
    <s v="10-100"/>
    <m/>
    <n v="2.1331233722200001E-4"/>
    <m/>
    <n v="21.3312337222"/>
    <n v="2"/>
    <n v="127.98740233320001"/>
    <s v="55b7beee-eb51-4f1d-90ae-7b14398b24da"/>
    <s v="{E53E89FF-8B03-47CA-B919-345B3E2214D3}"/>
  </r>
  <r>
    <x v="56"/>
    <d v="2019-08-05T00:00:00"/>
    <d v="2019-08-05T00:00:00"/>
    <x v="0"/>
    <s v="Townsend_Ashleigh"/>
    <x v="0"/>
    <m/>
    <m/>
    <m/>
    <n v="1"/>
    <s v="RIGHT"/>
    <s v="SC"/>
    <x v="0"/>
    <s v="10-100"/>
    <m/>
    <n v="5.6902815375099996E-4"/>
    <m/>
    <n v="56.902815375099998"/>
    <n v="1"/>
    <n v="56.902815375099998"/>
    <s v="e1ba1ed5-0e7a-4590-86b0-74ae0a55545e"/>
    <s v="{3796B4D0-EF62-4FB7-9ED9-47E2401258DF}"/>
  </r>
  <r>
    <x v="56"/>
    <d v="2019-08-05T00:00:00"/>
    <d v="2019-08-05T00:00:00"/>
    <x v="0"/>
    <s v="Townsend_Ashleigh"/>
    <x v="8"/>
    <m/>
    <m/>
    <m/>
    <n v="2"/>
    <s v="FULL"/>
    <s v="P"/>
    <x v="0"/>
    <s v="&gt;100"/>
    <m/>
    <n v="4.2923976171099998E-4"/>
    <m/>
    <n v="42.923976171100001"/>
    <n v="2"/>
    <n v="171.69590468440001"/>
    <s v="9e565684-5351-431b-a177-2f7c90803734"/>
    <s v="{AE20C396-C222-40C0-BC45-C39A30BE577E}"/>
  </r>
  <r>
    <x v="56"/>
    <d v="2019-08-05T00:00:00"/>
    <d v="2019-08-05T00:00:00"/>
    <x v="0"/>
    <s v="Townsend_Ashleigh"/>
    <x v="8"/>
    <m/>
    <m/>
    <m/>
    <n v="3"/>
    <s v="FULL"/>
    <s v="P"/>
    <x v="0"/>
    <s v="&gt;100"/>
    <m/>
    <n v="5.05056012384E-4"/>
    <m/>
    <n v="50.505601238399997"/>
    <n v="2"/>
    <n v="303.03360743039997"/>
    <s v="fa0aa3a0-88d0-4156-bbfd-fa0321d72f4f"/>
    <s v="{0B35BD29-C337-49C5-8134-D038F0F511E1}"/>
  </r>
  <r>
    <x v="56"/>
    <d v="2019-08-05T00:00:00"/>
    <d v="2019-08-05T00:00:00"/>
    <x v="0"/>
    <s v="Townsend_Ashleigh"/>
    <x v="8"/>
    <m/>
    <m/>
    <m/>
    <n v="5"/>
    <s v="FULL"/>
    <s v="SC"/>
    <x v="0"/>
    <s v="&gt;100"/>
    <m/>
    <n v="2.9216126277499998E-4"/>
    <m/>
    <n v="29.216126277499999"/>
    <n v="2"/>
    <n v="292.16126277500001"/>
    <s v="511a0034-864c-4c04-9376-4db384c1011d"/>
    <s v="{1ABD5DAE-974E-4555-A57B-6C0F1241E38F}"/>
  </r>
  <r>
    <x v="1"/>
    <d v="2019-08-14T00:00:00"/>
    <d v="2019-08-14T00:00:00"/>
    <x v="0"/>
    <s v="Walsh_Michael"/>
    <x v="1"/>
    <m/>
    <m/>
    <m/>
    <n v="10"/>
    <s v="FULL"/>
    <s v="P"/>
    <x v="0"/>
    <s v="&gt;100"/>
    <m/>
    <n v="5.0958172696400001E-4"/>
    <m/>
    <n v="50.958172696399998"/>
    <n v="2"/>
    <n v="1019.163453928"/>
    <s v="b510d951-3ed8-40a8-8df6-a2d1d1b7fc77"/>
    <s v="{2AA1CC23-32E1-446F-AB6D-979A51209A9C}"/>
  </r>
  <r>
    <x v="1"/>
    <d v="2019-08-14T00:00:00"/>
    <d v="2019-08-14T00:00:00"/>
    <x v="0"/>
    <s v="Walsh_Michael"/>
    <x v="1"/>
    <m/>
    <m/>
    <m/>
    <n v="10"/>
    <s v="FULL"/>
    <s v="C"/>
    <x v="0"/>
    <s v="&gt;100"/>
    <m/>
    <n v="2.8937030599299998E-4"/>
    <m/>
    <n v="28.937030599299998"/>
    <n v="2"/>
    <n v="578.74061198599998"/>
    <s v="06dc2fcb-4b46-4870-9eaf-5ee4e658e8cb"/>
    <s v="{853CB225-81D8-483B-8520-4D7B55B21DE3}"/>
  </r>
  <r>
    <x v="115"/>
    <d v="2019-08-22T00:00:00"/>
    <d v="2019-08-22T00:00:00"/>
    <x v="0"/>
    <s v="Walsh_Michael"/>
    <x v="1"/>
    <m/>
    <m/>
    <m/>
    <n v="10"/>
    <s v="FULL"/>
    <s v="P"/>
    <x v="0"/>
    <s v="&gt;100"/>
    <m/>
    <n v="8.8032437799699995E-4"/>
    <m/>
    <n v="88.032437799699991"/>
    <n v="2"/>
    <n v="1760.6487559939999"/>
    <s v="a927a5a6-5d38-487d-8b26-54683d8272d9"/>
    <s v="{DF79803B-51EB-4723-ABE1-2D2DE0792A92}"/>
  </r>
  <r>
    <x v="115"/>
    <d v="2019-08-22T00:00:00"/>
    <d v="2019-08-22T00:00:00"/>
    <x v="0"/>
    <s v="Walsh_Michael"/>
    <x v="1"/>
    <m/>
    <m/>
    <m/>
    <n v="5"/>
    <s v="FULL"/>
    <s v="P"/>
    <x v="0"/>
    <s v="&gt;100"/>
    <m/>
    <n v="3.6999277071399998E-4"/>
    <m/>
    <n v="36.999277071399995"/>
    <n v="2"/>
    <n v="369.99277071399996"/>
    <s v="5b291db0-eb94-4158-a1db-4bb433a5e29d"/>
    <s v="{15E96731-8A08-41BA-8441-D905F730DB2D}"/>
  </r>
  <r>
    <x v="115"/>
    <d v="2019-08-22T00:00:00"/>
    <d v="2019-08-22T00:00:00"/>
    <x v="0"/>
    <s v="Zhang_Jackie"/>
    <x v="2"/>
    <m/>
    <m/>
    <m/>
    <n v="15"/>
    <s v="FULL"/>
    <s v="SC"/>
    <x v="0"/>
    <s v="&gt;100"/>
    <m/>
    <n v="9.3219719276700001E-4"/>
    <m/>
    <n v="93.219719276700005"/>
    <n v="2"/>
    <n v="2796.591578301"/>
    <s v="a8c25396-c791-41f3-96cd-95fbe0d4a917"/>
    <s v="{9EF79679-5FA5-4E8E-BF10-F4D9C7BE5BA2}"/>
  </r>
  <r>
    <x v="115"/>
    <d v="2019-08-22T00:00:00"/>
    <d v="2019-08-22T00:00:00"/>
    <x v="0"/>
    <s v="Zhang_Jackie"/>
    <x v="1"/>
    <m/>
    <m/>
    <m/>
    <n v="1"/>
    <s v="FULL"/>
    <s v="SC"/>
    <x v="0"/>
    <s v="10-100"/>
    <m/>
    <n v="5.5810107059599998E-5"/>
    <m/>
    <n v="5.5810107059599998"/>
    <n v="2"/>
    <n v="11.16202141192"/>
    <s v="385c5a41-d53c-4df4-8d07-5f3fe3b7823b"/>
    <s v="{BB6F30DC-3E3C-4DCE-A5FD-C0DED4FD5881}"/>
  </r>
  <r>
    <x v="115"/>
    <d v="2019-08-22T00:00:00"/>
    <d v="2019-08-22T00:00:00"/>
    <x v="0"/>
    <s v="Zhang_Jackie"/>
    <x v="1"/>
    <m/>
    <m/>
    <m/>
    <n v="1"/>
    <s v="FULL"/>
    <s v="SC"/>
    <x v="0"/>
    <s v="10-100"/>
    <m/>
    <n v="1.2217044677399999E-4"/>
    <m/>
    <n v="12.217044677399999"/>
    <n v="2"/>
    <n v="24.434089354799998"/>
    <s v="856e0057-cac9-40cf-81e4-f56a1684097d"/>
    <s v="{19079A2E-A7E7-479F-8970-377B702F4DD2}"/>
  </r>
  <r>
    <x v="115"/>
    <d v="2019-08-22T00:00:00"/>
    <d v="2019-08-22T00:00:00"/>
    <x v="0"/>
    <s v="Zhang_Jackie"/>
    <x v="1"/>
    <m/>
    <m/>
    <m/>
    <n v="1"/>
    <s v="FULL"/>
    <s v="SC"/>
    <x v="0"/>
    <s v="10-100"/>
    <m/>
    <n v="1.1226242982E-4"/>
    <m/>
    <n v="11.226242982"/>
    <n v="2"/>
    <n v="22.452485964000001"/>
    <s v="3a81bccd-b087-4af2-84fa-58fbdb4a1263"/>
    <s v="{7E196E53-904A-4398-835F-25AB62BAB587}"/>
  </r>
  <r>
    <x v="115"/>
    <d v="2019-08-22T00:00:00"/>
    <d v="2019-08-22T00:00:00"/>
    <x v="0"/>
    <s v="Zhang_Jackie"/>
    <x v="1"/>
    <m/>
    <m/>
    <m/>
    <n v="1"/>
    <s v="FULL"/>
    <s v="SC"/>
    <x v="0"/>
    <s v="10-100"/>
    <m/>
    <n v="1.2883236590499999E-4"/>
    <m/>
    <n v="12.883236590499999"/>
    <n v="2"/>
    <n v="25.766473180999999"/>
    <s v="838cc539-acbf-4366-923b-122e4f337aaa"/>
    <s v="{6F472190-2499-4AB1-BE8F-C65E3299BA80}"/>
  </r>
  <r>
    <x v="115"/>
    <d v="2019-08-22T00:00:00"/>
    <d v="2019-08-22T00:00:00"/>
    <x v="0"/>
    <s v="Zhang_Jackie"/>
    <x v="1"/>
    <m/>
    <m/>
    <m/>
    <n v="1"/>
    <s v="FULL"/>
    <s v="P"/>
    <x v="0"/>
    <s v="&gt;100"/>
    <m/>
    <n v="3.8063444546799997E-4"/>
    <m/>
    <n v="38.0634445468"/>
    <n v="2"/>
    <n v="76.126889093599999"/>
    <s v="19ff19cd-5a23-4d5e-813f-b36b7dadff33"/>
    <s v="{BADC7091-0419-4D7B-AC6E-43353944A7EE}"/>
  </r>
  <r>
    <x v="115"/>
    <d v="2019-08-22T00:00:00"/>
    <d v="2019-08-22T00:00:00"/>
    <x v="0"/>
    <s v="Zhang_Jackie"/>
    <x v="6"/>
    <m/>
    <m/>
    <m/>
    <n v="1"/>
    <s v="FULL"/>
    <s v="SC"/>
    <x v="0"/>
    <s v="&lt;10"/>
    <m/>
    <n v="1.2554668408600001E-4"/>
    <m/>
    <n v="12.554668408600001"/>
    <n v="2"/>
    <n v="25.109336817200003"/>
    <s v="2786f817-e644-4d7e-a2bb-cb83224a216e"/>
    <s v="{96BD25A2-0BD1-4FEC-87BB-A3E34D75EE93}"/>
  </r>
  <r>
    <x v="115"/>
    <d v="2019-08-22T00:00:00"/>
    <d v="2019-08-22T00:00:00"/>
    <x v="0"/>
    <s v="Zhang_Jackie"/>
    <x v="1"/>
    <m/>
    <m/>
    <m/>
    <n v="2"/>
    <s v="FULL"/>
    <s v="P"/>
    <x v="0"/>
    <s v="&gt;100"/>
    <m/>
    <n v="2.12816022811E-4"/>
    <m/>
    <n v="21.2816022811"/>
    <n v="2"/>
    <n v="85.126409124399999"/>
    <s v="55795ca3-0708-434f-b021-4bd5cf552381"/>
    <s v="{8BD21584-CD53-478B-8E9C-6D934F45B502}"/>
  </r>
  <r>
    <x v="54"/>
    <d v="2019-08-21T00:00:00"/>
    <d v="2019-08-21T00:00:00"/>
    <x v="0"/>
    <s v="Townsend_Ashleigh"/>
    <x v="1"/>
    <m/>
    <m/>
    <m/>
    <n v="5"/>
    <s v="FULL"/>
    <s v="SC"/>
    <x v="0"/>
    <s v="&gt;100"/>
    <m/>
    <n v="6.5886202007799999E-4"/>
    <m/>
    <n v="65.886202007799994"/>
    <n v="2"/>
    <n v="658.86202007799989"/>
    <s v="3985f5bd-1b2e-4968-a9a5-7f1a2409fc3f"/>
    <s v="{C8F0A9C7-EAE1-4409-A350-A7CDC8C244DF}"/>
  </r>
  <r>
    <x v="54"/>
    <d v="2019-08-21T00:00:00"/>
    <d v="2019-08-21T00:00:00"/>
    <x v="0"/>
    <s v="Townsend_Ashleigh"/>
    <x v="10"/>
    <m/>
    <m/>
    <m/>
    <n v="5"/>
    <s v="FULL"/>
    <s v="SC"/>
    <x v="0"/>
    <s v="&gt;100"/>
    <m/>
    <n v="4.8835329425700002E-4"/>
    <m/>
    <n v="48.835329425700003"/>
    <n v="2"/>
    <n v="488.35329425700002"/>
    <s v="3ced2cd7-b4c3-44a7-9ed9-9e660697e367"/>
    <s v="{663979DB-2405-48B0-A54E-837A8D6A876C}"/>
  </r>
  <r>
    <x v="54"/>
    <d v="2019-08-21T00:00:00"/>
    <d v="2019-08-21T00:00:00"/>
    <x v="0"/>
    <s v="Townsend_Ashleigh"/>
    <x v="1"/>
    <m/>
    <m/>
    <m/>
    <n v="5"/>
    <s v="FULL"/>
    <s v="SC"/>
    <x v="0"/>
    <s v="10-100"/>
    <m/>
    <n v="9.5418185875499996E-4"/>
    <m/>
    <n v="95.418185875500001"/>
    <n v="2"/>
    <n v="954.18185875500001"/>
    <s v="6afb7778-b043-4e87-8758-439d6df79481"/>
    <s v="{5FD04154-5425-440F-B44B-2FE85CD4F7B5}"/>
  </r>
  <r>
    <x v="54"/>
    <d v="2019-08-21T00:00:00"/>
    <d v="2019-08-21T00:00:00"/>
    <x v="0"/>
    <s v="Walsh_Michael"/>
    <x v="0"/>
    <m/>
    <m/>
    <m/>
    <n v="1"/>
    <s v="FULL"/>
    <s v="SC"/>
    <x v="0"/>
    <s v="10-100"/>
    <m/>
    <n v="3.8524788179300002E-4"/>
    <m/>
    <n v="38.524788179300003"/>
    <n v="2"/>
    <n v="77.049576358600007"/>
    <s v="40037b34-30a0-4de0-b8b4-9c0cfbbbaa39"/>
    <s v="{440CF186-7D45-46BB-9053-BCFE16A8A5D6}"/>
  </r>
  <r>
    <x v="54"/>
    <d v="2019-08-21T00:00:00"/>
    <d v="2019-08-21T00:00:00"/>
    <x v="0"/>
    <s v="Walsh_Michael"/>
    <x v="1"/>
    <m/>
    <m/>
    <m/>
    <n v="5"/>
    <s v="FULL"/>
    <s v="SC"/>
    <x v="0"/>
    <s v="&gt;100"/>
    <m/>
    <n v="1.26244696198E-3"/>
    <m/>
    <n v="126.244696198"/>
    <n v="2"/>
    <n v="1262.44696198"/>
    <s v="77b3120c-c20e-4e79-99b5-81e1e19aa1f4"/>
    <s v="{96162B76-ECCF-4FA3-BB91-CE3060FC3306}"/>
  </r>
  <r>
    <x v="54"/>
    <d v="2019-08-21T00:00:00"/>
    <d v="2019-08-21T00:00:00"/>
    <x v="0"/>
    <s v="Walsh_Michael"/>
    <x v="1"/>
    <m/>
    <m/>
    <m/>
    <n v="3"/>
    <s v="FULL"/>
    <s v="P"/>
    <x v="0"/>
    <s v="&gt;100"/>
    <m/>
    <n v="2.56891809133E-4"/>
    <m/>
    <n v="25.6891809133"/>
    <n v="2"/>
    <n v="154.13508547980001"/>
    <s v="024fca4b-484b-4c9d-94d0-a54db20ad16d"/>
    <s v="{26CB621B-F547-4FB1-BBD8-42150514CCA3}"/>
  </r>
  <r>
    <x v="54"/>
    <d v="2019-08-21T00:00:00"/>
    <d v="2019-08-21T00:00:00"/>
    <x v="0"/>
    <s v="Walsh_Michael"/>
    <x v="1"/>
    <m/>
    <m/>
    <m/>
    <n v="10"/>
    <s v="FULL"/>
    <s v="P"/>
    <x v="0"/>
    <s v="&gt;100"/>
    <m/>
    <n v="1.30577528549E-3"/>
    <m/>
    <n v="130.57752854899999"/>
    <n v="2"/>
    <n v="2611.55057098"/>
    <s v="070b6f40-b48e-4644-a902-5f41edff9652"/>
    <s v="{CDA57F4C-901F-4B09-A3F4-4C4B1259D788}"/>
  </r>
  <r>
    <x v="54"/>
    <d v="2019-08-21T00:00:00"/>
    <d v="2019-08-21T00:00:00"/>
    <x v="0"/>
    <s v="Walsh_Michael"/>
    <x v="1"/>
    <m/>
    <m/>
    <m/>
    <n v="5"/>
    <s v="FULL"/>
    <s v="P"/>
    <x v="0"/>
    <s v="&gt;100"/>
    <m/>
    <n v="2.5348141502700003E-4"/>
    <m/>
    <n v="25.348141502700003"/>
    <n v="2"/>
    <n v="253.48141502700003"/>
    <s v="cd2a2343-3b81-48d6-af0d-e67c510d2a2e"/>
    <s v="{5411B5B4-5B7C-41FA-982A-0C663C41E240}"/>
  </r>
  <r>
    <x v="54"/>
    <d v="2019-08-21T00:00:00"/>
    <d v="2019-08-21T00:00:00"/>
    <x v="0"/>
    <s v="Walsh_Michael"/>
    <x v="1"/>
    <m/>
    <m/>
    <m/>
    <n v="5"/>
    <s v="FULL"/>
    <s v="SC"/>
    <x v="0"/>
    <s v="&gt;100"/>
    <m/>
    <n v="3.78021748561E-4"/>
    <m/>
    <n v="37.802174856100002"/>
    <n v="2"/>
    <n v="378.02174856100004"/>
    <s v="72d39ea4-049e-489a-a848-274e9a25839b"/>
    <s v="{F6BA6773-7CD0-4372-B722-BDAADB31C04D}"/>
  </r>
  <r>
    <x v="54"/>
    <d v="2019-08-21T00:00:00"/>
    <d v="2019-08-21T00:00:00"/>
    <x v="0"/>
    <s v="Townsend_Ashleigh"/>
    <x v="1"/>
    <m/>
    <m/>
    <m/>
    <n v="10"/>
    <s v="FULL"/>
    <s v="P"/>
    <x v="0"/>
    <s v="&gt;100"/>
    <m/>
    <n v="5.4999760006699998E-3"/>
    <m/>
    <n v="549.99760006700001"/>
    <n v="2"/>
    <n v="10999.95200134"/>
    <s v="b82a973a-f4b0-4171-89ca-d1fbcb478793"/>
    <s v="{002096F8-F526-42B2-8879-3FD5446A18A3}"/>
  </r>
  <r>
    <x v="6"/>
    <d v="2019-07-30T00:00:00"/>
    <d v="2019-07-30T00:00:00"/>
    <x v="0"/>
    <s v="Walsh_Michael"/>
    <x v="2"/>
    <m/>
    <m/>
    <m/>
    <n v="1"/>
    <s v="FULL"/>
    <s v="P"/>
    <x v="0"/>
    <s v="&gt;100"/>
    <m/>
    <n v="3.8420657205200001E-4"/>
    <m/>
    <n v="38.420657205200001"/>
    <n v="2"/>
    <n v="76.841314410400003"/>
    <s v="0ea23ef7-8656-4f6f-b8c5-8fc58458a098"/>
    <s v="{D4A544D2-5288-4B21-AC62-C07B8AC7AE7C}"/>
  </r>
  <r>
    <x v="3"/>
    <d v="2019-07-25T00:00:00"/>
    <d v="2019-07-25T00:00:00"/>
    <x v="0"/>
    <s v="Rachman_Richard"/>
    <x v="1"/>
    <m/>
    <m/>
    <m/>
    <n v="10"/>
    <s v="FULL"/>
    <s v="P"/>
    <x v="0"/>
    <s v="&gt;100"/>
    <m/>
    <n v="6.1066250580199999E-4"/>
    <m/>
    <n v="61.066250580199998"/>
    <n v="2"/>
    <n v="1221.3250116039999"/>
    <s v="d5233b20-0780-4926-bd9f-ff6a6de960f4"/>
    <s v="{CACEAC65-6556-433A-996B-25EAF6B5C76C}"/>
  </r>
  <r>
    <x v="3"/>
    <d v="2019-07-25T00:00:00"/>
    <d v="2019-07-25T00:00:00"/>
    <x v="0"/>
    <s v="Alcaraz_Jake"/>
    <x v="1"/>
    <m/>
    <m/>
    <m/>
    <n v="5"/>
    <s v="FULL"/>
    <s v="C"/>
    <x v="0"/>
    <s v="&gt;100"/>
    <m/>
    <n v="3.8260581830000003E-4"/>
    <m/>
    <n v="38.26058183"/>
    <n v="2"/>
    <n v="382.60581830000001"/>
    <s v="d90c4006-23cb-4d37-b66c-871427744bc2"/>
    <s v="{625FE5E5-FBD3-41AA-B528-5F56A9F70D4B}"/>
  </r>
  <r>
    <x v="3"/>
    <d v="2019-07-25T00:00:00"/>
    <d v="2019-07-25T00:00:00"/>
    <x v="0"/>
    <s v="Walsh_Michael"/>
    <x v="6"/>
    <m/>
    <m/>
    <m/>
    <n v="1"/>
    <s v="FULL"/>
    <s v="SC"/>
    <x v="0"/>
    <s v="&lt;10"/>
    <m/>
    <n v="1.12587146386E-4"/>
    <m/>
    <n v="11.258714638600001"/>
    <n v="2"/>
    <n v="22.517429277200002"/>
    <s v="a7448a5c-4388-4cec-be03-f70227b55436"/>
    <s v="{BBEAFE4F-6F88-41B3-812E-92B9CE261F00}"/>
  </r>
  <r>
    <x v="3"/>
    <d v="2019-07-25T00:00:00"/>
    <d v="2019-07-25T00:00:00"/>
    <x v="0"/>
    <s v="Zhang_Jackie"/>
    <x v="6"/>
    <m/>
    <m/>
    <m/>
    <n v="3"/>
    <s v="FULL"/>
    <s v="L"/>
    <x v="0"/>
    <s v="&gt;100"/>
    <m/>
    <n v="2.5815067444500002E-4"/>
    <m/>
    <n v="25.815067444500002"/>
    <n v="2"/>
    <n v="154.89040466700001"/>
    <s v="a8c80486-b5e8-4345-8de4-6c686f3b2cd3"/>
    <s v="{6E155022-B8C8-43B9-9E22-0D3991C1896B}"/>
  </r>
  <r>
    <x v="3"/>
    <d v="2019-07-25T00:00:00"/>
    <d v="2019-07-25T00:00:00"/>
    <x v="0"/>
    <s v="Alcaraz_Jake"/>
    <x v="1"/>
    <m/>
    <m/>
    <m/>
    <n v="4"/>
    <s v="FULL"/>
    <s v="C"/>
    <x v="0"/>
    <s v="&gt;100"/>
    <m/>
    <n v="5.2626022160000003E-4"/>
    <m/>
    <n v="52.626022160000005"/>
    <n v="2"/>
    <n v="421.00817728000004"/>
    <s v="70fd7aa7-140b-46fd-98b9-e48dea10e302"/>
    <s v="{A769976B-0160-4273-85D2-E94B56A27962}"/>
  </r>
  <r>
    <x v="3"/>
    <d v="2019-07-26T00:00:00"/>
    <d v="2019-07-26T00:00:00"/>
    <x v="0"/>
    <s v="Alcaraz_Jake"/>
    <x v="1"/>
    <m/>
    <m/>
    <m/>
    <n v="6"/>
    <s v="FULL"/>
    <s v="C"/>
    <x v="0"/>
    <s v="&gt;100"/>
    <m/>
    <n v="2.3081021491499999E-4"/>
    <m/>
    <n v="23.0810214915"/>
    <n v="2"/>
    <n v="276.97225789800001"/>
    <s v="0b93c04a-f071-4856-b919-68db291bf84f"/>
    <s v="{B009C3A6-41C1-4A45-9D8F-3F5DFC4D7C3B}"/>
  </r>
  <r>
    <x v="3"/>
    <d v="2019-07-26T00:00:00"/>
    <d v="2019-07-26T00:00:00"/>
    <x v="0"/>
    <s v="Walsh_Michael"/>
    <x v="1"/>
    <m/>
    <m/>
    <m/>
    <n v="6"/>
    <s v="FULL"/>
    <s v="C"/>
    <x v="0"/>
    <s v="&gt;100"/>
    <m/>
    <n v="1.4807980611899999E-4"/>
    <m/>
    <n v="14.8079806119"/>
    <n v="2"/>
    <n v="177.6957673428"/>
    <s v="1caf047b-5c09-4eb1-ae22-8e0fc061db0e"/>
    <s v="{246F6F4A-048E-4519-8AFF-D0D8AB7B1462}"/>
  </r>
  <r>
    <x v="3"/>
    <d v="2019-07-26T00:00:00"/>
    <d v="2019-07-26T00:00:00"/>
    <x v="0"/>
    <s v="Walsh_Michael"/>
    <x v="1"/>
    <m/>
    <m/>
    <m/>
    <n v="6"/>
    <s v="FULL"/>
    <s v="C"/>
    <x v="0"/>
    <s v="10-100"/>
    <m/>
    <n v="9.0207802860899994E-5"/>
    <m/>
    <n v="9.0207802860899999"/>
    <n v="2"/>
    <n v="108.24936343307999"/>
    <s v="88c86f59-a8c6-44fb-b6bd-0f2834907acf"/>
    <s v="{91A1BCC8-9505-4B36-A5C8-ACC5C0DFDF20}"/>
  </r>
  <r>
    <x v="3"/>
    <d v="2019-07-26T00:00:00"/>
    <d v="2019-07-26T00:00:00"/>
    <x v="0"/>
    <s v="Alcaraz_Jake"/>
    <x v="6"/>
    <m/>
    <m/>
    <m/>
    <n v="2"/>
    <s v="FULL"/>
    <s v="SC"/>
    <x v="0"/>
    <s v="10-100"/>
    <m/>
    <n v="7.8402832933500004E-5"/>
    <m/>
    <n v="7.8402832933500006"/>
    <n v="2"/>
    <n v="31.361133173400003"/>
    <s v="617b35ac-2272-4f3f-ade7-c738afb8c64e"/>
    <s v="{D6792872-273A-4BAC-92F6-88AF302D161D}"/>
  </r>
  <r>
    <x v="3"/>
    <d v="2019-07-26T00:00:00"/>
    <d v="2019-07-26T00:00:00"/>
    <x v="0"/>
    <s v="Alcaraz_Jake"/>
    <x v="0"/>
    <m/>
    <m/>
    <m/>
    <n v="0.25"/>
    <s v="FULL"/>
    <s v="SC"/>
    <x v="0"/>
    <s v="10-100"/>
    <m/>
    <n v="1.0188007124600001E-4"/>
    <m/>
    <n v="10.1880071246"/>
    <n v="2"/>
    <n v="5.0940035623000002"/>
    <s v="44433a3f-229c-4fc4-a650-8da05a6e01d0"/>
    <s v="{758797DC-439D-47D8-A08C-C1E8F188C8A1}"/>
  </r>
  <r>
    <x v="3"/>
    <d v="2019-07-26T00:00:00"/>
    <d v="2019-07-26T00:00:00"/>
    <x v="0"/>
    <s v="Walsh_Michael"/>
    <x v="6"/>
    <m/>
    <m/>
    <m/>
    <n v="1"/>
    <s v="FULL"/>
    <s v="SC"/>
    <x v="0"/>
    <s v="10-100"/>
    <m/>
    <n v="5.9118245415400003E-5"/>
    <m/>
    <n v="5.9118245415400006"/>
    <n v="2"/>
    <n v="11.823649083080001"/>
    <s v="337f2f2b-4515-4952-ba9e-775a9ad73bde"/>
    <s v="{63769F93-4C87-4124-AEBB-C9DCB5A208B4}"/>
  </r>
  <r>
    <x v="3"/>
    <d v="2019-07-26T00:00:00"/>
    <d v="2019-07-26T00:00:00"/>
    <x v="0"/>
    <s v="Walsh_Michael"/>
    <x v="6"/>
    <m/>
    <m/>
    <m/>
    <n v="0.5"/>
    <s v="FULL"/>
    <s v="SC"/>
    <x v="0"/>
    <s v="&lt;10"/>
    <m/>
    <n v="4.6858001749999997E-5"/>
    <m/>
    <n v="4.6858001749999998"/>
    <n v="2"/>
    <n v="4.6858001749999998"/>
    <s v="0f511e9d-97a4-4817-9c49-6201a72b9f6c"/>
    <s v="{A7AF31FE-A816-405A-9A82-85B209B30952}"/>
  </r>
  <r>
    <x v="3"/>
    <d v="2019-07-26T00:00:00"/>
    <d v="2019-07-26T00:00:00"/>
    <x v="0"/>
    <s v="Walsh_Michael"/>
    <x v="1"/>
    <m/>
    <m/>
    <m/>
    <n v="1"/>
    <s v="FULL"/>
    <s v="SC"/>
    <x v="0"/>
    <s v="10-100"/>
    <m/>
    <n v="6.6429505281900004E-5"/>
    <m/>
    <n v="6.6429505281900001"/>
    <n v="2"/>
    <n v="13.28590105638"/>
    <s v="f1cffef1-eb75-4637-a15b-bbe19973b25c"/>
    <s v="{311770C9-3694-439D-A59A-6B8BCCBC3DD2}"/>
  </r>
  <r>
    <x v="3"/>
    <d v="2019-07-26T00:00:00"/>
    <d v="2019-07-26T00:00:00"/>
    <x v="0"/>
    <s v="Walsh_Michael"/>
    <x v="6"/>
    <m/>
    <m/>
    <m/>
    <n v="1"/>
    <s v="FULL"/>
    <s v="SC"/>
    <x v="0"/>
    <s v="10-100"/>
    <m/>
    <n v="4.7521219102599997E-5"/>
    <m/>
    <n v="4.7521219102599996"/>
    <n v="2"/>
    <n v="9.5042438205199993"/>
    <s v="bb4d6173-dc69-47e9-b9a3-8470770f9094"/>
    <s v="{A81609E9-53F6-41ED-BEB9-965F7579151D}"/>
  </r>
  <r>
    <x v="3"/>
    <d v="2019-07-26T00:00:00"/>
    <d v="2019-07-26T00:00:00"/>
    <x v="0"/>
    <s v="Walsh_Michael"/>
    <x v="6"/>
    <m/>
    <m/>
    <m/>
    <n v="3"/>
    <s v="FULL"/>
    <s v="SC"/>
    <x v="0"/>
    <s v="&gt;100"/>
    <m/>
    <n v="4.4833729778000003E-4"/>
    <m/>
    <n v="44.833729778000006"/>
    <n v="2"/>
    <n v="269.00237866800001"/>
    <s v="c4614420-0748-4de9-a716-04399b963aea"/>
    <s v="{72867CE5-ADE9-4192-9E88-19DF6C6F0BBC}"/>
  </r>
  <r>
    <x v="3"/>
    <d v="2019-07-26T00:00:00"/>
    <d v="2019-07-26T00:00:00"/>
    <x v="0"/>
    <s v="Walsh_Michael"/>
    <x v="6"/>
    <m/>
    <m/>
    <m/>
    <n v="3"/>
    <s v="FULL"/>
    <s v="SC"/>
    <x v="0"/>
    <s v="&gt;100"/>
    <m/>
    <n v="3.0764382403000002E-4"/>
    <m/>
    <n v="30.764382403000003"/>
    <n v="2"/>
    <n v="184.58629441800002"/>
    <s v="21014b11-3bf2-4424-a333-193832ad5203"/>
    <s v="{D5476AA3-83EB-4920-8BB0-C6B851814702}"/>
  </r>
  <r>
    <x v="3"/>
    <d v="2019-07-26T00:00:00"/>
    <d v="2019-07-26T00:00:00"/>
    <x v="0"/>
    <s v="Alcaraz_Jake"/>
    <x v="8"/>
    <m/>
    <m/>
    <m/>
    <n v="1"/>
    <s v="FULL"/>
    <s v="SC"/>
    <x v="0"/>
    <s v="10-100"/>
    <m/>
    <n v="7.5647518406100005E-5"/>
    <m/>
    <n v="7.5647518406100005"/>
    <n v="2"/>
    <n v="15.129503681220001"/>
    <s v="a04b2a7a-e497-467d-b01f-452b93c1def2"/>
    <s v="{7A5FC1B0-AD42-4300-8A9E-D9C19D4AC016}"/>
  </r>
  <r>
    <x v="3"/>
    <d v="2019-07-26T00:00:00"/>
    <d v="2019-07-26T00:00:00"/>
    <x v="0"/>
    <s v="Walsh_Michael"/>
    <x v="6"/>
    <m/>
    <m/>
    <m/>
    <n v="2"/>
    <s v="FULL"/>
    <s v="SC"/>
    <x v="0"/>
    <s v="10-100"/>
    <m/>
    <n v="1.50786601556E-4"/>
    <m/>
    <n v="15.0786601556"/>
    <n v="2"/>
    <n v="60.314640622399999"/>
    <s v="295a6c42-ea7e-4a1f-9ff8-edf9c0024ff3"/>
    <s v="{2BEA8EFC-C18C-453F-8E66-73BF3F8B7BF7}"/>
  </r>
  <r>
    <x v="3"/>
    <d v="2019-07-26T00:00:00"/>
    <d v="2019-07-26T00:00:00"/>
    <x v="0"/>
    <s v="Alcaraz_Jake"/>
    <x v="6"/>
    <m/>
    <m/>
    <m/>
    <n v="1"/>
    <s v="FULL"/>
    <s v="SC"/>
    <x v="2"/>
    <s v="10-100"/>
    <m/>
    <n v="7.5537307352099994E-5"/>
    <m/>
    <n v="7.5537307352099994"/>
    <n v="2"/>
    <n v="15.107461470419999"/>
    <s v="71acabc7-0be7-4956-9f4c-592bd2c9311c"/>
    <s v="{4A1255D2-87FA-4FA9-85E3-9FA5B6059BB7}"/>
  </r>
  <r>
    <x v="3"/>
    <d v="2019-07-29T00:00:00"/>
    <d v="2019-07-29T00:00:00"/>
    <x v="0"/>
    <s v="Tenkate_Jake"/>
    <x v="9"/>
    <m/>
    <m/>
    <m/>
    <n v="2"/>
    <s v="FULL"/>
    <s v="L"/>
    <x v="0"/>
    <s v="&gt;100"/>
    <m/>
    <n v="1.9396919838200001E-4"/>
    <m/>
    <n v="19.396919838200002"/>
    <n v="2"/>
    <n v="77.587679352800009"/>
    <s v="5ede1638-1156-4b4f-8b3b-db969e4fa7b4"/>
    <s v="{BB6715E3-2CA3-40B6-ADD6-E5DA5AD0D4E5}"/>
  </r>
  <r>
    <x v="3"/>
    <d v="2019-07-29T00:00:00"/>
    <d v="2019-07-29T00:00:00"/>
    <x v="0"/>
    <s v="Tenkate_Jake"/>
    <x v="1"/>
    <m/>
    <m/>
    <m/>
    <n v="2"/>
    <s v="FULL"/>
    <s v="SC"/>
    <x v="0"/>
    <s v="10-100"/>
    <m/>
    <n v="1.1139477608E-4"/>
    <m/>
    <n v="11.139477608"/>
    <n v="2"/>
    <n v="44.557910432"/>
    <s v="885ff11b-2940-47f4-9d54-c066bf53f64b"/>
    <s v="{20EA8AD1-ED09-4915-BF08-F44C8CCFDCFD}"/>
  </r>
  <r>
    <x v="3"/>
    <d v="2019-07-29T00:00:00"/>
    <d v="2019-07-29T00:00:00"/>
    <x v="0"/>
    <s v="Townsend_Ashleigh"/>
    <x v="1"/>
    <m/>
    <m/>
    <m/>
    <n v="0.5"/>
    <s v="FULL"/>
    <s v="L"/>
    <x v="0"/>
    <s v="&lt;10"/>
    <m/>
    <n v="4.8586543474299999E-5"/>
    <m/>
    <n v="4.8586543474299999"/>
    <n v="2"/>
    <n v="4.8586543474299999"/>
    <s v="ce6ce73a-c598-43ff-a8bc-25f362a8b832"/>
    <s v="{34197A2C-93A8-40ED-AC26-B46BA9BEBC71}"/>
  </r>
  <r>
    <x v="3"/>
    <d v="2019-07-29T00:00:00"/>
    <d v="2019-07-29T00:00:00"/>
    <x v="0"/>
    <s v="Townsend_Ashleigh"/>
    <x v="6"/>
    <m/>
    <m/>
    <m/>
    <n v="5"/>
    <s v="FULL"/>
    <s v="P"/>
    <x v="0"/>
    <s v="&gt;100"/>
    <m/>
    <n v="5.5317816749999996E-4"/>
    <m/>
    <n v="55.317816749999999"/>
    <n v="2"/>
    <n v="553.17816749999997"/>
    <s v="ae05da20-91d5-4c3b-89ab-dfa1f577702c"/>
    <s v="{045B0EAE-F402-4120-B2B1-EE6DDF2B69F9}"/>
  </r>
  <r>
    <x v="3"/>
    <d v="2019-07-29T00:00:00"/>
    <d v="2019-07-29T00:00:00"/>
    <x v="0"/>
    <s v="Townsend_Ashleigh"/>
    <x v="1"/>
    <m/>
    <m/>
    <m/>
    <n v="1"/>
    <s v="FULL"/>
    <s v="L"/>
    <x v="2"/>
    <s v="10-100"/>
    <m/>
    <n v="9.5701519290500002E-5"/>
    <m/>
    <n v="9.5701519290500006"/>
    <n v="2"/>
    <n v="19.140303858100001"/>
    <s v="c7bc6603-7875-4299-9064-d583fbeacfd3"/>
    <s v="{82781607-DE70-476F-9738-E68CBFD5C674}"/>
  </r>
  <r>
    <x v="3"/>
    <d v="2019-07-29T00:00:00"/>
    <d v="2019-07-29T00:00:00"/>
    <x v="0"/>
    <s v="Townsend_Ashleigh"/>
    <x v="0"/>
    <m/>
    <m/>
    <m/>
    <n v="0.5"/>
    <s v="FULL"/>
    <s v="L"/>
    <x v="0"/>
    <s v="&lt;10"/>
    <m/>
    <n v="1.83662555045E-4"/>
    <m/>
    <n v="18.3662555045"/>
    <n v="2"/>
    <n v="18.3662555045"/>
    <s v="8d60b594-ce5e-4ab0-ae49-91887fbbc902"/>
    <s v="{341EF7C2-57FC-4ADD-87A2-4C3994A586F3}"/>
  </r>
  <r>
    <x v="3"/>
    <d v="2019-07-26T00:00:00"/>
    <d v="2019-07-26T00:00:00"/>
    <x v="0"/>
    <s v="Alcaraz_Jake"/>
    <x v="0"/>
    <m/>
    <m/>
    <m/>
    <n v="0.25"/>
    <s v="FULL"/>
    <s v="L"/>
    <x v="0"/>
    <s v="10-100"/>
    <m/>
    <n v="2.0696672216800001E-4"/>
    <m/>
    <n v="20.6966722168"/>
    <n v="2"/>
    <n v="10.3483361084"/>
    <s v="f7fb29e0-ac1f-41dd-beb7-b5215161d772"/>
    <s v="{C51424E6-7FF1-4CAC-BD4D-B690777A81BC}"/>
  </r>
  <r>
    <x v="85"/>
    <d v="2019-08-23T00:00:00"/>
    <d v="2019-08-23T00:00:00"/>
    <x v="0"/>
    <s v="Walsh_Michael"/>
    <x v="1"/>
    <m/>
    <m/>
    <m/>
    <n v="4"/>
    <s v="FULL"/>
    <s v="P"/>
    <x v="0"/>
    <s v="&gt;100"/>
    <m/>
    <n v="9.4763448535500005E-4"/>
    <m/>
    <n v="94.763448535500004"/>
    <n v="2"/>
    <n v="758.10758828400003"/>
    <s v="b7e005a5-140a-43a6-b631-8cdb749a3492"/>
    <s v="{812571D5-A04F-4878-BD0A-CABF53095FAB}"/>
  </r>
  <r>
    <x v="85"/>
    <d v="2019-08-23T00:00:00"/>
    <d v="2019-08-23T00:00:00"/>
    <x v="0"/>
    <s v="DeGuzman_Tawny"/>
    <x v="2"/>
    <m/>
    <m/>
    <m/>
    <n v="2"/>
    <s v="FULL"/>
    <s v="P"/>
    <x v="0"/>
    <s v="&gt;100"/>
    <m/>
    <n v="4.1352904657599999E-4"/>
    <m/>
    <n v="41.3529046576"/>
    <n v="2"/>
    <n v="165.4116186304"/>
    <s v="4c4478c0-dc9a-45b4-88fd-aa9294a063e9"/>
    <s v="{16066988-4A05-4AEA-9CDA-B0C5C8669488}"/>
  </r>
  <r>
    <x v="85"/>
    <d v="2019-08-23T00:00:00"/>
    <d v="2019-08-23T00:00:00"/>
    <x v="0"/>
    <s v="DeGuzman_Tawny"/>
    <x v="0"/>
    <m/>
    <m/>
    <m/>
    <n v="5"/>
    <s v="FULL"/>
    <s v="P"/>
    <x v="0"/>
    <s v="&lt;10"/>
    <m/>
    <n v="1.3532885030500001E-4"/>
    <m/>
    <n v="13.532885030500001"/>
    <n v="2"/>
    <n v="135.328850305"/>
    <s v="fe09567e-e98b-43e9-9b71-b3722400a8ec"/>
    <s v="{54E2F7E3-6355-4AB6-A392-DDC1BC255C59}"/>
  </r>
  <r>
    <x v="85"/>
    <d v="2019-08-23T00:00:00"/>
    <d v="2019-08-23T00:00:00"/>
    <x v="0"/>
    <s v="Walsh_Michael"/>
    <x v="1"/>
    <m/>
    <m/>
    <m/>
    <n v="4"/>
    <s v="FULL"/>
    <s v="P"/>
    <x v="0"/>
    <s v="&gt;100"/>
    <m/>
    <n v="5.63105770554E-4"/>
    <m/>
    <n v="56.310577055400003"/>
    <n v="2"/>
    <n v="450.48461644320003"/>
    <s v="c09ca5ed-3020-4e88-9171-a4e50a91dd52"/>
    <s v="{D17AA42A-5B5A-44F6-B4FD-97C4A5EDDD9E}"/>
  </r>
  <r>
    <x v="85"/>
    <d v="2019-08-23T00:00:00"/>
    <d v="2019-08-23T00:00:00"/>
    <x v="0"/>
    <s v="DeGuzman_Tawny"/>
    <x v="0"/>
    <m/>
    <m/>
    <m/>
    <n v="1"/>
    <s v="FULL"/>
    <s v="L"/>
    <x v="0"/>
    <s v="10-100"/>
    <m/>
    <n v="1.6128788323999999E-4"/>
    <m/>
    <n v="16.128788323999999"/>
    <n v="2"/>
    <n v="32.257576647999997"/>
    <s v="3ee28441-2dbd-4862-9b64-7dcfe8d17792"/>
    <s v="{9C84C7F9-D90A-4B2F-8A14-1E013D160E72}"/>
  </r>
  <r>
    <x v="85"/>
    <d v="2019-08-23T00:00:00"/>
    <d v="2019-08-23T00:00:00"/>
    <x v="0"/>
    <s v="DeGuzman_Tawny"/>
    <x v="2"/>
    <m/>
    <m/>
    <m/>
    <n v="1"/>
    <s v="FULL"/>
    <s v="M"/>
    <x v="0"/>
    <s v="&gt;100"/>
    <m/>
    <n v="3.3871760984500001E-4"/>
    <m/>
    <n v="33.8717609845"/>
    <n v="2"/>
    <n v="67.743521969"/>
    <s v="fcddab30-d181-4236-baea-72e887f0ef12"/>
    <s v="{39E67DFC-A340-4642-AF39-08CE79A5E9E3}"/>
  </r>
  <r>
    <x v="85"/>
    <d v="2019-08-23T00:00:00"/>
    <d v="2019-08-23T00:00:00"/>
    <x v="0"/>
    <s v="DeGuzman_Tawny"/>
    <x v="2"/>
    <m/>
    <m/>
    <m/>
    <n v="2"/>
    <s v="FULL"/>
    <s v="M"/>
    <x v="0"/>
    <s v="&gt;100"/>
    <m/>
    <n v="1.4845302865599999E-4"/>
    <m/>
    <n v="14.845302865599999"/>
    <n v="2"/>
    <n v="59.381211462399996"/>
    <s v="ed8c36cd-13ef-4f3f-a3f4-76bc82505893"/>
    <s v="{73660206-B832-4ED5-8E59-A7D90887EF7D}"/>
  </r>
  <r>
    <x v="85"/>
    <d v="2019-08-23T00:00:00"/>
    <d v="2019-08-23T00:00:00"/>
    <x v="0"/>
    <s v="DeGuzman_Tawny"/>
    <x v="1"/>
    <m/>
    <m/>
    <m/>
    <n v="6"/>
    <s v="FULL"/>
    <s v="M"/>
    <x v="0"/>
    <s v="&gt;100"/>
    <m/>
    <n v="1.09640235853E-3"/>
    <m/>
    <n v="109.64023585299999"/>
    <n v="2"/>
    <n v="1315.682830236"/>
    <s v="f8b58489-a876-43dd-b6ff-b9b68cd07286"/>
    <s v="{8DABC220-27FA-4E79-934D-1A265C24392B}"/>
  </r>
  <r>
    <x v="85"/>
    <d v="2019-08-23T00:00:00"/>
    <d v="2019-08-23T00:00:00"/>
    <x v="0"/>
    <s v="DeGuzman_Tawny"/>
    <x v="2"/>
    <m/>
    <m/>
    <m/>
    <n v="4"/>
    <s v="FULL"/>
    <s v="P"/>
    <x v="0"/>
    <s v="&gt;100"/>
    <m/>
    <n v="6.36975628613E-4"/>
    <m/>
    <n v="63.6975628613"/>
    <n v="2"/>
    <n v="509.5805028904"/>
    <s v="091c2e3e-d59b-47fa-8a34-39e9e16efb06"/>
    <s v="{6406EFF8-9DED-4171-9DAC-3552C56217A3}"/>
  </r>
  <r>
    <x v="85"/>
    <d v="2019-08-23T00:00:00"/>
    <d v="2019-08-23T00:00:00"/>
    <x v="0"/>
    <s v="DeGuzman_Tawny"/>
    <x v="5"/>
    <m/>
    <m/>
    <m/>
    <n v="1"/>
    <s v="FULL"/>
    <s v="SC"/>
    <x v="0"/>
    <s v="&gt;100"/>
    <m/>
    <n v="2.0135125107100001E-4"/>
    <m/>
    <n v="20.135125107100002"/>
    <n v="2"/>
    <n v="40.270250214200004"/>
    <s v="295ffe71-989e-4e89-b364-42a4e8cefa2f"/>
    <s v="{A032A242-B2B8-4D8A-9A1F-780047B8AD90}"/>
  </r>
  <r>
    <x v="85"/>
    <d v="2019-08-23T00:00:00"/>
    <d v="2019-08-23T00:00:00"/>
    <x v="0"/>
    <s v="Walsh_Michael"/>
    <x v="2"/>
    <m/>
    <m/>
    <m/>
    <n v="4"/>
    <s v="FULL"/>
    <s v="C"/>
    <x v="0"/>
    <s v="&gt;100"/>
    <m/>
    <n v="5.0423044052700001E-4"/>
    <m/>
    <n v="50.4230440527"/>
    <n v="2"/>
    <n v="403.3843524216"/>
    <s v="72aa4732-bbdb-4379-9da8-56916a1d5d09"/>
    <s v="{887D663E-756E-4D53-A5E9-EF5FCF88AFD1}"/>
  </r>
  <r>
    <x v="85"/>
    <d v="2019-08-23T00:00:00"/>
    <d v="2019-08-23T00:00:00"/>
    <x v="0"/>
    <s v="Walsh_Michael"/>
    <x v="20"/>
    <m/>
    <m/>
    <m/>
    <n v="4"/>
    <s v="FULL"/>
    <s v="SC"/>
    <x v="0"/>
    <s v="10-100"/>
    <m/>
    <n v="2.4546597454599999E-4"/>
    <m/>
    <n v="24.546597454600001"/>
    <n v="2"/>
    <n v="196.3727796368"/>
    <s v="aac58761-9495-4387-bc6f-6562e064671a"/>
    <s v="{C5C096C7-D973-40FD-8CC6-5CC85BD1D20E}"/>
  </r>
  <r>
    <x v="85"/>
    <d v="2019-08-23T00:00:00"/>
    <d v="2019-08-23T00:00:00"/>
    <x v="0"/>
    <s v="Walsh_Michael"/>
    <x v="2"/>
    <m/>
    <m/>
    <m/>
    <n v="2"/>
    <s v="FULL"/>
    <s v="SC"/>
    <x v="0"/>
    <s v="&gt;100"/>
    <m/>
    <n v="4.7769618573000001E-4"/>
    <m/>
    <n v="47.769618573000002"/>
    <n v="2"/>
    <n v="191.07847429200001"/>
    <s v="bad3813f-d094-4e47-afb9-727349485ab9"/>
    <s v="{534F3CC3-3F7B-4C9E-BF5E-804B06527B64}"/>
  </r>
  <r>
    <x v="85"/>
    <d v="2019-08-23T00:00:00"/>
    <d v="2019-08-23T00:00:00"/>
    <x v="0"/>
    <s v="Walsh_Michael"/>
    <x v="9"/>
    <m/>
    <m/>
    <m/>
    <n v="1"/>
    <s v="FULL"/>
    <s v="L"/>
    <x v="2"/>
    <s v="10-100"/>
    <m/>
    <n v="1.9969114511199999E-4"/>
    <m/>
    <n v="19.969114511200001"/>
    <n v="2"/>
    <n v="39.938229022400002"/>
    <s v="60d594c0-1eb8-4684-93f7-b8d8e64b0c6f"/>
    <s v="{E6647004-7F03-4646-A271-EB38C8FAD6BD}"/>
  </r>
  <r>
    <x v="85"/>
    <d v="2019-08-23T00:00:00"/>
    <d v="2019-08-23T00:00:00"/>
    <x v="0"/>
    <s v="Walsh_Michael"/>
    <x v="9"/>
    <m/>
    <m/>
    <m/>
    <n v="1"/>
    <s v="FULL"/>
    <s v="L"/>
    <x v="2"/>
    <s v="10-100"/>
    <m/>
    <n v="2.37729158794E-4"/>
    <m/>
    <n v="23.772915879399999"/>
    <n v="2"/>
    <n v="47.545831758799999"/>
    <s v="d4526ed5-0b56-4e3c-9103-8ad1f6a421b4"/>
    <s v="{D9163F44-BE1B-4631-9A1E-A0D5C8684FBD}"/>
  </r>
  <r>
    <x v="114"/>
    <d v="2017-06-08T00:00:00"/>
    <d v="2017-06-08T00:00:00"/>
    <x v="1"/>
    <s v="Castro_Samantha"/>
    <x v="1"/>
    <m/>
    <m/>
    <m/>
    <n v="10"/>
    <s v="FULL"/>
    <s v="C"/>
    <x v="2"/>
    <s v="&gt;100"/>
    <m/>
    <n v="6.2749288655499999E-4"/>
    <m/>
    <n v="62.749288655499996"/>
    <n v="2"/>
    <n v="1254.9857731099999"/>
    <s v="735978b8-484c-4b7e-bee6-d5c4f0508376"/>
    <s v="{64BA765C-39CE-4F86-AA3E-C908EE5F4428}"/>
  </r>
  <r>
    <x v="114"/>
    <d v="2019-08-22T00:00:00"/>
    <d v="2019-08-22T00:00:00"/>
    <x v="0"/>
    <s v="Walsh_Michael"/>
    <x v="1"/>
    <m/>
    <m/>
    <m/>
    <n v="10"/>
    <s v="FULL"/>
    <s v="C"/>
    <x v="0"/>
    <s v="&gt;100"/>
    <m/>
    <n v="7.8673993254300002E-4"/>
    <m/>
    <n v="78.673993254300001"/>
    <n v="2"/>
    <n v="1573.479865086"/>
    <s v="8c12d2b0-80c7-456f-9f75-23cd346d4831"/>
    <s v="{B0334FA2-7CC9-47BB-AC5E-51FA94DFEC96}"/>
  </r>
  <r>
    <x v="114"/>
    <d v="2019-08-22T00:00:00"/>
    <d v="2019-08-22T00:00:00"/>
    <x v="0"/>
    <s v="Walsh_Michael"/>
    <x v="1"/>
    <m/>
    <m/>
    <m/>
    <n v="1"/>
    <s v="FULL"/>
    <s v="C"/>
    <x v="0"/>
    <s v="10-100"/>
    <m/>
    <n v="1.4299805090400001E-4"/>
    <m/>
    <n v="14.299805090400001"/>
    <n v="2"/>
    <n v="28.599610180800003"/>
    <s v="8762ddd8-82d1-420a-bea3-2f5aa71b2f89"/>
    <s v="{C770D818-9587-4BE4-9E11-A05CA7AEB84D}"/>
  </r>
  <r>
    <x v="114"/>
    <d v="2019-08-22T00:00:00"/>
    <d v="2019-08-22T00:00:00"/>
    <x v="0"/>
    <s v="Walsh_Michael"/>
    <x v="1"/>
    <m/>
    <m/>
    <m/>
    <n v="10"/>
    <s v="FULL"/>
    <s v="C"/>
    <x v="0"/>
    <s v="&gt;100"/>
    <m/>
    <n v="3.2903836638600002E-4"/>
    <m/>
    <n v="32.903836638600005"/>
    <n v="2"/>
    <n v="658.07673277200013"/>
    <s v="ccb90208-1c37-421a-aaff-bd3d7dd85114"/>
    <s v="{D97DEF82-824F-464E-9B26-8CA07DE4330C}"/>
  </r>
  <r>
    <x v="114"/>
    <d v="2019-08-22T00:00:00"/>
    <d v="2019-08-22T00:00:00"/>
    <x v="0"/>
    <s v="Walsh_Michael"/>
    <x v="1"/>
    <m/>
    <m/>
    <m/>
    <n v="10"/>
    <s v="FULL"/>
    <s v="C"/>
    <x v="0"/>
    <s v="&gt;100"/>
    <m/>
    <n v="2.37872724634E-4"/>
    <m/>
    <n v="23.787272463400001"/>
    <n v="2"/>
    <n v="475.74544926800002"/>
    <s v="cdb711ef-a05a-4ed6-9497-62dcffaf6dcd"/>
    <s v="{E411A871-866B-4938-A250-AF4877391F76}"/>
  </r>
  <r>
    <x v="114"/>
    <d v="2019-08-22T00:00:00"/>
    <d v="2019-08-22T00:00:00"/>
    <x v="0"/>
    <s v="Walsh_Michael"/>
    <x v="1"/>
    <m/>
    <m/>
    <m/>
    <n v="10"/>
    <s v="FULL"/>
    <s v="C"/>
    <x v="0"/>
    <s v="&gt;100"/>
    <m/>
    <n v="4.32764460677E-4"/>
    <m/>
    <n v="43.2764460677"/>
    <n v="2"/>
    <n v="865.52892135399998"/>
    <s v="6ece110a-7c2a-4ea0-98bd-5109f87a4f71"/>
    <s v="{8980602D-7C44-48D0-B696-B74E9EA61936}"/>
  </r>
  <r>
    <x v="114"/>
    <d v="2019-08-22T00:00:00"/>
    <d v="2019-08-22T00:00:00"/>
    <x v="0"/>
    <s v="Walsh_Michael"/>
    <x v="1"/>
    <m/>
    <m/>
    <m/>
    <n v="1"/>
    <s v="FULL"/>
    <s v="SC"/>
    <x v="0"/>
    <s v="10-100"/>
    <m/>
    <n v="2.9140327143099999E-4"/>
    <m/>
    <n v="29.140327143099999"/>
    <n v="2"/>
    <n v="58.280654286199997"/>
    <s v="837d668c-2219-49c8-aca4-3b212795b3d4"/>
    <s v="{476700EC-5165-45BE-936C-92E0ADC7E65A}"/>
  </r>
  <r>
    <x v="114"/>
    <d v="2019-08-22T00:00:00"/>
    <d v="2019-08-22T00:00:00"/>
    <x v="0"/>
    <s v="Walsh_Michael"/>
    <x v="1"/>
    <m/>
    <m/>
    <m/>
    <n v="8"/>
    <s v="FULL"/>
    <s v="P"/>
    <x v="0"/>
    <s v="&gt;100"/>
    <m/>
    <n v="7.0451404863699997E-4"/>
    <m/>
    <n v="70.451404863699992"/>
    <n v="2"/>
    <n v="1127.2224778191999"/>
    <s v="d0662dc8-83c4-420f-9109-9b439f6437f8"/>
    <s v="{36261F02-7F8D-4B52-BA5D-360780B185B1}"/>
  </r>
  <r>
    <x v="114"/>
    <d v="2019-08-22T00:00:00"/>
    <d v="2019-08-22T00:00:00"/>
    <x v="0"/>
    <s v="Walsh_Michael"/>
    <x v="6"/>
    <m/>
    <m/>
    <m/>
    <n v="0.1"/>
    <s v="FULL"/>
    <s v="SC"/>
    <x v="0"/>
    <s v="&lt;10"/>
    <m/>
    <n v="1.3957587575599999E-4"/>
    <m/>
    <n v="13.9575875756"/>
    <n v="2"/>
    <n v="2.7915175151200002"/>
    <s v="c39c14d6-b17c-4207-8c76-bff54b172457"/>
    <s v="{96F012E6-F6E2-47FF-9A3E-731844CB75A8}"/>
  </r>
  <r>
    <x v="114"/>
    <d v="2019-08-22T00:00:00"/>
    <d v="2019-08-22T00:00:00"/>
    <x v="0"/>
    <s v="Walsh_Michael"/>
    <x v="9"/>
    <m/>
    <m/>
    <m/>
    <n v="0.1"/>
    <s v="FULL"/>
    <s v="L"/>
    <x v="2"/>
    <s v="&lt;10"/>
    <m/>
    <n v="1.6760525863500001E-4"/>
    <m/>
    <n v="16.7605258635"/>
    <n v="2"/>
    <n v="3.3521051727"/>
    <s v="c053dc5d-2803-4ff1-9d72-da93947b583c"/>
    <s v="{F9F884DB-92C7-45E0-B768-9D30AB0F9656}"/>
  </r>
  <r>
    <x v="114"/>
    <d v="2019-08-22T00:00:00"/>
    <d v="2019-08-22T00:00:00"/>
    <x v="0"/>
    <s v="Zhang_Jackie"/>
    <x v="1"/>
    <m/>
    <m/>
    <m/>
    <n v="10"/>
    <s v="FULL"/>
    <s v="SC"/>
    <x v="0"/>
    <s v="10-100"/>
    <m/>
    <n v="8.000984402E-4"/>
    <m/>
    <n v="80.009844020000003"/>
    <n v="2"/>
    <n v="1600.1968804000001"/>
    <s v="c7f0a8b6-934e-4668-84d4-a4285d7848a5"/>
    <s v="{5B9CD7D2-F426-40A4-A9FB-8D526174C48E}"/>
  </r>
  <r>
    <x v="114"/>
    <d v="2019-08-22T00:00:00"/>
    <d v="2019-08-22T00:00:00"/>
    <x v="0"/>
    <s v="Zhang_Jackie"/>
    <x v="1"/>
    <m/>
    <m/>
    <m/>
    <n v="1"/>
    <s v="FULL"/>
    <s v="SC"/>
    <x v="0"/>
    <s v="&lt;10"/>
    <m/>
    <n v="1.96427781665E-4"/>
    <m/>
    <n v="19.642778166500001"/>
    <n v="2"/>
    <n v="39.285556333000002"/>
    <s v="f6f2f599-0f6a-4ff9-a045-264f256ee71c"/>
    <s v="{C237D9AE-64F7-4D94-9DEB-8B6B976D4BAF}"/>
  </r>
  <r>
    <x v="114"/>
    <d v="2019-08-22T00:00:00"/>
    <d v="2019-08-22T00:00:00"/>
    <x v="0"/>
    <s v="Zhang_Jackie"/>
    <x v="1"/>
    <m/>
    <m/>
    <m/>
    <n v="1"/>
    <s v="FULL"/>
    <s v="SC"/>
    <x v="0"/>
    <s v="10-100"/>
    <m/>
    <n v="7.50073586323E-5"/>
    <m/>
    <n v="7.5007358632300001"/>
    <n v="2"/>
    <n v="15.00147172646"/>
    <s v="a4098985-6854-4000-b061-a0b025d6b631"/>
    <s v="{C76141B2-6E81-4906-BDDF-C54D9C767658}"/>
  </r>
  <r>
    <x v="114"/>
    <d v="2019-08-22T00:00:00"/>
    <d v="2019-08-22T00:00:00"/>
    <x v="0"/>
    <s v="Zhang_Jackie"/>
    <x v="1"/>
    <m/>
    <m/>
    <m/>
    <n v="2"/>
    <s v="FULL"/>
    <s v="SC"/>
    <x v="0"/>
    <s v="10-100"/>
    <m/>
    <n v="1.06657746915E-4"/>
    <m/>
    <n v="10.665774691499999"/>
    <n v="2"/>
    <n v="42.663098765999997"/>
    <s v="21143047-01c7-44cc-8c88-a857d8f74b77"/>
    <s v="{7097DD6A-609E-41D7-9C3D-ACD2D6B002C0}"/>
  </r>
  <r>
    <x v="114"/>
    <d v="2019-08-22T00:00:00"/>
    <d v="2019-08-22T00:00:00"/>
    <x v="0"/>
    <s v="Zhang_Jackie"/>
    <x v="1"/>
    <m/>
    <m/>
    <m/>
    <n v="1"/>
    <s v="FULL"/>
    <s v="SC"/>
    <x v="0"/>
    <s v="10-100"/>
    <m/>
    <n v="2.73684171803E-4"/>
    <m/>
    <n v="27.3684171803"/>
    <n v="2"/>
    <n v="54.7368343606"/>
    <s v="d70ac1f8-6f8c-49d4-affd-571aa34443af"/>
    <s v="{2127761B-E056-469A-A06E-84B6F4F1DF53}"/>
  </r>
  <r>
    <x v="114"/>
    <d v="2019-08-22T00:00:00"/>
    <d v="2019-08-22T00:00:00"/>
    <x v="0"/>
    <s v="Zhang_Jackie"/>
    <x v="1"/>
    <m/>
    <m/>
    <m/>
    <n v="3"/>
    <s v="FULL"/>
    <s v="SC"/>
    <x v="0"/>
    <s v="10-100"/>
    <m/>
    <n v="2.3941047872199999E-4"/>
    <m/>
    <n v="23.941047872199999"/>
    <n v="2"/>
    <n v="143.64628723319998"/>
    <s v="b0de4bb4-87cb-4dbc-8884-a7b0728a7230"/>
    <s v="{A52AE0D5-1FD3-4490-847E-E945A670DDBA}"/>
  </r>
  <r>
    <x v="114"/>
    <d v="2019-08-22T00:00:00"/>
    <d v="2019-08-22T00:00:00"/>
    <x v="0"/>
    <s v="Zhang_Jackie"/>
    <x v="1"/>
    <m/>
    <m/>
    <m/>
    <n v="20"/>
    <s v="FULL"/>
    <s v="P"/>
    <x v="0"/>
    <s v="&gt;100"/>
    <m/>
    <n v="2.4101977884200001E-3"/>
    <m/>
    <n v="241.01977884199999"/>
    <n v="2"/>
    <n v="9640.7911536800002"/>
    <s v="e2422e02-ebfe-473c-9f5a-cdf6c9c2f9cf"/>
    <s v="{B3356589-3B3E-4CF2-963E-FE16CA1683CA}"/>
  </r>
  <r>
    <x v="114"/>
    <d v="2019-08-22T00:00:00"/>
    <d v="2019-08-22T00:00:00"/>
    <x v="0"/>
    <s v="Zhang_Jackie"/>
    <x v="1"/>
    <m/>
    <m/>
    <m/>
    <n v="10"/>
    <s v="FULL"/>
    <s v="SC"/>
    <x v="0"/>
    <s v="10-100"/>
    <m/>
    <n v="1.26605242364E-4"/>
    <m/>
    <n v="12.660524236400001"/>
    <n v="2"/>
    <n v="253.21048472800001"/>
    <s v="5b5cf311-c2b9-4eac-a6db-c6cae723be42"/>
    <s v="{4C53D24E-4DE1-4798-B36F-5A6881BA6D0F}"/>
  </r>
  <r>
    <x v="114"/>
    <d v="2019-08-22T00:00:00"/>
    <d v="2019-08-22T00:00:00"/>
    <x v="0"/>
    <s v="Zhang_Jackie"/>
    <x v="1"/>
    <m/>
    <m/>
    <m/>
    <n v="10"/>
    <s v="FULL"/>
    <s v="C"/>
    <x v="0"/>
    <s v="&gt;100"/>
    <m/>
    <n v="7.7584725337400003E-4"/>
    <m/>
    <n v="77.584725337400002"/>
    <n v="2"/>
    <n v="1551.6945067480001"/>
    <s v="a60bd6e2-e348-445f-9047-2d2546952e1d"/>
    <s v="{0C73D6DB-C0E8-439F-B3A0-B7C8C482E3B4}"/>
  </r>
  <r>
    <x v="114"/>
    <d v="2019-08-22T00:00:00"/>
    <d v="2019-08-22T00:00:00"/>
    <x v="0"/>
    <s v="Zhang_Jackie"/>
    <x v="1"/>
    <m/>
    <m/>
    <m/>
    <n v="10"/>
    <s v="FULL"/>
    <s v="C"/>
    <x v="0"/>
    <s v="&gt;100"/>
    <m/>
    <n v="7.6666086784699995E-4"/>
    <m/>
    <n v="76.666086784699999"/>
    <n v="2"/>
    <n v="1533.3217356939999"/>
    <s v="88f0a6ed-45a5-4c3f-9aca-90ca79ca033d"/>
    <s v="{1D191613-E62A-458A-88AC-504C00B3C488}"/>
  </r>
  <r>
    <x v="114"/>
    <d v="2019-08-22T00:00:00"/>
    <d v="2019-08-22T00:00:00"/>
    <x v="0"/>
    <s v="Zhang_Jackie"/>
    <x v="1"/>
    <m/>
    <m/>
    <m/>
    <n v="10"/>
    <s v="FULL"/>
    <s v="C"/>
    <x v="0"/>
    <s v="&gt;100"/>
    <m/>
    <n v="3.0609318231400001E-4"/>
    <m/>
    <n v="30.6093182314"/>
    <n v="2"/>
    <n v="612.18636462799998"/>
    <s v="dba6b231-444a-4c37-88f4-9f7c6eef0dc4"/>
    <s v="{6BE681A7-5F8F-4955-BE61-5D25B7CC52A3}"/>
  </r>
  <r>
    <x v="114"/>
    <d v="2019-08-22T00:00:00"/>
    <d v="2019-08-22T00:00:00"/>
    <x v="0"/>
    <s v="Walsh_Michael"/>
    <x v="1"/>
    <m/>
    <m/>
    <m/>
    <n v="10"/>
    <s v="FULL"/>
    <s v="P"/>
    <x v="0"/>
    <s v="&gt;100"/>
    <m/>
    <n v="3.0745480602899997E-4"/>
    <m/>
    <n v="30.745480602899999"/>
    <n v="2"/>
    <n v="614.90961205799999"/>
    <s v="12a2ee7d-57cb-49fa-8168-ccaed3db0f83"/>
    <s v="{D44A4B03-B088-43B9-AD5B-CD2C6E2AC9F4}"/>
  </r>
  <r>
    <x v="114"/>
    <d v="2019-08-22T00:00:00"/>
    <d v="2019-08-22T00:00:00"/>
    <x v="0"/>
    <s v="Zhang_Jackie"/>
    <x v="1"/>
    <m/>
    <m/>
    <m/>
    <n v="10"/>
    <s v="FULL"/>
    <s v="SC"/>
    <x v="0"/>
    <s v="&gt;100"/>
    <m/>
    <n v="2.13257052071E-4"/>
    <m/>
    <n v="21.3257052071"/>
    <n v="2"/>
    <n v="426.51410414200001"/>
    <s v="dd046519-fe35-4096-8fd5-08d193daab38"/>
    <s v="{92AEA021-DAE8-40D3-A928-F8BE4F2B4ECE}"/>
  </r>
  <r>
    <x v="114"/>
    <d v="2019-08-22T00:00:00"/>
    <d v="2019-08-22T00:00:00"/>
    <x v="0"/>
    <s v="Zhang_Jackie"/>
    <x v="1"/>
    <m/>
    <m/>
    <m/>
    <n v="10"/>
    <s v="FULL"/>
    <s v="SC"/>
    <x v="0"/>
    <s v="&gt;100"/>
    <m/>
    <n v="2.2562412204700001E-4"/>
    <m/>
    <n v="22.562412204699999"/>
    <n v="2"/>
    <n v="451.24824409399997"/>
    <s v="f21bb183-be02-4b07-815e-291479d13ba3"/>
    <s v="{A1788294-70A4-498E-A1F0-64050DD314D4}"/>
  </r>
  <r>
    <x v="114"/>
    <d v="2019-08-22T00:00:00"/>
    <d v="2019-08-22T00:00:00"/>
    <x v="0"/>
    <s v="Zhang_Jackie"/>
    <x v="1"/>
    <m/>
    <m/>
    <m/>
    <n v="5"/>
    <s v="FULL"/>
    <s v="SC"/>
    <x v="0"/>
    <s v="10-100"/>
    <m/>
    <n v="9.8075719222400005E-5"/>
    <m/>
    <n v="9.8075719222400011"/>
    <n v="2"/>
    <n v="98.075719222400011"/>
    <s v="53946369-7727-47b0-aec3-860b29d00f63"/>
    <s v="{ED560209-1E1B-4866-94EB-B585B76FA1A2}"/>
  </r>
  <r>
    <x v="114"/>
    <d v="2019-08-22T00:00:00"/>
    <d v="2019-08-22T00:00:00"/>
    <x v="0"/>
    <s v="Zhang_Jackie"/>
    <x v="1"/>
    <m/>
    <m/>
    <m/>
    <n v="5"/>
    <s v="FULL"/>
    <s v="SC"/>
    <x v="0"/>
    <s v="10-100"/>
    <m/>
    <n v="1.30824329542E-4"/>
    <m/>
    <n v="13.0824329542"/>
    <n v="2"/>
    <n v="130.82432954199999"/>
    <s v="1e257e90-3e04-4c21-8980-1a7ee2160c86"/>
    <s v="{58C78104-D362-484A-AAE6-6B7D50FEE20B}"/>
  </r>
  <r>
    <x v="48"/>
    <d v="2019-08-15T00:00:00"/>
    <d v="2019-08-15T00:00:00"/>
    <x v="0"/>
    <s v="Townsend_Ashleigh"/>
    <x v="14"/>
    <m/>
    <m/>
    <m/>
    <n v="2"/>
    <s v="FULL"/>
    <s v="P"/>
    <x v="0"/>
    <s v="&lt;10"/>
    <m/>
    <n v="1.3275310005700001E-4"/>
    <m/>
    <n v="13.2753100057"/>
    <n v="2"/>
    <n v="53.101240022799999"/>
    <s v="641b9bce-0f06-43e5-812e-b983c2984f9f"/>
    <s v="{27C12B17-3F66-4E6F-BF70-C5F2872A2971}"/>
  </r>
  <r>
    <x v="14"/>
    <d v="2019-07-31T00:00:00"/>
    <d v="2019-07-31T00:00:00"/>
    <x v="0"/>
    <s v="Tenkate_Jake"/>
    <x v="0"/>
    <m/>
    <m/>
    <m/>
    <n v="2"/>
    <s v="FULL"/>
    <s v="SC"/>
    <x v="0"/>
    <s v="10-100"/>
    <m/>
    <n v="1.71961674314E-4"/>
    <m/>
    <n v="17.196167431399999"/>
    <n v="2"/>
    <n v="68.784669725599997"/>
    <s v="6b09352f-c9c9-46c8-8bfd-1e7bd35514e1"/>
    <s v="{D0ED0B31-29B8-4DA7-B2C6-FE5CF670D8CB}"/>
  </r>
  <r>
    <x v="17"/>
    <d v="2019-07-31T00:00:00"/>
    <d v="2019-07-31T00:00:00"/>
    <x v="0"/>
    <s v="Tian_Sarah"/>
    <x v="8"/>
    <m/>
    <m/>
    <m/>
    <n v="0.5"/>
    <s v="FULL"/>
    <s v="SC"/>
    <x v="0"/>
    <s v="10-100"/>
    <m/>
    <n v="6.4094154866100006E-5"/>
    <m/>
    <n v="6.4094154866100004"/>
    <n v="2"/>
    <n v="6.4094154866100004"/>
    <s v="faebcd62-687c-4dea-9162-3bc8a72e7c63"/>
    <s v="{039278B8-5925-41E8-B70A-A9D67C2274EC}"/>
  </r>
  <r>
    <x v="17"/>
    <d v="2019-07-31T00:00:00"/>
    <d v="2019-07-31T00:00:00"/>
    <x v="0"/>
    <s v="Tian_Sarah"/>
    <x v="0"/>
    <m/>
    <m/>
    <m/>
    <n v="0.5"/>
    <s v="FULL"/>
    <s v="SC"/>
    <x v="0"/>
    <s v="10-100"/>
    <m/>
    <n v="7.7549131381300003E-5"/>
    <m/>
    <n v="7.75491313813"/>
    <n v="2"/>
    <n v="7.75491313813"/>
    <s v="a62c65f9-b996-4b7f-930e-9c13000d692e"/>
    <s v="{2661B19A-9FB6-4095-8D74-9A4EFB9D304E}"/>
  </r>
  <r>
    <x v="17"/>
    <d v="2019-07-31T00:00:00"/>
    <d v="2019-07-31T00:00:00"/>
    <x v="0"/>
    <s v="Tian_Sarah"/>
    <x v="0"/>
    <m/>
    <m/>
    <m/>
    <n v="0.5"/>
    <s v="FULL"/>
    <s v="SC"/>
    <x v="0"/>
    <s v="10-100"/>
    <m/>
    <n v="1.06510580442E-4"/>
    <m/>
    <n v="10.651058044200001"/>
    <n v="2"/>
    <n v="10.651058044200001"/>
    <s v="fc1016ab-548c-4bc5-a76b-7c9dd2d9904c"/>
    <s v="{9CE6C537-A693-46FA-87F3-BC9E6F76DC10}"/>
  </r>
  <r>
    <x v="17"/>
    <d v="2019-07-31T00:00:00"/>
    <d v="2019-07-31T00:00:00"/>
    <x v="0"/>
    <s v="Walsh_Michael"/>
    <x v="0"/>
    <m/>
    <m/>
    <m/>
    <n v="1"/>
    <s v="FULL"/>
    <s v="P"/>
    <x v="0"/>
    <s v="10-100"/>
    <m/>
    <n v="1.1534445568E-4"/>
    <m/>
    <n v="11.534445568000001"/>
    <n v="2"/>
    <n v="23.068891136000001"/>
    <s v="af0c0cb0-23b8-42a5-a3f8-445c5e1c6b9f"/>
    <s v="{65FCFA78-2EB3-4772-B9DB-38365D4F6CE5}"/>
  </r>
  <r>
    <x v="17"/>
    <d v="2019-07-31T00:00:00"/>
    <d v="2019-07-31T00:00:00"/>
    <x v="0"/>
    <s v="Walsh_Michael"/>
    <x v="0"/>
    <m/>
    <m/>
    <m/>
    <n v="2"/>
    <s v="FULL"/>
    <s v="P"/>
    <x v="0"/>
    <s v="10-100"/>
    <m/>
    <n v="9.6528755596499995E-5"/>
    <m/>
    <n v="9.6528755596499991"/>
    <n v="2"/>
    <n v="38.611502238599996"/>
    <s v="05db6cc5-41fe-415a-a8bd-c3e304ae6b8b"/>
    <s v="{3EBE6140-1493-4498-B778-79F5EA5AAB51}"/>
  </r>
  <r>
    <x v="17"/>
    <d v="2019-07-31T00:00:00"/>
    <d v="2019-07-31T00:00:00"/>
    <x v="0"/>
    <s v="Tian_Sarah"/>
    <x v="0"/>
    <m/>
    <m/>
    <m/>
    <n v="0.5"/>
    <s v="FULL"/>
    <s v="L"/>
    <x v="0"/>
    <s v="&lt;10"/>
    <m/>
    <n v="2.6872054979600001E-5"/>
    <m/>
    <n v="2.68720549796"/>
    <n v="2"/>
    <n v="2.68720549796"/>
    <s v="875ac28e-c819-4011-921f-a0f77eb74be0"/>
    <s v="{17919926-9DB4-4BB8-96EC-390AA100E8BE}"/>
  </r>
  <r>
    <x v="17"/>
    <d v="2019-07-31T00:00:00"/>
    <d v="2019-07-31T00:00:00"/>
    <x v="0"/>
    <s v="Tian_Sarah"/>
    <x v="0"/>
    <m/>
    <m/>
    <m/>
    <n v="0.5"/>
    <s v="FULL"/>
    <s v="SC"/>
    <x v="0"/>
    <s v="10-100"/>
    <m/>
    <n v="9.1920200998599994E-5"/>
    <m/>
    <n v="9.1920200998599988"/>
    <n v="2"/>
    <n v="9.1920200998599988"/>
    <s v="34718b1c-adad-4245-81d0-4ab6b0843fa5"/>
    <s v="{ECE13A74-D1E9-40C7-975D-C092123F6707}"/>
  </r>
  <r>
    <x v="17"/>
    <d v="2019-07-31T00:00:00"/>
    <d v="2019-07-31T00:00:00"/>
    <x v="0"/>
    <s v="Tian_Sarah"/>
    <x v="8"/>
    <m/>
    <m/>
    <m/>
    <n v="0.5"/>
    <s v="FULL"/>
    <s v="SC"/>
    <x v="0"/>
    <s v="10-100"/>
    <m/>
    <n v="7.9099558220499999E-5"/>
    <m/>
    <n v="7.9099558220499997"/>
    <n v="2"/>
    <n v="7.9099558220499997"/>
    <s v="a97d4d87-64f2-47f8-9539-b744791c5414"/>
    <s v="{C0D4FB28-B5FE-4959-8D8D-D84F6C284CA1}"/>
  </r>
  <r>
    <x v="93"/>
    <d v="2019-08-01T00:00:00"/>
    <d v="2019-08-01T00:00:00"/>
    <x v="0"/>
    <s v="Townsend_Ashleigh"/>
    <x v="1"/>
    <m/>
    <m/>
    <m/>
    <n v="2"/>
    <s v="FULL"/>
    <s v="SC"/>
    <x v="0"/>
    <s v="&gt;100"/>
    <m/>
    <n v="4.5536901284000002E-4"/>
    <m/>
    <n v="45.536901284000002"/>
    <n v="2"/>
    <n v="182.14760513600001"/>
    <s v="7ef49abb-0fe0-425e-8b79-c36c71b047e8"/>
    <s v="{4A9C9E3D-548D-42E0-A1F4-354801385660}"/>
  </r>
  <r>
    <x v="93"/>
    <d v="2019-08-01T00:00:00"/>
    <d v="2019-08-01T00:00:00"/>
    <x v="0"/>
    <s v="Townsend_Ashleigh"/>
    <x v="1"/>
    <m/>
    <m/>
    <m/>
    <n v="5"/>
    <s v="FULL"/>
    <s v="C"/>
    <x v="0"/>
    <s v="&gt;100"/>
    <m/>
    <n v="3.81327052356E-4"/>
    <m/>
    <n v="38.1327052356"/>
    <n v="2"/>
    <n v="381.32705235599997"/>
    <s v="cb6dc310-d9ac-4a8d-a229-442e1794c9fd"/>
    <s v="{7CBAEC66-8752-4ACA-A37D-DA67D6D9C0EB}"/>
  </r>
  <r>
    <x v="100"/>
    <d v="2019-08-07T00:00:00"/>
    <d v="2019-08-07T00:00:00"/>
    <x v="0"/>
    <s v="Walsh_Michael"/>
    <x v="1"/>
    <m/>
    <m/>
    <m/>
    <n v="10"/>
    <s v="FULL"/>
    <s v="P"/>
    <x v="0"/>
    <s v="&gt;100"/>
    <m/>
    <n v="3.0516083059599998E-4"/>
    <m/>
    <n v="30.516083059599996"/>
    <n v="2"/>
    <n v="610.32166119199997"/>
    <s v="359abc91-8569-47fe-ad86-1ce6ba3025e3"/>
    <s v="{78964560-9AF8-4D33-A008-DDAA585A9725}"/>
  </r>
  <r>
    <x v="100"/>
    <d v="2019-08-07T00:00:00"/>
    <d v="2019-08-07T00:00:00"/>
    <x v="0"/>
    <s v="Walsh_Michael"/>
    <x v="1"/>
    <m/>
    <m/>
    <m/>
    <n v="10"/>
    <s v="FULL"/>
    <s v="P"/>
    <x v="0"/>
    <s v="&gt;100"/>
    <m/>
    <n v="2.5279346218800002E-4"/>
    <m/>
    <n v="25.279346218800001"/>
    <n v="2"/>
    <n v="505.58692437600001"/>
    <s v="896ccfb2-1a7d-4c04-8362-81e561e9e3f3"/>
    <s v="{6F84D3C0-5914-4A39-8925-7C32F563A41A}"/>
  </r>
  <r>
    <x v="100"/>
    <d v="2019-08-07T00:00:00"/>
    <d v="2019-08-07T00:00:00"/>
    <x v="0"/>
    <s v="Walsh_Michael"/>
    <x v="1"/>
    <m/>
    <m/>
    <m/>
    <n v="10"/>
    <s v="FULL"/>
    <s v="P"/>
    <x v="0"/>
    <s v="&gt;100"/>
    <m/>
    <n v="7.2438654388700004E-4"/>
    <m/>
    <n v="72.438654388700002"/>
    <n v="2"/>
    <n v="1448.773087774"/>
    <s v="a0b39d27-7477-443a-a716-0ab923c0c1af"/>
    <s v="{779F84FB-317B-4F88-A68C-E394054FED49}"/>
  </r>
  <r>
    <x v="100"/>
    <d v="2019-08-07T00:00:00"/>
    <d v="2019-08-07T00:00:00"/>
    <x v="0"/>
    <s v="Walsh_Michael"/>
    <x v="2"/>
    <m/>
    <m/>
    <m/>
    <n v="5"/>
    <s v="FULL"/>
    <s v="M"/>
    <x v="0"/>
    <s v="&gt;100"/>
    <m/>
    <n v="2.0504609904200001E-4"/>
    <m/>
    <n v="20.504609904200002"/>
    <n v="2"/>
    <n v="205.04609904200004"/>
    <s v="c27d92f5-f196-4a02-8c46-42d10f826b68"/>
    <s v="{A8929F9B-F029-4D75-8B04-DFF21461841E}"/>
  </r>
  <r>
    <x v="4"/>
    <d v="2019-07-25T00:00:00"/>
    <d v="2019-07-25T00:00:00"/>
    <x v="0"/>
    <s v="Tenkate_Jake"/>
    <x v="1"/>
    <m/>
    <m/>
    <m/>
    <n v="3"/>
    <s v="FULL"/>
    <s v="L"/>
    <x v="0"/>
    <s v="10-100"/>
    <m/>
    <n v="2.0522759083999999E-4"/>
    <m/>
    <n v="20.522759084"/>
    <n v="2"/>
    <n v="123.136554504"/>
    <s v="49bea015-d8df-4815-a885-7b59952dd4cd"/>
    <s v="{69712641-F461-4698-9C50-43A6FB7F91AF}"/>
  </r>
  <r>
    <x v="4"/>
    <d v="2019-07-25T00:00:00"/>
    <d v="2019-07-25T00:00:00"/>
    <x v="0"/>
    <s v="McMabell_Patrick"/>
    <x v="10"/>
    <m/>
    <m/>
    <m/>
    <n v="0.5"/>
    <s v="FULL"/>
    <s v="I"/>
    <x v="0"/>
    <s v="&lt;10"/>
    <m/>
    <n v="3.8908453811500003E-5"/>
    <m/>
    <n v="3.8908453811500001"/>
    <n v="2"/>
    <n v="3.8908453811500001"/>
    <s v="59a55a8e-0f03-4ffb-95a1-c621c96aa410"/>
    <s v="{A46B9374-E35F-4E2C-8977-E0E9663ADC54}"/>
  </r>
  <r>
    <x v="4"/>
    <d v="2019-07-25T00:00:00"/>
    <d v="2019-07-25T00:00:00"/>
    <x v="0"/>
    <s v="Rachman_Richard"/>
    <x v="1"/>
    <m/>
    <m/>
    <m/>
    <n v="2"/>
    <s v="FULL"/>
    <s v="SC"/>
    <x v="0"/>
    <s v="10-100"/>
    <m/>
    <n v="5.9538978262500003E-5"/>
    <m/>
    <n v="5.9538978262500004"/>
    <n v="2"/>
    <n v="23.815591305000002"/>
    <s v="380c038f-44e4-4411-9556-b4f4d0f26e3d"/>
    <s v="{A1877AB9-661A-43EB-9049-0EC000135DD7}"/>
  </r>
  <r>
    <x v="4"/>
    <d v="2019-07-26T00:00:00"/>
    <d v="2019-07-26T00:00:00"/>
    <x v="0"/>
    <s v="Townsend_Ashleigh"/>
    <x v="1"/>
    <m/>
    <m/>
    <m/>
    <n v="3"/>
    <s v="FULL"/>
    <s v="P"/>
    <x v="0"/>
    <s v="&gt;100"/>
    <m/>
    <n v="9.5534798460600003E-5"/>
    <m/>
    <n v="9.5534798460600001"/>
    <n v="2"/>
    <n v="57.320879076360001"/>
    <s v="c9fc2cff-823e-4a42-bcf0-9b530cb0d3a2"/>
    <s v="{AD1138AD-5B73-434B-BC67-79F03AE31DE3}"/>
  </r>
  <r>
    <x v="4"/>
    <d v="2019-07-26T00:00:00"/>
    <d v="2019-07-26T00:00:00"/>
    <x v="0"/>
    <s v="Townsend_Ashleigh"/>
    <x v="10"/>
    <m/>
    <m/>
    <m/>
    <n v="1"/>
    <s v="FULL"/>
    <s v="L"/>
    <x v="0"/>
    <s v="10-100"/>
    <m/>
    <n v="2.5636232837800003E-4"/>
    <m/>
    <n v="25.636232837800002"/>
    <n v="2"/>
    <n v="51.272465675600003"/>
    <s v="3621c24b-fa4b-41bc-8d7a-60f30fe1d831"/>
    <s v="{E7CF86BC-15E4-4A10-AA68-32743D43D11C}"/>
  </r>
  <r>
    <x v="4"/>
    <d v="2019-07-26T00:00:00"/>
    <d v="2019-07-26T00:00:00"/>
    <x v="0"/>
    <s v="Tian_Sarah"/>
    <x v="1"/>
    <m/>
    <m/>
    <m/>
    <n v="1"/>
    <s v="FULL"/>
    <s v="SC"/>
    <x v="0"/>
    <s v="10-100"/>
    <m/>
    <n v="1.8295557200900001E-4"/>
    <m/>
    <n v="18.295557200899999"/>
    <n v="2"/>
    <n v="36.591114401799999"/>
    <s v="2a6bd3e9-e059-4859-b15c-19b064f024d5"/>
    <s v="{A03020D5-4FD3-4CA1-B00F-B1E424ED39D4}"/>
  </r>
  <r>
    <x v="4"/>
    <d v="2019-07-29T00:00:00"/>
    <d v="2019-07-29T00:00:00"/>
    <x v="0"/>
    <s v="Walder_Diego"/>
    <x v="1"/>
    <s v="OAK"/>
    <m/>
    <m/>
    <n v="10"/>
    <s v="FULL"/>
    <s v="P"/>
    <x v="0"/>
    <s v="&gt;100"/>
    <m/>
    <n v="4.9016106755099998E-4"/>
    <m/>
    <n v="49.016106755099997"/>
    <n v="2"/>
    <n v="980.32213510199995"/>
    <s v="a4544b76-7b2f-4786-bd15-83c14644a1e1"/>
    <s v="{A7A7C468-19B0-4B0B-9BF4-3881E63415C4}"/>
  </r>
  <r>
    <x v="4"/>
    <d v="2019-07-29T00:00:00"/>
    <d v="2019-07-29T00:00:00"/>
    <x v="0"/>
    <s v="Walder_Diego"/>
    <x v="1"/>
    <s v="OAK"/>
    <m/>
    <m/>
    <n v="5"/>
    <s v="FULL"/>
    <s v="P"/>
    <x v="0"/>
    <s v="&gt;100"/>
    <m/>
    <n v="3.3094108380200002E-4"/>
    <m/>
    <n v="33.094108380200005"/>
    <n v="2"/>
    <n v="330.94108380200004"/>
    <s v="906c4655-2760-4c2b-adf6-e430f437b0b5"/>
    <s v="{2B22E4F2-EF0B-4E23-9B13-36873A9499F6}"/>
  </r>
  <r>
    <x v="4"/>
    <d v="2019-07-29T00:00:00"/>
    <d v="2019-07-29T00:00:00"/>
    <x v="0"/>
    <s v="Walder_Diego"/>
    <x v="10"/>
    <s v="OAK"/>
    <m/>
    <m/>
    <n v="5"/>
    <s v="FULL"/>
    <s v="P"/>
    <x v="0"/>
    <s v="10-100"/>
    <m/>
    <n v="1.1933913306599999E-4"/>
    <m/>
    <n v="11.933913306599999"/>
    <n v="2"/>
    <n v="119.33913306599999"/>
    <s v="85313128-cc87-456b-9a8a-681ecc322ee2"/>
    <s v="{A4FF072C-67F8-4130-B0C5-A2E27700A257}"/>
  </r>
  <r>
    <x v="4"/>
    <d v="2019-07-29T00:00:00"/>
    <d v="2019-07-29T00:00:00"/>
    <x v="0"/>
    <s v="Walder_Diego"/>
    <x v="1"/>
    <s v="OAK"/>
    <m/>
    <m/>
    <n v="4"/>
    <s v="FULL"/>
    <s v="P"/>
    <x v="0"/>
    <s v="&gt;100"/>
    <m/>
    <n v="1.02966463278E-4"/>
    <m/>
    <n v="10.2966463278"/>
    <n v="2"/>
    <n v="82.373170622399996"/>
    <s v="61c497b7-835d-49a4-b4d3-86f38c691de0"/>
    <s v="{891EE6A9-E47B-4C08-B757-A38D923A9D06}"/>
  </r>
  <r>
    <x v="4"/>
    <d v="2019-07-29T00:00:00"/>
    <d v="2019-07-29T00:00:00"/>
    <x v="0"/>
    <s v="Walder_Diego"/>
    <x v="10"/>
    <s v="OAK"/>
    <m/>
    <m/>
    <n v="10"/>
    <s v="FULL"/>
    <s v="P"/>
    <x v="0"/>
    <s v="&gt;100"/>
    <m/>
    <n v="1.8143256953999999E-4"/>
    <m/>
    <n v="18.143256953999998"/>
    <n v="2"/>
    <n v="362.86513907999995"/>
    <s v="365e796b-fc5d-4203-a22f-be1a98eb39db"/>
    <s v="{96860FDD-6E59-424D-8C9B-D75FF5A14E72}"/>
  </r>
  <r>
    <x v="4"/>
    <d v="2019-07-29T00:00:00"/>
    <d v="2019-07-29T00:00:00"/>
    <x v="0"/>
    <s v="Walder_Diego"/>
    <x v="10"/>
    <s v="OAK"/>
    <m/>
    <m/>
    <n v="2"/>
    <s v="FULL"/>
    <s v="P"/>
    <x v="0"/>
    <s v="10-100"/>
    <m/>
    <n v="1.00458712141E-4"/>
    <m/>
    <n v="10.0458712141"/>
    <n v="2"/>
    <n v="40.1834848564"/>
    <s v="076554f0-dbdd-476f-b874-ef8ec95322f0"/>
    <s v="{E37DB519-2134-49D4-B46D-C8E5A63A1310}"/>
  </r>
  <r>
    <x v="4"/>
    <d v="2019-07-29T00:00:00"/>
    <d v="2019-07-29T00:00:00"/>
    <x v="0"/>
    <s v="Walder_Diego"/>
    <x v="3"/>
    <s v="OAK"/>
    <m/>
    <m/>
    <n v="2"/>
    <s v="LEFT"/>
    <s v="SC"/>
    <x v="0"/>
    <s v="&lt;10"/>
    <m/>
    <n v="4.8881676648800001E-5"/>
    <m/>
    <n v="4.8881676648800001"/>
    <n v="1"/>
    <n v="9.7763353297600002"/>
    <s v="06c4d55c-446e-4eb9-9fe0-75114bf913ea"/>
    <s v="{24E82E5B-628B-4787-BF2D-0DFDBB4A9C5B}"/>
  </r>
  <r>
    <x v="4"/>
    <d v="2019-07-29T00:00:00"/>
    <d v="2019-07-29T00:00:00"/>
    <x v="0"/>
    <s v="Walder_Diego"/>
    <x v="4"/>
    <s v="OAK"/>
    <m/>
    <m/>
    <n v="1"/>
    <s v="FULL"/>
    <s v="SC"/>
    <x v="0"/>
    <s v="&lt;10"/>
    <m/>
    <n v="6.3888125672900006E-5"/>
    <m/>
    <n v="6.3888125672900005"/>
    <n v="2"/>
    <n v="12.777625134580001"/>
    <s v="edc603dd-2058-4221-8d6f-81278e859e30"/>
    <s v="{AD7F97E0-3378-4243-A73A-4AEBB2BB3DD2}"/>
  </r>
  <r>
    <x v="53"/>
    <d v="2019-08-20T00:00:00"/>
    <d v="2019-08-20T00:00:00"/>
    <x v="0"/>
    <s v="Townsend_Ashleigh"/>
    <x v="1"/>
    <m/>
    <m/>
    <m/>
    <n v="5"/>
    <s v="RIGHT"/>
    <s v="P"/>
    <x v="0"/>
    <s v="&gt;100"/>
    <m/>
    <n v="2.4963259056699999E-4"/>
    <m/>
    <n v="24.9632590567"/>
    <n v="1"/>
    <n v="124.8162952835"/>
    <s v="2752b93d-2276-4b3d-82ae-39ac336dcbbd"/>
    <s v="{BBB73BB0-2265-4AD5-AF3F-CB7AEB396E0A}"/>
  </r>
  <r>
    <x v="53"/>
    <d v="2019-08-20T00:00:00"/>
    <d v="2019-08-20T00:00:00"/>
    <x v="0"/>
    <s v="Townsend_Ashleigh"/>
    <x v="1"/>
    <m/>
    <m/>
    <m/>
    <n v="5"/>
    <s v="FULL"/>
    <s v="P"/>
    <x v="0"/>
    <s v="&gt;100"/>
    <m/>
    <n v="2.2204799014E-4"/>
    <m/>
    <n v="22.204799013999999"/>
    <n v="2"/>
    <n v="222.04799014"/>
    <s v="2ea3b1bb-dea9-4a39-bf5e-d38b47f9739b"/>
    <s v="{94F2FA85-5CF8-47B4-8C29-27F767CA872C}"/>
  </r>
  <r>
    <x v="53"/>
    <d v="2019-08-20T00:00:00"/>
    <d v="2019-08-20T00:00:00"/>
    <x v="0"/>
    <s v="Townsend_Ashleigh"/>
    <x v="1"/>
    <m/>
    <m/>
    <m/>
    <n v="5"/>
    <s v="FULL"/>
    <s v="P"/>
    <x v="0"/>
    <s v="&gt;100"/>
    <m/>
    <n v="6.8263820410299997E-4"/>
    <m/>
    <n v="68.263820410299999"/>
    <n v="2"/>
    <n v="682.63820410300002"/>
    <s v="bace4dc8-8c15-4bf0-a587-c13da092bfd3"/>
    <s v="{8E3066A7-36DF-47F0-8B5A-7DF258F04F39}"/>
  </r>
  <r>
    <x v="53"/>
    <d v="2019-08-20T00:00:00"/>
    <d v="2019-08-20T00:00:00"/>
    <x v="0"/>
    <s v="Townsend_Ashleigh"/>
    <x v="10"/>
    <m/>
    <m/>
    <m/>
    <n v="5"/>
    <s v="FULL"/>
    <s v="P"/>
    <x v="0"/>
    <s v="&gt;100"/>
    <m/>
    <n v="7.6492648912800001E-4"/>
    <m/>
    <n v="76.492648912800007"/>
    <n v="2"/>
    <n v="764.92648912800007"/>
    <s v="38a8085e-cea3-44bd-82f2-9a708cefaad3"/>
    <s v="{6692D5DF-3DF9-4AA6-BB2D-A11C4A8491DF}"/>
  </r>
  <r>
    <x v="53"/>
    <d v="2019-08-20T00:00:00"/>
    <d v="2019-08-20T00:00:00"/>
    <x v="0"/>
    <s v="Townsend_Ashleigh"/>
    <x v="1"/>
    <m/>
    <m/>
    <m/>
    <n v="5"/>
    <s v="FULL"/>
    <s v="P"/>
    <x v="0"/>
    <s v="&gt;100"/>
    <m/>
    <n v="4.5114145363500002E-4"/>
    <m/>
    <n v="45.1141453635"/>
    <n v="2"/>
    <n v="451.141453635"/>
    <s v="35ee524e-c928-48d0-af6f-e19212f9ed1c"/>
    <s v="{59B7E7A8-2082-4724-9D17-582A55C5EDC1}"/>
  </r>
  <r>
    <x v="53"/>
    <d v="2019-08-20T00:00:00"/>
    <d v="2019-08-20T00:00:00"/>
    <x v="0"/>
    <s v="Townsend_Ashleigh"/>
    <x v="10"/>
    <m/>
    <m/>
    <m/>
    <n v="5"/>
    <s v="FULL"/>
    <s v="P"/>
    <x v="0"/>
    <s v="&gt;100"/>
    <m/>
    <n v="4.44598908755E-4"/>
    <m/>
    <n v="44.459890875500001"/>
    <n v="2"/>
    <n v="444.59890875500002"/>
    <s v="7938fcac-02fc-4fac-89df-22d904256379"/>
    <s v="{D229F203-0DC2-406F-A6A8-D381EA08C153}"/>
  </r>
  <r>
    <x v="53"/>
    <d v="2019-08-20T00:00:00"/>
    <d v="2019-08-20T00:00:00"/>
    <x v="0"/>
    <s v="Townsend_Ashleigh"/>
    <x v="11"/>
    <m/>
    <m/>
    <m/>
    <n v="2"/>
    <s v="FULL"/>
    <s v="P"/>
    <x v="0"/>
    <s v="&lt;10"/>
    <m/>
    <n v="1.09171921747E-4"/>
    <m/>
    <n v="10.9171921747"/>
    <n v="2"/>
    <n v="43.668768698800001"/>
    <s v="9143c289-0d9c-44d9-b493-9ae2f219b4da"/>
    <s v="{8CC8D8F2-2564-4D6D-BDA3-8387373E56F6}"/>
  </r>
  <r>
    <x v="53"/>
    <d v="2019-08-20T00:00:00"/>
    <d v="2019-08-20T00:00:00"/>
    <x v="0"/>
    <s v="Townsend_Ashleigh"/>
    <x v="10"/>
    <m/>
    <m/>
    <m/>
    <n v="5"/>
    <s v="FULL"/>
    <s v="P"/>
    <x v="0"/>
    <s v="&gt;100"/>
    <m/>
    <n v="1.2895570395299999E-3"/>
    <m/>
    <n v="128.95570395299998"/>
    <n v="2"/>
    <n v="1289.5570395299999"/>
    <s v="79c91fbd-d07e-40b8-8a70-8810cdd71ddd"/>
    <s v="{60E374CE-51B1-474D-90D5-091226EEA1B3}"/>
  </r>
  <r>
    <x v="53"/>
    <d v="2019-08-20T00:00:00"/>
    <d v="2019-08-20T00:00:00"/>
    <x v="0"/>
    <s v="Townsend_Ashleigh"/>
    <x v="1"/>
    <m/>
    <m/>
    <m/>
    <n v="5"/>
    <s v="FULL"/>
    <s v="P"/>
    <x v="0"/>
    <s v="&gt;100"/>
    <m/>
    <n v="1.5758040807400001E-3"/>
    <m/>
    <n v="157.58040807400002"/>
    <n v="2"/>
    <n v="1575.8040807400002"/>
    <s v="8b81c530-faa7-435a-ae8d-3f7e751b0024"/>
    <s v="{78955BA5-7FA8-45F0-BE14-BF47F25AA0F4}"/>
  </r>
  <r>
    <x v="57"/>
    <d v="2019-08-05T00:00:00"/>
    <d v="2019-08-05T00:00:00"/>
    <x v="0"/>
    <s v="Townsend_Ashleigh"/>
    <x v="1"/>
    <m/>
    <m/>
    <m/>
    <n v="2"/>
    <s v="FULL"/>
    <s v="SC"/>
    <x v="0"/>
    <s v="&gt;100"/>
    <m/>
    <n v="2.15283403186E-4"/>
    <m/>
    <n v="21.528340318600002"/>
    <n v="2"/>
    <n v="86.113361274400006"/>
    <s v="65c99695-f81d-4945-b863-a2a7af3ca8bd"/>
    <s v="{E25F7268-F30F-4601-ACC1-9B5C9F85E215}"/>
  </r>
  <r>
    <x v="57"/>
    <d v="2019-08-05T00:00:00"/>
    <d v="2019-08-05T00:00:00"/>
    <x v="0"/>
    <s v="Townsend_Ashleigh"/>
    <x v="8"/>
    <m/>
    <m/>
    <m/>
    <n v="1"/>
    <s v="FULL"/>
    <s v="SC"/>
    <x v="0"/>
    <s v="&gt;100"/>
    <m/>
    <n v="1.4984139628499999E-4"/>
    <m/>
    <n v="14.984139628499999"/>
    <n v="2"/>
    <n v="29.968279256999999"/>
    <s v="4d073de2-02a4-4543-b05a-08ab48eeb971"/>
    <s v="{104573C6-49D7-47B0-B192-03E35D98D5C8}"/>
  </r>
  <r>
    <x v="57"/>
    <d v="2019-08-05T00:00:00"/>
    <d v="2019-08-05T00:00:00"/>
    <x v="0"/>
    <s v="Townsend_Ashleigh"/>
    <x v="8"/>
    <m/>
    <m/>
    <m/>
    <n v="5"/>
    <s v="FULL"/>
    <s v="SC"/>
    <x v="0"/>
    <s v="&gt;100"/>
    <m/>
    <n v="1.1222386691399999E-3"/>
    <m/>
    <n v="112.223866914"/>
    <n v="2"/>
    <n v="1122.23866914"/>
    <s v="49e3d88f-092d-4362-afec-e0896bd2f9fc"/>
    <s v="{58613140-B497-4959-8F77-06CBB6340302}"/>
  </r>
  <r>
    <x v="57"/>
    <d v="2019-08-05T00:00:00"/>
    <d v="2019-08-05T00:00:00"/>
    <x v="0"/>
    <s v="Townsend_Ashleigh"/>
    <x v="10"/>
    <m/>
    <m/>
    <m/>
    <n v="2"/>
    <s v="RIGHT"/>
    <s v="SC"/>
    <x v="0"/>
    <s v="10-100"/>
    <m/>
    <n v="1.3185093288099999E-4"/>
    <m/>
    <n v="13.185093288099999"/>
    <n v="1"/>
    <n v="26.370186576199998"/>
    <s v="2eb57b17-74e7-4242-9992-9b16df4610b2"/>
    <s v="{823D720F-A76A-4E30-8495-B4871FB14E29}"/>
  </r>
  <r>
    <x v="57"/>
    <d v="2019-08-05T00:00:00"/>
    <d v="2019-08-05T00:00:00"/>
    <x v="0"/>
    <s v="Townsend_Ashleigh"/>
    <x v="8"/>
    <m/>
    <m/>
    <m/>
    <n v="2"/>
    <s v="RIGHT"/>
    <s v="SC"/>
    <x v="0"/>
    <s v="10-100"/>
    <m/>
    <n v="2.00655629465E-4"/>
    <m/>
    <n v="20.065562946500002"/>
    <n v="1"/>
    <n v="40.131125893000004"/>
    <s v="268b185a-5f73-4d61-afac-932a4e7186db"/>
    <s v="{03854AAC-E6B0-4F08-AD3A-D55389539997}"/>
  </r>
  <r>
    <x v="57"/>
    <d v="2019-08-05T00:00:00"/>
    <d v="2019-08-05T00:00:00"/>
    <x v="0"/>
    <s v="Townsend_Ashleigh"/>
    <x v="4"/>
    <m/>
    <m/>
    <m/>
    <n v="2"/>
    <s v="FULL"/>
    <s v="SC"/>
    <x v="0"/>
    <s v="10-100"/>
    <m/>
    <n v="3.4480354692399998E-4"/>
    <m/>
    <n v="34.480354692399999"/>
    <n v="2"/>
    <n v="137.9214187696"/>
    <s v="e9d3661c-b14c-47c1-b5fc-6241c57721b0"/>
    <s v="{F7E26D3B-CB4B-4838-BAAF-4D0B209FABFE}"/>
  </r>
  <r>
    <x v="57"/>
    <d v="2019-08-05T00:00:00"/>
    <d v="2019-08-05T00:00:00"/>
    <x v="0"/>
    <s v="Townsend_Ashleigh"/>
    <x v="8"/>
    <m/>
    <m/>
    <m/>
    <n v="2"/>
    <s v="RIGHT"/>
    <s v="SC"/>
    <x v="0"/>
    <s v="10-100"/>
    <m/>
    <n v="4.1181049312699998E-5"/>
    <m/>
    <n v="4.1181049312699995"/>
    <n v="1"/>
    <n v="8.2362098625399991"/>
    <s v="91e40764-8f58-4eef-b928-467a947e209b"/>
    <s v="{A8827B6F-EA8C-4C59-B1DE-9B1F7EF663B6}"/>
  </r>
  <r>
    <x v="57"/>
    <d v="2019-08-05T00:00:00"/>
    <d v="2019-08-05T00:00:00"/>
    <x v="0"/>
    <s v="Townsend_Ashleigh"/>
    <x v="1"/>
    <m/>
    <m/>
    <m/>
    <n v="3"/>
    <s v="FULL"/>
    <s v="SC"/>
    <x v="0"/>
    <s v="10-100"/>
    <m/>
    <n v="3.2331674501000001E-4"/>
    <m/>
    <n v="32.331674501000002"/>
    <n v="2"/>
    <n v="193.990047006"/>
    <s v="1fbc0bf2-0916-48c8-b192-066634974f92"/>
    <s v="{7EA25EF6-7816-4799-A620-4C536657BB6A}"/>
  </r>
  <r>
    <x v="57"/>
    <d v="2019-08-06T00:00:00"/>
    <d v="2019-08-06T00:00:00"/>
    <x v="0"/>
    <s v="Townsend_Ashleigh"/>
    <x v="8"/>
    <m/>
    <m/>
    <m/>
    <n v="1"/>
    <s v="FULL"/>
    <s v="SC"/>
    <x v="0"/>
    <s v="10-100"/>
    <m/>
    <n v="2.7453158755799998E-4"/>
    <m/>
    <n v="27.453158755799997"/>
    <n v="2"/>
    <n v="54.906317511599994"/>
    <s v="3b317feb-1cc5-41de-98e9-959c34ff259a"/>
    <s v="{D509B06E-AF1A-4AA8-8343-4C32E49B7045}"/>
  </r>
  <r>
    <x v="57"/>
    <d v="2019-08-06T00:00:00"/>
    <d v="2019-08-06T00:00:00"/>
    <x v="0"/>
    <s v="Townsend_Ashleigh"/>
    <x v="1"/>
    <m/>
    <m/>
    <m/>
    <n v="1"/>
    <s v="FULL"/>
    <s v="P"/>
    <x v="0"/>
    <s v="10-100"/>
    <m/>
    <n v="1.6598594964500001E-4"/>
    <m/>
    <n v="16.598594964500002"/>
    <n v="2"/>
    <n v="33.197189929000004"/>
    <s v="04700b40-1dce-473c-97a6-ab3dfe45d62f"/>
    <s v="{F9BA9702-5FF2-4A87-997B-DC71BA387676}"/>
  </r>
  <r>
    <x v="57"/>
    <d v="2019-08-06T00:00:00"/>
    <d v="2019-08-06T00:00:00"/>
    <x v="0"/>
    <s v="Townsend_Ashleigh"/>
    <x v="1"/>
    <m/>
    <m/>
    <m/>
    <n v="1"/>
    <s v="FULL"/>
    <s v="P"/>
    <x v="0"/>
    <s v="10-100"/>
    <m/>
    <n v="1.5333727783E-4"/>
    <m/>
    <n v="15.333727783"/>
    <n v="2"/>
    <n v="30.667455566000001"/>
    <s v="a0c7c927-7fff-4f80-8504-3ef4f66fb509"/>
    <s v="{9312AC8C-5AB1-4C0E-8DCE-4ECBB682D891}"/>
  </r>
  <r>
    <x v="57"/>
    <d v="2019-08-05T00:00:00"/>
    <d v="2019-08-05T00:00:00"/>
    <x v="0"/>
    <s v="Townsend_Ashleigh"/>
    <x v="8"/>
    <m/>
    <m/>
    <m/>
    <n v="1"/>
    <s v="FULL"/>
    <s v="P"/>
    <x v="0"/>
    <s v="10-100"/>
    <m/>
    <n v="1.8074788060500001E-4"/>
    <m/>
    <n v="18.074788060500001"/>
    <n v="2"/>
    <n v="36.149576121000003"/>
    <s v="dd2bb650-f6c0-47a6-9777-91d1f3a58057"/>
    <s v="{AD234CF4-844F-40FF-8C24-20A5A0852C21}"/>
  </r>
  <r>
    <x v="57"/>
    <d v="2019-08-06T00:00:00"/>
    <d v="2019-08-06T00:00:00"/>
    <x v="0"/>
    <s v="Townsend_Ashleigh"/>
    <x v="1"/>
    <m/>
    <m/>
    <m/>
    <n v="1"/>
    <s v="FULL"/>
    <s v="P"/>
    <x v="0"/>
    <s v="10-100"/>
    <m/>
    <n v="6.6532597923399993E-5"/>
    <m/>
    <n v="6.6532597923399992"/>
    <n v="2"/>
    <n v="13.306519584679998"/>
    <s v="c84b3fcd-1879-4033-bdf9-24f4ee62012e"/>
    <s v="{38772575-B4BA-4927-B2E5-D733A2DEA8AC}"/>
  </r>
  <r>
    <x v="112"/>
    <d v="2019-08-20T00:00:00"/>
    <d v="2019-08-20T00:00:00"/>
    <x v="0"/>
    <s v="Walsh_Michael"/>
    <x v="1"/>
    <m/>
    <m/>
    <m/>
    <n v="1"/>
    <s v="FULL"/>
    <s v="P"/>
    <x v="0"/>
    <s v="10-100"/>
    <m/>
    <n v="2.70593777922E-4"/>
    <m/>
    <n v="27.059377792199999"/>
    <n v="2"/>
    <n v="54.118755584399999"/>
    <s v="9ef9345e-e324-4238-a828-2dacf34bb10e"/>
    <s v="{F419D2BC-0016-408B-9272-D869054A7559}"/>
  </r>
  <r>
    <x v="112"/>
    <d v="2019-08-20T00:00:00"/>
    <d v="2019-08-20T00:00:00"/>
    <x v="0"/>
    <s v="Walsh_Michael"/>
    <x v="9"/>
    <m/>
    <m/>
    <m/>
    <n v="1"/>
    <s v="FULL"/>
    <s v="P"/>
    <x v="0"/>
    <s v="10-100"/>
    <m/>
    <n v="2.5675740513800001E-4"/>
    <m/>
    <n v="25.675740513800001"/>
    <n v="2"/>
    <n v="51.351481027600002"/>
    <s v="9bc384ba-dbb9-4610-9903-a718421df89d"/>
    <s v="{923FB21B-6A6E-4590-97CE-A5E0AD44B196}"/>
  </r>
  <r>
    <x v="102"/>
    <d v="2019-08-08T00:00:00"/>
    <d v="2019-08-08T00:00:00"/>
    <x v="0"/>
    <s v="Walsh_Michael"/>
    <x v="1"/>
    <m/>
    <m/>
    <m/>
    <n v="2"/>
    <s v="FULL"/>
    <s v="P"/>
    <x v="0"/>
    <s v="10-100"/>
    <m/>
    <n v="1.3571668750700001E-4"/>
    <m/>
    <n v="13.571668750700001"/>
    <n v="2"/>
    <n v="54.286675002800003"/>
    <s v="585f67c9-671e-4cea-abe7-276cfa9fec71"/>
    <s v="{B2A69A0D-B11E-4352-8AA0-E19C97C33269}"/>
  </r>
  <r>
    <x v="102"/>
    <d v="2019-08-08T00:00:00"/>
    <d v="2019-08-08T00:00:00"/>
    <x v="0"/>
    <s v="Walsh_Michael"/>
    <x v="1"/>
    <m/>
    <m/>
    <m/>
    <n v="2"/>
    <s v="FULL"/>
    <s v="P"/>
    <x v="0"/>
    <s v="10-100"/>
    <m/>
    <n v="1.8082423150100001E-4"/>
    <m/>
    <n v="18.082423150100002"/>
    <n v="2"/>
    <n v="72.329692600400008"/>
    <s v="d3aeb53e-73ac-4992-99e9-61198a158b3a"/>
    <s v="{E650461D-40EE-4A58-B55E-FF8EF03EF301}"/>
  </r>
  <r>
    <x v="102"/>
    <d v="2019-08-08T00:00:00"/>
    <d v="2019-08-08T00:00:00"/>
    <x v="0"/>
    <s v="Walsh_Michael"/>
    <x v="1"/>
    <m/>
    <m/>
    <m/>
    <n v="2"/>
    <s v="FULL"/>
    <s v="C"/>
    <x v="0"/>
    <s v="&gt;100"/>
    <m/>
    <n v="1.53944677807E-4"/>
    <m/>
    <n v="15.394467780699999"/>
    <n v="2"/>
    <n v="61.577871122799998"/>
    <s v="6a9e39e7-2133-43a6-b5ab-7448a16966ea"/>
    <s v="{70DEEDEE-9714-4E43-9885-C6B60DD8624C}"/>
  </r>
  <r>
    <x v="102"/>
    <d v="2019-08-08T00:00:00"/>
    <d v="2019-08-08T00:00:00"/>
    <x v="0"/>
    <s v="Walsh_Michael"/>
    <x v="0"/>
    <m/>
    <m/>
    <m/>
    <n v="1"/>
    <s v="FULL"/>
    <s v="SC"/>
    <x v="2"/>
    <s v="10-100"/>
    <m/>
    <n v="2.0340702293800001E-4"/>
    <m/>
    <n v="20.3407022938"/>
    <n v="2"/>
    <n v="40.681404587599999"/>
    <s v="4f4f2a3a-a457-42b7-9446-a4ba7269b67f"/>
    <s v="{1E93B6E3-4B7D-48DA-8FE6-F45535AEC1A1}"/>
  </r>
  <r>
    <x v="41"/>
    <d v="2019-08-09T00:00:00"/>
    <d v="2019-08-09T00:00:00"/>
    <x v="0"/>
    <s v="Alcaraz_Jake"/>
    <x v="7"/>
    <s v="CHAP"/>
    <s v="Intermediate"/>
    <m/>
    <n v="0.25"/>
    <s v="FULL"/>
    <s v="P"/>
    <x v="0"/>
    <s v="&lt;10"/>
    <m/>
    <n v="1.1070005673899999E-4"/>
    <m/>
    <n v="11.070005673899999"/>
    <n v="2"/>
    <n v="5.5350028369499995"/>
    <s v="62802b97-dfc6-49e9-9d3f-5377beda4feb"/>
    <s v="{D80ADA3B-5989-49B0-80EC-146FCCD2CF41}"/>
  </r>
  <r>
    <x v="41"/>
    <d v="2019-08-09T00:00:00"/>
    <d v="2019-08-09T00:00:00"/>
    <x v="0"/>
    <s v="Alcaraz_Jake"/>
    <x v="7"/>
    <m/>
    <m/>
    <m/>
    <n v="2"/>
    <s v="FULL"/>
    <s v="P"/>
    <x v="0"/>
    <s v="10-100"/>
    <m/>
    <n v="4.0798281837699999E-4"/>
    <m/>
    <n v="40.798281837700003"/>
    <n v="2"/>
    <n v="163.19312735080001"/>
    <s v="9b7d1e13-6661-4e29-9c80-95f258364b4a"/>
    <s v="{935CB981-C875-47EA-B3B3-72AEE332D407}"/>
  </r>
  <r>
    <x v="41"/>
    <d v="2019-08-09T00:00:00"/>
    <d v="2019-08-09T00:00:00"/>
    <x v="0"/>
    <s v="Alcaraz_Jake"/>
    <x v="7"/>
    <m/>
    <m/>
    <m/>
    <n v="2"/>
    <s v="FULL"/>
    <s v="P"/>
    <x v="0"/>
    <s v="10-100"/>
    <m/>
    <n v="1.06708701112E-4"/>
    <m/>
    <n v="10.670870111199999"/>
    <n v="2"/>
    <n v="42.683480444799997"/>
    <s v="cc3f7cef-93a2-416e-85f9-351b7c4b93b1"/>
    <s v="{18390932-A48A-4B5B-949D-B2F6D2306A84}"/>
  </r>
  <r>
    <x v="41"/>
    <d v="2019-08-09T00:00:00"/>
    <d v="2019-08-09T00:00:00"/>
    <x v="0"/>
    <s v="Alcaraz_Jake"/>
    <x v="7"/>
    <m/>
    <m/>
    <m/>
    <n v="4"/>
    <s v="RIGHT"/>
    <s v="P"/>
    <x v="0"/>
    <s v="10-100"/>
    <m/>
    <n v="2.6892935697699999E-4"/>
    <m/>
    <n v="26.8929356977"/>
    <n v="1"/>
    <n v="107.5717427908"/>
    <s v="af3750a1-8c92-436a-965c-34d0280db2e6"/>
    <s v="{6F76C6C9-4719-4186-9341-96F7AAE673D1}"/>
  </r>
  <r>
    <x v="41"/>
    <d v="2019-08-09T00:00:00"/>
    <d v="2019-08-09T00:00:00"/>
    <x v="0"/>
    <s v="Alcaraz_Jake"/>
    <x v="7"/>
    <m/>
    <m/>
    <m/>
    <n v="3"/>
    <s v="FULL"/>
    <s v="P"/>
    <x v="0"/>
    <s v="10-100"/>
    <m/>
    <n v="4.7681678812800001E-4"/>
    <m/>
    <n v="47.681678812800001"/>
    <n v="2"/>
    <n v="286.09007287680004"/>
    <s v="b18418b2-0940-4484-8931-8b1cd6eddda2"/>
    <s v="{3ECCDF41-4D93-40F5-BB20-FE580B05581C}"/>
  </r>
  <r>
    <x v="74"/>
    <d v="2019-08-08T00:00:00"/>
    <d v="2019-08-08T00:00:00"/>
    <x v="0"/>
    <s v="Walsh_Michael"/>
    <x v="2"/>
    <s v="OAK"/>
    <s v="Intact"/>
    <m/>
    <n v="10"/>
    <s v="FULL"/>
    <s v="C"/>
    <x v="0"/>
    <s v="10-100"/>
    <m/>
    <n v="1.7217191170399999E-3"/>
    <m/>
    <n v="172.171911704"/>
    <n v="2"/>
    <n v="3443.4382340799998"/>
    <s v="f4ef749e-4224-443b-b2cc-d185f16aff19"/>
    <s v="{5E49B07F-29C1-4ADD-B96D-1DEAE976407C}"/>
  </r>
  <r>
    <x v="74"/>
    <d v="2019-08-08T00:00:00"/>
    <d v="2019-08-08T00:00:00"/>
    <x v="0"/>
    <s v="Townsend_Ashleigh"/>
    <x v="2"/>
    <m/>
    <m/>
    <m/>
    <n v="1.5"/>
    <s v="FULL"/>
    <s v="SC"/>
    <x v="0"/>
    <s v="10-100"/>
    <m/>
    <n v="3.10516769417E-4"/>
    <m/>
    <n v="31.051676941699998"/>
    <n v="2"/>
    <n v="93.155030825099999"/>
    <s v="9be3eac1-a5ae-4b58-814f-156b7c14e0bf"/>
    <s v="{2320D277-0911-4980-B7FA-DDFAECB39002}"/>
  </r>
  <r>
    <x v="3"/>
    <d v="2019-07-26T00:00:00"/>
    <d v="2019-07-26T00:00:00"/>
    <x v="0"/>
    <s v="Alcaraz_Jake"/>
    <x v="6"/>
    <m/>
    <m/>
    <m/>
    <n v="1"/>
    <s v="FULL"/>
    <s v="SC"/>
    <x v="0"/>
    <s v="10-100"/>
    <m/>
    <n v="1.61844138609E-4"/>
    <m/>
    <n v="16.184413860900001"/>
    <n v="2"/>
    <n v="32.368827721800002"/>
    <s v="0ea05042-78b0-4b30-9af3-010242a57ac1"/>
    <s v="{913F757F-1494-436B-B5E5-D35304D74A12}"/>
  </r>
  <r>
    <x v="5"/>
    <d v="2019-07-29T00:00:00"/>
    <d v="2019-07-29T00:00:00"/>
    <x v="0"/>
    <s v="Townsend_Ashleigh"/>
    <x v="1"/>
    <m/>
    <m/>
    <m/>
    <n v="1"/>
    <s v="FULL"/>
    <s v="P"/>
    <x v="0"/>
    <s v="10-100"/>
    <m/>
    <n v="2.4703228614900001E-5"/>
    <m/>
    <n v="2.4703228614900001"/>
    <n v="2"/>
    <n v="4.9406457229800003"/>
    <s v="f5bd4d8e-53eb-402c-851b-de2a7e988bcd"/>
    <s v="{D1962FC4-5A91-4BC6-B0E4-C3D6BBA1F6D9}"/>
  </r>
  <r>
    <x v="25"/>
    <d v="2019-07-29T00:00:00"/>
    <d v="2019-07-29T00:00:00"/>
    <x v="0"/>
    <s v="Walder_Diego"/>
    <x v="0"/>
    <s v="OTH"/>
    <m/>
    <s v="Beach community"/>
    <n v="2"/>
    <s v="LEFT"/>
    <s v="SC"/>
    <x v="0"/>
    <s v="&lt;10"/>
    <m/>
    <n v="8.5941779182199999E-5"/>
    <m/>
    <n v="8.5941779182199998"/>
    <n v="1"/>
    <n v="17.18835583644"/>
    <s v="74c76323-d8d2-473a-abe3-22e98fa95998"/>
    <s v="{FB361637-8147-4552-8859-67D846851727}"/>
  </r>
  <r>
    <x v="25"/>
    <d v="2019-07-29T00:00:00"/>
    <d v="2019-07-29T00:00:00"/>
    <x v="0"/>
    <s v="Walder_Diego"/>
    <x v="8"/>
    <s v="OTH"/>
    <m/>
    <s v="Beach community"/>
    <n v="1"/>
    <s v="LEFT"/>
    <s v="SC"/>
    <x v="0"/>
    <s v="&lt;10"/>
    <m/>
    <n v="9.72255039432E-5"/>
    <m/>
    <n v="9.7225503943200007"/>
    <n v="1"/>
    <n v="9.7225503943200007"/>
    <s v="9579cb83-b692-451a-a01b-ce49d130a831"/>
    <s v="{A0D90093-92B8-4E96-866F-BED9A5B463B4}"/>
  </r>
  <r>
    <x v="10"/>
    <d v="2019-07-30T00:00:00"/>
    <d v="2019-07-30T00:00:00"/>
    <x v="0"/>
    <s v="Alcaraz_Jake"/>
    <x v="0"/>
    <m/>
    <m/>
    <m/>
    <n v="0.5"/>
    <s v="FULL"/>
    <s v="SC"/>
    <x v="0"/>
    <s v="10-100"/>
    <m/>
    <n v="4.5264778581100002E-5"/>
    <m/>
    <n v="4.5264778581099998"/>
    <n v="2"/>
    <n v="4.5264778581099998"/>
    <s v="1bad5651-b67e-4657-8424-80f9e68aec9a"/>
    <s v="{2CEB84C6-53A2-4D76-805A-5F70A925458A}"/>
  </r>
  <r>
    <x v="10"/>
    <d v="2019-07-30T00:00:00"/>
    <d v="2019-07-30T00:00:00"/>
    <x v="0"/>
    <s v="Alcaraz_Jake"/>
    <x v="0"/>
    <m/>
    <m/>
    <m/>
    <n v="0.5"/>
    <s v="FULL"/>
    <s v="L"/>
    <x v="1"/>
    <s v="&lt;10"/>
    <m/>
    <n v="1.3418285051199999E-4"/>
    <m/>
    <n v="13.4182850512"/>
    <n v="2"/>
    <n v="13.4182850512"/>
    <s v="566f64f6-1e16-412a-a04b-e79e64a4ff59"/>
    <s v="{624513FA-35A7-4FF1-93A3-E466444A9B1D}"/>
  </r>
  <r>
    <x v="10"/>
    <d v="2019-07-30T00:00:00"/>
    <d v="2019-07-30T00:00:00"/>
    <x v="0"/>
    <s v="Alcaraz_Jake"/>
    <x v="0"/>
    <m/>
    <m/>
    <m/>
    <n v="0.5"/>
    <s v="FULL"/>
    <s v="SC"/>
    <x v="0"/>
    <s v="10-100"/>
    <m/>
    <n v="2.3392175181E-4"/>
    <m/>
    <n v="23.392175180999999"/>
    <n v="2"/>
    <n v="23.392175180999999"/>
    <s v="424ac2ea-c1f8-4aee-994a-72264578e5af"/>
    <s v="{DD63AD62-3D01-4097-8FB8-224476BC49D4}"/>
  </r>
  <r>
    <x v="10"/>
    <d v="2019-07-30T00:00:00"/>
    <d v="2019-07-30T00:00:00"/>
    <x v="0"/>
    <s v="Alcaraz_Jake"/>
    <x v="17"/>
    <m/>
    <m/>
    <m/>
    <n v="3"/>
    <s v="FULL"/>
    <s v="P"/>
    <x v="0"/>
    <s v="10-100"/>
    <m/>
    <n v="2.8508156968300001E-4"/>
    <m/>
    <n v="28.5081569683"/>
    <n v="2"/>
    <n v="171.0489418098"/>
    <s v="d9717402-6f42-4ab4-b301-3a622940099c"/>
    <s v="{AEBD8209-16F8-4950-BAE7-6E663B115385}"/>
  </r>
  <r>
    <x v="10"/>
    <d v="2019-07-30T00:00:00"/>
    <d v="2019-07-30T00:00:00"/>
    <x v="0"/>
    <s v="Alcaraz_Jake"/>
    <x v="0"/>
    <m/>
    <m/>
    <m/>
    <n v="0.5"/>
    <s v="FULL"/>
    <s v="SC"/>
    <x v="0"/>
    <s v="10-100"/>
    <m/>
    <n v="7.3777266146200004E-5"/>
    <m/>
    <n v="7.3777266146200002"/>
    <n v="2"/>
    <n v="7.3777266146200002"/>
    <s v="aafc216c-f179-49fa-bbe8-f646df5ae667"/>
    <s v="{C3A0FFE9-DEDA-4C31-AA27-6A0431A15428}"/>
  </r>
  <r>
    <x v="12"/>
    <d v="2019-07-30T00:00:00"/>
    <d v="2019-07-30T00:00:00"/>
    <x v="0"/>
    <s v="Walsh_Michael"/>
    <x v="18"/>
    <m/>
    <m/>
    <m/>
    <n v="1"/>
    <s v="FULL"/>
    <s v="SC"/>
    <x v="0"/>
    <s v="&lt;10"/>
    <m/>
    <n v="1.07531715926E-4"/>
    <m/>
    <n v="10.753171592599999"/>
    <n v="2"/>
    <n v="21.506343185199999"/>
    <s v="9a1ebd09-5b48-442c-a6b7-a8a7b4925b83"/>
    <s v="{155F9815-D4CF-4A2A-B625-94A8B48C7A77}"/>
  </r>
  <r>
    <x v="14"/>
    <d v="2019-07-31T00:00:00"/>
    <d v="2019-07-31T00:00:00"/>
    <x v="0"/>
    <s v="Tenkate_Jake"/>
    <x v="0"/>
    <m/>
    <m/>
    <m/>
    <n v="2"/>
    <s v="FULL"/>
    <s v="SC"/>
    <x v="0"/>
    <s v="10-100"/>
    <m/>
    <n v="1.8826038327000001E-4"/>
    <m/>
    <n v="18.826038327000003"/>
    <n v="2"/>
    <n v="75.304153308000011"/>
    <s v="ba2df857-1f12-478b-b35e-b60721fab036"/>
    <s v="{4FC5EE7C-FEFB-4E74-8AF3-EA567073798F}"/>
  </r>
  <r>
    <x v="18"/>
    <d v="2019-08-01T00:00:00"/>
    <d v="2019-08-01T00:00:00"/>
    <x v="0"/>
    <s v="Townsend_Ashleigh"/>
    <x v="1"/>
    <m/>
    <m/>
    <m/>
    <n v="1"/>
    <s v="FULL"/>
    <s v="SC"/>
    <x v="0"/>
    <s v="10-100"/>
    <m/>
    <n v="1.2458941774700001E-4"/>
    <m/>
    <n v="12.458941774700001"/>
    <n v="2"/>
    <n v="24.917883549400003"/>
    <s v="df9a3881-e680-4e0b-a5b5-e246bb789e29"/>
    <s v="{E46D3402-54C5-4C61-949F-2DEAAD4DC82F}"/>
  </r>
  <r>
    <x v="18"/>
    <d v="2019-08-01T00:00:00"/>
    <d v="2019-08-01T00:00:00"/>
    <x v="0"/>
    <s v="Townsend_Ashleigh"/>
    <x v="1"/>
    <m/>
    <m/>
    <m/>
    <n v="1"/>
    <s v="FULL"/>
    <s v="SC"/>
    <x v="0"/>
    <s v="10-100"/>
    <m/>
    <n v="9.40930062623E-5"/>
    <m/>
    <n v="9.4093006262299994"/>
    <n v="2"/>
    <n v="18.818601252459999"/>
    <s v="b4f672a7-232d-4849-8f03-eb461e6526ac"/>
    <s v="{8658BE13-A80F-4A6E-9CFB-7B44E4D18B7B}"/>
  </r>
  <r>
    <x v="18"/>
    <d v="2019-08-01T00:00:00"/>
    <d v="2019-08-01T00:00:00"/>
    <x v="0"/>
    <s v="Zhang_Jackie"/>
    <x v="1"/>
    <m/>
    <m/>
    <m/>
    <n v="1"/>
    <s v="FULL"/>
    <s v="SC"/>
    <x v="0"/>
    <s v="10-100"/>
    <m/>
    <n v="7.6932882982499998E-5"/>
    <m/>
    <n v="7.6932882982499997"/>
    <n v="2"/>
    <n v="15.386576596499999"/>
    <s v="3cab99c0-9755-4a75-986f-de7b813c3400"/>
    <s v="{2F9F9A02-837E-4188-9262-F2D701022326}"/>
  </r>
  <r>
    <x v="18"/>
    <d v="2019-08-01T00:00:00"/>
    <d v="2019-08-01T00:00:00"/>
    <x v="0"/>
    <s v="Zhang_Jackie"/>
    <x v="1"/>
    <m/>
    <m/>
    <m/>
    <n v="0.01"/>
    <s v="FULL"/>
    <s v="SC"/>
    <x v="0"/>
    <s v="&lt;10"/>
    <m/>
    <n v="4.0856551592100002E-5"/>
    <m/>
    <n v="4.0856551592099999"/>
    <n v="2"/>
    <n v="8.1713103184199998E-2"/>
    <s v="8e3a8a58-f4b9-417c-a4f0-2e87a9b84d3b"/>
    <s v="{CA285817-7347-4EB5-9EE2-B8FC25E0A5EA}"/>
  </r>
  <r>
    <x v="116"/>
    <d v="2019-08-01T00:00:00"/>
    <d v="2019-08-01T00:00:00"/>
    <x v="0"/>
    <s v="Walsh_Michael"/>
    <x v="5"/>
    <s v="RIP"/>
    <m/>
    <m/>
    <n v="1"/>
    <s v="FULL"/>
    <s v="M"/>
    <x v="0"/>
    <s v="&gt;100"/>
    <m/>
    <n v="5.2481392397700001E-5"/>
    <m/>
    <n v="5.2481392397700004"/>
    <n v="2"/>
    <n v="10.496278479540001"/>
    <s v="0bc18be6-e1c9-4fdb-96fc-40e0bd3e86e0"/>
    <s v="{9439C91F-6071-47BB-84D1-ECF41F1A8994}"/>
  </r>
  <r>
    <x v="116"/>
    <d v="2019-08-01T00:00:00"/>
    <d v="2019-08-01T00:00:00"/>
    <x v="0"/>
    <s v="Walsh_Michael"/>
    <x v="17"/>
    <m/>
    <m/>
    <m/>
    <n v="1"/>
    <s v="FULL"/>
    <s v="SC"/>
    <x v="0"/>
    <s v="&lt;10"/>
    <m/>
    <n v="2.1935787970599999E-4"/>
    <m/>
    <n v="21.9357879706"/>
    <n v="2"/>
    <n v="43.8715759412"/>
    <s v="a3b28b5f-de13-4de3-982f-26d36be444b8"/>
    <s v="{3DBA65CA-F476-4F5D-B32B-DED63C91CD9B}"/>
  </r>
  <r>
    <x v="116"/>
    <d v="2019-08-01T00:00:00"/>
    <d v="2019-08-01T00:00:00"/>
    <x v="0"/>
    <s v="Walsh_Michael"/>
    <x v="1"/>
    <m/>
    <m/>
    <m/>
    <n v="1.5"/>
    <s v="FULL"/>
    <s v="P"/>
    <x v="0"/>
    <s v="10-100"/>
    <m/>
    <n v="2.9064127385499999E-4"/>
    <m/>
    <n v="29.064127385500001"/>
    <n v="2"/>
    <n v="87.192382156500003"/>
    <s v="a0acd51b-ac21-40c5-a164-c1d67c611be1"/>
    <s v="{DF3D1C6B-90DD-4CB4-952A-CC5C0C243BE8}"/>
  </r>
  <r>
    <x v="116"/>
    <d v="2019-08-01T00:00:00"/>
    <d v="2019-08-01T00:00:00"/>
    <x v="0"/>
    <s v="Walsh_Michael"/>
    <x v="1"/>
    <m/>
    <m/>
    <m/>
    <n v="1.5"/>
    <s v="FULL"/>
    <s v="P"/>
    <x v="0"/>
    <s v="10-100"/>
    <m/>
    <n v="1.95991156415E-4"/>
    <m/>
    <n v="19.599115641499999"/>
    <n v="2"/>
    <n v="58.797346924499998"/>
    <s v="41acddef-b00a-497e-bb5d-aa5162adaa7c"/>
    <s v="{4C376F9D-2C2F-49E0-8E47-B5B77669901F}"/>
  </r>
  <r>
    <x v="87"/>
    <d v="2019-08-06T00:00:00"/>
    <d v="2019-08-06T00:00:00"/>
    <x v="0"/>
    <s v="Walsh_Michael"/>
    <x v="11"/>
    <m/>
    <m/>
    <m/>
    <n v="0.5"/>
    <s v="FULL"/>
    <s v="SC"/>
    <x v="0"/>
    <s v="10-100"/>
    <m/>
    <n v="2.66296747015E-4"/>
    <m/>
    <n v="26.629674701500001"/>
    <n v="2"/>
    <n v="26.629674701500001"/>
    <s v="2888d9e1-14a4-4554-811a-357a369eaa76"/>
    <s v="{DFDFB930-D6CF-4902-B504-832436A82A04}"/>
  </r>
  <r>
    <x v="60"/>
    <d v="2019-08-06T00:00:00"/>
    <d v="2019-08-06T00:00:00"/>
    <x v="0"/>
    <s v="Townsend_Ashleigh"/>
    <x v="10"/>
    <m/>
    <m/>
    <m/>
    <n v="3"/>
    <s v="FULL"/>
    <s v="P"/>
    <x v="0"/>
    <s v="10-100"/>
    <m/>
    <n v="1.7270442118400001E-4"/>
    <m/>
    <n v="17.270442118400002"/>
    <n v="2"/>
    <n v="103.62265271040002"/>
    <s v="44260d91-2536-4de2-9802-9064f1c3a5e9"/>
    <s v="{C2C9A68B-AB8E-4736-8637-87565BDDA9A0}"/>
  </r>
  <r>
    <x v="60"/>
    <d v="2019-08-06T00:00:00"/>
    <d v="2019-08-06T00:00:00"/>
    <x v="0"/>
    <s v="Townsend_Ashleigh"/>
    <x v="8"/>
    <m/>
    <m/>
    <m/>
    <n v="1"/>
    <s v="FULL"/>
    <s v="L"/>
    <x v="0"/>
    <s v="10-100"/>
    <m/>
    <n v="1.2871627022599999E-4"/>
    <m/>
    <n v="12.871627022599998"/>
    <n v="2"/>
    <n v="25.743254045199997"/>
    <s v="21751148-769c-4e22-8c1e-8ba6fa067cdc"/>
    <s v="{83F4E0AD-9175-4E15-A521-BBDCD4BB1BB3}"/>
  </r>
  <r>
    <x v="60"/>
    <d v="2019-08-06T00:00:00"/>
    <d v="2019-08-06T00:00:00"/>
    <x v="0"/>
    <s v="Townsend_Ashleigh"/>
    <x v="8"/>
    <m/>
    <m/>
    <m/>
    <n v="1"/>
    <s v="RIGHT"/>
    <s v="P"/>
    <x v="0"/>
    <s v="10-100"/>
    <m/>
    <n v="2.6593281646500002E-4"/>
    <m/>
    <n v="26.593281646500003"/>
    <n v="1"/>
    <n v="26.593281646500003"/>
    <s v="f724ca08-45ee-41a1-b159-d1f621de9ee0"/>
    <s v="{97471897-C701-4B0B-A105-6CF5BB6E6065}"/>
  </r>
  <r>
    <x v="60"/>
    <d v="2019-08-06T00:00:00"/>
    <d v="2019-08-06T00:00:00"/>
    <x v="0"/>
    <s v="Townsend_Ashleigh"/>
    <x v="8"/>
    <m/>
    <m/>
    <m/>
    <n v="3"/>
    <s v="RIGHT"/>
    <s v="SC"/>
    <x v="0"/>
    <s v="10-100"/>
    <m/>
    <n v="6.1572355255899995E-4"/>
    <m/>
    <n v="61.572355255899993"/>
    <n v="1"/>
    <n v="184.71706576769998"/>
    <s v="3e19e11a-15bd-42a9-8d90-1e3fd0ccb18c"/>
    <s v="{6A2C3471-5BA5-4BE6-9CBA-A90E9288C5BA}"/>
  </r>
  <r>
    <x v="60"/>
    <d v="2019-08-06T00:00:00"/>
    <d v="2019-08-06T00:00:00"/>
    <x v="0"/>
    <s v="Townsend_Ashleigh"/>
    <x v="8"/>
    <m/>
    <m/>
    <m/>
    <n v="3"/>
    <s v="RIGHT"/>
    <s v="SC"/>
    <x v="0"/>
    <s v="&gt;100"/>
    <m/>
    <n v="8.83006920462E-4"/>
    <m/>
    <n v="88.300692046199998"/>
    <n v="1"/>
    <n v="264.90207613860002"/>
    <s v="7158ea8e-517a-4d61-83c5-043e92ff8bc9"/>
    <s v="{1544F697-B76E-4BF2-9BD9-8E7DFEE3541D}"/>
  </r>
  <r>
    <x v="60"/>
    <d v="2019-08-06T00:00:00"/>
    <d v="2019-08-06T00:00:00"/>
    <x v="0"/>
    <s v="Townsend_Ashleigh"/>
    <x v="10"/>
    <m/>
    <m/>
    <m/>
    <n v="3"/>
    <s v="FULL"/>
    <s v="P"/>
    <x v="0"/>
    <s v="10-100"/>
    <m/>
    <n v="1.32925390449E-4"/>
    <m/>
    <n v="13.2925390449"/>
    <n v="2"/>
    <n v="79.755234269400006"/>
    <s v="066d8569-7340-4705-83e2-443381c50f36"/>
    <s v="{FFA63AB4-E943-4D2A-AF0B-A3FE1C62E7D0}"/>
  </r>
  <r>
    <x v="61"/>
    <d v="2019-08-06T00:00:00"/>
    <d v="2019-08-06T00:00:00"/>
    <x v="0"/>
    <s v="Townsend_Ashleigh"/>
    <x v="0"/>
    <m/>
    <m/>
    <m/>
    <n v="1"/>
    <s v="FULL"/>
    <s v="SC"/>
    <x v="0"/>
    <s v="10-100"/>
    <m/>
    <n v="2.17914805772E-4"/>
    <m/>
    <n v="21.791480577200002"/>
    <n v="2"/>
    <n v="43.582961154400003"/>
    <s v="e299180a-68c2-4140-ad35-231a9b70450f"/>
    <s v="{2280D101-7598-4C16-9EFB-317CD3541660}"/>
  </r>
  <r>
    <x v="61"/>
    <d v="2019-08-06T00:00:00"/>
    <d v="2019-08-06T00:00:00"/>
    <x v="0"/>
    <s v="Townsend_Ashleigh"/>
    <x v="8"/>
    <m/>
    <m/>
    <m/>
    <n v="2"/>
    <s v="RIGHT"/>
    <s v="P"/>
    <x v="0"/>
    <s v="&gt;100"/>
    <m/>
    <n v="1.7883026289300001E-4"/>
    <m/>
    <n v="17.883026289300002"/>
    <n v="1"/>
    <n v="35.766052578600004"/>
    <s v="96112199-b8f6-4bf6-bde9-d7b648a7aedb"/>
    <s v="{CB8C30DD-C512-4FA4-BF5B-BEDE863D1FA0}"/>
  </r>
  <r>
    <x v="61"/>
    <d v="2019-08-06T00:00:00"/>
    <d v="2019-08-06T00:00:00"/>
    <x v="0"/>
    <s v="Townsend_Ashleigh"/>
    <x v="0"/>
    <m/>
    <m/>
    <m/>
    <n v="1"/>
    <s v="FULL"/>
    <s v="SC"/>
    <x v="0"/>
    <s v="10-100"/>
    <m/>
    <n v="1.17020009961E-4"/>
    <m/>
    <n v="11.702000996100001"/>
    <n v="2"/>
    <n v="23.404001992200001"/>
    <s v="ac6abeb6-ec29-410d-9a83-5d9b0300bcd1"/>
    <s v="{8AFA28BF-B48F-432C-A5DD-F52B3EC0F10C}"/>
  </r>
  <r>
    <x v="61"/>
    <d v="2019-08-06T00:00:00"/>
    <d v="2019-08-06T00:00:00"/>
    <x v="0"/>
    <s v="Townsend_Ashleigh"/>
    <x v="8"/>
    <m/>
    <m/>
    <m/>
    <n v="1"/>
    <s v="LEFT"/>
    <s v="L"/>
    <x v="0"/>
    <s v="10-100"/>
    <m/>
    <n v="6.51017123661E-5"/>
    <m/>
    <n v="6.5101712366099997"/>
    <n v="1"/>
    <n v="6.5101712366099997"/>
    <s v="4aaef1ef-0abc-4a2c-828f-aefb11ea8a0f"/>
    <s v="{9C7E7C29-D2F8-4C5D-A03A-C61444333D53}"/>
  </r>
  <r>
    <x v="59"/>
    <d v="2019-08-07T00:00:00"/>
    <d v="2019-08-07T00:00:00"/>
    <x v="0"/>
    <s v="Townsend_Ashleigh"/>
    <x v="11"/>
    <m/>
    <m/>
    <m/>
    <n v="1"/>
    <s v="LEFT"/>
    <s v="SC"/>
    <x v="0"/>
    <s v="10-100"/>
    <m/>
    <n v="4.42120246652E-5"/>
    <m/>
    <n v="4.4212024665199996"/>
    <n v="1"/>
    <n v="4.4212024665199996"/>
    <s v="5792019c-3afe-4eed-9e3e-2cfb932669d6"/>
    <s v="{BD1EE8DE-FECE-4DDA-8D23-B30ABBB149EB}"/>
  </r>
  <r>
    <x v="69"/>
    <d v="2019-08-07T00:00:00"/>
    <d v="2019-08-07T00:00:00"/>
    <x v="0"/>
    <s v="Townsend_Ashleigh"/>
    <x v="8"/>
    <m/>
    <m/>
    <m/>
    <n v="1"/>
    <s v="LEFT"/>
    <s v="SC"/>
    <x v="2"/>
    <s v="&gt;100"/>
    <m/>
    <n v="1.8540851532899999E-3"/>
    <m/>
    <n v="185.40851532899998"/>
    <n v="1"/>
    <n v="185.40851532899998"/>
    <s v="7e351a2e-cf0f-44a2-8542-9cdd5d169339"/>
    <s v="{11FC6B19-5102-4AA3-ABD1-D6EEAA6BEE78}"/>
  </r>
  <r>
    <x v="69"/>
    <d v="2019-08-07T00:00:00"/>
    <d v="2019-08-07T00:00:00"/>
    <x v="0"/>
    <s v="Townsend_Ashleigh"/>
    <x v="8"/>
    <m/>
    <m/>
    <m/>
    <n v="5"/>
    <s v="FULL"/>
    <s v="P"/>
    <x v="0"/>
    <s v="&gt;100"/>
    <m/>
    <n v="3.3593341336500002E-3"/>
    <m/>
    <n v="335.93341336500004"/>
    <n v="2"/>
    <n v="3359.3341336500002"/>
    <s v="dd57872b-a53e-412d-a21f-2581cb289643"/>
    <s v="{89206BF6-7D60-45D5-808A-77D76850BAD4}"/>
  </r>
  <r>
    <x v="70"/>
    <d v="2019-08-07T00:00:00"/>
    <d v="2019-08-07T00:00:00"/>
    <x v="0"/>
    <s v="Townsend_Ashleigh"/>
    <x v="9"/>
    <m/>
    <m/>
    <m/>
    <n v="1.5"/>
    <s v="FULL"/>
    <s v="SC"/>
    <x v="0"/>
    <s v="10-100"/>
    <m/>
    <n v="4.8541684520400001E-4"/>
    <m/>
    <n v="48.541684520400004"/>
    <n v="2"/>
    <n v="145.62505356120002"/>
    <s v="05dcd911-d562-4bba-ae11-7ad5384cdeb0"/>
    <s v="{D3757BF2-3BE2-4970-85F4-3FEF51DC1F32}"/>
  </r>
  <r>
    <x v="70"/>
    <d v="2019-08-07T00:00:00"/>
    <d v="2019-08-07T00:00:00"/>
    <x v="0"/>
    <s v="Townsend_Ashleigh"/>
    <x v="9"/>
    <m/>
    <m/>
    <m/>
    <n v="1.5"/>
    <s v="RIGHT"/>
    <s v="SC"/>
    <x v="0"/>
    <s v="10-100"/>
    <m/>
    <n v="1.5049949513499999E-4"/>
    <m/>
    <n v="15.049949513499998"/>
    <n v="1"/>
    <n v="22.574924270249998"/>
    <s v="5dd0020b-2476-4680-a22a-5edc8a594243"/>
    <s v="{20FD80B4-19AA-4FCE-BA2E-90489969A590}"/>
  </r>
  <r>
    <x v="103"/>
    <d v="2019-08-08T00:00:00"/>
    <d v="2019-08-08T00:00:00"/>
    <x v="0"/>
    <s v="Walsh_Michael"/>
    <x v="13"/>
    <m/>
    <m/>
    <m/>
    <n v="1"/>
    <s v="FULL"/>
    <s v="SC"/>
    <x v="0"/>
    <s v="10-100"/>
    <m/>
    <n v="5.6906844316000002E-5"/>
    <m/>
    <n v="5.6906844316000003"/>
    <n v="2"/>
    <n v="11.381368863200001"/>
    <s v="0b22636e-c1a2-4fe4-8c29-b5c964cfbc0d"/>
    <s v="{844F2D93-1BE2-4E9E-9A9D-CC0FEC674C01}"/>
  </r>
  <r>
    <x v="105"/>
    <d v="2019-08-09T00:00:00"/>
    <d v="2019-08-09T00:00:00"/>
    <x v="0"/>
    <s v="Townsend_Ashleigh"/>
    <x v="0"/>
    <m/>
    <m/>
    <m/>
    <n v="1"/>
    <s v="FULL"/>
    <s v="L"/>
    <x v="0"/>
    <s v="10-100"/>
    <m/>
    <n v="9.5326795645299999E-5"/>
    <m/>
    <n v="9.5326795645299995"/>
    <n v="2"/>
    <n v="19.065359129059999"/>
    <s v="eef2be8b-65cf-48de-a817-0280804281c5"/>
    <s v="{726705E2-649A-466E-91D9-564736FD2D26}"/>
  </r>
  <r>
    <x v="46"/>
    <d v="2019-08-15T00:00:00"/>
    <d v="2019-08-15T00:00:00"/>
    <x v="0"/>
    <s v="Townsend_Ashleigh"/>
    <x v="1"/>
    <m/>
    <m/>
    <m/>
    <n v="1"/>
    <s v="FULL"/>
    <s v="P"/>
    <x v="0"/>
    <s v="10-100"/>
    <m/>
    <n v="1.75550885643E-4"/>
    <m/>
    <n v="17.5550885643"/>
    <n v="2"/>
    <n v="35.1101771286"/>
    <s v="8aea79f2-cb34-480e-a752-a7dee5d0a1e7"/>
    <s v="{588D9DA5-CC4E-4A7B-ADC2-1D04F345E1DA}"/>
  </r>
  <r>
    <x v="65"/>
    <d v="2019-08-15T00:00:00"/>
    <d v="2019-08-15T00:00:00"/>
    <x v="0"/>
    <s v="Townsend_Ashleigh"/>
    <x v="1"/>
    <m/>
    <m/>
    <m/>
    <n v="1"/>
    <s v="FULL"/>
    <s v="P"/>
    <x v="0"/>
    <s v="10-100"/>
    <m/>
    <n v="1.11641516189E-4"/>
    <m/>
    <n v="11.1641516189"/>
    <n v="2"/>
    <n v="22.3283032378"/>
    <s v="00384c9d-4d01-4ccc-be54-d3c1f2e934ee"/>
    <s v="{70BF202A-0C54-4CA0-A045-3E73B79C24D8}"/>
  </r>
  <r>
    <x v="47"/>
    <d v="2019-08-15T00:00:00"/>
    <d v="2019-08-15T00:00:00"/>
    <x v="0"/>
    <s v="Townsend_Ashleigh"/>
    <x v="12"/>
    <m/>
    <m/>
    <m/>
    <n v="2"/>
    <s v="FULL"/>
    <s v="P"/>
    <x v="0"/>
    <s v="10-100"/>
    <m/>
    <n v="2.05833622715E-4"/>
    <m/>
    <n v="20.5833622715"/>
    <n v="2"/>
    <n v="82.333449086000002"/>
    <s v="bac82ca2-351d-4f86-b5f6-acefeb4586bc"/>
    <s v="{063C1DBD-D9EB-475A-971E-3DE0983DF6C5}"/>
  </r>
  <r>
    <x v="51"/>
    <d v="2019-08-19T00:00:00"/>
    <d v="2019-08-19T00:00:00"/>
    <x v="0"/>
    <s v="Townsend_Ashleigh"/>
    <x v="4"/>
    <m/>
    <m/>
    <m/>
    <n v="2"/>
    <s v="FULL"/>
    <s v="SC"/>
    <x v="0"/>
    <s v="10-100"/>
    <m/>
    <n v="3.4066280340200002E-4"/>
    <m/>
    <n v="34.066280340200002"/>
    <n v="2"/>
    <n v="136.26512136080001"/>
    <s v="4c6b38a1-b135-4597-8ebc-0c2549f17370"/>
    <s v="{CA2FB382-52B9-404A-9AE1-05E3FFE608AB}"/>
  </r>
  <r>
    <x v="51"/>
    <d v="2019-08-19T00:00:00"/>
    <d v="2019-08-19T00:00:00"/>
    <x v="0"/>
    <s v="Townsend_Ashleigh"/>
    <x v="1"/>
    <m/>
    <m/>
    <m/>
    <n v="2"/>
    <s v="FULL"/>
    <s v="SC"/>
    <x v="0"/>
    <s v="10-100"/>
    <m/>
    <n v="1.92114472958E-4"/>
    <m/>
    <n v="19.211447295799999"/>
    <n v="2"/>
    <n v="76.845789183199997"/>
    <s v="2ff281df-e506-4d49-841d-0e58aaf03f7d"/>
    <s v="{0CFD4E6A-4EFC-4459-A986-9651817B4C1D}"/>
  </r>
  <r>
    <x v="66"/>
    <d v="2019-08-19T00:00:00"/>
    <d v="2019-08-19T00:00:00"/>
    <x v="0"/>
    <s v="Townsend_Ashleigh"/>
    <x v="1"/>
    <m/>
    <m/>
    <m/>
    <n v="2"/>
    <s v="RIGHT"/>
    <s v="P"/>
    <x v="0"/>
    <s v="10-100"/>
    <m/>
    <n v="1.81097344608E-4"/>
    <m/>
    <n v="18.109734460800002"/>
    <n v="1"/>
    <n v="36.219468921600004"/>
    <s v="a11435c8-86d5-4f2d-a21b-714be81c01ea"/>
    <s v="{C7FFA56E-51A6-41E7-94E5-B10DA9C07B1D}"/>
  </r>
  <r>
    <x v="66"/>
    <d v="2019-08-19T00:00:00"/>
    <d v="2019-08-19T00:00:00"/>
    <x v="0"/>
    <s v="Townsend_Ashleigh"/>
    <x v="0"/>
    <m/>
    <m/>
    <m/>
    <n v="1"/>
    <s v="FULL"/>
    <s v="SC"/>
    <x v="2"/>
    <s v="10-100"/>
    <m/>
    <n v="1.5426778913600001E-4"/>
    <m/>
    <n v="15.426778913600002"/>
    <n v="2"/>
    <n v="30.853557827200003"/>
    <s v="b19c4883-af39-4114-9567-35a47a4b0376"/>
    <s v="{D4FF6F78-3EB3-4124-9CE1-0F289DED9B4E}"/>
  </r>
  <r>
    <x v="52"/>
    <d v="2019-08-20T00:00:00"/>
    <d v="2019-08-20T00:00:00"/>
    <x v="0"/>
    <s v="Walsh_Michael"/>
    <x v="0"/>
    <s v="RIP"/>
    <s v="Intermediate"/>
    <m/>
    <n v="1"/>
    <s v="FULL"/>
    <s v="SC"/>
    <x v="0"/>
    <s v="10-100"/>
    <m/>
    <n v="8.6524350110200001E-5"/>
    <m/>
    <n v="8.6524350110199997"/>
    <n v="2"/>
    <n v="17.304870022039999"/>
    <s v="de9e7f99-39e8-4658-a257-c84ac9fa9f5b"/>
    <s v="{B18F89E0-F0CC-4E6B-8143-BE563003FFB4}"/>
  </r>
  <r>
    <x v="55"/>
    <d v="2019-08-21T00:00:00"/>
    <d v="2019-08-21T00:00:00"/>
    <x v="0"/>
    <s v="Walsh_Michael"/>
    <x v="8"/>
    <m/>
    <m/>
    <m/>
    <n v="2"/>
    <s v="FULL"/>
    <s v="SC"/>
    <x v="0"/>
    <s v="10-100"/>
    <m/>
    <n v="8.3175433067700003E-5"/>
    <m/>
    <n v="8.3175433067700002"/>
    <n v="2"/>
    <n v="33.270173227080001"/>
    <s v="5234d18b-4ce4-43c2-9db3-15fbee28c918"/>
    <s v="{CF75CD44-04BA-44BB-90F7-5560DE6ABCD1}"/>
  </r>
  <r>
    <x v="55"/>
    <d v="2019-08-21T00:00:00"/>
    <d v="2019-08-21T00:00:00"/>
    <x v="0"/>
    <s v="Townsend_Ashleigh"/>
    <x v="8"/>
    <m/>
    <m/>
    <m/>
    <n v="2"/>
    <s v="FULL"/>
    <s v="SC"/>
    <x v="0"/>
    <s v="&gt;100"/>
    <m/>
    <n v="3.7672501613199999E-4"/>
    <m/>
    <n v="37.672501613199998"/>
    <n v="2"/>
    <n v="150.69000645279999"/>
    <s v="ac909eb1-0066-47ab-94f4-87f87713b8b4"/>
    <s v="{CD64A1D7-9D87-4C56-B07C-B16963C3030A}"/>
  </r>
  <r>
    <x v="86"/>
    <d v="2019-08-12T00:00:00"/>
    <d v="2019-08-12T00:00:00"/>
    <x v="0"/>
    <s v="Rachman_Richard"/>
    <x v="1"/>
    <m/>
    <m/>
    <m/>
    <n v="1"/>
    <s v="RIGHT"/>
    <s v="P"/>
    <x v="0"/>
    <s v="10-100"/>
    <m/>
    <n v="1.00694585639E-4"/>
    <m/>
    <n v="10.0694585639"/>
    <n v="1"/>
    <n v="10.0694585639"/>
    <s v="63fd5387-677d-4bc8-b220-3ec4e4875395"/>
    <s v="{7A51C760-9832-4484-910F-7F88227EF412}"/>
  </r>
  <r>
    <x v="86"/>
    <d v="2019-08-12T00:00:00"/>
    <d v="2019-08-12T00:00:00"/>
    <x v="0"/>
    <s v="Rachman_Richard"/>
    <x v="1"/>
    <m/>
    <m/>
    <m/>
    <n v="2"/>
    <s v="FULL"/>
    <s v="P"/>
    <x v="0"/>
    <s v="10-100"/>
    <m/>
    <n v="2.0914168923799999E-4"/>
    <m/>
    <n v="20.914168923799998"/>
    <n v="2"/>
    <n v="83.656675695199993"/>
    <s v="990ff8a1-55ef-457c-b70d-7a859497af9c"/>
    <s v="{D169A31B-353C-4363-8926-6C1E6DE31972}"/>
  </r>
  <r>
    <x v="86"/>
    <d v="2019-08-12T00:00:00"/>
    <d v="2019-08-12T00:00:00"/>
    <x v="0"/>
    <s v="Rachman_Richard"/>
    <x v="5"/>
    <m/>
    <m/>
    <m/>
    <n v="0.5"/>
    <s v="FULL"/>
    <s v="SC"/>
    <x v="0"/>
    <s v="&lt;10"/>
    <m/>
    <n v="6.5438461633799999E-5"/>
    <m/>
    <n v="6.5438461633799996"/>
    <n v="2"/>
    <n v="6.5438461633799996"/>
    <s v="8ece6a36-e49f-4edf-9df2-3cdfefddea01"/>
    <s v="{56D85A15-722E-4AAD-8BDD-856640996E93}"/>
  </r>
  <r>
    <x v="86"/>
    <d v="2019-08-12T00:00:00"/>
    <d v="2019-08-12T00:00:00"/>
    <x v="0"/>
    <s v="Rachman_Richard"/>
    <x v="1"/>
    <m/>
    <m/>
    <m/>
    <n v="2"/>
    <s v="FULL"/>
    <s v="P"/>
    <x v="0"/>
    <s v="10-100"/>
    <m/>
    <n v="3.5159954375999999E-4"/>
    <m/>
    <n v="35.159954376000002"/>
    <n v="2"/>
    <n v="140.63981750400001"/>
    <s v="394e0d77-8a54-4794-9f50-8ca958573a94"/>
    <s v="{ECD1BB79-FFC5-42FD-96FD-659E7BCF7271}"/>
  </r>
  <r>
    <x v="86"/>
    <d v="2019-08-12T00:00:00"/>
    <d v="2019-08-12T00:00:00"/>
    <x v="0"/>
    <s v="Rachman_Richard"/>
    <x v="1"/>
    <m/>
    <m/>
    <m/>
    <n v="3"/>
    <s v="FULL"/>
    <s v="SC"/>
    <x v="0"/>
    <s v="10-100"/>
    <m/>
    <n v="4.8656754440900001E-4"/>
    <m/>
    <n v="48.656754440900002"/>
    <n v="2"/>
    <n v="291.94052664540004"/>
    <s v="6b3468f7-8d2e-4277-bc0d-6391e4b1bb87"/>
    <s v="{2C7940CE-2DC2-409F-A3C7-BC5357F3EF22}"/>
  </r>
  <r>
    <x v="86"/>
    <d v="2019-08-12T00:00:00"/>
    <d v="2019-08-12T00:00:00"/>
    <x v="0"/>
    <s v="Rachman_Richard"/>
    <x v="1"/>
    <m/>
    <m/>
    <m/>
    <n v="1"/>
    <s v="FULL"/>
    <s v="SC"/>
    <x v="0"/>
    <s v="10-100"/>
    <m/>
    <n v="1.7127543685E-4"/>
    <m/>
    <n v="17.127543684999999"/>
    <n v="2"/>
    <n v="34.255087369999998"/>
    <s v="a9f94f38-591d-42cd-8295-7da993f2005b"/>
    <s v="{1D82506C-AE5F-4572-B7DE-C61147AE373D}"/>
  </r>
  <r>
    <x v="16"/>
    <d v="2019-07-31T00:00:00"/>
    <d v="2019-07-31T00:00:00"/>
    <x v="0"/>
    <s v="Walsh_Michael"/>
    <x v="8"/>
    <m/>
    <m/>
    <m/>
    <n v="10"/>
    <s v="FULL"/>
    <s v="SC"/>
    <x v="0"/>
    <s v="&gt;100"/>
    <m/>
    <n v="5.3084826070200002E-4"/>
    <m/>
    <n v="53.084826070200002"/>
    <n v="2"/>
    <n v="1061.6965214040001"/>
    <s v="3e255252-2127-44a5-b837-a2aeec560b53"/>
    <s v="{7D601318-B90A-4BF3-8287-29FAB295E4C5}"/>
  </r>
  <r>
    <x v="16"/>
    <d v="2019-07-31T00:00:00"/>
    <d v="2019-07-31T00:00:00"/>
    <x v="0"/>
    <s v="Walsh_Michael"/>
    <x v="8"/>
    <m/>
    <m/>
    <m/>
    <n v="10"/>
    <s v="FULL"/>
    <s v="SC"/>
    <x v="0"/>
    <s v="&gt;100"/>
    <m/>
    <n v="9.7714047141900001E-4"/>
    <m/>
    <n v="97.714047141899997"/>
    <n v="2"/>
    <n v="1954.2809428379999"/>
    <s v="94d7c2d2-6931-47de-a9b3-b594adb20165"/>
    <s v="{0494D9AF-F170-47A5-B2F3-EA0398781B7D}"/>
  </r>
  <r>
    <x v="16"/>
    <d v="2019-07-31T00:00:00"/>
    <d v="2019-07-31T00:00:00"/>
    <x v="0"/>
    <s v="Walsh_Michael"/>
    <x v="8"/>
    <m/>
    <m/>
    <m/>
    <n v="10"/>
    <s v="FULL"/>
    <s v="SC"/>
    <x v="0"/>
    <s v="&gt;100"/>
    <m/>
    <n v="7.0492474014499998E-4"/>
    <m/>
    <n v="70.492474014500004"/>
    <n v="2"/>
    <n v="1409.84948029"/>
    <s v="287ef3b9-73fa-4283-839c-3c12aa013785"/>
    <s v="{F1FC4681-F6FB-421F-83A1-9CF32DCC2D7B}"/>
  </r>
  <r>
    <x v="16"/>
    <d v="2019-07-31T00:00:00"/>
    <d v="2019-07-31T00:00:00"/>
    <x v="0"/>
    <s v="Walsh_Michael"/>
    <x v="8"/>
    <m/>
    <m/>
    <m/>
    <n v="1"/>
    <s v="FULL"/>
    <s v="SC"/>
    <x v="0"/>
    <s v="&gt;100"/>
    <m/>
    <n v="1.3922280138299999E-4"/>
    <m/>
    <n v="13.9222801383"/>
    <n v="2"/>
    <n v="27.844560276599999"/>
    <s v="a6374e27-cacd-4c9f-a9a7-bdfa67642be4"/>
    <s v="{CBAD063C-068A-48F8-BBB7-DB2B7023F7F6}"/>
  </r>
  <r>
    <x v="16"/>
    <d v="2019-07-31T00:00:00"/>
    <d v="2019-07-31T00:00:00"/>
    <x v="0"/>
    <s v="Walsh_Michael"/>
    <x v="8"/>
    <m/>
    <m/>
    <m/>
    <n v="1"/>
    <s v="FULL"/>
    <s v="SC"/>
    <x v="0"/>
    <s v="&gt;100"/>
    <m/>
    <n v="1.70838381592E-4"/>
    <m/>
    <n v="17.083838159199999"/>
    <n v="2"/>
    <n v="34.167676318399998"/>
    <s v="bef15984-b051-4180-a59c-9576cbc6682e"/>
    <s v="{AE83C535-7ED3-446E-8EEF-FE0BCBBEEABB}"/>
  </r>
  <r>
    <x v="16"/>
    <d v="2019-07-31T00:00:00"/>
    <d v="2019-07-31T00:00:00"/>
    <x v="0"/>
    <s v="Walsh_Michael"/>
    <x v="8"/>
    <m/>
    <m/>
    <m/>
    <n v="1"/>
    <s v="FULL"/>
    <s v="SC"/>
    <x v="0"/>
    <s v="&gt;100"/>
    <m/>
    <n v="1.8970161438700001E-4"/>
    <m/>
    <n v="18.9701614387"/>
    <n v="2"/>
    <n v="37.9403228774"/>
    <s v="20a025e4-ca78-432a-8617-68e8c7ee430f"/>
    <s v="{89782B19-262D-4D88-B544-DE1A8DC6B5B9}"/>
  </r>
  <r>
    <x v="82"/>
    <d v="2019-08-12T00:00:00"/>
    <d v="2019-08-12T00:00:00"/>
    <x v="0"/>
    <s v="Rachman_Richard"/>
    <x v="0"/>
    <m/>
    <m/>
    <m/>
    <n v="1"/>
    <s v="RIGHT"/>
    <s v="P"/>
    <x v="0"/>
    <s v="10-100"/>
    <m/>
    <n v="1.5578921922999999E-4"/>
    <m/>
    <n v="15.578921922999999"/>
    <n v="1"/>
    <n v="15.578921922999999"/>
    <s v="f71e6ab2-60ef-4b29-bef9-fbbbdf90f919"/>
    <s v="{D1BB3691-C2F3-4A6F-A0D4-8507152A1099}"/>
  </r>
  <r>
    <x v="82"/>
    <d v="2019-08-12T00:00:00"/>
    <d v="2019-08-12T00:00:00"/>
    <x v="0"/>
    <s v="Rachman_Richard"/>
    <x v="1"/>
    <m/>
    <m/>
    <m/>
    <n v="2"/>
    <s v="FULL"/>
    <s v="SC"/>
    <x v="0"/>
    <s v="10-100"/>
    <m/>
    <n v="4.2432125588999998E-5"/>
    <m/>
    <n v="4.2432125588999998"/>
    <n v="2"/>
    <n v="16.972850235599999"/>
    <s v="73896be3-ed72-4c97-9735-4653f14a05e2"/>
    <s v="{A9AD6A31-AE92-4F23-ACD9-212186E463E9}"/>
  </r>
  <r>
    <x v="82"/>
    <d v="2019-08-12T00:00:00"/>
    <d v="2019-08-12T00:00:00"/>
    <x v="0"/>
    <s v="Rachman_Richard"/>
    <x v="0"/>
    <m/>
    <m/>
    <m/>
    <n v="3"/>
    <s v="RIGHT"/>
    <s v="SC"/>
    <x v="2"/>
    <s v="&gt;100"/>
    <m/>
    <n v="5.8268684215399998E-4"/>
    <m/>
    <n v="58.2686842154"/>
    <n v="1"/>
    <n v="174.80605264619999"/>
    <s v="48f2f000-2fd6-488e-a970-b9a7eb5fb79d"/>
    <s v="{D50CD6F2-6F42-4814-A0FD-73770CBE592B}"/>
  </r>
  <r>
    <x v="82"/>
    <d v="2019-08-12T00:00:00"/>
    <d v="2019-08-12T00:00:00"/>
    <x v="0"/>
    <s v="Rachman_Richard"/>
    <x v="1"/>
    <m/>
    <m/>
    <m/>
    <n v="0.5"/>
    <s v="LEFT"/>
    <s v="SC"/>
    <x v="0"/>
    <s v="10-100"/>
    <m/>
    <n v="2.1543155396099999E-4"/>
    <m/>
    <n v="21.543155396099998"/>
    <n v="1"/>
    <n v="10.771577698049999"/>
    <s v="568979eb-0feb-4816-8430-81c05cb79a4f"/>
    <s v="{EF8B1D97-517D-420C-9484-20D8EDA06553}"/>
  </r>
  <r>
    <x v="106"/>
    <d v="2019-08-14T00:00:00"/>
    <d v="2019-08-14T00:00:00"/>
    <x v="0"/>
    <s v="DeGuzman_Tawny"/>
    <x v="1"/>
    <m/>
    <m/>
    <m/>
    <n v="2"/>
    <s v="FULL"/>
    <s v="P"/>
    <x v="0"/>
    <s v="10-100"/>
    <m/>
    <n v="5.8285891397499998E-5"/>
    <m/>
    <n v="5.82858913975"/>
    <n v="2"/>
    <n v="23.314356559"/>
    <s v="dc6d1da8-24e0-4fd7-95bc-07344d1349fa"/>
    <s v="{417BDB96-7FC1-4F8E-A4FC-14F1C6AAD718}"/>
  </r>
  <r>
    <x v="106"/>
    <d v="2019-08-14T00:00:00"/>
    <d v="2019-08-14T00:00:00"/>
    <x v="0"/>
    <s v="DeGuzman_Tawny"/>
    <x v="6"/>
    <m/>
    <m/>
    <m/>
    <n v="3"/>
    <s v="FULL"/>
    <s v="SC"/>
    <x v="0"/>
    <s v="10-100"/>
    <m/>
    <n v="3.99715019608E-5"/>
    <m/>
    <n v="3.9971501960800002"/>
    <n v="2"/>
    <n v="23.982901176480002"/>
    <s v="93a76661-d630-4f5d-a21d-46dee505fd76"/>
    <s v="{4DB0CB0D-A3EE-4AAE-B870-F8A4F341F163}"/>
  </r>
  <r>
    <x v="106"/>
    <d v="2019-08-14T00:00:00"/>
    <d v="2019-08-14T00:00:00"/>
    <x v="0"/>
    <s v="DeGuzman_Tawny"/>
    <x v="1"/>
    <m/>
    <m/>
    <m/>
    <n v="2"/>
    <s v="FULL"/>
    <s v="SC"/>
    <x v="0"/>
    <s v="&lt;10"/>
    <m/>
    <n v="2.9778834933599999E-5"/>
    <m/>
    <n v="2.9778834933599998"/>
    <n v="2"/>
    <n v="11.911533973439999"/>
    <s v="c9662f2d-2f3b-4195-9c85-0ab9cbc7bc68"/>
    <s v="{D0529F9E-D4F1-4854-800C-76CA50D436E5}"/>
  </r>
  <r>
    <x v="106"/>
    <d v="2019-08-14T00:00:00"/>
    <d v="2019-08-14T00:00:00"/>
    <x v="0"/>
    <s v="DeGuzman_Tawny"/>
    <x v="1"/>
    <m/>
    <m/>
    <m/>
    <n v="2"/>
    <s v="FULL"/>
    <s v="SC"/>
    <x v="0"/>
    <s v="10-100"/>
    <m/>
    <n v="6.1127958914100006E-5"/>
    <m/>
    <n v="6.1127958914100002"/>
    <n v="2"/>
    <n v="24.451183565640001"/>
    <s v="b6c6ad9f-497c-4fdc-8875-8d035af58203"/>
    <s v="{7219BB5E-CD74-4A1F-8E04-CFF8EE0E727C}"/>
  </r>
  <r>
    <x v="106"/>
    <d v="2019-08-14T00:00:00"/>
    <d v="2019-08-14T00:00:00"/>
    <x v="0"/>
    <s v="DeGuzman_Tawny"/>
    <x v="1"/>
    <m/>
    <m/>
    <m/>
    <n v="2"/>
    <s v="FULL"/>
    <s v="P"/>
    <x v="0"/>
    <s v="10-100"/>
    <m/>
    <n v="2.7163362102799999E-5"/>
    <m/>
    <n v="2.7163362102799997"/>
    <n v="2"/>
    <n v="10.865344841119999"/>
    <s v="d91d1294-379b-4ca8-89d7-cae8f8302eb2"/>
    <s v="{AB1063D9-454F-49D5-A154-520CDA470D83}"/>
  </r>
  <r>
    <x v="113"/>
    <d v="2019-07-31T00:00:00"/>
    <d v="2019-07-31T00:00:00"/>
    <x v="0"/>
    <s v="Tenkate_Jake"/>
    <x v="13"/>
    <m/>
    <m/>
    <m/>
    <n v="5"/>
    <s v="FULL"/>
    <s v="C"/>
    <x v="0"/>
    <s v="10-100"/>
    <m/>
    <n v="1.7149845790899999E-4"/>
    <m/>
    <n v="17.149845790899999"/>
    <n v="2"/>
    <n v="171.498457909"/>
    <s v="ee01e316-4ad2-4b9c-85a9-d8d3ba794426"/>
    <s v="{971783A1-D4A2-43E8-B381-521DCC50A341}"/>
  </r>
  <r>
    <x v="77"/>
    <d v="2019-08-08T00:00:00"/>
    <d v="2019-08-08T00:00:00"/>
    <x v="0"/>
    <s v="Townsend_Ashleigh"/>
    <x v="16"/>
    <s v="OAK"/>
    <s v="Intermediate"/>
    <m/>
    <n v="5"/>
    <s v="FULL"/>
    <s v="C"/>
    <x v="0"/>
    <s v="&gt;100"/>
    <m/>
    <n v="2.7848430319300002E-4"/>
    <m/>
    <n v="27.8484303193"/>
    <n v="2"/>
    <n v="278.48430319300002"/>
    <s v="c16f64ad-8004-4ccf-8bc8-8cdc475255fd"/>
    <s v="{CC0B60EB-C742-490A-A905-0889E394D453}"/>
  </r>
  <r>
    <x v="1"/>
    <d v="2019-08-14T00:00:00"/>
    <d v="2019-08-14T00:00:00"/>
    <x v="0"/>
    <s v="Walsh_Michael"/>
    <x v="10"/>
    <s v="OAK"/>
    <s v="Disturbed"/>
    <s v="oak savannah, recently mowed"/>
    <n v="2"/>
    <m/>
    <s v="SC"/>
    <x v="0"/>
    <s v="10-100"/>
    <m/>
    <m/>
    <n v="2"/>
    <m/>
    <m/>
    <n v="12.566370614359172"/>
    <s v="f8cdc06c-157a-41e0-b0bc-50c1a8dc44d6"/>
    <s v="{B0598D38-FD65-4553-B57F-7975F8DB5519}"/>
  </r>
  <r>
    <x v="2"/>
    <d v="2019-08-14T00:00:00"/>
    <d v="2019-08-14T00:00:00"/>
    <x v="0"/>
    <s v="Walsh_Michael"/>
    <x v="11"/>
    <m/>
    <m/>
    <m/>
    <n v="2"/>
    <m/>
    <s v="P"/>
    <x v="0"/>
    <s v="10-100"/>
    <m/>
    <m/>
    <n v="2"/>
    <m/>
    <m/>
    <n v="12.566370614359172"/>
    <s v="8acbc70d-15ed-4d24-ac1a-310f87757ea7"/>
    <s v="{E6E644B5-45DA-486B-85DC-32464018CE9D}"/>
  </r>
  <r>
    <x v="3"/>
    <d v="2019-07-25T00:00:00"/>
    <d v="2019-07-25T00:00:00"/>
    <x v="0"/>
    <s v="Townsend_Ashleigh"/>
    <x v="5"/>
    <m/>
    <m/>
    <m/>
    <n v="0.5"/>
    <m/>
    <s v="I"/>
    <x v="0"/>
    <s v="&lt;10"/>
    <m/>
    <m/>
    <n v="0.5"/>
    <m/>
    <m/>
    <n v="0.78539816339744828"/>
    <s v="50bf2342-bdd2-4325-94ae-b89e59a1745b"/>
    <s v="{78C56AE2-DBC0-48E7-8105-470C51EF3C93}"/>
  </r>
  <r>
    <x v="3"/>
    <d v="2019-07-26T00:00:00"/>
    <d v="2019-07-26T00:00:00"/>
    <x v="0"/>
    <s v="Alcaraz_Jake"/>
    <x v="1"/>
    <m/>
    <m/>
    <m/>
    <n v="4"/>
    <m/>
    <s v="SC"/>
    <x v="0"/>
    <s v="10-100"/>
    <m/>
    <m/>
    <n v="4"/>
    <m/>
    <m/>
    <n v="50.26548245743669"/>
    <s v="051bbe63-c41f-4440-911c-9aa9c69ea5a2"/>
    <s v="{E73508FA-87C4-405F-8EC6-BB3B82325B81}"/>
  </r>
  <r>
    <x v="3"/>
    <d v="2019-07-26T00:00:00"/>
    <d v="2019-07-26T00:00:00"/>
    <x v="0"/>
    <s v="Walsh_Michael"/>
    <x v="6"/>
    <m/>
    <m/>
    <m/>
    <n v="5"/>
    <m/>
    <s v="SC"/>
    <x v="0"/>
    <s v="&lt;10"/>
    <m/>
    <m/>
    <n v="5"/>
    <m/>
    <m/>
    <n v="78.539816339744831"/>
    <s v="ede80c92-7069-42e7-a2ee-ea33835124d6"/>
    <s v="{D2454400-8086-48FD-AC23-5C353B5C3C14}"/>
  </r>
  <r>
    <x v="3"/>
    <d v="2019-07-26T00:00:00"/>
    <d v="2019-07-26T00:00:00"/>
    <x v="0"/>
    <s v="Alcaraz_Jake"/>
    <x v="6"/>
    <m/>
    <m/>
    <m/>
    <n v="3"/>
    <m/>
    <s v="SC"/>
    <x v="0"/>
    <s v="10-100"/>
    <m/>
    <m/>
    <n v="3"/>
    <m/>
    <m/>
    <n v="28.274333882308138"/>
    <s v="827c3502-5233-48e8-ba4e-e7c34aadc334"/>
    <s v="{850F7FA8-EED2-42C9-A35E-B370B1E72BA6}"/>
  </r>
  <r>
    <x v="3"/>
    <d v="2019-07-26T00:00:00"/>
    <d v="2019-07-26T00:00:00"/>
    <x v="0"/>
    <s v="Alcaraz_Jake"/>
    <x v="6"/>
    <m/>
    <m/>
    <m/>
    <n v="4"/>
    <m/>
    <s v="SC"/>
    <x v="0"/>
    <s v="10-100"/>
    <m/>
    <m/>
    <n v="4"/>
    <m/>
    <m/>
    <n v="50.26548245743669"/>
    <s v="24d3d313-ab1a-489f-999c-1a531a587392"/>
    <s v="{EC79AF94-A700-4A80-9E94-715F2EAC9256}"/>
  </r>
  <r>
    <x v="3"/>
    <d v="2019-07-26T00:00:00"/>
    <d v="2019-07-26T00:00:00"/>
    <x v="0"/>
    <s v="Alcaraz_Jake"/>
    <x v="6"/>
    <m/>
    <m/>
    <m/>
    <n v="4"/>
    <m/>
    <s v="SC"/>
    <x v="0"/>
    <s v="10-100"/>
    <m/>
    <m/>
    <n v="4"/>
    <m/>
    <m/>
    <n v="50.26548245743669"/>
    <s v="964e988e-cf2f-44d0-bcfb-4bf96e034cc7"/>
    <s v="{D07B2508-FE0E-4C35-A29F-F2892B2737F7}"/>
  </r>
  <r>
    <x v="3"/>
    <d v="2019-07-26T00:00:00"/>
    <d v="2019-07-26T00:00:00"/>
    <x v="0"/>
    <s v="Walsh_Michael"/>
    <x v="6"/>
    <m/>
    <m/>
    <m/>
    <n v="2"/>
    <m/>
    <s v="SC"/>
    <x v="0"/>
    <s v="10-100"/>
    <m/>
    <m/>
    <n v="2"/>
    <m/>
    <m/>
    <n v="12.566370614359172"/>
    <s v="9ab754ac-173a-4440-8a93-628070bbffbe"/>
    <s v="{63FDAACA-2F82-44E6-BD2B-9B4FC46BD070}"/>
  </r>
  <r>
    <x v="3"/>
    <d v="2019-07-26T00:00:00"/>
    <d v="2019-07-26T00:00:00"/>
    <x v="0"/>
    <s v="Alcaraz_Jake"/>
    <x v="5"/>
    <m/>
    <m/>
    <m/>
    <n v="3"/>
    <m/>
    <s v="I"/>
    <x v="0"/>
    <s v="10-100"/>
    <m/>
    <m/>
    <n v="3"/>
    <m/>
    <m/>
    <n v="28.274333882308138"/>
    <s v="6479ce46-bcab-41bc-9961-28c7e528cc49"/>
    <s v="{435A22D6-DBE0-4B27-B0C8-115DE965C068}"/>
  </r>
  <r>
    <x v="3"/>
    <d v="2019-07-26T00:00:00"/>
    <d v="2019-07-26T00:00:00"/>
    <x v="0"/>
    <s v="Alcaraz_Jake"/>
    <x v="5"/>
    <m/>
    <m/>
    <m/>
    <n v="3"/>
    <m/>
    <s v="P"/>
    <x v="0"/>
    <s v="10-100"/>
    <m/>
    <m/>
    <n v="3"/>
    <m/>
    <m/>
    <n v="28.274333882308138"/>
    <s v="73d50cdd-14b8-4fc1-92cb-e1bd5479251d"/>
    <s v="{09646416-1BDE-433C-9C4A-5702EEBA9A4B}"/>
  </r>
  <r>
    <x v="3"/>
    <d v="2019-07-26T00:00:00"/>
    <d v="2019-07-26T00:00:00"/>
    <x v="0"/>
    <s v="Alcaraz_Jake"/>
    <x v="1"/>
    <m/>
    <m/>
    <m/>
    <n v="4"/>
    <m/>
    <s v="I"/>
    <x v="0"/>
    <s v="&lt;10"/>
    <m/>
    <m/>
    <n v="4"/>
    <m/>
    <m/>
    <n v="50.26548245743669"/>
    <s v="5c26776f-2e60-44b5-a990-6b489a09b308"/>
    <s v="{049E9F34-C598-4A87-8836-8AA760A5B94B}"/>
  </r>
  <r>
    <x v="3"/>
    <d v="2019-07-29T00:00:00"/>
    <d v="2019-07-29T00:00:00"/>
    <x v="0"/>
    <s v="Townsend_Ashleigh"/>
    <x v="4"/>
    <m/>
    <m/>
    <m/>
    <n v="0.5"/>
    <m/>
    <s v="P"/>
    <x v="0"/>
    <s v="10-100"/>
    <m/>
    <m/>
    <n v="0.5"/>
    <m/>
    <m/>
    <n v="0.78539816339744828"/>
    <s v="cc13c510-d03e-4e7d-89d0-122def6cdb7a"/>
    <s v="{C47CE78E-34BF-4B2C-9C9C-873BEB914277}"/>
  </r>
  <r>
    <x v="3"/>
    <d v="2019-07-29T00:00:00"/>
    <d v="2019-07-29T00:00:00"/>
    <x v="0"/>
    <s v="Townsend_Ashleigh"/>
    <x v="6"/>
    <m/>
    <m/>
    <m/>
    <n v="0.01"/>
    <m/>
    <s v="I"/>
    <x v="0"/>
    <s v="&lt;10"/>
    <m/>
    <m/>
    <n v="0.5"/>
    <m/>
    <m/>
    <n v="0.78539816339744828"/>
    <s v="261b825c-5672-47bf-9879-2ad4ec88ec31"/>
    <s v="{065A7810-B369-49E2-ACD6-2899E065E764}"/>
  </r>
  <r>
    <x v="3"/>
    <d v="2019-07-29T00:00:00"/>
    <d v="2019-07-29T00:00:00"/>
    <x v="0"/>
    <s v="Townsend_Ashleigh"/>
    <x v="8"/>
    <m/>
    <m/>
    <m/>
    <n v="0.01"/>
    <m/>
    <s v="I"/>
    <x v="0"/>
    <s v="&lt;10"/>
    <m/>
    <m/>
    <n v="0.5"/>
    <m/>
    <m/>
    <n v="0.78539816339744828"/>
    <s v="2c1809d4-afd0-4527-bc06-45776f41fb95"/>
    <s v="{268937A1-F859-4655-985B-C7D47CE62C39}"/>
  </r>
  <r>
    <x v="4"/>
    <d v="2019-07-29T00:00:00"/>
    <d v="2019-07-29T00:00:00"/>
    <x v="0"/>
    <s v="Walder_Diego"/>
    <x v="1"/>
    <m/>
    <m/>
    <m/>
    <n v="1"/>
    <m/>
    <s v="I"/>
    <x v="0"/>
    <s v="&lt;10"/>
    <m/>
    <m/>
    <n v="1"/>
    <m/>
    <m/>
    <n v="3.1415926535897931"/>
    <s v="44cf12ca-cee9-4790-b33e-ef3b77dd4a1c"/>
    <s v="{EFFB2C46-CD2A-48C3-9805-05E756F5969A}"/>
  </r>
  <r>
    <x v="6"/>
    <d v="2019-07-30T00:00:00"/>
    <d v="2019-07-30T00:00:00"/>
    <x v="0"/>
    <s v="Tenkate_Jake"/>
    <x v="1"/>
    <m/>
    <m/>
    <m/>
    <n v="0.5"/>
    <m/>
    <s v="I"/>
    <x v="0"/>
    <s v="&lt;10"/>
    <m/>
    <m/>
    <n v="0.5"/>
    <m/>
    <m/>
    <n v="0.78539816339744828"/>
    <s v="09d6a199-bb10-45d2-8158-2a53dc2ed836"/>
    <s v="{FF43D6E7-D201-47E0-A936-DB8F95C038F8}"/>
  </r>
  <r>
    <x v="10"/>
    <d v="2019-07-30T00:00:00"/>
    <d v="2019-07-30T00:00:00"/>
    <x v="0"/>
    <s v="Walder_Diego"/>
    <x v="1"/>
    <m/>
    <m/>
    <m/>
    <n v="1"/>
    <m/>
    <s v="I"/>
    <x v="0"/>
    <s v="&lt;10"/>
    <m/>
    <m/>
    <n v="1"/>
    <m/>
    <m/>
    <n v="3.1415926535897931"/>
    <s v="35b0f83d-4096-4541-96fe-8473f852c742"/>
    <s v="{CF4AF2EC-6E03-4443-998A-8A3D13A1F261}"/>
  </r>
  <r>
    <x v="11"/>
    <d v="2019-07-30T00:00:00"/>
    <d v="2019-07-30T00:00:00"/>
    <x v="0"/>
    <s v="Alcaraz_Jake"/>
    <x v="11"/>
    <m/>
    <m/>
    <m/>
    <n v="0.01"/>
    <m/>
    <s v="I"/>
    <x v="0"/>
    <s v="&lt;10"/>
    <m/>
    <m/>
    <n v="0.5"/>
    <m/>
    <m/>
    <n v="0.78539816339744828"/>
    <s v="289b6af9-731b-44bc-b9cb-3f746ba307c1"/>
    <s v="{5FE1D204-F438-4C44-A435-F1FA5A7DF3BB}"/>
  </r>
  <r>
    <x v="12"/>
    <d v="2019-07-30T00:00:00"/>
    <d v="2019-07-30T00:00:00"/>
    <x v="0"/>
    <s v="Walsh_Michael"/>
    <x v="0"/>
    <m/>
    <m/>
    <m/>
    <n v="4"/>
    <m/>
    <s v="P"/>
    <x v="0"/>
    <s v="10-100"/>
    <m/>
    <m/>
    <n v="4"/>
    <m/>
    <m/>
    <n v="50.26548245743669"/>
    <s v="a0fd56d4-8a6f-47c7-bc19-d680f0ff0759"/>
    <s v="{A7538ADE-821B-4CD7-A792-C530F5038A91}"/>
  </r>
  <r>
    <x v="12"/>
    <d v="2019-07-30T00:00:00"/>
    <d v="2019-07-30T00:00:00"/>
    <x v="0"/>
    <s v="Walsh_Michael"/>
    <x v="3"/>
    <m/>
    <m/>
    <m/>
    <n v="0.5"/>
    <m/>
    <s v="I"/>
    <x v="0"/>
    <s v="&lt;10"/>
    <m/>
    <m/>
    <n v="0.5"/>
    <m/>
    <m/>
    <n v="0.78539816339744828"/>
    <s v="c658c0e0-fc64-4201-82bf-123aca5ba67b"/>
    <s v="{FAECC941-278E-4B95-9910-E6FC4C88E3B9}"/>
  </r>
  <r>
    <x v="12"/>
    <d v="2019-07-30T00:00:00"/>
    <d v="2019-07-30T00:00:00"/>
    <x v="0"/>
    <s v="Walsh_Michael"/>
    <x v="3"/>
    <m/>
    <m/>
    <m/>
    <n v="1"/>
    <m/>
    <s v="I"/>
    <x v="0"/>
    <s v="&lt;10"/>
    <m/>
    <m/>
    <n v="1"/>
    <m/>
    <m/>
    <n v="3.1415926535897931"/>
    <s v="fb35eeae-3504-4046-9bc1-8e4ae8305c44"/>
    <s v="{14B226EC-3074-4B51-91DB-A0E6D478636E}"/>
  </r>
  <r>
    <x v="12"/>
    <d v="2019-07-30T00:00:00"/>
    <d v="2019-07-30T00:00:00"/>
    <x v="0"/>
    <s v="Walsh_Michael"/>
    <x v="0"/>
    <m/>
    <m/>
    <m/>
    <n v="0.01"/>
    <m/>
    <s v="I"/>
    <x v="0"/>
    <s v="&lt;10"/>
    <m/>
    <m/>
    <n v="0.5"/>
    <m/>
    <m/>
    <n v="0.78539816339744828"/>
    <s v="3e237c70-7e08-4e2d-a6a2-098f6b612769"/>
    <s v="{36737C43-FE6A-4439-8262-DE66EA7B09E9}"/>
  </r>
  <r>
    <x v="12"/>
    <d v="2019-07-30T00:00:00"/>
    <d v="2019-07-30T00:00:00"/>
    <x v="0"/>
    <s v="Walsh_Michael"/>
    <x v="0"/>
    <m/>
    <m/>
    <m/>
    <n v="0.1"/>
    <m/>
    <s v="I"/>
    <x v="0"/>
    <s v="&lt;10"/>
    <m/>
    <m/>
    <n v="0.5"/>
    <m/>
    <m/>
    <n v="0.78539816339744828"/>
    <s v="93c10e23-2c06-48d9-af92-f969918e2d10"/>
    <s v="{79926817-E9C0-4CA9-9793-597FD8B90EBF}"/>
  </r>
  <r>
    <x v="15"/>
    <d v="2019-07-31T00:00:00"/>
    <d v="2019-07-31T00:00:00"/>
    <x v="0"/>
    <s v="Tian_Sarah"/>
    <x v="11"/>
    <m/>
    <m/>
    <m/>
    <n v="0.5"/>
    <m/>
    <s v="I"/>
    <x v="0"/>
    <s v="&lt;10"/>
    <m/>
    <m/>
    <n v="0.5"/>
    <m/>
    <m/>
    <n v="0.78539816339744828"/>
    <s v="69bf5eb0-7b1c-486d-a194-2fbb952a7882"/>
    <s v="{D6DCFD4E-3796-4491-B656-7F1E646E1D98}"/>
  </r>
  <r>
    <x v="15"/>
    <d v="2019-07-31T00:00:00"/>
    <d v="2019-07-31T00:00:00"/>
    <x v="0"/>
    <s v="Tian_Sarah"/>
    <x v="11"/>
    <m/>
    <m/>
    <m/>
    <n v="0.5"/>
    <m/>
    <s v="I"/>
    <x v="0"/>
    <s v="&lt;10"/>
    <m/>
    <m/>
    <n v="0.5"/>
    <m/>
    <m/>
    <n v="0.78539816339744828"/>
    <s v="2eb751c5-8905-4b0d-8f09-d2fccae1ba12"/>
    <s v="{427B225C-2FC7-4617-A384-C47AFFCDF4A1}"/>
  </r>
  <r>
    <x v="17"/>
    <d v="2019-07-31T00:00:00"/>
    <d v="2019-07-31T00:00:00"/>
    <x v="0"/>
    <s v="Walsh_Michael"/>
    <x v="8"/>
    <m/>
    <m/>
    <m/>
    <n v="5"/>
    <m/>
    <s v="C"/>
    <x v="0"/>
    <s v="10-100"/>
    <m/>
    <m/>
    <n v="5"/>
    <m/>
    <m/>
    <n v="78.539816339744831"/>
    <s v="a5e1bffe-96ce-4e8a-aa96-c10a812644b0"/>
    <s v="{A8AEB7AC-F441-4BB3-A058-A09E316FF0FB}"/>
  </r>
  <r>
    <x v="17"/>
    <d v="2019-07-31T00:00:00"/>
    <d v="2019-07-31T00:00:00"/>
    <x v="0"/>
    <s v="Tian_Sarah"/>
    <x v="18"/>
    <m/>
    <m/>
    <m/>
    <n v="2"/>
    <m/>
    <s v="P"/>
    <x v="0"/>
    <s v="&lt;10"/>
    <m/>
    <m/>
    <n v="2"/>
    <m/>
    <m/>
    <n v="12.566370614359172"/>
    <s v="78bbd275-8ca1-4851-858f-7c1571e84316"/>
    <s v="{8B17A614-B5ED-4A69-AA46-D2218BBDBBE1}"/>
  </r>
  <r>
    <x v="17"/>
    <d v="2019-07-31T00:00:00"/>
    <d v="2019-07-31T00:00:00"/>
    <x v="0"/>
    <s v="Walsh_Michael"/>
    <x v="0"/>
    <m/>
    <m/>
    <m/>
    <n v="1"/>
    <m/>
    <s v="I"/>
    <x v="0"/>
    <s v="&lt;10"/>
    <m/>
    <m/>
    <n v="1"/>
    <m/>
    <m/>
    <n v="3.1415926535897931"/>
    <s v="9e9aae42-d41d-44e4-b239-73bcd070d46f"/>
    <s v="{D225148A-0644-454A-BF3C-71DC6C29285B}"/>
  </r>
  <r>
    <x v="17"/>
    <d v="2019-07-31T00:00:00"/>
    <d v="2019-07-31T00:00:00"/>
    <x v="0"/>
    <s v="Walsh_Michael"/>
    <x v="0"/>
    <m/>
    <m/>
    <m/>
    <n v="3"/>
    <m/>
    <s v="I"/>
    <x v="0"/>
    <s v="&lt;10"/>
    <m/>
    <m/>
    <n v="3"/>
    <m/>
    <m/>
    <n v="28.274333882308138"/>
    <s v="69aeb8a8-e651-4833-bdb7-77bb6e290b33"/>
    <s v="{FFEB89B5-E335-4AB3-A908-DEF753E2464D}"/>
  </r>
  <r>
    <x v="17"/>
    <d v="2019-07-31T00:00:00"/>
    <d v="2019-07-31T00:00:00"/>
    <x v="0"/>
    <s v="Walsh_Michael"/>
    <x v="4"/>
    <m/>
    <m/>
    <m/>
    <n v="2"/>
    <m/>
    <s v="SC"/>
    <x v="0"/>
    <s v="10-100"/>
    <m/>
    <m/>
    <n v="2"/>
    <m/>
    <m/>
    <n v="12.566370614359172"/>
    <s v="6f8b03da-8bd0-4370-9bd0-cd4dad14f6f9"/>
    <s v="{127FE606-99FC-4808-9B5F-7C15920F0CAE}"/>
  </r>
  <r>
    <x v="17"/>
    <d v="2019-07-31T00:00:00"/>
    <d v="2019-07-31T00:00:00"/>
    <x v="0"/>
    <s v="Tian_Sarah"/>
    <x v="11"/>
    <m/>
    <m/>
    <m/>
    <n v="10"/>
    <m/>
    <s v="P"/>
    <x v="0"/>
    <s v="&gt;100"/>
    <m/>
    <m/>
    <n v="10"/>
    <m/>
    <m/>
    <n v="314.15926535897933"/>
    <s v="6a48a9d7-347c-467a-b941-100f9dcdf5b8"/>
    <s v="{DA97F6AF-80E9-43BE-A6E8-04CA882E475A}"/>
  </r>
  <r>
    <x v="20"/>
    <d v="2019-08-01T00:00:00"/>
    <d v="2019-08-01T00:00:00"/>
    <x v="0"/>
    <s v="Walsh_Michael"/>
    <x v="11"/>
    <m/>
    <m/>
    <m/>
    <n v="1"/>
    <m/>
    <s v="SC"/>
    <x v="0"/>
    <s v="&lt;10"/>
    <m/>
    <m/>
    <n v="1"/>
    <m/>
    <m/>
    <n v="3.1415926535897931"/>
    <s v="d26b11db-01d0-4e59-a1b2-b0cb96efb0f1"/>
    <s v="{59249F36-0A30-4BB5-ACA5-5E846C454BF4}"/>
  </r>
  <r>
    <x v="21"/>
    <d v="2019-08-02T00:00:00"/>
    <d v="2019-08-02T00:00:00"/>
    <x v="0"/>
    <s v="Alcaraz_Jake"/>
    <x v="12"/>
    <m/>
    <m/>
    <m/>
    <n v="2"/>
    <m/>
    <s v="I"/>
    <x v="0"/>
    <s v="&lt;10"/>
    <m/>
    <m/>
    <n v="2"/>
    <m/>
    <m/>
    <n v="12.566370614359172"/>
    <s v="91b9d84c-8ff9-461d-9985-6b021baa67be"/>
    <s v="{DEC949ED-758E-4E94-9B2E-42FC8A5150C3}"/>
  </r>
  <r>
    <x v="24"/>
    <d v="2019-07-29T00:00:00"/>
    <d v="2019-07-29T00:00:00"/>
    <x v="0"/>
    <s v="Walder_Diego"/>
    <x v="11"/>
    <m/>
    <m/>
    <m/>
    <n v="1"/>
    <m/>
    <s v="I"/>
    <x v="1"/>
    <s v="&lt;10"/>
    <m/>
    <m/>
    <n v="1"/>
    <m/>
    <m/>
    <n v="3.1415926535897931"/>
    <s v="be344971-6edd-4f69-b735-38b2b519fc3f"/>
    <s v="{DE74F831-F83D-4BAF-8471-CD333A1BB2B7}"/>
  </r>
  <r>
    <x v="21"/>
    <d v="2019-08-02T00:00:00"/>
    <d v="2019-08-02T00:00:00"/>
    <x v="0"/>
    <s v="Alcaraz_Jake"/>
    <x v="12"/>
    <m/>
    <m/>
    <m/>
    <n v="2"/>
    <m/>
    <s v="I"/>
    <x v="0"/>
    <s v="&lt;10"/>
    <m/>
    <m/>
    <n v="2"/>
    <m/>
    <m/>
    <n v="12.566370614359172"/>
    <s v="5b58f363-434b-444b-bc5c-3464127a2c9d"/>
    <s v="{90B7A6C1-D871-4AFC-8308-D3D8EA6BC41F}"/>
  </r>
  <r>
    <x v="34"/>
    <d v="2019-08-06T00:00:00"/>
    <d v="2019-08-06T00:00:00"/>
    <x v="0"/>
    <s v="Alcaraz_Jake"/>
    <x v="10"/>
    <m/>
    <m/>
    <m/>
    <n v="6"/>
    <m/>
    <s v="I"/>
    <x v="0"/>
    <s v="10-100"/>
    <m/>
    <m/>
    <n v="6"/>
    <m/>
    <m/>
    <n v="113.09733552923255"/>
    <s v="809b2581-34d7-44a4-80c7-dfea1d00f2e1"/>
    <s v="{1C89F8C9-17E7-4CA8-9C33-1EF88EDDA016}"/>
  </r>
  <r>
    <x v="38"/>
    <d v="2019-08-08T00:00:00"/>
    <d v="2019-08-08T00:00:00"/>
    <x v="0"/>
    <s v="Walder_Diego"/>
    <x v="11"/>
    <m/>
    <m/>
    <m/>
    <n v="10"/>
    <m/>
    <s v="SC"/>
    <x v="0"/>
    <s v="&lt;10"/>
    <m/>
    <m/>
    <n v="10"/>
    <m/>
    <m/>
    <n v="314.15926535897933"/>
    <s v="fc32081f-b3a5-41b8-8fc5-976033d70323"/>
    <s v="{5982B3B8-947B-4B89-9C02-E3D257B022EE}"/>
  </r>
  <r>
    <x v="38"/>
    <d v="2019-08-08T00:00:00"/>
    <d v="2019-08-08T00:00:00"/>
    <x v="0"/>
    <s v="Walder_Diego"/>
    <x v="11"/>
    <m/>
    <m/>
    <m/>
    <n v="8"/>
    <m/>
    <s v="SC"/>
    <x v="0"/>
    <s v="&lt;10"/>
    <m/>
    <m/>
    <n v="8"/>
    <m/>
    <m/>
    <n v="201.06192982974676"/>
    <s v="3547419b-e606-4542-aad7-c09e636c95d2"/>
    <s v="{DE2469F4-E821-4ECD-807C-BA7158A4C1CB}"/>
  </r>
  <r>
    <x v="44"/>
    <d v="2019-08-13T00:00:00"/>
    <d v="2019-08-13T00:00:00"/>
    <x v="0"/>
    <s v="Walder_Diego"/>
    <x v="14"/>
    <m/>
    <m/>
    <m/>
    <n v="3"/>
    <m/>
    <s v="SC"/>
    <x v="0"/>
    <s v="&lt;10"/>
    <m/>
    <m/>
    <n v="3"/>
    <m/>
    <m/>
    <n v="28.274333882308138"/>
    <s v="a0db1a51-498f-4b77-9890-b89e67b4b973"/>
    <s v="{59CDE87F-126F-4564-860D-FE7DE8F1292D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n v="0.78539816339744828"/>
    <s v="7e6f8fd0-0768-47bc-8b0f-695bb354a48e"/>
    <s v="{843CC461-9F9C-4A26-808F-BF043807DCEB}"/>
  </r>
  <r>
    <x v="44"/>
    <d v="2019-08-13T00:00:00"/>
    <d v="2019-08-13T00:00:00"/>
    <x v="0"/>
    <s v="Walder_Diego"/>
    <x v="11"/>
    <m/>
    <m/>
    <m/>
    <n v="1"/>
    <m/>
    <s v="I"/>
    <x v="0"/>
    <s v="&lt;10"/>
    <m/>
    <m/>
    <n v="1"/>
    <m/>
    <m/>
    <n v="3.1415926535897931"/>
    <s v="587e7c39-15eb-4355-8de3-90ca8f8fb7b0"/>
    <s v="{61A7AC6D-33F9-4561-9299-23589825DF85}"/>
  </r>
  <r>
    <x v="44"/>
    <d v="2019-08-13T00:00:00"/>
    <d v="2019-08-13T00:00:00"/>
    <x v="0"/>
    <s v="Walder_Diego"/>
    <x v="11"/>
    <m/>
    <m/>
    <m/>
    <n v="1"/>
    <m/>
    <s v="I"/>
    <x v="0"/>
    <s v="&lt;10"/>
    <m/>
    <m/>
    <n v="1"/>
    <m/>
    <m/>
    <n v="3.1415926535897931"/>
    <s v="39d978d4-e5d3-43a4-9140-3dbf441248ec"/>
    <s v="{E2E35BAA-6013-4813-B841-6560FDF7CD2F}"/>
  </r>
  <r>
    <x v="44"/>
    <d v="2019-08-13T00:00:00"/>
    <d v="2019-08-13T00:00:00"/>
    <x v="0"/>
    <s v="Walder_Diego"/>
    <x v="4"/>
    <m/>
    <m/>
    <m/>
    <n v="3"/>
    <m/>
    <s v="I"/>
    <x v="0"/>
    <s v="10-100"/>
    <m/>
    <m/>
    <n v="3"/>
    <m/>
    <m/>
    <n v="28.274333882308138"/>
    <s v="4b304c87-13d2-47d1-8d81-3956795949f3"/>
    <s v="{7EE44B05-EF4C-4EA2-8F13-B49C548F50E6}"/>
  </r>
  <r>
    <x v="44"/>
    <d v="2019-08-13T00:00:00"/>
    <d v="2019-08-13T00:00:00"/>
    <x v="0"/>
    <s v="Walder_Diego"/>
    <x v="17"/>
    <m/>
    <m/>
    <m/>
    <n v="5"/>
    <m/>
    <s v="I"/>
    <x v="0"/>
    <s v="10-100"/>
    <m/>
    <m/>
    <n v="5"/>
    <m/>
    <m/>
    <n v="78.539816339744831"/>
    <s v="84140f4f-5373-44b8-a256-bdef81512e0c"/>
    <s v="{4DD99177-FC1E-477F-8370-6273A44C6782}"/>
  </r>
  <r>
    <x v="44"/>
    <d v="2019-08-13T00:00:00"/>
    <d v="2019-08-13T00:00:00"/>
    <x v="0"/>
    <s v="Walder_Diego"/>
    <x v="17"/>
    <m/>
    <m/>
    <m/>
    <n v="5"/>
    <m/>
    <s v="I"/>
    <x v="0"/>
    <s v="10-100"/>
    <m/>
    <m/>
    <n v="5"/>
    <m/>
    <m/>
    <n v="78.539816339744831"/>
    <s v="b6c27c4a-82a3-4a69-a28e-218b5c90365f"/>
    <s v="{CB3D0C01-35D8-43F3-9EA7-A2AEDEFFC1C4}"/>
  </r>
  <r>
    <x v="44"/>
    <d v="2019-08-13T00:00:00"/>
    <d v="2019-08-13T00:00:00"/>
    <x v="0"/>
    <s v="Walder_Diego"/>
    <x v="4"/>
    <m/>
    <m/>
    <m/>
    <n v="2"/>
    <m/>
    <s v="SC"/>
    <x v="0"/>
    <s v="&lt;10"/>
    <m/>
    <m/>
    <n v="2"/>
    <m/>
    <m/>
    <n v="12.566370614359172"/>
    <s v="9bcf5b54-1f30-41b7-9875-115c3508ea8d"/>
    <s v="{8959ED04-F534-4376-A3AC-38580EA9A26C}"/>
  </r>
  <r>
    <x v="44"/>
    <d v="2019-08-13T00:00:00"/>
    <d v="2019-08-13T00:00:00"/>
    <x v="0"/>
    <s v="Walder_Diego"/>
    <x v="14"/>
    <m/>
    <m/>
    <m/>
    <n v="1"/>
    <m/>
    <s v="SC"/>
    <x v="0"/>
    <s v="&lt;10"/>
    <m/>
    <m/>
    <n v="1"/>
    <m/>
    <m/>
    <n v="3.1415926535897931"/>
    <s v="dc0d0839-1435-4a6a-9951-35d1042745ac"/>
    <s v="{65C7809E-C88C-4904-9668-F09337DA62EE}"/>
  </r>
  <r>
    <x v="45"/>
    <d v="2019-08-13T00:00:00"/>
    <d v="2019-08-13T00:00:00"/>
    <x v="0"/>
    <s v="Walsh_Michael"/>
    <x v="19"/>
    <m/>
    <m/>
    <m/>
    <n v="7"/>
    <m/>
    <s v="M"/>
    <x v="0"/>
    <s v="&gt;100"/>
    <m/>
    <m/>
    <n v="7"/>
    <m/>
    <m/>
    <n v="153.93804002589985"/>
    <s v="2a8d63d7-ab81-4cca-abd9-f778f7f10c8d"/>
    <s v="{912C7E78-2497-41B9-A0B4-A29D1540C65C}"/>
  </r>
  <r>
    <x v="45"/>
    <d v="2019-08-13T00:00:00"/>
    <d v="2019-08-13T00:00:00"/>
    <x v="0"/>
    <s v="Walsh_Michael"/>
    <x v="14"/>
    <m/>
    <m/>
    <m/>
    <n v="20"/>
    <m/>
    <s v="SC"/>
    <x v="0"/>
    <s v="&gt;100"/>
    <m/>
    <m/>
    <n v="20"/>
    <m/>
    <m/>
    <n v="1256.6370614359173"/>
    <s v="2a480014-77cd-4bbe-9fb1-650ef06d73e5"/>
    <s v="{E23A8A92-086C-49CE-BD7D-41316C4AA73B}"/>
  </r>
  <r>
    <x v="45"/>
    <d v="2019-08-13T00:00:00"/>
    <d v="2019-08-13T00:00:00"/>
    <x v="0"/>
    <s v="Walsh_Michael"/>
    <x v="14"/>
    <m/>
    <m/>
    <m/>
    <n v="1"/>
    <m/>
    <s v="SC"/>
    <x v="0"/>
    <s v="&lt;10"/>
    <m/>
    <m/>
    <n v="1"/>
    <m/>
    <m/>
    <n v="3.1415926535897931"/>
    <s v="11cf32c0-2f12-4b99-8b75-e4b700c43685"/>
    <s v="{EA550057-53DE-4F47-9F9A-8D334FD93AE4}"/>
  </r>
  <r>
    <x v="49"/>
    <d v="2019-08-15T00:00:00"/>
    <d v="2019-08-15T00:00:00"/>
    <x v="0"/>
    <s v="Alcaraz_Jake"/>
    <x v="6"/>
    <m/>
    <m/>
    <m/>
    <n v="2"/>
    <m/>
    <s v="SC"/>
    <x v="0"/>
    <s v="&lt;10"/>
    <m/>
    <m/>
    <n v="2"/>
    <m/>
    <m/>
    <n v="12.566370614359172"/>
    <s v="c342dd83-d3b7-45f3-bd85-6d3ce0d8a307"/>
    <s v="{A2F731B8-4FD7-4C5F-8976-982C13EBC14F}"/>
  </r>
  <r>
    <x v="49"/>
    <d v="2019-08-15T00:00:00"/>
    <d v="2019-08-15T00:00:00"/>
    <x v="0"/>
    <s v="Alcaraz_Jake"/>
    <x v="6"/>
    <m/>
    <m/>
    <m/>
    <n v="2.5"/>
    <m/>
    <s v="SC"/>
    <x v="0"/>
    <s v="10-100"/>
    <m/>
    <m/>
    <n v="2.5"/>
    <m/>
    <m/>
    <n v="19.634954084936208"/>
    <s v="7ba5b2a5-12d1-485b-b92d-5f770d305467"/>
    <s v="{302A6D2D-F77E-405C-9412-09F9348EE45C}"/>
  </r>
  <r>
    <x v="52"/>
    <d v="2019-08-20T00:00:00"/>
    <d v="2019-08-20T00:00:00"/>
    <x v="0"/>
    <s v="Walsh_Michael"/>
    <x v="3"/>
    <m/>
    <m/>
    <m/>
    <n v="2"/>
    <m/>
    <s v="P"/>
    <x v="0"/>
    <s v="10-100"/>
    <m/>
    <m/>
    <n v="2"/>
    <m/>
    <m/>
    <n v="12.566370614359172"/>
    <s v="9043555d-e964-4de3-bca8-c8d6a17ce474"/>
    <s v="{E3548EC9-5950-4665-9488-5F68FDC06924}"/>
  </r>
  <r>
    <x v="52"/>
    <d v="2019-08-20T00:00:00"/>
    <d v="2019-08-20T00:00:00"/>
    <x v="0"/>
    <s v="Walsh_Michael"/>
    <x v="3"/>
    <m/>
    <m/>
    <m/>
    <n v="5"/>
    <m/>
    <s v="P"/>
    <x v="0"/>
    <s v="10-100"/>
    <m/>
    <m/>
    <n v="5"/>
    <m/>
    <m/>
    <n v="78.539816339744831"/>
    <s v="eecb6c19-7cdb-4a44-8066-ef67b47d7229"/>
    <s v="{7F1E1378-E7BA-41F0-A7D1-ABB849597BB8}"/>
  </r>
  <r>
    <x v="54"/>
    <d v="2019-08-21T00:00:00"/>
    <d v="2019-08-21T00:00:00"/>
    <x v="0"/>
    <s v="Townsend_Ashleigh"/>
    <x v="10"/>
    <m/>
    <m/>
    <m/>
    <n v="2"/>
    <m/>
    <s v="SC"/>
    <x v="0"/>
    <s v="&lt;10"/>
    <m/>
    <m/>
    <n v="2"/>
    <m/>
    <m/>
    <n v="12.566370614359172"/>
    <s v="3b7b152b-5e96-4a50-a9b2-25c71b2a9d29"/>
    <s v="{A961A513-C19E-4E69-B85E-E17032227CE2}"/>
  </r>
  <r>
    <x v="54"/>
    <d v="2019-08-21T00:00:00"/>
    <d v="2019-08-21T00:00:00"/>
    <x v="0"/>
    <s v="Walsh_Michael"/>
    <x v="1"/>
    <m/>
    <m/>
    <m/>
    <n v="4"/>
    <m/>
    <s v="P"/>
    <x v="0"/>
    <s v="&gt;100"/>
    <m/>
    <m/>
    <n v="4"/>
    <m/>
    <m/>
    <n v="50.26548245743669"/>
    <s v="d61aecd0-af37-4cac-8f3a-ef48c26d778c"/>
    <s v="{17C36968-1055-4A52-B525-E20DF4C6F6EB}"/>
  </r>
  <r>
    <x v="54"/>
    <d v="2019-08-21T00:00:00"/>
    <d v="2019-08-21T00:00:00"/>
    <x v="0"/>
    <s v="Walsh_Michael"/>
    <x v="0"/>
    <m/>
    <m/>
    <m/>
    <n v="2"/>
    <m/>
    <s v="P"/>
    <x v="0"/>
    <s v="10-100"/>
    <m/>
    <m/>
    <n v="2"/>
    <m/>
    <m/>
    <n v="12.566370614359172"/>
    <s v="70bca9f9-e746-424d-ada8-19e0506683e3"/>
    <s v="{B4F31105-5173-47A0-8194-BFB4CF7D6A5B}"/>
  </r>
  <r>
    <x v="54"/>
    <d v="2019-08-21T00:00:00"/>
    <d v="2019-08-21T00:00:00"/>
    <x v="0"/>
    <s v="Townsend_Ashleigh"/>
    <x v="1"/>
    <m/>
    <m/>
    <m/>
    <n v="5"/>
    <m/>
    <s v="P"/>
    <x v="0"/>
    <s v="10-100"/>
    <m/>
    <m/>
    <n v="5"/>
    <m/>
    <m/>
    <n v="78.539816339744831"/>
    <s v="c3a8a590-f24e-4948-9c39-6e0b4eccf2bf"/>
    <s v="{97821A8C-CD0F-4889-9346-AD3D518C2F0F}"/>
  </r>
  <r>
    <x v="56"/>
    <d v="2019-08-05T00:00:00"/>
    <d v="2019-08-05T00:00:00"/>
    <x v="0"/>
    <s v="Townsend_Ashleigh"/>
    <x v="8"/>
    <m/>
    <m/>
    <m/>
    <n v="1"/>
    <m/>
    <s v="P"/>
    <x v="0"/>
    <s v="&lt;10"/>
    <m/>
    <m/>
    <n v="1"/>
    <m/>
    <m/>
    <n v="3.1415926535897931"/>
    <s v="29cd8005-496c-41a0-9ffa-4bc98f79fa76"/>
    <s v="{906F052D-4F36-4CE0-9EC6-C934225FDEF3}"/>
  </r>
  <r>
    <x v="57"/>
    <d v="2019-08-05T00:00:00"/>
    <d v="2019-08-05T00:00:00"/>
    <x v="0"/>
    <s v="Townsend_Ashleigh"/>
    <x v="4"/>
    <m/>
    <m/>
    <m/>
    <n v="0.1"/>
    <m/>
    <s v="I"/>
    <x v="0"/>
    <s v="&lt;10"/>
    <m/>
    <m/>
    <n v="0.5"/>
    <m/>
    <m/>
    <n v="0.78539816339744828"/>
    <s v="99c8a2e6-c533-48d0-a179-684e6c60b937"/>
    <s v="{030B9420-C0BA-4318-AA94-A761AFF5E461}"/>
  </r>
  <r>
    <x v="57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n v="0.78539816339744828"/>
    <s v="e3afdf9d-37f9-429e-a4c4-849013dd8d15"/>
    <s v="{A73216B6-5D41-46CD-8A18-070B61798AEE}"/>
  </r>
  <r>
    <x v="57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n v="0.78539816339744828"/>
    <s v="6428f417-204a-40c4-a527-ff21c27b5f41"/>
    <s v="{4AD0DB69-677C-45CE-8190-9B77227542B7}"/>
  </r>
  <r>
    <x v="34"/>
    <d v="2019-08-06T00:00:00"/>
    <d v="2019-08-06T00:00:00"/>
    <x v="0"/>
    <s v="Alcaraz_Jake"/>
    <x v="1"/>
    <m/>
    <m/>
    <m/>
    <n v="0.5"/>
    <m/>
    <s v="I"/>
    <x v="0"/>
    <s v="&lt;10"/>
    <m/>
    <m/>
    <n v="0.5"/>
    <m/>
    <m/>
    <n v="0.78539816339744828"/>
    <s v="df1f252e-38c0-4352-bc18-a43fc21fb91b"/>
    <s v="{51F05DFE-1F2E-43E1-95EF-604A0F82657F}"/>
  </r>
  <r>
    <x v="59"/>
    <d v="2019-08-06T00:00:00"/>
    <d v="2019-08-06T00:00:00"/>
    <x v="0"/>
    <s v="Townsend_Ashleigh"/>
    <x v="0"/>
    <m/>
    <m/>
    <m/>
    <n v="0.5"/>
    <m/>
    <s v="I"/>
    <x v="0"/>
    <s v="&lt;10"/>
    <m/>
    <m/>
    <n v="0.5"/>
    <m/>
    <m/>
    <n v="0.78539816339744828"/>
    <s v="2ebe654e-b141-4feb-a8e7-2d602f34cbc7"/>
    <s v="{DBDB4529-48F0-403D-96E2-D765663D19AF}"/>
  </r>
  <r>
    <x v="59"/>
    <d v="2019-08-07T00:00:00"/>
    <d v="2019-08-07T00:00:00"/>
    <x v="0"/>
    <s v="Townsend_Ashleigh"/>
    <x v="8"/>
    <m/>
    <m/>
    <m/>
    <n v="0.01"/>
    <m/>
    <s v="I"/>
    <x v="0"/>
    <s v="&lt;10"/>
    <m/>
    <m/>
    <n v="0.5"/>
    <m/>
    <m/>
    <n v="0.78539816339744828"/>
    <s v="ee2c9149-0803-409e-9258-7450ab1bc2d7"/>
    <s v="{9AE8AD9E-30DC-4229-B472-7A1F2C1F26D9}"/>
  </r>
  <r>
    <x v="59"/>
    <d v="2019-08-07T00:00:00"/>
    <d v="2019-08-07T00:00:00"/>
    <x v="0"/>
    <s v="Townsend_Ashleigh"/>
    <x v="14"/>
    <m/>
    <m/>
    <m/>
    <n v="2"/>
    <m/>
    <s v="P"/>
    <x v="0"/>
    <s v="10-100"/>
    <m/>
    <m/>
    <n v="2"/>
    <m/>
    <m/>
    <n v="12.566370614359172"/>
    <s v="c7e66245-2088-4693-a084-434afc744857"/>
    <s v="{399BCD98-3676-40FE-AFC1-8AD7432D58EF}"/>
  </r>
  <r>
    <x v="61"/>
    <d v="2019-08-06T00:00:00"/>
    <d v="2019-08-06T00:00:00"/>
    <x v="0"/>
    <s v="Townsend_Ashleigh"/>
    <x v="8"/>
    <m/>
    <m/>
    <m/>
    <n v="1"/>
    <m/>
    <s v="SC"/>
    <x v="0"/>
    <s v="10-100"/>
    <m/>
    <m/>
    <n v="1"/>
    <m/>
    <m/>
    <n v="3.1415926535897931"/>
    <s v="4a424848-b6ad-433e-b449-24a6ceb16fed"/>
    <s v="{F4A5F76A-0330-40C1-A7A3-F177CC8CE905}"/>
  </r>
  <r>
    <x v="63"/>
    <d v="2019-08-14T00:00:00"/>
    <d v="2019-08-14T00:00:00"/>
    <x v="0"/>
    <s v="Rachman_Richard"/>
    <x v="4"/>
    <m/>
    <m/>
    <m/>
    <n v="1"/>
    <m/>
    <s v="SC"/>
    <x v="0"/>
    <s v="&lt;10"/>
    <m/>
    <m/>
    <n v="1"/>
    <m/>
    <m/>
    <n v="3.1415926535897931"/>
    <s v="f952428b-6cb6-492c-871e-057ca6648cca"/>
    <s v="{3D4B6A55-CB24-4F3A-8B5D-70C79870FB4E}"/>
  </r>
  <r>
    <x v="63"/>
    <d v="2019-08-16T00:00:00"/>
    <d v="2019-08-16T00:00:00"/>
    <x v="0"/>
    <s v="Townsend_Ashleigh"/>
    <x v="4"/>
    <m/>
    <m/>
    <m/>
    <n v="0.5"/>
    <m/>
    <s v="I"/>
    <x v="0"/>
    <s v="&lt;10"/>
    <m/>
    <m/>
    <n v="0.5"/>
    <m/>
    <m/>
    <n v="0.78539816339744828"/>
    <s v="5df68756-9c5d-462e-88b5-8502bbe0b634"/>
    <s v="{690BF58D-985B-45F7-8BFD-4BD003C400B9}"/>
  </r>
  <r>
    <x v="63"/>
    <d v="2019-08-16T00:00:00"/>
    <d v="2019-08-16T00:00:00"/>
    <x v="0"/>
    <s v="Townsend_Ashleigh"/>
    <x v="14"/>
    <m/>
    <m/>
    <m/>
    <n v="1"/>
    <m/>
    <s v="SC"/>
    <x v="0"/>
    <s v="&lt;10"/>
    <m/>
    <m/>
    <n v="1"/>
    <m/>
    <m/>
    <n v="3.1415926535897931"/>
    <s v="c5a942ca-e974-4b99-a735-d4e029ccedcf"/>
    <s v="{4CAD7B78-6B77-428F-BFBC-5FD67B5EDA3F}"/>
  </r>
  <r>
    <x v="63"/>
    <d v="2019-08-16T00:00:00"/>
    <d v="2019-08-16T00:00:00"/>
    <x v="0"/>
    <s v="Townsend_Ashleigh"/>
    <x v="14"/>
    <m/>
    <m/>
    <m/>
    <n v="3"/>
    <m/>
    <s v="SC"/>
    <x v="0"/>
    <s v="&lt;10"/>
    <m/>
    <m/>
    <n v="3"/>
    <m/>
    <m/>
    <n v="28.274333882308138"/>
    <s v="d46f6508-062c-4b87-877c-27f49e01d1d0"/>
    <s v="{F2027C0C-CF7A-40A5-98F3-798BA8143B15}"/>
  </r>
  <r>
    <x v="63"/>
    <d v="2019-08-19T00:00:00"/>
    <d v="2019-08-19T00:00:00"/>
    <x v="0"/>
    <s v="Townsend_Ashleigh"/>
    <x v="4"/>
    <m/>
    <m/>
    <m/>
    <n v="0.5"/>
    <m/>
    <s v="I"/>
    <x v="0"/>
    <s v="&lt;10"/>
    <m/>
    <m/>
    <n v="0.5"/>
    <m/>
    <m/>
    <n v="0.78539816339744828"/>
    <s v="1b8fae2b-f864-4b9e-acbb-84b04122961d"/>
    <s v="{1BD11E5E-8C3B-4E5F-96A0-B01ACD36FE72}"/>
  </r>
  <r>
    <x v="63"/>
    <d v="2019-08-19T00:00:00"/>
    <d v="2019-08-19T00:00:00"/>
    <x v="0"/>
    <s v="Townsend_Ashleigh"/>
    <x v="4"/>
    <m/>
    <m/>
    <m/>
    <n v="2"/>
    <m/>
    <s v="I"/>
    <x v="0"/>
    <s v="&lt;10"/>
    <m/>
    <m/>
    <n v="2"/>
    <m/>
    <m/>
    <n v="12.566370614359172"/>
    <s v="38942fa0-7af7-43f4-934c-9b48e6fd2656"/>
    <s v="{E492ED59-5631-425A-BB3D-E56F90BE359A}"/>
  </r>
  <r>
    <x v="63"/>
    <d v="2019-08-19T00:00:00"/>
    <d v="2019-08-19T00:00:00"/>
    <x v="0"/>
    <s v="Townsend_Ashleigh"/>
    <x v="14"/>
    <m/>
    <m/>
    <m/>
    <n v="3"/>
    <m/>
    <s v="I"/>
    <x v="0"/>
    <s v="10-100"/>
    <m/>
    <m/>
    <n v="3"/>
    <m/>
    <m/>
    <n v="28.274333882308138"/>
    <s v="16a6ca9f-6a5a-4c1e-bd0f-75c5b3dac327"/>
    <s v="{BC5BEA0B-F1AA-4416-8463-28BB9B36DD07}"/>
  </r>
  <r>
    <x v="63"/>
    <d v="2019-08-19T00:00:00"/>
    <d v="2019-08-19T00:00:00"/>
    <x v="0"/>
    <s v="Townsend_Ashleigh"/>
    <x v="4"/>
    <m/>
    <m/>
    <m/>
    <n v="1"/>
    <m/>
    <s v="I"/>
    <x v="0"/>
    <s v="&lt;10"/>
    <m/>
    <m/>
    <n v="1"/>
    <m/>
    <m/>
    <n v="3.1415926535897931"/>
    <s v="ae9017a1-a319-4332-ad84-0b35851ef051"/>
    <s v="{91798D65-7BA5-4718-A6D6-156C99E23514}"/>
  </r>
  <r>
    <x v="63"/>
    <d v="2019-08-19T00:00:00"/>
    <d v="2019-08-19T00:00:00"/>
    <x v="0"/>
    <s v="Townsend_Ashleigh"/>
    <x v="4"/>
    <m/>
    <m/>
    <m/>
    <n v="2"/>
    <m/>
    <s v="I"/>
    <x v="0"/>
    <s v="&lt;10"/>
    <m/>
    <m/>
    <n v="2"/>
    <m/>
    <m/>
    <n v="12.566370614359172"/>
    <s v="8ab3f6c0-c3eb-406c-8fff-96432faa56de"/>
    <s v="{85332D9C-2713-43FA-8B81-28602DC74657}"/>
  </r>
  <r>
    <x v="68"/>
    <d v="2019-08-20T00:00:00"/>
    <d v="2019-08-20T00:00:00"/>
    <x v="0"/>
    <s v="Townsend_Ashleigh"/>
    <x v="1"/>
    <m/>
    <m/>
    <m/>
    <n v="0.01"/>
    <m/>
    <s v="SC"/>
    <x v="0"/>
    <s v="&lt;10"/>
    <m/>
    <m/>
    <n v="0.5"/>
    <m/>
    <m/>
    <n v="0.78539816339744828"/>
    <s v="0f5f50df-5284-41f9-bcaf-75cc34a729f9"/>
    <s v="{CE0916B1-420F-4E85-8CD1-3A2F077A1E29}"/>
  </r>
  <r>
    <x v="69"/>
    <d v="2019-08-07T00:00:00"/>
    <d v="2019-08-07T00:00:00"/>
    <x v="0"/>
    <s v="Townsend_Ashleigh"/>
    <x v="8"/>
    <m/>
    <m/>
    <m/>
    <n v="1"/>
    <m/>
    <s v="SC"/>
    <x v="0"/>
    <s v="&lt;10"/>
    <m/>
    <m/>
    <n v="1"/>
    <m/>
    <m/>
    <n v="3.1415926535897931"/>
    <s v="a1348330-c88a-42ec-acfd-7ed0e0b8a8f7"/>
    <s v="{2FDEA556-11C3-4F65-9B8E-B18194833F4A}"/>
  </r>
  <r>
    <x v="69"/>
    <d v="2019-08-07T00:00:00"/>
    <d v="2019-08-07T00:00:00"/>
    <x v="0"/>
    <s v="Townsend_Ashleigh"/>
    <x v="8"/>
    <m/>
    <m/>
    <m/>
    <n v="1"/>
    <m/>
    <s v="SC"/>
    <x v="0"/>
    <s v="&lt;10"/>
    <m/>
    <m/>
    <n v="1"/>
    <m/>
    <m/>
    <n v="3.1415926535897931"/>
    <s v="43c16904-9338-4bc1-8f0c-bf2c49a07c53"/>
    <s v="{B3E94C8F-E31D-46F8-9C50-5343FA8550EA}"/>
  </r>
  <r>
    <x v="69"/>
    <d v="2019-08-07T00:00:00"/>
    <d v="2019-08-07T00:00:00"/>
    <x v="0"/>
    <s v="Townsend_Ashleigh"/>
    <x v="0"/>
    <m/>
    <m/>
    <m/>
    <n v="1"/>
    <m/>
    <s v="P"/>
    <x v="0"/>
    <s v="&lt;10"/>
    <m/>
    <m/>
    <n v="1"/>
    <m/>
    <m/>
    <n v="3.1415926535897931"/>
    <s v="195f8273-92bf-4199-bbea-5f66062a4e6e"/>
    <s v="{A9896EDD-87EE-48AB-8713-868A16AAED4F}"/>
  </r>
  <r>
    <x v="69"/>
    <d v="2019-08-07T00:00:00"/>
    <d v="2019-08-07T00:00:00"/>
    <x v="0"/>
    <s v="Townsend_Ashleigh"/>
    <x v="14"/>
    <m/>
    <m/>
    <m/>
    <n v="1"/>
    <m/>
    <s v="I"/>
    <x v="0"/>
    <s v="&lt;10"/>
    <m/>
    <m/>
    <n v="1"/>
    <m/>
    <m/>
    <n v="3.1415926535897931"/>
    <s v="71d39ed0-90ed-4de9-b23b-da5ad52c20e7"/>
    <s v="{1B643807-8276-4888-8CBF-E79A0AC94C1C}"/>
  </r>
  <r>
    <x v="69"/>
    <d v="2019-08-07T00:00:00"/>
    <d v="2019-08-07T00:00:00"/>
    <x v="0"/>
    <s v="Townsend_Ashleigh"/>
    <x v="14"/>
    <m/>
    <m/>
    <m/>
    <n v="2"/>
    <m/>
    <s v="I"/>
    <x v="0"/>
    <s v="&lt;10"/>
    <m/>
    <m/>
    <n v="2"/>
    <m/>
    <m/>
    <n v="12.566370614359172"/>
    <s v="23b2a239-9713-4cba-b208-662a235cf551"/>
    <s v="{AF1D462C-C785-4277-93CF-D872D7DAF081}"/>
  </r>
  <r>
    <x v="70"/>
    <d v="2019-08-07T00:00:00"/>
    <d v="2019-08-07T00:00:00"/>
    <x v="0"/>
    <s v="Townsend_Ashleigh"/>
    <x v="11"/>
    <m/>
    <m/>
    <m/>
    <n v="1"/>
    <m/>
    <s v="P"/>
    <x v="0"/>
    <s v="&lt;10"/>
    <m/>
    <m/>
    <n v="1"/>
    <m/>
    <m/>
    <n v="3.1415926535897931"/>
    <s v="6125435e-40a1-4aa8-a888-664c6352389a"/>
    <s v="{ECA32E2A-8E6C-4723-8BEA-33411B4BD5FB}"/>
  </r>
  <r>
    <x v="71"/>
    <d v="2019-08-08T00:00:00"/>
    <d v="2019-08-08T00:00:00"/>
    <x v="0"/>
    <s v="Walsh_Michael"/>
    <x v="1"/>
    <m/>
    <m/>
    <m/>
    <n v="3"/>
    <m/>
    <s v="SC"/>
    <x v="0"/>
    <s v="10-100"/>
    <m/>
    <m/>
    <n v="3"/>
    <m/>
    <m/>
    <n v="28.274333882308138"/>
    <s v="50924969-12b1-4c30-a06f-1bf21d1f7a4f"/>
    <s v="{0F2E071C-98C5-45A5-B8F1-18B042325F46}"/>
  </r>
  <r>
    <x v="71"/>
    <d v="2019-08-08T00:00:00"/>
    <d v="2019-08-08T00:00:00"/>
    <x v="0"/>
    <s v="Walsh_Michael"/>
    <x v="1"/>
    <m/>
    <m/>
    <m/>
    <n v="4"/>
    <m/>
    <s v="C"/>
    <x v="0"/>
    <s v="10-100"/>
    <m/>
    <m/>
    <n v="4"/>
    <m/>
    <m/>
    <n v="50.26548245743669"/>
    <s v="bc3d13ef-c0d7-4aca-a7e3-5ec32eb3b26e"/>
    <s v="{B95EDACB-E34D-40EB-99A8-87CA3398B5E0}"/>
  </r>
  <r>
    <x v="74"/>
    <d v="2019-08-08T00:00:00"/>
    <d v="2019-08-08T00:00:00"/>
    <x v="0"/>
    <s v="Townsend_Ashleigh"/>
    <x v="2"/>
    <m/>
    <m/>
    <m/>
    <n v="1"/>
    <m/>
    <s v="P"/>
    <x v="0"/>
    <s v="10-100"/>
    <m/>
    <m/>
    <n v="1"/>
    <m/>
    <m/>
    <n v="3.1415926535897931"/>
    <s v="85c0c8ee-fc54-4b5d-9b25-f9994b02f938"/>
    <s v="{5DFE59F7-C327-4707-966A-E1BDA2839638}"/>
  </r>
  <r>
    <x v="79"/>
    <d v="2019-08-09T00:00:00"/>
    <d v="2019-08-09T00:00:00"/>
    <x v="0"/>
    <s v="Walsh_Michael"/>
    <x v="19"/>
    <m/>
    <m/>
    <m/>
    <n v="4"/>
    <m/>
    <s v="P"/>
    <x v="0"/>
    <s v="10-100"/>
    <m/>
    <m/>
    <n v="4"/>
    <m/>
    <m/>
    <n v="50.26548245743669"/>
    <s v="3703e11e-d2b0-4224-b97c-786f883ca763"/>
    <s v="{CD095C3C-68A8-4ED3-8EF5-8B3E1074E792}"/>
  </r>
  <r>
    <x v="80"/>
    <d v="2019-08-09T00:00:00"/>
    <d v="2019-08-09T00:00:00"/>
    <x v="0"/>
    <s v="Walsh_Michael"/>
    <x v="4"/>
    <m/>
    <m/>
    <m/>
    <n v="3"/>
    <m/>
    <s v="SC"/>
    <x v="0"/>
    <s v="10-100"/>
    <m/>
    <m/>
    <n v="3"/>
    <m/>
    <m/>
    <n v="28.274333882308138"/>
    <s v="09f9d112-5697-4f89-a8a1-4ae7978f05c7"/>
    <s v="{2DD5EDB2-7EFB-495C-86A2-FE08DA4B88B9}"/>
  </r>
  <r>
    <x v="80"/>
    <d v="2019-08-09T00:00:00"/>
    <d v="2019-08-09T00:00:00"/>
    <x v="0"/>
    <s v="Walsh_Michael"/>
    <x v="19"/>
    <m/>
    <m/>
    <m/>
    <n v="5"/>
    <m/>
    <s v="SC"/>
    <x v="0"/>
    <s v="10-100"/>
    <m/>
    <m/>
    <n v="5"/>
    <m/>
    <m/>
    <n v="78.539816339744831"/>
    <s v="3d34b416-d936-4c86-9ee0-fd93662a9a9b"/>
    <s v="{B2233D03-17BD-41E3-BB46-6EEF7F2E4E13}"/>
  </r>
  <r>
    <x v="80"/>
    <d v="2019-08-09T00:00:00"/>
    <d v="2019-08-09T00:00:00"/>
    <x v="0"/>
    <s v="Townsend_Ashleigh"/>
    <x v="14"/>
    <m/>
    <m/>
    <m/>
    <n v="10"/>
    <m/>
    <s v="SC"/>
    <x v="0"/>
    <s v="10-100"/>
    <m/>
    <m/>
    <n v="10"/>
    <m/>
    <m/>
    <n v="314.15926535897933"/>
    <s v="da1db62b-4d99-47a9-87b3-0bb15e57089e"/>
    <s v="{93127BE9-567A-4419-8690-4FB2D1592BF3}"/>
  </r>
  <r>
    <x v="80"/>
    <d v="2019-08-09T00:00:00"/>
    <d v="2019-08-09T00:00:00"/>
    <x v="0"/>
    <s v="Townsend_Ashleigh"/>
    <x v="14"/>
    <m/>
    <m/>
    <m/>
    <n v="5"/>
    <m/>
    <s v="SC"/>
    <x v="0"/>
    <s v="&lt;10"/>
    <m/>
    <m/>
    <n v="5"/>
    <m/>
    <m/>
    <n v="78.539816339744831"/>
    <s v="71e294f8-c46d-4e75-805d-63485deb322f"/>
    <s v="{755E8707-0755-4179-87B9-371CA3D2D556}"/>
  </r>
  <r>
    <x v="80"/>
    <d v="2019-08-09T00:00:00"/>
    <d v="2019-08-09T00:00:00"/>
    <x v="0"/>
    <s v="Townsend_Ashleigh"/>
    <x v="11"/>
    <m/>
    <m/>
    <m/>
    <n v="2"/>
    <m/>
    <s v="I"/>
    <x v="0"/>
    <s v="&lt;10"/>
    <m/>
    <m/>
    <n v="2"/>
    <m/>
    <m/>
    <n v="12.566370614359172"/>
    <s v="5acc9b4c-ab8c-42a6-8f03-b2412bfbd1e9"/>
    <s v="{A1EC9258-BBC5-4CDC-9DCE-1222CB89B4DB}"/>
  </r>
  <r>
    <x v="80"/>
    <d v="2019-08-12T00:00:00"/>
    <d v="2019-08-12T00:00:00"/>
    <x v="0"/>
    <s v="Townsend_Ashleigh"/>
    <x v="14"/>
    <m/>
    <m/>
    <m/>
    <n v="1"/>
    <m/>
    <s v="I"/>
    <x v="0"/>
    <s v="&lt;10"/>
    <m/>
    <m/>
    <n v="1"/>
    <m/>
    <m/>
    <n v="3.1415926535897931"/>
    <s v="43bdd841-f73d-4b75-a3d5-ca5f28476d4f"/>
    <s v="{9C8209FC-8227-47E5-A559-ECDC687872AE}"/>
  </r>
  <r>
    <x v="80"/>
    <d v="2019-08-12T00:00:00"/>
    <d v="2019-08-12T00:00:00"/>
    <x v="0"/>
    <s v="Townsend_Ashleigh"/>
    <x v="4"/>
    <m/>
    <m/>
    <m/>
    <n v="2"/>
    <m/>
    <s v="P"/>
    <x v="0"/>
    <s v="&lt;10"/>
    <m/>
    <m/>
    <n v="2"/>
    <m/>
    <m/>
    <n v="12.566370614359172"/>
    <s v="f34b6305-b5e3-4b53-a279-18bb7899d52c"/>
    <s v="{7CEE8E1F-C1E8-436A-B2B6-C3036D52B109}"/>
  </r>
  <r>
    <x v="80"/>
    <d v="2019-08-12T00:00:00"/>
    <d v="2019-08-12T00:00:00"/>
    <x v="0"/>
    <s v="Townsend_Ashleigh"/>
    <x v="4"/>
    <m/>
    <m/>
    <m/>
    <n v="6"/>
    <m/>
    <s v="P"/>
    <x v="0"/>
    <s v="10-100"/>
    <m/>
    <m/>
    <n v="6"/>
    <m/>
    <m/>
    <n v="113.09733552923255"/>
    <s v="c92156c4-b8a5-49ae-bee3-fff79df9a414"/>
    <s v="{32BB7BF9-5E1D-4643-B417-927ADD236D03}"/>
  </r>
  <r>
    <x v="80"/>
    <d v="2019-08-12T00:00:00"/>
    <d v="2019-08-12T00:00:00"/>
    <x v="0"/>
    <s v="Townsend_Ashleigh"/>
    <x v="19"/>
    <m/>
    <m/>
    <m/>
    <n v="3"/>
    <m/>
    <s v="P"/>
    <x v="0"/>
    <s v="10-100"/>
    <m/>
    <m/>
    <n v="3"/>
    <m/>
    <m/>
    <n v="28.274333882308138"/>
    <s v="c93d3173-bf19-4ae5-92ae-552fb2b3a2ce"/>
    <s v="{823CCF99-CD3D-4DAA-B479-23BA3A2EE35A}"/>
  </r>
  <r>
    <x v="81"/>
    <d v="2019-08-12T00:00:00"/>
    <d v="2019-08-12T00:00:00"/>
    <x v="0"/>
    <s v="Townsend_Ashleigh"/>
    <x v="2"/>
    <m/>
    <m/>
    <m/>
    <n v="4"/>
    <m/>
    <s v="I"/>
    <x v="0"/>
    <s v="&lt;10"/>
    <m/>
    <m/>
    <n v="4"/>
    <m/>
    <m/>
    <n v="50.26548245743669"/>
    <s v="ad53eb9b-cca2-4814-989e-6953ac28d5a0"/>
    <s v="{A768D593-759F-4A1A-844E-47FFDE1FECBF}"/>
  </r>
  <r>
    <x v="81"/>
    <d v="2019-08-12T00:00:00"/>
    <d v="2019-08-12T00:00:00"/>
    <x v="0"/>
    <s v="Townsend_Ashleigh"/>
    <x v="8"/>
    <m/>
    <m/>
    <m/>
    <n v="3"/>
    <m/>
    <s v="P"/>
    <x v="0"/>
    <s v="&lt;10"/>
    <m/>
    <m/>
    <n v="3"/>
    <m/>
    <m/>
    <n v="28.274333882308138"/>
    <s v="4235ac04-4e2e-46ca-ae16-a79fc4df1909"/>
    <s v="{673F8325-0FB5-46FF-9D51-1246854C6BB8}"/>
  </r>
  <r>
    <x v="81"/>
    <d v="2019-08-12T00:00:00"/>
    <d v="2019-08-12T00:00:00"/>
    <x v="0"/>
    <s v="Townsend_Ashleigh"/>
    <x v="5"/>
    <m/>
    <m/>
    <m/>
    <n v="6"/>
    <m/>
    <s v="P"/>
    <x v="0"/>
    <s v="10-100"/>
    <m/>
    <m/>
    <n v="6"/>
    <m/>
    <m/>
    <n v="113.09733552923255"/>
    <s v="b2f41266-c826-4584-95a3-e6b1c06a45ce"/>
    <s v="{75B10507-2843-43CD-A700-ABE436F49C4D}"/>
  </r>
  <r>
    <x v="81"/>
    <d v="2019-08-12T00:00:00"/>
    <d v="2019-08-12T00:00:00"/>
    <x v="0"/>
    <s v="Townsend_Ashleigh"/>
    <x v="19"/>
    <m/>
    <m/>
    <m/>
    <n v="6"/>
    <m/>
    <s v="P"/>
    <x v="0"/>
    <s v="10-100"/>
    <m/>
    <m/>
    <n v="6"/>
    <m/>
    <m/>
    <n v="113.09733552923255"/>
    <s v="2176a5df-c9c5-44fc-b851-e2c22f9c4d4a"/>
    <s v="{083AFEDD-78C0-4E8A-9B00-5C2438064762}"/>
  </r>
  <r>
    <x v="81"/>
    <d v="2019-08-12T00:00:00"/>
    <d v="2019-08-12T00:00:00"/>
    <x v="0"/>
    <s v="Townsend_Ashleigh"/>
    <x v="8"/>
    <m/>
    <m/>
    <m/>
    <n v="0.01"/>
    <m/>
    <s v="I"/>
    <x v="0"/>
    <s v="&lt;10"/>
    <m/>
    <m/>
    <n v="0.5"/>
    <m/>
    <m/>
    <n v="0.78539816339744828"/>
    <s v="fb75da43-b39d-4e86-935b-32185618256c"/>
    <s v="{F6F2EE10-33FA-4A8E-ABD7-9B6A51771F77}"/>
  </r>
  <r>
    <x v="81"/>
    <d v="2019-08-12T00:00:00"/>
    <d v="2019-08-12T00:00:00"/>
    <x v="0"/>
    <s v="Townsend_Ashleigh"/>
    <x v="8"/>
    <m/>
    <m/>
    <m/>
    <n v="0.01"/>
    <m/>
    <s v="I"/>
    <x v="0"/>
    <s v="&lt;10"/>
    <m/>
    <m/>
    <n v="0.5"/>
    <m/>
    <m/>
    <n v="0.78539816339744828"/>
    <s v="cd619c80-b2e6-49bb-9c92-d2f9b3ba2915"/>
    <s v="{29C906CF-88B2-44D5-95DC-36F5A1A5EBEB}"/>
  </r>
  <r>
    <x v="81"/>
    <d v="2019-08-12T00:00:00"/>
    <d v="2019-08-12T00:00:00"/>
    <x v="0"/>
    <s v="Townsend_Ashleigh"/>
    <x v="11"/>
    <m/>
    <m/>
    <m/>
    <n v="2"/>
    <m/>
    <s v="P"/>
    <x v="0"/>
    <s v="10-100"/>
    <m/>
    <m/>
    <n v="2"/>
    <m/>
    <m/>
    <n v="12.566370614359172"/>
    <s v="6a9877a0-6615-46bc-941b-dcfc72251747"/>
    <s v="{952B6DC6-0357-4B8C-94A9-9CCD8F3B2C45}"/>
  </r>
  <r>
    <x v="81"/>
    <d v="2019-08-13T00:00:00"/>
    <d v="2019-08-13T00:00:00"/>
    <x v="0"/>
    <s v="Walsh_Michael"/>
    <x v="18"/>
    <m/>
    <m/>
    <m/>
    <n v="2"/>
    <m/>
    <s v="SC"/>
    <x v="0"/>
    <s v="10-100"/>
    <m/>
    <m/>
    <n v="2"/>
    <m/>
    <m/>
    <n v="12.566370614359172"/>
    <s v="c4df002a-40de-47dc-8aaa-35d15d180867"/>
    <s v="{58462B4A-62BD-4E92-9B42-D0661FEC2D9C}"/>
  </r>
  <r>
    <x v="81"/>
    <d v="2019-08-13T00:00:00"/>
    <d v="2019-08-13T00:00:00"/>
    <x v="0"/>
    <s v="Walsh_Michael"/>
    <x v="0"/>
    <m/>
    <m/>
    <m/>
    <n v="3"/>
    <m/>
    <s v="SC"/>
    <x v="0"/>
    <s v="&lt;10"/>
    <m/>
    <m/>
    <n v="3"/>
    <m/>
    <m/>
    <n v="28.274333882308138"/>
    <s v="83344479-9e6f-4d18-8222-dce517ab8a04"/>
    <s v="{DAD7503F-4C17-4B69-AFB3-20A46F710AB9}"/>
  </r>
  <r>
    <x v="81"/>
    <d v="2019-08-13T00:00:00"/>
    <d v="2019-08-13T00:00:00"/>
    <x v="0"/>
    <s v="Walsh_Michael"/>
    <x v="8"/>
    <m/>
    <m/>
    <m/>
    <n v="5"/>
    <m/>
    <s v="C"/>
    <x v="0"/>
    <s v="&gt;100"/>
    <m/>
    <m/>
    <n v="5"/>
    <m/>
    <m/>
    <n v="78.539816339744831"/>
    <s v="d53e20d6-b237-4b59-a7cf-ed8136a03340"/>
    <s v="{2AE1DDF2-1EA2-4675-A9B5-6D2FD6B8B7D6}"/>
  </r>
  <r>
    <x v="81"/>
    <d v="2019-08-13T00:00:00"/>
    <d v="2019-08-13T00:00:00"/>
    <x v="0"/>
    <s v="Walsh_Michael"/>
    <x v="14"/>
    <m/>
    <m/>
    <m/>
    <n v="1"/>
    <m/>
    <s v="P"/>
    <x v="0"/>
    <s v="10-100"/>
    <m/>
    <m/>
    <n v="1"/>
    <m/>
    <m/>
    <n v="3.1415926535897931"/>
    <s v="9513de8e-7747-426d-8e49-c282f3994c00"/>
    <s v="{D10C8B56-FA0B-426E-991A-089BEE050156}"/>
  </r>
  <r>
    <x v="81"/>
    <d v="2019-08-13T00:00:00"/>
    <d v="2019-08-13T00:00:00"/>
    <x v="0"/>
    <s v="Walsh_Michael"/>
    <x v="14"/>
    <m/>
    <m/>
    <m/>
    <n v="1"/>
    <m/>
    <s v="I"/>
    <x v="0"/>
    <s v="&lt;10"/>
    <m/>
    <m/>
    <n v="1"/>
    <m/>
    <m/>
    <n v="3.1415926535897931"/>
    <s v="08e883d1-5c8c-4b31-bf22-1ac6fdb5f993"/>
    <s v="{17A8E381-5FCC-4CF9-961D-DA7F670FA071}"/>
  </r>
  <r>
    <x v="81"/>
    <d v="2019-08-13T00:00:00"/>
    <d v="2019-08-13T00:00:00"/>
    <x v="0"/>
    <s v="Walsh_Michael"/>
    <x v="8"/>
    <m/>
    <m/>
    <m/>
    <n v="15"/>
    <m/>
    <s v="P"/>
    <x v="0"/>
    <s v="&gt;100"/>
    <m/>
    <m/>
    <n v="15"/>
    <m/>
    <m/>
    <n v="706.85834705770344"/>
    <s v="380835e4-7fa7-4f09-b745-a63299df8081"/>
    <s v="{BB95AFE0-D96D-4E69-8B29-1D7B1864E58B}"/>
  </r>
  <r>
    <x v="81"/>
    <d v="2019-08-13T00:00:00"/>
    <d v="2019-08-13T00:00:00"/>
    <x v="0"/>
    <s v="Walsh_Michael"/>
    <x v="19"/>
    <m/>
    <m/>
    <m/>
    <n v="3"/>
    <m/>
    <s v="C"/>
    <x v="0"/>
    <s v="10-100"/>
    <m/>
    <m/>
    <n v="3"/>
    <m/>
    <m/>
    <n v="28.274333882308138"/>
    <s v="8fe9f962-c476-4359-9d77-4116f7444bd3"/>
    <s v="{64643BEE-E416-474A-85EA-4E0C86DAA65B}"/>
  </r>
  <r>
    <x v="81"/>
    <d v="2019-08-13T00:00:00"/>
    <d v="2019-08-13T00:00:00"/>
    <x v="0"/>
    <s v="Walsh_Michael"/>
    <x v="11"/>
    <m/>
    <m/>
    <m/>
    <n v="4"/>
    <m/>
    <s v="P"/>
    <x v="0"/>
    <s v="10-100"/>
    <m/>
    <m/>
    <n v="4"/>
    <m/>
    <m/>
    <n v="50.26548245743669"/>
    <s v="21aab735-8fde-470f-89be-84da9be21826"/>
    <s v="{B276659D-A778-4AE7-A6DC-6E9DC762E383}"/>
  </r>
  <r>
    <x v="81"/>
    <d v="2019-08-13T00:00:00"/>
    <d v="2019-08-13T00:00:00"/>
    <x v="0"/>
    <s v="Walsh_Michael"/>
    <x v="2"/>
    <m/>
    <m/>
    <m/>
    <n v="5"/>
    <m/>
    <s v="C"/>
    <x v="0"/>
    <s v="10-100"/>
    <m/>
    <m/>
    <n v="5"/>
    <m/>
    <m/>
    <n v="78.539816339744831"/>
    <s v="30c61f68-7962-42c6-a42b-0c81b619e966"/>
    <s v="{24BDB422-BE0A-4DD0-A6C2-9F711525FF1F}"/>
  </r>
  <r>
    <x v="81"/>
    <d v="2019-08-13T00:00:00"/>
    <d v="2019-08-13T00:00:00"/>
    <x v="0"/>
    <s v="Walsh_Michael"/>
    <x v="2"/>
    <m/>
    <m/>
    <m/>
    <n v="1"/>
    <m/>
    <s v="SC"/>
    <x v="0"/>
    <s v="10-100"/>
    <m/>
    <m/>
    <n v="1"/>
    <m/>
    <m/>
    <n v="3.1415926535897931"/>
    <s v="6d71168b-f76f-4b79-9f69-7d7fa4c29cff"/>
    <s v="{CDAB8427-7CB9-4B7F-A5F9-E53A9AA60657}"/>
  </r>
  <r>
    <x v="81"/>
    <d v="2019-08-13T00:00:00"/>
    <d v="2019-08-13T00:00:00"/>
    <x v="0"/>
    <s v="Walsh_Michael"/>
    <x v="19"/>
    <m/>
    <m/>
    <m/>
    <n v="1"/>
    <m/>
    <s v="P"/>
    <x v="0"/>
    <s v="&lt;10"/>
    <m/>
    <m/>
    <n v="1"/>
    <m/>
    <m/>
    <n v="3.1415926535897931"/>
    <s v="86c31ec7-f6cb-4491-b971-31244afbd2a5"/>
    <s v="{D4EC7904-8F50-46C9-8711-814ED9E57B16}"/>
  </r>
  <r>
    <x v="85"/>
    <d v="2019-08-23T00:00:00"/>
    <d v="2019-08-23T00:00:00"/>
    <x v="0"/>
    <s v="Walsh_Michael"/>
    <x v="1"/>
    <m/>
    <m/>
    <m/>
    <n v="1"/>
    <m/>
    <s v="SC"/>
    <x v="0"/>
    <s v="&lt;10"/>
    <m/>
    <m/>
    <n v="1"/>
    <m/>
    <m/>
    <n v="3.1415926535897931"/>
    <s v="4080ebd4-4174-4f8b-bccb-84d10796c994"/>
    <s v="{2A73F0FE-1CE5-49ED-A3FB-8F19EEAE556E}"/>
  </r>
  <r>
    <x v="85"/>
    <d v="2019-08-23T00:00:00"/>
    <d v="2019-08-23T00:00:00"/>
    <x v="0"/>
    <s v="Walsh_Michael"/>
    <x v="3"/>
    <m/>
    <m/>
    <m/>
    <n v="0.5"/>
    <m/>
    <s v="SC"/>
    <x v="0"/>
    <s v="&lt;10"/>
    <m/>
    <m/>
    <n v="0.5"/>
    <m/>
    <m/>
    <n v="0.78539816339744828"/>
    <s v="26afb31b-a6fa-4d7a-abdf-f718951c1239"/>
    <s v="{130D6377-A623-4B2F-8709-E37B6A43F3EA}"/>
  </r>
  <r>
    <x v="49"/>
    <d v="2016-06-07T00:00:00"/>
    <d v="2016-06-07T00:00:00"/>
    <x v="2"/>
    <s v="Canning_Bridget"/>
    <x v="17"/>
    <m/>
    <m/>
    <m/>
    <n v="2"/>
    <m/>
    <s v="I"/>
    <x v="0"/>
    <s v="&lt;10"/>
    <m/>
    <m/>
    <n v="2"/>
    <m/>
    <m/>
    <n v="12.566370614359172"/>
    <s v="13247769-08d1-4b53-9c5c-5faac3f170d3"/>
    <s v="{F247920F-57F7-486E-9715-05DADCA54900}"/>
  </r>
  <r>
    <x v="92"/>
    <d v="2019-08-01T00:00:00"/>
    <d v="2019-08-01T00:00:00"/>
    <x v="0"/>
    <s v="Alcaraz_Jake"/>
    <x v="0"/>
    <s v="CSS"/>
    <s v="Disturbed"/>
    <m/>
    <n v="2"/>
    <m/>
    <s v="I"/>
    <x v="0"/>
    <s v="&lt;10"/>
    <m/>
    <m/>
    <n v="2"/>
    <m/>
    <m/>
    <n v="12.566370614359172"/>
    <s v="c4e16311-24b1-4235-919c-102aaae4787b"/>
    <s v="{D54C4730-A603-43E8-962E-AEA5DE045920}"/>
  </r>
  <r>
    <x v="91"/>
    <d v="2019-08-01T00:00:00"/>
    <d v="2019-08-01T00:00:00"/>
    <x v="0"/>
    <s v="Alcaraz_Jake"/>
    <x v="4"/>
    <s v="CSS"/>
    <s v="Intact"/>
    <s v="Large riccom infestation on east hillside of plot (outside 20 m)."/>
    <n v="2"/>
    <m/>
    <s v="I"/>
    <x v="0"/>
    <s v="&lt;10"/>
    <m/>
    <m/>
    <n v="2"/>
    <m/>
    <m/>
    <n v="12.566370614359172"/>
    <s v="4e3a6889-0031-40bb-af13-d9cb42389aa5"/>
    <s v="{F75EB22B-7053-4D48-B8D9-BF37E26B7715}"/>
  </r>
  <r>
    <x v="100"/>
    <d v="2019-08-07T00:00:00"/>
    <d v="2019-08-07T00:00:00"/>
    <x v="0"/>
    <s v="Walsh_Michael"/>
    <x v="10"/>
    <m/>
    <m/>
    <m/>
    <n v="0.5"/>
    <m/>
    <s v="I"/>
    <x v="0"/>
    <s v="&lt;10"/>
    <m/>
    <m/>
    <n v="0.5"/>
    <m/>
    <m/>
    <n v="0.78539816339744828"/>
    <s v="4f5850e1-b137-4a47-bc78-addc09173504"/>
    <s v="{80FB3D94-E4C5-412F-81FD-0890BB407A04}"/>
  </r>
  <r>
    <x v="102"/>
    <d v="2019-08-08T00:00:00"/>
    <d v="2019-08-08T00:00:00"/>
    <x v="0"/>
    <s v="Walsh_Michael"/>
    <x v="14"/>
    <m/>
    <m/>
    <m/>
    <n v="1"/>
    <m/>
    <s v="SC"/>
    <x v="0"/>
    <s v="&lt;10"/>
    <m/>
    <m/>
    <n v="1"/>
    <m/>
    <m/>
    <n v="3.1415926535897931"/>
    <s v="ff3f6331-4f18-44d2-a58d-96d80ce33beb"/>
    <s v="{8ADE7CE3-AF80-4A6A-90F5-F86B57A72488}"/>
  </r>
  <r>
    <x v="102"/>
    <d v="2019-08-08T00:00:00"/>
    <d v="2019-08-08T00:00:00"/>
    <x v="0"/>
    <s v="Walsh_Michael"/>
    <x v="1"/>
    <m/>
    <m/>
    <m/>
    <n v="1"/>
    <m/>
    <s v="P"/>
    <x v="0"/>
    <s v="10-100"/>
    <m/>
    <m/>
    <n v="1"/>
    <m/>
    <m/>
    <n v="3.1415926535897931"/>
    <s v="50a7ffcb-5d4d-4470-9ead-1ab9ca545cc7"/>
    <s v="{68CED1A5-24A5-40CE-800B-867C8D6E8594}"/>
  </r>
  <r>
    <x v="102"/>
    <d v="2019-08-08T00:00:00"/>
    <d v="2019-08-08T00:00:00"/>
    <x v="0"/>
    <s v="Walsh_Michael"/>
    <x v="0"/>
    <m/>
    <m/>
    <m/>
    <n v="1.5"/>
    <m/>
    <s v="SC"/>
    <x v="0"/>
    <s v="&lt;10"/>
    <m/>
    <m/>
    <n v="1.5"/>
    <m/>
    <m/>
    <n v="7.0685834705770345"/>
    <s v="6de37a92-b959-4bc5-b2d0-bd60c7b25b10"/>
    <s v="{E443F922-8DA1-47FF-930A-11162A49518E}"/>
  </r>
  <r>
    <x v="103"/>
    <d v="2019-08-08T00:00:00"/>
    <d v="2019-08-08T00:00:00"/>
    <x v="0"/>
    <s v="Walsh_Michael"/>
    <x v="13"/>
    <m/>
    <m/>
    <m/>
    <n v="2"/>
    <m/>
    <s v="SC"/>
    <x v="0"/>
    <s v="&lt;10"/>
    <m/>
    <m/>
    <n v="2"/>
    <m/>
    <m/>
    <n v="12.566370614359172"/>
    <s v="7d1fd1d0-d303-4c4c-a7cc-32e0b0e67a1a"/>
    <s v="{9BAD9E79-B986-4E6E-BAFB-A7BCD5E917FA}"/>
  </r>
  <r>
    <x v="84"/>
    <d v="2019-08-13T00:00:00"/>
    <d v="2019-08-13T00:00:00"/>
    <x v="0"/>
    <s v="Balmaceda_Janell"/>
    <x v="4"/>
    <s v="CHAP"/>
    <s v="Disturbed"/>
    <m/>
    <n v="1"/>
    <m/>
    <s v="P"/>
    <x v="0"/>
    <s v="&lt;10"/>
    <m/>
    <m/>
    <n v="1"/>
    <m/>
    <m/>
    <n v="3.1415926535897931"/>
    <s v="33bce88a-a171-42a1-a986-d9f9536929c9"/>
    <s v="{F5BA8874-9415-4ED9-86E2-1F9EE2D75ABB}"/>
  </r>
  <r>
    <x v="1"/>
    <d v="2019-08-14T00:00:00"/>
    <d v="2019-08-14T00:00:00"/>
    <x v="0"/>
    <s v="Walsh_Michael"/>
    <x v="1"/>
    <m/>
    <m/>
    <m/>
    <n v="5"/>
    <m/>
    <s v="SC"/>
    <x v="0"/>
    <s v="10-100"/>
    <m/>
    <m/>
    <n v="5"/>
    <m/>
    <m/>
    <n v="78.539816339744831"/>
    <s v="de649377-a23a-4789-bcaa-1bf051dfb246"/>
    <s v="{3E3248E1-E902-46E9-BFC1-7E7CFFDA6653}"/>
  </r>
  <r>
    <x v="1"/>
    <d v="2019-08-14T00:00:00"/>
    <d v="2019-08-14T00:00:00"/>
    <x v="0"/>
    <s v="Walsh_Michael"/>
    <x v="10"/>
    <m/>
    <m/>
    <m/>
    <n v="5"/>
    <m/>
    <s v="SC"/>
    <x v="0"/>
    <s v="10-100"/>
    <m/>
    <m/>
    <n v="5"/>
    <m/>
    <m/>
    <n v="78.539816339744831"/>
    <s v="e7ef3348-8bf3-4638-816e-7104398abb21"/>
    <s v="{3667A274-A73B-470A-A94C-A210A769C762}"/>
  </r>
  <r>
    <x v="1"/>
    <d v="2019-08-14T00:00:00"/>
    <d v="2019-08-14T00:00:00"/>
    <x v="0"/>
    <s v="Walsh_Michael"/>
    <x v="10"/>
    <m/>
    <m/>
    <m/>
    <n v="5"/>
    <m/>
    <s v="SC"/>
    <x v="0"/>
    <s v="10-100"/>
    <m/>
    <m/>
    <n v="5"/>
    <m/>
    <m/>
    <n v="78.539816339744831"/>
    <s v="92b5372e-9332-40e4-a5ea-f8f744b3d6fe"/>
    <s v="{3AB4AD3E-B7A0-4E10-94F3-957E2AF2128D}"/>
  </r>
  <r>
    <x v="107"/>
    <d v="2019-08-14T00:00:00"/>
    <d v="2019-08-14T00:00:00"/>
    <x v="0"/>
    <s v="Walsh_Michael"/>
    <x v="0"/>
    <s v="CHAP"/>
    <s v="Intermediate"/>
    <m/>
    <n v="2"/>
    <m/>
    <s v="SC"/>
    <x v="0"/>
    <s v="&lt;10"/>
    <m/>
    <m/>
    <n v="2"/>
    <m/>
    <m/>
    <n v="12.566370614359172"/>
    <s v="720aa097-874b-4f70-92fa-a4d09847cd92"/>
    <s v="{9313A33C-E428-447B-9248-9B61D9A8151F}"/>
  </r>
  <r>
    <x v="53"/>
    <d v="2019-08-20T00:00:00"/>
    <d v="2019-08-20T00:00:00"/>
    <x v="0"/>
    <s v="Townsend_Ashleigh"/>
    <x v="24"/>
    <m/>
    <m/>
    <m/>
    <n v="4"/>
    <m/>
    <s v="P"/>
    <x v="0"/>
    <s v="10-100"/>
    <m/>
    <m/>
    <n v="4"/>
    <m/>
    <m/>
    <n v="50.26548245743669"/>
    <s v="9c558574-cfb5-4a47-a939-1c6a82b33fd0"/>
    <s v="{CCD9EA40-198B-4DC7-B2E2-F43278D6D411}"/>
  </r>
  <r>
    <x v="53"/>
    <d v="2019-08-20T00:00:00"/>
    <d v="2019-08-20T00:00:00"/>
    <x v="0"/>
    <s v="Townsend_Ashleigh"/>
    <x v="14"/>
    <m/>
    <m/>
    <m/>
    <n v="1"/>
    <m/>
    <s v="P"/>
    <x v="0"/>
    <s v="&lt;10"/>
    <m/>
    <m/>
    <n v="1"/>
    <m/>
    <m/>
    <n v="3.1415926535897931"/>
    <s v="3d5b9655-1fd4-4bee-b1fa-975b677a288a"/>
    <s v="{2617D867-A72E-4EBB-BDF4-6D7B55EA42FC}"/>
  </r>
  <r>
    <x v="85"/>
    <d v="2019-08-23T00:00:00"/>
    <d v="2019-08-23T00:00:00"/>
    <x v="0"/>
    <s v="DeGuzman_Tawny"/>
    <x v="1"/>
    <m/>
    <m/>
    <m/>
    <n v="1"/>
    <m/>
    <s v="I"/>
    <x v="0"/>
    <s v="&lt;10"/>
    <m/>
    <m/>
    <n v="1"/>
    <m/>
    <m/>
    <n v="3.1415926535897931"/>
    <s v="317aeac0-fddd-4a0a-8db3-0600c0825f08"/>
    <s v="{D524B6FD-44E6-48CA-825E-A0B82F60557F}"/>
  </r>
  <r>
    <x v="85"/>
    <d v="2019-08-23T00:00:00"/>
    <d v="2019-08-23T00:00:00"/>
    <x v="0"/>
    <s v="DeGuzman_Tawny"/>
    <x v="0"/>
    <m/>
    <m/>
    <m/>
    <n v="0.5"/>
    <m/>
    <s v="I"/>
    <x v="0"/>
    <s v="&lt;10"/>
    <m/>
    <m/>
    <n v="0.5"/>
    <m/>
    <m/>
    <n v="0.78539816339744828"/>
    <s v="82032b6b-9fe9-468a-affd-b67cba06bb37"/>
    <s v="{85081FEC-9069-4B34-9AD8-54751F56AA2C}"/>
  </r>
  <r>
    <x v="85"/>
    <d v="2019-08-23T00:00:00"/>
    <d v="2019-08-23T00:00:00"/>
    <x v="0"/>
    <s v="DeGuzman_Tawny"/>
    <x v="0"/>
    <m/>
    <m/>
    <m/>
    <n v="0.5"/>
    <m/>
    <s v="I"/>
    <x v="0"/>
    <s v="&lt;10"/>
    <m/>
    <m/>
    <n v="0.5"/>
    <m/>
    <m/>
    <n v="0.78539816339744828"/>
    <s v="e7d8d450-d429-484e-bb9a-ece46ec0dedb"/>
    <s v="{194C1FC6-E117-47F6-B40A-38F400AAD1DA}"/>
  </r>
  <r>
    <x v="85"/>
    <d v="2019-08-23T00:00:00"/>
    <d v="2019-08-23T00:00:00"/>
    <x v="0"/>
    <s v="DeGuzman_Tawny"/>
    <x v="0"/>
    <m/>
    <m/>
    <m/>
    <n v="0.5"/>
    <m/>
    <s v="I"/>
    <x v="0"/>
    <s v="&lt;10"/>
    <m/>
    <m/>
    <n v="0.5"/>
    <m/>
    <m/>
    <n v="0.78539816339744828"/>
    <s v="c1767d4a-74ef-438d-ae15-aeccad2c3cfe"/>
    <s v="{4193C623-7D3A-420D-A579-2F6BD6A523CA}"/>
  </r>
  <r>
    <x v="85"/>
    <d v="2019-08-23T00:00:00"/>
    <d v="2019-08-23T00:00:00"/>
    <x v="0"/>
    <s v="DeGuzman_Tawny"/>
    <x v="10"/>
    <m/>
    <m/>
    <m/>
    <n v="1"/>
    <m/>
    <s v="SC"/>
    <x v="0"/>
    <s v="&lt;10"/>
    <m/>
    <m/>
    <n v="1"/>
    <m/>
    <m/>
    <n v="3.1415926535897931"/>
    <s v="7020c34b-58d1-4fa8-9d35-78827a462487"/>
    <s v="{C4816A7A-76A7-4121-B26D-C30961007626}"/>
  </r>
  <r>
    <x v="85"/>
    <d v="2019-08-23T00:00:00"/>
    <d v="2019-08-23T00:00:00"/>
    <x v="0"/>
    <s v="DeGuzman_Tawny"/>
    <x v="0"/>
    <m/>
    <m/>
    <m/>
    <n v="0.01"/>
    <m/>
    <s v="I"/>
    <x v="0"/>
    <s v="&lt;10"/>
    <m/>
    <m/>
    <n v="0.5"/>
    <m/>
    <m/>
    <n v="0.78539816339744828"/>
    <s v="94dcc51a-ad45-4f2c-8219-09474751a79f"/>
    <s v="{C317F832-0F0D-420D-8C10-CF431BE849F1}"/>
  </r>
  <r>
    <x v="7"/>
    <d v="2019-07-30T00:00:00"/>
    <d v="2019-07-30T00:00:00"/>
    <x v="0"/>
    <s v="Walsh_Michael"/>
    <x v="1"/>
    <m/>
    <m/>
    <m/>
    <n v="3"/>
    <m/>
    <s v="I"/>
    <x v="0"/>
    <s v="&lt;10"/>
    <m/>
    <m/>
    <n v="3"/>
    <m/>
    <m/>
    <n v="28.274333882308138"/>
    <s v="483ce7b1-1c99-43e2-9a24-dac8298f8e69"/>
    <s v="{8ED86927-36C7-4F5E-A674-9B9B03B486CF}"/>
  </r>
  <r>
    <x v="114"/>
    <d v="2019-08-22T00:00:00"/>
    <d v="2019-08-22T00:00:00"/>
    <x v="0"/>
    <s v="Walsh_Michael"/>
    <x v="5"/>
    <m/>
    <m/>
    <m/>
    <n v="10"/>
    <m/>
    <s v="C"/>
    <x v="0"/>
    <s v="&gt;100"/>
    <m/>
    <m/>
    <n v="10"/>
    <m/>
    <m/>
    <n v="314.15926535897933"/>
    <s v="d7ef9a49-1843-4f67-823a-7fb6cf7b81e9"/>
    <s v="{D974074B-4C3D-4F74-8C24-EFDA1140E9C5}"/>
  </r>
  <r>
    <x v="114"/>
    <d v="2019-08-22T00:00:00"/>
    <d v="2019-08-22T00:00:00"/>
    <x v="0"/>
    <s v="Walsh_Michael"/>
    <x v="2"/>
    <m/>
    <m/>
    <m/>
    <n v="30"/>
    <m/>
    <s v="C"/>
    <x v="0"/>
    <s v="&gt;100"/>
    <m/>
    <m/>
    <n v="30"/>
    <m/>
    <m/>
    <n v="2827.4333882308138"/>
    <s v="9f1a0b5c-bba4-4df2-8760-3d3516a8d740"/>
    <s v="{C0962DBE-B1D3-4231-BCBD-DB3A9865FCC3}"/>
  </r>
  <r>
    <x v="114"/>
    <d v="2019-08-22T00:00:00"/>
    <d v="2019-08-22T00:00:00"/>
    <x v="0"/>
    <s v="Walsh_Michael"/>
    <x v="1"/>
    <m/>
    <m/>
    <m/>
    <n v="2"/>
    <m/>
    <s v="SC"/>
    <x v="0"/>
    <s v="10-100"/>
    <m/>
    <m/>
    <n v="2"/>
    <m/>
    <m/>
    <n v="12.566370614359172"/>
    <s v="5969f32b-af38-4ce4-9467-9b20710d4a5a"/>
    <s v="{27181943-B1AD-465B-B499-F3BE19040839}"/>
  </r>
  <r>
    <x v="114"/>
    <d v="2019-08-22T00:00:00"/>
    <d v="2019-08-22T00:00:00"/>
    <x v="0"/>
    <s v="Walsh_Michael"/>
    <x v="8"/>
    <m/>
    <m/>
    <m/>
    <n v="6"/>
    <m/>
    <s v="SC"/>
    <x v="0"/>
    <s v="10-100"/>
    <m/>
    <m/>
    <n v="6"/>
    <m/>
    <m/>
    <n v="113.09733552923255"/>
    <s v="d70f3b35-e145-4e5c-9c30-4742a42af0df"/>
    <s v="{57B74706-1938-43E1-B65C-C01BC3AAAAF6}"/>
  </r>
  <r>
    <x v="115"/>
    <d v="2019-08-22T00:00:00"/>
    <d v="2019-08-22T00:00:00"/>
    <x v="0"/>
    <s v="Walsh_Michael"/>
    <x v="10"/>
    <m/>
    <m/>
    <m/>
    <n v="2"/>
    <m/>
    <s v="SC"/>
    <x v="0"/>
    <s v="10-100"/>
    <m/>
    <m/>
    <n v="2"/>
    <m/>
    <m/>
    <n v="12.566370614359172"/>
    <s v="e59ec939-f505-465d-8b60-83494e9ad824"/>
    <s v="{2F1D8DB5-60F0-4762-9675-FBFA87F7388D}"/>
  </r>
  <r>
    <x v="115"/>
    <d v="2019-08-22T00:00:00"/>
    <d v="2019-08-22T00:00:00"/>
    <x v="0"/>
    <s v="Zhang_Jackie"/>
    <x v="10"/>
    <m/>
    <m/>
    <m/>
    <n v="3"/>
    <m/>
    <s v="P"/>
    <x v="0"/>
    <s v="10-100"/>
    <m/>
    <m/>
    <n v="3"/>
    <m/>
    <m/>
    <n v="28.274333882308138"/>
    <s v="4829735b-3369-41dc-9eed-d3c7e0999226"/>
    <s v="{46EF8F80-F6A2-4C66-8CC4-7A3E485708B3}"/>
  </r>
  <r>
    <x v="63"/>
    <d v="2019-08-14T00:00:00"/>
    <d v="2019-08-14T00:00:00"/>
    <x v="0"/>
    <s v="Rachman_Richard"/>
    <x v="4"/>
    <m/>
    <m/>
    <m/>
    <n v="3"/>
    <m/>
    <s v="P"/>
    <x v="1"/>
    <s v="&lt;10"/>
    <m/>
    <m/>
    <n v="3"/>
    <m/>
    <m/>
    <n v="28.274333882308138"/>
    <s v="0b208a69-aef7-4cf8-ace0-3a724bd3d352"/>
    <s v="{AA5C84EA-DD7D-4E7B-8204-A8FEC395F593}"/>
  </r>
  <r>
    <x v="24"/>
    <d v="2018-08-14T00:00:00"/>
    <d v="2018-08-14T00:00:00"/>
    <x v="3"/>
    <s v="Alcaraz_Jake"/>
    <x v="7"/>
    <m/>
    <m/>
    <m/>
    <n v="1"/>
    <m/>
    <s v="I"/>
    <x v="1"/>
    <s v="&lt;10"/>
    <m/>
    <m/>
    <n v="1"/>
    <m/>
    <m/>
    <n v="3.1415926535897931"/>
    <s v="af27e34c-11c4-42f3-88f3-7beb7dd2fe91"/>
    <s v="{57D712A7-56A1-4C06-9D2D-E38AC5433EA5}"/>
  </r>
  <r>
    <x v="57"/>
    <d v="2018-08-16T00:00:00"/>
    <d v="2018-08-16T00:00:00"/>
    <x v="3"/>
    <s v="Alcaraz_Jake"/>
    <x v="8"/>
    <m/>
    <m/>
    <m/>
    <n v="2"/>
    <m/>
    <s v="I"/>
    <x v="0"/>
    <s v="&lt;10"/>
    <m/>
    <m/>
    <n v="2"/>
    <m/>
    <m/>
    <n v="12.566370614359172"/>
    <s v="eb999807-3003-4aff-ac3f-014666dbe56d"/>
    <s v="{3AD615A2-57ED-4232-899C-9C94E4350D56}"/>
  </r>
  <r>
    <x v="57"/>
    <d v="2018-08-16T00:00:00"/>
    <d v="2018-08-16T00:00:00"/>
    <x v="3"/>
    <s v="Alcaraz_Jake"/>
    <x v="8"/>
    <m/>
    <m/>
    <m/>
    <n v="3"/>
    <m/>
    <s v="I"/>
    <x v="1"/>
    <s v="10-100"/>
    <m/>
    <m/>
    <n v="3"/>
    <m/>
    <m/>
    <n v="28.274333882308138"/>
    <s v="e5dc38da-ad4e-4155-a4b9-28ea960377ec"/>
    <s v="{E5ECE021-B6FB-43F7-A378-4BEE61183EA4}"/>
  </r>
  <r>
    <x v="57"/>
    <d v="2018-08-16T00:00:00"/>
    <d v="2018-08-16T00:00:00"/>
    <x v="3"/>
    <s v="Alcaraz_Jake"/>
    <x v="14"/>
    <m/>
    <m/>
    <m/>
    <n v="6"/>
    <m/>
    <s v="I"/>
    <x v="0"/>
    <s v="10-100"/>
    <m/>
    <m/>
    <n v="6"/>
    <m/>
    <m/>
    <n v="113.09733552923255"/>
    <s v="d80a70c6-3f6e-4445-829c-ce4dd1bc92bb"/>
    <s v="{974E57AA-3737-4277-9DCB-C0CCAAFD5668}"/>
  </r>
  <r>
    <x v="57"/>
    <d v="2018-08-16T00:00:00"/>
    <d v="2018-08-16T00:00:00"/>
    <x v="3"/>
    <s v="Alcaraz_Jake"/>
    <x v="8"/>
    <m/>
    <m/>
    <m/>
    <n v="3"/>
    <m/>
    <s v="I"/>
    <x v="0"/>
    <s v="10-100"/>
    <m/>
    <m/>
    <n v="3"/>
    <m/>
    <m/>
    <n v="28.274333882308138"/>
    <s v="39517fce-4d94-4981-b8bb-4551b9f137eb"/>
    <s v="{8749D6C2-17B1-43C9-B8C7-34CACC6E5A96}"/>
  </r>
  <r>
    <x v="24"/>
    <d v="2018-08-14T00:00:00"/>
    <d v="2018-08-14T00:00:00"/>
    <x v="3"/>
    <s v="Alcaraz_Jake"/>
    <x v="1"/>
    <m/>
    <m/>
    <s v="All 3 species found right off the trail south of the point"/>
    <n v="0"/>
    <m/>
    <m/>
    <x v="3"/>
    <n v="0"/>
    <m/>
    <m/>
    <n v="0.5"/>
    <m/>
    <m/>
    <n v="0.78539816339744828"/>
    <s v="6c18bec3-708c-4d54-8bec-b0b55bb0ede2"/>
    <s v="{5556878E-015D-4977-A26D-08FB3B013FAA}"/>
  </r>
  <r>
    <x v="26"/>
    <d v="2018-08-10T00:00:00"/>
    <d v="2018-08-10T00:00:00"/>
    <x v="3"/>
    <s v="Townsend_Ashleigh"/>
    <x v="8"/>
    <m/>
    <m/>
    <m/>
    <n v="10"/>
    <m/>
    <s v="SC"/>
    <x v="0"/>
    <s v="10-100"/>
    <m/>
    <m/>
    <n v="10"/>
    <m/>
    <m/>
    <n v="314.15926535897933"/>
    <s v="7fdc29f6-9510-4fce-9dba-b8e4f0c9fb6f"/>
    <s v="{D6F71AD2-430B-41BA-AC3D-36A97B30C023}"/>
  </r>
  <r>
    <x v="40"/>
    <d v="2018-08-16T00:00:00"/>
    <d v="2018-08-16T00:00:00"/>
    <x v="3"/>
    <s v="Townsend_Ashleigh"/>
    <x v="0"/>
    <m/>
    <m/>
    <m/>
    <n v="1"/>
    <m/>
    <s v="I"/>
    <x v="0"/>
    <s v="&lt;10"/>
    <m/>
    <m/>
    <n v="1"/>
    <m/>
    <m/>
    <n v="3.1415926535897931"/>
    <s v="ba9e5136-2c27-402d-a875-76fd310e84e1"/>
    <s v="{0E6DCA60-3637-4A06-B321-56459136995C}"/>
  </r>
  <r>
    <x v="41"/>
    <d v="2018-08-16T00:00:00"/>
    <d v="2018-08-16T00:00:00"/>
    <x v="3"/>
    <s v="Townsend_Ashleigh"/>
    <x v="0"/>
    <m/>
    <m/>
    <m/>
    <n v="10"/>
    <m/>
    <s v="P"/>
    <x v="0"/>
    <s v="10-100"/>
    <m/>
    <m/>
    <n v="10"/>
    <m/>
    <m/>
    <n v="314.15926535897933"/>
    <s v="c47571b2-6696-4a50-857b-58657a22e53e"/>
    <s v="{EE1F4365-9803-43A9-ABB6-F98B4DE8503C}"/>
  </r>
  <r>
    <x v="9"/>
    <d v="2016-05-02T00:00:00"/>
    <d v="2016-05-02T00:00:00"/>
    <x v="2"/>
    <s v="Canning_Bridget"/>
    <x v="25"/>
    <m/>
    <m/>
    <m/>
    <n v="1"/>
    <m/>
    <s v="I"/>
    <x v="1"/>
    <s v="&lt;10"/>
    <m/>
    <m/>
    <n v="1"/>
    <m/>
    <m/>
    <n v="3.1415926535897931"/>
    <s v="a817a580-4203-47ad-8b05-c230c5f6f238"/>
    <s v="{FF8FCC04-05E3-4B0E-8AE4-8FBFCD95ADF9}"/>
  </r>
  <r>
    <x v="9"/>
    <d v="2016-05-02T00:00:00"/>
    <d v="2016-05-02T00:00:00"/>
    <x v="2"/>
    <s v="Canning_Bridget"/>
    <x v="1"/>
    <m/>
    <m/>
    <m/>
    <n v="2"/>
    <m/>
    <s v="P"/>
    <x v="0"/>
    <s v="&lt;10"/>
    <m/>
    <m/>
    <n v="2"/>
    <m/>
    <m/>
    <n v="12.566370614359172"/>
    <s v="0a555640-a297-4d05-b511-5f453c8c4cf3"/>
    <s v="{4A83D485-1797-40AE-A1D5-4588FD2880EA}"/>
  </r>
  <r>
    <x v="9"/>
    <d v="2016-05-02T00:00:00"/>
    <d v="2016-05-02T00:00:00"/>
    <x v="2"/>
    <s v="Canning_Bridget"/>
    <x v="1"/>
    <m/>
    <m/>
    <m/>
    <n v="2"/>
    <m/>
    <s v="P"/>
    <x v="0"/>
    <s v="&lt;10"/>
    <m/>
    <m/>
    <n v="2"/>
    <m/>
    <m/>
    <n v="12.566370614359172"/>
    <s v="cf89e0ba-1ed8-47c6-a389-7687bbee3e91"/>
    <s v="{E60DC509-707B-47CD-BC10-B01121F05D0A}"/>
  </r>
  <r>
    <x v="117"/>
    <d v="2016-05-03T00:00:00"/>
    <d v="2016-05-03T00:00:00"/>
    <x v="2"/>
    <s v="Canning_Bridget"/>
    <x v="1"/>
    <m/>
    <m/>
    <m/>
    <n v="0"/>
    <m/>
    <s v="I"/>
    <x v="1"/>
    <s v="&lt;10"/>
    <m/>
    <m/>
    <n v="0.5"/>
    <m/>
    <m/>
    <n v="0.78539816339744828"/>
    <s v="4b89e75c-a6ad-45e4-8300-dd509c377590"/>
    <s v="{96B372C9-37A6-4494-8C94-BADF6A3B8187}"/>
  </r>
  <r>
    <x v="120"/>
    <d v="2016-05-10T00:00:00"/>
    <d v="2016-05-10T00:00:00"/>
    <x v="2"/>
    <s v="Canning_Bridget"/>
    <x v="14"/>
    <m/>
    <m/>
    <m/>
    <n v="1"/>
    <m/>
    <s v="SC"/>
    <x v="0"/>
    <s v="10-100"/>
    <m/>
    <m/>
    <n v="1"/>
    <m/>
    <m/>
    <n v="3.1415926535897931"/>
    <s v="851c74e2-0a41-48f7-ae41-22465f2fc4b5"/>
    <s v="{457D245C-FDF1-4627-B063-19FBB8415056}"/>
  </r>
  <r>
    <x v="122"/>
    <d v="2016-05-11T00:00:00"/>
    <d v="2016-05-11T00:00:00"/>
    <x v="2"/>
    <s v="Canning_Bridget"/>
    <x v="23"/>
    <m/>
    <m/>
    <m/>
    <n v="2"/>
    <m/>
    <s v="SC"/>
    <x v="0"/>
    <s v="&lt;10"/>
    <m/>
    <m/>
    <n v="2"/>
    <m/>
    <m/>
    <n v="12.566370614359172"/>
    <s v="ab4c07e8-378b-4515-8989-dada90f2c8b3"/>
    <s v="{C3638EB8-08EC-4BD2-B7AD-C1AC53E7A4DB}"/>
  </r>
  <r>
    <x v="124"/>
    <d v="2016-05-11T00:00:00"/>
    <d v="2016-05-11T00:00:00"/>
    <x v="2"/>
    <s v="Canning_Bridget"/>
    <x v="14"/>
    <m/>
    <m/>
    <m/>
    <n v="10"/>
    <m/>
    <s v="SC"/>
    <x v="0"/>
    <s v="10-100"/>
    <m/>
    <m/>
    <n v="10"/>
    <m/>
    <m/>
    <n v="314.15926535897933"/>
    <s v="b9edfb45-f8c0-404c-9ea9-5d2ef2830831"/>
    <s v="{C7D8C002-668F-4EE5-9550-B5759025946F}"/>
  </r>
  <r>
    <x v="125"/>
    <d v="2016-05-11T00:00:00"/>
    <d v="2016-05-11T00:00:00"/>
    <x v="2"/>
    <s v="Canning_Bridget"/>
    <x v="14"/>
    <m/>
    <m/>
    <m/>
    <n v="8"/>
    <m/>
    <s v="SC"/>
    <x v="0"/>
    <s v="&lt;10"/>
    <m/>
    <m/>
    <n v="8"/>
    <m/>
    <m/>
    <n v="201.06192982974676"/>
    <s v="e4f5ebf4-fd2c-4e85-904d-5f5b0eeebd86"/>
    <s v="{331F97B4-8332-422C-A89C-539941F314DC}"/>
  </r>
  <r>
    <x v="125"/>
    <d v="2016-05-11T00:00:00"/>
    <d v="2016-05-11T00:00:00"/>
    <x v="2"/>
    <s v="Canning_Bridget"/>
    <x v="8"/>
    <m/>
    <m/>
    <m/>
    <n v="1"/>
    <m/>
    <s v="SC"/>
    <x v="0"/>
    <s v="&lt;10"/>
    <m/>
    <m/>
    <n v="1"/>
    <m/>
    <m/>
    <n v="3.1415926535897931"/>
    <s v="9a44ad18-3e1a-4afc-9ae9-e7b4f548470f"/>
    <s v="{B47746D7-92FD-44E0-BE55-56EEB90B3270}"/>
  </r>
  <r>
    <x v="128"/>
    <d v="2016-05-25T00:00:00"/>
    <d v="2016-05-25T00:00:00"/>
    <x v="2"/>
    <s v="Canning_Bridget"/>
    <x v="0"/>
    <m/>
    <m/>
    <m/>
    <n v="0"/>
    <m/>
    <s v="I"/>
    <x v="0"/>
    <s v="&lt;10"/>
    <m/>
    <m/>
    <n v="0.5"/>
    <m/>
    <m/>
    <n v="0.78539816339744828"/>
    <s v="8050607a-ff7d-4685-9fb5-d49eda50333d"/>
    <s v="{017EBDE3-3002-44AE-BD19-0917967CB53C}"/>
  </r>
  <r>
    <x v="128"/>
    <d v="2016-05-25T00:00:00"/>
    <d v="2016-05-25T00:00:00"/>
    <x v="2"/>
    <s v="Canning_Bridget"/>
    <x v="0"/>
    <m/>
    <m/>
    <m/>
    <n v="0"/>
    <m/>
    <s v="I"/>
    <x v="0"/>
    <s v="&lt;10"/>
    <m/>
    <m/>
    <n v="0.5"/>
    <m/>
    <m/>
    <n v="0.78539816339744828"/>
    <s v="8e908b33-c320-4781-bf0e-35343b7812c7"/>
    <s v="{9218E195-8600-4956-B2A3-369BEC8D003F}"/>
  </r>
  <r>
    <x v="129"/>
    <d v="2016-05-25T00:00:00"/>
    <d v="2016-05-25T00:00:00"/>
    <x v="2"/>
    <s v="Canning_Bridget"/>
    <x v="23"/>
    <m/>
    <m/>
    <m/>
    <n v="0"/>
    <m/>
    <s v="I"/>
    <x v="0"/>
    <s v="&lt;10"/>
    <m/>
    <m/>
    <n v="0.5"/>
    <m/>
    <m/>
    <n v="0.78539816339744828"/>
    <s v="1aaa0c1e-b4fb-44a3-b610-7bae92fd4d69"/>
    <s v="{3C2F3F48-0F1F-4FC8-A598-928E44F8E568}"/>
  </r>
  <r>
    <x v="130"/>
    <d v="2016-05-25T00:00:00"/>
    <d v="2016-05-25T00:00:00"/>
    <x v="2"/>
    <s v="Canning_Bridget"/>
    <x v="23"/>
    <m/>
    <m/>
    <m/>
    <n v="0"/>
    <m/>
    <s v="I"/>
    <x v="0"/>
    <s v="&lt;10"/>
    <m/>
    <m/>
    <n v="0.5"/>
    <m/>
    <m/>
    <n v="0.78539816339744828"/>
    <s v="fde8ee3b-6184-4ce8-a8d5-f7d3acc08a0b"/>
    <s v="{98F82620-4965-4C57-A368-B2A7C488653D}"/>
  </r>
  <r>
    <x v="43"/>
    <d v="2016-05-26T00:00:00"/>
    <d v="2016-05-26T00:00:00"/>
    <x v="2"/>
    <s v="Canning_Bridget"/>
    <x v="1"/>
    <m/>
    <m/>
    <m/>
    <n v="0"/>
    <m/>
    <s v="SC"/>
    <x v="0"/>
    <s v="&lt;10"/>
    <m/>
    <m/>
    <n v="0.5"/>
    <m/>
    <m/>
    <n v="0.78539816339744828"/>
    <s v="79a82a96-5da3-4212-87f3-3fa567e94b53"/>
    <s v="{B8406F99-742F-4EB4-826C-3B9456B3ACBB}"/>
  </r>
  <r>
    <x v="133"/>
    <d v="2016-05-26T00:00:00"/>
    <d v="2016-05-26T00:00:00"/>
    <x v="2"/>
    <s v="Canning_Bridget"/>
    <x v="13"/>
    <m/>
    <m/>
    <m/>
    <n v="1"/>
    <m/>
    <s v="I"/>
    <x v="0"/>
    <s v="&lt;10"/>
    <m/>
    <m/>
    <n v="1"/>
    <m/>
    <m/>
    <n v="3.1415926535897931"/>
    <s v="692b6d37-2dc6-4651-b9d8-fbd1d026d128"/>
    <s v="{9E937AF5-C711-4F0C-836D-A962101D6858}"/>
  </r>
  <r>
    <x v="134"/>
    <d v="2016-05-31T00:00:00"/>
    <d v="2016-05-31T00:00:00"/>
    <x v="2"/>
    <s v="Canning_Bridget"/>
    <x v="23"/>
    <m/>
    <m/>
    <m/>
    <n v="0.5"/>
    <m/>
    <s v="I"/>
    <x v="0"/>
    <s v="&lt;10"/>
    <m/>
    <m/>
    <n v="0.5"/>
    <m/>
    <m/>
    <n v="0.78539816339744828"/>
    <s v="518295fa-2f29-49d5-8592-4078e95427c6"/>
    <s v="{E03E9744-1F5E-457F-B42F-88AE8B194AAA}"/>
  </r>
  <r>
    <x v="44"/>
    <d v="2016-05-31T00:00:00"/>
    <d v="2016-05-31T00:00:00"/>
    <x v="2"/>
    <s v="Canning_Bridget"/>
    <x v="1"/>
    <m/>
    <m/>
    <m/>
    <n v="0"/>
    <m/>
    <s v="I"/>
    <x v="0"/>
    <s v="&lt;10"/>
    <m/>
    <m/>
    <n v="0.5"/>
    <m/>
    <m/>
    <n v="0.78539816339744828"/>
    <s v="50fc3ec3-8267-44ac-95d4-973d36acc102"/>
    <s v="{51FAF52A-DB60-4D70-9F7E-C2BF9AF6429C}"/>
  </r>
  <r>
    <x v="137"/>
    <d v="2016-06-07T00:00:00"/>
    <d v="2016-06-07T00:00:00"/>
    <x v="2"/>
    <s v="Canning_Bridget"/>
    <x v="23"/>
    <m/>
    <m/>
    <m/>
    <n v="1"/>
    <m/>
    <s v="I"/>
    <x v="0"/>
    <s v="&lt;10"/>
    <m/>
    <m/>
    <n v="1"/>
    <m/>
    <m/>
    <n v="3.1415926535897931"/>
    <s v="a9a1b8fa-eb6b-4395-8854-4920674a9a81"/>
    <s v="{F68282D0-3AC1-47A8-B975-D0018DF56DFA}"/>
  </r>
  <r>
    <x v="137"/>
    <d v="2016-06-07T00:00:00"/>
    <d v="2016-06-07T00:00:00"/>
    <x v="2"/>
    <s v="Canning_Bridget"/>
    <x v="0"/>
    <m/>
    <m/>
    <m/>
    <n v="0"/>
    <m/>
    <s v="I"/>
    <x v="0"/>
    <s v="10-100"/>
    <m/>
    <m/>
    <n v="0.5"/>
    <m/>
    <m/>
    <n v="0.78539816339744828"/>
    <s v="19b265c0-7c44-4191-b2f9-25bce061e2a2"/>
    <s v="{9B857CF5-BAA8-4341-9EF2-D535CB00437E}"/>
  </r>
  <r>
    <x v="137"/>
    <d v="2016-06-07T00:00:00"/>
    <d v="2016-06-07T00:00:00"/>
    <x v="2"/>
    <s v="Canning_Bridget"/>
    <x v="23"/>
    <m/>
    <m/>
    <m/>
    <n v="1"/>
    <m/>
    <s v="I"/>
    <x v="0"/>
    <s v="&lt;10"/>
    <m/>
    <m/>
    <n v="1"/>
    <m/>
    <m/>
    <n v="3.1415926535897931"/>
    <s v="a75fff15-eaf1-4f95-b11a-aad00f89c470"/>
    <s v="{83E7927C-9E43-418B-B8F3-4C308D7243A6}"/>
  </r>
  <r>
    <x v="137"/>
    <d v="2016-06-07T00:00:00"/>
    <d v="2016-06-07T00:00:00"/>
    <x v="2"/>
    <s v="Canning_Bridget"/>
    <x v="23"/>
    <m/>
    <m/>
    <m/>
    <n v="0"/>
    <m/>
    <s v="I"/>
    <x v="1"/>
    <s v="&lt;10"/>
    <m/>
    <m/>
    <n v="0.5"/>
    <m/>
    <m/>
    <n v="0.78539816339744828"/>
    <s v="d563f4c6-adde-4ea2-ac03-9a218e5a5f1f"/>
    <s v="{8008F717-9DB9-4712-8B54-9A55A046C829}"/>
  </r>
  <r>
    <x v="9"/>
    <d v="2016-05-02T00:00:00"/>
    <d v="2016-05-02T00:00:00"/>
    <x v="2"/>
    <s v="Canning_Bridget"/>
    <x v="0"/>
    <m/>
    <m/>
    <m/>
    <n v="1"/>
    <m/>
    <s v="I"/>
    <x v="1"/>
    <s v="&lt;10"/>
    <m/>
    <m/>
    <n v="1"/>
    <m/>
    <m/>
    <n v="3.1415926535897931"/>
    <s v="5d49b467-26e0-40fc-aca8-a114cbafda44"/>
    <s v="{A73E26ED-E376-4F89-8B40-02C2AA499560}"/>
  </r>
  <r>
    <x v="141"/>
    <d v="2016-05-04T00:00:00"/>
    <d v="2016-05-04T00:00:00"/>
    <x v="2"/>
    <s v="Rodriguez_Fernando"/>
    <x v="23"/>
    <m/>
    <m/>
    <m/>
    <n v="0.5"/>
    <m/>
    <s v="I"/>
    <x v="0"/>
    <s v="&lt;10"/>
    <m/>
    <m/>
    <n v="0.5"/>
    <m/>
    <m/>
    <n v="0.78539816339744828"/>
    <s v="e6e5e2e5-3c9b-42c1-aee0-26f1680f427a"/>
    <s v="{E3D8A9B4-DDF1-458E-8002-DF4257B6EBAA}"/>
  </r>
  <r>
    <x v="34"/>
    <d v="2016-05-05T00:00:00"/>
    <d v="2016-05-05T00:00:00"/>
    <x v="2"/>
    <s v="Rodriguez_Fernando"/>
    <x v="23"/>
    <m/>
    <m/>
    <m/>
    <n v="2"/>
    <m/>
    <s v="C"/>
    <x v="0"/>
    <s v="&lt;10"/>
    <m/>
    <m/>
    <n v="2"/>
    <m/>
    <m/>
    <n v="12.566370614359172"/>
    <s v="ab9042d3-7347-404b-a318-c7c2f0a74b66"/>
    <s v="{09A34C03-0B5F-4AEC-81D6-E29E4EB3E808}"/>
  </r>
  <r>
    <x v="49"/>
    <d v="2016-05-04T00:00:00"/>
    <d v="2016-05-04T00:00:00"/>
    <x v="2"/>
    <s v="Rodriguez_Fernando"/>
    <x v="17"/>
    <m/>
    <m/>
    <m/>
    <n v="0.5"/>
    <m/>
    <s v="I"/>
    <x v="1"/>
    <s v="&lt;10"/>
    <m/>
    <m/>
    <n v="0.5"/>
    <m/>
    <m/>
    <n v="0.78539816339744828"/>
    <s v="dbf98bcb-d8eb-4b8e-aac2-1f981545a01c"/>
    <s v="{FB5955CA-A13B-44E7-AC41-F015BB889F61}"/>
  </r>
  <r>
    <x v="81"/>
    <d v="2017-06-19T00:00:00"/>
    <d v="2017-06-19T00:00:00"/>
    <x v="1"/>
    <s v="Castro_Samantha"/>
    <x v="2"/>
    <m/>
    <m/>
    <s v="All along creek"/>
    <n v="0"/>
    <m/>
    <s v="C"/>
    <x v="0"/>
    <s v="10-100"/>
    <m/>
    <m/>
    <n v="0.5"/>
    <m/>
    <m/>
    <n v="0.78539816339744828"/>
    <s v="f7a7e11f-5913-495e-b868-eb8fb1893319"/>
    <s v="{F42D3481-74AA-4914-9DFE-566E0CF28AB9}"/>
  </r>
  <r>
    <x v="45"/>
    <d v="2017-06-19T00:00:00"/>
    <d v="2017-06-19T00:00:00"/>
    <x v="1"/>
    <s v="Castro_Samantha"/>
    <x v="14"/>
    <m/>
    <m/>
    <m/>
    <n v="30"/>
    <m/>
    <s v="P"/>
    <x v="2"/>
    <s v="10-100"/>
    <m/>
    <m/>
    <n v="30"/>
    <m/>
    <m/>
    <n v="2827.4333882308138"/>
    <s v="204f1e3e-8708-447d-98d6-add7e94ac9eb"/>
    <s v="{73DBEE24-F659-4921-B6C0-EA599B346F12}"/>
  </r>
  <r>
    <x v="60"/>
    <d v="2017-06-19T00:00:00"/>
    <d v="2017-06-19T00:00:00"/>
    <x v="1"/>
    <s v="Castro_Samantha"/>
    <x v="8"/>
    <m/>
    <m/>
    <m/>
    <n v="10"/>
    <m/>
    <s v="P"/>
    <x v="0"/>
    <s v="10-100"/>
    <m/>
    <m/>
    <n v="10"/>
    <m/>
    <m/>
    <n v="314.15926535897933"/>
    <s v="e3190dfc-5c16-4906-8ea5-d5cc5698780d"/>
    <s v="{125D9F4E-35D4-4B65-9647-D2B7C5D51D58}"/>
  </r>
  <r>
    <x v="60"/>
    <d v="2017-06-19T00:00:00"/>
    <d v="2017-06-19T00:00:00"/>
    <x v="1"/>
    <s v="Castro_Samantha"/>
    <x v="8"/>
    <m/>
    <m/>
    <m/>
    <n v="0"/>
    <m/>
    <s v="SC"/>
    <x v="0"/>
    <s v="10-100"/>
    <m/>
    <m/>
    <n v="0.5"/>
    <m/>
    <m/>
    <n v="0.78539816339744828"/>
    <s v="1e13f945-3b0d-4b46-b907-4ba1b52594fd"/>
    <s v="{D7CA5D24-BB75-4211-B124-9F2A18E23FFA}"/>
  </r>
  <r>
    <x v="60"/>
    <d v="2017-06-19T00:00:00"/>
    <d v="2017-06-19T00:00:00"/>
    <x v="1"/>
    <s v="Castro_Samantha"/>
    <x v="11"/>
    <m/>
    <m/>
    <s v="Euphorbia on the left, Foeniculum on the right going West."/>
    <n v="0"/>
    <m/>
    <s v="I"/>
    <x v="0"/>
    <s v="&lt;10"/>
    <m/>
    <m/>
    <n v="0.5"/>
    <m/>
    <m/>
    <n v="0.78539816339744828"/>
    <s v="ae028e33-2ca6-4ae3-b96e-817b8bcf8284"/>
    <s v="{47499D70-9109-40A8-BE8B-44B294F2E32B}"/>
  </r>
  <r>
    <x v="60"/>
    <d v="2017-06-19T00:00:00"/>
    <d v="2017-06-19T00:00:00"/>
    <x v="1"/>
    <s v="Castro_Samantha"/>
    <x v="8"/>
    <m/>
    <m/>
    <m/>
    <n v="5"/>
    <m/>
    <s v="I"/>
    <x v="0"/>
    <s v="&lt;10"/>
    <m/>
    <m/>
    <n v="5"/>
    <m/>
    <m/>
    <n v="78.539816339744831"/>
    <s v="04ce217a-0b64-4fe9-9586-276f6bb44a46"/>
    <s v="{012A3A33-5750-4503-ACAC-70FC67C79BA1}"/>
  </r>
  <r>
    <x v="60"/>
    <d v="2017-06-19T00:00:00"/>
    <d v="2017-06-19T00:00:00"/>
    <x v="1"/>
    <s v="Castro_Samantha"/>
    <x v="8"/>
    <m/>
    <m/>
    <s v="Euphorbia on the left, Foeniculum on the right going West."/>
    <n v="15"/>
    <m/>
    <s v="P"/>
    <x v="0"/>
    <s v="10-100"/>
    <m/>
    <m/>
    <n v="15"/>
    <m/>
    <m/>
    <n v="706.85834705770344"/>
    <s v="bea7f30b-2299-4f2d-a39e-6815168d1c44"/>
    <s v="{7ED5B685-3D36-4F3B-8C99-F29D817BF738}"/>
  </r>
  <r>
    <x v="60"/>
    <d v="2017-06-19T00:00:00"/>
    <d v="2017-06-19T00:00:00"/>
    <x v="1"/>
    <s v="Castro_Samantha"/>
    <x v="1"/>
    <m/>
    <m/>
    <m/>
    <n v="15"/>
    <m/>
    <s v="SC"/>
    <x v="0"/>
    <s v="10-100"/>
    <m/>
    <m/>
    <n v="15"/>
    <m/>
    <m/>
    <n v="706.85834705770344"/>
    <s v="9f918f65-4b78-4ff1-89f1-420594f450a0"/>
    <s v="{136FBA86-BA2E-4D6D-A567-3CDB1248D254}"/>
  </r>
  <r>
    <x v="13"/>
    <d v="2017-06-20T00:00:00"/>
    <d v="2017-06-20T00:00:00"/>
    <x v="1"/>
    <s v="Castro_Samantha"/>
    <x v="11"/>
    <m/>
    <m/>
    <m/>
    <n v="0"/>
    <m/>
    <s v="I"/>
    <x v="0"/>
    <s v="&lt;10"/>
    <m/>
    <m/>
    <n v="0.5"/>
    <m/>
    <m/>
    <n v="0.78539816339744828"/>
    <s v="63db390d-d7d8-492d-8b0f-8df70dd0a7d3"/>
    <s v="{AB413BFD-65C3-4EE8-AE65-7209FE5864E3}"/>
  </r>
  <r>
    <x v="13"/>
    <d v="2017-06-20T00:00:00"/>
    <d v="2017-06-20T00:00:00"/>
    <x v="1"/>
    <s v="Castro_Samantha"/>
    <x v="13"/>
    <m/>
    <m/>
    <m/>
    <n v="15"/>
    <m/>
    <s v="P"/>
    <x v="0"/>
    <s v="&lt;10"/>
    <m/>
    <m/>
    <n v="15"/>
    <m/>
    <m/>
    <n v="706.85834705770344"/>
    <s v="7fabdf67-ec05-46a2-99e7-2c58d68b01cc"/>
    <s v="{20F30FF4-4F08-4161-9517-46FB3AFEFA4E}"/>
  </r>
  <r>
    <x v="13"/>
    <d v="2017-06-20T00:00:00"/>
    <d v="2017-06-20T00:00:00"/>
    <x v="1"/>
    <s v="Castro_Samantha"/>
    <x v="4"/>
    <m/>
    <m/>
    <m/>
    <n v="100"/>
    <m/>
    <s v="SC"/>
    <x v="0"/>
    <s v="10-100"/>
    <m/>
    <m/>
    <n v="100"/>
    <m/>
    <m/>
    <n v="31415.926535897932"/>
    <s v="f6480611-54a0-4a3d-b05a-be77a1309d15"/>
    <s v="{561F3E7B-8C4D-4FBC-8F27-4C1C5816B483}"/>
  </r>
  <r>
    <x v="13"/>
    <d v="2017-06-20T00:00:00"/>
    <d v="2017-06-20T00:00:00"/>
    <x v="1"/>
    <s v="Kowalczyk_Anna"/>
    <x v="11"/>
    <m/>
    <m/>
    <m/>
    <n v="15"/>
    <m/>
    <s v="I"/>
    <x v="0"/>
    <s v="&lt;10"/>
    <m/>
    <m/>
    <n v="15"/>
    <m/>
    <m/>
    <n v="706.85834705770344"/>
    <s v="ed1408f1-8125-4fc3-8e14-3b81f7c34bda"/>
    <s v="{08D910C4-A3A2-462C-8068-9AFFB9E2FCFA}"/>
  </r>
  <r>
    <x v="3"/>
    <d v="2017-06-06T00:00:00"/>
    <d v="2017-06-06T00:00:00"/>
    <x v="1"/>
    <s v="Kowalczyk_Anna"/>
    <x v="6"/>
    <m/>
    <m/>
    <m/>
    <n v="5"/>
    <m/>
    <s v="SC"/>
    <x v="0"/>
    <s v="&lt;10"/>
    <m/>
    <m/>
    <n v="5"/>
    <m/>
    <m/>
    <n v="78.539816339744831"/>
    <s v="3dab1927-e4da-4617-b5e9-720a9499f74a"/>
    <s v="{52EF7AE2-3494-4840-82E6-55C2B8DF6BBC}"/>
  </r>
  <r>
    <x v="114"/>
    <d v="2017-06-08T00:00:00"/>
    <d v="2017-06-08T00:00:00"/>
    <x v="1"/>
    <s v="Kowalczyk_Anna"/>
    <x v="1"/>
    <m/>
    <m/>
    <m/>
    <n v="20"/>
    <m/>
    <s v="P"/>
    <x v="2"/>
    <s v="10-100"/>
    <m/>
    <m/>
    <n v="20"/>
    <m/>
    <m/>
    <n v="1256.6370614359173"/>
    <s v="c8ec955c-a8d3-4805-8ae2-3cea73248dd6"/>
    <s v="{E34F2C71-BFA8-4D0E-9DF5-95C0DFDB0383}"/>
  </r>
  <r>
    <x v="114"/>
    <d v="2017-06-08T00:00:00"/>
    <d v="2017-06-08T00:00:00"/>
    <x v="1"/>
    <s v="Kowalczyk_Anna"/>
    <x v="1"/>
    <m/>
    <m/>
    <m/>
    <n v="30"/>
    <m/>
    <s v="P"/>
    <x v="1"/>
    <s v="&gt;100"/>
    <m/>
    <m/>
    <n v="30"/>
    <m/>
    <m/>
    <n v="2827.4333882308138"/>
    <s v="20bc8993-a3e5-4ee7-ac1f-70ef8df513cb"/>
    <s v="{22691D5B-1E4D-4802-AFF3-FE42BFF84331}"/>
  </r>
  <r>
    <x v="114"/>
    <d v="2017-06-08T00:00:00"/>
    <d v="2017-06-08T00:00:00"/>
    <x v="1"/>
    <s v="Kowalczyk_Anna"/>
    <x v="1"/>
    <m/>
    <m/>
    <m/>
    <n v="20"/>
    <m/>
    <s v="P"/>
    <x v="2"/>
    <s v="10-100"/>
    <m/>
    <m/>
    <n v="20"/>
    <m/>
    <m/>
    <n v="1256.6370614359173"/>
    <s v="a3263861-fb0c-4bc3-8864-70b3230c4a22"/>
    <s v="{FEE29578-24CB-4A40-A4F7-8253811D3145}"/>
  </r>
  <r>
    <x v="114"/>
    <d v="2017-06-08T00:00:00"/>
    <d v="2017-06-08T00:00:00"/>
    <x v="1"/>
    <s v="Kowalczyk_Anna"/>
    <x v="0"/>
    <m/>
    <m/>
    <s v="Not sure if salsola australis or trag"/>
    <n v="10"/>
    <m/>
    <s v="SC"/>
    <x v="1"/>
    <s v="&lt;10"/>
    <m/>
    <m/>
    <n v="10"/>
    <m/>
    <m/>
    <n v="314.15926535897933"/>
    <s v="3d208ebc-10e0-490c-8c4a-af62976d5876"/>
    <s v="{7872BEA0-41B3-4FA0-B065-A458EC87F779}"/>
  </r>
  <r>
    <x v="114"/>
    <d v="2017-06-08T00:00:00"/>
    <d v="2017-06-08T00:00:00"/>
    <x v="1"/>
    <s v="Kowalczyk_Anna"/>
    <x v="6"/>
    <m/>
    <m/>
    <m/>
    <n v="60"/>
    <m/>
    <s v="P"/>
    <x v="2"/>
    <s v="&gt;100"/>
    <m/>
    <m/>
    <n v="60"/>
    <m/>
    <m/>
    <n v="11309.733552923255"/>
    <s v="e9693dd4-b08c-4fa0-9181-33e93c66249d"/>
    <s v="{21BFABC1-295C-4FF1-A80C-26777DFD7F06}"/>
  </r>
  <r>
    <x v="23"/>
    <d v="2017-06-12T00:00:00"/>
    <d v="2017-06-12T00:00:00"/>
    <x v="1"/>
    <s v="Kowalczyk_Anna"/>
    <x v="7"/>
    <m/>
    <m/>
    <m/>
    <n v="2"/>
    <m/>
    <s v="I"/>
    <x v="0"/>
    <s v="&lt;10"/>
    <m/>
    <m/>
    <n v="2"/>
    <m/>
    <m/>
    <n v="12.566370614359172"/>
    <s v="a673fe60-c3f7-47c2-b7b7-a85982896ac1"/>
    <s v="{8BB0797F-1262-4CAA-8D18-E8F87630C086}"/>
  </r>
  <r>
    <x v="23"/>
    <d v="2017-06-12T00:00:00"/>
    <d v="2017-06-12T00:00:00"/>
    <x v="1"/>
    <s v="Kowalczyk_Anna"/>
    <x v="7"/>
    <m/>
    <m/>
    <m/>
    <n v="5"/>
    <m/>
    <s v="SC"/>
    <x v="2"/>
    <s v="&lt;10"/>
    <m/>
    <m/>
    <n v="5"/>
    <m/>
    <m/>
    <n v="78.539816339744831"/>
    <s v="923ebb24-ae20-424d-8a58-f2a0fa6dfab9"/>
    <s v="{838F92FD-EFA6-4DC1-8CE8-52FC7D24C4EB}"/>
  </r>
  <r>
    <x v="103"/>
    <d v="2017-06-14T00:00:00"/>
    <d v="2017-06-14T00:00:00"/>
    <x v="1"/>
    <s v="Kowalczyk_Anna"/>
    <x v="4"/>
    <m/>
    <m/>
    <m/>
    <n v="40"/>
    <m/>
    <s v="P"/>
    <x v="0"/>
    <s v="10-100"/>
    <m/>
    <m/>
    <n v="40"/>
    <m/>
    <m/>
    <n v="5026.5482457436692"/>
    <s v="c82a0005-6b2c-4ba5-a41b-f3453517adc4"/>
    <s v="{44F53477-13B2-452A-8DF5-359935862389}"/>
  </r>
  <r>
    <x v="71"/>
    <d v="2017-06-14T00:00:00"/>
    <d v="2017-06-14T00:00:00"/>
    <x v="1"/>
    <s v="Kowalczyk_Anna"/>
    <x v="14"/>
    <m/>
    <m/>
    <m/>
    <n v="20"/>
    <m/>
    <s v="SC"/>
    <x v="2"/>
    <s v="&lt;10"/>
    <m/>
    <m/>
    <n v="20"/>
    <m/>
    <m/>
    <n v="1256.6370614359173"/>
    <s v="e3be6240-a35a-4a7f-b3f6-6d723f9e175d"/>
    <s v="{517441CE-CA85-4EBC-9D5B-3DE131146AAF}"/>
  </r>
  <r>
    <x v="81"/>
    <d v="2017-06-19T00:00:00"/>
    <d v="2017-06-19T00:00:00"/>
    <x v="1"/>
    <s v="Kowalczyk_Anna"/>
    <x v="14"/>
    <m/>
    <m/>
    <m/>
    <n v="5"/>
    <m/>
    <s v="P"/>
    <x v="1"/>
    <s v="10-100"/>
    <m/>
    <m/>
    <n v="5"/>
    <m/>
    <m/>
    <n v="78.539816339744831"/>
    <s v="6b591ff8-1252-4aea-82a7-78f97b909f35"/>
    <s v="{62547C5D-A4EE-4564-9C91-06402EA792C8}"/>
  </r>
  <r>
    <x v="81"/>
    <d v="2017-06-19T00:00:00"/>
    <d v="2017-06-19T00:00:00"/>
    <x v="1"/>
    <s v="Kowalczyk_Anna"/>
    <x v="14"/>
    <m/>
    <m/>
    <m/>
    <n v="10"/>
    <m/>
    <s v="SC"/>
    <x v="1"/>
    <s v="&lt;10"/>
    <m/>
    <m/>
    <n v="10"/>
    <m/>
    <m/>
    <n v="314.15926535897933"/>
    <s v="bb4c3f25-40ed-46cb-bdc3-cd684d62b9a1"/>
    <s v="{BED8E7B7-085C-4051-80E0-DD79CC2C5722}"/>
  </r>
  <r>
    <x v="81"/>
    <d v="2017-06-19T00:00:00"/>
    <d v="2017-06-19T00:00:00"/>
    <x v="1"/>
    <s v="Kowalczyk_Anna"/>
    <x v="11"/>
    <m/>
    <m/>
    <m/>
    <n v="15"/>
    <m/>
    <s v="SC"/>
    <x v="0"/>
    <s v="10-100"/>
    <m/>
    <m/>
    <n v="15"/>
    <m/>
    <m/>
    <n v="706.85834705770344"/>
    <s v="2690a264-acfb-4d14-8782-9664bf960b21"/>
    <s v="{8133A655-89B5-42B1-BF89-78F7F25D71CA}"/>
  </r>
  <r>
    <x v="81"/>
    <d v="2017-06-19T00:00:00"/>
    <d v="2017-06-19T00:00:00"/>
    <x v="1"/>
    <s v="Kowalczyk_Anna"/>
    <x v="8"/>
    <m/>
    <m/>
    <m/>
    <n v="10"/>
    <m/>
    <s v="P"/>
    <x v="1"/>
    <s v="10-100"/>
    <m/>
    <m/>
    <n v="10"/>
    <m/>
    <m/>
    <n v="314.15926535897933"/>
    <s v="5b99c7b4-ad75-4398-910e-a8810ea28bfd"/>
    <s v="{A52BDC3C-55D6-48D5-869C-81DCBB1420FB}"/>
  </r>
  <r>
    <x v="81"/>
    <d v="2017-06-19T00:00:00"/>
    <d v="2017-06-19T00:00:00"/>
    <x v="1"/>
    <s v="Kowalczyk_Anna"/>
    <x v="19"/>
    <m/>
    <m/>
    <m/>
    <n v="10"/>
    <m/>
    <s v="SC"/>
    <x v="1"/>
    <s v="&lt;10"/>
    <m/>
    <m/>
    <n v="10"/>
    <m/>
    <m/>
    <n v="314.15926535897933"/>
    <s v="5b730ab1-c641-468a-be35-62b1955bc5f8"/>
    <s v="{9EF370F3-DCC0-4A46-AB99-66F26054E8A1}"/>
  </r>
  <r>
    <x v="81"/>
    <d v="2017-06-19T00:00:00"/>
    <d v="2017-06-19T00:00:00"/>
    <x v="1"/>
    <s v="Kowalczyk_Anna"/>
    <x v="0"/>
    <m/>
    <m/>
    <m/>
    <n v="50"/>
    <m/>
    <s v="SC"/>
    <x v="2"/>
    <s v="&gt;100"/>
    <m/>
    <m/>
    <n v="50"/>
    <m/>
    <m/>
    <n v="7853.981633974483"/>
    <s v="0cd561ed-8508-4bad-90a4-cc4dea9f7b6d"/>
    <s v="{36B82BCF-0FEA-4CEE-A8A1-87816C4467E3}"/>
  </r>
  <r>
    <x v="81"/>
    <d v="2017-06-19T00:00:00"/>
    <d v="2017-06-19T00:00:00"/>
    <x v="1"/>
    <s v="Kowalczyk_Anna"/>
    <x v="0"/>
    <m/>
    <m/>
    <m/>
    <n v="40"/>
    <m/>
    <s v="SC"/>
    <x v="2"/>
    <s v="10-100"/>
    <m/>
    <m/>
    <n v="40"/>
    <m/>
    <m/>
    <n v="5026.5482457436692"/>
    <s v="1d4c1daa-086a-4ff1-b85a-5595fef7c8f3"/>
    <s v="{5ECB82A7-8A31-450A-9634-89552FC2E198}"/>
  </r>
  <r>
    <x v="13"/>
    <d v="2017-06-20T00:00:00"/>
    <d v="2017-06-20T00:00:00"/>
    <x v="1"/>
    <s v="Kowalczyk_Anna"/>
    <x v="11"/>
    <m/>
    <m/>
    <m/>
    <n v="20"/>
    <m/>
    <s v="SC"/>
    <x v="0"/>
    <s v="&lt;10"/>
    <m/>
    <m/>
    <n v="20"/>
    <m/>
    <m/>
    <n v="1256.6370614359173"/>
    <s v="20ae0d95-69b8-4ea3-a73f-bae1439c7700"/>
    <s v="{939366DC-AB47-4EEB-B558-74484AB592E5}"/>
  </r>
  <r>
    <x v="60"/>
    <d v="2017-06-19T00:00:00"/>
    <d v="2017-06-19T00:00:00"/>
    <x v="1"/>
    <s v="Castro_Samantha"/>
    <x v="1"/>
    <m/>
    <m/>
    <s v="Euphorbia on both sides of the road, Carduus on the right going West"/>
    <n v="10"/>
    <m/>
    <s v="SC"/>
    <x v="0"/>
    <s v="10-100"/>
    <m/>
    <m/>
    <n v="10"/>
    <m/>
    <m/>
    <n v="314.15926535897933"/>
    <s v="b53990c4-348b-40e4-85a6-35bd7b8af957"/>
    <s v="{710D38C5-8EF7-4299-975E-C2B4625C05FC}"/>
  </r>
  <r>
    <x v="116"/>
    <d v="2019-08-01T00:00:00"/>
    <d v="2019-08-01T00:00:00"/>
    <x v="0"/>
    <s v="Walsh_Michael"/>
    <x v="1"/>
    <m/>
    <m/>
    <m/>
    <n v="2.5"/>
    <m/>
    <s v="C"/>
    <x v="0"/>
    <s v="10-100"/>
    <m/>
    <m/>
    <n v="2.5"/>
    <m/>
    <m/>
    <n v="19.634954084936208"/>
    <s v="5d480de6-3678-406a-a697-a7ffa7cd8694"/>
    <s v="{A894E410-34AB-42EE-A640-6E5AB606DA23}"/>
  </r>
  <r>
    <x v="116"/>
    <d v="2019-08-01T00:00:00"/>
    <d v="2019-08-01T00:00:00"/>
    <x v="0"/>
    <s v="Walsh_Michael"/>
    <x v="3"/>
    <m/>
    <m/>
    <m/>
    <n v="1"/>
    <m/>
    <s v="I"/>
    <x v="0"/>
    <s v="&lt;10"/>
    <m/>
    <m/>
    <n v="1"/>
    <m/>
    <m/>
    <n v="3.1415926535897931"/>
    <s v="98fe3679-0158-4beb-81cc-e0085cb2065e"/>
    <s v="{03AA40EE-C578-4F27-8969-73D6EC90A773}"/>
  </r>
  <r>
    <x v="116"/>
    <d v="2019-08-01T00:00:00"/>
    <d v="2019-08-01T00:00:00"/>
    <x v="0"/>
    <s v="Walsh_Michael"/>
    <x v="9"/>
    <m/>
    <m/>
    <m/>
    <n v="1"/>
    <m/>
    <s v="SC"/>
    <x v="0"/>
    <s v="&lt;10"/>
    <m/>
    <m/>
    <n v="1"/>
    <m/>
    <m/>
    <n v="3.1415926535897931"/>
    <s v="2629a58b-ce02-43e8-bc13-35df0a073ea1"/>
    <s v="{20499117-3415-4CDC-9A4A-18C905C961E5}"/>
  </r>
  <r>
    <x v="13"/>
    <d v="2017-06-20T00:00:00"/>
    <d v="2017-06-20T00:00:00"/>
    <x v="1"/>
    <s v="Castro_Samantha"/>
    <x v="0"/>
    <m/>
    <m/>
    <m/>
    <n v="10"/>
    <s v="FULL"/>
    <s v="C"/>
    <x v="0"/>
    <s v="&gt;100"/>
    <m/>
    <n v="1.02729620496E-3"/>
    <m/>
    <n v="102.729620496"/>
    <n v="2"/>
    <n v="2054.5924099200001"/>
    <s v="c416d278-08ba-476b-bf23-31f4e8e658a5"/>
    <s v="{340855A2-E067-45DD-A81C-7E56511A360C}"/>
  </r>
  <r>
    <x v="141"/>
    <d v="2016-05-04T00:00:00"/>
    <d v="2016-05-04T00:00:00"/>
    <x v="2"/>
    <s v="Rodriguez_Fernando"/>
    <x v="0"/>
    <m/>
    <m/>
    <m/>
    <n v="2"/>
    <s v="LEFT"/>
    <s v="L"/>
    <x v="0"/>
    <s v="&gt;100"/>
    <m/>
    <n v="1.3348714751399999E-4"/>
    <m/>
    <n v="13.348714751399999"/>
    <n v="1"/>
    <n v="26.697429502799999"/>
    <s v="b17bae97-4029-404b-895e-f20d2f91abb9"/>
    <s v="{EC8017DC-2417-46AD-9B93-C046EA6A684A}"/>
  </r>
  <r>
    <x v="24"/>
    <d v="2019-07-29T00:00:00"/>
    <d v="2019-07-29T00:00:00"/>
    <x v="0"/>
    <s v="Walder_Diego"/>
    <x v="7"/>
    <m/>
    <m/>
    <m/>
    <n v="3"/>
    <s v="LEFT"/>
    <s v="SC"/>
    <x v="0"/>
    <s v="10-100"/>
    <m/>
    <n v="1.5081482532199999E-4"/>
    <m/>
    <n v="15.081482532199999"/>
    <n v="1"/>
    <n v="45.244447596599997"/>
    <s v="194355f1-5d47-4fc2-b0f1-95ea869e34f3"/>
    <s v="{4DCC69F6-587F-4388-B5AC-7B2749FB60E0}"/>
  </r>
  <r>
    <x v="24"/>
    <d v="2019-07-29T00:00:00"/>
    <d v="2019-07-29T00:00:00"/>
    <x v="0"/>
    <s v="Walder_Diego"/>
    <x v="11"/>
    <m/>
    <m/>
    <m/>
    <n v="2"/>
    <s v="LEFT"/>
    <s v="SC"/>
    <x v="0"/>
    <s v="&lt;10"/>
    <m/>
    <n v="8.6270017561099993E-5"/>
    <m/>
    <n v="8.6270017561099994"/>
    <n v="1"/>
    <n v="17.254003512219999"/>
    <s v="23e51fb3-2948-49cd-8b9b-3d2fdf04e986"/>
    <s v="{1D8F1CE9-DFCB-47CF-AA4C-5A3EA14B98AA}"/>
  </r>
  <r>
    <x v="24"/>
    <d v="2019-07-29T00:00:00"/>
    <d v="2019-07-29T00:00:00"/>
    <x v="0"/>
    <s v="Walder_Diego"/>
    <x v="7"/>
    <m/>
    <m/>
    <m/>
    <n v="3"/>
    <s v="LEFT"/>
    <s v="SC"/>
    <x v="0"/>
    <s v="&lt;10"/>
    <m/>
    <n v="1.90946688247E-4"/>
    <m/>
    <n v="19.094668824700001"/>
    <n v="1"/>
    <n v="57.284006474100003"/>
    <s v="fee44938-ee0f-4222-87e8-79b0d19eb108"/>
    <s v="{9FE22048-A935-49C1-ABED-CEE3D6D4B04D}"/>
  </r>
  <r>
    <x v="24"/>
    <d v="2019-07-29T00:00:00"/>
    <d v="2019-07-29T00:00:00"/>
    <x v="0"/>
    <s v="Walder_Diego"/>
    <x v="1"/>
    <m/>
    <m/>
    <m/>
    <n v="2"/>
    <s v="LEFT"/>
    <s v="SC"/>
    <x v="0"/>
    <s v="10-100"/>
    <m/>
    <n v="3.3787613780800003E-5"/>
    <m/>
    <n v="3.3787613780800001"/>
    <n v="1"/>
    <n v="6.7575227561600002"/>
    <s v="324d3603-936c-412c-8930-98cd2ad4760b"/>
    <s v="{296633DC-4E7D-47C2-96AA-22586993ACA9}"/>
  </r>
  <r>
    <x v="26"/>
    <d v="2019-07-29T00:00:00"/>
    <d v="2019-07-29T00:00:00"/>
    <x v="0"/>
    <s v="Walder_Diego"/>
    <x v="8"/>
    <m/>
    <m/>
    <m/>
    <n v="5"/>
    <s v="RIGHT"/>
    <s v="P"/>
    <x v="0"/>
    <s v="&gt;100"/>
    <m/>
    <n v="1.9226830880300001E-4"/>
    <m/>
    <n v="19.2268308803"/>
    <n v="1"/>
    <n v="96.134154401499998"/>
    <s v="003c8ae5-e91d-4846-b8bd-b7d0f7486240"/>
    <s v="{D328FE11-E17E-48F2-B043-DDF3246563BD}"/>
  </r>
  <r>
    <x v="26"/>
    <d v="2019-07-29T00:00:00"/>
    <d v="2019-07-29T00:00:00"/>
    <x v="0"/>
    <s v="Walder_Diego"/>
    <x v="0"/>
    <m/>
    <m/>
    <m/>
    <n v="5"/>
    <s v="LEFT"/>
    <s v="P"/>
    <x v="0"/>
    <s v="&gt;100"/>
    <m/>
    <n v="1.2532567087799999E-4"/>
    <m/>
    <n v="12.532567087799999"/>
    <n v="1"/>
    <n v="62.662835438999991"/>
    <s v="5d4aa761-d804-41cb-8803-86587dd462ce"/>
    <s v="{5FC86245-2B52-4B68-969F-5BE9A5725217}"/>
  </r>
  <r>
    <x v="26"/>
    <d v="2019-07-29T00:00:00"/>
    <d v="2019-07-29T00:00:00"/>
    <x v="0"/>
    <s v="Walder_Diego"/>
    <x v="0"/>
    <m/>
    <m/>
    <m/>
    <n v="10"/>
    <s v="RIGHT"/>
    <s v="P"/>
    <x v="0"/>
    <s v="&gt;100"/>
    <m/>
    <n v="8.0143722780700005E-4"/>
    <m/>
    <n v="80.143722780700003"/>
    <n v="1"/>
    <n v="801.437227807"/>
    <s v="f063899a-b587-4cc4-acf2-a115adad7831"/>
    <s v="{7ACF26DE-E412-4DD5-BB6D-9FC32C47D630}"/>
  </r>
  <r>
    <x v="38"/>
    <d v="2019-08-08T00:00:00"/>
    <d v="2019-08-08T00:00:00"/>
    <x v="0"/>
    <s v="Walder_Diego"/>
    <x v="7"/>
    <m/>
    <m/>
    <m/>
    <n v="4"/>
    <s v="LEFT"/>
    <s v="P"/>
    <x v="0"/>
    <s v="&lt;10"/>
    <m/>
    <n v="6.7223039761199997E-4"/>
    <m/>
    <n v="67.223039761199999"/>
    <n v="1"/>
    <n v="268.8921590448"/>
    <s v="f3692736-927b-4056-8c1d-847b39f39e8f"/>
    <s v="{DF0F72E8-F99E-43A4-B655-CBD5DA6FC81E}"/>
  </r>
  <r>
    <x v="79"/>
    <d v="2019-08-09T00:00:00"/>
    <d v="2019-08-09T00:00:00"/>
    <x v="0"/>
    <s v="Walsh_Michael"/>
    <x v="0"/>
    <m/>
    <m/>
    <m/>
    <n v="1"/>
    <s v="FULL"/>
    <s v="P"/>
    <x v="0"/>
    <s v="&gt;100"/>
    <m/>
    <n v="3.2232283168399998E-4"/>
    <m/>
    <n v="32.232283168399995"/>
    <n v="2"/>
    <n v="64.46456633679999"/>
    <s v="dd671023-0f4e-4a58-9623-9023f03d6f80"/>
    <s v="{116FFD0C-848F-49AA-8F2B-61D3C2176B47}"/>
  </r>
  <r>
    <x v="44"/>
    <d v="2019-08-13T00:00:00"/>
    <d v="2019-08-13T00:00:00"/>
    <x v="0"/>
    <s v="Walder_Diego"/>
    <x v="4"/>
    <m/>
    <m/>
    <m/>
    <n v="3"/>
    <s v="LEFT"/>
    <s v="SC"/>
    <x v="0"/>
    <s v="10-100"/>
    <m/>
    <n v="6.8930161148700005E-4"/>
    <m/>
    <n v="68.930161148700009"/>
    <n v="1"/>
    <n v="206.79048344610004"/>
    <s v="87c5e31f-4aa9-4b9d-98b4-3004671a9fab"/>
    <s v="{49F9C065-735A-452D-B9F9-C7AD163CCEE8}"/>
  </r>
  <r>
    <x v="44"/>
    <d v="2019-08-13T00:00:00"/>
    <d v="2019-08-13T00:00:00"/>
    <x v="0"/>
    <s v="Walder_Diego"/>
    <x v="11"/>
    <m/>
    <m/>
    <m/>
    <n v="1"/>
    <s v="LEFT"/>
    <s v="SC"/>
    <x v="0"/>
    <s v="&lt;10"/>
    <m/>
    <n v="3.65537807894E-5"/>
    <m/>
    <n v="3.6553780789400001"/>
    <n v="1"/>
    <n v="3.6553780789400001"/>
    <s v="c631734e-1f16-4218-9463-45354e4215b6"/>
    <s v="{7C81C504-73B4-4E5F-AE97-580EF7D19266}"/>
  </r>
  <r>
    <x v="44"/>
    <d v="2019-08-13T00:00:00"/>
    <d v="2019-08-13T00:00:00"/>
    <x v="0"/>
    <s v="Walder_Diego"/>
    <x v="14"/>
    <m/>
    <m/>
    <m/>
    <n v="3"/>
    <s v="LEFT"/>
    <s v="SC"/>
    <x v="0"/>
    <s v="10-100"/>
    <m/>
    <n v="1.88115531889E-4"/>
    <m/>
    <n v="18.8115531889"/>
    <n v="1"/>
    <n v="56.434659566699999"/>
    <s v="8cba0676-3365-41c7-9baa-cad7d4f0ebc3"/>
    <s v="{038132AE-92AA-409C-B67A-8DB5749D830B}"/>
  </r>
  <r>
    <x v="44"/>
    <d v="2019-08-13T00:00:00"/>
    <d v="2019-08-13T00:00:00"/>
    <x v="0"/>
    <s v="Walder_Diego"/>
    <x v="14"/>
    <m/>
    <m/>
    <m/>
    <n v="3"/>
    <s v="FULL"/>
    <s v="SC"/>
    <x v="0"/>
    <s v="&gt;100"/>
    <m/>
    <n v="3.07810490122E-4"/>
    <m/>
    <n v="30.7810490122"/>
    <n v="2"/>
    <n v="184.6862940732"/>
    <s v="94241a94-0884-49cb-a70e-da2694ddd514"/>
    <s v="{F4213857-8101-45F4-8C14-CF7475D0B54C}"/>
  </r>
  <r>
    <x v="44"/>
    <d v="2019-08-13T00:00:00"/>
    <d v="2019-08-13T00:00:00"/>
    <x v="0"/>
    <s v="Walder_Diego"/>
    <x v="11"/>
    <m/>
    <m/>
    <m/>
    <n v="1.5"/>
    <s v="FULL"/>
    <s v="SC"/>
    <x v="0"/>
    <s v="10-100"/>
    <m/>
    <n v="3.0635912712500001E-4"/>
    <m/>
    <n v="30.635912712500001"/>
    <n v="2"/>
    <n v="91.907738137500004"/>
    <s v="a8053257-2def-4346-b0a3-0cea64b9c1c6"/>
    <s v="{34463936-FBAB-4326-B7E2-320B960BE71E}"/>
  </r>
  <r>
    <x v="24"/>
    <d v="2018-08-14T00:00:00"/>
    <d v="2018-08-14T00:00:00"/>
    <x v="3"/>
    <s v="Alcaraz_Jake"/>
    <x v="7"/>
    <m/>
    <m/>
    <m/>
    <n v="3"/>
    <s v="LEFT"/>
    <s v="SC"/>
    <x v="0"/>
    <s v="10-100"/>
    <m/>
    <n v="1.5772444325499999E-4"/>
    <m/>
    <n v="15.772444325499999"/>
    <n v="1"/>
    <n v="47.317332976499998"/>
    <s v="c67fcb6b-ca99-41bb-8ec0-b2c3b6e140f0"/>
    <s v="{8951377C-630D-4B66-82AE-9C21C1C2E31A}"/>
  </r>
  <r>
    <x v="24"/>
    <d v="2018-08-14T00:00:00"/>
    <d v="2018-08-14T00:00:00"/>
    <x v="3"/>
    <s v="Alcaraz_Jake"/>
    <x v="11"/>
    <m/>
    <m/>
    <m/>
    <n v="1"/>
    <s v="RIGHT"/>
    <s v="SC"/>
    <x v="0"/>
    <s v="&lt;10"/>
    <m/>
    <n v="1.4588008774299999E-4"/>
    <m/>
    <n v="14.588008774299999"/>
    <n v="1"/>
    <n v="14.588008774299999"/>
    <s v="9be9201b-6909-44fa-a86b-ffb5e5820df8"/>
    <s v="{95937831-F7B5-47E8-8DCC-DB9FAACF0EAE}"/>
  </r>
  <r>
    <x v="120"/>
    <d v="2016-05-10T00:00:00"/>
    <d v="2016-05-10T00:00:00"/>
    <x v="2"/>
    <s v="Canning_Bridget"/>
    <x v="14"/>
    <m/>
    <m/>
    <m/>
    <n v="4"/>
    <s v="FULL"/>
    <s v="SC"/>
    <x v="0"/>
    <s v="10-100"/>
    <m/>
    <n v="1.64547686239E-4"/>
    <m/>
    <n v="16.454768623900002"/>
    <n v="2"/>
    <n v="131.63814899120001"/>
    <s v="cb9caa20-9577-4ae8-8857-f0255f8ed229"/>
    <s v="{28B262E9-8326-4D19-9DF6-FE147D095598}"/>
  </r>
  <r>
    <x v="122"/>
    <d v="2016-05-11T00:00:00"/>
    <d v="2016-05-11T00:00:00"/>
    <x v="2"/>
    <s v="Canning_Bridget"/>
    <x v="25"/>
    <m/>
    <m/>
    <m/>
    <n v="2"/>
    <s v="LEFT"/>
    <s v="SC"/>
    <x v="0"/>
    <s v="&gt;100"/>
    <m/>
    <n v="9.9243774369099994E-4"/>
    <m/>
    <n v="99.243774369099995"/>
    <n v="1"/>
    <n v="198.48754873819999"/>
    <s v="415f01fc-1647-4993-895c-d5c9a6032f5a"/>
    <s v="{4B66D366-6D66-41CF-B47D-A58AB15384A1}"/>
  </r>
  <r>
    <x v="69"/>
    <d v="2016-05-25T00:00:00"/>
    <d v="2016-05-25T00:00:00"/>
    <x v="2"/>
    <s v="Canning_Bridget"/>
    <x v="0"/>
    <m/>
    <m/>
    <m/>
    <n v="1"/>
    <s v="RIGHT"/>
    <s v="SC"/>
    <x v="0"/>
    <s v="10-100"/>
    <m/>
    <n v="7.5864763194200002E-4"/>
    <m/>
    <n v="75.864763194200009"/>
    <n v="1"/>
    <n v="75.864763194200009"/>
    <s v="c3e10edf-404a-409c-9873-e70ccd46f273"/>
    <s v="{0FA74B2F-D278-4AE1-B6DA-F08D12E4B683}"/>
  </r>
  <r>
    <x v="44"/>
    <d v="2016-05-31T00:00:00"/>
    <d v="2016-05-31T00:00:00"/>
    <x v="2"/>
    <s v="Canning_Bridget"/>
    <x v="4"/>
    <m/>
    <m/>
    <m/>
    <n v="2"/>
    <s v="FULL"/>
    <s v="SC"/>
    <x v="0"/>
    <s v="10-100"/>
    <m/>
    <n v="3.9429518141100001E-4"/>
    <m/>
    <n v="39.429518141100004"/>
    <n v="2"/>
    <n v="157.71807256440002"/>
    <s v="28cb469e-8073-45b3-8c3b-27299ec66c3e"/>
    <s v="{C6BF8E33-B467-487F-8F71-B6C79A3954C5}"/>
  </r>
  <r>
    <x v="56"/>
    <d v="2016-06-06T00:00:00"/>
    <d v="2016-06-06T00:00:00"/>
    <x v="2"/>
    <s v="Canning_Bridget"/>
    <x v="8"/>
    <m/>
    <m/>
    <m/>
    <n v="10"/>
    <s v="FULL"/>
    <s v="SC"/>
    <x v="0"/>
    <s v="&gt;100"/>
    <m/>
    <n v="1.65203552339E-4"/>
    <m/>
    <n v="16.520355233899998"/>
    <n v="2"/>
    <n v="330.407104678"/>
    <s v="74e4748c-829b-4230-9769-847b3c4f9417"/>
    <s v="{C78138B2-3B79-4EA2-9B24-E0C009B711DF}"/>
  </r>
  <r>
    <x v="9"/>
    <d v="2016-05-02T00:00:00"/>
    <d v="2016-05-02T00:00:00"/>
    <x v="2"/>
    <s v="Canning_Bridget"/>
    <x v="23"/>
    <m/>
    <m/>
    <m/>
    <n v="4"/>
    <s v="FULL"/>
    <s v="SC"/>
    <x v="2"/>
    <s v="10-100"/>
    <m/>
    <n v="1.4515319110899999E-4"/>
    <m/>
    <n v="14.515319110899998"/>
    <n v="2"/>
    <n v="116.12255288719999"/>
    <s v="0b2dc7e9-c0f3-4a0a-a40a-f6623e0db358"/>
    <s v="{ABC5E83C-CE2C-49A8-8FF7-FBEEA8A566BD}"/>
  </r>
  <r>
    <x v="76"/>
    <d v="2017-06-07T00:00:00"/>
    <d v="2017-06-07T00:00:00"/>
    <x v="1"/>
    <s v="Kowalczyk_Anna"/>
    <x v="1"/>
    <m/>
    <m/>
    <m/>
    <n v="10"/>
    <s v="FULL"/>
    <s v="L"/>
    <x v="0"/>
    <s v="10-100"/>
    <m/>
    <n v="2.50748794567E-4"/>
    <m/>
    <n v="25.0748794567"/>
    <n v="2"/>
    <n v="501.49758913400001"/>
    <s v="c2c68384-9873-4903-896e-95461d7887a7"/>
    <s v="{81E5262F-27E9-4845-B1AF-D7DD7ADACEF4}"/>
  </r>
  <r>
    <x v="63"/>
    <d v="2019-08-14T00:00:00"/>
    <d v="2019-08-14T00:00:00"/>
    <x v="0"/>
    <s v="Rachman_Richard"/>
    <x v="4"/>
    <m/>
    <m/>
    <m/>
    <n v="5"/>
    <s v="RIGHT"/>
    <s v="P"/>
    <x v="0"/>
    <s v="10-100"/>
    <m/>
    <n v="7.3237822255200005E-4"/>
    <m/>
    <n v="73.237822255200001"/>
    <n v="1"/>
    <n v="366.18911127600001"/>
    <s v="4e05665f-3ee7-4ed3-a37c-819cc292b158"/>
    <s v="{47328165-ACE9-4B63-9416-102BE3D24CDD}"/>
  </r>
  <r>
    <x v="0"/>
    <d v="2019-08-08T00:00:00"/>
    <d v="2019-08-08T00:00:00"/>
    <x v="0"/>
    <s v="Alcaraz_Jake"/>
    <x v="0"/>
    <m/>
    <s v="Disturbed"/>
    <m/>
    <n v="3"/>
    <s v="RIGHT"/>
    <s v="SC"/>
    <x v="0"/>
    <s v="10-100"/>
    <m/>
    <n v="3.9824614416899998E-4"/>
    <m/>
    <n v="39.824614416899998"/>
    <n v="1"/>
    <n v="119.47384325069999"/>
    <s v="e3823d84-1521-4bb0-85ff-cd73acc52e83"/>
    <s v="{0594E1FE-D0B0-44A1-A6E8-DCBF0E8F1D08}"/>
  </r>
  <r>
    <x v="0"/>
    <d v="2019-08-08T00:00:00"/>
    <d v="2019-08-08T00:00:00"/>
    <x v="0"/>
    <s v="Alcaraz_Jake"/>
    <x v="0"/>
    <m/>
    <s v="Disturbed"/>
    <m/>
    <n v="5"/>
    <s v="RIGHT"/>
    <s v="SC"/>
    <x v="0"/>
    <s v="10-100"/>
    <m/>
    <n v="5.2168777065199996E-4"/>
    <m/>
    <n v="52.168777065199997"/>
    <n v="1"/>
    <n v="260.84388532599996"/>
    <s v="858041e5-86c7-40b9-9fd7-2474fcc8fe5a"/>
    <s v="{197F5B96-F15A-4251-A4ED-07919FAB1DF3}"/>
  </r>
  <r>
    <x v="37"/>
    <d v="2019-08-08T00:00:00"/>
    <d v="2019-08-08T00:00:00"/>
    <x v="0"/>
    <s v="Walder_Diego"/>
    <x v="4"/>
    <s v="CHAP"/>
    <m/>
    <m/>
    <n v="4"/>
    <s v="LEFT"/>
    <s v="SC"/>
    <x v="0"/>
    <s v="10-100"/>
    <m/>
    <n v="9.4871599410900002E-4"/>
    <m/>
    <n v="94.871599410900004"/>
    <n v="1"/>
    <n v="379.48639764360001"/>
    <s v="eacce23a-0ce4-4c08-8540-2d832bf759aa"/>
    <s v="{141A8F02-84DD-46AE-8A8A-6BFE1F2F6024}"/>
  </r>
  <r>
    <x v="43"/>
    <d v="2019-08-13T00:00:00"/>
    <d v="2019-08-13T00:00:00"/>
    <x v="0"/>
    <s v="Walder_Diego"/>
    <x v="1"/>
    <s v="CHAP"/>
    <m/>
    <m/>
    <n v="5"/>
    <s v="RIGHT"/>
    <s v="SC"/>
    <x v="0"/>
    <s v="10-100"/>
    <m/>
    <n v="7.9669083996999999E-4"/>
    <m/>
    <n v="79.669083997000001"/>
    <n v="1"/>
    <n v="398.34541998500004"/>
    <s v="b9e0567d-c21d-478c-a2b6-26e7bf38a204"/>
    <s v="{862FCF00-13DF-4178-A250-AAF6E8886E33}"/>
  </r>
  <r>
    <x v="20"/>
    <d v="2019-08-01T00:00:00"/>
    <d v="2019-08-01T00:00:00"/>
    <x v="0"/>
    <s v="Walsh_Michael"/>
    <x v="11"/>
    <s v="OAK"/>
    <m/>
    <s v="Oak savannah"/>
    <n v="1.5"/>
    <s v="FULL"/>
    <s v="P"/>
    <x v="0"/>
    <s v="10-100"/>
    <m/>
    <n v="1.8181825077300001E-4"/>
    <m/>
    <n v="18.181825077300001"/>
    <n v="2"/>
    <n v="54.545475231899999"/>
    <s v="35e8bf13-1230-4ed9-bd9b-f6e2d54c1d76"/>
    <s v="{51A2210F-CDA7-4932-B8A8-FBC2BFA1F6FB}"/>
  </r>
  <r>
    <x v="21"/>
    <d v="2019-08-02T00:00:00"/>
    <d v="2019-08-02T00:00:00"/>
    <x v="0"/>
    <s v="Alcaraz_Jake"/>
    <x v="1"/>
    <s v="RIP"/>
    <s v="Intermediate"/>
    <s v="Not able to access NW side of POE due to fencing"/>
    <n v="1"/>
    <s v="RIGHT"/>
    <s v="P"/>
    <x v="0"/>
    <s v="10-100"/>
    <m/>
    <n v="4.2393026239899998E-4"/>
    <m/>
    <n v="42.393026239899996"/>
    <n v="1"/>
    <n v="42.393026239899996"/>
    <s v="ac99e5c0-166d-40ba-aa42-685d911ab8c8"/>
    <s v="{AC6270F6-B35D-4C75-8AD5-C969BA777031}"/>
  </r>
  <r>
    <x v="63"/>
    <d v="2019-08-14T00:00:00"/>
    <d v="2019-08-14T00:00:00"/>
    <x v="0"/>
    <s v="Rachman_Richard"/>
    <x v="14"/>
    <m/>
    <m/>
    <m/>
    <n v="2"/>
    <s v="LEFT"/>
    <s v="SC"/>
    <x v="2"/>
    <s v="10-100"/>
    <m/>
    <n v="2.15090639362E-4"/>
    <m/>
    <n v="21.5090639362"/>
    <n v="1"/>
    <n v="43.018127872400001"/>
    <s v="bdc525c7-69e6-4af0-87cf-1a092af5a591"/>
    <s v="{F073F0B9-85E0-45A8-B02B-1634513C8D18}"/>
  </r>
  <r>
    <x v="63"/>
    <d v="2019-08-14T00:00:00"/>
    <d v="2019-08-14T00:00:00"/>
    <x v="0"/>
    <s v="Rachman_Richard"/>
    <x v="13"/>
    <m/>
    <m/>
    <m/>
    <n v="1"/>
    <s v="LEFT"/>
    <s v="SC"/>
    <x v="2"/>
    <s v="&lt;10"/>
    <m/>
    <n v="4.1677521784499999E-4"/>
    <m/>
    <n v="41.677521784500001"/>
    <n v="1"/>
    <n v="41.677521784500001"/>
    <s v="18ae5778-296e-449a-8ba3-32fc4d129612"/>
    <s v="{DFEE2796-B5EF-4E02-A5CA-AB3D3B85BDD5}"/>
  </r>
  <r>
    <x v="81"/>
    <d v="2017-06-19T00:00:00"/>
    <d v="2017-06-19T00:00:00"/>
    <x v="1"/>
    <s v="Castro_Samantha"/>
    <x v="2"/>
    <m/>
    <m/>
    <m/>
    <n v="20"/>
    <s v="FULL"/>
    <s v="C"/>
    <x v="1"/>
    <s v="&gt;100"/>
    <m/>
    <n v="1.5393916914599999E-3"/>
    <m/>
    <n v="153.93916914599998"/>
    <n v="2"/>
    <n v="6157.5667658399998"/>
    <s v="2ff934a7-c1c1-4b35-a9f4-602539504591"/>
    <s v="{D66462A6-DBEE-4C6D-AEED-F27317247536}"/>
  </r>
  <r>
    <x v="81"/>
    <d v="2017-06-19T00:00:00"/>
    <d v="2017-06-19T00:00:00"/>
    <x v="1"/>
    <s v="Castro_Samantha"/>
    <x v="2"/>
    <m/>
    <m/>
    <m/>
    <n v="5"/>
    <s v="FULL"/>
    <s v="C"/>
    <x v="1"/>
    <s v="10-100"/>
    <m/>
    <n v="1.12978348656E-4"/>
    <m/>
    <n v="11.2978348656"/>
    <n v="2"/>
    <n v="112.97834865600001"/>
    <s v="7ccdcd1d-5bd9-4544-92db-79ff3ce98285"/>
    <s v="{B6DA91C8-0371-4969-87EF-E2098DE46EE8}"/>
  </r>
  <r>
    <x v="81"/>
    <d v="2017-06-19T00:00:00"/>
    <d v="2017-06-19T00:00:00"/>
    <x v="1"/>
    <s v="Kowalczyk_Anna"/>
    <x v="19"/>
    <m/>
    <m/>
    <m/>
    <n v="5"/>
    <s v="FULL"/>
    <s v="L"/>
    <x v="0"/>
    <s v="10-100"/>
    <m/>
    <n v="3.75433326329E-4"/>
    <m/>
    <n v="37.543332632900004"/>
    <n v="2"/>
    <n v="375.43332632900001"/>
    <s v="cbf3f4e0-c722-407c-971d-b355f2816a42"/>
    <s v="{CA6384E3-1BD8-4454-B424-7C29D60C2A1A}"/>
  </r>
  <r>
    <x v="81"/>
    <d v="2017-06-19T00:00:00"/>
    <d v="2017-06-19T00:00:00"/>
    <x v="1"/>
    <s v="Kowalczyk_Anna"/>
    <x v="11"/>
    <m/>
    <m/>
    <m/>
    <n v="3"/>
    <s v="FULL"/>
    <s v="L"/>
    <x v="2"/>
    <s v="&gt;100"/>
    <m/>
    <n v="1.91164159038E-3"/>
    <m/>
    <n v="191.16415903800001"/>
    <n v="2"/>
    <n v="1146.9849542280001"/>
    <s v="6646c79f-85e6-4ae0-9bb8-a85928331907"/>
    <s v="{7F7DA67F-E6E7-405F-B7D6-C56A82E2F76C}"/>
  </r>
  <r>
    <x v="81"/>
    <d v="2017-06-19T00:00:00"/>
    <d v="2017-06-19T00:00:00"/>
    <x v="1"/>
    <s v="Kowalczyk_Anna"/>
    <x v="8"/>
    <m/>
    <m/>
    <m/>
    <n v="2"/>
    <s v="FULL"/>
    <s v="P"/>
    <x v="0"/>
    <s v="10-100"/>
    <m/>
    <n v="8.4347769722499999E-4"/>
    <m/>
    <n v="84.347769722500004"/>
    <n v="2"/>
    <n v="337.39107889000002"/>
    <s v="9649e10a-cb7a-4e46-8490-d2c599f539f3"/>
    <s v="{AA7F9AC8-F873-4502-A5C9-1A7BFF6DF036}"/>
  </r>
  <r>
    <x v="81"/>
    <d v="2019-08-12T00:00:00"/>
    <d v="2019-08-12T00:00:00"/>
    <x v="0"/>
    <s v="Townsend_Ashleigh"/>
    <x v="19"/>
    <m/>
    <m/>
    <m/>
    <n v="7"/>
    <s v="FULL"/>
    <s v="C"/>
    <x v="0"/>
    <s v="&gt;100"/>
    <m/>
    <n v="2.2591422246700001E-3"/>
    <m/>
    <n v="225.914222467"/>
    <n v="2"/>
    <n v="3162.7991145380001"/>
    <s v="a87cebb2-9a4e-4ca7-abd8-cc38ed01bbac"/>
    <s v="{E25F354B-40ED-4E2E-AEB0-68BBE0D07D1B}"/>
  </r>
  <r>
    <x v="81"/>
    <d v="2019-08-12T00:00:00"/>
    <d v="2019-08-12T00:00:00"/>
    <x v="0"/>
    <s v="Townsend_Ashleigh"/>
    <x v="17"/>
    <m/>
    <m/>
    <m/>
    <n v="2"/>
    <s v="FULL"/>
    <s v="P"/>
    <x v="0"/>
    <s v="10-100"/>
    <m/>
    <n v="1.40680655969E-4"/>
    <m/>
    <n v="14.0680655969"/>
    <n v="2"/>
    <n v="56.272262387600001"/>
    <s v="a5cbb902-41e6-4d5f-bb2b-73aa665f28cc"/>
    <s v="{BBF34852-E469-4940-885B-9BD8971BCE5A}"/>
  </r>
  <r>
    <x v="81"/>
    <d v="2019-08-12T00:00:00"/>
    <d v="2019-08-12T00:00:00"/>
    <x v="0"/>
    <s v="Townsend_Ashleigh"/>
    <x v="19"/>
    <m/>
    <m/>
    <m/>
    <n v="2"/>
    <s v="FULL"/>
    <s v="P"/>
    <x v="0"/>
    <s v="10-100"/>
    <m/>
    <n v="4.4045431091100002E-4"/>
    <m/>
    <n v="44.045431091099999"/>
    <n v="2"/>
    <n v="176.1817243644"/>
    <s v="1d33e5c6-5af8-436a-a3bc-e33ed7071fc5"/>
    <s v="{005E8D23-CA19-4F2B-B223-7E9192AA52A5}"/>
  </r>
  <r>
    <x v="81"/>
    <d v="2019-08-12T00:00:00"/>
    <d v="2019-08-12T00:00:00"/>
    <x v="0"/>
    <s v="Townsend_Ashleigh"/>
    <x v="19"/>
    <m/>
    <m/>
    <m/>
    <n v="2"/>
    <s v="FULL"/>
    <s v="P"/>
    <x v="0"/>
    <s v="10-100"/>
    <m/>
    <n v="4.7297033505700001E-4"/>
    <m/>
    <n v="47.2970335057"/>
    <n v="2"/>
    <n v="189.1881340228"/>
    <s v="3d9b8f90-9026-48fa-8ef6-c3d1555744bb"/>
    <s v="{8B9F7C53-708E-4C0A-8E1F-843CDC0422BF}"/>
  </r>
  <r>
    <x v="81"/>
    <d v="2019-08-12T00:00:00"/>
    <d v="2019-08-12T00:00:00"/>
    <x v="0"/>
    <s v="Townsend_Ashleigh"/>
    <x v="19"/>
    <m/>
    <m/>
    <m/>
    <n v="2"/>
    <s v="FULL"/>
    <s v="P"/>
    <x v="0"/>
    <s v="10-100"/>
    <m/>
    <n v="3.85879654177E-4"/>
    <m/>
    <n v="38.587965417699998"/>
    <n v="2"/>
    <n v="154.35186167079999"/>
    <s v="9b45c4aa-2028-471e-b659-97457df1c61c"/>
    <s v="{A58CF578-7A91-4BF5-B8CB-92F2BE40D42A}"/>
  </r>
  <r>
    <x v="81"/>
    <d v="2019-08-12T00:00:00"/>
    <d v="2019-08-12T00:00:00"/>
    <x v="0"/>
    <s v="Townsend_Ashleigh"/>
    <x v="2"/>
    <m/>
    <m/>
    <m/>
    <n v="5"/>
    <s v="FULL"/>
    <s v="SC"/>
    <x v="0"/>
    <s v="&gt;100"/>
    <m/>
    <n v="9.5964336440800002E-4"/>
    <m/>
    <n v="95.964336440799997"/>
    <n v="2"/>
    <n v="959.64336440800002"/>
    <s v="2fe98b93-26c3-4ad1-81e0-1ec4657e59fe"/>
    <s v="{266A32C7-0E4D-4E53-9304-4FDF5B7D5E20}"/>
  </r>
  <r>
    <x v="81"/>
    <d v="2019-08-12T00:00:00"/>
    <d v="2019-08-12T00:00:00"/>
    <x v="0"/>
    <s v="Townsend_Ashleigh"/>
    <x v="19"/>
    <m/>
    <m/>
    <m/>
    <n v="5"/>
    <s v="FULL"/>
    <s v="C"/>
    <x v="0"/>
    <s v="&gt;100"/>
    <m/>
    <n v="7.2372819330200004E-4"/>
    <m/>
    <n v="72.372819330200002"/>
    <n v="2"/>
    <n v="723.72819330200002"/>
    <s v="23c32806-d8c4-450c-8a75-2dbd0c5d3098"/>
    <s v="{D542B990-21E2-4F4E-B409-7A60A31CC61D}"/>
  </r>
  <r>
    <x v="81"/>
    <d v="2019-08-12T00:00:00"/>
    <d v="2019-08-12T00:00:00"/>
    <x v="0"/>
    <s v="Townsend_Ashleigh"/>
    <x v="19"/>
    <m/>
    <m/>
    <m/>
    <n v="3"/>
    <s v="FULL"/>
    <s v="P"/>
    <x v="0"/>
    <s v="&gt;100"/>
    <m/>
    <n v="7.7974720064499998E-4"/>
    <m/>
    <n v="77.974720064499991"/>
    <n v="2"/>
    <n v="467.84832038699994"/>
    <s v="d31f9e8e-506f-4e13-96e9-65605b2de403"/>
    <s v="{788E99A8-9BE8-453D-8EF7-E4B1810E4451}"/>
  </r>
  <r>
    <x v="81"/>
    <d v="2019-08-12T00:00:00"/>
    <d v="2019-08-12T00:00:00"/>
    <x v="0"/>
    <s v="Walder_Diego"/>
    <x v="5"/>
    <m/>
    <m/>
    <m/>
    <n v="5"/>
    <s v="FULL"/>
    <s v="P"/>
    <x v="0"/>
    <s v="&gt;100"/>
    <m/>
    <n v="5.5196069878099996E-4"/>
    <m/>
    <n v="55.196069878099998"/>
    <n v="2"/>
    <n v="551.96069878100002"/>
    <s v="19d14287-7b49-4590-abff-4d9238c287a7"/>
    <s v="{12875683-EC90-46B5-8FD8-6905A059F95A}"/>
  </r>
  <r>
    <x v="81"/>
    <d v="2019-08-12T00:00:00"/>
    <d v="2019-08-12T00:00:00"/>
    <x v="0"/>
    <s v="Walder_Diego"/>
    <x v="19"/>
    <m/>
    <m/>
    <m/>
    <n v="5"/>
    <s v="FULL"/>
    <s v="P"/>
    <x v="0"/>
    <s v="&gt;100"/>
    <m/>
    <n v="1.89611809295E-4"/>
    <m/>
    <n v="18.961180929499999"/>
    <n v="2"/>
    <n v="189.611809295"/>
    <s v="cb930397-fa6b-48a5-9ddc-968975f338fb"/>
    <s v="{B43E2818-892A-41C8-BB9D-85C3DB72E183}"/>
  </r>
  <r>
    <x v="81"/>
    <d v="2019-08-13T00:00:00"/>
    <d v="2019-08-13T00:00:00"/>
    <x v="0"/>
    <s v="Walsh_Michael"/>
    <x v="2"/>
    <m/>
    <m/>
    <m/>
    <n v="3"/>
    <s v="FULL"/>
    <s v="C"/>
    <x v="0"/>
    <s v="&gt;100"/>
    <m/>
    <n v="3.6958036659100001E-4"/>
    <m/>
    <n v="36.958036659100003"/>
    <n v="2"/>
    <n v="221.74821995460002"/>
    <s v="e83bafbf-583e-4dc8-9ce0-47ee0198e8e8"/>
    <s v="{AE025047-23E0-4A67-96A7-1843A7B4D288}"/>
  </r>
  <r>
    <x v="81"/>
    <d v="2019-08-13T00:00:00"/>
    <d v="2019-08-13T00:00:00"/>
    <x v="0"/>
    <s v="Walsh_Michael"/>
    <x v="5"/>
    <m/>
    <m/>
    <m/>
    <n v="5"/>
    <s v="FULL"/>
    <s v="C"/>
    <x v="0"/>
    <s v="&gt;100"/>
    <m/>
    <n v="5.4023263652599996E-4"/>
    <m/>
    <n v="54.023263652599994"/>
    <n v="2"/>
    <n v="540.23263652599996"/>
    <s v="537705e6-367f-47df-9386-7bfea39d3f10"/>
    <s v="{5D19183B-9580-4EE1-B4D0-3934578DCB8B}"/>
  </r>
  <r>
    <x v="81"/>
    <d v="2019-08-13T00:00:00"/>
    <d v="2019-08-13T00:00:00"/>
    <x v="0"/>
    <s v="Walsh_Michael"/>
    <x v="19"/>
    <m/>
    <m/>
    <m/>
    <n v="10"/>
    <s v="FULL"/>
    <s v="C"/>
    <x v="0"/>
    <s v="&gt;100"/>
    <m/>
    <n v="3.5189119826599998E-4"/>
    <m/>
    <n v="35.189119826599999"/>
    <n v="2"/>
    <n v="703.78239653200001"/>
    <s v="14711fd3-c8b7-4827-af21-e15c6aa702b2"/>
    <s v="{DEEA87E6-8F64-4DD4-B55B-ABF86E41673C}"/>
  </r>
  <r>
    <x v="81"/>
    <d v="2019-08-13T00:00:00"/>
    <d v="2019-08-13T00:00:00"/>
    <x v="0"/>
    <s v="Walsh_Michael"/>
    <x v="0"/>
    <m/>
    <m/>
    <m/>
    <n v="4"/>
    <s v="FULL"/>
    <s v="C"/>
    <x v="0"/>
    <s v="&gt;100"/>
    <m/>
    <n v="3.8743242163999999E-4"/>
    <m/>
    <n v="38.743242164000002"/>
    <n v="2"/>
    <n v="309.94593731200001"/>
    <s v="cdbba122-51f6-4874-8e00-c5f76119196b"/>
    <s v="{CCF5D849-505E-4C9B-8841-A15080B2398D}"/>
  </r>
  <r>
    <x v="81"/>
    <d v="2019-08-13T00:00:00"/>
    <d v="2019-08-13T00:00:00"/>
    <x v="0"/>
    <s v="Walsh_Michael"/>
    <x v="2"/>
    <m/>
    <m/>
    <m/>
    <n v="4"/>
    <s v="FULL"/>
    <s v="P"/>
    <x v="0"/>
    <s v="10-100"/>
    <m/>
    <n v="1.64997801455E-4"/>
    <m/>
    <n v="16.499780145500001"/>
    <n v="2"/>
    <n v="131.99824116400001"/>
    <s v="cd0cb500-1db6-43b2-af8a-b73258db99ea"/>
    <s v="{7ECBEA62-DC21-4346-823E-DA78F355AAF9}"/>
  </r>
  <r>
    <x v="81"/>
    <d v="2019-08-13T00:00:00"/>
    <d v="2019-08-13T00:00:00"/>
    <x v="0"/>
    <s v="Walsh_Michael"/>
    <x v="2"/>
    <m/>
    <m/>
    <m/>
    <n v="10"/>
    <s v="FULL"/>
    <s v="P"/>
    <x v="2"/>
    <s v="&gt;100"/>
    <m/>
    <n v="5.5156038713500004E-4"/>
    <m/>
    <n v="55.156038713500003"/>
    <n v="2"/>
    <n v="1103.1207742700001"/>
    <s v="c660ca63-c865-4f27-98bf-e2616ff1b39c"/>
    <s v="{BB83F120-0BA0-48ED-834A-CEE609ED35FD}"/>
  </r>
  <r>
    <x v="63"/>
    <d v="2019-08-14T00:00:00"/>
    <d v="2019-08-14T00:00:00"/>
    <x v="0"/>
    <s v="Rachman_Richard"/>
    <x v="4"/>
    <m/>
    <m/>
    <m/>
    <n v="2"/>
    <s v="FULL"/>
    <s v="SC"/>
    <x v="0"/>
    <s v="10-100"/>
    <m/>
    <n v="7.9345597533799994E-5"/>
    <m/>
    <n v="7.9345597533799994"/>
    <n v="2"/>
    <n v="31.738239013519998"/>
    <s v="d54fb461-74b9-4ef3-8787-40f8096164a3"/>
    <s v="{152E7580-1003-41AF-B032-5E00ADBB2AFB}"/>
  </r>
  <r>
    <x v="63"/>
    <d v="2019-08-14T00:00:00"/>
    <d v="2019-08-14T00:00:00"/>
    <x v="0"/>
    <s v="Rachman_Richard"/>
    <x v="14"/>
    <m/>
    <m/>
    <m/>
    <n v="1"/>
    <s v="FULL"/>
    <s v="SC"/>
    <x v="0"/>
    <s v="10-100"/>
    <m/>
    <n v="2.36274108311E-4"/>
    <m/>
    <n v="23.627410831100001"/>
    <n v="2"/>
    <n v="47.254821662200001"/>
    <s v="89e243bb-3c67-483d-88b5-13a33a0a0d6a"/>
    <s v="{C0B59D4E-73F0-44DF-A139-7089BCDF0518}"/>
  </r>
  <r>
    <x v="63"/>
    <d v="2019-08-14T00:00:00"/>
    <d v="2019-08-14T00:00:00"/>
    <x v="0"/>
    <s v="Rachman_Richard"/>
    <x v="14"/>
    <m/>
    <m/>
    <m/>
    <n v="10"/>
    <s v="RIGHT"/>
    <s v="P"/>
    <x v="0"/>
    <s v="&gt;100"/>
    <m/>
    <n v="3.9123821885E-4"/>
    <m/>
    <n v="39.123821884999998"/>
    <n v="1"/>
    <n v="391.23821884999995"/>
    <s v="6c178201-fc66-482f-8701-0d7937032637"/>
    <s v="{90162165-2C42-4D6D-82B4-862148454F67}"/>
  </r>
  <r>
    <x v="63"/>
    <d v="2019-08-14T00:00:00"/>
    <d v="2019-08-14T00:00:00"/>
    <x v="0"/>
    <s v="Rachman_Richard"/>
    <x v="14"/>
    <m/>
    <m/>
    <m/>
    <n v="1"/>
    <s v="FULL"/>
    <s v="P"/>
    <x v="0"/>
    <s v="&lt;10"/>
    <m/>
    <n v="6.2839285522700005E-5"/>
    <m/>
    <n v="6.2839285522700008"/>
    <n v="2"/>
    <n v="12.567857104540002"/>
    <s v="7be5e38e-6cb6-45f1-9e56-4f39c2901dfe"/>
    <s v="{060FD3C0-703A-40B5-8FBF-A056BB2DF399}"/>
  </r>
  <r>
    <x v="63"/>
    <d v="2019-08-14T00:00:00"/>
    <d v="2019-08-14T00:00:00"/>
    <x v="0"/>
    <s v="Rachman_Richard"/>
    <x v="13"/>
    <m/>
    <m/>
    <m/>
    <n v="2"/>
    <s v="RIGHT"/>
    <s v="P"/>
    <x v="0"/>
    <s v="&lt;10"/>
    <m/>
    <n v="3.2252921459099997E-4"/>
    <m/>
    <n v="32.252921459099994"/>
    <n v="1"/>
    <n v="64.505842918199988"/>
    <s v="0e15a1ce-867c-49c1-bb3d-8e0266a65ead"/>
    <s v="{331F4C95-318C-4EE4-B4DB-EAAF181F2DC1}"/>
  </r>
  <r>
    <x v="63"/>
    <d v="2019-08-16T00:00:00"/>
    <d v="2019-08-16T00:00:00"/>
    <x v="0"/>
    <s v="Townsend_Ashleigh"/>
    <x v="5"/>
    <m/>
    <m/>
    <m/>
    <n v="1"/>
    <s v="FULL"/>
    <s v="SC"/>
    <x v="0"/>
    <s v="&lt;10"/>
    <m/>
    <n v="2.6374883539099998E-4"/>
    <m/>
    <n v="26.374883539099997"/>
    <n v="2"/>
    <n v="52.749767078199994"/>
    <s v="a3fd93c2-e8da-4039-b15c-eac139bf6829"/>
    <s v="{DCA1F1D9-4A97-4071-A9F1-C838B2265B2A}"/>
  </r>
  <r>
    <x v="63"/>
    <d v="2019-08-16T00:00:00"/>
    <d v="2019-08-16T00:00:00"/>
    <x v="0"/>
    <s v="Rachman_Richard"/>
    <x v="4"/>
    <m/>
    <m/>
    <m/>
    <n v="5"/>
    <s v="FULL"/>
    <s v="P"/>
    <x v="0"/>
    <s v="10-100"/>
    <m/>
    <n v="2.7449148988600001E-4"/>
    <m/>
    <n v="27.449148988600001"/>
    <n v="2"/>
    <n v="274.49148988600001"/>
    <s v="f8582c82-45a6-4672-a0be-5d52175a7aae"/>
    <s v="{281FC15B-65E7-4418-8FF4-B9D6CA1D31EA}"/>
  </r>
  <r>
    <x v="49"/>
    <d v="2019-08-15T00:00:00"/>
    <d v="2019-08-15T00:00:00"/>
    <x v="0"/>
    <s v="Alcaraz_Jake"/>
    <x v="17"/>
    <m/>
    <m/>
    <m/>
    <n v="3"/>
    <s v="FULL"/>
    <s v="SC"/>
    <x v="0"/>
    <s v="10-100"/>
    <m/>
    <n v="2.3188931711699999E-4"/>
    <m/>
    <n v="23.1889317117"/>
    <n v="2"/>
    <n v="139.13359027019999"/>
    <s v="5ba91ca0-7a94-46fe-979a-fe8d33c83a7c"/>
    <s v="{5F63B5AC-4CCD-4F19-8A30-B2DC8FC48232}"/>
  </r>
  <r>
    <x v="49"/>
    <d v="2019-08-15T00:00:00"/>
    <d v="2019-08-15T00:00:00"/>
    <x v="0"/>
    <s v="Alcaraz_Jake"/>
    <x v="0"/>
    <s v="RIP"/>
    <s v="Disturbed"/>
    <s v="Riparian/Oak Savana"/>
    <n v="5"/>
    <s v="FULL"/>
    <s v="SC"/>
    <x v="0"/>
    <s v="&gt;100"/>
    <m/>
    <n v="1.81468598219E-3"/>
    <m/>
    <n v="181.468598219"/>
    <n v="2"/>
    <n v="1814.68598219"/>
    <s v="3f898673-2bf4-4196-acb0-9bf337c04a9a"/>
    <s v="{375C41D7-C299-45B5-A2E1-072AF5C119FA}"/>
  </r>
  <r>
    <x v="49"/>
    <d v="2019-08-15T00:00:00"/>
    <d v="2019-08-15T00:00:00"/>
    <x v="0"/>
    <s v="Alcaraz_Jake"/>
    <x v="1"/>
    <s v="RIP"/>
    <s v="Disturbed"/>
    <m/>
    <n v="5"/>
    <s v="FULL"/>
    <s v="SC"/>
    <x v="0"/>
    <s v="&gt;100"/>
    <m/>
    <n v="1.6563034897E-4"/>
    <m/>
    <n v="16.563034897000001"/>
    <n v="2"/>
    <n v="165.63034897"/>
    <s v="8e530ce3-9916-45b3-b6b6-ccef3494cf93"/>
    <s v="{697F82DC-2CF0-4970-8560-529BB0C6FB38}"/>
  </r>
  <r>
    <x v="49"/>
    <d v="2019-08-15T00:00:00"/>
    <d v="2019-08-15T00:00:00"/>
    <x v="0"/>
    <s v="Alcaraz_Jake"/>
    <x v="1"/>
    <s v="RIP"/>
    <s v="Disturbed"/>
    <m/>
    <n v="3"/>
    <s v="LEFT"/>
    <s v="SC"/>
    <x v="0"/>
    <s v="&gt;100"/>
    <m/>
    <n v="1.3710121406300001E-3"/>
    <m/>
    <n v="137.10121406300001"/>
    <n v="1"/>
    <n v="411.30364218900002"/>
    <s v="4161454c-7519-434a-bf3e-723bd563dfec"/>
    <s v="{33A5CE48-D5EE-4347-9296-22EB4CF12AC1}"/>
  </r>
  <r>
    <x v="49"/>
    <d v="2019-08-15T00:00:00"/>
    <d v="2019-08-15T00:00:00"/>
    <x v="0"/>
    <s v="Alcaraz_Jake"/>
    <x v="1"/>
    <s v="RIP"/>
    <s v="Disturbed"/>
    <m/>
    <n v="3"/>
    <s v="LEFT"/>
    <s v="SC"/>
    <x v="2"/>
    <s v="&gt;100"/>
    <m/>
    <n v="4.5587685345699997E-4"/>
    <m/>
    <n v="45.587685345699995"/>
    <n v="1"/>
    <n v="136.7630560371"/>
    <s v="0b1e8614-b6d9-465a-a618-8ff1b976af8e"/>
    <s v="{03003E24-0BEE-4092-98A6-CC6811674C15}"/>
  </r>
  <r>
    <x v="49"/>
    <d v="2019-08-15T00:00:00"/>
    <d v="2019-08-15T00:00:00"/>
    <x v="0"/>
    <s v="Alcaraz_Jake"/>
    <x v="6"/>
    <s v="RIP"/>
    <s v="Disturbed"/>
    <m/>
    <n v="3"/>
    <s v="LEFT"/>
    <s v="SC"/>
    <x v="0"/>
    <s v="&gt;100"/>
    <m/>
    <n v="3.2293740990600001E-4"/>
    <m/>
    <n v="32.2937409906"/>
    <n v="1"/>
    <n v="96.8812229718"/>
    <s v="4437dd40-ccea-46fb-b500-ddb6e1ce20c8"/>
    <s v="{D6AF7747-2BAE-4BA7-9B15-E38C96306A6A}"/>
  </r>
  <r>
    <x v="49"/>
    <d v="2019-08-15T00:00:00"/>
    <d v="2019-08-15T00:00:00"/>
    <x v="0"/>
    <s v="Alcaraz_Jake"/>
    <x v="10"/>
    <s v="RIP"/>
    <s v="Disturbed"/>
    <s v="Riparian/Oak Savana"/>
    <n v="5"/>
    <s v="FULL"/>
    <s v="C"/>
    <x v="0"/>
    <s v="&gt;100"/>
    <m/>
    <n v="3.80405206864E-4"/>
    <m/>
    <n v="38.040520686400001"/>
    <n v="2"/>
    <n v="380.40520686399998"/>
    <s v="207a8b81-2e2f-41f2-943d-d64286fee95d"/>
    <s v="{F9B5D66B-896A-42E2-B27C-B613AD7BE44D}"/>
  </r>
  <r>
    <x v="49"/>
    <d v="2019-08-15T00:00:00"/>
    <d v="2019-08-15T00:00:00"/>
    <x v="0"/>
    <s v="Alcaraz_Jake"/>
    <x v="6"/>
    <s v="RIP"/>
    <s v="Disturbed"/>
    <m/>
    <n v="2"/>
    <s v="FULL"/>
    <s v="SC"/>
    <x v="0"/>
    <s v="10-100"/>
    <m/>
    <n v="4.7218480267800003E-4"/>
    <m/>
    <n v="47.218480267800004"/>
    <n v="2"/>
    <n v="188.87392107120002"/>
    <s v="a9cfa152-edb8-407e-a9a5-e576e3e33843"/>
    <s v="{FB8C208C-39AD-4870-BAD8-9483A35F83AF}"/>
  </r>
  <r>
    <x v="49"/>
    <d v="2019-08-15T00:00:00"/>
    <d v="2019-08-15T00:00:00"/>
    <x v="0"/>
    <s v="Alcaraz_Jake"/>
    <x v="9"/>
    <s v="RIP"/>
    <s v="Disturbed"/>
    <m/>
    <n v="2"/>
    <s v="LEFT"/>
    <s v="SC"/>
    <x v="0"/>
    <s v="10-100"/>
    <m/>
    <n v="2.2269657258699999E-4"/>
    <m/>
    <n v="22.269657258699997"/>
    <n v="1"/>
    <n v="44.539314517399994"/>
    <s v="6bc1506b-39a0-442b-8d56-7be3ea3b378d"/>
    <s v="{19AA7E8B-C7BB-4E50-988C-53E48DBF22E1}"/>
  </r>
  <r>
    <x v="34"/>
    <d v="2019-08-06T00:00:00"/>
    <d v="2019-08-06T00:00:00"/>
    <x v="0"/>
    <s v="Alcaraz_Jake"/>
    <x v="1"/>
    <m/>
    <m/>
    <m/>
    <n v="5"/>
    <s v="LEFT"/>
    <s v="L"/>
    <x v="0"/>
    <s v="10-100"/>
    <m/>
    <n v="3.8307381356000002E-4"/>
    <m/>
    <n v="38.307381356"/>
    <n v="1"/>
    <n v="191.53690678000001"/>
    <s v="11c73dcd-7cd0-4849-a9bc-49d6bf2c86a9"/>
    <s v="{86990026-605B-4A11-A689-D3205916B967}"/>
  </r>
  <r>
    <x v="34"/>
    <d v="2019-08-06T00:00:00"/>
    <d v="2019-08-06T00:00:00"/>
    <x v="0"/>
    <s v="Alcaraz_Jake"/>
    <x v="1"/>
    <s v="OAK"/>
    <s v="Disturbed"/>
    <m/>
    <n v="3"/>
    <s v="RIGHT"/>
    <s v="P"/>
    <x v="0"/>
    <s v="&gt;100"/>
    <m/>
    <n v="5.3067374064399997E-4"/>
    <m/>
    <n v="53.067374064399999"/>
    <n v="1"/>
    <n v="159.20212219320001"/>
    <s v="ac5d8a59-200f-4794-85af-2392ea76c0c3"/>
    <s v="{C4391B16-FBB4-4C5D-B504-E43E1D102241}"/>
  </r>
  <r>
    <x v="34"/>
    <d v="2019-08-06T00:00:00"/>
    <d v="2019-08-06T00:00:00"/>
    <x v="0"/>
    <s v="Alcaraz_Jake"/>
    <x v="1"/>
    <m/>
    <m/>
    <m/>
    <n v="2"/>
    <s v="RIGHT"/>
    <s v="L"/>
    <x v="0"/>
    <s v="10-100"/>
    <m/>
    <n v="2.7526000877899998E-4"/>
    <m/>
    <n v="27.526000877899996"/>
    <n v="1"/>
    <n v="55.052001755799992"/>
    <s v="c2f52c4a-0421-46a1-8a51-f7415f43ced5"/>
    <s v="{4349AD90-126B-4661-AB72-E312C37C8F83}"/>
  </r>
  <r>
    <x v="64"/>
    <d v="2019-08-14T00:00:00"/>
    <d v="2019-08-14T00:00:00"/>
    <x v="0"/>
    <s v="DeGuzman_Tawny"/>
    <x v="3"/>
    <m/>
    <m/>
    <m/>
    <n v="2"/>
    <s v="LEFT"/>
    <s v="P"/>
    <x v="0"/>
    <s v="10-100"/>
    <m/>
    <n v="1.7985078732099999E-4"/>
    <m/>
    <n v="17.9850787321"/>
    <n v="1"/>
    <n v="35.9701574642"/>
    <s v="533ecb62-25e9-43ea-8e03-f73b2fe42aa3"/>
    <s v="{EBB7631F-1010-413D-A0FF-EDFE5128F90E}"/>
  </r>
  <r>
    <x v="64"/>
    <d v="2019-08-14T00:00:00"/>
    <d v="2019-08-14T00:00:00"/>
    <x v="0"/>
    <s v="DeGuzman_Tawny"/>
    <x v="3"/>
    <m/>
    <m/>
    <m/>
    <n v="2"/>
    <s v="LEFT"/>
    <s v="SC"/>
    <x v="0"/>
    <s v="10-100"/>
    <m/>
    <n v="2.95651165511E-4"/>
    <m/>
    <n v="29.565116551100001"/>
    <n v="1"/>
    <n v="59.130233102200002"/>
    <s v="65da62f8-72e2-4c39-ab42-c6970ee4f1b0"/>
    <s v="{77CF1641-C9CE-4022-8F90-80CDE6817C64}"/>
  </r>
  <r>
    <x v="80"/>
    <d v="2019-08-12T00:00:00"/>
    <d v="2019-08-12T00:00:00"/>
    <x v="0"/>
    <s v="Townsend_Ashleigh"/>
    <x v="14"/>
    <m/>
    <m/>
    <m/>
    <n v="2"/>
    <s v="FULL"/>
    <s v="P"/>
    <x v="0"/>
    <s v="10-100"/>
    <m/>
    <n v="9.7345936818399998E-4"/>
    <m/>
    <n v="97.345936818399991"/>
    <n v="2"/>
    <n v="389.38374727359997"/>
    <s v="f8d4accb-4d36-423d-b510-a81f13307604"/>
    <s v="{AD981245-133D-494A-9543-FA4D7BAB3760}"/>
  </r>
  <r>
    <x v="80"/>
    <d v="2019-08-12T00:00:00"/>
    <d v="2019-08-12T00:00:00"/>
    <x v="0"/>
    <s v="Townsend_Ashleigh"/>
    <x v="0"/>
    <m/>
    <m/>
    <m/>
    <n v="5"/>
    <s v="FULL"/>
    <s v="P"/>
    <x v="0"/>
    <s v="&gt;100"/>
    <m/>
    <n v="4.9493768078400001E-4"/>
    <m/>
    <n v="49.493768078400002"/>
    <n v="2"/>
    <n v="494.93768078400001"/>
    <s v="2cfa482b-ba20-41b7-ad0c-4a5225833f10"/>
    <s v="{4559E30A-974F-4B73-9A06-96F81B1B854F}"/>
  </r>
  <r>
    <x v="80"/>
    <d v="2019-08-12T00:00:00"/>
    <d v="2019-08-12T00:00:00"/>
    <x v="0"/>
    <s v="Townsend_Ashleigh"/>
    <x v="4"/>
    <m/>
    <m/>
    <m/>
    <n v="5"/>
    <s v="FULL"/>
    <s v="P"/>
    <x v="0"/>
    <s v="&gt;100"/>
    <m/>
    <n v="1.1858084127800001E-3"/>
    <m/>
    <n v="118.58084127800001"/>
    <n v="2"/>
    <n v="1185.80841278"/>
    <s v="e38b4625-9071-4744-94bf-1527e41132c9"/>
    <s v="{7E32954D-5685-4F54-8A62-8F1E01603D99}"/>
  </r>
  <r>
    <x v="80"/>
    <d v="2019-08-12T00:00:00"/>
    <d v="2019-08-12T00:00:00"/>
    <x v="0"/>
    <s v="Townsend_Ashleigh"/>
    <x v="19"/>
    <m/>
    <m/>
    <m/>
    <n v="5"/>
    <s v="FULL"/>
    <s v="SC"/>
    <x v="0"/>
    <s v="10-100"/>
    <m/>
    <n v="1.41329778176E-3"/>
    <m/>
    <n v="141.32977817599999"/>
    <n v="2"/>
    <n v="1413.2977817599999"/>
    <s v="3b4b85f6-aaba-4980-8429-00e4de0b7f69"/>
    <s v="{5232DD38-0044-4CF2-9A75-2E85203CE9D4}"/>
  </r>
  <r>
    <x v="80"/>
    <d v="2019-08-12T00:00:00"/>
    <d v="2019-08-12T00:00:00"/>
    <x v="0"/>
    <s v="Townsend_Ashleigh"/>
    <x v="4"/>
    <m/>
    <m/>
    <m/>
    <n v="3"/>
    <s v="FULL"/>
    <s v="P"/>
    <x v="0"/>
    <s v="10-100"/>
    <m/>
    <n v="1.74478799888E-3"/>
    <m/>
    <n v="174.478799888"/>
    <n v="2"/>
    <n v="1046.8727993279999"/>
    <s v="7b2fdbea-0754-438d-947e-9090f0fb8918"/>
    <s v="{3722B90D-8990-40BF-B973-9A19ED6B1989}"/>
  </r>
  <r>
    <x v="83"/>
    <d v="2019-08-13T00:00:00"/>
    <d v="2019-08-13T00:00:00"/>
    <x v="0"/>
    <s v="Balmaceda_Janell"/>
    <x v="8"/>
    <m/>
    <m/>
    <m/>
    <n v="20"/>
    <s v="FULL"/>
    <s v="C"/>
    <x v="2"/>
    <s v="&gt;100"/>
    <m/>
    <n v="4.6321621753500001E-4"/>
    <m/>
    <n v="46.321621753500004"/>
    <n v="2"/>
    <n v="1852.8648701400002"/>
    <s v="8f000fc6-44cb-4706-8e49-9b5c23ce1a9b"/>
    <s v="{B8FE24AD-40C3-46C6-AC34-E9F200792F83}"/>
  </r>
  <r>
    <x v="83"/>
    <d v="2019-08-13T00:00:00"/>
    <d v="2019-08-13T00:00:00"/>
    <x v="0"/>
    <s v="Balmaceda_Janell"/>
    <x v="11"/>
    <m/>
    <m/>
    <m/>
    <n v="8"/>
    <s v="FULL"/>
    <s v="C"/>
    <x v="2"/>
    <s v="&gt;100"/>
    <m/>
    <n v="2.24202786812E-4"/>
    <m/>
    <n v="22.420278681199999"/>
    <n v="2"/>
    <n v="358.72445889919999"/>
    <s v="d76bc344-1558-4313-9ddf-1bb7732b2871"/>
    <s v="{7E1C03FF-663A-4862-AFDE-D6D321DEE2E4}"/>
  </r>
  <r>
    <x v="83"/>
    <d v="2019-08-13T00:00:00"/>
    <d v="2019-08-13T00:00:00"/>
    <x v="0"/>
    <s v="Balmaceda_Janell"/>
    <x v="5"/>
    <m/>
    <m/>
    <m/>
    <n v="10"/>
    <s v="FULL"/>
    <s v="C"/>
    <x v="0"/>
    <s v="&gt;100"/>
    <m/>
    <n v="5.1579597590099998E-4"/>
    <m/>
    <n v="51.579597590100001"/>
    <n v="2"/>
    <n v="1031.591951802"/>
    <s v="5ebd8b54-2c3e-43e3-98f7-bf500e701c05"/>
    <s v="{4431F0AF-5811-44AB-94F1-A651A6835F19}"/>
  </r>
  <r>
    <x v="59"/>
    <d v="2019-08-07T00:00:00"/>
    <d v="2019-08-07T00:00:00"/>
    <x v="0"/>
    <s v="Townsend_Ashleigh"/>
    <x v="10"/>
    <m/>
    <m/>
    <m/>
    <n v="2"/>
    <s v="FULL"/>
    <s v="P"/>
    <x v="0"/>
    <s v="10-100"/>
    <m/>
    <n v="9.2843099054300005E-5"/>
    <m/>
    <n v="9.2843099054299998"/>
    <n v="2"/>
    <n v="37.137239621719999"/>
    <s v="f27c4449-c52c-4fe3-adc6-77dda63371a5"/>
    <s v="{A814FB93-C0F9-4F93-852D-FEC013865255}"/>
  </r>
  <r>
    <x v="87"/>
    <d v="2019-08-06T00:00:00"/>
    <d v="2019-08-06T00:00:00"/>
    <x v="0"/>
    <s v="Walsh_Michael"/>
    <x v="11"/>
    <m/>
    <m/>
    <m/>
    <n v="0.5"/>
    <s v="FULL"/>
    <s v="P"/>
    <x v="0"/>
    <s v="10-100"/>
    <m/>
    <n v="1.8023516750099999E-4"/>
    <m/>
    <n v="18.023516750100001"/>
    <n v="2"/>
    <n v="18.023516750100001"/>
    <s v="8b1042cc-cb24-4d63-8021-643c964236a8"/>
    <s v="{662E6AC1-8869-4042-80C6-0F2450934FC6}"/>
  </r>
  <r>
    <x v="1"/>
    <d v="2019-08-14T00:00:00"/>
    <d v="2019-08-14T00:00:00"/>
    <x v="0"/>
    <s v="Walsh_Michael"/>
    <x v="10"/>
    <m/>
    <m/>
    <m/>
    <n v="10"/>
    <s v="FULL"/>
    <s v="P"/>
    <x v="0"/>
    <s v="&gt;100"/>
    <m/>
    <n v="5.0958172696400001E-4"/>
    <m/>
    <n v="50.958172696399998"/>
    <n v="2"/>
    <n v="1019.163453928"/>
    <s v="b510d951-3ed8-40a8-8df6-a2d1d1b7fc77"/>
    <s v="{2AA1CC23-32E1-446F-AB6D-979A51209A9C}"/>
  </r>
  <r>
    <x v="1"/>
    <d v="2019-08-14T00:00:00"/>
    <d v="2019-08-14T00:00:00"/>
    <x v="0"/>
    <s v="Walsh_Michael"/>
    <x v="10"/>
    <m/>
    <m/>
    <m/>
    <n v="10"/>
    <s v="FULL"/>
    <s v="C"/>
    <x v="0"/>
    <s v="&gt;100"/>
    <m/>
    <n v="2.8937030599299998E-4"/>
    <m/>
    <n v="28.937030599299998"/>
    <n v="2"/>
    <n v="578.74061198599998"/>
    <s v="06dc2fcb-4b46-4870-9eaf-5ee4e658e8cb"/>
    <s v="{853CB225-81D8-483B-8520-4D7B55B21DE3}"/>
  </r>
  <r>
    <x v="54"/>
    <d v="2019-08-21T00:00:00"/>
    <d v="2019-08-21T00:00:00"/>
    <x v="0"/>
    <s v="Townsend_Ashleigh"/>
    <x v="10"/>
    <m/>
    <m/>
    <m/>
    <n v="5"/>
    <s v="FULL"/>
    <s v="SC"/>
    <x v="0"/>
    <s v="10-100"/>
    <m/>
    <n v="9.5418185875499996E-4"/>
    <m/>
    <n v="95.418185875500001"/>
    <n v="2"/>
    <n v="954.18185875500001"/>
    <s v="6afb7778-b043-4e87-8758-439d6df79481"/>
    <s v="{5FD04154-5425-440F-B44B-2FE85CD4F7B5}"/>
  </r>
  <r>
    <x v="54"/>
    <d v="2019-08-21T00:00:00"/>
    <d v="2019-08-21T00:00:00"/>
    <x v="0"/>
    <s v="Walsh_Michael"/>
    <x v="10"/>
    <m/>
    <m/>
    <m/>
    <n v="5"/>
    <s v="FULL"/>
    <s v="SC"/>
    <x v="0"/>
    <s v="&gt;100"/>
    <m/>
    <n v="1.26244696198E-3"/>
    <m/>
    <n v="126.244696198"/>
    <n v="2"/>
    <n v="1262.44696198"/>
    <s v="77b3120c-c20e-4e79-99b5-81e1e19aa1f4"/>
    <s v="{96162B76-ECCF-4FA3-BB91-CE3060FC3306}"/>
  </r>
  <r>
    <x v="54"/>
    <d v="2019-08-21T00:00:00"/>
    <d v="2019-08-21T00:00:00"/>
    <x v="0"/>
    <s v="Walsh_Michael"/>
    <x v="10"/>
    <m/>
    <m/>
    <m/>
    <n v="3"/>
    <s v="FULL"/>
    <s v="P"/>
    <x v="0"/>
    <s v="&gt;100"/>
    <m/>
    <n v="2.56891809133E-4"/>
    <m/>
    <n v="25.6891809133"/>
    <n v="2"/>
    <n v="154.13508547980001"/>
    <s v="024fca4b-484b-4c9d-94d0-a54db20ad16d"/>
    <s v="{26CB621B-F547-4FB1-BBD8-42150514CCA3}"/>
  </r>
  <r>
    <x v="54"/>
    <d v="2019-08-21T00:00:00"/>
    <d v="2019-08-21T00:00:00"/>
    <x v="0"/>
    <s v="Walsh_Michael"/>
    <x v="10"/>
    <m/>
    <m/>
    <m/>
    <n v="10"/>
    <s v="FULL"/>
    <s v="P"/>
    <x v="0"/>
    <s v="&gt;100"/>
    <m/>
    <n v="1.30577528549E-3"/>
    <m/>
    <n v="130.57752854899999"/>
    <n v="2"/>
    <n v="2611.55057098"/>
    <s v="070b6f40-b48e-4644-a902-5f41edff9652"/>
    <s v="{CDA57F4C-901F-4B09-A3F4-4C4B1259D788}"/>
  </r>
  <r>
    <x v="54"/>
    <d v="2019-08-21T00:00:00"/>
    <d v="2019-08-21T00:00:00"/>
    <x v="0"/>
    <s v="Townsend_Ashleigh"/>
    <x v="10"/>
    <m/>
    <m/>
    <m/>
    <n v="10"/>
    <s v="FULL"/>
    <s v="P"/>
    <x v="0"/>
    <s v="&gt;100"/>
    <m/>
    <n v="5.4999760006699998E-3"/>
    <m/>
    <n v="549.99760006700001"/>
    <n v="2"/>
    <n v="10999.95200134"/>
    <s v="b82a973a-f4b0-4171-89ca-d1fbcb478793"/>
    <s v="{002096F8-F526-42B2-8879-3FD5446A18A3}"/>
  </r>
  <r>
    <x v="85"/>
    <d v="2019-08-23T00:00:00"/>
    <d v="2019-08-23T00:00:00"/>
    <x v="0"/>
    <s v="Walsh_Michael"/>
    <x v="0"/>
    <m/>
    <m/>
    <m/>
    <n v="4"/>
    <s v="FULL"/>
    <s v="P"/>
    <x v="0"/>
    <s v="&gt;100"/>
    <m/>
    <n v="9.4763448535500005E-4"/>
    <m/>
    <n v="94.763448535500004"/>
    <n v="2"/>
    <n v="758.10758828400003"/>
    <s v="b7e005a5-140a-43a6-b631-8cdb749a3492"/>
    <s v="{812571D5-A04F-4878-BD0A-CABF53095FAB}"/>
  </r>
  <r>
    <x v="85"/>
    <d v="2019-08-23T00:00:00"/>
    <d v="2019-08-23T00:00:00"/>
    <x v="0"/>
    <s v="DeGuzman_Tawny"/>
    <x v="1"/>
    <m/>
    <m/>
    <m/>
    <n v="5"/>
    <s v="FULL"/>
    <s v="P"/>
    <x v="0"/>
    <s v="&lt;10"/>
    <m/>
    <n v="1.3532885030500001E-4"/>
    <m/>
    <n v="13.532885030500001"/>
    <n v="2"/>
    <n v="135.328850305"/>
    <s v="fe09567e-e98b-43e9-9b71-b3722400a8ec"/>
    <s v="{54E2F7E3-6355-4AB6-A392-DDC1BC255C59}"/>
  </r>
  <r>
    <x v="85"/>
    <d v="2019-08-23T00:00:00"/>
    <d v="2019-08-23T00:00:00"/>
    <x v="0"/>
    <s v="DeGuzman_Tawny"/>
    <x v="2"/>
    <m/>
    <m/>
    <m/>
    <n v="1"/>
    <s v="FULL"/>
    <s v="L"/>
    <x v="0"/>
    <s v="10-100"/>
    <m/>
    <n v="1.6128788323999999E-4"/>
    <m/>
    <n v="16.128788323999999"/>
    <n v="2"/>
    <n v="32.257576647999997"/>
    <s v="3ee28441-2dbd-4862-9b64-7dcfe8d17792"/>
    <s v="{9C84C7F9-D90A-4B2F-8A14-1E013D160E72}"/>
  </r>
  <r>
    <x v="85"/>
    <d v="2019-08-23T00:00:00"/>
    <d v="2019-08-23T00:00:00"/>
    <x v="0"/>
    <s v="DeGuzman_Tawny"/>
    <x v="20"/>
    <m/>
    <m/>
    <m/>
    <n v="6"/>
    <s v="FULL"/>
    <s v="M"/>
    <x v="0"/>
    <s v="&gt;100"/>
    <m/>
    <n v="1.09640235853E-3"/>
    <m/>
    <n v="109.64023585299999"/>
    <n v="2"/>
    <n v="1315.682830236"/>
    <s v="f8b58489-a876-43dd-b6ff-b9b68cd07286"/>
    <s v="{8DABC220-27FA-4E79-934D-1A265C24392B}"/>
  </r>
  <r>
    <x v="85"/>
    <d v="2019-08-23T00:00:00"/>
    <d v="2019-08-23T00:00:00"/>
    <x v="0"/>
    <s v="Walsh_Michael"/>
    <x v="0"/>
    <m/>
    <m/>
    <m/>
    <n v="1"/>
    <s v="FULL"/>
    <s v="L"/>
    <x v="2"/>
    <s v="10-100"/>
    <m/>
    <n v="1.9969114511199999E-4"/>
    <m/>
    <n v="19.969114511200001"/>
    <n v="2"/>
    <n v="39.938229022400002"/>
    <s v="60d594c0-1eb8-4684-93f7-b8d8e64b0c6f"/>
    <s v="{E6647004-7F03-4646-A271-EB38C8FAD6BD}"/>
  </r>
  <r>
    <x v="85"/>
    <d v="2019-08-23T00:00:00"/>
    <d v="2019-08-23T00:00:00"/>
    <x v="0"/>
    <s v="Walsh_Michael"/>
    <x v="5"/>
    <m/>
    <m/>
    <m/>
    <n v="1"/>
    <s v="FULL"/>
    <s v="L"/>
    <x v="2"/>
    <s v="10-100"/>
    <m/>
    <n v="2.37729158794E-4"/>
    <m/>
    <n v="23.772915879399999"/>
    <n v="2"/>
    <n v="47.545831758799999"/>
    <s v="d4526ed5-0b56-4e3c-9103-8ad1f6a421b4"/>
    <s v="{D9163F44-BE1B-4631-9A1E-A0D5C8684FBD}"/>
  </r>
  <r>
    <x v="114"/>
    <d v="2019-08-22T00:00:00"/>
    <d v="2019-08-22T00:00:00"/>
    <x v="0"/>
    <s v="Walsh_Michael"/>
    <x v="2"/>
    <m/>
    <m/>
    <m/>
    <n v="10"/>
    <s v="FULL"/>
    <s v="C"/>
    <x v="0"/>
    <s v="&gt;100"/>
    <m/>
    <n v="4.32764460677E-4"/>
    <m/>
    <n v="43.2764460677"/>
    <n v="2"/>
    <n v="865.52892135399998"/>
    <s v="6ece110a-7c2a-4ea0-98bd-5109f87a4f71"/>
    <s v="{8980602D-7C44-48D0-B696-B74E9EA61936}"/>
  </r>
  <r>
    <x v="48"/>
    <d v="2019-08-15T00:00:00"/>
    <d v="2019-08-15T00:00:00"/>
    <x v="0"/>
    <s v="Townsend_Ashleigh"/>
    <x v="4"/>
    <m/>
    <m/>
    <m/>
    <n v="2"/>
    <s v="FULL"/>
    <s v="P"/>
    <x v="0"/>
    <s v="&lt;10"/>
    <m/>
    <n v="1.3275310005700001E-4"/>
    <m/>
    <n v="13.2753100057"/>
    <n v="2"/>
    <n v="53.101240022799999"/>
    <s v="641b9bce-0f06-43e5-812e-b983c2984f9f"/>
    <s v="{27C12B17-3F66-4E6F-BF70-C5F2872A2971}"/>
  </r>
  <r>
    <x v="100"/>
    <d v="2019-08-07T00:00:00"/>
    <d v="2019-08-07T00:00:00"/>
    <x v="0"/>
    <s v="Walsh_Michael"/>
    <x v="10"/>
    <m/>
    <m/>
    <m/>
    <n v="10"/>
    <s v="FULL"/>
    <s v="P"/>
    <x v="0"/>
    <s v="&gt;100"/>
    <m/>
    <n v="3.0516083059599998E-4"/>
    <m/>
    <n v="30.516083059599996"/>
    <n v="2"/>
    <n v="610.32166119199997"/>
    <s v="359abc91-8569-47fe-ad86-1ce6ba3025e3"/>
    <s v="{78964560-9AF8-4D33-A008-DDAA585A9725}"/>
  </r>
  <r>
    <x v="4"/>
    <d v="2019-07-29T00:00:00"/>
    <d v="2019-07-29T00:00:00"/>
    <x v="0"/>
    <s v="Walder_Diego"/>
    <x v="1"/>
    <s v="OAK"/>
    <m/>
    <m/>
    <n v="2"/>
    <s v="FULL"/>
    <s v="P"/>
    <x v="0"/>
    <s v="10-100"/>
    <m/>
    <n v="1.00458712141E-4"/>
    <m/>
    <n v="10.0458712141"/>
    <n v="2"/>
    <n v="40.1834848564"/>
    <s v="076554f0-dbdd-476f-b874-ef8ec95322f0"/>
    <s v="{E37DB519-2134-49D4-B46D-C8E5A63A1310}"/>
  </r>
  <r>
    <x v="57"/>
    <d v="2019-08-05T00:00:00"/>
    <d v="2019-08-05T00:00:00"/>
    <x v="0"/>
    <s v="Townsend_Ashleigh"/>
    <x v="8"/>
    <m/>
    <m/>
    <m/>
    <n v="2"/>
    <s v="RIGHT"/>
    <s v="SC"/>
    <x v="0"/>
    <s v="10-100"/>
    <m/>
    <n v="1.3185093288099999E-4"/>
    <m/>
    <n v="13.185093288099999"/>
    <n v="1"/>
    <n v="26.370186576199998"/>
    <s v="2eb57b17-74e7-4242-9992-9b16df4610b2"/>
    <s v="{823D720F-A76A-4E30-8495-B4871FB14E29}"/>
  </r>
  <r>
    <x v="102"/>
    <d v="2019-08-08T00:00:00"/>
    <d v="2019-08-08T00:00:00"/>
    <x v="0"/>
    <s v="Walsh_Michael"/>
    <x v="11"/>
    <m/>
    <m/>
    <m/>
    <n v="2"/>
    <s v="FULL"/>
    <s v="P"/>
    <x v="0"/>
    <s v="10-100"/>
    <m/>
    <n v="1.3571668750700001E-4"/>
    <m/>
    <n v="13.571668750700001"/>
    <n v="2"/>
    <n v="54.286675002800003"/>
    <s v="585f67c9-671e-4cea-abe7-276cfa9fec71"/>
    <s v="{B2A69A0D-B11E-4352-8AA0-E19C97C33269}"/>
  </r>
  <r>
    <x v="102"/>
    <d v="2019-08-08T00:00:00"/>
    <d v="2019-08-08T00:00:00"/>
    <x v="0"/>
    <s v="Walsh_Michael"/>
    <x v="2"/>
    <m/>
    <m/>
    <m/>
    <n v="2"/>
    <s v="FULL"/>
    <s v="P"/>
    <x v="0"/>
    <s v="10-100"/>
    <m/>
    <n v="1.8082423150100001E-4"/>
    <m/>
    <n v="18.082423150100002"/>
    <n v="2"/>
    <n v="72.329692600400008"/>
    <s v="d3aeb53e-73ac-4992-99e9-61198a158b3a"/>
    <s v="{E650461D-40EE-4A58-B55E-FF8EF03EF301}"/>
  </r>
  <r>
    <x v="3"/>
    <d v="2019-07-26T00:00:00"/>
    <d v="2019-07-26T00:00:00"/>
    <x v="0"/>
    <s v="Alcaraz_Jake"/>
    <x v="4"/>
    <m/>
    <m/>
    <m/>
    <n v="1"/>
    <s v="FULL"/>
    <s v="SC"/>
    <x v="0"/>
    <s v="10-100"/>
    <m/>
    <n v="1.61844138609E-4"/>
    <m/>
    <n v="16.184413860900001"/>
    <n v="2"/>
    <n v="32.368827721800002"/>
    <s v="0ea05042-78b0-4b30-9af3-010242a57ac1"/>
    <s v="{913F757F-1494-436B-B5E5-D35304D74A12}"/>
  </r>
  <r>
    <x v="116"/>
    <d v="2019-08-01T00:00:00"/>
    <d v="2019-08-01T00:00:00"/>
    <x v="0"/>
    <s v="Walsh_Michael"/>
    <x v="10"/>
    <m/>
    <m/>
    <m/>
    <n v="1.5"/>
    <s v="FULL"/>
    <s v="P"/>
    <x v="0"/>
    <s v="10-100"/>
    <m/>
    <n v="2.9064127385499999E-4"/>
    <m/>
    <n v="29.064127385500001"/>
    <n v="2"/>
    <n v="87.192382156500003"/>
    <s v="a0acd51b-ac21-40c5-a164-c1d67c611be1"/>
    <s v="{DF3D1C6B-90DD-4CB4-952A-CC5C0C243BE8}"/>
  </r>
  <r>
    <x v="116"/>
    <d v="2019-08-01T00:00:00"/>
    <d v="2019-08-01T00:00:00"/>
    <x v="0"/>
    <s v="Walsh_Michael"/>
    <x v="10"/>
    <m/>
    <m/>
    <m/>
    <n v="1.5"/>
    <s v="FULL"/>
    <s v="P"/>
    <x v="0"/>
    <s v="10-100"/>
    <m/>
    <n v="1.95991156415E-4"/>
    <m/>
    <n v="19.599115641499999"/>
    <n v="2"/>
    <n v="58.797346924499998"/>
    <s v="41acddef-b00a-497e-bb5d-aa5162adaa7c"/>
    <s v="{4C376F9D-2C2F-49E0-8E47-B5B77669901F}"/>
  </r>
  <r>
    <x v="87"/>
    <d v="2019-08-06T00:00:00"/>
    <d v="2019-08-06T00:00:00"/>
    <x v="0"/>
    <s v="Walsh_Michael"/>
    <x v="0"/>
    <m/>
    <m/>
    <m/>
    <n v="0.5"/>
    <s v="FULL"/>
    <s v="SC"/>
    <x v="0"/>
    <s v="10-100"/>
    <m/>
    <n v="2.66296747015E-4"/>
    <m/>
    <n v="26.629674701500001"/>
    <n v="2"/>
    <n v="26.629674701500001"/>
    <s v="2888d9e1-14a4-4554-811a-357a369eaa76"/>
    <s v="{DFDFB930-D6CF-4902-B504-832436A82A04}"/>
  </r>
  <r>
    <x v="61"/>
    <d v="2019-08-06T00:00:00"/>
    <d v="2019-08-06T00:00:00"/>
    <x v="0"/>
    <s v="Townsend_Ashleigh"/>
    <x v="8"/>
    <m/>
    <m/>
    <m/>
    <n v="1"/>
    <s v="FULL"/>
    <s v="SC"/>
    <x v="0"/>
    <s v="10-100"/>
    <m/>
    <n v="2.17914805772E-4"/>
    <m/>
    <n v="21.791480577200002"/>
    <n v="2"/>
    <n v="43.582961154400003"/>
    <s v="e299180a-68c2-4140-ad35-231a9b70450f"/>
    <s v="{2280D101-7598-4C16-9EFB-317CD3541660}"/>
  </r>
  <r>
    <x v="77"/>
    <d v="2019-08-08T00:00:00"/>
    <d v="2019-08-08T00:00:00"/>
    <x v="0"/>
    <s v="Townsend_Ashleigh"/>
    <x v="19"/>
    <s v="OAK"/>
    <s v="Intermediate"/>
    <m/>
    <n v="5"/>
    <s v="FULL"/>
    <s v="C"/>
    <x v="0"/>
    <s v="&gt;100"/>
    <m/>
    <n v="2.7848430319300002E-4"/>
    <m/>
    <n v="27.8484303193"/>
    <n v="2"/>
    <n v="278.48430319300002"/>
    <s v="c16f64ad-8004-4ccf-8bc8-8cdc475255fd"/>
    <s v="{CC0B60EB-C742-490A-A905-0889E394D453}"/>
  </r>
  <r>
    <x v="15"/>
    <d v="2019-07-31T00:00:00"/>
    <d v="2019-07-31T00:00:00"/>
    <x v="0"/>
    <s v="Tian_Sarah"/>
    <x v="4"/>
    <m/>
    <m/>
    <m/>
    <n v="0.5"/>
    <m/>
    <s v="I"/>
    <x v="0"/>
    <s v="&lt;10"/>
    <m/>
    <m/>
    <n v="0.5"/>
    <m/>
    <m/>
    <n v="0.78539816339744828"/>
    <s v="2eb751c5-8905-4b0d-8f09-d2fccae1ba12"/>
    <s v="{427B225C-2FC7-4617-A384-C47AFFCDF4A1}"/>
  </r>
  <r>
    <x v="17"/>
    <d v="2019-07-31T00:00:00"/>
    <d v="2019-07-31T00:00:00"/>
    <x v="0"/>
    <s v="Tian_Sarah"/>
    <x v="8"/>
    <m/>
    <m/>
    <m/>
    <n v="10"/>
    <m/>
    <s v="P"/>
    <x v="0"/>
    <s v="&gt;100"/>
    <m/>
    <m/>
    <n v="10"/>
    <m/>
    <m/>
    <n v="314.15926535897933"/>
    <s v="6a48a9d7-347c-467a-b941-100f9dcdf5b8"/>
    <s v="{DA97F6AF-80E9-43BE-A6E8-04CA882E475A}"/>
  </r>
  <r>
    <x v="38"/>
    <d v="2019-08-08T00:00:00"/>
    <d v="2019-08-08T00:00:00"/>
    <x v="0"/>
    <s v="Walder_Diego"/>
    <x v="18"/>
    <m/>
    <m/>
    <m/>
    <n v="10"/>
    <m/>
    <s v="SC"/>
    <x v="0"/>
    <s v="&lt;10"/>
    <m/>
    <m/>
    <n v="10"/>
    <m/>
    <m/>
    <n v="314.15926535897933"/>
    <s v="fc32081f-b3a5-41b8-8fc5-976033d70323"/>
    <s v="{5982B3B8-947B-4B89-9C02-E3D257B022EE}"/>
  </r>
  <r>
    <x v="38"/>
    <d v="2019-08-08T00:00:00"/>
    <d v="2019-08-08T00:00:00"/>
    <x v="0"/>
    <s v="Walder_Diego"/>
    <x v="14"/>
    <m/>
    <m/>
    <m/>
    <n v="8"/>
    <m/>
    <s v="SC"/>
    <x v="0"/>
    <s v="&lt;10"/>
    <m/>
    <m/>
    <n v="8"/>
    <m/>
    <m/>
    <n v="201.06192982974676"/>
    <s v="3547419b-e606-4542-aad7-c09e636c95d2"/>
    <s v="{DE2469F4-E821-4ECD-807C-BA7158A4C1CB}"/>
  </r>
  <r>
    <x v="54"/>
    <d v="2019-08-21T00:00:00"/>
    <d v="2019-08-21T00:00:00"/>
    <x v="0"/>
    <s v="Townsend_Ashleigh"/>
    <x v="0"/>
    <m/>
    <m/>
    <m/>
    <n v="2"/>
    <m/>
    <s v="SC"/>
    <x v="0"/>
    <s v="&lt;10"/>
    <m/>
    <m/>
    <n v="2"/>
    <m/>
    <m/>
    <n v="12.566370614359172"/>
    <s v="3b7b152b-5e96-4a50-a9b2-25c71b2a9d29"/>
    <s v="{A961A513-C19E-4E69-B85E-E17032227CE2}"/>
  </r>
  <r>
    <x v="81"/>
    <d v="2019-08-12T00:00:00"/>
    <d v="2019-08-12T00:00:00"/>
    <x v="0"/>
    <s v="Townsend_Ashleigh"/>
    <x v="8"/>
    <m/>
    <m/>
    <m/>
    <n v="6"/>
    <m/>
    <s v="P"/>
    <x v="0"/>
    <s v="10-100"/>
    <m/>
    <m/>
    <n v="6"/>
    <m/>
    <m/>
    <n v="113.09733552923255"/>
    <s v="b2f41266-c826-4584-95a3-e6b1c06a45ce"/>
    <s v="{75B10507-2843-43CD-A700-ABE436F49C4D}"/>
  </r>
  <r>
    <x v="81"/>
    <d v="2019-08-12T00:00:00"/>
    <d v="2019-08-12T00:00:00"/>
    <x v="0"/>
    <s v="Townsend_Ashleigh"/>
    <x v="14"/>
    <m/>
    <m/>
    <m/>
    <n v="6"/>
    <m/>
    <s v="P"/>
    <x v="0"/>
    <s v="10-100"/>
    <m/>
    <m/>
    <n v="6"/>
    <m/>
    <m/>
    <n v="113.09733552923255"/>
    <s v="2176a5df-c9c5-44fc-b851-e2c22f9c4d4a"/>
    <s v="{083AFEDD-78C0-4E8A-9B00-5C2438064762}"/>
  </r>
  <r>
    <x v="81"/>
    <d v="2019-08-13T00:00:00"/>
    <d v="2019-08-13T00:00:00"/>
    <x v="0"/>
    <s v="Walsh_Michael"/>
    <x v="13"/>
    <m/>
    <m/>
    <m/>
    <n v="15"/>
    <m/>
    <s v="P"/>
    <x v="0"/>
    <s v="&gt;100"/>
    <m/>
    <m/>
    <n v="15"/>
    <m/>
    <m/>
    <n v="706.85834705770344"/>
    <s v="380835e4-7fa7-4f09-b745-a63299df8081"/>
    <s v="{BB95AFE0-D96D-4E69-8B29-1D7B1864E58B}"/>
  </r>
  <r>
    <x v="1"/>
    <d v="2019-08-14T00:00:00"/>
    <d v="2019-08-14T00:00:00"/>
    <x v="0"/>
    <s v="Walsh_Michael"/>
    <x v="1"/>
    <m/>
    <m/>
    <m/>
    <n v="5"/>
    <m/>
    <s v="SC"/>
    <x v="0"/>
    <s v="10-100"/>
    <m/>
    <m/>
    <n v="5"/>
    <m/>
    <m/>
    <n v="78.539816339744831"/>
    <s v="92b5372e-9332-40e4-a5ea-f8f744b3d6fe"/>
    <s v="{3AB4AD3E-B7A0-4E10-94F3-957E2AF2128D}"/>
  </r>
  <r>
    <x v="57"/>
    <d v="2018-08-16T00:00:00"/>
    <d v="2018-08-16T00:00:00"/>
    <x v="3"/>
    <s v="Alcaraz_Jake"/>
    <x v="8"/>
    <m/>
    <m/>
    <m/>
    <n v="6"/>
    <m/>
    <s v="I"/>
    <x v="0"/>
    <s v="10-100"/>
    <m/>
    <m/>
    <n v="6"/>
    <m/>
    <m/>
    <n v="113.09733552923255"/>
    <s v="d80a70c6-3f6e-4445-829c-ce4dd1bc92bb"/>
    <s v="{974E57AA-3737-4277-9DCB-C0CCAAFD5668}"/>
  </r>
  <r>
    <x v="24"/>
    <d v="2018-08-14T00:00:00"/>
    <d v="2018-08-14T00:00:00"/>
    <x v="3"/>
    <s v="Alcaraz_Jake"/>
    <x v="7"/>
    <m/>
    <m/>
    <s v="All 3 species found right off the trail south of the point"/>
    <n v="0"/>
    <m/>
    <m/>
    <x v="3"/>
    <n v="0"/>
    <m/>
    <m/>
    <n v="0.5"/>
    <m/>
    <m/>
    <n v="0.78539816339744828"/>
    <s v="6c18bec3-708c-4d54-8bec-b0b55bb0ede2"/>
    <s v="{5556878E-015D-4977-A26D-08FB3B013FAA}"/>
  </r>
  <r>
    <x v="122"/>
    <d v="2016-05-11T00:00:00"/>
    <d v="2016-05-11T00:00:00"/>
    <x v="2"/>
    <s v="Canning_Bridget"/>
    <x v="3"/>
    <m/>
    <m/>
    <m/>
    <n v="2"/>
    <m/>
    <s v="SC"/>
    <x v="0"/>
    <s v="&lt;10"/>
    <m/>
    <m/>
    <n v="2"/>
    <m/>
    <m/>
    <n v="12.566370614359172"/>
    <s v="ab4c07e8-378b-4515-8989-dada90f2c8b3"/>
    <s v="{C3638EB8-08EC-4BD2-B7AD-C1AC53E7A4DB}"/>
  </r>
  <r>
    <x v="81"/>
    <d v="2017-06-19T00:00:00"/>
    <d v="2017-06-19T00:00:00"/>
    <x v="1"/>
    <s v="Kowalczyk_Anna"/>
    <x v="19"/>
    <m/>
    <m/>
    <m/>
    <n v="10"/>
    <m/>
    <s v="P"/>
    <x v="1"/>
    <s v="10-100"/>
    <m/>
    <m/>
    <n v="10"/>
    <m/>
    <m/>
    <n v="314.15926535897933"/>
    <s v="5b99c7b4-ad75-4398-910e-a8810ea28bfd"/>
    <s v="{A52BDC3C-55D6-48D5-869C-81DCBB1420FB}"/>
  </r>
  <r>
    <x v="81"/>
    <d v="2017-06-19T00:00:00"/>
    <d v="2017-06-19T00:00:00"/>
    <x v="1"/>
    <s v="Kowalczyk_Anna"/>
    <x v="14"/>
    <m/>
    <m/>
    <m/>
    <n v="50"/>
    <m/>
    <s v="SC"/>
    <x v="2"/>
    <s v="&gt;100"/>
    <m/>
    <m/>
    <n v="50"/>
    <m/>
    <m/>
    <n v="7853.981633974483"/>
    <s v="0cd561ed-8508-4bad-90a4-cc4dea9f7b6d"/>
    <s v="{36B82BCF-0FEA-4CEE-A8A1-87816C4467E3}"/>
  </r>
  <r>
    <x v="116"/>
    <d v="2019-08-01T00:00:00"/>
    <d v="2019-08-01T00:00:00"/>
    <x v="0"/>
    <s v="Walsh_Michael"/>
    <x v="3"/>
    <m/>
    <m/>
    <m/>
    <n v="2.5"/>
    <m/>
    <s v="C"/>
    <x v="0"/>
    <s v="10-100"/>
    <m/>
    <m/>
    <n v="2.5"/>
    <m/>
    <m/>
    <n v="19.634954084936208"/>
    <s v="5d480de6-3678-406a-a697-a7ffa7cd8694"/>
    <s v="{A894E410-34AB-42EE-A640-6E5AB606DA23}"/>
  </r>
  <r>
    <x v="116"/>
    <d v="2019-08-01T00:00:00"/>
    <d v="2019-08-01T00:00:00"/>
    <x v="0"/>
    <s v="Walsh_Michael"/>
    <x v="17"/>
    <m/>
    <m/>
    <m/>
    <n v="1"/>
    <m/>
    <s v="SC"/>
    <x v="0"/>
    <s v="&lt;10"/>
    <m/>
    <m/>
    <n v="1"/>
    <m/>
    <m/>
    <n v="3.1415926535897931"/>
    <s v="2629a58b-ce02-43e8-bc13-35df0a073ea1"/>
    <s v="{20499117-3415-4CDC-9A4A-18C905C961E5}"/>
  </r>
  <r>
    <x v="38"/>
    <d v="2019-08-08T00:00:00"/>
    <d v="2019-08-08T00:00:00"/>
    <x v="0"/>
    <s v="Walder_Diego"/>
    <x v="11"/>
    <m/>
    <m/>
    <m/>
    <n v="4"/>
    <s v="LEFT"/>
    <s v="P"/>
    <x v="0"/>
    <s v="&lt;10"/>
    <m/>
    <n v="6.7223039761199997E-4"/>
    <m/>
    <n v="67.223039761199999"/>
    <n v="1"/>
    <n v="268.8921590448"/>
    <s v="f3692736-927b-4056-8c1d-847b39f39e8f"/>
    <s v="{DF0F72E8-F99E-43A4-B655-CBD5DA6FC81E}"/>
  </r>
  <r>
    <x v="44"/>
    <d v="2019-08-13T00:00:00"/>
    <d v="2019-08-13T00:00:00"/>
    <x v="0"/>
    <s v="Walder_Diego"/>
    <x v="14"/>
    <m/>
    <m/>
    <m/>
    <n v="3"/>
    <s v="LEFT"/>
    <s v="SC"/>
    <x v="0"/>
    <s v="10-100"/>
    <m/>
    <n v="6.8930161148700005E-4"/>
    <m/>
    <n v="68.930161148700009"/>
    <n v="1"/>
    <n v="206.79048344610004"/>
    <s v="87c5e31f-4aa9-4b9d-98b4-3004671a9fab"/>
    <s v="{49F9C065-735A-452D-B9F9-C7AD163CCEE8}"/>
  </r>
  <r>
    <x v="44"/>
    <d v="2019-08-13T00:00:00"/>
    <d v="2019-08-13T00:00:00"/>
    <x v="0"/>
    <s v="Walder_Diego"/>
    <x v="17"/>
    <m/>
    <m/>
    <m/>
    <n v="3"/>
    <s v="FULL"/>
    <s v="SC"/>
    <x v="0"/>
    <s v="&gt;100"/>
    <m/>
    <n v="3.07810490122E-4"/>
    <m/>
    <n v="30.7810490122"/>
    <n v="2"/>
    <n v="184.6862940732"/>
    <s v="94241a94-0884-49cb-a70e-da2694ddd514"/>
    <s v="{F4213857-8101-45F4-8C14-CF7475D0B54C}"/>
  </r>
  <r>
    <x v="120"/>
    <d v="2016-05-10T00:00:00"/>
    <d v="2016-05-10T00:00:00"/>
    <x v="2"/>
    <s v="Canning_Bridget"/>
    <x v="11"/>
    <m/>
    <m/>
    <m/>
    <n v="4"/>
    <s v="FULL"/>
    <s v="SC"/>
    <x v="0"/>
    <s v="10-100"/>
    <m/>
    <n v="1.64547686239E-4"/>
    <m/>
    <n v="16.454768623900002"/>
    <n v="2"/>
    <n v="131.63814899120001"/>
    <s v="cb9caa20-9577-4ae8-8857-f0255f8ed229"/>
    <s v="{28B262E9-8326-4D19-9DF6-FE147D095598}"/>
  </r>
  <r>
    <x v="44"/>
    <d v="2016-05-31T00:00:00"/>
    <d v="2016-05-31T00:00:00"/>
    <x v="2"/>
    <s v="Canning_Bridget"/>
    <x v="11"/>
    <m/>
    <m/>
    <m/>
    <n v="2"/>
    <s v="FULL"/>
    <s v="SC"/>
    <x v="0"/>
    <s v="10-100"/>
    <m/>
    <n v="3.9429518141100001E-4"/>
    <m/>
    <n v="39.429518141100004"/>
    <n v="2"/>
    <n v="157.71807256440002"/>
    <s v="28cb469e-8073-45b3-8c3b-27299ec66c3e"/>
    <s v="{C6BF8E33-B467-487F-8F71-B6C79A3954C5}"/>
  </r>
  <r>
    <x v="0"/>
    <d v="2019-08-08T00:00:00"/>
    <d v="2019-08-08T00:00:00"/>
    <x v="0"/>
    <s v="Alcaraz_Jake"/>
    <x v="4"/>
    <m/>
    <s v="Disturbed"/>
    <m/>
    <n v="3"/>
    <s v="RIGHT"/>
    <s v="SC"/>
    <x v="0"/>
    <s v="10-100"/>
    <m/>
    <n v="3.9824614416899998E-4"/>
    <m/>
    <n v="39.824614416899998"/>
    <n v="1"/>
    <n v="119.47384325069999"/>
    <s v="e3823d84-1521-4bb0-85ff-cd73acc52e83"/>
    <s v="{0594E1FE-D0B0-44A1-A6E8-DCBF0E8F1D08}"/>
  </r>
  <r>
    <x v="0"/>
    <d v="2019-08-08T00:00:00"/>
    <d v="2019-08-08T00:00:00"/>
    <x v="0"/>
    <s v="Alcaraz_Jake"/>
    <x v="14"/>
    <m/>
    <s v="Disturbed"/>
    <m/>
    <n v="5"/>
    <s v="RIGHT"/>
    <s v="SC"/>
    <x v="0"/>
    <s v="10-100"/>
    <m/>
    <n v="5.2168777065199996E-4"/>
    <m/>
    <n v="52.168777065199997"/>
    <n v="1"/>
    <n v="260.84388532599996"/>
    <s v="858041e5-86c7-40b9-9fd7-2474fcc8fe5a"/>
    <s v="{197F5B96-F15A-4251-A4ED-07919FAB1DF3}"/>
  </r>
  <r>
    <x v="37"/>
    <d v="2019-08-08T00:00:00"/>
    <d v="2019-08-08T00:00:00"/>
    <x v="0"/>
    <s v="Walder_Diego"/>
    <x v="14"/>
    <s v="CHAP"/>
    <m/>
    <m/>
    <n v="4"/>
    <s v="LEFT"/>
    <s v="SC"/>
    <x v="0"/>
    <s v="10-100"/>
    <m/>
    <n v="9.4871599410900002E-4"/>
    <m/>
    <n v="94.871599410900004"/>
    <n v="1"/>
    <n v="379.48639764360001"/>
    <s v="eacce23a-0ce4-4c08-8540-2d832bf759aa"/>
    <s v="{141A8F02-84DD-46AE-8A8A-6BFE1F2F6024}"/>
  </r>
  <r>
    <x v="81"/>
    <d v="2019-08-13T00:00:00"/>
    <d v="2019-08-13T00:00:00"/>
    <x v="0"/>
    <s v="Walsh_Michael"/>
    <x v="17"/>
    <m/>
    <m/>
    <m/>
    <n v="3"/>
    <s v="FULL"/>
    <s v="C"/>
    <x v="0"/>
    <s v="&gt;100"/>
    <m/>
    <n v="3.6958036659100001E-4"/>
    <m/>
    <n v="36.958036659100003"/>
    <n v="2"/>
    <n v="221.74821995460002"/>
    <s v="e83bafbf-583e-4dc8-9ce0-47ee0198e8e8"/>
    <s v="{AE025047-23E0-4A67-96A7-1843A7B4D288}"/>
  </r>
  <r>
    <x v="81"/>
    <d v="2019-08-13T00:00:00"/>
    <d v="2019-08-13T00:00:00"/>
    <x v="0"/>
    <s v="Walsh_Michael"/>
    <x v="17"/>
    <m/>
    <m/>
    <m/>
    <n v="5"/>
    <s v="FULL"/>
    <s v="C"/>
    <x v="0"/>
    <s v="&gt;100"/>
    <m/>
    <n v="5.4023263652599996E-4"/>
    <m/>
    <n v="54.023263652599994"/>
    <n v="2"/>
    <n v="540.23263652599996"/>
    <s v="537705e6-367f-47df-9386-7bfea39d3f10"/>
    <s v="{5D19183B-9580-4EE1-B4D0-3934578DCB8B}"/>
  </r>
  <r>
    <x v="81"/>
    <d v="2019-08-13T00:00:00"/>
    <d v="2019-08-13T00:00:00"/>
    <x v="0"/>
    <s v="Walsh_Michael"/>
    <x v="14"/>
    <m/>
    <m/>
    <m/>
    <n v="10"/>
    <s v="FULL"/>
    <s v="C"/>
    <x v="0"/>
    <s v="&gt;100"/>
    <m/>
    <n v="3.5189119826599998E-4"/>
    <m/>
    <n v="35.189119826599999"/>
    <n v="2"/>
    <n v="703.78239653200001"/>
    <s v="14711fd3-c8b7-4827-af21-e15c6aa702b2"/>
    <s v="{DEEA87E6-8F64-4DD4-B55B-ABF86E41673C}"/>
  </r>
  <r>
    <x v="81"/>
    <d v="2019-08-13T00:00:00"/>
    <d v="2019-08-13T00:00:00"/>
    <x v="0"/>
    <s v="Walsh_Michael"/>
    <x v="14"/>
    <m/>
    <m/>
    <m/>
    <n v="4"/>
    <s v="FULL"/>
    <s v="C"/>
    <x v="0"/>
    <s v="&gt;100"/>
    <m/>
    <n v="3.8743242163999999E-4"/>
    <m/>
    <n v="38.743242164000002"/>
    <n v="2"/>
    <n v="309.94593731200001"/>
    <s v="cdbba122-51f6-4874-8e00-c5f76119196b"/>
    <s v="{CCF5D849-505E-4C9B-8841-A15080B2398D}"/>
  </r>
  <r>
    <x v="81"/>
    <d v="2019-08-13T00:00:00"/>
    <d v="2019-08-13T00:00:00"/>
    <x v="0"/>
    <s v="Walsh_Michael"/>
    <x v="5"/>
    <m/>
    <m/>
    <m/>
    <n v="4"/>
    <s v="FULL"/>
    <s v="P"/>
    <x v="0"/>
    <s v="10-100"/>
    <m/>
    <n v="1.64997801455E-4"/>
    <m/>
    <n v="16.499780145500001"/>
    <n v="2"/>
    <n v="131.99824116400001"/>
    <s v="cd0cb500-1db6-43b2-af8a-b73258db99ea"/>
    <s v="{7ECBEA62-DC21-4346-823E-DA78F355AAF9}"/>
  </r>
  <r>
    <x v="81"/>
    <d v="2019-08-13T00:00:00"/>
    <d v="2019-08-13T00:00:00"/>
    <x v="0"/>
    <s v="Walsh_Michael"/>
    <x v="5"/>
    <m/>
    <m/>
    <m/>
    <n v="10"/>
    <s v="FULL"/>
    <s v="P"/>
    <x v="2"/>
    <s v="&gt;100"/>
    <m/>
    <n v="5.5156038713500004E-4"/>
    <m/>
    <n v="55.156038713500003"/>
    <n v="2"/>
    <n v="1103.1207742700001"/>
    <s v="c660ca63-c865-4f27-98bf-e2616ff1b39c"/>
    <s v="{BB83F120-0BA0-48ED-834A-CEE609ED35FD}"/>
  </r>
  <r>
    <x v="63"/>
    <d v="2019-08-14T00:00:00"/>
    <d v="2019-08-14T00:00:00"/>
    <x v="0"/>
    <s v="Rachman_Richard"/>
    <x v="10"/>
    <m/>
    <m/>
    <m/>
    <n v="2"/>
    <s v="RIGHT"/>
    <s v="P"/>
    <x v="0"/>
    <s v="&lt;10"/>
    <m/>
    <n v="3.2252921459099997E-4"/>
    <m/>
    <n v="32.252921459099994"/>
    <n v="1"/>
    <n v="64.505842918199988"/>
    <s v="0e15a1ce-867c-49c1-bb3d-8e0266a65ead"/>
    <s v="{331F4C95-318C-4EE4-B4DB-EAAF181F2DC1}"/>
  </r>
  <r>
    <x v="63"/>
    <d v="2019-08-16T00:00:00"/>
    <d v="2019-08-16T00:00:00"/>
    <x v="0"/>
    <s v="Townsend_Ashleigh"/>
    <x v="14"/>
    <m/>
    <m/>
    <m/>
    <n v="1"/>
    <s v="FULL"/>
    <s v="SC"/>
    <x v="0"/>
    <s v="&lt;10"/>
    <m/>
    <n v="2.6374883539099998E-4"/>
    <m/>
    <n v="26.374883539099997"/>
    <n v="2"/>
    <n v="52.749767078199994"/>
    <s v="a3fd93c2-e8da-4039-b15c-eac139bf6829"/>
    <s v="{DCA1F1D9-4A97-4071-A9F1-C838B2265B2A}"/>
  </r>
  <r>
    <x v="49"/>
    <d v="2019-08-15T00:00:00"/>
    <d v="2019-08-15T00:00:00"/>
    <x v="0"/>
    <s v="Alcaraz_Jake"/>
    <x v="0"/>
    <m/>
    <m/>
    <m/>
    <n v="3"/>
    <s v="FULL"/>
    <s v="SC"/>
    <x v="0"/>
    <s v="10-100"/>
    <m/>
    <n v="2.3188931711699999E-4"/>
    <m/>
    <n v="23.1889317117"/>
    <n v="2"/>
    <n v="139.13359027019999"/>
    <s v="5ba91ca0-7a94-46fe-979a-fe8d33c83a7c"/>
    <s v="{5F63B5AC-4CCD-4F19-8A30-B2DC8FC48232}"/>
  </r>
  <r>
    <x v="49"/>
    <d v="2019-08-15T00:00:00"/>
    <d v="2019-08-15T00:00:00"/>
    <x v="0"/>
    <s v="Alcaraz_Jake"/>
    <x v="6"/>
    <s v="RIP"/>
    <s v="Disturbed"/>
    <s v="Riparian/Oak Savana"/>
    <n v="5"/>
    <s v="FULL"/>
    <s v="SC"/>
    <x v="0"/>
    <s v="&gt;100"/>
    <m/>
    <n v="1.81468598219E-3"/>
    <m/>
    <n v="181.468598219"/>
    <n v="2"/>
    <n v="1814.68598219"/>
    <s v="3f898673-2bf4-4196-acb0-9bf337c04a9a"/>
    <s v="{375C41D7-C299-45B5-A2E1-072AF5C119FA}"/>
  </r>
  <r>
    <x v="49"/>
    <d v="2019-08-15T00:00:00"/>
    <d v="2019-08-15T00:00:00"/>
    <x v="0"/>
    <s v="Alcaraz_Jake"/>
    <x v="17"/>
    <s v="RIP"/>
    <s v="Disturbed"/>
    <m/>
    <n v="3"/>
    <s v="LEFT"/>
    <s v="SC"/>
    <x v="0"/>
    <s v="&gt;100"/>
    <m/>
    <n v="1.3710121406300001E-3"/>
    <m/>
    <n v="137.10121406300001"/>
    <n v="1"/>
    <n v="411.30364218900002"/>
    <s v="4161454c-7519-434a-bf3e-723bd563dfec"/>
    <s v="{33A5CE48-D5EE-4347-9296-22EB4CF12AC1}"/>
  </r>
  <r>
    <x v="49"/>
    <d v="2019-08-15T00:00:00"/>
    <d v="2019-08-15T00:00:00"/>
    <x v="0"/>
    <s v="Alcaraz_Jake"/>
    <x v="17"/>
    <s v="RIP"/>
    <s v="Disturbed"/>
    <m/>
    <n v="3"/>
    <s v="LEFT"/>
    <s v="SC"/>
    <x v="2"/>
    <s v="&gt;100"/>
    <m/>
    <n v="4.5587685345699997E-4"/>
    <m/>
    <n v="45.587685345699995"/>
    <n v="1"/>
    <n v="136.7630560371"/>
    <s v="0b1e8614-b6d9-465a-a618-8ff1b976af8e"/>
    <s v="{03003E24-0BEE-4092-98A6-CC6811674C15}"/>
  </r>
  <r>
    <x v="49"/>
    <d v="2019-08-15T00:00:00"/>
    <d v="2019-08-15T00:00:00"/>
    <x v="0"/>
    <s v="Alcaraz_Jake"/>
    <x v="1"/>
    <s v="RIP"/>
    <s v="Disturbed"/>
    <m/>
    <n v="3"/>
    <s v="LEFT"/>
    <s v="SC"/>
    <x v="0"/>
    <s v="&gt;100"/>
    <m/>
    <n v="3.2293740990600001E-4"/>
    <m/>
    <n v="32.2937409906"/>
    <n v="1"/>
    <n v="96.8812229718"/>
    <s v="4437dd40-ccea-46fb-b500-ddb6e1ce20c8"/>
    <s v="{D6AF7747-2BAE-4BA7-9B15-E38C96306A6A}"/>
  </r>
  <r>
    <x v="49"/>
    <d v="2019-08-15T00:00:00"/>
    <d v="2019-08-15T00:00:00"/>
    <x v="0"/>
    <s v="Alcaraz_Jake"/>
    <x v="1"/>
    <s v="RIP"/>
    <s v="Disturbed"/>
    <s v="Riparian/Oak Savana"/>
    <n v="5"/>
    <s v="FULL"/>
    <s v="C"/>
    <x v="0"/>
    <s v="&gt;100"/>
    <m/>
    <n v="3.80405206864E-4"/>
    <m/>
    <n v="38.040520686400001"/>
    <n v="2"/>
    <n v="380.40520686399998"/>
    <s v="207a8b81-2e2f-41f2-943d-d64286fee95d"/>
    <s v="{F9B5D66B-896A-42E2-B27C-B613AD7BE44D}"/>
  </r>
  <r>
    <x v="34"/>
    <d v="2019-08-06T00:00:00"/>
    <d v="2019-08-06T00:00:00"/>
    <x v="0"/>
    <s v="Alcaraz_Jake"/>
    <x v="10"/>
    <s v="OAK"/>
    <s v="Disturbed"/>
    <m/>
    <n v="3"/>
    <s v="RIGHT"/>
    <s v="P"/>
    <x v="0"/>
    <s v="&gt;100"/>
    <m/>
    <n v="5.3067374064399997E-4"/>
    <m/>
    <n v="53.067374064399999"/>
    <n v="1"/>
    <n v="159.20212219320001"/>
    <s v="ac5d8a59-200f-4794-85af-2392ea76c0c3"/>
    <s v="{C4391B16-FBB4-4C5D-B504-E43E1D102241}"/>
  </r>
  <r>
    <x v="34"/>
    <d v="2019-08-06T00:00:00"/>
    <d v="2019-08-06T00:00:00"/>
    <x v="0"/>
    <s v="Alcaraz_Jake"/>
    <x v="3"/>
    <m/>
    <m/>
    <m/>
    <n v="2"/>
    <s v="RIGHT"/>
    <s v="L"/>
    <x v="0"/>
    <s v="10-100"/>
    <m/>
    <n v="2.7526000877899998E-4"/>
    <m/>
    <n v="27.526000877899996"/>
    <n v="1"/>
    <n v="55.052001755799992"/>
    <s v="c2f52c4a-0421-46a1-8a51-f7415f43ced5"/>
    <s v="{4349AD90-126B-4661-AB72-E312C37C8F83}"/>
  </r>
  <r>
    <x v="80"/>
    <d v="2019-08-12T00:00:00"/>
    <d v="2019-08-12T00:00:00"/>
    <x v="0"/>
    <s v="Townsend_Ashleigh"/>
    <x v="14"/>
    <m/>
    <m/>
    <m/>
    <n v="5"/>
    <s v="FULL"/>
    <s v="P"/>
    <x v="0"/>
    <s v="&gt;100"/>
    <m/>
    <n v="1.1858084127800001E-3"/>
    <m/>
    <n v="118.58084127800001"/>
    <n v="2"/>
    <n v="1185.80841278"/>
    <s v="e38b4625-9071-4744-94bf-1527e41132c9"/>
    <s v="{7E32954D-5685-4F54-8A62-8F1E01603D99}"/>
  </r>
  <r>
    <x v="80"/>
    <d v="2019-08-12T00:00:00"/>
    <d v="2019-08-12T00:00:00"/>
    <x v="0"/>
    <s v="Townsend_Ashleigh"/>
    <x v="14"/>
    <m/>
    <m/>
    <m/>
    <n v="3"/>
    <s v="FULL"/>
    <s v="P"/>
    <x v="0"/>
    <s v="10-100"/>
    <m/>
    <n v="1.74478799888E-3"/>
    <m/>
    <n v="174.478799888"/>
    <n v="2"/>
    <n v="1046.8727993279999"/>
    <s v="7b2fdbea-0754-438d-947e-9090f0fb8918"/>
    <s v="{3722B90D-8990-40BF-B973-9A19ED6B1989}"/>
  </r>
  <r>
    <x v="83"/>
    <d v="2019-08-13T00:00:00"/>
    <d v="2019-08-13T00:00:00"/>
    <x v="0"/>
    <s v="Balmaceda_Janell"/>
    <x v="14"/>
    <m/>
    <m/>
    <m/>
    <n v="20"/>
    <s v="FULL"/>
    <s v="C"/>
    <x v="2"/>
    <s v="&gt;100"/>
    <m/>
    <n v="4.6321621753500001E-4"/>
    <m/>
    <n v="46.321621753500004"/>
    <n v="2"/>
    <n v="1852.8648701400002"/>
    <s v="8f000fc6-44cb-4706-8e49-9b5c23ce1a9b"/>
    <s v="{B8FE24AD-40C3-46C6-AC34-E9F200792F83}"/>
  </r>
  <r>
    <x v="83"/>
    <d v="2019-08-13T00:00:00"/>
    <d v="2019-08-13T00:00:00"/>
    <x v="0"/>
    <s v="Balmaceda_Janell"/>
    <x v="8"/>
    <m/>
    <m/>
    <m/>
    <n v="8"/>
    <s v="FULL"/>
    <s v="C"/>
    <x v="2"/>
    <s v="&gt;100"/>
    <m/>
    <n v="2.24202786812E-4"/>
    <m/>
    <n v="22.420278681199999"/>
    <n v="2"/>
    <n v="358.72445889919999"/>
    <s v="d76bc344-1558-4313-9ddf-1bb7732b2871"/>
    <s v="{7E1C03FF-663A-4862-AFDE-D6D321DEE2E4}"/>
  </r>
  <r>
    <x v="102"/>
    <d v="2019-08-08T00:00:00"/>
    <d v="2019-08-08T00:00:00"/>
    <x v="0"/>
    <s v="Walsh_Michael"/>
    <x v="14"/>
    <m/>
    <m/>
    <m/>
    <n v="2"/>
    <s v="FULL"/>
    <s v="P"/>
    <x v="0"/>
    <s v="10-100"/>
    <m/>
    <n v="1.3571668750700001E-4"/>
    <m/>
    <n v="13.571668750700001"/>
    <n v="2"/>
    <n v="54.286675002800003"/>
    <s v="585f67c9-671e-4cea-abe7-276cfa9fec71"/>
    <s v="{B2A69A0D-B11E-4352-8AA0-E19C97C33269}"/>
  </r>
  <r>
    <x v="102"/>
    <d v="2019-08-08T00:00:00"/>
    <d v="2019-08-08T00:00:00"/>
    <x v="0"/>
    <s v="Walsh_Michael"/>
    <x v="14"/>
    <m/>
    <m/>
    <m/>
    <n v="2"/>
    <s v="FULL"/>
    <s v="P"/>
    <x v="0"/>
    <s v="10-100"/>
    <m/>
    <n v="1.8082423150100001E-4"/>
    <m/>
    <n v="18.082423150100002"/>
    <n v="2"/>
    <n v="72.329692600400008"/>
    <s v="d3aeb53e-73ac-4992-99e9-61198a158b3a"/>
    <s v="{E650461D-40EE-4A58-B55E-FF8EF03EF301}"/>
  </r>
  <r>
    <x v="116"/>
    <d v="2019-08-01T00:00:00"/>
    <d v="2019-08-01T00:00:00"/>
    <x v="0"/>
    <s v="Walsh_Michael"/>
    <x v="3"/>
    <m/>
    <m/>
    <m/>
    <n v="1.5"/>
    <s v="FULL"/>
    <s v="P"/>
    <x v="0"/>
    <s v="10-100"/>
    <m/>
    <n v="2.9064127385499999E-4"/>
    <m/>
    <n v="29.064127385500001"/>
    <n v="2"/>
    <n v="87.192382156500003"/>
    <s v="a0acd51b-ac21-40c5-a164-c1d67c611be1"/>
    <s v="{DF3D1C6B-90DD-4CB4-952A-CC5C0C243BE8}"/>
  </r>
  <r>
    <x v="38"/>
    <d v="2019-08-08T00:00:00"/>
    <d v="2019-08-08T00:00:00"/>
    <x v="0"/>
    <s v="Walder_Diego"/>
    <x v="4"/>
    <m/>
    <m/>
    <m/>
    <n v="8"/>
    <m/>
    <s v="SC"/>
    <x v="0"/>
    <s v="&lt;10"/>
    <m/>
    <m/>
    <n v="8"/>
    <m/>
    <m/>
    <n v="201.06192982974676"/>
    <s v="3547419b-e606-4542-aad7-c09e636c95d2"/>
    <s v="{DE2469F4-E821-4ECD-807C-BA7158A4C1CB}"/>
  </r>
  <r>
    <x v="81"/>
    <d v="2019-08-12T00:00:00"/>
    <d v="2019-08-12T00:00:00"/>
    <x v="0"/>
    <s v="Townsend_Ashleigh"/>
    <x v="14"/>
    <m/>
    <m/>
    <m/>
    <n v="6"/>
    <m/>
    <s v="P"/>
    <x v="0"/>
    <s v="10-100"/>
    <m/>
    <m/>
    <n v="6"/>
    <m/>
    <m/>
    <n v="113.09733552923255"/>
    <s v="b2f41266-c826-4584-95a3-e6b1c06a45ce"/>
    <s v="{75B10507-2843-43CD-A700-ABE436F49C4D}"/>
  </r>
  <r>
    <x v="81"/>
    <d v="2019-08-13T00:00:00"/>
    <d v="2019-08-13T00:00:00"/>
    <x v="0"/>
    <s v="Walsh_Michael"/>
    <x v="11"/>
    <m/>
    <m/>
    <m/>
    <n v="15"/>
    <m/>
    <s v="P"/>
    <x v="0"/>
    <s v="&gt;100"/>
    <m/>
    <m/>
    <n v="15"/>
    <m/>
    <m/>
    <n v="706.85834705770344"/>
    <s v="380835e4-7fa7-4f09-b745-a63299df8081"/>
    <s v="{BB95AFE0-D96D-4E69-8B29-1D7B1864E58B}"/>
  </r>
  <r>
    <x v="81"/>
    <d v="2017-06-19T00:00:00"/>
    <d v="2017-06-19T00:00:00"/>
    <x v="1"/>
    <s v="Kowalczyk_Anna"/>
    <x v="13"/>
    <m/>
    <m/>
    <m/>
    <n v="50"/>
    <m/>
    <s v="SC"/>
    <x v="2"/>
    <s v="&gt;100"/>
    <m/>
    <m/>
    <n v="50"/>
    <m/>
    <m/>
    <n v="7853.981633974483"/>
    <s v="0cd561ed-8508-4bad-90a4-cc4dea9f7b6d"/>
    <s v="{36B82BCF-0FEA-4CEE-A8A1-87816C4467E3}"/>
  </r>
  <r>
    <x v="44"/>
    <d v="2019-08-13T00:00:00"/>
    <d v="2019-08-13T00:00:00"/>
    <x v="0"/>
    <s v="Walder_Diego"/>
    <x v="1"/>
    <m/>
    <m/>
    <m/>
    <n v="3"/>
    <s v="FULL"/>
    <s v="SC"/>
    <x v="0"/>
    <s v="&gt;100"/>
    <m/>
    <n v="3.07810490122E-4"/>
    <m/>
    <n v="30.7810490122"/>
    <n v="2"/>
    <n v="184.6862940732"/>
    <s v="94241a94-0884-49cb-a70e-da2694ddd514"/>
    <s v="{F4213857-8101-45F4-8C14-CF7475D0B54C}"/>
  </r>
  <r>
    <x v="81"/>
    <d v="2019-08-13T00:00:00"/>
    <d v="2019-08-13T00:00:00"/>
    <x v="0"/>
    <s v="Walsh_Michael"/>
    <x v="11"/>
    <m/>
    <m/>
    <m/>
    <n v="5"/>
    <s v="FULL"/>
    <s v="C"/>
    <x v="0"/>
    <s v="&gt;100"/>
    <m/>
    <n v="5.4023263652599996E-4"/>
    <m/>
    <n v="54.023263652599994"/>
    <n v="2"/>
    <n v="540.23263652599996"/>
    <s v="537705e6-367f-47df-9386-7bfea39d3f10"/>
    <s v="{5D19183B-9580-4EE1-B4D0-3934578DCB8B}"/>
  </r>
  <r>
    <x v="81"/>
    <d v="2019-08-13T00:00:00"/>
    <d v="2019-08-13T00:00:00"/>
    <x v="0"/>
    <s v="Walsh_Michael"/>
    <x v="13"/>
    <m/>
    <m/>
    <m/>
    <n v="4"/>
    <s v="FULL"/>
    <s v="C"/>
    <x v="0"/>
    <s v="&gt;100"/>
    <m/>
    <n v="3.8743242163999999E-4"/>
    <m/>
    <n v="38.743242164000002"/>
    <n v="2"/>
    <n v="309.94593731200001"/>
    <s v="cdbba122-51f6-4874-8e00-c5f76119196b"/>
    <s v="{CCF5D849-505E-4C9B-8841-A15080B2398D}"/>
  </r>
  <r>
    <x v="49"/>
    <d v="2019-08-15T00:00:00"/>
    <d v="2019-08-15T00:00:00"/>
    <x v="0"/>
    <s v="Alcaraz_Jake"/>
    <x v="9"/>
    <m/>
    <m/>
    <m/>
    <n v="3"/>
    <s v="FULL"/>
    <s v="SC"/>
    <x v="0"/>
    <s v="10-100"/>
    <m/>
    <n v="2.3188931711699999E-4"/>
    <m/>
    <n v="23.1889317117"/>
    <n v="2"/>
    <n v="139.13359027019999"/>
    <s v="5ba91ca0-7a94-46fe-979a-fe8d33c83a7c"/>
    <s v="{5F63B5AC-4CCD-4F19-8A30-B2DC8FC48232}"/>
  </r>
  <r>
    <x v="49"/>
    <d v="2019-08-15T00:00:00"/>
    <d v="2019-08-15T00:00:00"/>
    <x v="0"/>
    <s v="Alcaraz_Jake"/>
    <x v="10"/>
    <s v="RIP"/>
    <s v="Disturbed"/>
    <s v="Riparian/Oak Savana"/>
    <n v="5"/>
    <s v="FULL"/>
    <s v="SC"/>
    <x v="0"/>
    <s v="&gt;100"/>
    <m/>
    <n v="1.81468598219E-3"/>
    <m/>
    <n v="181.468598219"/>
    <n v="2"/>
    <n v="1814.68598219"/>
    <s v="3f898673-2bf4-4196-acb0-9bf337c04a9a"/>
    <s v="{375C41D7-C299-45B5-A2E1-072AF5C119FA}"/>
  </r>
  <r>
    <x v="80"/>
    <d v="2019-08-12T00:00:00"/>
    <d v="2019-08-12T00:00:00"/>
    <x v="0"/>
    <s v="Townsend_Ashleigh"/>
    <x v="8"/>
    <m/>
    <m/>
    <m/>
    <n v="3"/>
    <s v="FULL"/>
    <s v="P"/>
    <x v="0"/>
    <s v="10-100"/>
    <m/>
    <n v="1.74478799888E-3"/>
    <m/>
    <n v="174.478799888"/>
    <n v="2"/>
    <n v="1046.8727993279999"/>
    <s v="7b2fdbea-0754-438d-947e-9090f0fb8918"/>
    <s v="{3722B90D-8990-40BF-B973-9A19ED6B1989}"/>
  </r>
  <r>
    <x v="83"/>
    <d v="2019-08-13T00:00:00"/>
    <d v="2019-08-13T00:00:00"/>
    <x v="0"/>
    <s v="Balmaceda_Janell"/>
    <x v="19"/>
    <m/>
    <m/>
    <m/>
    <n v="20"/>
    <s v="FULL"/>
    <s v="C"/>
    <x v="2"/>
    <s v="&gt;100"/>
    <m/>
    <n v="4.6321621753500001E-4"/>
    <m/>
    <n v="46.321621753500004"/>
    <n v="2"/>
    <n v="1852.8648701400002"/>
    <s v="8f000fc6-44cb-4706-8e49-9b5c23ce1a9b"/>
    <s v="{B8FE24AD-40C3-46C6-AC34-E9F200792F83}"/>
  </r>
  <r>
    <x v="102"/>
    <d v="2019-08-08T00:00:00"/>
    <d v="2019-08-08T00:00:00"/>
    <x v="0"/>
    <s v="Walsh_Michael"/>
    <x v="10"/>
    <m/>
    <m/>
    <m/>
    <n v="2"/>
    <s v="FULL"/>
    <s v="P"/>
    <x v="0"/>
    <s v="10-100"/>
    <m/>
    <n v="1.8082423150100001E-4"/>
    <m/>
    <n v="18.082423150100002"/>
    <n v="2"/>
    <n v="72.329692600400008"/>
    <s v="d3aeb53e-73ac-4992-99e9-61198a158b3a"/>
    <s v="{E650461D-40EE-4A58-B55E-FF8EF03EF301}"/>
  </r>
  <r>
    <x v="81"/>
    <d v="2019-08-12T00:00:00"/>
    <d v="2019-08-12T00:00:00"/>
    <x v="0"/>
    <s v="Townsend_Ashleigh"/>
    <x v="19"/>
    <m/>
    <m/>
    <m/>
    <n v="6"/>
    <m/>
    <s v="P"/>
    <x v="0"/>
    <s v="10-100"/>
    <m/>
    <m/>
    <n v="6"/>
    <m/>
    <m/>
    <n v="113.09733552923255"/>
    <s v="b2f41266-c826-4584-95a3-e6b1c06a45ce"/>
    <s v="{75B10507-2843-43CD-A700-ABE436F49C4D}"/>
  </r>
  <r>
    <x v="10"/>
    <d v="2020-07-20T00:00:00"/>
    <d v="2020-07-20T00:00:00"/>
    <x v="4"/>
    <s v="Oviedo_Morgan"/>
    <x v="1"/>
    <s v="CSS"/>
    <s v="Intermediate"/>
    <m/>
    <n v="0.01"/>
    <m/>
    <s v="I"/>
    <x v="1"/>
    <s v="&lt;10"/>
    <s v="N"/>
    <m/>
    <n v="0.5"/>
    <m/>
    <m/>
    <n v="0.78539816339744828"/>
    <m/>
    <s v="{c7dc5c6f-2465-4ee0-9a9c-26141111867a}"/>
  </r>
  <r>
    <x v="10"/>
    <d v="2020-07-20T00:00:00"/>
    <d v="2020-07-20T00:00:00"/>
    <x v="4"/>
    <s v="Oviedo_Morgan"/>
    <x v="3"/>
    <s v="CSS"/>
    <s v="Intermediate"/>
    <m/>
    <n v="0.01"/>
    <m/>
    <s v="I"/>
    <x v="0"/>
    <s v="&lt;10"/>
    <s v="N"/>
    <m/>
    <n v="0.5"/>
    <m/>
    <m/>
    <n v="0.78539816339744828"/>
    <m/>
    <s v="{7e97d3de-ada5-4549-af39-097c539fa715}"/>
  </r>
  <r>
    <x v="10"/>
    <d v="2020-07-20T00:00:00"/>
    <d v="2020-07-20T00:00:00"/>
    <x v="4"/>
    <s v="Oviedo_Morgan"/>
    <x v="1"/>
    <s v="CSS"/>
    <s v="Intermediate"/>
    <m/>
    <n v="0.01"/>
    <m/>
    <s v="I"/>
    <x v="1"/>
    <s v="&lt;10"/>
    <s v="N"/>
    <m/>
    <n v="0.5"/>
    <m/>
    <m/>
    <n v="0.78539816339744828"/>
    <m/>
    <s v="{e83c2ef6-9765-4e7b-9f0c-96aebafd0396}"/>
  </r>
  <r>
    <x v="10"/>
    <d v="2020-07-20T00:00:00"/>
    <d v="2020-07-20T00:00:00"/>
    <x v="4"/>
    <s v="Oviedo_Morgan"/>
    <x v="17"/>
    <s v="CSS"/>
    <s v="Intermediate"/>
    <m/>
    <n v="0.01"/>
    <m/>
    <s v="I"/>
    <x v="1"/>
    <s v="&lt;10"/>
    <s v="N"/>
    <m/>
    <n v="0.5"/>
    <m/>
    <m/>
    <n v="0.78539816339744828"/>
    <m/>
    <s v="{9b4f53bb-cfd8-4c63-ba5e-377915eb9c00}"/>
  </r>
  <r>
    <x v="10"/>
    <d v="2020-07-20T00:00:00"/>
    <d v="2020-07-20T00:00:00"/>
    <x v="4"/>
    <s v="Oviedo_Morgan"/>
    <x v="3"/>
    <s v="CSS"/>
    <s v="Intermediate"/>
    <m/>
    <n v="0.01"/>
    <m/>
    <s v="I"/>
    <x v="1"/>
    <s v="&lt;10"/>
    <s v="N"/>
    <m/>
    <n v="0.5"/>
    <m/>
    <m/>
    <n v="0.78539816339744828"/>
    <m/>
    <s v="{afa4f816-5117-4f81-9534-a2356355b0ba}"/>
  </r>
  <r>
    <x v="10"/>
    <d v="2020-07-20T00:00:00"/>
    <d v="2020-07-20T00:00:00"/>
    <x v="4"/>
    <s v="Oviedo_Morgan"/>
    <x v="1"/>
    <s v="CSS"/>
    <s v="Intermediate"/>
    <m/>
    <n v="0.01"/>
    <m/>
    <s v="I"/>
    <x v="1"/>
    <s v="&lt;10"/>
    <s v="N"/>
    <m/>
    <n v="0.5"/>
    <m/>
    <m/>
    <n v="0.78539816339744828"/>
    <m/>
    <s v="{24408b8e-0467-4d19-ad63-644853a59974}"/>
  </r>
  <r>
    <x v="10"/>
    <d v="2020-07-20T00:00:00"/>
    <d v="2020-07-20T00:00:00"/>
    <x v="4"/>
    <s v="Oviedo_Morgan"/>
    <x v="1"/>
    <s v="CSS"/>
    <s v="Intermediate"/>
    <m/>
    <n v="0.01"/>
    <m/>
    <s v="I"/>
    <x v="1"/>
    <s v="&lt;10"/>
    <s v="N"/>
    <m/>
    <n v="0.5"/>
    <m/>
    <m/>
    <n v="0.78539816339744828"/>
    <m/>
    <s v="{a14b4b69-0c71-4af1-ae64-989e7320a051}"/>
  </r>
  <r>
    <x v="10"/>
    <d v="2020-07-20T00:00:00"/>
    <d v="2020-07-20T00:00:00"/>
    <x v="4"/>
    <s v="Oviedo_Morgan"/>
    <x v="1"/>
    <s v="CSS"/>
    <s v="Intermediate"/>
    <m/>
    <n v="0.01"/>
    <m/>
    <s v="I"/>
    <x v="1"/>
    <s v="&lt;10"/>
    <s v="N"/>
    <m/>
    <n v="0.5"/>
    <m/>
    <m/>
    <n v="0.78539816339744828"/>
    <m/>
    <s v="{e70da1ec-fc16-4fdb-ae55-542e8a02bdbf}"/>
  </r>
  <r>
    <x v="10"/>
    <d v="2020-07-21T00:00:00"/>
    <d v="2020-07-21T00:00:00"/>
    <x v="4"/>
    <s v="Oviedo_Morgan"/>
    <x v="3"/>
    <s v="CSS"/>
    <s v="Intermediate"/>
    <m/>
    <n v="0.1"/>
    <m/>
    <s v="I"/>
    <x v="0"/>
    <s v="&lt;10"/>
    <s v="N"/>
    <m/>
    <n v="0.5"/>
    <m/>
    <m/>
    <n v="0.78539816339744828"/>
    <m/>
    <s v="{6ef99b77-01ee-4322-9777-0fe783918991}"/>
  </r>
  <r>
    <x v="10"/>
    <d v="2020-07-20T00:00:00"/>
    <d v="2020-07-20T00:00:00"/>
    <x v="4"/>
    <s v="Oviedo_Morgan"/>
    <x v="1"/>
    <s v="CSS"/>
    <s v="Intermediate"/>
    <m/>
    <n v="0.01"/>
    <m/>
    <s v="I"/>
    <x v="1"/>
    <s v="&lt;10"/>
    <s v="N"/>
    <m/>
    <n v="0.5"/>
    <m/>
    <m/>
    <n v="0.78539816339744828"/>
    <m/>
    <s v="{f6fa374b-a934-4b46-9011-c62a835ba2be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n v="0.78539816339744828"/>
    <m/>
    <s v="{2a3d52f6-c723-4a02-b8cc-ddd8ddf77236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n v="0.78539816339744828"/>
    <m/>
    <s v="{9a79eb95-49b6-4cfa-ba16-20853afe0fb8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n v="0.78539816339744828"/>
    <m/>
    <s v="{d5c3f3c6-dea7-4f94-9ad0-0b5e1b44c461}"/>
  </r>
  <r>
    <x v="10"/>
    <d v="2020-07-20T00:00:00"/>
    <d v="2020-07-20T00:00:00"/>
    <x v="4"/>
    <s v="Oviedo_Morgan, Engstrom_Lars"/>
    <x v="1"/>
    <s v="CSS"/>
    <s v="Intermediate"/>
    <m/>
    <n v="1"/>
    <m/>
    <s v="I"/>
    <x v="0"/>
    <s v="&lt;10"/>
    <s v="N"/>
    <m/>
    <n v="1"/>
    <m/>
    <m/>
    <n v="3.1415926535897931"/>
    <s v="080b92b1-c2c7-4277-a708-1fcdd28294cb"/>
    <s v="{c1dc220e-5df6-43ec-90eb-6de908646f37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n v="0.78539816339744828"/>
    <m/>
    <s v="{176ed543-9ad2-40db-a7a5-3abd345f5f6c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n v="0.78539816339744828"/>
    <m/>
    <s v="{76f26f91-9a90-4b6e-8aab-47031af1214a}"/>
  </r>
  <r>
    <x v="10"/>
    <d v="2020-07-20T00:00:00"/>
    <d v="2020-07-20T00:00:00"/>
    <x v="4"/>
    <s v="Oviedo_Morgan"/>
    <x v="1"/>
    <s v="CSS"/>
    <s v="Intermediate"/>
    <m/>
    <n v="0.01"/>
    <m/>
    <s v="I"/>
    <x v="1"/>
    <s v="&lt;10"/>
    <s v="N"/>
    <m/>
    <n v="0.5"/>
    <m/>
    <m/>
    <n v="0.78539816339744828"/>
    <m/>
    <s v="{d08a3afa-b25f-47d0-9ae8-c42045a10b5d}"/>
  </r>
  <r>
    <x v="10"/>
    <d v="2020-07-20T00:00:00"/>
    <m/>
    <x v="4"/>
    <s v="Oviedo_Morgan, Engstrom_Lars"/>
    <x v="3"/>
    <s v="CSS"/>
    <s v="Disturbed"/>
    <m/>
    <n v="0.5"/>
    <m/>
    <s v="I"/>
    <x v="0"/>
    <s v="&lt;10"/>
    <s v="N"/>
    <m/>
    <n v="0.5"/>
    <m/>
    <m/>
    <n v="0.78539816339744828"/>
    <m/>
    <s v="{21c81bd0-409b-4262-84bb-b73a2585b167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n v="3.1415926535897931"/>
    <s v="080b92b1-c2c7-4277-a708-1fcdd28294cb"/>
    <s v="{b5736bb3-4876-48f9-924d-a1bec6a5ad44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n v="3.1415926535897931"/>
    <s v="080b92b1-c2c7-4277-a708-1fcdd28294cb"/>
    <s v="{ce3eed10-ae38-4263-a26f-8aa2d740aa34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n v="3.1415926535897931"/>
    <s v="080b92b1-c2c7-4277-a708-1fcdd28294cb"/>
    <s v="{c6ddef8e-a43f-472e-8afe-f5fe07ada538}"/>
  </r>
  <r>
    <x v="10"/>
    <d v="2020-07-20T00:00:00"/>
    <d v="2020-07-20T00:00:00"/>
    <x v="4"/>
    <s v="Oviedo_Morgan, Engstrom_Lars"/>
    <x v="1"/>
    <s v="CSS"/>
    <s v="Disturbed"/>
    <m/>
    <n v="2"/>
    <m/>
    <s v="I"/>
    <x v="0"/>
    <s v="&lt;10"/>
    <s v="N"/>
    <m/>
    <n v="2"/>
    <m/>
    <m/>
    <n v="12.566370614359172"/>
    <s v="080b92b1-c2c7-4277-a708-1fcdd28294cb"/>
    <s v="{7863460a-1e39-496d-8411-ec39bbeed06e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n v="3.1415926535897931"/>
    <s v="080b92b1-c2c7-4277-a708-1fcdd28294cb"/>
    <s v="{53b95d37-e587-42f4-8842-1bec52ed588e}"/>
  </r>
  <r>
    <x v="10"/>
    <d v="2020-07-20T00:00:00"/>
    <d v="2020-07-20T00:00:00"/>
    <x v="4"/>
    <s v="Oviedo_Morgan, Engstrom_Lars"/>
    <x v="1"/>
    <s v="CSS"/>
    <s v="Disturbed"/>
    <m/>
    <n v="1"/>
    <m/>
    <s v="P"/>
    <x v="0"/>
    <s v="&lt;10"/>
    <s v="N"/>
    <m/>
    <n v="1"/>
    <m/>
    <m/>
    <n v="3.1415926535897931"/>
    <s v="080b92b1-c2c7-4277-a708-1fcdd28294cb"/>
    <s v="{f75b8d4f-81cb-4a43-90ef-c657274f29b3}"/>
  </r>
  <r>
    <x v="10"/>
    <d v="2020-07-20T00:00:00"/>
    <m/>
    <x v="4"/>
    <s v="Oviedo_Morgan, Engstrom_Lars"/>
    <x v="3"/>
    <s v="CSS"/>
    <s v="Disturbed"/>
    <m/>
    <n v="1"/>
    <m/>
    <s v="I"/>
    <x v="0"/>
    <s v="&lt;10"/>
    <s v="N"/>
    <m/>
    <n v="1"/>
    <m/>
    <m/>
    <n v="3.1415926535897931"/>
    <m/>
    <s v="{df6a7732-ce27-473a-844e-e3e32e3e818b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n v="3.1415926535897931"/>
    <s v="080b92b1-c2c7-4277-a708-1fcdd28294cb"/>
    <s v="{5000f240-3891-4c10-8976-ec06ea24f78a}"/>
  </r>
  <r>
    <x v="10"/>
    <d v="2020-07-20T00:00:00"/>
    <d v="2020-07-20T00:00:00"/>
    <x v="4"/>
    <s v="Oviedo_Morgan, Engstrom_Lars"/>
    <x v="1"/>
    <s v="CSS"/>
    <s v="Disturbed"/>
    <m/>
    <n v="0.1"/>
    <m/>
    <s v="I"/>
    <x v="0"/>
    <s v="&lt;10"/>
    <s v="N"/>
    <m/>
    <n v="0.5"/>
    <m/>
    <m/>
    <n v="0.78539816339744828"/>
    <m/>
    <s v="{1edcecc5-d402-4448-b72d-e64e90f814d9}"/>
  </r>
  <r>
    <x v="10"/>
    <d v="2020-07-20T00:00:00"/>
    <d v="2020-07-20T00:00:00"/>
    <x v="4"/>
    <s v="Oviedo_Morgan, Engstrom_Lars"/>
    <x v="1"/>
    <s v="CSS"/>
    <s v="Disturbed"/>
    <m/>
    <n v="0.1"/>
    <m/>
    <s v="I"/>
    <x v="0"/>
    <s v="&lt;10"/>
    <s v="N"/>
    <m/>
    <n v="0.5"/>
    <m/>
    <m/>
    <n v="0.78539816339744828"/>
    <m/>
    <s v="{0528559e-8f99-480a-896d-fc7582ac3abc}"/>
  </r>
  <r>
    <x v="10"/>
    <d v="2020-07-20T00:00:00"/>
    <d v="2020-07-20T00:00:00"/>
    <x v="4"/>
    <s v="Oviedo_Morgan, Engstrom_Lars"/>
    <x v="1"/>
    <s v="CSS"/>
    <s v="Disturbed"/>
    <m/>
    <n v="0.1"/>
    <m/>
    <s v="I"/>
    <x v="0"/>
    <s v="&lt;10"/>
    <s v="N"/>
    <m/>
    <n v="0.5"/>
    <m/>
    <m/>
    <n v="0.78539816339744828"/>
    <m/>
    <s v="{3cb97ec1-dfe4-454a-8107-7bbcfe4ae773}"/>
  </r>
  <r>
    <x v="10"/>
    <d v="2020-07-20T00:00:00"/>
    <d v="2020-07-20T00:00:00"/>
    <x v="4"/>
    <s v="Oviedo_Morgan, Engstrom_Lars"/>
    <x v="1"/>
    <s v="CSS"/>
    <s v="Disturbed"/>
    <m/>
    <n v="0.01"/>
    <m/>
    <s v="I"/>
    <x v="0"/>
    <s v="&lt;10"/>
    <s v="N"/>
    <m/>
    <n v="0.5"/>
    <m/>
    <m/>
    <n v="0.78539816339744828"/>
    <m/>
    <s v="{10e83c01-657f-4ee3-b15d-381a3ba277c0}"/>
  </r>
  <r>
    <x v="10"/>
    <d v="2020-07-20T00:00:00"/>
    <d v="2020-07-20T00:00:00"/>
    <x v="4"/>
    <s v="Oviedo_Morgan, Engstrom_Lars"/>
    <x v="1"/>
    <s v="CSS"/>
    <s v="Disturbed"/>
    <m/>
    <n v="0.01"/>
    <m/>
    <s v="I"/>
    <x v="0"/>
    <s v="&lt;10"/>
    <s v="N"/>
    <m/>
    <n v="0.5"/>
    <m/>
    <m/>
    <n v="0.78539816339744828"/>
    <m/>
    <s v="{6e332af5-1073-41ba-ba79-9eb5ffea0b2b}"/>
  </r>
  <r>
    <x v="10"/>
    <d v="2020-07-20T00:00:00"/>
    <d v="2020-07-20T00:00:00"/>
    <x v="4"/>
    <s v="Oviedo_Morgan, Engstrom_Lars"/>
    <x v="17"/>
    <s v="CSS"/>
    <s v="Disturbed"/>
    <m/>
    <n v="0.01"/>
    <m/>
    <s v="SC"/>
    <x v="0"/>
    <s v="&lt;10"/>
    <s v="N"/>
    <m/>
    <n v="0.5"/>
    <m/>
    <m/>
    <n v="0.78539816339744828"/>
    <m/>
    <s v="{9a3af096-0eec-497c-bff3-691009ead697}"/>
  </r>
  <r>
    <x v="10"/>
    <d v="2020-07-20T00:00:00"/>
    <d v="2020-07-20T00:00:00"/>
    <x v="4"/>
    <s v="Oviedo_Morgan, Engstrom_Lars"/>
    <x v="1"/>
    <s v="CSS"/>
    <s v="Disturbed"/>
    <m/>
    <n v="0.1"/>
    <m/>
    <s v="I"/>
    <x v="0"/>
    <s v="&lt;10"/>
    <s v="N"/>
    <m/>
    <n v="0.5"/>
    <m/>
    <m/>
    <n v="0.78539816339744828"/>
    <m/>
    <s v="{845ed6b0-4b43-497c-a55f-7481d1e09c2b}"/>
  </r>
  <r>
    <x v="10"/>
    <d v="2020-07-20T00:00:00"/>
    <d v="2020-07-20T00:00:00"/>
    <x v="4"/>
    <s v="Oviedo_Morgan, Engstrom_Lars"/>
    <x v="1"/>
    <s v="CSS"/>
    <s v="Disturbed"/>
    <m/>
    <n v="0.1"/>
    <m/>
    <s v="I"/>
    <x v="0"/>
    <s v="&lt;10"/>
    <s v="N"/>
    <m/>
    <n v="0.5"/>
    <m/>
    <m/>
    <n v="0.78539816339744828"/>
    <m/>
    <s v="{1daa484a-3173-4c31-b978-08ceb9ace5af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n v="3.1415926535897931"/>
    <m/>
    <s v="{55f89ff3-2490-404c-88e3-af3783889800}"/>
  </r>
  <r>
    <x v="10"/>
    <d v="2020-07-20T00:00:00"/>
    <d v="2020-07-20T00:00:00"/>
    <x v="4"/>
    <s v="Oviedo_Morgan, Engstrom_Lars"/>
    <x v="1"/>
    <s v="CSS"/>
    <s v="Disturbed"/>
    <m/>
    <n v="2"/>
    <m/>
    <s v="P"/>
    <x v="0"/>
    <s v="&lt;10"/>
    <s v="N"/>
    <m/>
    <n v="2"/>
    <m/>
    <m/>
    <n v="12.566370614359172"/>
    <s v="080b92b1-c2c7-4277-a708-1fcdd28294cb"/>
    <s v="{b703b9c8-97bb-42a9-9b37-0394f490eafb}"/>
  </r>
  <r>
    <x v="10"/>
    <d v="2020-07-20T00:00:00"/>
    <d v="2020-07-20T00:00:00"/>
    <x v="4"/>
    <s v="Oviedo_Morgan, Engstrom_Lars"/>
    <x v="1"/>
    <s v="CSS"/>
    <s v="Disturbed"/>
    <m/>
    <n v="0.01"/>
    <m/>
    <s v="P"/>
    <x v="0"/>
    <s v="&lt;10"/>
    <s v="N"/>
    <m/>
    <n v="0.5"/>
    <m/>
    <m/>
    <n v="0.78539816339744828"/>
    <s v="080b92b1-c2c7-4277-a708-1fcdd28294cb"/>
    <s v="{0ad0b9a2-401e-4abf-b919-10279923d85a}"/>
  </r>
  <r>
    <x v="10"/>
    <d v="2020-07-20T00:00:00"/>
    <d v="2020-07-20T00:00:00"/>
    <x v="4"/>
    <s v="Oviedo_Morgan, Engstrom_Lars"/>
    <x v="1"/>
    <s v="CSS"/>
    <s v="Intermediate"/>
    <m/>
    <n v="2"/>
    <m/>
    <s v="I"/>
    <x v="0"/>
    <s v="&lt;10"/>
    <s v="N"/>
    <m/>
    <n v="2"/>
    <m/>
    <m/>
    <n v="12.566370614359172"/>
    <s v="080b92b1-c2c7-4277-a708-1fcdd28294cb"/>
    <s v="{2eb67fa7-154f-4a7d-a5ad-b86869605ab4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n v="0.78539816339744828"/>
    <m/>
    <s v="{6be015dc-bea5-4269-acf4-84eda53beee8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n v="0.78539816339744828"/>
    <m/>
    <s v="{c4f0cf4c-422a-4e46-9373-c27649260f4f}"/>
  </r>
  <r>
    <x v="10"/>
    <d v="2020-07-21T00:00:00"/>
    <d v="2020-07-21T00:00:00"/>
    <x v="4"/>
    <s v="Oviedo_Morgan, Engstrom_Lars"/>
    <x v="1"/>
    <s v="CSS"/>
    <s v="Disturbed"/>
    <m/>
    <n v="0.5"/>
    <m/>
    <s v="I"/>
    <x v="0"/>
    <s v="&lt;10"/>
    <s v="N"/>
    <m/>
    <n v="0.5"/>
    <m/>
    <m/>
    <n v="0.78539816339744828"/>
    <m/>
    <s v="{7533b83d-fe4f-4ad2-b6dc-3779c8ac0596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n v="3.1415926535897931"/>
    <m/>
    <s v="{5a7403fa-7fd5-4c62-b5ea-33510b873d92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n v="3.1415926535897931"/>
    <m/>
    <s v="{785408f8-4a08-4840-b92f-225d3b0bad03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n v="0.78539816339744828"/>
    <m/>
    <s v="{d7d124c0-6e61-4a2e-b13d-4c90e3b741d1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n v="0.78539816339744828"/>
    <m/>
    <s v="{eff1b805-d2b8-4acb-ba71-7b31c4c6870c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n v="0.78539816339744828"/>
    <m/>
    <s v="{08692880-41b9-4c89-965e-726320024616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n v="0.78539816339744828"/>
    <m/>
    <s v="{04ae5b79-c03e-4601-bc51-e26d127669a1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n v="0.78539816339744828"/>
    <m/>
    <s v="{a59fcaf8-8cc0-4b10-a385-650fdb70bd0d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n v="0.78539816339744828"/>
    <m/>
    <s v="{ebacf113-c421-4f35-a68f-bfdbf1426e84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n v="0.78539816339744828"/>
    <m/>
    <s v="{36ea0148-f24f-4df5-adc1-94fa038fc69c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n v="0.78539816339744828"/>
    <m/>
    <s v="{78eb1af6-f987-4293-9030-4f183a070ffd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n v="0.78539816339744828"/>
    <m/>
    <s v="{b4513cc4-99f4-417a-8fcc-ad4f16930e3b}"/>
  </r>
  <r>
    <x v="10"/>
    <d v="2020-07-20T00:00:00"/>
    <d v="2020-07-20T00:00:00"/>
    <x v="4"/>
    <s v="Oviedo_Morgan, Engstrom_Lars"/>
    <x v="1"/>
    <s v="CSS"/>
    <s v="Disturbed"/>
    <m/>
    <n v="0.5"/>
    <m/>
    <s v="I"/>
    <x v="0"/>
    <s v="&lt;10"/>
    <s v="N"/>
    <m/>
    <n v="0.5"/>
    <m/>
    <m/>
    <n v="0.78539816339744828"/>
    <m/>
    <s v="{c6f35bd3-7808-4024-b4be-984a3e883c38}"/>
  </r>
  <r>
    <x v="10"/>
    <d v="2020-07-20T00:00:00"/>
    <m/>
    <x v="4"/>
    <s v="Oviedo_Morgan, Engstrom_Lars"/>
    <x v="0"/>
    <s v="CSS"/>
    <s v="Intermediate"/>
    <m/>
    <n v="0.01"/>
    <m/>
    <s v="I"/>
    <x v="0"/>
    <s v="&lt;10"/>
    <s v="N"/>
    <m/>
    <n v="0.5"/>
    <m/>
    <m/>
    <n v="0.78539816339744828"/>
    <m/>
    <s v="{c439f24a-d3ba-4e20-bcf3-1159560dd40f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n v="0.78539816339744828"/>
    <m/>
    <s v="{b8b7c8bd-818d-407c-8b70-cee808bd51fc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n v="3.1415926535897931"/>
    <s v="aa573d71-f43d-4825-ae07-0f2d7f679330"/>
    <s v="{664c2618-a1df-40bb-a8fa-376b04849cd7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n v="3.1415926535897931"/>
    <s v="aa573d71-f43d-4825-ae07-0f2d7f679330"/>
    <s v="{e566f4ef-9e79-4ee5-8f2b-409adef179a0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n v="3.1415926535897931"/>
    <s v="aa573d71-f43d-4825-ae07-0f2d7f679330"/>
    <s v="{a44ccaf1-70f9-48a6-961c-9804c77fbe49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n v="3.1415926535897931"/>
    <s v="aa573d71-f43d-4825-ae07-0f2d7f679330"/>
    <s v="{0b260ded-8272-4966-8ab7-c39724bf4c51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n v="3.1415926535897931"/>
    <s v="aa573d71-f43d-4825-ae07-0f2d7f679330"/>
    <s v="{c792b159-3f40-486c-91de-a9959db10ad0}"/>
  </r>
  <r>
    <x v="10"/>
    <d v="2020-07-20T00:00:00"/>
    <d v="2020-07-20T00:00:00"/>
    <x v="4"/>
    <s v="Oviedo_Morgan, Engstrom_Lars"/>
    <x v="1"/>
    <s v="CSS"/>
    <s v="Disturbed"/>
    <m/>
    <n v="2"/>
    <m/>
    <s v="I"/>
    <x v="0"/>
    <s v="10-100"/>
    <s v="N"/>
    <m/>
    <n v="2"/>
    <m/>
    <m/>
    <n v="12.566370614359172"/>
    <s v="aa573d71-f43d-4825-ae07-0f2d7f679330"/>
    <s v="{32bffdea-560e-46ac-b029-2a4d0344b123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n v="3.1415926535897931"/>
    <s v="aa573d71-f43d-4825-ae07-0f2d7f679330"/>
    <s v="{d0dd69ba-db64-467b-bbba-420107263d94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n v="0.78539816339744828"/>
    <s v="aa573d71-f43d-4825-ae07-0f2d7f679330"/>
    <s v="{a74ceba5-f46d-4269-be82-4dc92bb8cf11}"/>
  </r>
  <r>
    <x v="10"/>
    <d v="2020-07-20T00:00:00"/>
    <m/>
    <x v="4"/>
    <s v="Oviedo_Morgan, Engstrom_Lars"/>
    <x v="11"/>
    <s v="CSS"/>
    <s v="Intermediate"/>
    <m/>
    <n v="0.01"/>
    <m/>
    <s v="I"/>
    <x v="0"/>
    <s v="&lt;10"/>
    <s v="N"/>
    <m/>
    <n v="0.5"/>
    <m/>
    <m/>
    <n v="0.78539816339744828"/>
    <m/>
    <s v="{467ee46e-d971-4c7a-a664-e38fc9032abf}"/>
  </r>
  <r>
    <x v="10"/>
    <d v="2020-07-20T00:00:00"/>
    <m/>
    <x v="4"/>
    <s v="Oviedo_Morgan, Engstrom_Lars"/>
    <x v="11"/>
    <s v="CSS"/>
    <s v="Intermediate"/>
    <m/>
    <n v="0.01"/>
    <m/>
    <s v="I"/>
    <x v="0"/>
    <s v="&lt;10"/>
    <s v="N"/>
    <m/>
    <n v="0.5"/>
    <m/>
    <m/>
    <n v="0.78539816339744828"/>
    <m/>
    <s v="{42513901-02d8-4805-ab0e-48c78cc278a8}"/>
  </r>
  <r>
    <x v="10"/>
    <d v="2020-07-20T00:00:00"/>
    <m/>
    <x v="4"/>
    <s v="Oviedo_Morgan, Engstrom_Lars"/>
    <x v="10"/>
    <s v="CSS"/>
    <s v="Disturbed"/>
    <m/>
    <n v="0.01"/>
    <m/>
    <s v="I"/>
    <x v="0"/>
    <s v="&lt;10"/>
    <s v="N"/>
    <m/>
    <n v="0.5"/>
    <m/>
    <m/>
    <n v="0.78539816339744828"/>
    <m/>
    <s v="{7c642071-ee59-4652-bf3d-b11a7002f98d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n v="3.1415926535897931"/>
    <s v="aa573d71-f43d-4825-ae07-0f2d7f679330"/>
    <s v="{afe2ca11-1bca-46e4-b6c3-bc8f30061957}"/>
  </r>
  <r>
    <x v="10"/>
    <d v="2020-07-20T00:00:00"/>
    <m/>
    <x v="4"/>
    <s v="Oviedo_Morgan, Engstrom_Lars"/>
    <x v="17"/>
    <s v="CSS"/>
    <s v="Disturbed"/>
    <m/>
    <n v="0.01"/>
    <m/>
    <s v="I"/>
    <x v="0"/>
    <s v="&lt;10"/>
    <s v="N"/>
    <m/>
    <n v="0.5"/>
    <m/>
    <m/>
    <n v="0.78539816339744828"/>
    <m/>
    <s v="{842b3824-4cb7-4575-9eb0-0d2a2a4fca1c}"/>
  </r>
  <r>
    <x v="10"/>
    <d v="2020-07-20T00:00:00"/>
    <m/>
    <x v="4"/>
    <s v="Oviedo_Morgan, Engstrom_Lars"/>
    <x v="10"/>
    <s v="CSS"/>
    <s v="Disturbed"/>
    <m/>
    <n v="0.01"/>
    <m/>
    <s v="I"/>
    <x v="0"/>
    <s v="&lt;10"/>
    <s v="N"/>
    <m/>
    <n v="0.5"/>
    <m/>
    <m/>
    <n v="0.78539816339744828"/>
    <m/>
    <s v="{b3e7575b-17f1-4754-a905-b319b0383b58}"/>
  </r>
  <r>
    <x v="10"/>
    <d v="2020-07-20T00:00:00"/>
    <m/>
    <x v="4"/>
    <s v="Oviedo_Morgan, Engstrom_Lars"/>
    <x v="17"/>
    <s v="CSS"/>
    <s v="Disturbed"/>
    <m/>
    <n v="0.01"/>
    <m/>
    <s v="I"/>
    <x v="0"/>
    <s v="&lt;10"/>
    <s v="N"/>
    <m/>
    <n v="0.5"/>
    <m/>
    <m/>
    <n v="0.78539816339744828"/>
    <m/>
    <s v="{d1fac3d3-028f-459a-9f7a-001abb2224e5}"/>
  </r>
  <r>
    <x v="10"/>
    <d v="2020-07-20T00:00:00"/>
    <m/>
    <x v="4"/>
    <s v="Oviedo_Morgan, Engstrom_Lars"/>
    <x v="17"/>
    <s v="CSS"/>
    <s v="Disturbed"/>
    <m/>
    <n v="0.01"/>
    <m/>
    <s v="I"/>
    <x v="0"/>
    <s v="&lt;10"/>
    <s v="N"/>
    <m/>
    <n v="0.5"/>
    <m/>
    <m/>
    <n v="0.78539816339744828"/>
    <m/>
    <s v="{ed56e5a4-cc35-4f10-b239-cd45475e108d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n v="0.78539816339744828"/>
    <m/>
    <s v="{af5a8e53-9dd0-4e42-bf33-f307f7a1bfd9}"/>
  </r>
  <r>
    <x v="11"/>
    <d v="2020-07-21T00:00:00"/>
    <m/>
    <x v="4"/>
    <s v="Chipman_Takuma, Flores_Rhay"/>
    <x v="11"/>
    <s v="GRASS"/>
    <s v="Disturbed"/>
    <m/>
    <n v="1"/>
    <m/>
    <s v="L"/>
    <x v="0"/>
    <s v="&lt;10"/>
    <s v="N"/>
    <m/>
    <n v="1"/>
    <m/>
    <m/>
    <n v="3.1415926535897931"/>
    <m/>
    <s v="{b9bd2586-26b7-4de4-9e7a-5aea93b991d4}"/>
  </r>
  <r>
    <x v="11"/>
    <d v="2020-07-21T00:00:00"/>
    <m/>
    <x v="4"/>
    <s v="Chipman_Takuma, Flores_Rhay"/>
    <x v="0"/>
    <m/>
    <m/>
    <m/>
    <n v="0.01"/>
    <m/>
    <s v="I"/>
    <x v="2"/>
    <s v="&lt;10"/>
    <m/>
    <m/>
    <n v="0.5"/>
    <m/>
    <m/>
    <n v="0.78539816339744828"/>
    <m/>
    <s v="{30d67af7-5a3b-4f64-9640-54e60d388dd7}"/>
  </r>
  <r>
    <x v="11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ff8308ba-47b9-4c80-b9b0-45c5ec6bc062}"/>
  </r>
  <r>
    <x v="11"/>
    <d v="2020-07-21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5b604be7-41c1-4589-ae91-5bac23d9e37c}"/>
  </r>
  <r>
    <x v="11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527d0eb4-c4ab-4053-bd7f-729ccdb76827}"/>
  </r>
  <r>
    <x v="11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13ba8595-2a3a-4be1-b538-0026b2cd1fba}"/>
  </r>
  <r>
    <x v="11"/>
    <d v="2020-07-21T00:00:00"/>
    <m/>
    <x v="4"/>
    <s v="Chipman_Takuma, Flores_Rhay"/>
    <x v="8"/>
    <m/>
    <m/>
    <m/>
    <n v="0.01"/>
    <m/>
    <s v="I"/>
    <x v="0"/>
    <s v="&lt;10"/>
    <m/>
    <m/>
    <n v="0.5"/>
    <m/>
    <m/>
    <n v="0.78539816339744828"/>
    <m/>
    <s v="{28b57c80-28e2-43b7-a58b-e0082acd9ee5}"/>
  </r>
  <r>
    <x v="11"/>
    <d v="2020-07-21T00:00:00"/>
    <m/>
    <x v="4"/>
    <s v="Chipman_Takuma, Flores_Rhay"/>
    <x v="0"/>
    <m/>
    <m/>
    <m/>
    <n v="0.01"/>
    <m/>
    <s v="I"/>
    <x v="1"/>
    <s v="&lt;10"/>
    <m/>
    <m/>
    <n v="0.5"/>
    <m/>
    <m/>
    <n v="0.78539816339744828"/>
    <m/>
    <s v="{3373ed47-8d7b-4737-9474-a8146cdce5fe}"/>
  </r>
  <r>
    <x v="11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d89b5347-7651-43ed-a45a-4b0f160f5b4d}"/>
  </r>
  <r>
    <x v="11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e9b58606-d2d7-4ede-98d7-8d713a303e20}"/>
  </r>
  <r>
    <x v="11"/>
    <d v="2020-07-21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10d035a7-8b82-4c53-8418-345d36dac297}"/>
  </r>
  <r>
    <x v="11"/>
    <d v="2020-07-21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ca8adfea-1010-4a48-a4d8-27dfd01a0268}"/>
  </r>
  <r>
    <x v="11"/>
    <d v="2020-07-21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bf817f60-746a-49c8-97a1-28264c5c6e37}"/>
  </r>
  <r>
    <x v="11"/>
    <d v="2020-07-21T00:00:00"/>
    <m/>
    <x v="4"/>
    <s v="Chipman_Takuma, Flores_Rhay"/>
    <x v="0"/>
    <m/>
    <m/>
    <m/>
    <n v="0.01"/>
    <m/>
    <s v="I"/>
    <x v="1"/>
    <s v="&lt;10"/>
    <m/>
    <m/>
    <n v="0.5"/>
    <m/>
    <m/>
    <n v="0.78539816339744828"/>
    <m/>
    <s v="{f6af2496-47e5-411b-a998-c05537955c3f}"/>
  </r>
  <r>
    <x v="11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103a317f-d67c-4d0d-8849-cb2270e48e99}"/>
  </r>
  <r>
    <x v="11"/>
    <d v="2020-07-21T00:00:00"/>
    <m/>
    <x v="4"/>
    <s v="Chipman_Takuma, Flores_Rhay"/>
    <x v="0"/>
    <m/>
    <m/>
    <m/>
    <n v="0.5"/>
    <m/>
    <s v="SC"/>
    <x v="1"/>
    <s v="&lt;10"/>
    <m/>
    <m/>
    <n v="0.5"/>
    <m/>
    <m/>
    <n v="0.78539816339744828"/>
    <m/>
    <s v="{19298086-e94b-4bc0-a6fd-1715120fa3dd}"/>
  </r>
  <r>
    <x v="27"/>
    <d v="2020-07-21T00:00:00"/>
    <m/>
    <x v="4"/>
    <s v="Chipman_Takuma, Flores_Rhay"/>
    <x v="0"/>
    <s v="CHAP"/>
    <s v="Disturbed"/>
    <m/>
    <n v="0.01"/>
    <m/>
    <s v="I"/>
    <x v="2"/>
    <s v="&lt;10"/>
    <s v="N"/>
    <m/>
    <n v="0.5"/>
    <m/>
    <m/>
    <n v="0.78539816339744828"/>
    <m/>
    <s v="{a97c971b-82c6-4e08-9d8c-ee2982cbb542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d8d70aa4-2318-4c29-b0f9-3d953029933a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172b7c24-9939-4719-9b51-37f4d42958fc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b1780ed1-db1e-4c33-96c7-eabcd09eaf94}"/>
  </r>
  <r>
    <x v="27"/>
    <d v="2020-07-21T00:00:00"/>
    <m/>
    <x v="4"/>
    <s v="Chipman_Takuma, Flores_Rhay"/>
    <x v="3"/>
    <m/>
    <m/>
    <m/>
    <n v="0.01"/>
    <m/>
    <s v="I"/>
    <x v="0"/>
    <s v="&lt;10"/>
    <m/>
    <m/>
    <n v="0.5"/>
    <m/>
    <m/>
    <n v="0.78539816339744828"/>
    <m/>
    <s v="{231b5584-8d3c-4faf-87ab-707a0382ada7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f5d8d566-57d5-4237-9b2b-6db83df6a2da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ecea9e10-a8ca-4f92-a5c4-72c7cd0e7bfe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5ad3136b-b9e8-4bd4-a07d-e28a5ee9a489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27fdfdfd-255a-4c87-bbee-b609e304b2a1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a536bf8d-d3f7-43b5-b604-083d26db87e8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785360be-c4fd-4553-8c7c-103b2beda4a8}"/>
  </r>
  <r>
    <x v="27"/>
    <d v="2020-07-21T00:00:00"/>
    <m/>
    <x v="4"/>
    <s v="Chipman_Takuma, Flores_Rhay"/>
    <x v="17"/>
    <m/>
    <m/>
    <m/>
    <n v="0.01"/>
    <m/>
    <s v="I"/>
    <x v="0"/>
    <s v="&lt;10"/>
    <m/>
    <m/>
    <n v="0.5"/>
    <m/>
    <m/>
    <n v="0.78539816339744828"/>
    <m/>
    <s v="{3a34f137-d150-4e63-8f6a-1fb78551e257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7933ef4e-7da1-4a4f-9e42-fac1532e8ccc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e882b4e0-979c-4f9b-ab2d-2d8e43222a8c}"/>
  </r>
  <r>
    <x v="27"/>
    <d v="2020-07-21T00:00:00"/>
    <m/>
    <x v="4"/>
    <s v="Chipman_Takuma, Flores_Rhay"/>
    <x v="8"/>
    <m/>
    <m/>
    <m/>
    <n v="0.01"/>
    <m/>
    <s v="SC"/>
    <x v="0"/>
    <s v="10-100"/>
    <m/>
    <m/>
    <n v="0.5"/>
    <m/>
    <m/>
    <n v="0.78539816339744828"/>
    <m/>
    <s v="{e59ee9ff-50fe-4767-935d-73d0f21c1262}"/>
  </r>
  <r>
    <x v="27"/>
    <d v="2020-07-21T00:00:00"/>
    <m/>
    <x v="4"/>
    <s v="Chipman_Takuma, Flores_Rhay"/>
    <x v="8"/>
    <m/>
    <m/>
    <m/>
    <n v="0.01"/>
    <m/>
    <s v="SC"/>
    <x v="0"/>
    <s v="10-100"/>
    <m/>
    <m/>
    <n v="0.5"/>
    <m/>
    <m/>
    <n v="0.78539816339744828"/>
    <m/>
    <s v="{057fa855-b72e-4863-a02a-37115312ad7a}"/>
  </r>
  <r>
    <x v="27"/>
    <d v="2020-07-21T00:00:00"/>
    <m/>
    <x v="4"/>
    <s v="Chipman_Takuma, Flores_Rhay"/>
    <x v="24"/>
    <m/>
    <m/>
    <m/>
    <n v="0.01"/>
    <m/>
    <s v="I"/>
    <x v="0"/>
    <s v="&lt;10"/>
    <m/>
    <m/>
    <n v="0.5"/>
    <m/>
    <m/>
    <n v="0.78539816339744828"/>
    <m/>
    <s v="{d0c07c25-14ec-41b0-8622-bfc815a1ee01}"/>
  </r>
  <r>
    <x v="27"/>
    <d v="2020-07-21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65d88ed8-d44c-475b-8911-ee36634ac74d}"/>
  </r>
  <r>
    <x v="27"/>
    <d v="2020-07-21T00:00:00"/>
    <m/>
    <x v="4"/>
    <s v="Chipman_Takuma, Flores_Rhay"/>
    <x v="1"/>
    <m/>
    <m/>
    <m/>
    <n v="0.01"/>
    <m/>
    <s v="P"/>
    <x v="0"/>
    <s v="&lt;10"/>
    <m/>
    <m/>
    <n v="0.5"/>
    <m/>
    <m/>
    <n v="0.78539816339744828"/>
    <m/>
    <s v="{799ad9b3-1e00-4607-a8ff-c32078a4098b}"/>
  </r>
  <r>
    <x v="27"/>
    <d v="2020-07-21T00:00:00"/>
    <m/>
    <x v="4"/>
    <s v="Chipman_Takuma, Flores_Rhay"/>
    <x v="1"/>
    <m/>
    <m/>
    <m/>
    <n v="0.01"/>
    <m/>
    <s v="SC"/>
    <x v="0"/>
    <s v="&lt;10"/>
    <m/>
    <m/>
    <n v="0.5"/>
    <m/>
    <m/>
    <n v="0.78539816339744828"/>
    <m/>
    <s v="{b3dcbfef-e763-46eb-92af-b3cdad35d155}"/>
  </r>
  <r>
    <x v="27"/>
    <d v="2020-07-21T00:00:00"/>
    <m/>
    <x v="4"/>
    <s v="Chipman_Takuma, Flores_Rhay"/>
    <x v="8"/>
    <m/>
    <m/>
    <m/>
    <n v="0.01"/>
    <m/>
    <s v="I"/>
    <x v="0"/>
    <s v="&lt;10"/>
    <m/>
    <m/>
    <n v="0.5"/>
    <m/>
    <m/>
    <n v="0.78539816339744828"/>
    <m/>
    <s v="{307973e9-aae1-405f-9e3c-d78b255e2a76}"/>
  </r>
  <r>
    <x v="27"/>
    <d v="2020-07-21T00:00:00"/>
    <m/>
    <x v="4"/>
    <s v="Chipman_Takuma, Flores_Rhay"/>
    <x v="8"/>
    <m/>
    <m/>
    <m/>
    <n v="0.01"/>
    <m/>
    <s v="I"/>
    <x v="0"/>
    <s v="&lt;10"/>
    <m/>
    <m/>
    <n v="0.5"/>
    <m/>
    <m/>
    <n v="0.78539816339744828"/>
    <m/>
    <s v="{bbb4a3de-a8d0-41d8-9dca-f05b72c64729}"/>
  </r>
  <r>
    <x v="27"/>
    <d v="2020-07-21T00:00:00"/>
    <m/>
    <x v="4"/>
    <s v="Chipman_Takuma, Flores_Rhay"/>
    <x v="8"/>
    <m/>
    <m/>
    <m/>
    <n v="0.01"/>
    <m/>
    <s v="I"/>
    <x v="0"/>
    <s v="&lt;10"/>
    <m/>
    <m/>
    <n v="0.5"/>
    <m/>
    <m/>
    <n v="0.78539816339744828"/>
    <m/>
    <s v="{6420fb39-154e-497b-b323-391e72525cb1}"/>
  </r>
  <r>
    <x v="66"/>
    <d v="2020-07-21T00:00:00"/>
    <d v="2020-07-21T00:00:00"/>
    <x v="4"/>
    <s v="Oviedo_Morgan, Cherrette_Leanna"/>
    <x v="11"/>
    <s v="OAK"/>
    <s v="Intermediate"/>
    <m/>
    <n v="0.1"/>
    <m/>
    <s v="I"/>
    <x v="0"/>
    <s v="&lt;10"/>
    <s v="Y"/>
    <m/>
    <n v="0.5"/>
    <m/>
    <m/>
    <n v="0.78539816339744828"/>
    <m/>
    <s v="{c42e516a-07c0-41e8-bd31-89adfa4a8bf8}"/>
  </r>
  <r>
    <x v="66"/>
    <d v="2020-07-21T00:00:00"/>
    <d v="2020-07-21T00:00:00"/>
    <x v="4"/>
    <s v="Oviedo_Morgan, Cherrette_Leanna"/>
    <x v="11"/>
    <s v="OAK"/>
    <s v="Intermediate"/>
    <m/>
    <n v="0.1"/>
    <m/>
    <s v="I"/>
    <x v="0"/>
    <s v="&lt;10"/>
    <s v="Y"/>
    <m/>
    <n v="0.5"/>
    <m/>
    <m/>
    <n v="0.78539816339744828"/>
    <m/>
    <s v="{08a740c5-c2f4-44bd-bfd1-6dce30ea90fc}"/>
  </r>
  <r>
    <x v="66"/>
    <d v="2020-07-21T00:00:00"/>
    <d v="2020-07-21T00:00:00"/>
    <x v="4"/>
    <s v="Oviedo_Morgan, Cherrette_Leanna"/>
    <x v="1"/>
    <s v="OAK"/>
    <s v="Intermediate"/>
    <m/>
    <n v="0.1"/>
    <m/>
    <s v="I"/>
    <x v="2"/>
    <s v="&lt;10"/>
    <s v="Y"/>
    <m/>
    <n v="0.5"/>
    <m/>
    <m/>
    <n v="0.78539816339744828"/>
    <m/>
    <s v="{dea2a645-958e-4492-a82d-367966a2fc1c}"/>
  </r>
  <r>
    <x v="66"/>
    <d v="2020-07-21T00:00:00"/>
    <d v="2020-07-21T00:00:00"/>
    <x v="4"/>
    <s v="Oviedo_Morgan, Cherrette_Leanna"/>
    <x v="1"/>
    <s v="OAK"/>
    <s v="Intermediate"/>
    <m/>
    <n v="0.1"/>
    <m/>
    <s v="I"/>
    <x v="2"/>
    <s v="&lt;10"/>
    <s v="Y"/>
    <m/>
    <n v="0.5"/>
    <m/>
    <m/>
    <n v="0.78539816339744828"/>
    <m/>
    <s v="{20b78dfd-f475-4aa6-90d7-85cfcb3b7ba8}"/>
  </r>
  <r>
    <x v="10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n v="0.78539816339744828"/>
    <s v="874dcde1-5690-44db-b117-2218deca94b1"/>
    <s v="{ae15a831-591a-464e-8bba-7bf5e9e9c893}"/>
  </r>
  <r>
    <x v="10"/>
    <d v="2020-07-21T00:00:00"/>
    <d v="2020-07-21T00:00:00"/>
    <x v="4"/>
    <s v="Oviedo_Morgan, Cherrette_Leanna"/>
    <x v="17"/>
    <m/>
    <m/>
    <m/>
    <n v="0.01"/>
    <m/>
    <s v="I"/>
    <x v="0"/>
    <s v="&lt;10"/>
    <m/>
    <m/>
    <n v="0.5"/>
    <m/>
    <m/>
    <n v="0.78539816339744828"/>
    <s v="874dcde1-5690-44db-b117-2218deca94b1"/>
    <s v="{237a2e49-95d1-41cd-95f1-cf46fd8265fd}"/>
  </r>
  <r>
    <x v="10"/>
    <d v="2020-07-21T00:00:00"/>
    <d v="2020-07-21T00:00:00"/>
    <x v="4"/>
    <s v="Oviedo_Morgan, Cherrette_Leanna"/>
    <x v="3"/>
    <m/>
    <m/>
    <m/>
    <n v="0.5"/>
    <m/>
    <s v="I"/>
    <x v="0"/>
    <s v="&lt;10"/>
    <m/>
    <m/>
    <n v="0.5"/>
    <m/>
    <m/>
    <n v="0.78539816339744828"/>
    <s v="874dcde1-5690-44db-b117-2218deca94b1"/>
    <s v="{a29cb8da-e347-4940-83a9-ed25b0fc9474}"/>
  </r>
  <r>
    <x v="10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n v="0.78539816339744828"/>
    <m/>
    <s v="{1f837661-6043-4f8c-85df-d0d20c69bcb9}"/>
  </r>
  <r>
    <x v="10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n v="0.78539816339744828"/>
    <m/>
    <s v="{c29604b4-dccb-43da-bd00-dc00119db5f5}"/>
  </r>
  <r>
    <x v="10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n v="0.78539816339744828"/>
    <m/>
    <s v="{31983554-ec3a-452c-aabc-1994e6a99405}"/>
  </r>
  <r>
    <x v="10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n v="0.78539816339744828"/>
    <m/>
    <s v="{d71ce5c8-873e-4628-a755-be9079d8d8cd}"/>
  </r>
  <r>
    <x v="10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n v="0.78539816339744828"/>
    <m/>
    <s v="{eace2e2e-b48c-4631-bc2b-f10f5e163902}"/>
  </r>
  <r>
    <x v="10"/>
    <d v="2020-07-21T00:00:00"/>
    <d v="2020-07-21T00:00:00"/>
    <x v="4"/>
    <s v="Oviedo_Morgan, Cherrette_Leanna"/>
    <x v="1"/>
    <m/>
    <m/>
    <m/>
    <n v="1"/>
    <m/>
    <s v="SC"/>
    <x v="0"/>
    <s v="&lt;10"/>
    <m/>
    <m/>
    <n v="1"/>
    <m/>
    <m/>
    <n v="3.1415926535897931"/>
    <m/>
    <s v="{1a63bf0a-ecc7-46c6-aa52-8ef40cc71803}"/>
  </r>
  <r>
    <x v="10"/>
    <d v="2020-07-21T00:00:00"/>
    <d v="2020-07-21T00:00:00"/>
    <x v="4"/>
    <s v="Oviedo_Morgan, Cherrette_Leanna"/>
    <x v="0"/>
    <m/>
    <m/>
    <m/>
    <n v="0.01"/>
    <m/>
    <s v="SC"/>
    <x v="0"/>
    <s v="&lt;10"/>
    <m/>
    <m/>
    <n v="0.5"/>
    <m/>
    <m/>
    <n v="0.78539816339744828"/>
    <m/>
    <s v="{b510ce46-db3e-4eb6-8b81-467bf391201a}"/>
  </r>
  <r>
    <x v="10"/>
    <d v="2020-07-21T00:00:00"/>
    <d v="2020-07-21T00:00:00"/>
    <x v="4"/>
    <s v="Oviedo_Morgan, Cherrette_Leanna"/>
    <x v="0"/>
    <m/>
    <m/>
    <m/>
    <n v="0.01"/>
    <m/>
    <s v="SC"/>
    <x v="0"/>
    <s v="&lt;10"/>
    <m/>
    <m/>
    <n v="0.5"/>
    <m/>
    <m/>
    <n v="0.78539816339744828"/>
    <m/>
    <s v="{06e5a9dc-cbe7-4357-a89d-777de7e8d54d}"/>
  </r>
  <r>
    <x v="10"/>
    <d v="2020-07-21T00:00:00"/>
    <d v="2020-07-21T00:00:00"/>
    <x v="4"/>
    <s v="Oviedo_Morgan, Cherrette_Leanna"/>
    <x v="0"/>
    <m/>
    <m/>
    <m/>
    <n v="0.01"/>
    <m/>
    <s v="SC"/>
    <x v="0"/>
    <s v="&lt;10"/>
    <m/>
    <m/>
    <n v="0.5"/>
    <m/>
    <m/>
    <n v="0.78539816339744828"/>
    <m/>
    <s v="{8b3e595e-9e6f-404e-ae60-ae53be01b618}"/>
  </r>
  <r>
    <x v="10"/>
    <d v="2020-07-21T00:00:00"/>
    <d v="2020-07-21T00:00:00"/>
    <x v="4"/>
    <s v="Oviedo_Morgan, Cherrette_Leanna"/>
    <x v="0"/>
    <m/>
    <m/>
    <m/>
    <n v="0.01"/>
    <m/>
    <s v="SC"/>
    <x v="0"/>
    <s v="&lt;10"/>
    <m/>
    <m/>
    <n v="0.5"/>
    <m/>
    <m/>
    <n v="0.78539816339744828"/>
    <s v="51c28178-458b-40d6-98db-cbca95fb9bb8"/>
    <s v="{ddfdb932-751c-44d3-8fbe-0ce122da420b}"/>
  </r>
  <r>
    <x v="10"/>
    <d v="2020-07-21T00:00:00"/>
    <d v="2020-07-21T00:00:00"/>
    <x v="4"/>
    <s v="Oviedo_Morgan, Cherrette_Leanna"/>
    <x v="0"/>
    <m/>
    <m/>
    <m/>
    <n v="0.01"/>
    <m/>
    <s v="SC"/>
    <x v="0"/>
    <s v="&lt;10"/>
    <m/>
    <m/>
    <n v="0.5"/>
    <m/>
    <m/>
    <n v="0.78539816339744828"/>
    <s v="51c28178-458b-40d6-98db-cbca95fb9bb8"/>
    <s v="{4fcf0009-2b9a-4e15-b256-107cc5bc6069}"/>
  </r>
  <r>
    <x v="10"/>
    <d v="2020-07-21T00:00:00"/>
    <d v="2020-07-21T00:00:00"/>
    <x v="4"/>
    <s v="Oviedo_Morgan, Cherrette_Leanna"/>
    <x v="11"/>
    <m/>
    <m/>
    <m/>
    <n v="0.01"/>
    <m/>
    <s v="SC"/>
    <x v="0"/>
    <s v="&lt;10"/>
    <m/>
    <m/>
    <n v="0.5"/>
    <m/>
    <m/>
    <n v="0.78539816339744828"/>
    <s v="51c28178-458b-40d6-98db-cbca95fb9bb8"/>
    <s v="{d8321041-5da6-4193-8e75-a4173d52727e}"/>
  </r>
  <r>
    <x v="50"/>
    <d v="2020-07-21T00:00:00"/>
    <d v="2020-07-21T00:00:00"/>
    <x v="4"/>
    <s v="Oviedo_Morgan, Cherrette_Leanna"/>
    <x v="0"/>
    <s v="GRASS"/>
    <s v="Disturbed"/>
    <m/>
    <n v="0.01"/>
    <m/>
    <s v="I"/>
    <x v="0"/>
    <s v="&lt;10"/>
    <s v="Y"/>
    <m/>
    <n v="0.5"/>
    <m/>
    <m/>
    <n v="0.78539816339744828"/>
    <m/>
    <s v="{73edc3c8-d434-4031-ad1c-f72a0fdaf5f2}"/>
  </r>
  <r>
    <x v="50"/>
    <d v="2020-07-21T00:00:00"/>
    <d v="2020-07-21T00:00:00"/>
    <x v="4"/>
    <s v="Oviedo_Morgan, Cherrette_Leanna"/>
    <x v="0"/>
    <m/>
    <m/>
    <m/>
    <n v="0.01"/>
    <m/>
    <s v="I"/>
    <x v="0"/>
    <s v="&lt;10"/>
    <m/>
    <m/>
    <n v="0.5"/>
    <m/>
    <m/>
    <n v="0.78539816339744828"/>
    <m/>
    <s v="{60e92833-6dd8-45c6-bc69-40c7c90d0989}"/>
  </r>
  <r>
    <x v="50"/>
    <d v="2020-07-21T00:00:00"/>
    <d v="2020-07-21T00:00:00"/>
    <x v="4"/>
    <s v="Oviedo_Morgan, Cherrette_Leanna"/>
    <x v="0"/>
    <m/>
    <m/>
    <m/>
    <n v="0.01"/>
    <m/>
    <s v="I"/>
    <x v="0"/>
    <s v="&lt;10"/>
    <m/>
    <m/>
    <n v="0.5"/>
    <m/>
    <m/>
    <n v="0.78539816339744828"/>
    <m/>
    <s v="{230d947b-4d8d-4a8f-aaf9-be7880635e36}"/>
  </r>
  <r>
    <x v="50"/>
    <d v="2020-07-21T00:00:00"/>
    <d v="2020-07-21T00:00:00"/>
    <x v="4"/>
    <s v="Oviedo_Morgan, Cherrette_Leanna"/>
    <x v="0"/>
    <m/>
    <m/>
    <m/>
    <n v="0.01"/>
    <m/>
    <s v="I"/>
    <x v="0"/>
    <s v="&lt;10"/>
    <m/>
    <m/>
    <n v="0.5"/>
    <m/>
    <m/>
    <n v="0.78539816339744828"/>
    <m/>
    <s v="{3a53b09d-e1dd-4ba7-a8c1-3e57b4b9b44c}"/>
  </r>
  <r>
    <x v="95"/>
    <d v="2020-07-21T00:00:00"/>
    <d v="2020-07-21T00:00:00"/>
    <x v="4"/>
    <s v="Oviedo_Morgan, Cherrette_Leanna"/>
    <x v="0"/>
    <s v="CHAP"/>
    <s v="Disturbed"/>
    <m/>
    <n v="0.01"/>
    <m/>
    <s v="I"/>
    <x v="0"/>
    <s v="&lt;10"/>
    <s v="N"/>
    <m/>
    <n v="0.5"/>
    <m/>
    <m/>
    <n v="0.78539816339744828"/>
    <m/>
    <s v="{8d894b10-948b-426e-8c58-ef399afe724a}"/>
  </r>
  <r>
    <x v="95"/>
    <d v="2020-07-21T00:00:00"/>
    <d v="2020-07-21T00:00:00"/>
    <x v="4"/>
    <s v="Oviedo_Morgan, Cherrette_Leanna"/>
    <x v="0"/>
    <s v="CHAP"/>
    <s v="Disturbed"/>
    <m/>
    <n v="0.01"/>
    <m/>
    <s v="I"/>
    <x v="0"/>
    <s v="&lt;10"/>
    <s v="N"/>
    <m/>
    <n v="0.5"/>
    <m/>
    <m/>
    <n v="0.78539816339744828"/>
    <m/>
    <s v="{cc20c4d2-0581-4aee-b9a3-47c0131097ed}"/>
  </r>
  <r>
    <x v="95"/>
    <d v="2020-07-21T00:00:00"/>
    <d v="2020-07-21T00:00:00"/>
    <x v="4"/>
    <s v="Oviedo_Morgan, Cherrette_Leanna"/>
    <x v="12"/>
    <m/>
    <m/>
    <m/>
    <n v="0.01"/>
    <m/>
    <s v="I"/>
    <x v="0"/>
    <s v="&lt;10"/>
    <m/>
    <m/>
    <n v="0.5"/>
    <m/>
    <m/>
    <n v="0.78539816339744828"/>
    <m/>
    <s v="{a002e751-851a-4272-9c1b-366592b721e4}"/>
  </r>
  <r>
    <x v="95"/>
    <d v="2020-07-21T00:00:00"/>
    <d v="2020-07-21T00:00:00"/>
    <x v="4"/>
    <s v="Oviedo_Morgan, Cherrette_Leanna"/>
    <x v="0"/>
    <s v="CHAP"/>
    <s v="Disturbed"/>
    <m/>
    <n v="0.5"/>
    <m/>
    <s v="I"/>
    <x v="0"/>
    <s v="&lt;10"/>
    <s v="N"/>
    <m/>
    <n v="0.5"/>
    <m/>
    <m/>
    <n v="0.78539816339744828"/>
    <m/>
    <s v="{3a63ca95-edff-486f-b069-f76c466de9e5}"/>
  </r>
  <r>
    <x v="95"/>
    <d v="2020-07-21T00:00:00"/>
    <d v="2020-07-21T00:00:00"/>
    <x v="4"/>
    <s v="Oviedo_Morgan, Cherrette_Leanna"/>
    <x v="0"/>
    <s v="CHAP"/>
    <s v="Disturbed"/>
    <m/>
    <n v="0.5"/>
    <m/>
    <s v="I"/>
    <x v="0"/>
    <s v="&lt;10"/>
    <s v="N"/>
    <m/>
    <n v="0.5"/>
    <m/>
    <m/>
    <n v="0.78539816339744828"/>
    <m/>
    <s v="{55ca5b41-ddb1-482e-8899-5c898394394f}"/>
  </r>
  <r>
    <x v="95"/>
    <d v="2020-07-21T00:00:00"/>
    <d v="2020-07-21T00:00:00"/>
    <x v="4"/>
    <s v="Oviedo_Morgan, Cherrette_Leanna"/>
    <x v="0"/>
    <s v="CHAP"/>
    <s v="Disturbed"/>
    <m/>
    <n v="0.5"/>
    <m/>
    <s v="I"/>
    <x v="0"/>
    <s v="&lt;10"/>
    <s v="N"/>
    <m/>
    <n v="0.5"/>
    <m/>
    <m/>
    <n v="0.78539816339744828"/>
    <m/>
    <s v="{f3087838-8c92-4f97-82a2-742928c5cc9d}"/>
  </r>
  <r>
    <x v="95"/>
    <d v="2020-07-21T00:00:00"/>
    <d v="2020-07-21T00:00:00"/>
    <x v="4"/>
    <s v="Oviedo_Morgan, Cherrette_Leanna"/>
    <x v="1"/>
    <m/>
    <m/>
    <m/>
    <n v="0.1"/>
    <m/>
    <s v="I"/>
    <x v="1"/>
    <s v="&lt;10"/>
    <m/>
    <m/>
    <n v="0.5"/>
    <m/>
    <m/>
    <n v="0.78539816339744828"/>
    <m/>
    <s v="{c1c392d4-dc1a-4b9a-b19b-04e99357c9f6}"/>
  </r>
  <r>
    <x v="95"/>
    <d v="2020-07-21T00:00:00"/>
    <d v="2020-07-21T00:00:00"/>
    <x v="4"/>
    <s v="Oviedo_Morgan, Cherrette_Leanna"/>
    <x v="0"/>
    <m/>
    <m/>
    <m/>
    <n v="0.01"/>
    <m/>
    <s v="I"/>
    <x v="0"/>
    <s v="&lt;10"/>
    <m/>
    <m/>
    <n v="0.5"/>
    <m/>
    <m/>
    <n v="0.78539816339744828"/>
    <m/>
    <s v="{bfd6750c-049e-4b63-9c2e-f6c5be12d193}"/>
  </r>
  <r>
    <x v="95"/>
    <d v="2020-07-21T00:00:00"/>
    <d v="2020-07-21T00:00:00"/>
    <x v="4"/>
    <s v="Oviedo_Morgan, Cherrette_Leanna"/>
    <x v="12"/>
    <m/>
    <m/>
    <m/>
    <n v="0.01"/>
    <m/>
    <s v="I"/>
    <x v="0"/>
    <s v="&lt;10"/>
    <m/>
    <m/>
    <n v="0.5"/>
    <m/>
    <m/>
    <n v="0.78539816339744828"/>
    <m/>
    <s v="{30836956-28fb-41e2-b5e9-8323edcac7bb}"/>
  </r>
  <r>
    <x v="95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n v="0.78539816339744828"/>
    <m/>
    <s v="{3f021552-cfc0-493c-b707-d53438acb7da}"/>
  </r>
  <r>
    <x v="95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n v="0.78539816339744828"/>
    <m/>
    <s v="{50e5a0e9-3d49-44dd-a230-99c8ce14a0bd}"/>
  </r>
  <r>
    <x v="51"/>
    <d v="2020-07-21T00:00:00"/>
    <m/>
    <x v="4"/>
    <s v="Chipman_Takuma, Flores_Rhay"/>
    <x v="1"/>
    <s v="OAK"/>
    <s v="Disturbed"/>
    <m/>
    <n v="0.01"/>
    <m/>
    <s v="SC"/>
    <x v="0"/>
    <s v="&lt;10"/>
    <s v="N"/>
    <m/>
    <n v="0.5"/>
    <m/>
    <m/>
    <n v="0.78539816339744828"/>
    <m/>
    <s v="{06a66132-4b77-4ac9-95eb-70def54673eb}"/>
  </r>
  <r>
    <x v="51"/>
    <d v="2020-07-21T00:00:00"/>
    <m/>
    <x v="4"/>
    <s v="Chipman_Takuma, Flores_Rhay"/>
    <x v="1"/>
    <m/>
    <m/>
    <m/>
    <n v="0.01"/>
    <m/>
    <s v="SC"/>
    <x v="0"/>
    <s v="&lt;10"/>
    <m/>
    <m/>
    <n v="0.5"/>
    <m/>
    <m/>
    <n v="0.78539816339744828"/>
    <m/>
    <s v="{d819ee6b-cb92-4aff-9e69-b204036d6aa1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b1a19d3f-e771-4521-a186-d7e4b5a98899}"/>
  </r>
  <r>
    <x v="51"/>
    <d v="2020-07-21T00:00:00"/>
    <m/>
    <x v="4"/>
    <s v="Chipman_Takuma, Flores_Rhay"/>
    <x v="1"/>
    <m/>
    <m/>
    <m/>
    <n v="0.01"/>
    <m/>
    <s v="I"/>
    <x v="2"/>
    <s v="&lt;10"/>
    <m/>
    <m/>
    <n v="0.5"/>
    <m/>
    <m/>
    <n v="0.78539816339744828"/>
    <m/>
    <s v="{6a2ff3d7-28fb-46ad-94ae-165343c67ff0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92774624-6959-4d4f-81b5-71a172fff272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664e92bf-6d60-47cf-9159-21d7859f39f0}"/>
  </r>
  <r>
    <x v="51"/>
    <d v="2020-07-21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54128971-4a24-423b-8447-e76d7ab25e58}"/>
  </r>
  <r>
    <x v="51"/>
    <d v="2020-07-21T00:00:00"/>
    <m/>
    <x v="4"/>
    <s v="Chipman_Takuma, Flores_Rhay"/>
    <x v="3"/>
    <m/>
    <m/>
    <m/>
    <n v="0.01"/>
    <m/>
    <s v="I"/>
    <x v="0"/>
    <s v="&lt;10"/>
    <m/>
    <m/>
    <n v="0.5"/>
    <m/>
    <m/>
    <n v="0.78539816339744828"/>
    <m/>
    <s v="{70f70664-d3d9-4f65-9017-b3a15866c589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205a3156-9b2d-4f14-99ea-268cf6cd6a09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cf765213-c9a6-453c-ac99-4f0947d78fd3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44a506aa-9feb-4a06-b3eb-b949fa700cd5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a7e8deb7-2334-42c8-b781-43be0c54c5b1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e7791598-ce89-43a9-a153-f47d60f9468f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e8b8632c-3de8-4b94-bc9b-327c0b428a19}"/>
  </r>
  <r>
    <x v="51"/>
    <d v="2020-07-21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a0f27303-703d-4731-b31d-d3fafd28fc1a}"/>
  </r>
  <r>
    <x v="51"/>
    <d v="2020-07-21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a50ec5b9-9924-4eaa-b063-6e72a9de46ac}"/>
  </r>
  <r>
    <x v="51"/>
    <d v="2020-07-21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adabda24-82c3-41cb-ac60-493565c8a445}"/>
  </r>
  <r>
    <x v="51"/>
    <d v="2020-07-21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461a0b55-8916-4c28-acab-c6a65d1d4088}"/>
  </r>
  <r>
    <x v="51"/>
    <d v="2020-07-21T00:00:00"/>
    <m/>
    <x v="4"/>
    <s v="Chipman_Takuma, Flores_Rhay"/>
    <x v="10"/>
    <m/>
    <m/>
    <m/>
    <n v="0.01"/>
    <m/>
    <s v="I"/>
    <x v="0"/>
    <s v="&lt;10"/>
    <m/>
    <m/>
    <n v="0.5"/>
    <m/>
    <m/>
    <n v="0.78539816339744828"/>
    <m/>
    <s v="{d30ba4ea-2c9b-453a-bc21-2373ec2a3764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76187f21-9049-4034-b70c-90b9cfb6b3d3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cca5e1fa-1e3d-4a38-97a1-914ad550a918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946d5e15-20e1-4028-aba4-c706b74084fa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7adce4ea-860d-4405-a8e5-cd735b84bd17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77e8ab26-88a4-4b7c-8e83-5e1b5c92193c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62090a20-2114-4e36-8854-6ddd1e5a6be9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n v="0.78539816339744828"/>
    <m/>
    <s v="{a9430d46-56b7-49fa-827d-02bb6163ede2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n v="0.78539816339744828"/>
    <m/>
    <s v="{2fddaf7d-b240-434a-854c-16c613cbe573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n v="0.78539816339744828"/>
    <m/>
    <s v="{5eab7336-69a5-4744-a81f-3b21e6258f8c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n v="0.78539816339744828"/>
    <m/>
    <s v="{5563a464-d264-418c-bbba-476c80fcd24a}"/>
  </r>
  <r>
    <x v="41"/>
    <d v="2020-07-22T00:00:00"/>
    <d v="2020-07-22T00:00:00"/>
    <x v="4"/>
    <s v="Oviedo_Morgan, Rios_Jasmine"/>
    <x v="7"/>
    <m/>
    <m/>
    <m/>
    <n v="0.01"/>
    <m/>
    <s v="I"/>
    <x v="1"/>
    <s v="&lt;10"/>
    <m/>
    <m/>
    <n v="0.5"/>
    <m/>
    <m/>
    <n v="0.78539816339744828"/>
    <m/>
    <s v="{25b7b189-e2b0-46e3-876e-3c9e1593b61c}"/>
  </r>
  <r>
    <x v="41"/>
    <d v="2020-07-22T00:00:00"/>
    <d v="2020-07-22T00:00:00"/>
    <x v="4"/>
    <s v="Oviedo_Morgan, Rios_Jasmine"/>
    <x v="7"/>
    <m/>
    <m/>
    <m/>
    <n v="0.01"/>
    <m/>
    <s v="I"/>
    <x v="1"/>
    <s v="&lt;10"/>
    <m/>
    <m/>
    <n v="0.5"/>
    <m/>
    <m/>
    <n v="0.78539816339744828"/>
    <m/>
    <s v="{06fec371-db01-4fd7-be05-432c88286a33}"/>
  </r>
  <r>
    <x v="41"/>
    <d v="2020-07-22T00:00:00"/>
    <d v="2020-07-22T00:00:00"/>
    <x v="4"/>
    <s v="Oviedo_Morgan, Rios_Jasmine"/>
    <x v="7"/>
    <m/>
    <m/>
    <m/>
    <n v="0.01"/>
    <m/>
    <s v="I"/>
    <x v="1"/>
    <s v="&lt;10"/>
    <m/>
    <m/>
    <n v="0.5"/>
    <m/>
    <m/>
    <n v="0.78539816339744828"/>
    <m/>
    <s v="{687ae504-c087-4da5-a962-f5f3fd5d1a12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n v="0.78539816339744828"/>
    <m/>
    <s v="{ee40a4ac-e54a-4637-a32b-d9e9211415a0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n v="0.78539816339744828"/>
    <m/>
    <s v="{1e0064e7-0e61-45d1-ad5a-7b3eb06f70f2}"/>
  </r>
  <r>
    <x v="41"/>
    <d v="2020-07-22T00:00:00"/>
    <d v="2020-07-22T00:00:00"/>
    <x v="4"/>
    <s v="Oviedo_Morgan, Rios_Jasmine"/>
    <x v="1"/>
    <s v="CHAP"/>
    <s v="Intact"/>
    <m/>
    <n v="0.1"/>
    <m/>
    <s v="I"/>
    <x v="0"/>
    <s v="&lt;10"/>
    <s v="N"/>
    <m/>
    <n v="0.5"/>
    <m/>
    <m/>
    <n v="0.78539816339744828"/>
    <m/>
    <s v="{1c99d1fe-a0ec-445d-ab7e-40f0272b0a7d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n v="0.78539816339744828"/>
    <m/>
    <s v="{229d1d21-0a69-4d4a-91b8-08612d2de5ea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n v="0.78539816339744828"/>
    <m/>
    <s v="{893c583b-bc16-436a-9644-8ff01a3d322f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m/>
    <s v="{2e20b00a-c340-44fe-a0a2-b4dfe0c8b89b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m/>
    <s v="{3edd67ea-f9dd-4004-ba94-df2b5ca4a606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m/>
    <s v="{b83f372e-6deb-4972-ba79-fdd4ba5c6a04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m/>
    <s v="{509f55d1-e933-4e7f-aab3-68fe6c054651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m/>
    <s v="{f6439c43-38bf-4db4-9709-7061213ef271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m/>
    <s v="{bebdf279-e928-4361-9e4d-0f6ec04f68e0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m/>
    <s v="{5f34381f-1c14-4874-a952-dddbcdbc5fce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m/>
    <s v="{3eaaaff8-2f8d-47eb-86db-8022b9d3e278}"/>
  </r>
  <r>
    <x v="41"/>
    <d v="2020-07-22T00:00:00"/>
    <d v="2020-07-22T00:00:00"/>
    <x v="4"/>
    <s v="Oviedo_Morgan, Rios_Jasmine"/>
    <x v="4"/>
    <m/>
    <m/>
    <m/>
    <n v="0.01"/>
    <m/>
    <s v="I"/>
    <x v="0"/>
    <s v="&lt;10"/>
    <m/>
    <m/>
    <n v="0.5"/>
    <m/>
    <m/>
    <n v="0.78539816339744828"/>
    <m/>
    <s v="{9a9310ca-6b14-4fdf-abc4-de0f8d22a0e9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m/>
    <s v="{bb968a93-bc00-4c12-a5d3-1501d64ec3d7}"/>
  </r>
  <r>
    <x v="41"/>
    <d v="2020-07-22T00:00:00"/>
    <d v="2020-07-22T00:00:00"/>
    <x v="4"/>
    <s v="Oviedo_Morgan, Rios_Jasmine"/>
    <x v="7"/>
    <s v="CHAP"/>
    <s v="Intact"/>
    <m/>
    <n v="0.1"/>
    <m/>
    <s v="I"/>
    <x v="0"/>
    <s v="&lt;10"/>
    <s v="N"/>
    <m/>
    <n v="0.5"/>
    <m/>
    <m/>
    <n v="0.78539816339744828"/>
    <m/>
    <s v="{d62c52ac-d63c-419b-a696-8e7c47b8f563}"/>
  </r>
  <r>
    <x v="41"/>
    <d v="2020-07-22T00:00:00"/>
    <d v="2020-07-22T00:00:00"/>
    <x v="4"/>
    <s v="Oviedo_Morgan, Rios_Jasmine"/>
    <x v="7"/>
    <s v="CHAP"/>
    <s v="Intact"/>
    <m/>
    <n v="0.1"/>
    <m/>
    <s v="I"/>
    <x v="0"/>
    <s v="&lt;10"/>
    <s v="N"/>
    <m/>
    <n v="0.5"/>
    <m/>
    <m/>
    <n v="0.78539816339744828"/>
    <m/>
    <s v="{5aeba887-c3a2-4076-a66c-5f0abc54df39}"/>
  </r>
  <r>
    <x v="41"/>
    <d v="2020-07-22T00:00:00"/>
    <d v="2020-07-22T00:00:00"/>
    <x v="4"/>
    <s v="Oviedo_Morgan, Rios_Jasmine"/>
    <x v="7"/>
    <s v="CHAP"/>
    <s v="Intact"/>
    <m/>
    <n v="0.1"/>
    <m/>
    <s v="I"/>
    <x v="0"/>
    <s v="&lt;10"/>
    <s v="N"/>
    <m/>
    <n v="0.5"/>
    <m/>
    <m/>
    <n v="0.78539816339744828"/>
    <m/>
    <s v="{4f937873-584e-4c6b-8606-cc6521a54f05}"/>
  </r>
  <r>
    <x v="41"/>
    <d v="2020-07-22T00:00:00"/>
    <d v="2020-07-22T00:00:00"/>
    <x v="4"/>
    <s v="Oviedo_Morgan, Rios_Jasmine"/>
    <x v="7"/>
    <s v="CHAP"/>
    <s v="Intact"/>
    <m/>
    <n v="0.1"/>
    <m/>
    <s v="I"/>
    <x v="0"/>
    <s v="&lt;10"/>
    <s v="N"/>
    <m/>
    <n v="0.5"/>
    <m/>
    <m/>
    <n v="0.78539816339744828"/>
    <m/>
    <s v="{2d17580e-9a29-445b-84eb-49f1dd66593d}"/>
  </r>
  <r>
    <x v="41"/>
    <d v="2020-07-22T00:00:00"/>
    <d v="2020-07-22T00:00:00"/>
    <x v="4"/>
    <s v="Oviedo_Morgan, Rios_Jasmine"/>
    <x v="7"/>
    <s v="CHAP"/>
    <s v="Intact"/>
    <m/>
    <n v="0.01"/>
    <m/>
    <s v="I"/>
    <x v="0"/>
    <s v="&lt;10"/>
    <s v="N"/>
    <m/>
    <n v="0.5"/>
    <m/>
    <m/>
    <n v="0.78539816339744828"/>
    <m/>
    <s v="{27879626-2626-4a01-88a0-0d0e5a49d43d}"/>
  </r>
  <r>
    <x v="41"/>
    <d v="2020-07-22T00:00:00"/>
    <d v="2020-07-22T00:00:00"/>
    <x v="4"/>
    <s v="Oviedo_Morgan, Rios_Jasmine"/>
    <x v="7"/>
    <s v="CHAP"/>
    <s v="Intact"/>
    <m/>
    <n v="0.01"/>
    <m/>
    <s v="I"/>
    <x v="0"/>
    <s v="&lt;10"/>
    <s v="N"/>
    <m/>
    <n v="0.5"/>
    <m/>
    <m/>
    <n v="0.78539816339744828"/>
    <m/>
    <s v="{43414cd1-40b1-491f-af89-b1ce8e927218}"/>
  </r>
  <r>
    <x v="41"/>
    <d v="2020-07-22T00:00:00"/>
    <d v="2020-07-22T00:00:00"/>
    <x v="4"/>
    <s v="Oviedo_Morgan, Rios_Jasmine"/>
    <x v="7"/>
    <s v="CHAP"/>
    <s v="Intact"/>
    <m/>
    <n v="0.01"/>
    <m/>
    <s v="I"/>
    <x v="0"/>
    <s v="&lt;10"/>
    <s v="N"/>
    <m/>
    <n v="0.5"/>
    <m/>
    <m/>
    <n v="0.78539816339744828"/>
    <m/>
    <s v="{0cdf9eca-d79e-455c-8e24-dc01f464a2b3}"/>
  </r>
  <r>
    <x v="41"/>
    <d v="2020-07-22T00:00:00"/>
    <d v="2020-07-22T00:00:00"/>
    <x v="4"/>
    <s v="Oviedo_Morgan, Rios_Jasmine"/>
    <x v="7"/>
    <s v="CHAP"/>
    <s v="Intact"/>
    <m/>
    <n v="0.01"/>
    <m/>
    <s v="I"/>
    <x v="0"/>
    <s v="&lt;10"/>
    <s v="N"/>
    <m/>
    <n v="0.5"/>
    <m/>
    <m/>
    <n v="0.78539816339744828"/>
    <m/>
    <s v="{b06a6627-4346-4baa-a56d-81324a8230ac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s v="1b97553d-a868-4ee5-b34a-e6b02ecc18c6"/>
    <s v="{f17b6d93-2001-432a-b363-93cb3f8a2635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s v="9ae718ac-1ac1-4cb5-b081-ac16155da5d3"/>
    <s v="{29ffe4af-1be0-4896-9b6c-196b42680832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s v="9ae718ac-1ac1-4cb5-b081-ac16155da5d3"/>
    <s v="{861fc01c-4f5d-44c0-b965-70394aa7a54e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s v="9ae718ac-1ac1-4cb5-b081-ac16155da5d3"/>
    <s v="{7700392b-b909-4150-9f0b-f831de73f2ac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s v="9ae718ac-1ac1-4cb5-b081-ac16155da5d3"/>
    <s v="{78b32b93-286c-4816-92ef-037cecbbce18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s v="9ae718ac-1ac1-4cb5-b081-ac16155da5d3"/>
    <s v="{6d7c18b0-4f11-484c-8e7f-d4ff0521073a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s v="9ae718ac-1ac1-4cb5-b081-ac16155da5d3"/>
    <s v="{ba5f0d7f-67fb-4966-bbbe-152433e41dcf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s v="9ae718ac-1ac1-4cb5-b081-ac16155da5d3"/>
    <s v="{70aee3da-ff96-46b2-9809-0b577dbc5d1e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n v="0.78539816339744828"/>
    <m/>
    <s v="{2440d3fd-5f29-4ef4-b287-ec70fa4ce1e4}"/>
  </r>
  <r>
    <x v="40"/>
    <d v="2020-07-22T00:00:00"/>
    <d v="2020-07-22T00:00:00"/>
    <x v="4"/>
    <s v="Oviedo_Morgan, Rios_Jasmine"/>
    <x v="14"/>
    <m/>
    <s v="Intermediate"/>
    <m/>
    <n v="1"/>
    <m/>
    <s v="P"/>
    <x v="0"/>
    <s v="&lt;10"/>
    <s v="N"/>
    <m/>
    <n v="1"/>
    <m/>
    <m/>
    <n v="3.1415926535897931"/>
    <m/>
    <s v="{ff51c237-9391-4168-a076-a3d5aa0c81e9}"/>
  </r>
  <r>
    <x v="40"/>
    <d v="2020-07-22T00:00:00"/>
    <d v="2020-07-22T00:00:00"/>
    <x v="4"/>
    <s v="Oviedo_Morgan, Rios_Jasmine"/>
    <x v="14"/>
    <m/>
    <m/>
    <m/>
    <n v="0.01"/>
    <m/>
    <s v="I"/>
    <x v="0"/>
    <s v="&lt;10"/>
    <m/>
    <m/>
    <n v="0.5"/>
    <m/>
    <m/>
    <n v="0.78539816339744828"/>
    <m/>
    <s v="{373952d0-9174-4355-8110-5a46dd76be58}"/>
  </r>
  <r>
    <x v="40"/>
    <d v="2020-07-22T00:00:00"/>
    <d v="2020-07-22T00:00:00"/>
    <x v="4"/>
    <s v="Oviedo_Morgan, Rios_Jasmine"/>
    <x v="0"/>
    <m/>
    <m/>
    <m/>
    <n v="0.01"/>
    <m/>
    <s v="I"/>
    <x v="0"/>
    <s v="&lt;10"/>
    <m/>
    <m/>
    <n v="0.5"/>
    <m/>
    <m/>
    <n v="0.78539816339744828"/>
    <m/>
    <s v="{b7508738-c4a7-4d0b-bb7a-620aac4a0706}"/>
  </r>
  <r>
    <x v="40"/>
    <d v="2020-07-22T00:00:00"/>
    <d v="2020-07-22T00:00:00"/>
    <x v="4"/>
    <s v="Oviedo_Morgan, Rios_Jasmine"/>
    <x v="14"/>
    <m/>
    <m/>
    <m/>
    <n v="0.01"/>
    <m/>
    <s v="P"/>
    <x v="0"/>
    <s v="&lt;10"/>
    <m/>
    <m/>
    <n v="0.5"/>
    <m/>
    <m/>
    <n v="0.78539816339744828"/>
    <m/>
    <s v="{bd576164-6b62-4410-893d-8b505f155a87}"/>
  </r>
  <r>
    <x v="40"/>
    <d v="2020-07-22T00:00:00"/>
    <d v="2020-07-22T00:00:00"/>
    <x v="4"/>
    <s v="Oviedo_Morgan, Rios_Jasmine"/>
    <x v="0"/>
    <m/>
    <m/>
    <m/>
    <n v="0.01"/>
    <m/>
    <s v="I"/>
    <x v="0"/>
    <s v="&lt;10"/>
    <m/>
    <m/>
    <n v="0.5"/>
    <m/>
    <m/>
    <n v="0.78539816339744828"/>
    <m/>
    <s v="{fc4fdccf-f93f-4040-8686-db72f18742ed}"/>
  </r>
  <r>
    <x v="40"/>
    <d v="2020-07-22T00:00:00"/>
    <d v="2020-07-22T00:00:00"/>
    <x v="4"/>
    <s v="Oviedo_Morgan, Rios_Jasmine"/>
    <x v="0"/>
    <m/>
    <m/>
    <m/>
    <n v="0.01"/>
    <m/>
    <s v="I"/>
    <x v="0"/>
    <s v="&lt;10"/>
    <m/>
    <m/>
    <n v="0.5"/>
    <m/>
    <m/>
    <n v="0.78539816339744828"/>
    <m/>
    <s v="{4f7352dd-7002-418f-a1be-4830e6299a67}"/>
  </r>
  <r>
    <x v="40"/>
    <d v="2020-07-22T00:00:00"/>
    <d v="2020-07-22T00:00:00"/>
    <x v="4"/>
    <s v="Oviedo_Morgan, Rios_Jasmine"/>
    <x v="14"/>
    <m/>
    <m/>
    <m/>
    <n v="0.01"/>
    <m/>
    <s v="P"/>
    <x v="0"/>
    <s v="&lt;10"/>
    <m/>
    <m/>
    <n v="0.5"/>
    <m/>
    <m/>
    <n v="0.78539816339744828"/>
    <m/>
    <s v="{f48d2a46-a424-4ded-99e4-c05bbe4cd23b}"/>
  </r>
  <r>
    <x v="40"/>
    <d v="2020-07-22T00:00:00"/>
    <d v="2020-07-22T00:00:00"/>
    <x v="4"/>
    <s v="Oviedo_Morgan, Rios_Jasmine"/>
    <x v="0"/>
    <m/>
    <m/>
    <m/>
    <n v="0.01"/>
    <m/>
    <s v="I"/>
    <x v="0"/>
    <s v="&lt;10"/>
    <m/>
    <m/>
    <n v="0.5"/>
    <m/>
    <m/>
    <n v="0.78539816339744828"/>
    <m/>
    <s v="{5f3c84a3-f9f4-4040-8c6c-b47866503742}"/>
  </r>
  <r>
    <x v="40"/>
    <d v="2020-07-22T00:00:00"/>
    <d v="2020-07-22T00:00:00"/>
    <x v="4"/>
    <s v="Oviedo_Morgan, Rios_Jasmine"/>
    <x v="14"/>
    <m/>
    <m/>
    <m/>
    <n v="0.01"/>
    <m/>
    <s v="P"/>
    <x v="0"/>
    <s v="&lt;10"/>
    <m/>
    <m/>
    <n v="0.5"/>
    <m/>
    <m/>
    <n v="0.78539816339744828"/>
    <m/>
    <s v="{c6791caf-4410-4b76-bfa4-0dc9d330e60e}"/>
  </r>
  <r>
    <x v="40"/>
    <d v="2020-07-22T00:00:00"/>
    <d v="2020-07-22T00:00:00"/>
    <x v="4"/>
    <s v="Oviedo_Morgan, Rios_Jasmine"/>
    <x v="0"/>
    <m/>
    <m/>
    <m/>
    <n v="0.01"/>
    <m/>
    <s v="I"/>
    <x v="0"/>
    <s v="&lt;10"/>
    <m/>
    <m/>
    <n v="0.5"/>
    <m/>
    <m/>
    <n v="0.78539816339744828"/>
    <m/>
    <s v="{2a714b38-7f59-4726-ab57-ccc339925b49}"/>
  </r>
  <r>
    <x v="40"/>
    <d v="2020-07-22T00:00:00"/>
    <d v="2020-07-22T00:00:00"/>
    <x v="4"/>
    <s v="Oviedo_Morgan, Rios_Jasmine"/>
    <x v="1"/>
    <m/>
    <m/>
    <m/>
    <n v="0.01"/>
    <m/>
    <s v="I"/>
    <x v="0"/>
    <s v="&lt;10"/>
    <m/>
    <m/>
    <n v="0.5"/>
    <m/>
    <m/>
    <n v="0.78539816339744828"/>
    <m/>
    <s v="{881a8fb7-98c5-40be-96a0-618ade6421b4}"/>
  </r>
  <r>
    <x v="40"/>
    <d v="2020-07-22T00:00:00"/>
    <d v="2020-07-22T00:00:00"/>
    <x v="4"/>
    <s v="Oviedo_Morgan, Rios_Jasmine"/>
    <x v="14"/>
    <m/>
    <m/>
    <m/>
    <n v="0.01"/>
    <m/>
    <s v="I"/>
    <x v="0"/>
    <s v="&lt;10"/>
    <m/>
    <m/>
    <n v="0.5"/>
    <m/>
    <m/>
    <n v="0.78539816339744828"/>
    <m/>
    <s v="{371e3959-7c45-4b46-8f9f-72437a299445}"/>
  </r>
  <r>
    <x v="40"/>
    <d v="2020-07-22T00:00:00"/>
    <d v="2020-07-22T00:00:00"/>
    <x v="4"/>
    <s v="Oviedo_Morgan, Rios_Jasmine"/>
    <x v="0"/>
    <m/>
    <m/>
    <m/>
    <n v="0.01"/>
    <m/>
    <s v="I"/>
    <x v="0"/>
    <s v="&lt;10"/>
    <m/>
    <m/>
    <n v="0.5"/>
    <m/>
    <m/>
    <n v="0.78539816339744828"/>
    <m/>
    <s v="{b9a0f146-7af3-49c2-9518-521ae60a6ffd}"/>
  </r>
  <r>
    <x v="40"/>
    <d v="2020-07-22T00:00:00"/>
    <d v="2020-07-22T00:00:00"/>
    <x v="4"/>
    <s v="Oviedo_Morgan, Rios_Jasmine"/>
    <x v="6"/>
    <m/>
    <m/>
    <m/>
    <n v="0.01"/>
    <m/>
    <s v="I"/>
    <x v="0"/>
    <s v="&lt;10"/>
    <m/>
    <m/>
    <n v="0.5"/>
    <m/>
    <m/>
    <n v="0.78539816339744828"/>
    <m/>
    <s v="{a18f83ad-0835-4202-87e4-7dce8a878bfa}"/>
  </r>
  <r>
    <x v="40"/>
    <d v="2020-07-22T00:00:00"/>
    <d v="2020-07-22T00:00:00"/>
    <x v="4"/>
    <s v="Oviedo_Morgan, Rios_Jasmine"/>
    <x v="1"/>
    <m/>
    <m/>
    <m/>
    <n v="2"/>
    <m/>
    <s v="I"/>
    <x v="0"/>
    <s v="10-100"/>
    <m/>
    <m/>
    <n v="2"/>
    <m/>
    <m/>
    <n v="12.566370614359172"/>
    <m/>
    <s v="{e8193e75-f153-4466-9608-9c62f3015cdc}"/>
  </r>
  <r>
    <x v="40"/>
    <d v="2020-07-22T00:00:00"/>
    <d v="2020-07-22T00:00:00"/>
    <x v="4"/>
    <s v="Oviedo_Morgan, Rios_Jasmine"/>
    <x v="10"/>
    <m/>
    <m/>
    <m/>
    <n v="2"/>
    <m/>
    <s v="P"/>
    <x v="0"/>
    <s v="10-100"/>
    <m/>
    <m/>
    <n v="2"/>
    <m/>
    <m/>
    <n v="12.566370614359172"/>
    <m/>
    <s v="{6910395b-de4f-4432-bade-5f2ad21be11f}"/>
  </r>
  <r>
    <x v="40"/>
    <d v="2020-07-22T00:00:00"/>
    <d v="2020-07-22T00:00:00"/>
    <x v="4"/>
    <s v="Oviedo_Morgan, Rios_Jasmine"/>
    <x v="1"/>
    <m/>
    <m/>
    <m/>
    <n v="2"/>
    <m/>
    <s v="P"/>
    <x v="0"/>
    <s v="10-100"/>
    <m/>
    <m/>
    <n v="2"/>
    <m/>
    <m/>
    <n v="12.566370614359172"/>
    <m/>
    <s v="{10cdeb72-7ff2-4370-a292-a56fd6f630a3}"/>
  </r>
  <r>
    <x v="40"/>
    <d v="2020-07-22T00:00:00"/>
    <d v="2020-07-22T00:00:00"/>
    <x v="4"/>
    <s v="Oviedo_Morgan, Rios_Jasmine"/>
    <x v="1"/>
    <m/>
    <m/>
    <m/>
    <n v="2"/>
    <m/>
    <s v="P"/>
    <x v="0"/>
    <s v="10-100"/>
    <m/>
    <m/>
    <n v="2"/>
    <m/>
    <m/>
    <n v="12.566370614359172"/>
    <m/>
    <s v="{5897a301-fc2b-45fe-bbdd-fca18b901530}"/>
  </r>
  <r>
    <x v="103"/>
    <d v="2020-07-22T00:00:00"/>
    <m/>
    <x v="4"/>
    <s v="Chipman_Takuma, Flores_Rhay"/>
    <x v="13"/>
    <m/>
    <m/>
    <m/>
    <n v="0.01"/>
    <m/>
    <s v="I"/>
    <x v="0"/>
    <s v="&lt;10"/>
    <m/>
    <m/>
    <n v="0.5"/>
    <m/>
    <m/>
    <n v="0.78539816339744828"/>
    <m/>
    <s v="{b35af56b-7886-49bf-84a5-5b21d6616cd4}"/>
  </r>
  <r>
    <x v="103"/>
    <d v="2020-07-22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4dfb0cbf-c251-45d3-9a0f-6558424d44f0}"/>
  </r>
  <r>
    <x v="103"/>
    <d v="2020-07-22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14c1ce42-1908-42a2-874c-40a593d59898}"/>
  </r>
  <r>
    <x v="103"/>
    <d v="2020-07-22T00:00:00"/>
    <m/>
    <x v="4"/>
    <s v="Chipman_Takuma, Flores_Rhay"/>
    <x v="13"/>
    <m/>
    <m/>
    <m/>
    <n v="0.01"/>
    <m/>
    <s v="I"/>
    <x v="0"/>
    <s v="&lt;10"/>
    <m/>
    <m/>
    <n v="0.5"/>
    <m/>
    <m/>
    <n v="0.78539816339744828"/>
    <m/>
    <s v="{a6567925-1cc9-4e31-b740-2302098239d4}"/>
  </r>
  <r>
    <x v="103"/>
    <d v="2020-07-22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f09870b3-fe94-483c-8127-bd359e2c0f4a}"/>
  </r>
  <r>
    <x v="103"/>
    <d v="2020-07-22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d6928e73-49d1-4baf-adad-3c0a13a00e43}"/>
  </r>
  <r>
    <x v="103"/>
    <d v="2020-07-22T00:00:00"/>
    <m/>
    <x v="4"/>
    <s v="Chipman_Takuma, Flores_Rhay"/>
    <x v="13"/>
    <m/>
    <m/>
    <m/>
    <n v="0.01"/>
    <m/>
    <s v="P"/>
    <x v="0"/>
    <s v="&lt;10"/>
    <m/>
    <m/>
    <n v="0.5"/>
    <m/>
    <m/>
    <n v="0.78539816339744828"/>
    <m/>
    <s v="{0864e0db-de31-40be-83e9-0102d8823326}"/>
  </r>
  <r>
    <x v="103"/>
    <d v="2020-07-22T00:00:00"/>
    <m/>
    <x v="4"/>
    <s v="Chipman_Takuma, Flores_Rhay"/>
    <x v="14"/>
    <m/>
    <m/>
    <m/>
    <n v="0.01"/>
    <m/>
    <s v="I"/>
    <x v="2"/>
    <s v="&lt;10"/>
    <m/>
    <m/>
    <n v="0.5"/>
    <m/>
    <m/>
    <n v="0.78539816339744828"/>
    <m/>
    <s v="{a100e4b9-9f35-49ba-934f-b275cd662e9a}"/>
  </r>
  <r>
    <x v="103"/>
    <d v="2020-07-22T00:00:00"/>
    <m/>
    <x v="4"/>
    <s v="Chipman_Takuma, Flores_Rhay"/>
    <x v="13"/>
    <m/>
    <m/>
    <m/>
    <n v="0.01"/>
    <m/>
    <s v="I"/>
    <x v="0"/>
    <s v="&lt;10"/>
    <m/>
    <m/>
    <n v="0.5"/>
    <m/>
    <m/>
    <n v="0.78539816339744828"/>
    <m/>
    <s v="{aeee58a9-7030-462e-9a8a-4f1c4390da10}"/>
  </r>
  <r>
    <x v="103"/>
    <d v="2020-07-22T00:00:00"/>
    <m/>
    <x v="4"/>
    <s v="Chipman_Takuma, Flores_Rhay"/>
    <x v="13"/>
    <m/>
    <m/>
    <m/>
    <n v="0.01"/>
    <m/>
    <s v="I"/>
    <x v="0"/>
    <s v="&lt;10"/>
    <m/>
    <m/>
    <n v="0.5"/>
    <m/>
    <m/>
    <n v="0.78539816339744828"/>
    <m/>
    <s v="{3b5cc8de-e21b-441d-babe-2220545fc2db}"/>
  </r>
  <r>
    <x v="103"/>
    <d v="2020-07-22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0cbae02b-241f-49cc-9483-557068732993}"/>
  </r>
  <r>
    <x v="103"/>
    <d v="2020-07-22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b24c4fbd-8a47-419a-91d9-526f7a42ff9e}"/>
  </r>
  <r>
    <x v="103"/>
    <d v="2020-07-22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a91ba0af-64e1-4761-bf00-b0faa7073458}"/>
  </r>
  <r>
    <x v="103"/>
    <d v="2020-07-22T00:00:00"/>
    <m/>
    <x v="4"/>
    <s v="Chipman_Takuma, Flores_Rhay"/>
    <x v="13"/>
    <m/>
    <m/>
    <m/>
    <n v="0.01"/>
    <m/>
    <s v="I"/>
    <x v="2"/>
    <s v="&lt;10"/>
    <m/>
    <m/>
    <n v="0.5"/>
    <m/>
    <m/>
    <n v="0.78539816339744828"/>
    <m/>
    <s v="{385f6176-6f32-42d1-8502-e5382754cc30}"/>
  </r>
  <r>
    <x v="103"/>
    <d v="2020-07-22T00:00:00"/>
    <m/>
    <x v="4"/>
    <s v="Chipman_Takuma, Flores_Rhay"/>
    <x v="14"/>
    <m/>
    <m/>
    <m/>
    <n v="0.01"/>
    <m/>
    <s v="I"/>
    <x v="2"/>
    <s v="&lt;10"/>
    <m/>
    <m/>
    <n v="0.5"/>
    <m/>
    <m/>
    <n v="0.78539816339744828"/>
    <m/>
    <s v="{df79ce71-87ea-44d0-9595-30242927d157}"/>
  </r>
  <r>
    <x v="103"/>
    <d v="2020-07-22T00:00:00"/>
    <m/>
    <x v="4"/>
    <s v="Chipman_Takuma, Flores_Rhay"/>
    <x v="13"/>
    <m/>
    <m/>
    <m/>
    <n v="0.01"/>
    <m/>
    <s v="I"/>
    <x v="0"/>
    <s v="&lt;10"/>
    <m/>
    <m/>
    <n v="0.5"/>
    <m/>
    <m/>
    <n v="0.78539816339744828"/>
    <m/>
    <s v="{0e82975f-fdf2-4615-8ec1-4f60c6322833}"/>
  </r>
  <r>
    <x v="103"/>
    <d v="2020-07-22T00:00:00"/>
    <m/>
    <x v="4"/>
    <s v="Chipman_Takuma, Flores_Rhay"/>
    <x v="13"/>
    <m/>
    <m/>
    <m/>
    <n v="0.01"/>
    <m/>
    <s v="I"/>
    <x v="0"/>
    <s v="&lt;10"/>
    <m/>
    <m/>
    <n v="0.5"/>
    <m/>
    <m/>
    <n v="0.78539816339744828"/>
    <m/>
    <s v="{6684b16a-2566-4eca-8134-ffc57c65afdc}"/>
  </r>
  <r>
    <x v="103"/>
    <d v="2020-07-22T00:00:00"/>
    <m/>
    <x v="4"/>
    <s v="Chipman_Takuma, Flores_Rhay"/>
    <x v="13"/>
    <m/>
    <m/>
    <m/>
    <n v="0.01"/>
    <m/>
    <s v="I"/>
    <x v="2"/>
    <s v="&lt;10"/>
    <m/>
    <m/>
    <n v="0.5"/>
    <m/>
    <m/>
    <n v="0.78539816339744828"/>
    <m/>
    <s v="{f887ac39-76d1-45bf-a44a-49b11bf81864}"/>
  </r>
  <r>
    <x v="103"/>
    <d v="2020-07-22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8936850d-bb48-4fb6-94eb-7fa936cf2d2d}"/>
  </r>
  <r>
    <x v="103"/>
    <d v="2020-07-22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9bc0a022-fdcb-4c04-9837-49c1754f5e96}"/>
  </r>
  <r>
    <x v="103"/>
    <d v="2020-07-22T00:00:00"/>
    <m/>
    <x v="4"/>
    <s v="Chipman_Takuma, Flores_Rhay"/>
    <x v="0"/>
    <m/>
    <m/>
    <m/>
    <n v="0.01"/>
    <m/>
    <s v="I"/>
    <x v="2"/>
    <s v="&lt;10"/>
    <m/>
    <m/>
    <n v="0.5"/>
    <m/>
    <m/>
    <n v="0.78539816339744828"/>
    <m/>
    <s v="{2df54505-9da2-4d1c-bd8e-ba3164d10752}"/>
  </r>
  <r>
    <x v="103"/>
    <d v="2020-07-22T00:00:00"/>
    <m/>
    <x v="4"/>
    <s v="Chipman_Takuma, Flores_Rhay"/>
    <x v="1"/>
    <m/>
    <m/>
    <m/>
    <n v="0.01"/>
    <m/>
    <s v="I"/>
    <x v="2"/>
    <s v="&lt;10"/>
    <m/>
    <m/>
    <n v="0.5"/>
    <m/>
    <m/>
    <n v="0.78539816339744828"/>
    <m/>
    <s v="{032a8291-cae9-4900-b42c-73564b43a28a}"/>
  </r>
  <r>
    <x v="103"/>
    <d v="2020-07-22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64b6bdbd-d60d-4039-b06a-9f44f310676e}"/>
  </r>
  <r>
    <x v="103"/>
    <d v="2020-07-22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a0347194-796c-49d5-a933-3325c3d10f79}"/>
  </r>
  <r>
    <x v="103"/>
    <d v="2020-07-22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a08b0272-e938-4dd6-9572-4c897afc020c}"/>
  </r>
  <r>
    <x v="71"/>
    <d v="2020-07-22T00:00:00"/>
    <m/>
    <x v="4"/>
    <s v="Chipman_Takuma, Flores_Rhay"/>
    <x v="1"/>
    <s v="OAK"/>
    <s v="Intermediate"/>
    <m/>
    <n v="0.01"/>
    <m/>
    <s v="I"/>
    <x v="0"/>
    <s v="&lt;10"/>
    <s v="N"/>
    <m/>
    <n v="0.5"/>
    <m/>
    <m/>
    <n v="0.78539816339744828"/>
    <m/>
    <s v="{ee93245e-8f48-46ed-8b4b-08a8bc291e64}"/>
  </r>
  <r>
    <x v="71"/>
    <d v="2020-07-22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6e4c97f6-87c8-4f72-9a7f-d5567f5ace6a}"/>
  </r>
  <r>
    <x v="71"/>
    <d v="2020-07-22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6ac81563-b64b-49c0-9c9f-4e2a10f0c474}"/>
  </r>
  <r>
    <x v="71"/>
    <d v="2020-07-22T00:00:00"/>
    <m/>
    <x v="4"/>
    <s v="Chipman_Takuma, Flores_Rhay"/>
    <x v="11"/>
    <m/>
    <m/>
    <m/>
    <n v="0.01"/>
    <m/>
    <s v="I"/>
    <x v="0"/>
    <s v="&lt;10"/>
    <s v="N"/>
    <m/>
    <n v="0.5"/>
    <m/>
    <m/>
    <n v="0.78539816339744828"/>
    <m/>
    <s v="{540f8e2c-2984-4c57-ba37-6abd5a20165d}"/>
  </r>
  <r>
    <x v="71"/>
    <d v="2020-07-22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9c600103-ed2d-47ae-a21c-c421cf4f23f8}"/>
  </r>
  <r>
    <x v="71"/>
    <d v="2020-07-22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bbfcbb73-1cd3-43ae-82e3-49ac8769424a}"/>
  </r>
  <r>
    <x v="71"/>
    <d v="2020-07-22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138e09cc-41f9-4e91-a643-1af04ed402f0}"/>
  </r>
  <r>
    <x v="71"/>
    <d v="2020-07-22T00:00:00"/>
    <m/>
    <x v="4"/>
    <s v="Chipman_Takuma, Flores_Rhay"/>
    <x v="4"/>
    <m/>
    <m/>
    <m/>
    <n v="0.5"/>
    <m/>
    <s v="I"/>
    <x v="0"/>
    <s v="&lt;10"/>
    <m/>
    <m/>
    <n v="0.5"/>
    <m/>
    <m/>
    <n v="0.78539816339744828"/>
    <m/>
    <s v="{9db6414c-3d3a-48dd-9a3a-28f1d0577f80}"/>
  </r>
  <r>
    <x v="71"/>
    <d v="2020-07-22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7879d6b3-8f0f-4fd0-a819-e2051eac8b03}"/>
  </r>
  <r>
    <x v="77"/>
    <d v="2020-07-22T00:00:00"/>
    <m/>
    <x v="4"/>
    <s v="Chipman_Takuma, Flores_Rhay"/>
    <x v="14"/>
    <s v="OAK"/>
    <s v="Disturbed"/>
    <m/>
    <n v="0.01"/>
    <m/>
    <s v="I"/>
    <x v="0"/>
    <s v="&lt;10"/>
    <s v="N"/>
    <m/>
    <n v="0.5"/>
    <m/>
    <m/>
    <n v="0.78539816339744828"/>
    <m/>
    <s v="{9cd08c0a-6b3d-47d7-a7cd-093dd6e192af}"/>
  </r>
  <r>
    <x v="77"/>
    <d v="2020-07-22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9fb84c98-ca8f-4786-8bfe-36eb0b1f2179}"/>
  </r>
  <r>
    <x v="77"/>
    <d v="2020-07-22T00:00:00"/>
    <m/>
    <x v="4"/>
    <s v="Chipman_Takuma, Flores_Rhay"/>
    <x v="19"/>
    <m/>
    <m/>
    <m/>
    <n v="0.01"/>
    <m/>
    <s v="I"/>
    <x v="0"/>
    <s v="&lt;10"/>
    <m/>
    <m/>
    <n v="0.5"/>
    <m/>
    <m/>
    <n v="0.78539816339744828"/>
    <m/>
    <s v="{903ab9f6-f0fd-4308-94de-63caf1df69ca}"/>
  </r>
  <r>
    <x v="73"/>
    <d v="2020-07-22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0b2f284d-7701-4307-b1d0-0417afd386f5}"/>
  </r>
  <r>
    <x v="95"/>
    <d v="2020-07-22T00:00:00"/>
    <d v="2020-07-22T00:00:00"/>
    <x v="4"/>
    <s v="Oviedo_Morgan, Cherrette_Leanna"/>
    <x v="4"/>
    <m/>
    <m/>
    <m/>
    <n v="0.01"/>
    <m/>
    <s v="I"/>
    <x v="0"/>
    <s v="&lt;10"/>
    <m/>
    <m/>
    <n v="0.5"/>
    <m/>
    <m/>
    <n v="0.78539816339744828"/>
    <m/>
    <s v="{4b6383e7-aa96-4ded-860b-b61bfd66cffb}"/>
  </r>
  <r>
    <x v="39"/>
    <d v="2020-07-23T00:00:00"/>
    <d v="2020-07-23T00:00:00"/>
    <x v="4"/>
    <s v="Suddith_Jason, Rios_Jasmine"/>
    <x v="1"/>
    <s v="OAK"/>
    <s v="Intermediate"/>
    <s v="Recently whacked"/>
    <n v="0.01"/>
    <m/>
    <s v="I"/>
    <x v="0"/>
    <s v="&lt;10"/>
    <s v="N"/>
    <m/>
    <n v="0.5"/>
    <m/>
    <m/>
    <n v="0.78539816339744828"/>
    <m/>
    <s v="{c7b5fed8-cd80-4fb1-92f3-9064b7d8e65d}"/>
  </r>
  <r>
    <x v="39"/>
    <d v="2020-07-23T00:00:00"/>
    <d v="2020-07-23T00:00:00"/>
    <x v="4"/>
    <s v="Suddith_Jason, Rios_Jasmine"/>
    <x v="10"/>
    <m/>
    <m/>
    <s v="Recently whacked"/>
    <n v="0.01"/>
    <m/>
    <s v="P"/>
    <x v="0"/>
    <s v="&lt;10"/>
    <m/>
    <m/>
    <n v="0.5"/>
    <m/>
    <m/>
    <n v="0.78539816339744828"/>
    <m/>
    <s v="{f775b2d8-9195-4111-81c6-d86bc3dc209c}"/>
  </r>
  <r>
    <x v="39"/>
    <d v="2020-07-23T00:00:00"/>
    <d v="2020-07-23T00:00:00"/>
    <x v="4"/>
    <s v="Suddith_Jason, Rios_Jasmine"/>
    <x v="1"/>
    <m/>
    <m/>
    <s v="Recently whacked"/>
    <n v="0.01"/>
    <m/>
    <s v="P"/>
    <x v="0"/>
    <s v="&lt;10"/>
    <m/>
    <m/>
    <n v="0.5"/>
    <m/>
    <m/>
    <n v="0.78539816339744828"/>
    <m/>
    <s v="{f775b2d8-9195-4111-81c6-d86bc3dc209c}"/>
  </r>
  <r>
    <x v="39"/>
    <d v="2020-07-23T00:00:00"/>
    <d v="2020-07-23T00:00:00"/>
    <x v="4"/>
    <s v="Suddith_Jason, Rios_Jasmine"/>
    <x v="1"/>
    <m/>
    <m/>
    <m/>
    <n v="0.01"/>
    <m/>
    <s v="I"/>
    <x v="0"/>
    <s v="&lt;10"/>
    <m/>
    <m/>
    <n v="0.5"/>
    <m/>
    <m/>
    <n v="0.78539816339744828"/>
    <m/>
    <s v="{cc680b33-4879-4447-8a54-a5620d815604}"/>
  </r>
  <r>
    <x v="39"/>
    <d v="2020-07-23T00:00:00"/>
    <d v="2020-07-23T00:00:00"/>
    <x v="4"/>
    <s v="Suddith_Jason, Rios_Jasmine"/>
    <x v="1"/>
    <m/>
    <m/>
    <m/>
    <n v="4"/>
    <m/>
    <s v="P"/>
    <x v="0"/>
    <s v="10-100"/>
    <m/>
    <m/>
    <n v="4"/>
    <m/>
    <m/>
    <n v="50.26548245743669"/>
    <m/>
    <s v="{1b7e8799-3ba7-44ac-a074-f3201020c477}"/>
  </r>
  <r>
    <x v="39"/>
    <d v="2020-07-23T00:00:00"/>
    <d v="2020-07-23T00:00:00"/>
    <x v="4"/>
    <s v="Suddith_Jason, Rios_Jasmine"/>
    <x v="1"/>
    <m/>
    <m/>
    <m/>
    <n v="2"/>
    <m/>
    <s v="P"/>
    <x v="0"/>
    <s v="10-100"/>
    <m/>
    <m/>
    <n v="2"/>
    <m/>
    <m/>
    <n v="12.566370614359172"/>
    <m/>
    <s v="{6db3889b-3681-4d8b-9e1e-402e3695358d}"/>
  </r>
  <r>
    <x v="39"/>
    <d v="2020-07-23T00:00:00"/>
    <d v="2020-07-23T00:00:00"/>
    <x v="4"/>
    <s v="Suddith_Jason, Rios_Jasmine"/>
    <x v="1"/>
    <m/>
    <m/>
    <m/>
    <n v="2"/>
    <m/>
    <s v="P"/>
    <x v="0"/>
    <s v="10-100"/>
    <m/>
    <m/>
    <n v="2"/>
    <m/>
    <m/>
    <n v="12.566370614359172"/>
    <m/>
    <s v="{a90874d2-3414-4926-85e9-a75dd1b50a26}"/>
  </r>
  <r>
    <x v="39"/>
    <d v="2020-07-23T00:00:00"/>
    <d v="2020-07-23T00:00:00"/>
    <x v="4"/>
    <s v="Suddith_Jason, Rios_Jasmine"/>
    <x v="1"/>
    <m/>
    <m/>
    <s v="Recently whacked"/>
    <n v="2"/>
    <m/>
    <s v="P"/>
    <x v="0"/>
    <s v="10-100"/>
    <m/>
    <m/>
    <n v="2"/>
    <m/>
    <m/>
    <n v="12.566370614359172"/>
    <m/>
    <s v="{35109826-2857-441c-826e-86b76957bfbf}"/>
  </r>
  <r>
    <x v="0"/>
    <d v="2020-07-23T00:00:00"/>
    <d v="2020-07-23T00:00:00"/>
    <x v="4"/>
    <s v="Suddith_Jason, Rios_Jasmine"/>
    <x v="13"/>
    <s v="CHAP"/>
    <s v="Intermediate"/>
    <s v="Recently weed whacked"/>
    <n v="0.01"/>
    <m/>
    <s v="I"/>
    <x v="1"/>
    <s v="&lt;10"/>
    <s v="N"/>
    <m/>
    <n v="0.5"/>
    <m/>
    <m/>
    <n v="0.78539816339744828"/>
    <m/>
    <s v="{69b03b1d-5b98-4aa6-8ba1-cf3041c58fee}"/>
  </r>
  <r>
    <x v="0"/>
    <d v="2020-07-23T00:00:00"/>
    <d v="2020-07-23T00:00:00"/>
    <x v="4"/>
    <s v="Suddith_Jason, Rios_Jasmine"/>
    <x v="0"/>
    <m/>
    <m/>
    <m/>
    <n v="0.01"/>
    <m/>
    <s v="I"/>
    <x v="0"/>
    <s v="&lt;10"/>
    <m/>
    <m/>
    <n v="0.5"/>
    <m/>
    <m/>
    <n v="0.78539816339744828"/>
    <m/>
    <s v="{75936159-db4a-4ca1-a721-2f9f6834543e}"/>
  </r>
  <r>
    <x v="0"/>
    <d v="2020-07-23T00:00:00"/>
    <d v="2020-07-23T00:00:00"/>
    <x v="4"/>
    <s v="Suddith_Jason, Rios_Jasmine"/>
    <x v="4"/>
    <m/>
    <m/>
    <s v="Recently cut"/>
    <n v="2"/>
    <m/>
    <s v="P"/>
    <x v="0"/>
    <s v="&lt;10"/>
    <m/>
    <m/>
    <n v="2"/>
    <m/>
    <m/>
    <n v="12.566370614359172"/>
    <m/>
    <s v="{4f947a6c-b4e2-42d5-99c5-c989b890b887}"/>
  </r>
  <r>
    <x v="37"/>
    <d v="2020-07-23T00:00:00"/>
    <d v="2020-07-23T00:00:00"/>
    <x v="4"/>
    <s v="Suddith_Jason, Rios_Jasmine"/>
    <x v="4"/>
    <s v="CHAP"/>
    <s v="Intermediate"/>
    <m/>
    <n v="0.01"/>
    <m/>
    <s v="I"/>
    <x v="0"/>
    <s v="&lt;10"/>
    <s v="N"/>
    <m/>
    <n v="0.5"/>
    <m/>
    <m/>
    <n v="0.78539816339744828"/>
    <m/>
    <s v="{42902cc2-3962-40c7-8542-6ded807aba5f}"/>
  </r>
  <r>
    <x v="37"/>
    <d v="2020-07-23T00:00:00"/>
    <d v="2020-07-23T00:00:00"/>
    <x v="4"/>
    <s v="Suddith_Jason, Rios_Jasmine"/>
    <x v="4"/>
    <s v="CHAP"/>
    <s v="Intermediate"/>
    <m/>
    <n v="0.01"/>
    <m/>
    <s v="P"/>
    <x v="0"/>
    <s v="&lt;10"/>
    <s v="N"/>
    <m/>
    <n v="0.5"/>
    <m/>
    <m/>
    <n v="0.78539816339744828"/>
    <m/>
    <s v="{f8f66b2d-a183-42af-bc20-b15d5ac5673b}"/>
  </r>
  <r>
    <x v="37"/>
    <d v="2020-07-23T00:00:00"/>
    <d v="2020-07-23T00:00:00"/>
    <x v="4"/>
    <s v="Suddith_Jason, Rios_Jasmine"/>
    <x v="4"/>
    <m/>
    <m/>
    <m/>
    <n v="0.01"/>
    <m/>
    <s v="I"/>
    <x v="0"/>
    <s v="&lt;10"/>
    <m/>
    <m/>
    <n v="0.5"/>
    <m/>
    <m/>
    <n v="0.78539816339744828"/>
    <s v="e652e4c5-552a-4d7f-a0e5-c69390a4d99f"/>
    <s v="{c4493d6c-44ea-4b50-a482-cc76cc71f7b7}"/>
  </r>
  <r>
    <x v="37"/>
    <d v="2020-07-23T00:00:00"/>
    <d v="2020-07-23T00:00:00"/>
    <x v="4"/>
    <s v="Suddith_Jason, Rios_Jasmine"/>
    <x v="13"/>
    <m/>
    <m/>
    <m/>
    <n v="0.25"/>
    <m/>
    <s v="I"/>
    <x v="0"/>
    <s v="&lt;10"/>
    <m/>
    <m/>
    <n v="0.25"/>
    <m/>
    <m/>
    <n v="0.19634954084936207"/>
    <s v="54f29b6c-3cc4-487b-aed3-8951fd50416f"/>
    <s v="{23313eb6-efbe-48c0-a9b4-aac7a744112e}"/>
  </r>
  <r>
    <x v="37"/>
    <d v="2020-07-23T00:00:00"/>
    <d v="2020-07-23T00:00:00"/>
    <x v="4"/>
    <s v="Suddith_Jason, Rios_Jasmine"/>
    <x v="4"/>
    <m/>
    <m/>
    <m/>
    <n v="0.01"/>
    <m/>
    <s v="I"/>
    <x v="0"/>
    <s v="&lt;10"/>
    <m/>
    <m/>
    <n v="0.5"/>
    <m/>
    <m/>
    <n v="0.78539816339744828"/>
    <m/>
    <s v="{9f4c1ef3-1ce2-47c1-811d-d2daa1de1a56}"/>
  </r>
  <r>
    <x v="37"/>
    <d v="2020-07-23T00:00:00"/>
    <d v="2020-07-23T00:00:00"/>
    <x v="4"/>
    <s v="Suddith_Jason, Rios_Jasmine"/>
    <x v="14"/>
    <m/>
    <m/>
    <m/>
    <n v="2"/>
    <m/>
    <s v="P"/>
    <x v="0"/>
    <s v="&lt;10"/>
    <m/>
    <m/>
    <n v="2"/>
    <m/>
    <m/>
    <n v="12.566370614359172"/>
    <m/>
    <s v="{3f4b1514-a3a9-4fdc-8f4a-6748dc6b8726}"/>
  </r>
  <r>
    <x v="37"/>
    <d v="2020-07-23T00:00:00"/>
    <d v="2020-07-23T00:00:00"/>
    <x v="4"/>
    <s v="Suddith_Jason, Rios_Jasmine"/>
    <x v="4"/>
    <m/>
    <m/>
    <m/>
    <n v="1"/>
    <m/>
    <s v="P"/>
    <x v="0"/>
    <s v="&lt;10"/>
    <m/>
    <m/>
    <n v="1"/>
    <m/>
    <m/>
    <n v="3.1415926535897931"/>
    <m/>
    <s v="{215a3f6d-a8f6-4a9d-946f-ef96cc7264c9}"/>
  </r>
  <r>
    <x v="37"/>
    <d v="2020-07-23T00:00:00"/>
    <d v="2020-07-23T00:00:00"/>
    <x v="4"/>
    <s v="Suddith_Jason, Rios_Jasmine"/>
    <x v="4"/>
    <m/>
    <m/>
    <m/>
    <n v="0.01"/>
    <m/>
    <s v="I"/>
    <x v="0"/>
    <s v="&lt;10"/>
    <m/>
    <m/>
    <n v="0.5"/>
    <m/>
    <m/>
    <n v="0.78539816339744828"/>
    <m/>
    <s v="{b36cb486-e042-49dd-99b5-61f25e05c09b}"/>
  </r>
  <r>
    <x v="37"/>
    <d v="2020-07-23T00:00:00"/>
    <d v="2020-07-23T00:00:00"/>
    <x v="4"/>
    <s v="Suddith_Jason, Rios_Jasmine"/>
    <x v="5"/>
    <m/>
    <m/>
    <m/>
    <n v="0.01"/>
    <m/>
    <s v="I"/>
    <x v="0"/>
    <s v="&lt;10"/>
    <m/>
    <m/>
    <n v="0.5"/>
    <m/>
    <m/>
    <n v="0.78539816339744828"/>
    <m/>
    <s v="{43ef02ef-a0e6-46e0-bd5c-d2f7574a8596}"/>
  </r>
  <r>
    <x v="38"/>
    <d v="2020-07-23T00:00:00"/>
    <d v="2020-07-23T00:00:00"/>
    <x v="4"/>
    <s v="Suddith_Jason, Rios_Jasmine"/>
    <x v="1"/>
    <s v="CHAP"/>
    <s v="Disturbed"/>
    <m/>
    <n v="3"/>
    <m/>
    <s v="SC"/>
    <x v="0"/>
    <s v="&lt;10"/>
    <s v="N"/>
    <m/>
    <n v="3"/>
    <m/>
    <m/>
    <n v="28.274333882308138"/>
    <m/>
    <s v="{4a92d4d1-f66d-4924-bcb3-9eb71a915a9d}"/>
  </r>
  <r>
    <x v="38"/>
    <d v="2020-07-23T00:00:00"/>
    <d v="2020-07-23T00:00:00"/>
    <x v="4"/>
    <s v="Suddith_Jason, Rios_Jasmine"/>
    <x v="14"/>
    <m/>
    <m/>
    <m/>
    <n v="0.01"/>
    <m/>
    <s v="I"/>
    <x v="0"/>
    <s v="&lt;10"/>
    <m/>
    <m/>
    <n v="0.5"/>
    <m/>
    <m/>
    <n v="0.78539816339744828"/>
    <m/>
    <s v="{38a954cc-3941-419c-9a24-e2e451b86786}"/>
  </r>
  <r>
    <x v="38"/>
    <d v="2020-07-23T00:00:00"/>
    <d v="2020-07-23T00:00:00"/>
    <x v="4"/>
    <s v="Suddith_Jason, Rios_Jasmine"/>
    <x v="7"/>
    <m/>
    <m/>
    <m/>
    <n v="0.01"/>
    <m/>
    <s v="I"/>
    <x v="0"/>
    <s v="&lt;10"/>
    <m/>
    <m/>
    <n v="0.5"/>
    <m/>
    <m/>
    <n v="0.78539816339744828"/>
    <m/>
    <s v="{408064fd-1688-47df-b52b-ff063acaef6a}"/>
  </r>
  <r>
    <x v="38"/>
    <d v="2020-07-23T00:00:00"/>
    <d v="2020-07-23T00:00:00"/>
    <x v="4"/>
    <s v="Suddith_Jason, Rios_Jasmine"/>
    <x v="11"/>
    <m/>
    <m/>
    <m/>
    <n v="0.01"/>
    <m/>
    <s v="I"/>
    <x v="0"/>
    <s v="&lt;10"/>
    <m/>
    <m/>
    <n v="0.5"/>
    <m/>
    <m/>
    <n v="0.78539816339744828"/>
    <m/>
    <s v="{ea015a88-3b65-442b-96e1-b1b236f60ac6}"/>
  </r>
  <r>
    <x v="38"/>
    <d v="2020-07-23T00:00:00"/>
    <d v="2020-07-23T00:00:00"/>
    <x v="4"/>
    <s v="Suddith_Jason, Rios_Jasmine"/>
    <x v="14"/>
    <m/>
    <m/>
    <m/>
    <n v="0.01"/>
    <m/>
    <s v="I"/>
    <x v="0"/>
    <s v="&lt;10"/>
    <m/>
    <m/>
    <n v="0.5"/>
    <m/>
    <m/>
    <n v="0.78539816339744828"/>
    <m/>
    <s v="{b9c8cd57-8b68-4d5a-8e98-db1dc9c196fc}"/>
  </r>
  <r>
    <x v="38"/>
    <d v="2020-07-23T00:00:00"/>
    <d v="2020-07-23T00:00:00"/>
    <x v="4"/>
    <s v="Suddith_Jason, Rios_Jasmine"/>
    <x v="14"/>
    <m/>
    <m/>
    <m/>
    <n v="0.01"/>
    <m/>
    <s v="I"/>
    <x v="0"/>
    <s v="&lt;10"/>
    <m/>
    <m/>
    <n v="0.5"/>
    <m/>
    <m/>
    <n v="0.78539816339744828"/>
    <m/>
    <s v="{f4f2646c-fc35-4480-81d5-4e4eb8c19639}"/>
  </r>
  <r>
    <x v="38"/>
    <d v="2020-07-23T00:00:00"/>
    <d v="2020-07-23T00:00:00"/>
    <x v="4"/>
    <s v="Suddith_Jason, Rios_Jasmine"/>
    <x v="11"/>
    <m/>
    <m/>
    <m/>
    <n v="3"/>
    <m/>
    <s v="P"/>
    <x v="0"/>
    <s v="&lt;10"/>
    <m/>
    <m/>
    <n v="3"/>
    <m/>
    <m/>
    <n v="28.274333882308138"/>
    <m/>
    <s v="{e6978628-3dea-4799-861c-fc42b88eeb97}"/>
  </r>
  <r>
    <x v="38"/>
    <d v="2020-07-23T00:00:00"/>
    <d v="2020-07-23T00:00:00"/>
    <x v="4"/>
    <s v="Suddith_Jason, Rios_Jasmine"/>
    <x v="4"/>
    <m/>
    <m/>
    <m/>
    <n v="3"/>
    <m/>
    <s v="P"/>
    <x v="0"/>
    <s v="&lt;10"/>
    <m/>
    <m/>
    <n v="3"/>
    <m/>
    <m/>
    <n v="28.274333882308138"/>
    <m/>
    <s v="{e6978628-3dea-4799-861c-fc42b88eeb97}"/>
  </r>
  <r>
    <x v="38"/>
    <d v="2020-07-23T00:00:00"/>
    <d v="2020-07-23T00:00:00"/>
    <x v="4"/>
    <s v="Suddith_Jason, Rios_Jasmine"/>
    <x v="27"/>
    <m/>
    <m/>
    <m/>
    <n v="10"/>
    <m/>
    <s v="SC"/>
    <x v="0"/>
    <s v="&lt;10"/>
    <m/>
    <m/>
    <n v="10"/>
    <m/>
    <m/>
    <n v="314.15926535897933"/>
    <m/>
    <s v="{372c2cbc-51a9-489f-b112-24002b727d46}"/>
  </r>
  <r>
    <x v="38"/>
    <d v="2020-07-23T00:00:00"/>
    <d v="2020-07-23T00:00:00"/>
    <x v="4"/>
    <s v="Suddith_Jason, Rios_Jasmine"/>
    <x v="11"/>
    <m/>
    <m/>
    <m/>
    <n v="10"/>
    <m/>
    <s v="SC"/>
    <x v="0"/>
    <s v="&lt;10"/>
    <m/>
    <m/>
    <n v="10"/>
    <m/>
    <m/>
    <n v="314.15926535897933"/>
    <m/>
    <s v="{372c2cbc-51a9-489f-b112-24002b727d46}"/>
  </r>
  <r>
    <x v="38"/>
    <d v="2020-07-23T00:00:00"/>
    <d v="2020-07-23T00:00:00"/>
    <x v="4"/>
    <s v="Suddith_Jason, Rios_Jasmine"/>
    <x v="7"/>
    <m/>
    <m/>
    <m/>
    <n v="10"/>
    <m/>
    <s v="SC"/>
    <x v="0"/>
    <s v="&lt;10"/>
    <m/>
    <m/>
    <n v="10"/>
    <m/>
    <m/>
    <n v="314.15926535897933"/>
    <m/>
    <s v="{5bd79f2a-b942-43b7-a20e-cdf3d9e580c3}"/>
  </r>
  <r>
    <x v="38"/>
    <d v="2020-07-23T00:00:00"/>
    <d v="2020-07-23T00:00:00"/>
    <x v="4"/>
    <s v="Suddith_Jason, Rios_Jasmine"/>
    <x v="11"/>
    <m/>
    <m/>
    <m/>
    <n v="10"/>
    <m/>
    <s v="SC"/>
    <x v="0"/>
    <s v="&lt;10"/>
    <m/>
    <m/>
    <n v="10"/>
    <m/>
    <m/>
    <n v="314.15926535897933"/>
    <m/>
    <s v="{5bd79f2a-b942-43b7-a20e-cdf3d9e580c3}"/>
  </r>
  <r>
    <x v="38"/>
    <d v="2020-07-23T00:00:00"/>
    <d v="2020-07-23T00:00:00"/>
    <x v="4"/>
    <s v="Suddith_Jason, Rios_Jasmine"/>
    <x v="11"/>
    <m/>
    <m/>
    <m/>
    <n v="10"/>
    <m/>
    <s v="P"/>
    <x v="0"/>
    <s v="10-100"/>
    <m/>
    <m/>
    <n v="10"/>
    <m/>
    <m/>
    <n v="314.15926535897933"/>
    <m/>
    <s v="{781cc534-74d7-43a1-9b38-617f5ffa019e}"/>
  </r>
  <r>
    <x v="38"/>
    <d v="2020-07-23T00:00:00"/>
    <d v="2020-07-23T00:00:00"/>
    <x v="4"/>
    <s v="Suddith_Jason, Rios_Jasmine"/>
    <x v="7"/>
    <m/>
    <m/>
    <m/>
    <n v="10"/>
    <m/>
    <s v="P"/>
    <x v="0"/>
    <s v="10-100"/>
    <m/>
    <m/>
    <n v="10"/>
    <m/>
    <m/>
    <n v="314.15926535897933"/>
    <m/>
    <s v="{781cc534-74d7-43a1-9b38-617f5ffa019e}"/>
  </r>
  <r>
    <x v="38"/>
    <d v="2020-07-23T00:00:00"/>
    <d v="2020-07-23T00:00:00"/>
    <x v="4"/>
    <s v="Suddith_Jason, Rios_Jasmine"/>
    <x v="0"/>
    <m/>
    <m/>
    <m/>
    <n v="0.01"/>
    <m/>
    <s v="P"/>
    <x v="0"/>
    <s v="&lt;10"/>
    <m/>
    <m/>
    <n v="0.5"/>
    <m/>
    <m/>
    <n v="0.78539816339744828"/>
    <m/>
    <s v="{9814aebe-629d-4e9d-a546-55d32c452ca0}"/>
  </r>
  <r>
    <x v="38"/>
    <d v="2020-07-23T00:00:00"/>
    <d v="2020-07-23T00:00:00"/>
    <x v="4"/>
    <s v="Suddith_Jason, Rios_Jasmine"/>
    <x v="11"/>
    <m/>
    <m/>
    <m/>
    <n v="10"/>
    <m/>
    <s v="P"/>
    <x v="0"/>
    <s v="&lt;10"/>
    <m/>
    <m/>
    <n v="10"/>
    <m/>
    <m/>
    <n v="314.15926535897933"/>
    <m/>
    <s v="{dc3147a9-23e1-44e6-a155-0dffb2b9ee9a}"/>
  </r>
  <r>
    <x v="38"/>
    <d v="2020-07-23T00:00:00"/>
    <d v="2020-07-23T00:00:00"/>
    <x v="4"/>
    <s v="Suddith_Jason, Rios_Jasmine"/>
    <x v="7"/>
    <m/>
    <m/>
    <m/>
    <n v="10"/>
    <m/>
    <s v="P"/>
    <x v="0"/>
    <s v="&lt;10"/>
    <m/>
    <m/>
    <n v="10"/>
    <m/>
    <m/>
    <n v="314.15926535897933"/>
    <m/>
    <s v="{dc3147a9-23e1-44e6-a155-0dffb2b9ee9a}"/>
  </r>
  <r>
    <x v="38"/>
    <d v="2020-07-23T00:00:00"/>
    <d v="2020-07-23T00:00:00"/>
    <x v="4"/>
    <s v="Suddith_Jason, Rios_Jasmine"/>
    <x v="13"/>
    <m/>
    <m/>
    <m/>
    <n v="4"/>
    <m/>
    <s v="L"/>
    <x v="0"/>
    <s v="&lt;10"/>
    <m/>
    <m/>
    <n v="4"/>
    <m/>
    <m/>
    <n v="50.26548245743669"/>
    <m/>
    <s v="{bd0d2de8-ab08-408c-ad35-b7ca77561115}"/>
  </r>
  <r>
    <x v="38"/>
    <d v="2020-07-23T00:00:00"/>
    <d v="2020-07-23T00:00:00"/>
    <x v="4"/>
    <s v="Suddith_Jason, Rios_Jasmine"/>
    <x v="3"/>
    <m/>
    <m/>
    <m/>
    <n v="0.01"/>
    <m/>
    <s v="I"/>
    <x v="0"/>
    <s v="&lt;10"/>
    <m/>
    <m/>
    <n v="0.5"/>
    <m/>
    <m/>
    <n v="0.78539816339744828"/>
    <m/>
    <s v="{bd1faa7e-b9aa-457a-ab16-a650acc5d44c}"/>
  </r>
  <r>
    <x v="38"/>
    <d v="2020-07-23T00:00:00"/>
    <d v="2020-07-23T00:00:00"/>
    <x v="4"/>
    <s v="Suddith_Jason, Rios_Jasmine"/>
    <x v="1"/>
    <m/>
    <m/>
    <m/>
    <n v="4"/>
    <m/>
    <s v="P"/>
    <x v="0"/>
    <s v="10-100"/>
    <m/>
    <m/>
    <n v="4"/>
    <m/>
    <m/>
    <n v="50.26548245743669"/>
    <m/>
    <s v="{cf16e0c0-44ef-46b8-9d07-3c0303e1b6d4}"/>
  </r>
  <r>
    <x v="102"/>
    <d v="2020-07-23T00:00:00"/>
    <m/>
    <x v="4"/>
    <s v="Lopez_Izzy, Engstrom_Lars"/>
    <x v="1"/>
    <s v="OAK"/>
    <s v="Intermediate"/>
    <m/>
    <n v="1"/>
    <m/>
    <s v="I"/>
    <x v="0"/>
    <s v="&lt;10"/>
    <s v="N"/>
    <m/>
    <n v="1"/>
    <m/>
    <m/>
    <n v="3.1415926535897931"/>
    <m/>
    <s v="{53fd62d5-34bd-41ce-8c76-af1b0f340a20}"/>
  </r>
  <r>
    <x v="102"/>
    <d v="2020-07-23T00:00:00"/>
    <m/>
    <x v="4"/>
    <s v="Lopez_Izzy, Engstrom_Lars"/>
    <x v="0"/>
    <s v="OAK"/>
    <s v="Disturbed"/>
    <m/>
    <n v="0.01"/>
    <m/>
    <s v="I"/>
    <x v="0"/>
    <s v="&lt;10"/>
    <s v="N"/>
    <m/>
    <n v="0.5"/>
    <m/>
    <m/>
    <n v="0.78539816339744828"/>
    <m/>
    <s v="{96c71288-0737-465a-af08-aad694a29b85}"/>
  </r>
  <r>
    <x v="102"/>
    <d v="2020-07-23T00:00:00"/>
    <m/>
    <x v="4"/>
    <s v="Lopez_Izzy, Engstrom_Lars"/>
    <x v="0"/>
    <s v="OAK"/>
    <s v="Disturbed"/>
    <m/>
    <n v="0.01"/>
    <m/>
    <s v="I"/>
    <x v="0"/>
    <s v="&lt;10"/>
    <s v="N"/>
    <m/>
    <n v="0.5"/>
    <m/>
    <m/>
    <n v="0.78539816339744828"/>
    <m/>
    <s v="{dd8cc341-b35c-4440-8126-47aacdbe7be1}"/>
  </r>
  <r>
    <x v="102"/>
    <d v="2020-07-23T00:00:00"/>
    <m/>
    <x v="4"/>
    <s v="Lopez_Izzy, Engstrom_Lars"/>
    <x v="0"/>
    <s v="OAK"/>
    <s v="Disturbed"/>
    <m/>
    <n v="0.01"/>
    <m/>
    <s v="I"/>
    <x v="0"/>
    <s v="&lt;10"/>
    <s v="N"/>
    <m/>
    <n v="0.5"/>
    <m/>
    <m/>
    <n v="0.78539816339744828"/>
    <m/>
    <s v="{b6ccc8c2-b467-43f4-a63a-75914a71d724}"/>
  </r>
  <r>
    <x v="102"/>
    <d v="2020-07-23T00:00:00"/>
    <m/>
    <x v="4"/>
    <s v="Lopez_Izzy, Engstrom_Lars"/>
    <x v="10"/>
    <s v="OAK"/>
    <s v="Disturbed"/>
    <m/>
    <n v="1"/>
    <m/>
    <s v="I"/>
    <x v="0"/>
    <s v="&lt;10"/>
    <s v="N"/>
    <m/>
    <n v="1"/>
    <m/>
    <m/>
    <n v="3.1415926535897931"/>
    <m/>
    <s v="{5d394346-9083-49bc-b047-7f4c9d1743be}"/>
  </r>
  <r>
    <x v="102"/>
    <d v="2020-07-23T00:00:00"/>
    <m/>
    <x v="4"/>
    <s v="Lopez_Izzy, Engstrom_Lars"/>
    <x v="14"/>
    <s v="OAK"/>
    <s v="Disturbed"/>
    <m/>
    <n v="0.01"/>
    <m/>
    <s v="I"/>
    <x v="0"/>
    <s v="&lt;10"/>
    <s v="N"/>
    <m/>
    <n v="0.5"/>
    <m/>
    <m/>
    <n v="0.78539816339744828"/>
    <m/>
    <s v="{95452f1e-0bf8-40f4-aca6-69edd95baac8}"/>
  </r>
  <r>
    <x v="102"/>
    <d v="2020-07-23T00:00:00"/>
    <m/>
    <x v="4"/>
    <s v="Lopez_Izzy, Engstrom_Lars"/>
    <x v="14"/>
    <s v="OAK"/>
    <s v="Disturbed"/>
    <m/>
    <n v="0.01"/>
    <m/>
    <s v="I"/>
    <x v="0"/>
    <s v="&lt;10"/>
    <s v="N"/>
    <m/>
    <n v="0.5"/>
    <m/>
    <m/>
    <n v="0.78539816339744828"/>
    <m/>
    <s v="{e2b11d67-2633-4cb1-a691-632ddbc8bd46}"/>
  </r>
  <r>
    <x v="102"/>
    <d v="2020-07-23T00:00:00"/>
    <m/>
    <x v="4"/>
    <s v="Lopez_Izzy, Engstrom_Lars"/>
    <x v="14"/>
    <s v="OAK"/>
    <s v="Disturbed"/>
    <m/>
    <n v="0.01"/>
    <m/>
    <s v="I"/>
    <x v="0"/>
    <s v="&lt;10"/>
    <s v="N"/>
    <m/>
    <n v="0.5"/>
    <m/>
    <m/>
    <n v="0.78539816339744828"/>
    <m/>
    <s v="{cedc64e2-954e-4c9a-a831-abb2267dc410}"/>
  </r>
  <r>
    <x v="102"/>
    <d v="2020-07-23T00:00:00"/>
    <m/>
    <x v="4"/>
    <s v="Lopez_Izzy, Engstrom_Lars"/>
    <x v="14"/>
    <s v="OAK"/>
    <s v="Disturbed"/>
    <m/>
    <n v="1"/>
    <m/>
    <s v="I"/>
    <x v="0"/>
    <s v="&lt;10"/>
    <s v="N"/>
    <m/>
    <n v="1"/>
    <m/>
    <m/>
    <n v="3.1415926535897931"/>
    <m/>
    <s v="{4383ac0b-5a41-46a0-9364-84d60684119f}"/>
  </r>
  <r>
    <x v="102"/>
    <d v="2020-07-23T00:00:00"/>
    <m/>
    <x v="4"/>
    <s v="Lopez_Izzy, Engstrom_Lars"/>
    <x v="13"/>
    <s v="OAK"/>
    <s v="Intermediate"/>
    <m/>
    <n v="0.01"/>
    <m/>
    <s v="I"/>
    <x v="1"/>
    <s v="&lt;10"/>
    <s v="N"/>
    <m/>
    <n v="0.5"/>
    <m/>
    <m/>
    <n v="0.78539816339744828"/>
    <m/>
    <s v="{fdf0d482-6694-4a3b-8e2b-a94846954a7c}"/>
  </r>
  <r>
    <x v="102"/>
    <d v="2020-07-23T00:00:00"/>
    <m/>
    <x v="4"/>
    <s v="Lopez_Izzy, Engstrom_Lars"/>
    <x v="1"/>
    <s v="OAK"/>
    <s v="Intermediate"/>
    <m/>
    <n v="0.05"/>
    <m/>
    <s v="I"/>
    <x v="0"/>
    <s v="&lt;10"/>
    <s v="N"/>
    <m/>
    <n v="0.5"/>
    <m/>
    <m/>
    <n v="0.78539816339744828"/>
    <m/>
    <s v="{1e8df2c8-2326-422d-9178-a53dd3f400a9}"/>
  </r>
  <r>
    <x v="102"/>
    <d v="2020-07-23T00:00:00"/>
    <m/>
    <x v="4"/>
    <s v="Lopez_Izzy, Engstrom_Lars"/>
    <x v="1"/>
    <s v="OAK"/>
    <s v="Intermediate"/>
    <m/>
    <n v="0.05"/>
    <m/>
    <s v="I"/>
    <x v="0"/>
    <s v="&lt;10"/>
    <s v="N"/>
    <m/>
    <n v="0.5"/>
    <m/>
    <m/>
    <n v="0.78539816339744828"/>
    <m/>
    <s v="{65ed4b61-75ce-486d-956c-0864d03599e7}"/>
  </r>
  <r>
    <x v="102"/>
    <d v="2020-07-23T00:00:00"/>
    <m/>
    <x v="4"/>
    <s v="Lopez_Izzy, Engstrom_Lars"/>
    <x v="14"/>
    <s v="OAK"/>
    <s v="Disturbed"/>
    <m/>
    <n v="0.5"/>
    <m/>
    <s v="I"/>
    <x v="0"/>
    <s v="&lt;10"/>
    <s v="N"/>
    <m/>
    <n v="0.5"/>
    <m/>
    <m/>
    <n v="0.78539816339744828"/>
    <m/>
    <s v="{16f5154e-2538-4d98-ad4f-185ac19173c7}"/>
  </r>
  <r>
    <x v="72"/>
    <d v="2020-07-23T00:00:00"/>
    <d v="2020-07-23T00:00:00"/>
    <x v="4"/>
    <s v="Lopez_Izzy, Engstrom_Lars"/>
    <x v="2"/>
    <s v="OAK"/>
    <s v="Intermediate"/>
    <m/>
    <n v="0.01"/>
    <m/>
    <s v="I"/>
    <x v="2"/>
    <s v="&lt;10"/>
    <m/>
    <m/>
    <n v="0.5"/>
    <m/>
    <m/>
    <n v="0.78539816339744828"/>
    <m/>
    <s v="{7942debe-1693-48c6-831c-f5410775cc90}"/>
  </r>
  <r>
    <x v="101"/>
    <d v="2020-07-24T00:00:00"/>
    <d v="2020-07-24T00:00:00"/>
    <x v="4"/>
    <s v="Rios_Jasmine, Engstrom_Lars"/>
    <x v="0"/>
    <s v="CHAP"/>
    <s v="Intermediate"/>
    <m/>
    <n v="3"/>
    <m/>
    <s v="SC"/>
    <x v="0"/>
    <s v="10-100"/>
    <s v="N"/>
    <m/>
    <n v="3"/>
    <m/>
    <m/>
    <n v="28.274333882308138"/>
    <m/>
    <s v="{63009067-a9ea-45c1-a514-eb9303f7d015}"/>
  </r>
  <r>
    <x v="101"/>
    <d v="2020-07-24T00:00:00"/>
    <d v="2020-07-24T00:00:00"/>
    <x v="4"/>
    <s v="Rios_Jasmine, Engstrom_Lars"/>
    <x v="0"/>
    <s v="CHAP"/>
    <s v="Intermediate"/>
    <m/>
    <n v="0.01"/>
    <m/>
    <s v="I"/>
    <x v="0"/>
    <s v="&lt;10"/>
    <s v="N"/>
    <m/>
    <n v="0.5"/>
    <m/>
    <m/>
    <n v="0.78539816339744828"/>
    <m/>
    <s v="{b5dc5d2c-6846-430b-9af3-b6dd38054a09}"/>
  </r>
  <r>
    <x v="101"/>
    <d v="2020-07-24T00:00:00"/>
    <d v="2020-07-24T00:00:00"/>
    <x v="4"/>
    <s v="Rios_Jasmine, Engstrom_Lars"/>
    <x v="4"/>
    <s v="CHAP"/>
    <s v="Intermediate"/>
    <m/>
    <n v="0.01"/>
    <m/>
    <s v="I"/>
    <x v="0"/>
    <s v="&lt;10"/>
    <s v="N"/>
    <m/>
    <n v="0.5"/>
    <m/>
    <m/>
    <n v="0.78539816339744828"/>
    <m/>
    <s v="{d8ade714-329d-4dc1-bbdf-80c82a4187f1}"/>
  </r>
  <r>
    <x v="53"/>
    <d v="2020-07-24T00:00:00"/>
    <m/>
    <x v="4"/>
    <s v="Rios_Jasmine, Engstrom_Lars"/>
    <x v="14"/>
    <s v="RIP"/>
    <s v="Intermediate"/>
    <m/>
    <n v="0.01"/>
    <m/>
    <s v="I"/>
    <x v="0"/>
    <s v="&lt;10"/>
    <s v="N"/>
    <m/>
    <n v="0.5"/>
    <m/>
    <m/>
    <n v="0.78539816339744828"/>
    <m/>
    <s v="{492dd158-6c18-4dbb-a146-65745d15fe86}"/>
  </r>
  <r>
    <x v="53"/>
    <d v="2020-07-24T00:00:00"/>
    <m/>
    <x v="4"/>
    <s v="Rios_Jasmine, Engstrom_Lars"/>
    <x v="14"/>
    <s v="RIP"/>
    <s v="Intermediate"/>
    <m/>
    <n v="0.01"/>
    <m/>
    <s v="I"/>
    <x v="0"/>
    <s v="&lt;10"/>
    <s v="N"/>
    <m/>
    <n v="0.5"/>
    <m/>
    <m/>
    <n v="0.78539816339744828"/>
    <m/>
    <s v="{8bed2529-7fda-4c9b-88ac-681739394b70}"/>
  </r>
  <r>
    <x v="53"/>
    <d v="2020-07-24T00:00:00"/>
    <m/>
    <x v="4"/>
    <s v="Rios_Jasmine, Engstrom_Lars"/>
    <x v="14"/>
    <s v="RIP"/>
    <s v="Intermediate"/>
    <m/>
    <n v="0.01"/>
    <m/>
    <s v="I"/>
    <x v="0"/>
    <s v="&lt;10"/>
    <s v="N"/>
    <m/>
    <n v="0.5"/>
    <m/>
    <m/>
    <n v="0.78539816339744828"/>
    <m/>
    <s v="{e79466e7-7915-4c0e-846c-d1d25dcee2ce}"/>
  </r>
  <r>
    <x v="53"/>
    <d v="2020-07-24T00:00:00"/>
    <m/>
    <x v="4"/>
    <s v="Rios_Jasmine, Engstrom_Lars"/>
    <x v="14"/>
    <s v="RIP"/>
    <s v="Intermediate"/>
    <m/>
    <n v="3"/>
    <m/>
    <s v="I"/>
    <x v="0"/>
    <s v="&lt;10"/>
    <s v="N"/>
    <m/>
    <n v="3"/>
    <m/>
    <m/>
    <n v="28.274333882308138"/>
    <m/>
    <s v="{f13b3664-334d-4984-bdcb-b8a0775c7b68}"/>
  </r>
  <r>
    <x v="53"/>
    <d v="2020-07-24T00:00:00"/>
    <m/>
    <x v="4"/>
    <s v="Rios_Jasmine, Engstrom_Lars"/>
    <x v="1"/>
    <s v="RIP"/>
    <s v="Intermediate"/>
    <m/>
    <n v="1"/>
    <m/>
    <s v="I"/>
    <x v="0"/>
    <s v="&lt;10"/>
    <s v="N"/>
    <m/>
    <n v="1"/>
    <m/>
    <m/>
    <n v="3.1415926535897931"/>
    <m/>
    <s v="{a01788f2-ac3b-4b71-8d0f-84fad9419e87}"/>
  </r>
  <r>
    <x v="53"/>
    <d v="2020-07-24T00:00:00"/>
    <m/>
    <x v="4"/>
    <s v="Rios_Jasmine, Engstrom_Lars"/>
    <x v="11"/>
    <s v="RIP"/>
    <s v="Intermediate"/>
    <m/>
    <n v="1"/>
    <m/>
    <s v="I"/>
    <x v="0"/>
    <s v="&lt;10"/>
    <s v="N"/>
    <m/>
    <n v="1"/>
    <m/>
    <m/>
    <n v="3.1415926535897931"/>
    <m/>
    <s v="{c1ca874a-b4f8-40e1-979c-a017ba2c8622}"/>
  </r>
  <r>
    <x v="53"/>
    <d v="2020-07-24T00:00:00"/>
    <d v="2020-07-24T00:00:00"/>
    <x v="4"/>
    <s v="Rios_Jasmine, Engstrom_Lars"/>
    <x v="11"/>
    <s v="RIP"/>
    <s v="Intermediate"/>
    <m/>
    <n v="0.01"/>
    <m/>
    <s v="I"/>
    <x v="0"/>
    <s v="&lt;10"/>
    <s v="N"/>
    <m/>
    <n v="0.5"/>
    <m/>
    <m/>
    <n v="0.78539816339744828"/>
    <m/>
    <s v="{e31826fe-df68-4e29-8c88-01ffb068b325}"/>
  </r>
  <r>
    <x v="53"/>
    <d v="2020-07-24T00:00:00"/>
    <d v="2020-07-24T00:00:00"/>
    <x v="4"/>
    <s v="Rios_Jasmine, Engstrom_Lars"/>
    <x v="11"/>
    <s v="RIP"/>
    <s v="Intermediate"/>
    <m/>
    <n v="0.01"/>
    <m/>
    <s v="P"/>
    <x v="0"/>
    <s v="&lt;10"/>
    <s v="N"/>
    <m/>
    <n v="0.5"/>
    <m/>
    <m/>
    <n v="0.78539816339744828"/>
    <m/>
    <s v="{9fca1b2b-e594-4a91-81ba-f8de0c86771c}"/>
  </r>
  <r>
    <x v="53"/>
    <d v="2020-07-24T00:00:00"/>
    <d v="2020-07-24T00:00:00"/>
    <x v="4"/>
    <s v="Rios_Jasmine, Engstrom_Lars"/>
    <x v="4"/>
    <m/>
    <m/>
    <m/>
    <n v="0.01"/>
    <m/>
    <s v="SC"/>
    <x v="0"/>
    <s v="&lt;10"/>
    <m/>
    <m/>
    <n v="0.5"/>
    <m/>
    <m/>
    <n v="0.78539816339744828"/>
    <s v="0bd8e164-8b82-4a68-b6c9-f6b5d1ea3fcc"/>
    <s v="{236a1476-5711-41b0-9d58-6de0932b4950}"/>
  </r>
  <r>
    <x v="53"/>
    <d v="2020-07-24T00:00:00"/>
    <d v="2020-07-24T00:00:00"/>
    <x v="4"/>
    <s v="Rios_Jasmine, Engstrom_Lars"/>
    <x v="0"/>
    <m/>
    <m/>
    <m/>
    <n v="0.01"/>
    <m/>
    <s v="I"/>
    <x v="0"/>
    <s v="&lt;10"/>
    <m/>
    <m/>
    <n v="0.5"/>
    <m/>
    <m/>
    <n v="0.78539816339744828"/>
    <s v="0bd8e164-8b82-4a68-b6c9-f6b5d1ea3fcc"/>
    <s v="{4f33964b-8111-4b97-9f52-06dee050a6aa}"/>
  </r>
  <r>
    <x v="53"/>
    <d v="2020-07-24T00:00:00"/>
    <d v="2020-07-24T00:00:00"/>
    <x v="4"/>
    <s v="Rios_Jasmine, Engstrom_Lars"/>
    <x v="6"/>
    <m/>
    <m/>
    <m/>
    <n v="0.01"/>
    <m/>
    <s v="I"/>
    <x v="0"/>
    <s v="&lt;10"/>
    <m/>
    <m/>
    <n v="0.5"/>
    <m/>
    <m/>
    <n v="0.78539816339744828"/>
    <s v="0bd8e164-8b82-4a68-b6c9-f6b5d1ea3fcc"/>
    <s v="{4f33964b-8111-4b97-9f52-06dee050a6aa}"/>
  </r>
  <r>
    <x v="53"/>
    <d v="2020-07-24T00:00:00"/>
    <d v="2020-07-24T00:00:00"/>
    <x v="4"/>
    <s v="Rios_Jasmine, Engstrom_Lars"/>
    <x v="0"/>
    <m/>
    <m/>
    <m/>
    <n v="0.01"/>
    <m/>
    <s v="I"/>
    <x v="0"/>
    <s v="&lt;10"/>
    <m/>
    <m/>
    <n v="0.5"/>
    <m/>
    <m/>
    <n v="0.78539816339744828"/>
    <s v="0bd8e164-8b82-4a68-b6c9-f6b5d1ea3fcc"/>
    <s v="{7bbe1a78-3752-4597-8c23-422ca3deaf26}"/>
  </r>
  <r>
    <x v="53"/>
    <d v="2020-07-24T00:00:00"/>
    <d v="2020-07-24T00:00:00"/>
    <x v="4"/>
    <s v="Rios_Jasmine, Engstrom_Lars"/>
    <x v="6"/>
    <m/>
    <m/>
    <m/>
    <n v="0.01"/>
    <m/>
    <s v="I"/>
    <x v="0"/>
    <s v="&lt;10"/>
    <m/>
    <m/>
    <n v="0.5"/>
    <m/>
    <m/>
    <n v="0.78539816339744828"/>
    <s v="0bd8e164-8b82-4a68-b6c9-f6b5d1ea3fcc"/>
    <s v="{7bbe1a78-3752-4597-8c23-422ca3deaf26}"/>
  </r>
  <r>
    <x v="53"/>
    <d v="2020-07-24T00:00:00"/>
    <d v="2020-07-24T00:00:00"/>
    <x v="4"/>
    <s v="Rios_Jasmine, Engstrom_Lars"/>
    <x v="0"/>
    <m/>
    <m/>
    <m/>
    <n v="0.01"/>
    <m/>
    <s v="I"/>
    <x v="0"/>
    <s v="&lt;10"/>
    <m/>
    <m/>
    <n v="0.5"/>
    <m/>
    <m/>
    <n v="0.78539816339744828"/>
    <s v="0bd8e164-8b82-4a68-b6c9-f6b5d1ea3fcc"/>
    <s v="{2679faf6-9d09-4632-a1e2-21d85c734415}"/>
  </r>
  <r>
    <x v="53"/>
    <d v="2020-07-24T00:00:00"/>
    <d v="2020-07-24T00:00:00"/>
    <x v="4"/>
    <s v="Rios_Jasmine, Engstrom_Lars"/>
    <x v="0"/>
    <m/>
    <m/>
    <m/>
    <n v="0.01"/>
    <m/>
    <s v="P"/>
    <x v="0"/>
    <s v="&lt;10"/>
    <m/>
    <m/>
    <n v="0.5"/>
    <m/>
    <m/>
    <n v="0.78539816339744828"/>
    <m/>
    <s v="{f5cb54b5-ce93-41f9-8630-1befd6d9d801}"/>
  </r>
  <r>
    <x v="53"/>
    <d v="2020-07-24T00:00:00"/>
    <d v="2020-07-24T00:00:00"/>
    <x v="4"/>
    <s v="Rios_Jasmine, Engstrom_Lars"/>
    <x v="6"/>
    <m/>
    <m/>
    <m/>
    <n v="0.01"/>
    <m/>
    <s v="P"/>
    <x v="0"/>
    <s v="&lt;10"/>
    <m/>
    <m/>
    <n v="0.5"/>
    <m/>
    <m/>
    <n v="0.78539816339744828"/>
    <m/>
    <s v="{f5cb54b5-ce93-41f9-8630-1befd6d9d801}"/>
  </r>
  <r>
    <x v="62"/>
    <d v="2020-07-24T00:00:00"/>
    <m/>
    <x v="4"/>
    <s v="Rios_Jasmine, Engstrom_Lars"/>
    <x v="0"/>
    <s v="CHAP"/>
    <s v="Intermediate"/>
    <m/>
    <n v="0.5"/>
    <m/>
    <s v="I"/>
    <x v="0"/>
    <s v="&lt;10"/>
    <s v="N"/>
    <m/>
    <n v="0.5"/>
    <m/>
    <m/>
    <n v="0.78539816339744828"/>
    <m/>
    <s v="{9e4926b3-e47e-48ee-bca8-44b84a9e1e30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n v="0.78539816339744828"/>
    <m/>
    <s v="{d745c221-cc76-4902-94d1-23d4c9ea73b4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n v="0.78539816339744828"/>
    <m/>
    <s v="{a70b7deb-bed7-423c-b029-4ac764470605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n v="0.78539816339744828"/>
    <m/>
    <s v="{bfb360f3-2c5d-42ff-9bbb-5620bdd41745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n v="0.78539816339744828"/>
    <m/>
    <s v="{a33c5663-db6e-4d35-9055-15ec295fe649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n v="0.78539816339744828"/>
    <m/>
    <s v="{5b719dfe-3805-4c67-9a88-96f6da2fd49c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n v="0.78539816339744828"/>
    <m/>
    <s v="{9d737067-f425-491d-89e7-b0690e5d44ce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n v="0.78539816339744828"/>
    <m/>
    <s v="{91867199-4f4d-4506-92dd-5b08de4eb1a7}"/>
  </r>
  <r>
    <x v="62"/>
    <d v="2020-07-24T00:00:00"/>
    <d v="2020-07-24T00:00:00"/>
    <x v="4"/>
    <s v="Rios_Jasmine, Engstrom_Lars"/>
    <x v="4"/>
    <s v="CHAP"/>
    <s v="Intermediate"/>
    <m/>
    <n v="0.5"/>
    <m/>
    <s v="I"/>
    <x v="0"/>
    <s v="&lt;10"/>
    <s v="N"/>
    <m/>
    <n v="0.5"/>
    <m/>
    <m/>
    <n v="0.78539816339744828"/>
    <m/>
    <s v="{fcd8458c-2a1c-4ed3-8b3e-b25deb73d892}"/>
  </r>
  <r>
    <x v="62"/>
    <d v="2020-07-24T00:00:00"/>
    <d v="2020-07-24T00:00:00"/>
    <x v="4"/>
    <s v="Rios_Jasmine, Engstrom_Lars"/>
    <x v="4"/>
    <s v="CHAP"/>
    <s v="Intermediate"/>
    <m/>
    <n v="0.5"/>
    <m/>
    <s v="I"/>
    <x v="0"/>
    <s v="&lt;10"/>
    <s v="N"/>
    <m/>
    <n v="0.5"/>
    <m/>
    <m/>
    <n v="0.78539816339744828"/>
    <m/>
    <s v="{b84d7b36-92c0-435a-b3ca-249505092415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n v="0.78539816339744828"/>
    <m/>
    <s v="{4e799165-8e45-4f67-b1ce-005fe3506f42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n v="0.78539816339744828"/>
    <m/>
    <s v="{093a46e3-83a3-4f62-af39-bc28ceaaffbb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n v="0.78539816339744828"/>
    <m/>
    <s v="{628aff74-7412-4418-afc9-790099cb5009}"/>
  </r>
  <r>
    <x v="62"/>
    <d v="2020-07-24T00:00:00"/>
    <d v="2020-07-24T00:00:00"/>
    <x v="4"/>
    <s v="Rios_Jasmine, Engstrom_Lars"/>
    <x v="4"/>
    <s v="CHAP"/>
    <s v="Intermediate"/>
    <m/>
    <n v="0.5"/>
    <m/>
    <s v="I"/>
    <x v="0"/>
    <s v="&lt;10"/>
    <s v="N"/>
    <m/>
    <n v="0.5"/>
    <m/>
    <m/>
    <n v="0.78539816339744828"/>
    <m/>
    <s v="{3c26987a-357f-4443-9acb-93a390ac8bb9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n v="0.78539816339744828"/>
    <m/>
    <s v="{bab5251d-e70b-4927-b22b-566119b802b2}"/>
  </r>
  <r>
    <x v="62"/>
    <d v="2020-07-24T00:00:00"/>
    <d v="2020-07-24T00:00:00"/>
    <x v="4"/>
    <s v="Rios_Jasmine, Engstrom_Lars"/>
    <x v="4"/>
    <s v="CHAP"/>
    <s v="Intermediate"/>
    <m/>
    <n v="0.5"/>
    <m/>
    <s v="I"/>
    <x v="0"/>
    <s v="&lt;10"/>
    <s v="N"/>
    <m/>
    <n v="0.5"/>
    <m/>
    <m/>
    <n v="0.78539816339744828"/>
    <m/>
    <s v="{4b6fbc8a-306c-4142-89cd-dbf19f0af712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n v="0.78539816339744828"/>
    <m/>
    <s v="{b25303fd-e7ae-4483-afc7-dc8dcbd331d3}"/>
  </r>
  <r>
    <x v="36"/>
    <d v="2020-07-24T00:00:00"/>
    <m/>
    <x v="4"/>
    <s v="Rios_Jasmine, Engstrom_Lars"/>
    <x v="3"/>
    <s v="CHAP"/>
    <s v="Disturbed"/>
    <m/>
    <n v="1"/>
    <m/>
    <s v="P"/>
    <x v="0"/>
    <s v="&lt;10"/>
    <s v="N"/>
    <m/>
    <n v="1"/>
    <m/>
    <m/>
    <n v="3.1415926535897931"/>
    <m/>
    <s v="{3d6a81f8-3b67-4ddc-a0e4-d476368c48a4}"/>
  </r>
  <r>
    <x v="36"/>
    <d v="2020-07-24T00:00:00"/>
    <m/>
    <x v="4"/>
    <s v="Rios_Jasmine, Engstrom_Lars"/>
    <x v="1"/>
    <s v="CHAP"/>
    <s v="Disturbed"/>
    <m/>
    <n v="0.5"/>
    <m/>
    <s v="P"/>
    <x v="0"/>
    <s v="&lt;10"/>
    <s v="N"/>
    <m/>
    <n v="0.5"/>
    <m/>
    <m/>
    <n v="0.78539816339744828"/>
    <m/>
    <s v="{82219a94-9fcd-4e0b-b120-5ad67d928fd3}"/>
  </r>
  <r>
    <x v="36"/>
    <d v="2020-07-24T00:00:00"/>
    <m/>
    <x v="4"/>
    <s v="Rios_Jasmine, Engstrom_Lars"/>
    <x v="1"/>
    <s v="CHAP"/>
    <s v="Disturbed"/>
    <m/>
    <n v="0.5"/>
    <m/>
    <s v="P"/>
    <x v="0"/>
    <s v="&lt;10"/>
    <s v="N"/>
    <m/>
    <n v="0.5"/>
    <m/>
    <m/>
    <n v="0.78539816339744828"/>
    <m/>
    <s v="{fc783692-3621-4e5c-a24a-55cff3a8ef69}"/>
  </r>
  <r>
    <x v="36"/>
    <d v="2020-07-24T00:00:00"/>
    <m/>
    <x v="4"/>
    <s v="Rios_Jasmine, Engstrom_Lars"/>
    <x v="1"/>
    <s v="CHAP"/>
    <s v="Disturbed"/>
    <m/>
    <n v="3"/>
    <m/>
    <s v="P"/>
    <x v="0"/>
    <s v="10-100"/>
    <s v="N"/>
    <m/>
    <n v="3"/>
    <m/>
    <m/>
    <n v="28.274333882308138"/>
    <m/>
    <s v="{4d807466-05cc-4d2b-a761-a327cf0b270c}"/>
  </r>
  <r>
    <x v="36"/>
    <d v="2020-07-24T00:00:00"/>
    <m/>
    <x v="4"/>
    <s v="Rios_Jasmine, Engstrom_Lars"/>
    <x v="1"/>
    <s v="CHAP"/>
    <s v="Disturbed"/>
    <m/>
    <n v="0.5"/>
    <m/>
    <s v="P"/>
    <x v="0"/>
    <s v="&lt;10"/>
    <s v="N"/>
    <m/>
    <n v="0.5"/>
    <m/>
    <m/>
    <n v="0.78539816339744828"/>
    <m/>
    <s v="{89fbe282-df31-404a-9d37-69d247c116e4}"/>
  </r>
  <r>
    <x v="36"/>
    <d v="2020-07-24T00:00:00"/>
    <m/>
    <x v="4"/>
    <s v="Rios_Jasmine, Engstrom_Lars"/>
    <x v="10"/>
    <s v="CHAP"/>
    <s v="Disturbed"/>
    <m/>
    <n v="1"/>
    <m/>
    <s v="I"/>
    <x v="0"/>
    <s v="&lt;10"/>
    <s v="N"/>
    <m/>
    <n v="1"/>
    <m/>
    <m/>
    <n v="3.1415926535897931"/>
    <m/>
    <s v="{436d53b3-29a7-43c6-a8ed-d05f5d9c16ec}"/>
  </r>
  <r>
    <x v="42"/>
    <d v="2020-07-24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7cf92307-6ce9-48e9-a7db-68027c4b61c6}"/>
  </r>
  <r>
    <x v="102"/>
    <d v="2020-07-24T00:00:00"/>
    <d v="2020-07-24T00:00:00"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293295e8-0612-4ed1-a9ae-df3849c31162}"/>
  </r>
  <r>
    <x v="102"/>
    <d v="2020-07-24T00:00:00"/>
    <m/>
    <x v="4"/>
    <s v="Chipman_Takuma, Flores_Rhay"/>
    <x v="1"/>
    <m/>
    <m/>
    <m/>
    <n v="0.01"/>
    <m/>
    <s v="SC"/>
    <x v="0"/>
    <s v="&lt;10"/>
    <m/>
    <m/>
    <n v="0.5"/>
    <m/>
    <m/>
    <n v="0.78539816339744828"/>
    <m/>
    <s v="{960c9b5f-ee3a-4b30-a04a-b9e5a5e89ec2}"/>
  </r>
  <r>
    <x v="102"/>
    <d v="2020-07-24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85c916cc-92f0-42ec-8349-d82ec093df73}"/>
  </r>
  <r>
    <x v="102"/>
    <d v="2020-07-24T00:00:00"/>
    <d v="2020-07-24T00:00:00"/>
    <x v="4"/>
    <s v="Chipman_Takuma, Flores_Rhay"/>
    <x v="11"/>
    <s v="OAK"/>
    <s v="Disturbed"/>
    <m/>
    <n v="0.01"/>
    <m/>
    <s v="I"/>
    <x v="0"/>
    <s v="&lt;10"/>
    <s v="N"/>
    <m/>
    <n v="0.5"/>
    <m/>
    <m/>
    <n v="0.78539816339744828"/>
    <m/>
    <s v="{6abe84b8-bfa3-4cc6-bed4-2a5a972cc4b7}"/>
  </r>
  <r>
    <x v="102"/>
    <d v="2020-07-24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ac0f69a5-2c67-46bb-9e20-0e6c2b4bb2ee}"/>
  </r>
  <r>
    <x v="102"/>
    <d v="2020-07-24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104428ad-bec4-44dc-8816-5f1c9a8088ed}"/>
  </r>
  <r>
    <x v="102"/>
    <d v="2020-07-24T00:00:00"/>
    <m/>
    <x v="4"/>
    <s v="Chipman_Takuma, Flores_Rhay"/>
    <x v="27"/>
    <m/>
    <m/>
    <m/>
    <n v="0.01"/>
    <m/>
    <s v="I"/>
    <x v="0"/>
    <s v="&lt;10"/>
    <m/>
    <m/>
    <n v="0.5"/>
    <m/>
    <m/>
    <n v="0.78539816339744828"/>
    <m/>
    <s v="{00de8b58-0827-4d10-8944-feced5f9d87f}"/>
  </r>
  <r>
    <x v="102"/>
    <d v="2020-07-24T00:00:00"/>
    <m/>
    <x v="4"/>
    <s v="Chipman_Takuma, Flores_Rhay"/>
    <x v="27"/>
    <m/>
    <m/>
    <m/>
    <n v="0.01"/>
    <m/>
    <s v="SC"/>
    <x v="0"/>
    <s v="10-100"/>
    <m/>
    <m/>
    <n v="0.5"/>
    <m/>
    <m/>
    <n v="0.78539816339744828"/>
    <m/>
    <s v="{17251175-0e3b-47d8-b7e3-20e0c0616d4b}"/>
  </r>
  <r>
    <x v="102"/>
    <d v="2020-07-24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e6abca51-f624-4549-8b6e-6fde9ae45fa7}"/>
  </r>
  <r>
    <x v="102"/>
    <d v="2020-07-24T00:00:00"/>
    <m/>
    <x v="4"/>
    <s v="Chipman_Takuma, Flores_Rhay"/>
    <x v="27"/>
    <m/>
    <m/>
    <m/>
    <n v="0.01"/>
    <m/>
    <s v="I"/>
    <x v="0"/>
    <s v="&lt;10"/>
    <m/>
    <m/>
    <n v="0.5"/>
    <m/>
    <m/>
    <n v="0.78539816339744828"/>
    <m/>
    <s v="{d555c2f5-6ece-4a78-a61f-3d9ba368cb22}"/>
  </r>
  <r>
    <x v="102"/>
    <d v="2020-07-24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9412adbd-d56a-45f1-aa5d-ca62c6ffec31}"/>
  </r>
  <r>
    <x v="78"/>
    <d v="2020-07-24T00:00:00"/>
    <m/>
    <x v="4"/>
    <s v="Chipman_Takuma, Flores_Rhay"/>
    <x v="0"/>
    <s v="CHAP"/>
    <s v="Disturbed"/>
    <m/>
    <n v="0.01"/>
    <m/>
    <s v="I"/>
    <x v="1"/>
    <s v="&lt;10"/>
    <s v="N"/>
    <m/>
    <n v="0.5"/>
    <m/>
    <m/>
    <n v="0.78539816339744828"/>
    <m/>
    <s v="{c7b3592b-8cc3-4861-bfb7-89d1b3b0dc10}"/>
  </r>
  <r>
    <x v="78"/>
    <d v="2020-07-24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bee65d22-a5dc-40f8-9859-7f20890c2a01}"/>
  </r>
  <r>
    <x v="78"/>
    <d v="2020-07-24T00:00:00"/>
    <m/>
    <x v="4"/>
    <s v="Chipman_Takuma, Flores_Rhay"/>
    <x v="0"/>
    <m/>
    <m/>
    <m/>
    <n v="0.01"/>
    <m/>
    <s v="SC"/>
    <x v="2"/>
    <s v="&lt;10"/>
    <m/>
    <m/>
    <n v="0.5"/>
    <m/>
    <m/>
    <n v="0.78539816339744828"/>
    <m/>
    <s v="{8644d7ea-0461-4b8f-a386-ab69cc8bcd97}"/>
  </r>
  <r>
    <x v="78"/>
    <d v="2020-07-24T00:00:00"/>
    <m/>
    <x v="4"/>
    <s v="Chipman_Takuma, Flores_Rhay"/>
    <x v="0"/>
    <m/>
    <m/>
    <m/>
    <n v="0.5"/>
    <m/>
    <s v="SC"/>
    <x v="2"/>
    <s v="10-100"/>
    <m/>
    <m/>
    <n v="0.5"/>
    <m/>
    <m/>
    <n v="0.78539816339744828"/>
    <m/>
    <s v="{6ddc8152-998c-4e97-bcb5-5d84fea43806}"/>
  </r>
  <r>
    <x v="104"/>
    <d v="2020-07-24T00:00:00"/>
    <m/>
    <x v="4"/>
    <s v="Chipman_Takuma, Flores_Rhay"/>
    <x v="1"/>
    <s v="OTH"/>
    <s v="Disturbed"/>
    <m/>
    <n v="1"/>
    <m/>
    <s v="L"/>
    <x v="0"/>
    <s v="&lt;10"/>
    <s v="N"/>
    <m/>
    <n v="1"/>
    <m/>
    <m/>
    <n v="3.1415926535897931"/>
    <m/>
    <s v="{df9a5870-37e0-4b91-87ac-1f4aca1df976}"/>
  </r>
  <r>
    <x v="104"/>
    <d v="2020-07-24T00:00:00"/>
    <m/>
    <x v="4"/>
    <s v="Chipman_Takuma, Flores_Rhay"/>
    <x v="1"/>
    <m/>
    <m/>
    <m/>
    <n v="1"/>
    <m/>
    <s v="I"/>
    <x v="0"/>
    <s v="&lt;10"/>
    <m/>
    <m/>
    <n v="1"/>
    <m/>
    <m/>
    <n v="3.1415926535897931"/>
    <m/>
    <s v="{218b3e2b-aeae-4042-a2e3-dafa388abbba}"/>
  </r>
  <r>
    <x v="3"/>
    <d v="2020-08-13T00:00:00"/>
    <m/>
    <x v="4"/>
    <s v="Suddith_Jason, Joensuu_Eric"/>
    <x v="4"/>
    <s v="OAK"/>
    <s v="Disturbed"/>
    <m/>
    <n v="0.05"/>
    <m/>
    <s v="I"/>
    <x v="0"/>
    <s v="&lt;10"/>
    <s v="Y"/>
    <m/>
    <n v="0.5"/>
    <m/>
    <m/>
    <n v="0.78539816339744828"/>
    <m/>
    <s v="{a7554e27-badc-4cfd-b772-8de1fbe2552d}"/>
  </r>
  <r>
    <x v="3"/>
    <d v="2020-08-13T00:00:00"/>
    <m/>
    <x v="4"/>
    <s v="Suddith_Jason, Joensuu_Eric"/>
    <x v="4"/>
    <s v="OAK"/>
    <s v="Disturbed"/>
    <m/>
    <n v="0.05"/>
    <m/>
    <s v="I"/>
    <x v="0"/>
    <s v="&lt;10"/>
    <s v="Y"/>
    <m/>
    <n v="0.5"/>
    <m/>
    <m/>
    <n v="0.78539816339744828"/>
    <m/>
    <s v="{c02cf4ca-9e18-4c68-b16c-a9cdbe840b50}"/>
  </r>
  <r>
    <x v="3"/>
    <d v="2020-08-13T00:00:00"/>
    <m/>
    <x v="4"/>
    <s v="Suddith_Jason, Joensuu_Eric"/>
    <x v="3"/>
    <s v="OAK"/>
    <s v="Disturbed"/>
    <m/>
    <n v="0.05"/>
    <m/>
    <s v="I"/>
    <x v="0"/>
    <s v="&lt;10"/>
    <s v="Y"/>
    <m/>
    <n v="0.5"/>
    <m/>
    <m/>
    <n v="0.78539816339744828"/>
    <m/>
    <s v="{0208d8f5-10fd-43de-9400-47f65f944ec1}"/>
  </r>
  <r>
    <x v="3"/>
    <d v="2020-08-13T00:00:00"/>
    <d v="2020-08-13T00:00:00"/>
    <x v="4"/>
    <s v="Suddith_Jason, Joensuu_Eric"/>
    <x v="1"/>
    <s v="OAK"/>
    <s v="Disturbed"/>
    <m/>
    <n v="0.01"/>
    <m/>
    <s v="I"/>
    <x v="1"/>
    <s v="&lt;10"/>
    <s v="Y"/>
    <m/>
    <n v="0.5"/>
    <m/>
    <m/>
    <n v="0.78539816339744828"/>
    <m/>
    <s v="{4ee8b9b9-b91d-4786-be68-15667cc1c657}"/>
  </r>
  <r>
    <x v="3"/>
    <d v="2020-08-13T00:00:00"/>
    <d v="2020-08-13T00:00:00"/>
    <x v="4"/>
    <s v="Suddith_Jason, Joensuu_Eric"/>
    <x v="6"/>
    <s v="OAK"/>
    <s v="Disturbed"/>
    <m/>
    <n v="0.01"/>
    <m/>
    <s v="I"/>
    <x v="1"/>
    <s v="&lt;10"/>
    <s v="Y"/>
    <m/>
    <n v="0.5"/>
    <m/>
    <m/>
    <n v="0.78539816339744828"/>
    <m/>
    <s v="{79851353-3943-47d7-b1b2-2ada2b5eadc0}"/>
  </r>
  <r>
    <x v="3"/>
    <d v="2020-08-13T00:00:00"/>
    <d v="2020-08-13T00:00:00"/>
    <x v="4"/>
    <s v="Suddith_Jason, Joensuu_Eric"/>
    <x v="6"/>
    <s v="OAK"/>
    <s v="Disturbed"/>
    <m/>
    <n v="0.5"/>
    <m/>
    <s v="SC"/>
    <x v="0"/>
    <s v="&lt;10"/>
    <s v="Y"/>
    <m/>
    <n v="0.5"/>
    <m/>
    <m/>
    <n v="0.78539816339744828"/>
    <m/>
    <s v="{a828e54f-a4ed-4cd0-b3f7-b0f186ce4d69}"/>
  </r>
  <r>
    <x v="3"/>
    <d v="2020-08-13T00:00:00"/>
    <d v="2020-08-13T00:00:00"/>
    <x v="4"/>
    <s v="Suddith_Jason, Joensuu_Eric"/>
    <x v="4"/>
    <s v="OAK"/>
    <s v="Disturbed"/>
    <m/>
    <n v="1"/>
    <m/>
    <s v="I"/>
    <x v="0"/>
    <s v="&lt;10"/>
    <s v="Y"/>
    <m/>
    <n v="1"/>
    <m/>
    <m/>
    <n v="3.1415926535897931"/>
    <m/>
    <s v="{5ef577c9-b3fe-4d63-9bde-477767938941}"/>
  </r>
  <r>
    <x v="3"/>
    <d v="2020-08-13T00:00:00"/>
    <m/>
    <x v="4"/>
    <s v="Suddith_Jason, Joensuu_Eric"/>
    <x v="6"/>
    <s v="OAK"/>
    <s v="Disturbed"/>
    <m/>
    <n v="0.01"/>
    <m/>
    <s v="I"/>
    <x v="0"/>
    <s v="&lt;10"/>
    <s v="Y"/>
    <m/>
    <n v="0.5"/>
    <m/>
    <m/>
    <n v="0.78539816339744828"/>
    <m/>
    <s v="{a9a2cca7-ff22-4bb8-9536-27b6f8449e9b}"/>
  </r>
  <r>
    <x v="3"/>
    <d v="2020-08-13T00:00:00"/>
    <m/>
    <x v="4"/>
    <s v="Suddith_Jason, Joensuu_Eric"/>
    <x v="6"/>
    <s v="OAK"/>
    <s v="Disturbed"/>
    <m/>
    <n v="0.5"/>
    <m/>
    <s v="SC"/>
    <x v="0"/>
    <s v="&lt;10"/>
    <s v="Y"/>
    <m/>
    <n v="0.5"/>
    <m/>
    <m/>
    <n v="0.78539816339744828"/>
    <m/>
    <s v="{94c82b77-a972-4228-9e8c-169d3c0bfe9d}"/>
  </r>
  <r>
    <x v="3"/>
    <d v="2020-08-13T00:00:00"/>
    <m/>
    <x v="4"/>
    <s v="Suddith_Jason, Joensuu_Eric"/>
    <x v="4"/>
    <s v="OAK"/>
    <s v="Disturbed"/>
    <m/>
    <n v="0.01"/>
    <m/>
    <s v="I"/>
    <x v="0"/>
    <s v="&lt;10"/>
    <s v="Y"/>
    <m/>
    <n v="0.5"/>
    <m/>
    <m/>
    <n v="0.78539816339744828"/>
    <m/>
    <s v="{ba42bfeb-ded8-494b-b56d-d997a77ff128}"/>
  </r>
  <r>
    <x v="3"/>
    <d v="2020-08-13T00:00:00"/>
    <m/>
    <x v="4"/>
    <s v="Suddith_Jason, Joensuu_Eric"/>
    <x v="1"/>
    <s v="OAK"/>
    <s v="Disturbed"/>
    <m/>
    <n v="0.01"/>
    <m/>
    <s v="P"/>
    <x v="0"/>
    <s v="&lt;10"/>
    <s v="Y"/>
    <m/>
    <n v="0.5"/>
    <m/>
    <m/>
    <n v="0.78539816339744828"/>
    <m/>
    <s v="{db0a44b6-7249-49b8-8142-148f8e04d65c}"/>
  </r>
  <r>
    <x v="3"/>
    <d v="2020-08-13T00:00:00"/>
    <m/>
    <x v="4"/>
    <s v="Suddith_Jason, Joensuu_Eric"/>
    <x v="1"/>
    <s v="OAK"/>
    <s v="Disturbed"/>
    <m/>
    <n v="3"/>
    <m/>
    <s v="P"/>
    <x v="0"/>
    <s v="&lt;10"/>
    <s v="Y"/>
    <m/>
    <n v="3"/>
    <m/>
    <m/>
    <n v="28.274333882308138"/>
    <m/>
    <s v="{4d11b36e-c058-4e3f-a62b-9406696eb406}"/>
  </r>
  <r>
    <x v="3"/>
    <d v="2020-08-13T00:00:00"/>
    <m/>
    <x v="4"/>
    <s v="Suddith_Jason, Joensuu_Eric"/>
    <x v="4"/>
    <s v="OAK"/>
    <s v="Disturbed"/>
    <m/>
    <n v="0.05"/>
    <m/>
    <s v="I"/>
    <x v="0"/>
    <s v="&lt;10"/>
    <s v="Y"/>
    <m/>
    <n v="0.5"/>
    <m/>
    <m/>
    <n v="0.78539816339744828"/>
    <m/>
    <s v="{91576a1d-48b1-4c0b-9639-2790f176ebcf}"/>
  </r>
  <r>
    <x v="3"/>
    <d v="2020-08-13T00:00:00"/>
    <m/>
    <x v="4"/>
    <s v="Suddith_Jason, Joensuu_Eric"/>
    <x v="1"/>
    <s v="OAK"/>
    <s v="Disturbed"/>
    <m/>
    <n v="0.01"/>
    <m/>
    <s v="I"/>
    <x v="0"/>
    <s v="&lt;10"/>
    <s v="Y"/>
    <m/>
    <n v="0.5"/>
    <m/>
    <m/>
    <n v="0.78539816339744828"/>
    <m/>
    <s v="{505ab492-0421-4eef-b6bf-b6d2ba083169}"/>
  </r>
  <r>
    <x v="4"/>
    <d v="2020-08-13T00:00:00"/>
    <d v="2020-08-13T00:00:00"/>
    <x v="4"/>
    <s v="Suddith_Jason, Joensuu_Eric"/>
    <x v="1"/>
    <s v="OAK"/>
    <s v="Intermediate"/>
    <m/>
    <n v="5"/>
    <m/>
    <s v="P"/>
    <x v="0"/>
    <s v="10-100"/>
    <s v="N"/>
    <m/>
    <n v="5"/>
    <m/>
    <m/>
    <n v="78.539816339744831"/>
    <m/>
    <s v="{2fa1949c-fbb0-4837-8b49-ac16d99a840a}"/>
  </r>
  <r>
    <x v="4"/>
    <d v="2020-08-13T00:00:00"/>
    <d v="2020-08-13T00:00:00"/>
    <x v="4"/>
    <s v="Suddith_Jason, Joensuu_Eric"/>
    <x v="10"/>
    <m/>
    <m/>
    <m/>
    <n v="1"/>
    <m/>
    <s v="P"/>
    <x v="0"/>
    <s v="10-100"/>
    <m/>
    <m/>
    <n v="1"/>
    <m/>
    <m/>
    <n v="3.1415926535897931"/>
    <m/>
    <s v="{5f5c5774-fdfc-4293-860c-322ffbd0ee3a}"/>
  </r>
  <r>
    <x v="4"/>
    <d v="2020-08-13T00:00:00"/>
    <d v="2020-08-13T00:00:00"/>
    <x v="4"/>
    <s v="Suddith_Jason, Joensuu_Eric"/>
    <x v="1"/>
    <m/>
    <m/>
    <m/>
    <n v="1"/>
    <m/>
    <s v="P"/>
    <x v="0"/>
    <s v="10-100"/>
    <m/>
    <m/>
    <n v="1"/>
    <m/>
    <m/>
    <n v="3.1415926535897931"/>
    <m/>
    <s v="{5f5c5774-fdfc-4293-860c-322ffbd0ee3a}"/>
  </r>
  <r>
    <x v="4"/>
    <d v="2020-08-13T00:00:00"/>
    <d v="2020-08-13T00:00:00"/>
    <x v="4"/>
    <s v="Suddith_Jason, Joensuu_Eric"/>
    <x v="10"/>
    <m/>
    <m/>
    <m/>
    <n v="1"/>
    <m/>
    <s v="I"/>
    <x v="0"/>
    <s v="&lt;10"/>
    <m/>
    <m/>
    <n v="1"/>
    <m/>
    <m/>
    <n v="3.1415926535897931"/>
    <m/>
    <s v="{cd3b0a83-95e2-48d5-a57b-2e301a6165db}"/>
  </r>
  <r>
    <x v="4"/>
    <d v="2020-08-13T00:00:00"/>
    <d v="2020-08-13T00:00:00"/>
    <x v="4"/>
    <s v="Suddith_Jason, Joensuu_Eric"/>
    <x v="24"/>
    <m/>
    <m/>
    <m/>
    <n v="4"/>
    <m/>
    <s v="P"/>
    <x v="0"/>
    <s v="10-100"/>
    <m/>
    <m/>
    <n v="4"/>
    <m/>
    <m/>
    <n v="50.26548245743669"/>
    <m/>
    <s v="{561758fc-e53c-47fb-bf50-35f9a12e68c1}"/>
  </r>
  <r>
    <x v="4"/>
    <d v="2020-08-13T00:00:00"/>
    <d v="2020-08-13T00:00:00"/>
    <x v="4"/>
    <s v="Suddith_Jason, Joensuu_Eric"/>
    <x v="3"/>
    <m/>
    <m/>
    <m/>
    <n v="0.01"/>
    <m/>
    <s v="I"/>
    <x v="0"/>
    <s v="&lt;10"/>
    <m/>
    <m/>
    <n v="0.5"/>
    <m/>
    <m/>
    <n v="0.78539816339744828"/>
    <m/>
    <s v="{25efcee3-5bdc-40a8-bf8d-29feae8d5df6}"/>
  </r>
  <r>
    <x v="4"/>
    <d v="2020-08-13T00:00:00"/>
    <d v="2020-08-13T00:00:00"/>
    <x v="4"/>
    <s v="Suddith_Jason, Joensuu_Eric"/>
    <x v="12"/>
    <m/>
    <m/>
    <m/>
    <n v="1"/>
    <m/>
    <s v="P"/>
    <x v="0"/>
    <s v="&lt;10"/>
    <m/>
    <m/>
    <n v="1"/>
    <m/>
    <m/>
    <n v="3.1415926535897931"/>
    <m/>
    <s v="{6ea635d9-be9a-43c1-b8c9-bd37614e9f7f}"/>
  </r>
  <r>
    <x v="4"/>
    <d v="2020-08-13T00:00:00"/>
    <d v="2020-08-13T00:00:00"/>
    <x v="4"/>
    <s v="Suddith_Jason, Joensuu_Eric"/>
    <x v="3"/>
    <m/>
    <m/>
    <m/>
    <n v="0.01"/>
    <m/>
    <s v="I"/>
    <x v="0"/>
    <s v="&lt;10"/>
    <m/>
    <m/>
    <n v="0.5"/>
    <m/>
    <m/>
    <n v="0.78539816339744828"/>
    <m/>
    <s v="{d48052ed-add9-4e83-8a95-cc9480dc7a96}"/>
  </r>
  <r>
    <x v="4"/>
    <d v="2020-08-13T00:00:00"/>
    <d v="2020-08-13T00:00:00"/>
    <x v="4"/>
    <s v="Suddith_Jason, Joensuu_Eric"/>
    <x v="12"/>
    <m/>
    <m/>
    <m/>
    <n v="0.01"/>
    <m/>
    <s v="I"/>
    <x v="0"/>
    <s v="&lt;10"/>
    <m/>
    <m/>
    <n v="0.5"/>
    <m/>
    <m/>
    <n v="0.78539816339744828"/>
    <m/>
    <s v="{55ef91fc-ca4d-4b43-ac3e-dfd700dccbfb}"/>
  </r>
  <r>
    <x v="4"/>
    <d v="2020-08-13T00:00:00"/>
    <d v="2020-08-13T00:00:00"/>
    <x v="4"/>
    <s v="Suddith_Jason, Joensuu_Eric"/>
    <x v="12"/>
    <m/>
    <m/>
    <m/>
    <n v="1"/>
    <m/>
    <s v="P"/>
    <x v="0"/>
    <s v="&lt;10"/>
    <m/>
    <m/>
    <n v="1"/>
    <m/>
    <m/>
    <n v="3.1415926535897931"/>
    <m/>
    <s v="{8060720c-e70a-4909-96ed-3d637287c90c}"/>
  </r>
  <r>
    <x v="4"/>
    <d v="2020-08-13T00:00:00"/>
    <d v="2020-08-13T00:00:00"/>
    <x v="4"/>
    <s v="Suddith_Jason, Joensuu_Eric"/>
    <x v="4"/>
    <m/>
    <m/>
    <m/>
    <n v="0.01"/>
    <m/>
    <s v="I"/>
    <x v="0"/>
    <s v="&lt;10"/>
    <m/>
    <m/>
    <n v="0.5"/>
    <m/>
    <m/>
    <n v="0.78539816339744828"/>
    <m/>
    <s v="{1eccc60e-35ab-4815-b8b8-6e0461438c75}"/>
  </r>
  <r>
    <x v="4"/>
    <d v="2020-08-13T00:00:00"/>
    <d v="2020-08-13T00:00:00"/>
    <x v="4"/>
    <s v="Suddith_Jason, Joensuu_Eric"/>
    <x v="4"/>
    <m/>
    <m/>
    <m/>
    <n v="0.01"/>
    <m/>
    <s v="I"/>
    <x v="0"/>
    <s v="&lt;10"/>
    <m/>
    <m/>
    <n v="0.5"/>
    <m/>
    <m/>
    <n v="0.78539816339744828"/>
    <m/>
    <s v="{9c7470b4-7dc8-430b-9088-797986bdb362}"/>
  </r>
  <r>
    <x v="4"/>
    <d v="2020-08-13T00:00:00"/>
    <d v="2020-08-13T00:00:00"/>
    <x v="4"/>
    <s v="Suddith_Jason, Joensuu_Eric"/>
    <x v="11"/>
    <m/>
    <m/>
    <m/>
    <n v="0.01"/>
    <m/>
    <s v="I"/>
    <x v="0"/>
    <s v="&lt;10"/>
    <m/>
    <m/>
    <n v="0.5"/>
    <m/>
    <m/>
    <n v="0.78539816339744828"/>
    <m/>
    <s v="{a4f04701-727a-4005-ac6a-00b1ba778a74}"/>
  </r>
  <r>
    <x v="4"/>
    <d v="2020-08-13T00:00:00"/>
    <d v="2020-08-13T00:00:00"/>
    <x v="4"/>
    <s v="Suddith_Jason, Joensuu_Eric"/>
    <x v="3"/>
    <m/>
    <m/>
    <m/>
    <n v="0.01"/>
    <m/>
    <s v="I"/>
    <x v="0"/>
    <s v="&lt;10"/>
    <m/>
    <m/>
    <n v="0.5"/>
    <m/>
    <m/>
    <n v="0.78539816339744828"/>
    <m/>
    <s v="{7a1ffdc0-da92-40d8-9700-3124c26a41a8}"/>
  </r>
  <r>
    <x v="4"/>
    <d v="2020-08-13T00:00:00"/>
    <d v="2020-08-13T00:00:00"/>
    <x v="4"/>
    <s v="Suddith_Jason, Joensuu_Eric"/>
    <x v="4"/>
    <m/>
    <m/>
    <m/>
    <n v="0.01"/>
    <m/>
    <s v="I"/>
    <x v="0"/>
    <s v="&lt;10"/>
    <m/>
    <m/>
    <n v="0.5"/>
    <m/>
    <m/>
    <n v="0.78539816339744828"/>
    <m/>
    <s v="{0e63bac9-7cc0-48ff-a955-61fb9f5e5de8}"/>
  </r>
  <r>
    <x v="4"/>
    <d v="2020-08-13T00:00:00"/>
    <d v="2020-08-13T00:00:00"/>
    <x v="4"/>
    <s v="Suddith_Jason, Joensuu_Eric"/>
    <x v="3"/>
    <m/>
    <m/>
    <m/>
    <n v="1"/>
    <m/>
    <s v="P"/>
    <x v="0"/>
    <s v="10-100"/>
    <m/>
    <m/>
    <n v="1"/>
    <m/>
    <m/>
    <n v="3.1415926535897931"/>
    <m/>
    <s v="{477cc764-703d-4949-be61-ae9ffefde606}"/>
  </r>
  <r>
    <x v="4"/>
    <d v="2020-08-13T00:00:00"/>
    <d v="2020-08-13T00:00:00"/>
    <x v="4"/>
    <s v="Suddith_Jason, Joensuu_Eric"/>
    <x v="1"/>
    <m/>
    <m/>
    <m/>
    <n v="1"/>
    <m/>
    <s v="P"/>
    <x v="0"/>
    <s v="10-100"/>
    <m/>
    <m/>
    <n v="1"/>
    <m/>
    <m/>
    <n v="3.1415926535897931"/>
    <m/>
    <s v="{69f23ea3-c8ec-47d5-bb9d-96f2f605b7e6}"/>
  </r>
  <r>
    <x v="4"/>
    <d v="2020-08-13T00:00:00"/>
    <d v="2020-08-13T00:00:00"/>
    <x v="4"/>
    <s v="Suddith_Jason, Joensuu_Eric"/>
    <x v="3"/>
    <m/>
    <m/>
    <m/>
    <n v="0.01"/>
    <m/>
    <s v="I"/>
    <x v="0"/>
    <s v="&lt;10"/>
    <m/>
    <m/>
    <n v="0.5"/>
    <m/>
    <m/>
    <n v="0.78539816339744828"/>
    <m/>
    <s v="{233747f7-506e-4775-9296-7e9de0bbdc59}"/>
  </r>
  <r>
    <x v="4"/>
    <d v="2020-08-13T00:00:00"/>
    <d v="2020-08-13T00:00:00"/>
    <x v="4"/>
    <s v="Suddith_Jason, Joensuu_Eric"/>
    <x v="1"/>
    <m/>
    <m/>
    <m/>
    <n v="1"/>
    <m/>
    <s v="P"/>
    <x v="0"/>
    <s v="&lt;10"/>
    <m/>
    <m/>
    <n v="1"/>
    <m/>
    <m/>
    <n v="3.1415926535897931"/>
    <m/>
    <s v="{9550606f-c5f0-4203-ba05-e7e81679150c}"/>
  </r>
  <r>
    <x v="4"/>
    <d v="2020-08-13T00:00:00"/>
    <d v="2020-08-13T00:00:00"/>
    <x v="4"/>
    <s v="Suddith_Jason, Joensuu_Eric"/>
    <x v="3"/>
    <m/>
    <m/>
    <m/>
    <n v="1"/>
    <m/>
    <s v="I"/>
    <x v="0"/>
    <s v="&lt;10"/>
    <m/>
    <m/>
    <n v="1"/>
    <m/>
    <m/>
    <n v="3.1415926535897931"/>
    <m/>
    <s v="{b7c44365-8de5-4047-8804-8ba53040a179}"/>
  </r>
  <r>
    <x v="4"/>
    <d v="2020-08-13T00:00:00"/>
    <d v="2020-08-13T00:00:00"/>
    <x v="4"/>
    <s v="Suddith_Jason, Joensuu_Eric"/>
    <x v="4"/>
    <m/>
    <m/>
    <m/>
    <n v="2"/>
    <m/>
    <s v="I"/>
    <x v="0"/>
    <s v="&lt;10"/>
    <m/>
    <m/>
    <n v="2"/>
    <m/>
    <m/>
    <n v="12.566370614359172"/>
    <m/>
    <s v="{5ac1d646-8539-48a5-97f4-6d4b61596329}"/>
  </r>
  <r>
    <x v="114"/>
    <d v="2020-08-13T00:00:00"/>
    <d v="2020-08-13T00:00:00"/>
    <x v="4"/>
    <s v="Meier_Ashley, Lopez_Izzy"/>
    <x v="1"/>
    <s v="OAK"/>
    <s v="Intermediate"/>
    <m/>
    <n v="5"/>
    <m/>
    <s v="SC"/>
    <x v="0"/>
    <s v="&lt;10"/>
    <s v="N"/>
    <m/>
    <n v="5"/>
    <m/>
    <m/>
    <n v="78.539816339744831"/>
    <m/>
    <s v="{f066a780-6c8c-4578-baa4-f1f5ac9b2c02}"/>
  </r>
  <r>
    <x v="114"/>
    <d v="2020-08-13T00:00:00"/>
    <d v="2020-08-13T00:00:00"/>
    <x v="4"/>
    <s v="Meier_Ashley, Lopez_Izzy"/>
    <x v="1"/>
    <s v="OAK"/>
    <s v="Intermediate"/>
    <m/>
    <n v="15"/>
    <m/>
    <s v="SC"/>
    <x v="0"/>
    <s v="&gt;100"/>
    <m/>
    <m/>
    <n v="15"/>
    <m/>
    <m/>
    <n v="706.85834705770344"/>
    <m/>
    <s v="{c5b313cc-35af-406a-a920-31d2e02630e8}"/>
  </r>
  <r>
    <x v="114"/>
    <d v="2020-08-13T00:00:00"/>
    <d v="2020-08-13T00:00:00"/>
    <x v="4"/>
    <s v="Meier_Ashley, Lopez_Izzy"/>
    <x v="0"/>
    <s v="OAK"/>
    <s v="Intermediate"/>
    <m/>
    <n v="5"/>
    <m/>
    <s v="SC"/>
    <x v="0"/>
    <s v="&lt;10"/>
    <s v="N"/>
    <m/>
    <n v="5"/>
    <m/>
    <m/>
    <n v="78.539816339744831"/>
    <m/>
    <s v="{cafad584-7132-4366-ae31-1c51d62550bf}"/>
  </r>
  <r>
    <x v="114"/>
    <d v="2020-08-13T00:00:00"/>
    <d v="2020-08-13T00:00:00"/>
    <x v="4"/>
    <s v="Meier_Ashley, Lopez_Izzy"/>
    <x v="10"/>
    <s v="OAK"/>
    <s v="Intermediate"/>
    <m/>
    <n v="10"/>
    <m/>
    <s v="SC"/>
    <x v="0"/>
    <s v="&lt;10"/>
    <s v="N"/>
    <m/>
    <n v="10"/>
    <m/>
    <m/>
    <n v="314.15926535897933"/>
    <m/>
    <s v="{167b1de2-3300-42cf-a151-08416bc50edc}"/>
  </r>
  <r>
    <x v="114"/>
    <d v="2020-08-13T00:00:00"/>
    <d v="2020-08-13T00:00:00"/>
    <x v="4"/>
    <s v="Meier_Ashley, Lopez_Izzy"/>
    <x v="11"/>
    <s v="OAK"/>
    <s v="Intermediate"/>
    <m/>
    <n v="0.01"/>
    <m/>
    <s v="I"/>
    <x v="0"/>
    <s v="&lt;10"/>
    <s v="N"/>
    <m/>
    <n v="0.5"/>
    <m/>
    <m/>
    <n v="0.78539816339744828"/>
    <m/>
    <s v="{f79e89bd-800d-4a74-9457-86965b714198}"/>
  </r>
  <r>
    <x v="114"/>
    <d v="2020-08-13T00:00:00"/>
    <d v="2020-08-13T00:00:00"/>
    <x v="4"/>
    <s v="Meier_Ashley, Lopez_Izzy"/>
    <x v="1"/>
    <s v="OAK"/>
    <s v="Intermediate"/>
    <m/>
    <n v="1"/>
    <m/>
    <s v="P"/>
    <x v="0"/>
    <s v="&lt;10"/>
    <s v="N"/>
    <m/>
    <n v="1"/>
    <m/>
    <m/>
    <n v="3.1415926535897931"/>
    <m/>
    <s v="{13eef05a-3657-4d49-855a-b66cd4579d80}"/>
  </r>
  <r>
    <x v="114"/>
    <d v="2020-08-13T00:00:00"/>
    <d v="2020-08-13T00:00:00"/>
    <x v="4"/>
    <s v="Lopez_Izzy, Meier_Ashley"/>
    <x v="1"/>
    <s v="OAK"/>
    <s v="Intermediate"/>
    <m/>
    <n v="15"/>
    <m/>
    <s v="P"/>
    <x v="0"/>
    <s v="&gt;100"/>
    <s v="N"/>
    <m/>
    <n v="15"/>
    <m/>
    <m/>
    <n v="706.85834705770344"/>
    <m/>
    <s v="{2319f49f-a68b-443c-800f-a8de8f12d64d}"/>
  </r>
  <r>
    <x v="114"/>
    <d v="2020-08-13T00:00:00"/>
    <d v="2020-08-13T00:00:00"/>
    <x v="4"/>
    <s v="Lopez_Izzy, Meier_Ashley"/>
    <x v="1"/>
    <s v="OAK"/>
    <s v="Intermediate"/>
    <m/>
    <n v="15"/>
    <m/>
    <s v="P"/>
    <x v="0"/>
    <s v="10-100"/>
    <s v="N"/>
    <m/>
    <n v="15"/>
    <m/>
    <m/>
    <n v="706.85834705770344"/>
    <m/>
    <s v="{a28cefee-4f1e-4463-ac65-489da9decd2b}"/>
  </r>
  <r>
    <x v="114"/>
    <d v="2020-08-13T00:00:00"/>
    <d v="2020-08-13T00:00:00"/>
    <x v="4"/>
    <s v="Lopez_Izzy, Meier_Ashley"/>
    <x v="3"/>
    <s v="OAK"/>
    <s v="Intermediate"/>
    <m/>
    <n v="20"/>
    <m/>
    <s v="P"/>
    <x v="0"/>
    <s v="10-100"/>
    <s v="N"/>
    <m/>
    <n v="20"/>
    <m/>
    <m/>
    <n v="1256.6370614359173"/>
    <m/>
    <s v="{f09d22ed-bcc8-48c5-8cfa-e521579efb25}"/>
  </r>
  <r>
    <x v="114"/>
    <d v="2020-08-13T00:00:00"/>
    <d v="2020-08-13T00:00:00"/>
    <x v="4"/>
    <s v="Lopez_Izzy, Meier_Ashley"/>
    <x v="1"/>
    <s v="OAK"/>
    <s v="Intermediate"/>
    <m/>
    <n v="5"/>
    <m/>
    <s v="P"/>
    <x v="0"/>
    <s v="10-100"/>
    <s v="N"/>
    <m/>
    <n v="5"/>
    <m/>
    <m/>
    <n v="78.539816339744831"/>
    <m/>
    <s v="{b80bc743-72b9-4980-9fd0-4fc8ccab519d}"/>
  </r>
  <r>
    <x v="114"/>
    <d v="2020-08-13T00:00:00"/>
    <d v="2020-08-13T00:00:00"/>
    <x v="4"/>
    <s v="Lopez_Izzy, Meier_Ashley"/>
    <x v="1"/>
    <s v="OAK"/>
    <s v="Intermediate"/>
    <m/>
    <n v="10"/>
    <m/>
    <s v="P"/>
    <x v="0"/>
    <s v="10-100"/>
    <s v="N"/>
    <m/>
    <n v="10"/>
    <m/>
    <m/>
    <n v="314.15926535897933"/>
    <m/>
    <s v="{aa734eb2-ee12-4dfb-86c4-ca1f35642265}"/>
  </r>
  <r>
    <x v="114"/>
    <d v="2020-08-13T00:00:00"/>
    <d v="2020-08-13T00:00:00"/>
    <x v="4"/>
    <s v="Lopez_Izzy, Meier_Ashley"/>
    <x v="1"/>
    <s v="OAK"/>
    <s v="Intermediate"/>
    <m/>
    <n v="10"/>
    <m/>
    <s v="P"/>
    <x v="0"/>
    <s v="10-100"/>
    <s v="N"/>
    <m/>
    <n v="10"/>
    <m/>
    <m/>
    <n v="314.15926535897933"/>
    <m/>
    <s v="{683aa8e7-6e1d-49d6-a968-763a1e991044}"/>
  </r>
  <r>
    <x v="114"/>
    <d v="2020-08-13T00:00:00"/>
    <d v="2020-08-13T00:00:00"/>
    <x v="4"/>
    <s v="Lopez_Izzy, Meier_Ashley"/>
    <x v="1"/>
    <s v="OAK"/>
    <s v="Intermediate"/>
    <m/>
    <n v="30"/>
    <m/>
    <s v="P"/>
    <x v="0"/>
    <s v="10-100"/>
    <s v="N"/>
    <m/>
    <n v="30"/>
    <m/>
    <m/>
    <n v="2827.4333882308138"/>
    <m/>
    <s v="{c3ad371c-e91c-4686-b114-c1f139ca5968}"/>
  </r>
  <r>
    <x v="109"/>
    <d v="2020-08-13T00:00:00"/>
    <d v="2020-08-13T00:00:00"/>
    <x v="4"/>
    <s v="Meier_Ashley, Lopez_Izzy"/>
    <x v="1"/>
    <s v="CSS"/>
    <s v="Intermediate"/>
    <m/>
    <n v="0.01"/>
    <m/>
    <s v="P"/>
    <x v="0"/>
    <s v="10-100"/>
    <s v="N"/>
    <m/>
    <n v="0.5"/>
    <m/>
    <m/>
    <n v="0.78539816339744828"/>
    <m/>
    <s v="{cd8a867e-f1e4-4e6d-b43c-1bdd0c15fa85}"/>
  </r>
  <r>
    <x v="109"/>
    <d v="2020-08-13T00:00:00"/>
    <d v="2020-08-13T00:00:00"/>
    <x v="4"/>
    <s v="Meier_Ashley, Lopez_Izzy"/>
    <x v="1"/>
    <s v="CSS"/>
    <s v="Intermediate"/>
    <m/>
    <n v="0.01"/>
    <m/>
    <s v="P"/>
    <x v="0"/>
    <s v="10-100"/>
    <s v="N"/>
    <m/>
    <n v="0.5"/>
    <m/>
    <m/>
    <n v="0.78539816339744828"/>
    <m/>
    <s v="{cd75f223-5521-4a27-921a-af8f371b9109}"/>
  </r>
  <r>
    <x v="106"/>
    <d v="2020-08-13T00:00:00"/>
    <d v="2020-08-13T00:00:00"/>
    <x v="4"/>
    <s v="Meier_Ashley, Lopez_Izzy"/>
    <x v="1"/>
    <s v="OAK"/>
    <s v="Intermediate"/>
    <m/>
    <n v="2"/>
    <m/>
    <s v="P"/>
    <x v="0"/>
    <s v="10-100"/>
    <s v="N"/>
    <m/>
    <n v="2"/>
    <m/>
    <m/>
    <n v="12.566370614359172"/>
    <m/>
    <s v="{bb0a98fc-93a0-4545-8fbd-c812fcde05ac}"/>
  </r>
  <r>
    <x v="106"/>
    <d v="2020-08-13T00:00:00"/>
    <d v="2020-08-13T00:00:00"/>
    <x v="4"/>
    <s v="Meier_Ashley, Lopez_Izzy"/>
    <x v="1"/>
    <s v="OAK"/>
    <s v="Intermediate"/>
    <m/>
    <n v="2"/>
    <m/>
    <s v="P"/>
    <x v="0"/>
    <s v="&lt;10"/>
    <s v="N"/>
    <m/>
    <n v="2"/>
    <m/>
    <m/>
    <n v="12.566370614359172"/>
    <m/>
    <s v="{6c64abd7-5327-40db-9925-ed0f5ae7dc73}"/>
  </r>
  <r>
    <x v="106"/>
    <d v="2020-08-13T00:00:00"/>
    <d v="2020-08-13T00:00:00"/>
    <x v="4"/>
    <s v="Meier_Ashley, Lopez_Izzy"/>
    <x v="6"/>
    <s v="OAK"/>
    <s v="Intermediate"/>
    <m/>
    <n v="1"/>
    <m/>
    <s v="SC"/>
    <x v="0"/>
    <s v="&lt;10"/>
    <s v="N"/>
    <m/>
    <n v="1"/>
    <m/>
    <m/>
    <n v="3.1415926535897931"/>
    <m/>
    <s v="{dafac771-3442-431a-a152-62b55354df9b}"/>
  </r>
  <r>
    <x v="106"/>
    <d v="2020-08-13T00:00:00"/>
    <d v="2020-08-13T00:00:00"/>
    <x v="4"/>
    <s v="Meier_Ashley, Lopez_Izzy"/>
    <x v="1"/>
    <s v="OAK"/>
    <s v="Intermediate"/>
    <m/>
    <n v="2"/>
    <m/>
    <s v="P"/>
    <x v="0"/>
    <s v="&lt;10"/>
    <s v="N"/>
    <m/>
    <n v="2"/>
    <m/>
    <m/>
    <n v="12.566370614359172"/>
    <m/>
    <s v="{5e7cd592-b786-47bc-b015-b62c80e1e55d}"/>
  </r>
  <r>
    <x v="106"/>
    <d v="2020-08-13T00:00:00"/>
    <d v="2020-08-13T00:00:00"/>
    <x v="4"/>
    <s v="Meier_Ashley, Lopez_Izzy"/>
    <x v="1"/>
    <s v="OAK"/>
    <s v="Intermediate"/>
    <m/>
    <n v="2"/>
    <m/>
    <s v="P"/>
    <x v="0"/>
    <s v="&lt;10"/>
    <s v="N"/>
    <m/>
    <n v="2"/>
    <m/>
    <m/>
    <n v="12.566370614359172"/>
    <m/>
    <s v="{7a0e39b5-caee-4e0c-9c87-3caab7f2b68a}"/>
  </r>
  <r>
    <x v="106"/>
    <d v="2020-08-13T00:00:00"/>
    <d v="2020-08-13T00:00:00"/>
    <x v="4"/>
    <s v="Meier_Ashley, Lopez_Izzy"/>
    <x v="1"/>
    <s v="OAK"/>
    <s v="Intermediate"/>
    <m/>
    <n v="2"/>
    <m/>
    <s v="P"/>
    <x v="0"/>
    <s v="&lt;10"/>
    <s v="N"/>
    <m/>
    <n v="2"/>
    <m/>
    <m/>
    <n v="12.566370614359172"/>
    <m/>
    <s v="{fdd12b10-7262-4b46-86a9-b6289379181e}"/>
  </r>
  <r>
    <x v="106"/>
    <d v="2020-08-13T00:00:00"/>
    <d v="2020-08-13T00:00:00"/>
    <x v="4"/>
    <s v="Meier_Ashley, Lopez_Izzy"/>
    <x v="1"/>
    <s v="OAK"/>
    <s v="Intermediate"/>
    <m/>
    <n v="5"/>
    <m/>
    <s v="P"/>
    <x v="0"/>
    <s v="&lt;10"/>
    <s v="N"/>
    <m/>
    <n v="5"/>
    <m/>
    <m/>
    <n v="78.539816339744831"/>
    <m/>
    <s v="{d1aaf8f2-2a84-4ef2-89d1-83ee5fde1f32}"/>
  </r>
  <r>
    <x v="106"/>
    <d v="2020-08-13T00:00:00"/>
    <d v="2020-08-13T00:00:00"/>
    <x v="4"/>
    <s v="Meier_Ashley, Lopez_Izzy"/>
    <x v="1"/>
    <s v="OAK"/>
    <s v="Intermediate"/>
    <m/>
    <n v="5"/>
    <m/>
    <s v="P"/>
    <x v="0"/>
    <s v="&lt;10"/>
    <s v="N"/>
    <m/>
    <n v="5"/>
    <m/>
    <m/>
    <n v="78.539816339744831"/>
    <m/>
    <s v="{9fafebe1-3857-46ad-b13c-57bde3cc2d1a}"/>
  </r>
  <r>
    <x v="106"/>
    <d v="2020-08-13T00:00:00"/>
    <d v="2020-08-13T00:00:00"/>
    <x v="4"/>
    <s v="Meier_Ashley, Lopez_Izzy"/>
    <x v="0"/>
    <s v="OAK"/>
    <s v="Intermediate"/>
    <m/>
    <n v="0.01"/>
    <m/>
    <s v="I"/>
    <x v="0"/>
    <s v="&lt;10"/>
    <s v="N"/>
    <m/>
    <n v="0.5"/>
    <m/>
    <m/>
    <n v="0.78539816339744828"/>
    <m/>
    <s v="{c0bc0830-a121-4096-9727-5614e39ad0c5}"/>
  </r>
  <r>
    <x v="106"/>
    <d v="2020-08-13T00:00:00"/>
    <d v="2020-08-13T00:00:00"/>
    <x v="4"/>
    <s v="Meier_Ashley, Lopez_Izzy"/>
    <x v="1"/>
    <s v="OAK"/>
    <s v="Intermediate"/>
    <m/>
    <n v="10"/>
    <m/>
    <s v="I"/>
    <x v="0"/>
    <s v="&lt;10"/>
    <s v="N"/>
    <m/>
    <n v="10"/>
    <m/>
    <m/>
    <n v="314.15926535897933"/>
    <m/>
    <s v="{e301adf7-adf7-4aba-9fd2-db04a3bce0b3}"/>
  </r>
  <r>
    <x v="106"/>
    <d v="2020-08-13T00:00:00"/>
    <d v="2020-08-13T00:00:00"/>
    <x v="4"/>
    <s v="Meier_Ashley, Lopez_Izzy"/>
    <x v="1"/>
    <s v="OAK"/>
    <s v="Intermediate"/>
    <m/>
    <n v="10"/>
    <m/>
    <s v="I"/>
    <x v="0"/>
    <s v="&lt;10"/>
    <s v="N"/>
    <m/>
    <n v="10"/>
    <m/>
    <m/>
    <n v="314.15926535897933"/>
    <m/>
    <s v="{bf80af31-c654-46d4-8d29-604cba22554c}"/>
  </r>
  <r>
    <x v="106"/>
    <d v="2020-08-13T00:00:00"/>
    <d v="2020-08-13T00:00:00"/>
    <x v="4"/>
    <s v="Meier_Ashley, Lopez_Izzy"/>
    <x v="1"/>
    <s v="OAK"/>
    <s v="Intermediate"/>
    <m/>
    <n v="5"/>
    <m/>
    <s v="I"/>
    <x v="0"/>
    <s v="&lt;10"/>
    <s v="N"/>
    <m/>
    <n v="5"/>
    <m/>
    <m/>
    <n v="78.539816339744831"/>
    <m/>
    <s v="{a68e3e72-bed9-4f60-a8df-539f15a2fec2}"/>
  </r>
  <r>
    <x v="49"/>
    <d v="2020-08-13T00:00:00"/>
    <d v="2020-08-13T00:00:00"/>
    <x v="4"/>
    <s v="Suddith_Jason, Joensuu_Eric"/>
    <x v="9"/>
    <s v="OAK"/>
    <s v="Disturbed"/>
    <m/>
    <n v="1"/>
    <m/>
    <s v="P"/>
    <x v="0"/>
    <s v="10-100"/>
    <s v="Y"/>
    <m/>
    <n v="1"/>
    <m/>
    <m/>
    <n v="3.1415926535897931"/>
    <m/>
    <s v="{26ce1179-122b-4bc6-bd8a-78e8dae3311e}"/>
  </r>
  <r>
    <x v="49"/>
    <d v="2020-08-13T00:00:00"/>
    <d v="2020-08-13T00:00:00"/>
    <x v="4"/>
    <s v="Suddith_Jason, Joensuu_Eric"/>
    <x v="9"/>
    <s v="OAK"/>
    <s v="Disturbed"/>
    <m/>
    <n v="10"/>
    <m/>
    <s v="SC"/>
    <x v="0"/>
    <s v="&gt;100"/>
    <s v="Y"/>
    <m/>
    <n v="10"/>
    <m/>
    <m/>
    <n v="314.15926535897933"/>
    <m/>
    <s v="{0b9c2418-131a-4770-ad78-9d5b26048b11}"/>
  </r>
  <r>
    <x v="49"/>
    <d v="2020-08-13T00:00:00"/>
    <d v="2020-08-13T00:00:00"/>
    <x v="4"/>
    <s v="Suddith_Jason, Joensuu_Eric"/>
    <x v="6"/>
    <m/>
    <m/>
    <m/>
    <n v="0.01"/>
    <m/>
    <s v="I"/>
    <x v="0"/>
    <s v="&lt;10"/>
    <m/>
    <m/>
    <n v="0.5"/>
    <m/>
    <m/>
    <n v="0.78539816339744828"/>
    <m/>
    <s v="{05bb3829-3c41-42fd-ae10-a41f093d83ea}"/>
  </r>
  <r>
    <x v="49"/>
    <d v="2020-08-13T00:00:00"/>
    <d v="2020-08-13T00:00:00"/>
    <x v="4"/>
    <s v="Suddith_Jason, Joensuu_Eric"/>
    <x v="1"/>
    <m/>
    <m/>
    <m/>
    <n v="0.01"/>
    <m/>
    <s v="I"/>
    <x v="0"/>
    <s v="&lt;10"/>
    <m/>
    <m/>
    <n v="0.5"/>
    <m/>
    <m/>
    <n v="0.78539816339744828"/>
    <m/>
    <s v="{0db5025f-1d1d-4b5d-ba35-58780329baf3}"/>
  </r>
  <r>
    <x v="49"/>
    <d v="2020-08-13T00:00:00"/>
    <d v="2020-08-13T00:00:00"/>
    <x v="4"/>
    <s v="Suddith_Jason, Joensuu_Eric"/>
    <x v="1"/>
    <m/>
    <m/>
    <m/>
    <n v="1"/>
    <m/>
    <s v="I"/>
    <x v="0"/>
    <s v="&lt;10"/>
    <m/>
    <m/>
    <n v="1"/>
    <m/>
    <m/>
    <n v="3.1415926535897931"/>
    <m/>
    <s v="{980f2f22-1e4d-4630-9c0f-999a82cc32a9}"/>
  </r>
  <r>
    <x v="49"/>
    <d v="2020-08-13T00:00:00"/>
    <d v="2020-08-13T00:00:00"/>
    <x v="4"/>
    <s v="Suddith_Jason, Joensuu_Eric"/>
    <x v="9"/>
    <m/>
    <m/>
    <m/>
    <n v="1"/>
    <m/>
    <s v="I"/>
    <x v="0"/>
    <s v="&lt;10"/>
    <m/>
    <m/>
    <n v="1"/>
    <m/>
    <m/>
    <n v="3.1415926535897931"/>
    <m/>
    <s v="{f1bc1464-e917-4807-b71e-ebfc9b765ba8}"/>
  </r>
  <r>
    <x v="49"/>
    <d v="2020-08-13T00:00:00"/>
    <d v="2020-08-13T00:00:00"/>
    <x v="4"/>
    <s v="Suddith_Jason, Joensuu_Eric"/>
    <x v="6"/>
    <m/>
    <m/>
    <m/>
    <n v="1"/>
    <m/>
    <s v="P"/>
    <x v="0"/>
    <s v="&lt;10"/>
    <m/>
    <m/>
    <n v="1"/>
    <m/>
    <m/>
    <n v="3.1415926535897931"/>
    <m/>
    <s v="{c6bde92b-a7f8-4418-b6a6-cac4ec88bca4}"/>
  </r>
  <r>
    <x v="49"/>
    <d v="2020-08-13T00:00:00"/>
    <d v="2020-08-13T00:00:00"/>
    <x v="4"/>
    <s v="Suddith_Jason, Joensuu_Eric"/>
    <x v="11"/>
    <m/>
    <m/>
    <m/>
    <n v="1"/>
    <m/>
    <s v="P"/>
    <x v="0"/>
    <s v="&lt;10"/>
    <m/>
    <m/>
    <n v="1"/>
    <m/>
    <m/>
    <n v="3.1415926535897931"/>
    <m/>
    <s v="{5de99c29-1c77-4773-87c0-46c852f567e9}"/>
  </r>
  <r>
    <x v="49"/>
    <d v="2020-08-13T00:00:00"/>
    <d v="2020-08-13T00:00:00"/>
    <x v="4"/>
    <s v="Suddith_Jason, Joensuu_Eric"/>
    <x v="0"/>
    <m/>
    <m/>
    <m/>
    <n v="1"/>
    <m/>
    <s v="I"/>
    <x v="1"/>
    <s v="&lt;10"/>
    <m/>
    <m/>
    <n v="1"/>
    <m/>
    <m/>
    <n v="3.1415926535897931"/>
    <m/>
    <s v="{9ed8b71e-77a3-44bc-9820-f71562a5671c}"/>
  </r>
  <r>
    <x v="49"/>
    <d v="2020-08-13T00:00:00"/>
    <d v="2020-08-13T00:00:00"/>
    <x v="4"/>
    <s v="Suddith_Jason, Joensuu_Eric"/>
    <x v="9"/>
    <m/>
    <m/>
    <m/>
    <n v="10"/>
    <m/>
    <s v="SC"/>
    <x v="1"/>
    <s v="10-100"/>
    <m/>
    <m/>
    <n v="10"/>
    <m/>
    <m/>
    <n v="314.15926535897933"/>
    <m/>
    <s v="{8d5bebac-d0b8-4e73-8fb5-75dad864cf99}"/>
  </r>
  <r>
    <x v="49"/>
    <d v="2020-08-13T00:00:00"/>
    <d v="2020-08-13T00:00:00"/>
    <x v="4"/>
    <s v="Suddith_Jason, Joensuu_Eric"/>
    <x v="11"/>
    <m/>
    <m/>
    <m/>
    <n v="0.01"/>
    <m/>
    <s v="I"/>
    <x v="1"/>
    <s v="&lt;10"/>
    <m/>
    <m/>
    <n v="0.5"/>
    <m/>
    <m/>
    <n v="0.78539816339744828"/>
    <m/>
    <s v="{052ffd82-9c54-48ed-9eb5-5da3a44e3656}"/>
  </r>
  <r>
    <x v="49"/>
    <d v="2020-08-13T00:00:00"/>
    <d v="2020-08-13T00:00:00"/>
    <x v="4"/>
    <s v="Suddith_Jason, Joensuu_Eric"/>
    <x v="6"/>
    <m/>
    <m/>
    <m/>
    <n v="1"/>
    <m/>
    <s v="I"/>
    <x v="1"/>
    <s v="&lt;10"/>
    <m/>
    <m/>
    <n v="1"/>
    <m/>
    <m/>
    <n v="3.1415926535897931"/>
    <m/>
    <s v="{9d4666cf-63e2-48f5-ba69-1365d79d03e9}"/>
  </r>
  <r>
    <x v="49"/>
    <d v="2020-08-13T00:00:00"/>
    <d v="2020-08-13T00:00:00"/>
    <x v="4"/>
    <s v="Suddith_Jason, Joensuu_Eric"/>
    <x v="11"/>
    <m/>
    <m/>
    <m/>
    <n v="0.01"/>
    <m/>
    <s v="I"/>
    <x v="0"/>
    <s v="&lt;10"/>
    <m/>
    <m/>
    <n v="0.5"/>
    <m/>
    <m/>
    <n v="0.78539816339744828"/>
    <m/>
    <s v="{35f0c533-c031-4c93-8ee1-0d09b300d2c1}"/>
  </r>
  <r>
    <x v="49"/>
    <d v="2020-08-13T00:00:00"/>
    <d v="2020-08-13T00:00:00"/>
    <x v="4"/>
    <s v="Suddith_Jason, Joensuu_Eric"/>
    <x v="6"/>
    <m/>
    <m/>
    <m/>
    <n v="1"/>
    <m/>
    <s v="P"/>
    <x v="0"/>
    <s v="&lt;10"/>
    <m/>
    <m/>
    <n v="1"/>
    <m/>
    <m/>
    <n v="3.1415926535897931"/>
    <m/>
    <s v="{7d23ad3f-a691-4b20-b5a6-ce277dd04bda}"/>
  </r>
  <r>
    <x v="49"/>
    <d v="2020-08-13T00:00:00"/>
    <d v="2020-08-13T00:00:00"/>
    <x v="4"/>
    <s v="Suddith_Jason, Joensuu_Eric"/>
    <x v="6"/>
    <m/>
    <m/>
    <m/>
    <n v="0.01"/>
    <m/>
    <s v="I"/>
    <x v="0"/>
    <s v="&lt;10"/>
    <m/>
    <m/>
    <n v="0.5"/>
    <m/>
    <m/>
    <n v="0.78539816339744828"/>
    <m/>
    <s v="{d890a163-54d8-4a55-ae62-e41966eaef01}"/>
  </r>
  <r>
    <x v="49"/>
    <d v="2020-08-13T00:00:00"/>
    <d v="2020-08-13T00:00:00"/>
    <x v="4"/>
    <s v="Suddith_Jason, Joensuu_Eric"/>
    <x v="9"/>
    <m/>
    <m/>
    <m/>
    <n v="1"/>
    <m/>
    <s v="SC"/>
    <x v="1"/>
    <s v="&lt;10"/>
    <m/>
    <m/>
    <n v="1"/>
    <m/>
    <m/>
    <n v="3.1415926535897931"/>
    <m/>
    <s v="{0029da11-58f6-413c-a5f3-f3ab71324a9a}"/>
  </r>
  <r>
    <x v="49"/>
    <d v="2020-08-13T00:00:00"/>
    <d v="2020-08-13T00:00:00"/>
    <x v="4"/>
    <s v="Suddith_Jason, Joensuu_Eric"/>
    <x v="9"/>
    <s v="OAK"/>
    <s v="Disturbed"/>
    <m/>
    <n v="10"/>
    <m/>
    <s v="SC"/>
    <x v="0"/>
    <s v="10-100"/>
    <s v="Y"/>
    <m/>
    <n v="10"/>
    <m/>
    <m/>
    <n v="314.15926535897933"/>
    <m/>
    <s v="{d16f598b-1f2a-48a2-92d1-579dec107872}"/>
  </r>
  <r>
    <x v="32"/>
    <d v="2020-07-30T00:00:00"/>
    <d v="2020-07-30T00:00:00"/>
    <x v="4"/>
    <s v="Engstrom_Lars, Rios_Jasmine"/>
    <x v="4"/>
    <m/>
    <m/>
    <m/>
    <n v="1"/>
    <m/>
    <s v="I"/>
    <x v="0"/>
    <s v="&lt;10"/>
    <m/>
    <m/>
    <n v="1"/>
    <m/>
    <m/>
    <n v="3.1415926535897931"/>
    <m/>
    <s v="{73f9841b-5715-4f23-9147-2ab34107fad3}"/>
  </r>
  <r>
    <x v="105"/>
    <d v="2020-07-27T00:00:00"/>
    <m/>
    <x v="4"/>
    <s v="Chipman_Takuma, Flores_Rhay"/>
    <x v="27"/>
    <m/>
    <m/>
    <m/>
    <n v="0.01"/>
    <m/>
    <s v="I"/>
    <x v="0"/>
    <s v="&lt;10"/>
    <m/>
    <m/>
    <n v="0.5"/>
    <m/>
    <m/>
    <n v="0.78539816339744828"/>
    <m/>
    <s v="{8681e620-8cf4-4969-829b-e26cfaf42568}"/>
  </r>
  <r>
    <x v="105"/>
    <d v="2020-07-27T00:00:00"/>
    <m/>
    <x v="4"/>
    <s v="Chipman_Takuma, Flores_Rhay"/>
    <x v="13"/>
    <m/>
    <m/>
    <s v="Private Property"/>
    <n v="0.01"/>
    <m/>
    <s v="I"/>
    <x v="0"/>
    <s v="&lt;10"/>
    <m/>
    <m/>
    <n v="0.5"/>
    <m/>
    <m/>
    <n v="0.78539816339744828"/>
    <m/>
    <s v="{9eb909e5-c87e-49c4-9d23-ddb756cf98e2}"/>
  </r>
  <r>
    <x v="105"/>
    <d v="2020-07-27T00:00:00"/>
    <m/>
    <x v="4"/>
    <s v="Chipman_Takuma, Flores_Rhay"/>
    <x v="13"/>
    <m/>
    <m/>
    <s v="Private Property"/>
    <n v="0.01"/>
    <m/>
    <s v="SC"/>
    <x v="0"/>
    <s v="10-100"/>
    <m/>
    <m/>
    <n v="0.5"/>
    <m/>
    <m/>
    <n v="0.78539816339744828"/>
    <m/>
    <s v="{e8974053-cac2-4e71-a0c7-fe07cedeed2a}"/>
  </r>
  <r>
    <x v="105"/>
    <d v="2020-07-27T00:00:00"/>
    <m/>
    <x v="4"/>
    <s v="Chipman_Takuma, Flores_Rhay"/>
    <x v="13"/>
    <m/>
    <m/>
    <m/>
    <n v="0.01"/>
    <m/>
    <s v="I"/>
    <x v="0"/>
    <s v="&lt;10"/>
    <m/>
    <m/>
    <n v="0.5"/>
    <m/>
    <m/>
    <n v="0.78539816339744828"/>
    <m/>
    <s v="{a7e967f0-99b1-49b7-b28d-bcb4ab965ade}"/>
  </r>
  <r>
    <x v="105"/>
    <d v="2020-07-27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adff3f64-576a-4589-808d-cadb75ed8d81}"/>
  </r>
  <r>
    <x v="105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bafd3014-49fc-4a54-a3a1-1e90d81fcd86}"/>
  </r>
  <r>
    <x v="105"/>
    <d v="2020-07-27T00:00:00"/>
    <m/>
    <x v="4"/>
    <s v="Chipman_Takuma, Flores_Rhay"/>
    <x v="4"/>
    <m/>
    <m/>
    <s v="Outside Buffer, 60 m from trail"/>
    <n v="0.01"/>
    <m/>
    <s v="I"/>
    <x v="0"/>
    <s v="&lt;10"/>
    <m/>
    <m/>
    <n v="0.5"/>
    <m/>
    <m/>
    <n v="0.78539816339744828"/>
    <m/>
    <s v="{c5cdac3a-0e98-4349-a93e-2f2757f804ee}"/>
  </r>
  <r>
    <x v="105"/>
    <d v="2020-07-27T00:00:00"/>
    <m/>
    <x v="4"/>
    <s v="Chipman_Takuma, Flores_Rhay"/>
    <x v="0"/>
    <m/>
    <m/>
    <s v="Outside Buffer, 60 m from trail"/>
    <n v="0.01"/>
    <m/>
    <s v="SC"/>
    <x v="0"/>
    <s v="10-100"/>
    <m/>
    <m/>
    <n v="0.5"/>
    <m/>
    <m/>
    <n v="0.78539816339744828"/>
    <m/>
    <s v="{894c5d01-36a1-4752-88a0-4a98791d4c9b}"/>
  </r>
  <r>
    <x v="105"/>
    <d v="2020-07-27T00:00:00"/>
    <m/>
    <x v="4"/>
    <s v="Chipman_Takuma, Flores_Rhay"/>
    <x v="4"/>
    <m/>
    <m/>
    <m/>
    <n v="0.01"/>
    <m/>
    <s v="P"/>
    <x v="0"/>
    <s v="10-100"/>
    <m/>
    <m/>
    <n v="0.5"/>
    <m/>
    <m/>
    <n v="0.78539816339744828"/>
    <m/>
    <s v="{5f2a3f17-98db-4913-a76f-234c0c2964d1}"/>
  </r>
  <r>
    <x v="105"/>
    <d v="2020-07-27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ebd4c5b6-c4e1-4dfc-8204-5d64a40790ad}"/>
  </r>
  <r>
    <x v="105"/>
    <d v="2020-07-27T00:00:00"/>
    <m/>
    <x v="4"/>
    <s v="Chipman_Takuma, Flores_Rhay"/>
    <x v="11"/>
    <s v="CHAP"/>
    <s v="Disturbed"/>
    <m/>
    <n v="0.01"/>
    <m/>
    <s v="I"/>
    <x v="0"/>
    <s v="&lt;10"/>
    <s v="N"/>
    <m/>
    <n v="0.5"/>
    <m/>
    <m/>
    <n v="0.78539816339744828"/>
    <m/>
    <s v="{ee4fdc76-7969-46ba-9606-a08bd98ea99e}"/>
  </r>
  <r>
    <x v="105"/>
    <d v="2020-07-27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0b75837c-5dc3-48a6-a61c-ab39408e0c91}"/>
  </r>
  <r>
    <x v="105"/>
    <d v="2020-07-27T00:00:00"/>
    <m/>
    <x v="4"/>
    <s v="Chipman_Takuma, Flores_Rhay"/>
    <x v="11"/>
    <m/>
    <m/>
    <s v="Private Property"/>
    <n v="0.01"/>
    <m/>
    <s v="I"/>
    <x v="0"/>
    <s v="&lt;10"/>
    <m/>
    <m/>
    <n v="0.5"/>
    <m/>
    <m/>
    <n v="0.78539816339744828"/>
    <m/>
    <s v="{69699558-a03e-4e2a-a5ca-1da17a8e9ed0}"/>
  </r>
  <r>
    <x v="105"/>
    <d v="2020-07-27T00:00:00"/>
    <m/>
    <x v="4"/>
    <s v="Chipman_Takuma, Flores_Rhay"/>
    <x v="3"/>
    <m/>
    <m/>
    <s v="Private Property"/>
    <n v="0.01"/>
    <m/>
    <s v="I"/>
    <x v="0"/>
    <s v="&lt;10"/>
    <m/>
    <m/>
    <n v="0.5"/>
    <m/>
    <m/>
    <n v="0.78539816339744828"/>
    <m/>
    <s v="{62272e89-1ea1-4c1e-b34c-accd543b4c8e}"/>
  </r>
  <r>
    <x v="105"/>
    <d v="2020-07-27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228ecde4-8cc4-46cb-81ea-14f5bfe15cf6}"/>
  </r>
  <r>
    <x v="105"/>
    <d v="2020-07-27T00:00:00"/>
    <m/>
    <x v="4"/>
    <s v="Chipman_Takuma, Flores_Rhay"/>
    <x v="3"/>
    <m/>
    <m/>
    <m/>
    <n v="0.01"/>
    <m/>
    <s v="I"/>
    <x v="0"/>
    <s v="&lt;10"/>
    <m/>
    <m/>
    <n v="0.5"/>
    <m/>
    <m/>
    <n v="0.78539816339744828"/>
    <m/>
    <s v="{f8aae591-c366-4da6-9ded-072e56d97f0d}"/>
  </r>
  <r>
    <x v="105"/>
    <d v="2020-07-27T00:00:00"/>
    <m/>
    <x v="4"/>
    <s v="Chipman_Takuma, Flores_Rhay"/>
    <x v="13"/>
    <m/>
    <m/>
    <m/>
    <n v="0.01"/>
    <m/>
    <s v="I"/>
    <x v="0"/>
    <s v="&lt;10"/>
    <m/>
    <m/>
    <n v="0.5"/>
    <m/>
    <m/>
    <n v="0.78539816339744828"/>
    <m/>
    <s v="{a8a6e81f-3820-470f-a73d-f5ebc7680f60}"/>
  </r>
  <r>
    <x v="105"/>
    <d v="2020-07-27T00:00:00"/>
    <m/>
    <x v="4"/>
    <s v="Chipman_Takuma, Flores_Rhay"/>
    <x v="13"/>
    <m/>
    <m/>
    <s v="Private Property"/>
    <n v="0.01"/>
    <m/>
    <s v="SC"/>
    <x v="0"/>
    <s v="10-100"/>
    <m/>
    <m/>
    <n v="0.5"/>
    <m/>
    <m/>
    <n v="0.78539816339744828"/>
    <m/>
    <s v="{4ebb9512-82a4-44fc-b2d9-72c443244ca0}"/>
  </r>
  <r>
    <x v="105"/>
    <d v="2020-07-27T00:00:00"/>
    <m/>
    <x v="4"/>
    <s v="Chipman_Takuma, Flores_Rhay"/>
    <x v="3"/>
    <m/>
    <m/>
    <s v="Private Property"/>
    <n v="0.01"/>
    <m/>
    <s v="SC"/>
    <x v="0"/>
    <s v="&lt;10"/>
    <m/>
    <m/>
    <n v="0.5"/>
    <m/>
    <m/>
    <n v="0.78539816339744828"/>
    <m/>
    <s v="{8163ca5c-5139-41dd-b5cf-04d564acc60c}"/>
  </r>
  <r>
    <x v="105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32ea1f2a-15ad-4b7c-9713-ee1b14d7c4df}"/>
  </r>
  <r>
    <x v="79"/>
    <d v="2020-07-27T00:00:00"/>
    <d v="2020-07-27T00:00:00"/>
    <x v="4"/>
    <s v="Chipman_Takuma, Flores_Rhay"/>
    <x v="11"/>
    <s v="CSS"/>
    <s v="Intermediate"/>
    <m/>
    <n v="0.01"/>
    <m/>
    <s v="I"/>
    <x v="0"/>
    <s v="&lt;10"/>
    <s v="N"/>
    <m/>
    <n v="0.5"/>
    <m/>
    <m/>
    <n v="0.78539816339744828"/>
    <m/>
    <s v="{39b8fe32-afe8-4d55-b047-8de23ccd1c45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595976f3-0ed8-421b-8ac3-87fa22e0e03e}"/>
  </r>
  <r>
    <x v="79"/>
    <d v="2020-07-27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75acafbb-b495-4e53-80c6-476c0ac7e2b3}"/>
  </r>
  <r>
    <x v="79"/>
    <d v="2020-07-27T00:00:00"/>
    <m/>
    <x v="4"/>
    <s v="Chipman_Takuma, Flores_Rhay"/>
    <x v="4"/>
    <m/>
    <m/>
    <m/>
    <n v="0.01"/>
    <m/>
    <s v="I"/>
    <x v="0"/>
    <s v="10-100"/>
    <m/>
    <m/>
    <n v="0.5"/>
    <m/>
    <m/>
    <n v="0.78539816339744828"/>
    <m/>
    <s v="{624a82a6-4016-4ea6-b746-77434c072c57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71e99dd8-7ad0-4e78-b752-3f8464b16dfc}"/>
  </r>
  <r>
    <x v="79"/>
    <d v="2020-07-27T00:00:00"/>
    <m/>
    <x v="4"/>
    <s v="Chipman_Takuma, Flores_Rhay"/>
    <x v="11"/>
    <m/>
    <m/>
    <m/>
    <n v="0.01"/>
    <m/>
    <s v="I"/>
    <x v="2"/>
    <s v="&lt;10"/>
    <m/>
    <m/>
    <n v="0.5"/>
    <m/>
    <m/>
    <n v="0.78539816339744828"/>
    <m/>
    <s v="{ba0983fc-ca0b-47e8-ac0b-afcf9c20694f}"/>
  </r>
  <r>
    <x v="79"/>
    <d v="2020-07-27T00:00:00"/>
    <m/>
    <x v="4"/>
    <s v="Chipman_Takuma, Flores_Rhay"/>
    <x v="11"/>
    <m/>
    <m/>
    <m/>
    <n v="0.01"/>
    <m/>
    <s v="I"/>
    <x v="1"/>
    <s v="&lt;10"/>
    <m/>
    <m/>
    <n v="0.5"/>
    <m/>
    <m/>
    <n v="0.78539816339744828"/>
    <m/>
    <s v="{d0f8de23-6574-4feb-ab5d-01990e902375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10e1b702-0348-4fc5-bc79-8910560c4a84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9d509b8d-6270-4e73-8fa0-64236473b7bd}"/>
  </r>
  <r>
    <x v="79"/>
    <d v="2020-07-27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f45233b9-9962-412e-b16f-11c43b561ab2}"/>
  </r>
  <r>
    <x v="79"/>
    <d v="2020-07-27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c3b8a8ce-8134-4f7b-84da-946870581e16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3ebb6617-72da-47f9-812f-30538c8540c3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f2870d89-a159-4d21-9794-5acffba87727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f9ab7b10-8b88-499a-86fc-2ab9d2bd0cda}"/>
  </r>
  <r>
    <x v="79"/>
    <d v="2020-07-27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f3933821-a920-4140-9675-1a776c2549b2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97b77ca5-d197-4996-b440-02da287bcad0}"/>
  </r>
  <r>
    <x v="80"/>
    <d v="2020-07-27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f237a457-8ba0-49a8-ae82-a978e9962e2c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2ec487c2-9130-4006-8331-818b6d28b6d9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2c1173c5-f5e5-4fa5-b912-c801c819dff9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b56a6ce3-5466-4e3d-b3e0-f2e68cf70891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f8adc031-9da0-4abb-9660-be947add35f5}"/>
  </r>
  <r>
    <x v="80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8adf21ad-beca-476e-8aa5-7174be9a5524}"/>
  </r>
  <r>
    <x v="80"/>
    <d v="2020-07-27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90b5255b-e450-47b1-9d0e-e967ee35c779}"/>
  </r>
  <r>
    <x v="80"/>
    <d v="2020-07-27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867ba903-0ae6-4cdf-8228-dda4e827eb61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87a2e6bd-a5d7-4918-9696-ba5915569b85}"/>
  </r>
  <r>
    <x v="80"/>
    <d v="2020-07-27T00:00:00"/>
    <m/>
    <x v="4"/>
    <s v="Chipman_Takuma, Flores_Rhay"/>
    <x v="0"/>
    <m/>
    <m/>
    <m/>
    <n v="0.01"/>
    <m/>
    <s v="I"/>
    <x v="2"/>
    <s v="&lt;10"/>
    <m/>
    <m/>
    <n v="0.5"/>
    <m/>
    <m/>
    <n v="0.78539816339744828"/>
    <m/>
    <s v="{42544ccd-38db-443e-b8f1-e8c1ae508f27}"/>
  </r>
  <r>
    <x v="80"/>
    <d v="2020-07-27T00:00:00"/>
    <m/>
    <x v="4"/>
    <s v="Chipman_Takuma, Flores_Rhay"/>
    <x v="0"/>
    <m/>
    <m/>
    <m/>
    <n v="0.01"/>
    <m/>
    <s v="I"/>
    <x v="0"/>
    <s v="10-100"/>
    <m/>
    <m/>
    <n v="0.5"/>
    <m/>
    <m/>
    <n v="0.78539816339744828"/>
    <m/>
    <s v="{38405c0b-a2e6-422e-abe5-38f1ef22f307}"/>
  </r>
  <r>
    <x v="80"/>
    <d v="2020-07-27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2a971299-570a-4e24-a2c0-4118d2c76ad2}"/>
  </r>
  <r>
    <x v="80"/>
    <d v="2020-07-27T00:00:00"/>
    <m/>
    <x v="4"/>
    <s v="Chipman_Takuma, Flores_Rhay"/>
    <x v="4"/>
    <m/>
    <m/>
    <m/>
    <n v="0.01"/>
    <m/>
    <s v="P"/>
    <x v="0"/>
    <s v="10-100"/>
    <m/>
    <m/>
    <n v="0.5"/>
    <m/>
    <m/>
    <n v="0.78539816339744828"/>
    <m/>
    <s v="{38907c23-91a6-4af2-89d8-df0a6318dacd}"/>
  </r>
  <r>
    <x v="80"/>
    <d v="2020-07-27T00:00:00"/>
    <m/>
    <x v="4"/>
    <s v="Chipman_Takuma, Flores_Rhay"/>
    <x v="14"/>
    <m/>
    <m/>
    <m/>
    <n v="0.01"/>
    <m/>
    <s v="SC"/>
    <x v="0"/>
    <s v="&lt;10"/>
    <m/>
    <m/>
    <n v="0.5"/>
    <m/>
    <m/>
    <n v="0.78539816339744828"/>
    <m/>
    <s v="{903a0d4a-8809-412f-9b4f-3cdcecb866ee}"/>
  </r>
  <r>
    <x v="80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005363f5-2a42-4bb8-93a0-11f5334fbf2f}"/>
  </r>
  <r>
    <x v="80"/>
    <d v="2020-07-27T00:00:00"/>
    <m/>
    <x v="4"/>
    <s v="Chipman_Takuma, Flores_Rhay"/>
    <x v="19"/>
    <m/>
    <m/>
    <m/>
    <n v="0.01"/>
    <m/>
    <s v="P"/>
    <x v="0"/>
    <s v="10-100"/>
    <m/>
    <m/>
    <n v="0.5"/>
    <m/>
    <m/>
    <n v="0.78539816339744828"/>
    <m/>
    <s v="{c8f4c569-e9bc-462e-80b0-666679e41a74}"/>
  </r>
  <r>
    <x v="80"/>
    <d v="2020-07-27T00:00:00"/>
    <m/>
    <x v="4"/>
    <s v="Chipman_Takuma, Flores_Rhay"/>
    <x v="3"/>
    <m/>
    <m/>
    <m/>
    <n v="0.01"/>
    <m/>
    <s v="I"/>
    <x v="0"/>
    <s v="&lt;10"/>
    <m/>
    <m/>
    <n v="0.5"/>
    <m/>
    <m/>
    <n v="0.78539816339744828"/>
    <m/>
    <s v="{7ace2c61-0e4a-4c3f-bb9a-46f810a0c5eb}"/>
  </r>
  <r>
    <x v="80"/>
    <d v="2020-07-27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6a01a0ae-dbf0-4ba5-8fd3-870bd88c9b9b}"/>
  </r>
  <r>
    <x v="80"/>
    <d v="2020-07-27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34055dd1-7079-4a7e-b407-5a76211783a6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297d0731-7268-49e7-90b9-294b2d4f4510}"/>
  </r>
  <r>
    <x v="80"/>
    <d v="2020-07-27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a28904b1-ac38-4a1f-abc7-eb639aa19d91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50154ec0-ce4c-4dd1-b083-9585d7e33f78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cf74c39c-56bd-4b8d-83ea-416e5c7231b3}"/>
  </r>
  <r>
    <x v="80"/>
    <d v="2020-07-27T00:00:00"/>
    <m/>
    <x v="4"/>
    <s v="Chipman_Takuma, Flores_Rhay"/>
    <x v="0"/>
    <m/>
    <m/>
    <m/>
    <n v="0.01"/>
    <m/>
    <s v="SC"/>
    <x v="0"/>
    <s v="10-100"/>
    <m/>
    <m/>
    <n v="0.5"/>
    <m/>
    <m/>
    <n v="0.78539816339744828"/>
    <m/>
    <s v="{3e7d0521-40aa-4812-be1b-8d1238cf84e3}"/>
  </r>
  <r>
    <x v="80"/>
    <d v="2020-07-27T00:00:00"/>
    <m/>
    <x v="4"/>
    <s v="Chipman_Takuma, Flores_Rhay"/>
    <x v="3"/>
    <m/>
    <m/>
    <m/>
    <n v="0.01"/>
    <m/>
    <s v="I"/>
    <x v="0"/>
    <s v="&lt;10"/>
    <m/>
    <m/>
    <n v="0.5"/>
    <m/>
    <m/>
    <n v="0.78539816339744828"/>
    <m/>
    <s v="{30affa98-3ef8-4640-8250-ed6900bc593b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a1478c9e-b498-4903-af82-6e852b7c73f1}"/>
  </r>
  <r>
    <x v="80"/>
    <d v="2020-07-27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69487f08-8dd0-4a9f-b495-795ac43dc553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4fc257bc-c141-4cc2-8a5b-cde0622159b0}"/>
  </r>
  <r>
    <x v="45"/>
    <d v="2020-07-27T00:00:00"/>
    <d v="2020-07-27T00:00:00"/>
    <x v="4"/>
    <s v="Rios_Jasmine, Engstrom_Lars"/>
    <x v="17"/>
    <s v="CSS"/>
    <s v="Intermediate"/>
    <m/>
    <n v="1"/>
    <m/>
    <s v="P"/>
    <x v="2"/>
    <s v="&lt;10"/>
    <s v="N"/>
    <m/>
    <n v="1"/>
    <m/>
    <m/>
    <n v="3.1415926535897931"/>
    <s v="f0d627ee-6fe9-4e89-8086-6858f4474dc2"/>
    <s v="{3dde5263-01ef-41d7-bd23-cf13faa4cb8f}"/>
  </r>
  <r>
    <x v="45"/>
    <d v="2020-07-27T00:00:00"/>
    <d v="2020-07-27T00:00:00"/>
    <x v="4"/>
    <s v="Rios_Jasmine, Engstrom_Lars"/>
    <x v="17"/>
    <s v="CSS"/>
    <s v="Intermediate"/>
    <m/>
    <n v="1"/>
    <m/>
    <s v="I"/>
    <x v="0"/>
    <s v="&lt;10"/>
    <s v="N"/>
    <m/>
    <n v="1"/>
    <m/>
    <m/>
    <n v="3.1415926535897931"/>
    <s v="f0d627ee-6fe9-4e89-8086-6858f4474dc2"/>
    <s v="{56138521-3df3-4b80-a882-b2cd3eaf2c68}"/>
  </r>
  <r>
    <x v="45"/>
    <d v="2020-07-27T00:00:00"/>
    <d v="2020-07-27T00:00:00"/>
    <x v="4"/>
    <s v="Rios_Jasmine, Engstrom_Lars"/>
    <x v="11"/>
    <s v="CSS"/>
    <s v="Intermediate"/>
    <m/>
    <n v="1"/>
    <m/>
    <s v="I"/>
    <x v="0"/>
    <s v="&lt;10"/>
    <s v="N"/>
    <m/>
    <n v="1"/>
    <m/>
    <m/>
    <n v="3.1415926535897931"/>
    <s v="f0d627ee-6fe9-4e89-8086-6858f4474dc2"/>
    <s v="{d413cf02-464e-414c-a76a-98b63efffe90}"/>
  </r>
  <r>
    <x v="45"/>
    <d v="2020-07-27T00:00:00"/>
    <d v="2020-07-27T00:00:00"/>
    <x v="4"/>
    <s v="Rios_Jasmine, Engstrom_Lars"/>
    <x v="16"/>
    <s v="CSS"/>
    <s v="Intermediate"/>
    <m/>
    <n v="5"/>
    <m/>
    <s v="I"/>
    <x v="0"/>
    <s v="&lt;10"/>
    <s v="N"/>
    <m/>
    <n v="5"/>
    <m/>
    <m/>
    <n v="78.539816339744831"/>
    <s v="f0d627ee-6fe9-4e89-8086-6858f4474dc2"/>
    <s v="{e47c72c4-6dd5-47a1-b507-7f77c895a26c}"/>
  </r>
  <r>
    <x v="81"/>
    <d v="2020-07-27T00:00:00"/>
    <d v="2020-07-27T00:00:00"/>
    <x v="4"/>
    <s v="Engstrom_Lars, Rios_Jasmine"/>
    <x v="2"/>
    <s v="CSS"/>
    <s v="Intermediate"/>
    <m/>
    <n v="5"/>
    <m/>
    <s v="SC"/>
    <x v="0"/>
    <s v="10-100"/>
    <s v="N"/>
    <m/>
    <n v="5"/>
    <m/>
    <m/>
    <n v="78.539816339744831"/>
    <m/>
    <s v="{1ec1978c-9b43-48dc-af35-7be36866b9b6}"/>
  </r>
  <r>
    <x v="81"/>
    <d v="2020-07-27T00:00:00"/>
    <d v="2020-07-27T00:00:00"/>
    <x v="4"/>
    <s v="Engstrom_Lars, Rios_Jasmine"/>
    <x v="11"/>
    <m/>
    <m/>
    <m/>
    <n v="2"/>
    <m/>
    <s v="SC"/>
    <x v="0"/>
    <s v="10-100"/>
    <m/>
    <m/>
    <n v="2"/>
    <m/>
    <m/>
    <n v="12.566370614359172"/>
    <m/>
    <s v="{fd79b3e0-9538-42c4-95e2-66ecf9ced81d}"/>
  </r>
  <r>
    <x v="81"/>
    <d v="2020-07-27T00:00:00"/>
    <d v="2020-07-27T00:00:00"/>
    <x v="4"/>
    <s v="Engstrom_Lars, Rios_Jasmine"/>
    <x v="11"/>
    <m/>
    <m/>
    <m/>
    <n v="2"/>
    <m/>
    <s v="SC"/>
    <x v="0"/>
    <s v="10-100"/>
    <m/>
    <m/>
    <n v="2"/>
    <m/>
    <m/>
    <n v="12.566370614359172"/>
    <m/>
    <s v="{22b78b51-d5f8-4e3b-ab4f-dc659e689f33}"/>
  </r>
  <r>
    <x v="81"/>
    <d v="2020-07-27T00:00:00"/>
    <d v="2020-07-27T00:00:00"/>
    <x v="4"/>
    <s v="Engstrom_Lars, Rios_Jasmine"/>
    <x v="2"/>
    <m/>
    <m/>
    <m/>
    <n v="5"/>
    <m/>
    <s v="SC"/>
    <x v="0"/>
    <s v="10-100"/>
    <m/>
    <m/>
    <n v="5"/>
    <m/>
    <m/>
    <n v="78.539816339744831"/>
    <m/>
    <s v="{517c6b78-7c7f-4a38-bbf3-b0b876884c81}"/>
  </r>
  <r>
    <x v="81"/>
    <d v="2020-07-27T00:00:00"/>
    <d v="2020-07-27T00:00:00"/>
    <x v="4"/>
    <s v="Engstrom_Lars, Rios_Jasmine"/>
    <x v="2"/>
    <m/>
    <m/>
    <m/>
    <n v="5"/>
    <m/>
    <s v="SC"/>
    <x v="0"/>
    <s v="10-100"/>
    <m/>
    <m/>
    <n v="5"/>
    <m/>
    <m/>
    <n v="78.539816339744831"/>
    <m/>
    <s v="{c99d308b-87a7-43f9-bfc8-bf10ddd0b043}"/>
  </r>
  <r>
    <x v="81"/>
    <d v="2020-07-27T00:00:00"/>
    <d v="2020-07-27T00:00:00"/>
    <x v="4"/>
    <s v="Engstrom_Lars, Rios_Jasmine"/>
    <x v="13"/>
    <m/>
    <m/>
    <m/>
    <n v="0.01"/>
    <m/>
    <s v="I"/>
    <x v="0"/>
    <s v="&lt;10"/>
    <m/>
    <m/>
    <n v="0.5"/>
    <m/>
    <m/>
    <n v="0.78539816339744828"/>
    <m/>
    <s v="{ee33f902-2c2e-48c2-8711-5b436d83950a}"/>
  </r>
  <r>
    <x v="81"/>
    <d v="2020-07-27T00:00:00"/>
    <d v="2020-07-27T00:00:00"/>
    <x v="4"/>
    <s v="Engstrom_Lars, Rios_Jasmine"/>
    <x v="14"/>
    <m/>
    <m/>
    <m/>
    <n v="0.01"/>
    <m/>
    <s v="I"/>
    <x v="0"/>
    <s v="&lt;10"/>
    <m/>
    <m/>
    <n v="0.5"/>
    <m/>
    <m/>
    <n v="0.78539816339744828"/>
    <m/>
    <s v="{4fdff04b-20c5-4bea-8dc4-5c531583a83b}"/>
  </r>
  <r>
    <x v="81"/>
    <d v="2020-07-27T00:00:00"/>
    <d v="2020-07-27T00:00:00"/>
    <x v="4"/>
    <s v="Engstrom_Lars, Rios_Jasmine"/>
    <x v="0"/>
    <m/>
    <m/>
    <m/>
    <n v="0.01"/>
    <m/>
    <s v="I"/>
    <x v="0"/>
    <s v="&lt;10"/>
    <m/>
    <m/>
    <n v="0.5"/>
    <m/>
    <m/>
    <n v="0.78539816339744828"/>
    <m/>
    <s v="{f48fb98d-e6dd-4777-b5d8-7b9732e3350a}"/>
  </r>
  <r>
    <x v="81"/>
    <d v="2020-07-27T00:00:00"/>
    <d v="2020-07-27T00:00:00"/>
    <x v="4"/>
    <s v="Engstrom_Lars, Rios_Jasmine"/>
    <x v="0"/>
    <m/>
    <m/>
    <m/>
    <n v="0.01"/>
    <m/>
    <s v="I"/>
    <x v="0"/>
    <s v="&lt;10"/>
    <m/>
    <m/>
    <n v="0.5"/>
    <m/>
    <m/>
    <n v="0.78539816339744828"/>
    <m/>
    <s v="{6b827e0d-ffba-494c-b459-a6bd3a510e50}"/>
  </r>
  <r>
    <x v="81"/>
    <d v="2020-07-27T00:00:00"/>
    <d v="2020-07-27T00:00:00"/>
    <x v="4"/>
    <s v="Engstrom_Lars, Rios_Jasmine"/>
    <x v="4"/>
    <m/>
    <m/>
    <m/>
    <n v="1"/>
    <m/>
    <s v="P"/>
    <x v="0"/>
    <s v="&lt;10"/>
    <m/>
    <m/>
    <n v="1"/>
    <m/>
    <m/>
    <n v="3.1415926535897931"/>
    <m/>
    <s v="{4018a027-7329-44ef-bccd-33fa6bc4045e}"/>
  </r>
  <r>
    <x v="81"/>
    <d v="2020-07-27T00:00:00"/>
    <d v="2020-07-27T00:00:00"/>
    <x v="4"/>
    <s v="Engstrom_Lars, Rios_Jasmine"/>
    <x v="4"/>
    <m/>
    <m/>
    <m/>
    <n v="0.01"/>
    <m/>
    <s v="P"/>
    <x v="0"/>
    <s v="&lt;10"/>
    <m/>
    <m/>
    <n v="0.5"/>
    <m/>
    <m/>
    <n v="0.78539816339744828"/>
    <m/>
    <s v="{bc502382-8122-4435-92bf-f7cd6102fc60}"/>
  </r>
  <r>
    <x v="81"/>
    <d v="2020-07-27T00:00:00"/>
    <d v="2020-07-27T00:00:00"/>
    <x v="4"/>
    <s v="Engstrom_Lars, Rios_Jasmine"/>
    <x v="0"/>
    <m/>
    <m/>
    <m/>
    <n v="0.01"/>
    <m/>
    <s v="I"/>
    <x v="0"/>
    <s v="&lt;10"/>
    <m/>
    <m/>
    <n v="0.5"/>
    <m/>
    <m/>
    <n v="0.78539816339744828"/>
    <m/>
    <s v="{30ba7692-6b8c-44e1-90e2-4f7ed11755fd}"/>
  </r>
  <r>
    <x v="81"/>
    <d v="2020-07-27T00:00:00"/>
    <d v="2020-07-27T00:00:00"/>
    <x v="4"/>
    <s v="Engstrom_Lars, Rios_Jasmine"/>
    <x v="13"/>
    <m/>
    <m/>
    <m/>
    <n v="0.01"/>
    <m/>
    <s v="P"/>
    <x v="0"/>
    <s v="&lt;10"/>
    <m/>
    <m/>
    <n v="0.5"/>
    <m/>
    <m/>
    <n v="0.78539816339744828"/>
    <m/>
    <s v="{4e139296-5220-4fb4-a3d1-bdf2b4cf06c0}"/>
  </r>
  <r>
    <x v="81"/>
    <d v="2020-07-27T00:00:00"/>
    <d v="2020-07-27T00:00:00"/>
    <x v="4"/>
    <s v="Engstrom_Lars, Rios_Jasmine"/>
    <x v="14"/>
    <m/>
    <m/>
    <m/>
    <n v="0.01"/>
    <m/>
    <s v="I"/>
    <x v="0"/>
    <s v="&lt;10"/>
    <m/>
    <m/>
    <n v="0.5"/>
    <m/>
    <m/>
    <n v="0.78539816339744828"/>
    <m/>
    <s v="{f0646e26-4a24-4cad-912f-d61dda8936a8}"/>
  </r>
  <r>
    <x v="81"/>
    <d v="2020-07-27T00:00:00"/>
    <d v="2020-07-27T00:00:00"/>
    <x v="4"/>
    <s v="Engstrom_Lars, Rios_Jasmine"/>
    <x v="14"/>
    <m/>
    <m/>
    <m/>
    <n v="2"/>
    <m/>
    <s v="SC"/>
    <x v="0"/>
    <s v="10-100"/>
    <m/>
    <m/>
    <n v="2"/>
    <m/>
    <m/>
    <n v="12.566370614359172"/>
    <m/>
    <s v="{2e5bae1a-f2f3-4c33-a85a-55e8df8078c1}"/>
  </r>
  <r>
    <x v="81"/>
    <d v="2020-07-27T00:00:00"/>
    <d v="2020-07-27T00:00:00"/>
    <x v="4"/>
    <s v="Engstrom_Lars, Rios_Jasmine"/>
    <x v="2"/>
    <m/>
    <m/>
    <m/>
    <n v="2"/>
    <m/>
    <s v="SC"/>
    <x v="0"/>
    <s v="10-100"/>
    <m/>
    <m/>
    <n v="2"/>
    <m/>
    <m/>
    <n v="12.566370614359172"/>
    <m/>
    <s v="{2e5bae1a-f2f3-4c33-a85a-55e8df8078c1}"/>
  </r>
  <r>
    <x v="81"/>
    <d v="2020-07-27T00:00:00"/>
    <d v="2020-07-27T00:00:00"/>
    <x v="4"/>
    <s v="Engstrom_Lars, Rios_Jasmine"/>
    <x v="11"/>
    <m/>
    <m/>
    <m/>
    <n v="2"/>
    <m/>
    <s v="SC"/>
    <x v="0"/>
    <s v="10-100"/>
    <m/>
    <m/>
    <n v="2"/>
    <m/>
    <m/>
    <n v="12.566370614359172"/>
    <m/>
    <s v="{cb9d3bbb-0e59-41a1-aeb9-dee43acaeb4e}"/>
  </r>
  <r>
    <x v="81"/>
    <d v="2020-07-27T00:00:00"/>
    <d v="2020-07-27T00:00:00"/>
    <x v="4"/>
    <s v="Engstrom_Lars, Rios_Jasmine"/>
    <x v="2"/>
    <m/>
    <m/>
    <m/>
    <n v="2"/>
    <m/>
    <s v="SC"/>
    <x v="0"/>
    <s v="10-100"/>
    <m/>
    <m/>
    <n v="2"/>
    <m/>
    <m/>
    <n v="12.566370614359172"/>
    <m/>
    <s v="{cb9d3bbb-0e59-41a1-aeb9-dee43acaeb4e}"/>
  </r>
  <r>
    <x v="81"/>
    <d v="2020-07-27T00:00:00"/>
    <d v="2020-07-27T00:00:00"/>
    <x v="4"/>
    <s v="Engstrom_Lars, Rios_Jasmine"/>
    <x v="11"/>
    <m/>
    <m/>
    <m/>
    <n v="0.01"/>
    <m/>
    <s v="I"/>
    <x v="0"/>
    <s v="&lt;10"/>
    <m/>
    <m/>
    <n v="0.5"/>
    <m/>
    <m/>
    <n v="0.78539816339744828"/>
    <m/>
    <s v="{f16f92ce-40d0-4ef2-b645-c8849a572666}"/>
  </r>
  <r>
    <x v="81"/>
    <d v="2020-07-27T00:00:00"/>
    <d v="2020-07-27T00:00:00"/>
    <x v="4"/>
    <s v="Engstrom_Lars, Rios_Jasmine"/>
    <x v="14"/>
    <m/>
    <m/>
    <m/>
    <n v="4"/>
    <m/>
    <s v="I"/>
    <x v="0"/>
    <s v="&lt;10"/>
    <m/>
    <m/>
    <n v="4"/>
    <m/>
    <m/>
    <n v="50.26548245743669"/>
    <m/>
    <s v="{dd2c40a7-66cd-401b-8649-4963414876c8}"/>
  </r>
  <r>
    <x v="81"/>
    <d v="2020-07-27T00:00:00"/>
    <d v="2020-07-27T00:00:00"/>
    <x v="4"/>
    <s v="Engstrom_Lars, Rios_Jasmine"/>
    <x v="2"/>
    <m/>
    <m/>
    <m/>
    <n v="4"/>
    <m/>
    <s v="I"/>
    <x v="0"/>
    <s v="&lt;10"/>
    <m/>
    <m/>
    <n v="4"/>
    <m/>
    <m/>
    <n v="50.26548245743669"/>
    <m/>
    <s v="{dd2c40a7-66cd-401b-8649-4963414876c8}"/>
  </r>
  <r>
    <x v="81"/>
    <d v="2020-07-27T00:00:00"/>
    <d v="2020-07-27T00:00:00"/>
    <x v="4"/>
    <s v="Engstrom_Lars, Rios_Jasmine"/>
    <x v="1"/>
    <m/>
    <m/>
    <m/>
    <n v="1"/>
    <m/>
    <s v="I"/>
    <x v="0"/>
    <s v="&lt;10"/>
    <m/>
    <m/>
    <n v="1"/>
    <m/>
    <m/>
    <n v="3.1415926535897931"/>
    <m/>
    <s v="{05e59c75-db78-4779-b8ad-c931d4436663}"/>
  </r>
  <r>
    <x v="81"/>
    <d v="2020-07-27T00:00:00"/>
    <d v="2020-07-27T00:00:00"/>
    <x v="4"/>
    <s v="Engstrom_Lars, Rios_Jasmine"/>
    <x v="14"/>
    <m/>
    <m/>
    <m/>
    <n v="0.01"/>
    <m/>
    <s v="I"/>
    <x v="0"/>
    <s v="&lt;10"/>
    <m/>
    <m/>
    <n v="0.5"/>
    <m/>
    <m/>
    <n v="0.78539816339744828"/>
    <m/>
    <s v="{0364e24c-bae8-4e27-b3ef-0c3cfe89ac2d}"/>
  </r>
  <r>
    <x v="81"/>
    <d v="2020-07-27T00:00:00"/>
    <d v="2020-07-27T00:00:00"/>
    <x v="4"/>
    <s v="Engstrom_Lars, Rios_Jasmine"/>
    <x v="8"/>
    <m/>
    <m/>
    <m/>
    <n v="0.01"/>
    <m/>
    <s v="I"/>
    <x v="0"/>
    <s v="&lt;10"/>
    <m/>
    <m/>
    <n v="0.5"/>
    <m/>
    <m/>
    <n v="0.78539816339744828"/>
    <m/>
    <s v="{8907f58a-7b9e-4b59-9bc6-97f7869ac8ad}"/>
  </r>
  <r>
    <x v="81"/>
    <d v="2020-07-27T00:00:00"/>
    <d v="2020-07-27T00:00:00"/>
    <x v="4"/>
    <s v="Engstrom_Lars, Rios_Jasmine"/>
    <x v="1"/>
    <m/>
    <m/>
    <m/>
    <n v="0.01"/>
    <m/>
    <s v="P"/>
    <x v="0"/>
    <s v="&lt;10"/>
    <m/>
    <m/>
    <n v="0.5"/>
    <m/>
    <m/>
    <n v="0.78539816339744828"/>
    <m/>
    <s v="{4af5cdc6-f160-42ab-8011-a9f593106a4c}"/>
  </r>
  <r>
    <x v="84"/>
    <d v="2020-07-27T00:00:00"/>
    <m/>
    <x v="4"/>
    <s v="Rios_Jasmine, Engstrom_Lars"/>
    <x v="11"/>
    <s v="CSS"/>
    <s v="Intermediate"/>
    <m/>
    <n v="0.01"/>
    <m/>
    <s v="I"/>
    <x v="0"/>
    <s v="&lt;10"/>
    <s v="N"/>
    <m/>
    <n v="0.5"/>
    <m/>
    <m/>
    <n v="0.78539816339744828"/>
    <m/>
    <s v="{0831569c-5140-47e3-9639-0b73751ff773}"/>
  </r>
  <r>
    <x v="84"/>
    <d v="2020-07-27T00:00:00"/>
    <m/>
    <x v="4"/>
    <s v="Rios_Jasmine, Engstrom_Lars"/>
    <x v="4"/>
    <s v="CSS"/>
    <s v="Intermediate"/>
    <m/>
    <n v="1"/>
    <m/>
    <s v="I"/>
    <x v="0"/>
    <s v="&lt;10"/>
    <s v="N"/>
    <m/>
    <n v="1"/>
    <m/>
    <m/>
    <n v="3.1415926535897931"/>
    <m/>
    <s v="{28a8cdd3-2680-436a-b094-5626720a83a7}"/>
  </r>
  <r>
    <x v="84"/>
    <d v="2020-07-27T00:00:00"/>
    <m/>
    <x v="4"/>
    <s v="Rios_Jasmine, Engstrom_Lars"/>
    <x v="0"/>
    <s v="CSS"/>
    <s v="Intermediate"/>
    <m/>
    <n v="0.01"/>
    <m/>
    <s v="I"/>
    <x v="0"/>
    <s v="&lt;10"/>
    <s v="N"/>
    <m/>
    <n v="0.5"/>
    <m/>
    <m/>
    <n v="0.78539816339744828"/>
    <m/>
    <s v="{40bd5865-64e1-4654-84c4-e5bb947dfdfc}"/>
  </r>
  <r>
    <x v="84"/>
    <d v="2020-07-27T00:00:00"/>
    <m/>
    <x v="4"/>
    <s v="Rios_Jasmine, Engstrom_Lars"/>
    <x v="11"/>
    <s v="CSS"/>
    <s v="Intermediate"/>
    <m/>
    <n v="0.01"/>
    <m/>
    <s v="I"/>
    <x v="0"/>
    <s v="&lt;10"/>
    <s v="N"/>
    <m/>
    <n v="0.5"/>
    <m/>
    <m/>
    <n v="0.78539816339744828"/>
    <m/>
    <s v="{5169b614-d461-4051-b401-7d560d6c6fc1}"/>
  </r>
  <r>
    <x v="84"/>
    <d v="2020-07-27T00:00:00"/>
    <m/>
    <x v="4"/>
    <s v="Rios_Jasmine, Engstrom_Lars"/>
    <x v="11"/>
    <s v="CSS"/>
    <s v="Intermediate"/>
    <m/>
    <n v="0.01"/>
    <m/>
    <s v="P"/>
    <x v="0"/>
    <s v="&lt;10"/>
    <s v="N"/>
    <m/>
    <n v="0.5"/>
    <m/>
    <m/>
    <n v="0.78539816339744828"/>
    <m/>
    <s v="{b87c9c1a-5e4b-4e99-87e1-0d2b51af4269}"/>
  </r>
  <r>
    <x v="84"/>
    <d v="2020-07-27T00:00:00"/>
    <m/>
    <x v="4"/>
    <s v="Rios_Jasmine, Engstrom_Lars"/>
    <x v="19"/>
    <s v="CSS"/>
    <s v="Intermediate"/>
    <m/>
    <n v="0.01"/>
    <m/>
    <s v="I"/>
    <x v="0"/>
    <s v="&lt;10"/>
    <s v="N"/>
    <m/>
    <n v="0.5"/>
    <m/>
    <m/>
    <n v="0.78539816339744828"/>
    <m/>
    <s v="{baf0ac08-0736-4350-a337-a151fd51f845}"/>
  </r>
  <r>
    <x v="80"/>
    <d v="2020-07-28T00:00:00"/>
    <m/>
    <x v="4"/>
    <s v="Chipman_Takuma, Flores_Rhay"/>
    <x v="19"/>
    <m/>
    <m/>
    <m/>
    <n v="0.01"/>
    <m/>
    <s v="I"/>
    <x v="0"/>
    <s v="&lt;10"/>
    <m/>
    <m/>
    <n v="0.5"/>
    <m/>
    <m/>
    <n v="0.78539816339744828"/>
    <m/>
    <s v="{133808fc-685b-4893-8dd6-4ef44c6ed0d9}"/>
  </r>
  <r>
    <x v="80"/>
    <d v="2020-07-28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107d3973-2ef5-4794-b981-ace5bdf9c813}"/>
  </r>
  <r>
    <x v="80"/>
    <d v="2020-07-28T00:00:00"/>
    <m/>
    <x v="4"/>
    <s v="Chipman_Takuma, Flores_Rhay"/>
    <x v="8"/>
    <m/>
    <m/>
    <m/>
    <n v="0.01"/>
    <m/>
    <s v="I"/>
    <x v="0"/>
    <s v="&lt;10"/>
    <m/>
    <m/>
    <n v="0.5"/>
    <m/>
    <m/>
    <n v="0.78539816339744828"/>
    <m/>
    <s v="{446f4bbf-387d-491a-97e1-f27a124a01b8}"/>
  </r>
  <r>
    <x v="80"/>
    <d v="2020-07-28T00:00:00"/>
    <d v="2020-07-28T00:00:00"/>
    <x v="4"/>
    <s v="Chipman_Takuma, Flores_Rhay"/>
    <x v="17"/>
    <m/>
    <m/>
    <m/>
    <n v="0.01"/>
    <m/>
    <s v="I"/>
    <x v="0"/>
    <s v="&lt;10"/>
    <m/>
    <m/>
    <n v="0.5"/>
    <m/>
    <m/>
    <n v="0.78539816339744828"/>
    <m/>
    <s v="{2cf783c4-c775-4329-9cb6-12f3f801ccad}"/>
  </r>
  <r>
    <x v="80"/>
    <d v="2020-07-28T00:00:00"/>
    <m/>
    <x v="4"/>
    <s v="Chipman_Takuma, Flores_Rhay"/>
    <x v="8"/>
    <m/>
    <m/>
    <m/>
    <n v="0.01"/>
    <m/>
    <s v="L"/>
    <x v="0"/>
    <s v="10-100"/>
    <m/>
    <m/>
    <n v="0.5"/>
    <m/>
    <m/>
    <n v="0.78539816339744828"/>
    <m/>
    <s v="{c0b00c4a-7bd1-4900-a562-4564d6207443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e6cf6213-a6cf-45a7-b399-47164f50922a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ae4cb4df-8e27-4983-b1ea-d8a69e5cc50d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fc4baa59-029d-4cb0-81ad-8b7ca4e0e91e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78b6de1a-b76f-47eb-a718-d156319bac00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78b6de1a-b76f-47eb-a718-d156319bac00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5fded11e-00cd-42ed-98fa-705523d30a24}"/>
  </r>
  <r>
    <x v="80"/>
    <d v="2020-07-28T00:00:00"/>
    <m/>
    <x v="4"/>
    <s v="Chipman_Takuma, Flores_Rhay"/>
    <x v="3"/>
    <m/>
    <m/>
    <m/>
    <n v="0.01"/>
    <m/>
    <s v="I"/>
    <x v="0"/>
    <s v="&lt;10"/>
    <m/>
    <m/>
    <n v="0.5"/>
    <m/>
    <m/>
    <n v="0.78539816339744828"/>
    <m/>
    <s v="{f222438b-aec9-45f1-b180-86b69ab329a9}"/>
  </r>
  <r>
    <x v="80"/>
    <d v="2020-07-28T00:00:00"/>
    <m/>
    <x v="4"/>
    <s v="Chipman_Takuma, Flores_Rhay"/>
    <x v="3"/>
    <m/>
    <m/>
    <m/>
    <n v="0.01"/>
    <m/>
    <s v="P"/>
    <x v="0"/>
    <s v="&lt;10"/>
    <m/>
    <m/>
    <n v="0.5"/>
    <m/>
    <m/>
    <n v="0.78539816339744828"/>
    <m/>
    <s v="{70ed18b2-08e7-4277-9e01-5192674d1bc7}"/>
  </r>
  <r>
    <x v="80"/>
    <d v="2020-07-28T00:00:00"/>
    <m/>
    <x v="4"/>
    <s v="Chipman_Takuma, Flores_Rhay"/>
    <x v="14"/>
    <m/>
    <m/>
    <m/>
    <n v="0.01"/>
    <m/>
    <s v="P"/>
    <x v="0"/>
    <s v="&lt;10"/>
    <m/>
    <m/>
    <n v="0.5"/>
    <m/>
    <m/>
    <n v="0.78539816339744828"/>
    <m/>
    <s v="{70ed18b2-08e7-4277-9e01-5192674d1bc7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778ec9b0-9ed7-44f7-bafa-c62033a2c078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314866d3-c154-43e8-ac98-816e9ad7f22b}"/>
  </r>
  <r>
    <x v="80"/>
    <d v="2020-07-28T00:00:00"/>
    <m/>
    <x v="4"/>
    <s v="Chipman_Takuma, Flores_Rhay"/>
    <x v="19"/>
    <m/>
    <m/>
    <m/>
    <n v="0.01"/>
    <m/>
    <s v="I"/>
    <x v="0"/>
    <s v="&lt;10"/>
    <m/>
    <m/>
    <n v="0.5"/>
    <m/>
    <m/>
    <n v="0.78539816339744828"/>
    <m/>
    <s v="{2f1e8edf-d35f-44e5-a9d1-08bc54eb4169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6a98d301-b1ed-4c57-b724-20b759777cc0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05269ca7-8d00-4b5b-be61-5cabd082bb59}"/>
  </r>
  <r>
    <x v="80"/>
    <d v="2020-07-28T00:00:00"/>
    <m/>
    <x v="4"/>
    <s v="Chipman_Takuma, Flores_Rhay"/>
    <x v="3"/>
    <m/>
    <m/>
    <m/>
    <n v="0.01"/>
    <m/>
    <s v="I"/>
    <x v="0"/>
    <s v="&lt;10"/>
    <m/>
    <m/>
    <n v="0.5"/>
    <m/>
    <m/>
    <n v="0.78539816339744828"/>
    <m/>
    <s v="{cc164852-4f11-41d8-bd22-7e035a213228}"/>
  </r>
  <r>
    <x v="80"/>
    <d v="2020-07-28T00:00:00"/>
    <m/>
    <x v="4"/>
    <s v="Chipman_Takuma, Flores_Rhay"/>
    <x v="3"/>
    <m/>
    <m/>
    <m/>
    <n v="0.01"/>
    <m/>
    <s v="I"/>
    <x v="0"/>
    <s v="&lt;10"/>
    <m/>
    <m/>
    <n v="0.5"/>
    <m/>
    <m/>
    <n v="0.78539816339744828"/>
    <m/>
    <s v="{3ea6e1b5-980a-4fa8-bf83-cdb63a0c3ed6}"/>
  </r>
  <r>
    <x v="80"/>
    <d v="2020-07-28T00:00:00"/>
    <m/>
    <x v="4"/>
    <s v="Chipman_Takuma, Flores_Rhay"/>
    <x v="3"/>
    <m/>
    <m/>
    <m/>
    <n v="0.01"/>
    <m/>
    <s v="I"/>
    <x v="0"/>
    <s v="&lt;10"/>
    <m/>
    <m/>
    <n v="0.5"/>
    <m/>
    <m/>
    <n v="0.78539816339744828"/>
    <m/>
    <s v="{554d5ba4-da57-4fa3-a99f-f7e84618850a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e03b76ae-86d9-45cf-ab60-3995f5508a66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09a8a511-47b7-42d8-80bf-e9b5e2b5ec50}"/>
  </r>
  <r>
    <x v="80"/>
    <d v="2020-07-28T00:00:00"/>
    <m/>
    <x v="4"/>
    <s v="Chipman_Takuma, Flores_Rhay"/>
    <x v="3"/>
    <m/>
    <m/>
    <m/>
    <n v="0.01"/>
    <m/>
    <s v="I"/>
    <x v="0"/>
    <s v="&lt;10"/>
    <m/>
    <m/>
    <n v="0.5"/>
    <m/>
    <m/>
    <n v="0.78539816339744828"/>
    <m/>
    <s v="{c8893ae0-5486-4e94-851b-279f086498bb}"/>
  </r>
  <r>
    <x v="80"/>
    <d v="2020-07-28T00:00:00"/>
    <m/>
    <x v="4"/>
    <s v="Chipman_Takuma, Flores_Rhay"/>
    <x v="3"/>
    <m/>
    <m/>
    <m/>
    <n v="0.01"/>
    <m/>
    <s v="SC"/>
    <x v="0"/>
    <s v="10-100"/>
    <m/>
    <m/>
    <n v="0.5"/>
    <m/>
    <m/>
    <n v="0.78539816339744828"/>
    <m/>
    <s v="{379a2b55-3868-47b4-9095-e814cc643625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34b49add-76fa-46e0-aa6a-d56c4c0708c6}"/>
  </r>
  <r>
    <x v="80"/>
    <d v="2020-07-28T00:00:00"/>
    <m/>
    <x v="4"/>
    <s v="Chipman_Takuma, Flores_Rhay"/>
    <x v="3"/>
    <m/>
    <m/>
    <m/>
    <n v="0.01"/>
    <m/>
    <s v="I"/>
    <x v="0"/>
    <s v="&lt;10"/>
    <m/>
    <m/>
    <n v="0.5"/>
    <m/>
    <m/>
    <n v="0.78539816339744828"/>
    <m/>
    <s v="{34b49add-76fa-46e0-aa6a-d56c4c0708c6}"/>
  </r>
  <r>
    <x v="80"/>
    <d v="2020-07-28T00:00:00"/>
    <m/>
    <x v="4"/>
    <s v="Chipman_Takuma, Flores_Rhay"/>
    <x v="3"/>
    <m/>
    <m/>
    <m/>
    <n v="0.01"/>
    <m/>
    <s v="I"/>
    <x v="0"/>
    <s v="&lt;10"/>
    <m/>
    <m/>
    <n v="0.5"/>
    <m/>
    <m/>
    <n v="0.78539816339744828"/>
    <m/>
    <s v="{c3f65861-494e-4da7-b51e-dad1fc95ae25}"/>
  </r>
  <r>
    <x v="80"/>
    <d v="2020-07-28T00:00:00"/>
    <m/>
    <x v="4"/>
    <s v="Chipman_Takuma, Flores_Rhay"/>
    <x v="14"/>
    <m/>
    <m/>
    <m/>
    <n v="0.01"/>
    <m/>
    <s v="I"/>
    <x v="0"/>
    <s v="10-100"/>
    <m/>
    <m/>
    <n v="0.5"/>
    <m/>
    <m/>
    <n v="0.78539816339744828"/>
    <m/>
    <s v="{7a0a637c-8203-4d41-86ac-f73ea695b6fb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28afd953-de22-438b-9055-704ddb240cd4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97ac36d8-79e3-428c-a0d1-d665c1e1a3a8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de1e26b6-95e2-4b5d-a578-0d3531c4eaae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b2330db3-8208-4d23-9cf3-2de52bbd0eae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f0c8a32c-04ec-47bb-8f4a-f374fb8a9bd2}"/>
  </r>
  <r>
    <x v="80"/>
    <d v="2020-07-28T00:00:00"/>
    <m/>
    <x v="4"/>
    <s v="Chipman_Takuma, Flores_Rhay"/>
    <x v="14"/>
    <m/>
    <m/>
    <m/>
    <n v="0.01"/>
    <m/>
    <s v="P"/>
    <x v="0"/>
    <s v="10-100"/>
    <m/>
    <m/>
    <n v="0.5"/>
    <m/>
    <m/>
    <n v="0.78539816339744828"/>
    <m/>
    <s v="{2efec817-2292-4dc7-b131-15d8daefcf0a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7fe749ac-4c5d-4b3c-9d82-fa93ce0635a6}"/>
  </r>
  <r>
    <x v="80"/>
    <d v="2020-07-28T00:00:00"/>
    <m/>
    <x v="4"/>
    <s v="Chipman_Takuma, Flores_Rhay"/>
    <x v="14"/>
    <m/>
    <m/>
    <m/>
    <n v="0.01"/>
    <m/>
    <s v="I"/>
    <x v="0"/>
    <s v="10-100"/>
    <m/>
    <m/>
    <n v="0.5"/>
    <m/>
    <m/>
    <n v="0.78539816339744828"/>
    <m/>
    <s v="{543414a3-fead-410f-8573-b5b1bb89432f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ff645788-4bfc-4101-b01d-b23e62bd10b0}"/>
  </r>
  <r>
    <x v="80"/>
    <d v="2020-07-28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33137a3f-5cfe-4156-bdac-69be44390c39}"/>
  </r>
  <r>
    <x v="80"/>
    <d v="2020-07-28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8e906e7f-5d8d-4473-92c2-18eded6633b0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3412df62-05bf-43a3-8223-48da7c9e2ccd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9af614d0-6e03-4445-be04-530fe9759cea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ddf698bc-8186-4331-a7e7-238bc1090a1e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b4703684-367a-4ea0-992d-cb2ae2f77300}"/>
  </r>
  <r>
    <x v="80"/>
    <d v="2020-07-28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bfb1d3dd-bce2-4731-81bc-3c6d4c7ba6fc}"/>
  </r>
  <r>
    <x v="80"/>
    <d v="2020-07-28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13423fb2-913e-4f60-99e8-8a230960513e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c66c0991-4ce2-4f33-ae59-e332e49ab067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b88effcd-9c52-4acb-ab78-eee52fd6c03a}"/>
  </r>
  <r>
    <x v="80"/>
    <d v="2020-07-28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f47bf9e9-ac00-4a03-8fa9-120890f602a6}"/>
  </r>
  <r>
    <x v="80"/>
    <d v="2020-07-28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72d214ea-40be-4173-9e1a-02e069a236c5}"/>
  </r>
  <r>
    <x v="80"/>
    <d v="2020-07-28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44dada6c-35ba-49a5-8256-2a04f19a9206}"/>
  </r>
  <r>
    <x v="80"/>
    <d v="2020-07-28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6f1d35dd-cffa-4e36-b999-4cf6ed2b308a}"/>
  </r>
  <r>
    <x v="80"/>
    <d v="2020-07-28T00:00:00"/>
    <m/>
    <x v="4"/>
    <s v="Chipman_Takuma, Flores_Rhay"/>
    <x v="19"/>
    <m/>
    <m/>
    <m/>
    <n v="0.01"/>
    <m/>
    <s v="I"/>
    <x v="2"/>
    <s v="&lt;10"/>
    <m/>
    <m/>
    <n v="0.5"/>
    <m/>
    <m/>
    <n v="0.78539816339744828"/>
    <m/>
    <s v="{e566d4d9-6594-4c47-aade-aac777e1c507}"/>
  </r>
  <r>
    <x v="80"/>
    <d v="2020-07-28T00:00:00"/>
    <m/>
    <x v="4"/>
    <s v="Chipman_Takuma, Flores_Rhay"/>
    <x v="11"/>
    <m/>
    <m/>
    <m/>
    <n v="0.01"/>
    <m/>
    <s v="I"/>
    <x v="2"/>
    <s v="&lt;10"/>
    <m/>
    <m/>
    <n v="0.5"/>
    <m/>
    <m/>
    <n v="0.78539816339744828"/>
    <m/>
    <s v="{1b5da5d3-24fb-4d49-ae71-11db6847cc1e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0f76d60b-f82c-4541-b6ae-fffa039e0ce0}"/>
  </r>
  <r>
    <x v="80"/>
    <d v="2020-07-28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625b07ee-4351-43f2-89b8-519df94e1a9b}"/>
  </r>
  <r>
    <x v="80"/>
    <d v="2020-07-28T00:00:00"/>
    <d v="2020-07-28T00:00:00"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74e8c87c-f8a1-4b98-a49e-8c5e5559551c}"/>
  </r>
  <r>
    <x v="81"/>
    <d v="2020-07-28T00:00:00"/>
    <m/>
    <x v="4"/>
    <s v="Chipman_Takuma, Flores_Rhay"/>
    <x v="14"/>
    <m/>
    <m/>
    <m/>
    <n v="0.01"/>
    <m/>
    <s v="SC"/>
    <x v="0"/>
    <s v="&lt;10"/>
    <m/>
    <m/>
    <n v="0.5"/>
    <m/>
    <m/>
    <n v="0.78539816339744828"/>
    <m/>
    <s v="{e358bf84-f8e8-46d8-87ff-d4b060353955}"/>
  </r>
  <r>
    <x v="81"/>
    <d v="2020-07-28T00:00:00"/>
    <m/>
    <x v="4"/>
    <s v="Chipman_Takuma, Flores_Rhay"/>
    <x v="3"/>
    <m/>
    <m/>
    <m/>
    <n v="0.01"/>
    <m/>
    <s v="I"/>
    <x v="0"/>
    <s v="&lt;10"/>
    <m/>
    <m/>
    <n v="0.5"/>
    <m/>
    <m/>
    <n v="0.78539816339744828"/>
    <m/>
    <s v="{48fde525-07ca-47f6-8618-57e8ace2337c}"/>
  </r>
  <r>
    <x v="81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55e31242-8a31-467b-a757-0d2715593345}"/>
  </r>
  <r>
    <x v="81"/>
    <d v="2020-07-28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b3fb591b-9387-4584-a752-75a1c1f35581}"/>
  </r>
  <r>
    <x v="81"/>
    <d v="2020-07-28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8a960e1f-650a-429c-9c7d-56fbdcc73018}"/>
  </r>
  <r>
    <x v="81"/>
    <d v="2020-07-28T00:00:00"/>
    <m/>
    <x v="4"/>
    <s v="Chipman_Takuma, Flores_Rhay"/>
    <x v="13"/>
    <m/>
    <m/>
    <m/>
    <n v="0.01"/>
    <m/>
    <s v="I"/>
    <x v="0"/>
    <s v="&lt;10"/>
    <m/>
    <m/>
    <n v="0.5"/>
    <m/>
    <m/>
    <n v="0.78539816339744828"/>
    <m/>
    <s v="{cda7510e-1008-4987-9712-679bf33ef827}"/>
  </r>
  <r>
    <x v="81"/>
    <d v="2020-07-28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dc46f3c6-6cb5-4bc9-bd72-3d66ba53d6c2}"/>
  </r>
  <r>
    <x v="81"/>
    <d v="2020-07-28T00:00:00"/>
    <m/>
    <x v="4"/>
    <s v="Chipman_Takuma, Flores_Rhay"/>
    <x v="5"/>
    <m/>
    <m/>
    <m/>
    <n v="0.01"/>
    <m/>
    <s v="I"/>
    <x v="0"/>
    <s v="&lt;10"/>
    <m/>
    <m/>
    <n v="0.5"/>
    <m/>
    <m/>
    <n v="0.78539816339744828"/>
    <m/>
    <s v="{dc46f3c6-6cb5-4bc9-bd72-3d66ba53d6c2}"/>
  </r>
  <r>
    <x v="81"/>
    <d v="2020-07-28T00:00:00"/>
    <m/>
    <x v="4"/>
    <s v="Chipman_Takuma, Flores_Rhay"/>
    <x v="12"/>
    <m/>
    <m/>
    <m/>
    <n v="0.01"/>
    <m/>
    <s v="I"/>
    <x v="0"/>
    <s v="&lt;10"/>
    <m/>
    <m/>
    <n v="0.5"/>
    <m/>
    <m/>
    <n v="0.78539816339744828"/>
    <m/>
    <s v="{2f9bbae6-1553-4fb4-a290-75168c7fa1ad}"/>
  </r>
  <r>
    <x v="81"/>
    <d v="2020-07-28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10567b10-348e-4146-93d0-6a57b7bb709f}"/>
  </r>
  <r>
    <x v="81"/>
    <d v="2020-07-28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afc728eb-690a-4177-9eed-c7941514470c}"/>
  </r>
  <r>
    <x v="81"/>
    <d v="2020-07-28T00:00:00"/>
    <m/>
    <x v="4"/>
    <s v="Chipman_Takuma, Flores_Rhay"/>
    <x v="0"/>
    <m/>
    <m/>
    <m/>
    <n v="0.01"/>
    <m/>
    <s v="I"/>
    <x v="1"/>
    <s v="&lt;10"/>
    <m/>
    <m/>
    <n v="0.5"/>
    <m/>
    <m/>
    <n v="0.78539816339744828"/>
    <m/>
    <s v="{bdd77e79-9230-4a2a-bcd5-aa511d2650a5}"/>
  </r>
  <r>
    <x v="81"/>
    <d v="2020-07-28T00:00:00"/>
    <m/>
    <x v="4"/>
    <s v="Chipman_Takuma, Flores_Rhay"/>
    <x v="27"/>
    <m/>
    <m/>
    <m/>
    <n v="0.01"/>
    <m/>
    <s v="I"/>
    <x v="2"/>
    <s v="&lt;10"/>
    <m/>
    <m/>
    <n v="0.5"/>
    <m/>
    <m/>
    <n v="0.78539816339744828"/>
    <m/>
    <s v="{aef72fc7-3014-4eb8-9955-82b0053607a0}"/>
  </r>
  <r>
    <x v="83"/>
    <d v="2020-07-28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2d86c348-8e79-4a41-9198-01c00ed7b81d}"/>
  </r>
  <r>
    <x v="83"/>
    <d v="2020-07-28T00:00:00"/>
    <m/>
    <x v="4"/>
    <s v="Chipman_Takuma, Flores_Rhay"/>
    <x v="11"/>
    <m/>
    <m/>
    <m/>
    <n v="0.01"/>
    <m/>
    <s v="I"/>
    <x v="0"/>
    <s v="10-100"/>
    <m/>
    <m/>
    <n v="0.5"/>
    <m/>
    <m/>
    <n v="0.78539816339744828"/>
    <m/>
    <s v="{36532438-34b4-4b6b-b6c2-95369d366fc3}"/>
  </r>
  <r>
    <x v="44"/>
    <d v="2020-07-28T00:00:00"/>
    <d v="2020-07-28T00:00:00"/>
    <x v="4"/>
    <s v="Cherrette_Leanna, Oviedo_Morgan"/>
    <x v="17"/>
    <m/>
    <m/>
    <m/>
    <n v="3"/>
    <m/>
    <s v="I"/>
    <x v="0"/>
    <s v="10-100"/>
    <m/>
    <m/>
    <n v="3"/>
    <m/>
    <m/>
    <n v="28.274333882308138"/>
    <m/>
    <s v="{630bf0b5-c516-46b7-9ac7-78b5fb9702be}"/>
  </r>
  <r>
    <x v="44"/>
    <d v="2020-07-28T00:00:00"/>
    <d v="2020-07-28T00:00:00"/>
    <x v="4"/>
    <s v="Cherrette_Leanna, Oviedo_Morgan"/>
    <x v="11"/>
    <m/>
    <m/>
    <m/>
    <n v="3"/>
    <m/>
    <s v="P"/>
    <x v="0"/>
    <s v="&lt;10"/>
    <m/>
    <m/>
    <n v="3"/>
    <m/>
    <m/>
    <n v="28.274333882308138"/>
    <m/>
    <s v="{f4764c24-8040-4f5c-a779-7e19414188a4}"/>
  </r>
  <r>
    <x v="44"/>
    <d v="2020-07-28T00:00:00"/>
    <d v="2020-07-28T00:00:00"/>
    <x v="4"/>
    <s v="Cherrette_Leanna, Oviedo_Morgan"/>
    <x v="11"/>
    <m/>
    <m/>
    <m/>
    <n v="0.1"/>
    <m/>
    <s v="I"/>
    <x v="0"/>
    <s v="&lt;10"/>
    <m/>
    <m/>
    <n v="0.5"/>
    <m/>
    <m/>
    <n v="0.78539816339744828"/>
    <m/>
    <s v="{f1ad417c-0b37-4ab0-a9a6-94e80081cc2a}"/>
  </r>
  <r>
    <x v="44"/>
    <d v="2020-07-28T00:00:00"/>
    <d v="2020-07-28T00:00:00"/>
    <x v="4"/>
    <s v="Cherrette_Leanna, Oviedo_Morgan"/>
    <x v="11"/>
    <m/>
    <m/>
    <m/>
    <n v="3"/>
    <m/>
    <s v="P"/>
    <x v="0"/>
    <s v="&lt;10"/>
    <m/>
    <m/>
    <n v="3"/>
    <m/>
    <m/>
    <n v="28.274333882308138"/>
    <m/>
    <s v="{8403ffb9-6974-40d6-a768-2e1886b1be6a}"/>
  </r>
  <r>
    <x v="44"/>
    <d v="2020-07-28T00:00:00"/>
    <d v="2020-07-28T00:00:00"/>
    <x v="4"/>
    <s v="Cherrette_Leanna, Oviedo_Morgan"/>
    <x v="11"/>
    <m/>
    <m/>
    <m/>
    <n v="0.1"/>
    <m/>
    <s v="I"/>
    <x v="0"/>
    <s v="&lt;10"/>
    <m/>
    <m/>
    <n v="0.5"/>
    <m/>
    <m/>
    <n v="0.78539816339744828"/>
    <m/>
    <s v="{3105986e-687a-4745-8eb9-8b7dfd559d65}"/>
  </r>
  <r>
    <x v="44"/>
    <d v="2020-07-28T00:00:00"/>
    <d v="2020-07-28T00:00:00"/>
    <x v="4"/>
    <s v="Cherrette_Leanna, Oviedo_Morgan"/>
    <x v="11"/>
    <m/>
    <m/>
    <m/>
    <n v="0.1"/>
    <m/>
    <s v="I"/>
    <x v="0"/>
    <s v="&lt;10"/>
    <m/>
    <m/>
    <n v="0.5"/>
    <m/>
    <m/>
    <n v="0.78539816339744828"/>
    <m/>
    <s v="{32a91f40-ba3e-43d8-9fe9-29d48d4708f2}"/>
  </r>
  <r>
    <x v="44"/>
    <d v="2020-07-28T00:00:00"/>
    <d v="2020-07-28T00:00:00"/>
    <x v="4"/>
    <s v="Cherrette_Leanna, Oviedo_Morgan"/>
    <x v="11"/>
    <m/>
    <m/>
    <m/>
    <n v="0.1"/>
    <m/>
    <s v="I"/>
    <x v="0"/>
    <s v="&lt;10"/>
    <m/>
    <m/>
    <n v="0.5"/>
    <m/>
    <m/>
    <n v="0.78539816339744828"/>
    <m/>
    <s v="{f8921f93-d697-4c2c-bb55-ab8c8cde26bf}"/>
  </r>
  <r>
    <x v="44"/>
    <d v="2020-07-28T00:00:00"/>
    <d v="2020-07-28T00:00:00"/>
    <x v="4"/>
    <s v="Cherrette_Leanna, Oviedo_Morgan"/>
    <x v="1"/>
    <m/>
    <m/>
    <m/>
    <n v="1"/>
    <m/>
    <s v="I"/>
    <x v="0"/>
    <s v="&lt;10"/>
    <m/>
    <m/>
    <n v="1"/>
    <m/>
    <m/>
    <n v="3.1415926535897931"/>
    <m/>
    <s v="{e4a0303c-885d-4c6b-9bc7-5e3395d15443}"/>
  </r>
  <r>
    <x v="44"/>
    <d v="2020-07-28T00:00:00"/>
    <d v="2020-07-28T00:00:00"/>
    <x v="4"/>
    <s v="Cherrette_Leanna, Oviedo_Morgan"/>
    <x v="17"/>
    <m/>
    <m/>
    <m/>
    <n v="2"/>
    <m/>
    <s v="I"/>
    <x v="0"/>
    <s v="10-100"/>
    <m/>
    <m/>
    <n v="2"/>
    <m/>
    <m/>
    <n v="12.566370614359172"/>
    <m/>
    <s v="{a77fbe44-8f56-44e9-be2e-914a993fa3db}"/>
  </r>
  <r>
    <x v="44"/>
    <d v="2020-07-28T00:00:00"/>
    <d v="2020-07-28T00:00:00"/>
    <x v="4"/>
    <s v="Cherrette_Leanna, Oviedo_Morgan"/>
    <x v="17"/>
    <m/>
    <m/>
    <m/>
    <n v="0.1"/>
    <m/>
    <s v="I"/>
    <x v="0"/>
    <s v="&lt;10"/>
    <m/>
    <m/>
    <n v="0.5"/>
    <m/>
    <m/>
    <n v="0.78539816339744828"/>
    <m/>
    <s v="{ad80a25f-e52b-47b8-ab83-507bc539dec6}"/>
  </r>
  <r>
    <x v="44"/>
    <d v="2020-07-28T00:00:00"/>
    <d v="2020-07-28T00:00:00"/>
    <x v="4"/>
    <s v="Cherrette_Leanna, Oviedo_Morgan"/>
    <x v="17"/>
    <m/>
    <m/>
    <m/>
    <n v="0.1"/>
    <m/>
    <s v="I"/>
    <x v="0"/>
    <s v="&lt;10"/>
    <m/>
    <m/>
    <n v="0.5"/>
    <m/>
    <m/>
    <n v="0.78539816339744828"/>
    <m/>
    <s v="{564d8a82-62c5-4292-b71e-bf007270f14c}"/>
  </r>
  <r>
    <x v="44"/>
    <d v="2020-07-28T00:00:00"/>
    <d v="2020-07-28T00:00:00"/>
    <x v="4"/>
    <s v="Cherrette_Leanna, Oviedo_Morgan"/>
    <x v="11"/>
    <m/>
    <m/>
    <m/>
    <n v="0.1"/>
    <m/>
    <s v="I"/>
    <x v="0"/>
    <s v="&lt;10"/>
    <m/>
    <m/>
    <n v="0.5"/>
    <m/>
    <m/>
    <n v="0.78539816339744828"/>
    <m/>
    <s v="{b16bdf52-4e49-4dbf-89cd-1e6e89a58840}"/>
  </r>
  <r>
    <x v="44"/>
    <d v="2020-07-28T00:00:00"/>
    <d v="2020-07-28T00:00:00"/>
    <x v="4"/>
    <s v="Cherrette_Leanna, Oviedo_Morgan"/>
    <x v="1"/>
    <m/>
    <m/>
    <m/>
    <n v="0.01"/>
    <m/>
    <s v="I"/>
    <x v="0"/>
    <s v="&lt;10"/>
    <m/>
    <m/>
    <n v="0.5"/>
    <m/>
    <m/>
    <n v="0.78539816339744828"/>
    <m/>
    <s v="{c78a7d2d-57aa-4e2a-8b99-2eef63c6167e}"/>
  </r>
  <r>
    <x v="44"/>
    <d v="2020-07-28T00:00:00"/>
    <d v="2020-07-28T00:00:00"/>
    <x v="4"/>
    <s v="Cherrette_Leanna, Oviedo_Morgan"/>
    <x v="17"/>
    <m/>
    <m/>
    <m/>
    <n v="0.01"/>
    <m/>
    <s v="I"/>
    <x v="0"/>
    <s v="&lt;10"/>
    <m/>
    <m/>
    <n v="0.5"/>
    <m/>
    <m/>
    <n v="0.78539816339744828"/>
    <m/>
    <s v="{89feaaf5-033c-4c80-97c0-148fa7783ca2}"/>
  </r>
  <r>
    <x v="44"/>
    <d v="2020-07-28T00:00:00"/>
    <d v="2020-07-28T00:00:00"/>
    <x v="4"/>
    <s v="Cherrette_Leanna, Oviedo_Morgan"/>
    <x v="17"/>
    <m/>
    <m/>
    <m/>
    <n v="0.01"/>
    <m/>
    <s v="I"/>
    <x v="0"/>
    <s v="&lt;10"/>
    <m/>
    <m/>
    <n v="0.5"/>
    <m/>
    <m/>
    <n v="0.78539816339744828"/>
    <m/>
    <s v="{aa74820d-648b-4803-a51a-36255def8697}"/>
  </r>
  <r>
    <x v="44"/>
    <d v="2020-07-28T00:00:00"/>
    <d v="2020-07-28T00:00:00"/>
    <x v="4"/>
    <s v="Cherrette_Leanna, Oviedo_Morgan"/>
    <x v="1"/>
    <m/>
    <m/>
    <m/>
    <n v="0.01"/>
    <m/>
    <s v="I"/>
    <x v="0"/>
    <s v="&lt;10"/>
    <m/>
    <m/>
    <n v="0.5"/>
    <m/>
    <m/>
    <n v="0.78539816339744828"/>
    <m/>
    <s v="{ca71b518-ecaf-4454-99cd-8b3b53c70774}"/>
  </r>
  <r>
    <x v="44"/>
    <d v="2020-07-28T00:00:00"/>
    <d v="2020-07-28T00:00:00"/>
    <x v="4"/>
    <s v="Cherrette_Leanna, Oviedo_Morgan"/>
    <x v="17"/>
    <m/>
    <m/>
    <m/>
    <n v="0.01"/>
    <m/>
    <s v="I"/>
    <x v="0"/>
    <s v="&lt;10"/>
    <m/>
    <m/>
    <n v="0.5"/>
    <m/>
    <m/>
    <n v="0.78539816339744828"/>
    <m/>
    <s v="{84c4f963-20f6-4398-9734-2de111f6112e}"/>
  </r>
  <r>
    <x v="44"/>
    <d v="2020-07-28T00:00:00"/>
    <d v="2020-07-28T00:00:00"/>
    <x v="4"/>
    <s v="Cherrette_Leanna, Oviedo_Morgan"/>
    <x v="11"/>
    <m/>
    <m/>
    <m/>
    <n v="2"/>
    <m/>
    <s v="I"/>
    <x v="0"/>
    <s v="&lt;10"/>
    <m/>
    <m/>
    <n v="2"/>
    <m/>
    <m/>
    <n v="12.566370614359172"/>
    <m/>
    <s v="{f279ac48-a84e-4123-87cb-453003f06f06}"/>
  </r>
  <r>
    <x v="44"/>
    <d v="2020-07-28T00:00:00"/>
    <d v="2020-07-28T00:00:00"/>
    <x v="4"/>
    <s v="Cherrette_Leanna, Oviedo_Morgan"/>
    <x v="17"/>
    <m/>
    <m/>
    <m/>
    <n v="4"/>
    <m/>
    <s v="I"/>
    <x v="0"/>
    <s v="&lt;10"/>
    <m/>
    <m/>
    <n v="4"/>
    <m/>
    <m/>
    <n v="50.26548245743669"/>
    <m/>
    <s v="{cb9d7c63-2cc1-45b8-8881-8caebc51994a}"/>
  </r>
  <r>
    <x v="113"/>
    <d v="2020-07-28T00:00:00"/>
    <d v="2020-07-28T00:00:00"/>
    <x v="4"/>
    <s v="Cherrette_Leanna, Oviedo_Morgan"/>
    <x v="0"/>
    <s v="CSS"/>
    <m/>
    <m/>
    <n v="1"/>
    <m/>
    <s v="I"/>
    <x v="0"/>
    <s v="10-100"/>
    <s v="N"/>
    <m/>
    <n v="1"/>
    <m/>
    <m/>
    <n v="3.1415926535897931"/>
    <m/>
    <s v="{dc822f9a-78d8-406c-a839-696f6960e52a}"/>
  </r>
  <r>
    <x v="113"/>
    <d v="2020-07-28T00:00:00"/>
    <d v="2020-07-28T00:00:00"/>
    <x v="4"/>
    <s v="Cherrette_Leanna, Oviedo_Morgan"/>
    <x v="0"/>
    <s v="CSS"/>
    <m/>
    <m/>
    <n v="1"/>
    <m/>
    <s v="I"/>
    <x v="0"/>
    <s v="10-100"/>
    <s v="N"/>
    <m/>
    <n v="1"/>
    <m/>
    <m/>
    <n v="3.1415926535897931"/>
    <m/>
    <s v="{373fa2f9-a9a6-4913-a34b-6dedcdeed8bb}"/>
  </r>
  <r>
    <x v="113"/>
    <d v="2020-07-28T00:00:00"/>
    <d v="2020-07-28T00:00:00"/>
    <x v="4"/>
    <s v="Cherrette_Leanna, Oviedo_Morgan"/>
    <x v="0"/>
    <s v="CSS"/>
    <m/>
    <m/>
    <n v="1"/>
    <m/>
    <s v="I"/>
    <x v="0"/>
    <s v="10-100"/>
    <s v="N"/>
    <m/>
    <n v="1"/>
    <m/>
    <m/>
    <n v="3.1415926535897931"/>
    <m/>
    <s v="{63631989-2287-47e6-bd77-b742ab50c1cf}"/>
  </r>
  <r>
    <x v="113"/>
    <d v="2020-07-28T00:00:00"/>
    <d v="2020-07-28T00:00:00"/>
    <x v="4"/>
    <s v="Cherrette_Leanna, Oviedo_Morgan"/>
    <x v="11"/>
    <s v="CSS"/>
    <m/>
    <m/>
    <n v="1"/>
    <m/>
    <s v="I"/>
    <x v="0"/>
    <s v="&lt;10"/>
    <s v="N"/>
    <m/>
    <n v="1"/>
    <m/>
    <m/>
    <n v="3.1415926535897931"/>
    <m/>
    <s v="{b0a8f58d-b14c-4992-b13d-def7b016bb68}"/>
  </r>
  <r>
    <x v="113"/>
    <d v="2020-07-28T00:00:00"/>
    <d v="2020-07-28T00:00:00"/>
    <x v="4"/>
    <s v="Cherrette_Leanna, Oviedo_Morgan"/>
    <x v="0"/>
    <s v="CSS"/>
    <m/>
    <m/>
    <n v="1"/>
    <m/>
    <s v="I"/>
    <x v="0"/>
    <s v="&lt;10"/>
    <s v="N"/>
    <m/>
    <n v="1"/>
    <m/>
    <m/>
    <n v="3.1415926535897931"/>
    <m/>
    <s v="{88c42268-2bab-424e-af12-fdedc25ff2ae}"/>
  </r>
  <r>
    <x v="113"/>
    <d v="2020-07-28T00:00:00"/>
    <d v="2020-07-28T00:00:00"/>
    <x v="4"/>
    <s v="Cherrette_Leanna, Oviedo_Morgan"/>
    <x v="0"/>
    <s v="CSS"/>
    <m/>
    <m/>
    <n v="1"/>
    <m/>
    <s v="I"/>
    <x v="0"/>
    <s v="10-100"/>
    <s v="N"/>
    <m/>
    <n v="1"/>
    <m/>
    <m/>
    <n v="3.1415926535897931"/>
    <m/>
    <s v="{7e27155b-6782-493f-8173-572c5c1d9457}"/>
  </r>
  <r>
    <x v="113"/>
    <d v="2020-07-28T00:00:00"/>
    <d v="2020-07-28T00:00:00"/>
    <x v="4"/>
    <s v="Cherrette_Leanna, Oviedo_Morgan"/>
    <x v="4"/>
    <s v="CSS"/>
    <m/>
    <m/>
    <n v="4"/>
    <m/>
    <s v="I"/>
    <x v="0"/>
    <s v="&lt;10"/>
    <s v="N"/>
    <m/>
    <n v="4"/>
    <m/>
    <m/>
    <n v="50.26548245743669"/>
    <m/>
    <s v="{679a0dec-f423-426d-a633-3131c6262c29}"/>
  </r>
  <r>
    <x v="113"/>
    <d v="2020-07-28T00:00:00"/>
    <d v="2020-07-28T00:00:00"/>
    <x v="4"/>
    <s v="Cherrette_Leanna, Oviedo_Morgan"/>
    <x v="11"/>
    <s v="CSS"/>
    <m/>
    <m/>
    <n v="1"/>
    <m/>
    <s v="I"/>
    <x v="0"/>
    <s v="&lt;10"/>
    <s v="N"/>
    <m/>
    <n v="1"/>
    <m/>
    <m/>
    <n v="3.1415926535897931"/>
    <m/>
    <s v="{716ca047-0c1f-420d-8d3b-8eaae59064d4}"/>
  </r>
  <r>
    <x v="113"/>
    <d v="2020-07-28T00:00:00"/>
    <d v="2020-07-28T00:00:00"/>
    <x v="4"/>
    <s v="Cherrette_Leanna, Oviedo_Morgan"/>
    <x v="0"/>
    <s v="CSS"/>
    <m/>
    <m/>
    <n v="1"/>
    <m/>
    <s v="I"/>
    <x v="0"/>
    <s v="&lt;10"/>
    <s v="N"/>
    <m/>
    <n v="1"/>
    <m/>
    <m/>
    <n v="3.1415926535897931"/>
    <m/>
    <s v="{4abb5712-6497-4b79-bd97-41a294b856a2}"/>
  </r>
  <r>
    <x v="113"/>
    <d v="2020-07-28T00:00:00"/>
    <d v="2020-07-28T00:00:00"/>
    <x v="4"/>
    <s v="Cherrette_Leanna, Oviedo_Morgan"/>
    <x v="0"/>
    <s v="CSS"/>
    <s v="Disturbed"/>
    <m/>
    <n v="2"/>
    <m/>
    <s v="I"/>
    <x v="0"/>
    <s v="&lt;10"/>
    <s v="N"/>
    <m/>
    <n v="2"/>
    <m/>
    <m/>
    <n v="12.566370614359172"/>
    <m/>
    <s v="{8865d1bb-18ad-4f78-b033-a2110a32190f}"/>
  </r>
  <r>
    <x v="113"/>
    <d v="2020-07-28T00:00:00"/>
    <d v="2020-07-28T00:00:00"/>
    <x v="4"/>
    <s v="Cherrette_Leanna, Oviedo_Morgan"/>
    <x v="11"/>
    <s v="CSS"/>
    <m/>
    <m/>
    <n v="1"/>
    <m/>
    <s v="I"/>
    <x v="0"/>
    <s v="&lt;10"/>
    <s v="N"/>
    <m/>
    <n v="1"/>
    <m/>
    <m/>
    <n v="3.1415926535897931"/>
    <m/>
    <s v="{26166b7d-f539-4acf-ad47-88315f407f0c}"/>
  </r>
  <r>
    <x v="113"/>
    <d v="2020-07-28T00:00:00"/>
    <d v="2020-07-28T00:00:00"/>
    <x v="4"/>
    <s v="Cherrette_Leanna, Oviedo_Morgan"/>
    <x v="11"/>
    <s v="CSS"/>
    <m/>
    <m/>
    <n v="1"/>
    <m/>
    <s v="I"/>
    <x v="0"/>
    <s v="&lt;10"/>
    <s v="N"/>
    <m/>
    <n v="1"/>
    <m/>
    <m/>
    <n v="3.1415926535897931"/>
    <m/>
    <s v="{f9b438cd-e6eb-47c7-9522-156bad3ed39c}"/>
  </r>
  <r>
    <x v="113"/>
    <d v="2020-07-28T00:00:00"/>
    <d v="2020-07-28T00:00:00"/>
    <x v="4"/>
    <s v="Cherrette_Leanna, Oviedo_Morgan"/>
    <x v="0"/>
    <s v="CSS"/>
    <m/>
    <m/>
    <n v="1"/>
    <m/>
    <s v="I"/>
    <x v="0"/>
    <s v="&lt;10"/>
    <s v="N"/>
    <m/>
    <n v="1"/>
    <m/>
    <m/>
    <n v="3.1415926535897931"/>
    <m/>
    <s v="{d222e98b-fdeb-42b4-b870-a8f071d90852}"/>
  </r>
  <r>
    <x v="113"/>
    <d v="2020-07-28T00:00:00"/>
    <d v="2020-07-28T00:00:00"/>
    <x v="4"/>
    <s v="Cherrette_Leanna, Oviedo_Morgan"/>
    <x v="0"/>
    <s v="CSS"/>
    <m/>
    <m/>
    <n v="4"/>
    <m/>
    <s v="I"/>
    <x v="0"/>
    <s v="10-100"/>
    <s v="N"/>
    <m/>
    <n v="4"/>
    <m/>
    <m/>
    <n v="50.26548245743669"/>
    <m/>
    <s v="{32d3eb63-eb44-4d4b-95d3-360383b20ad2}"/>
  </r>
  <r>
    <x v="113"/>
    <d v="2020-07-28T00:00:00"/>
    <d v="2020-07-28T00:00:00"/>
    <x v="4"/>
    <s v="Cherrette_Leanna, Oviedo_Morgan"/>
    <x v="0"/>
    <s v="CSS"/>
    <m/>
    <m/>
    <n v="4"/>
    <m/>
    <s v="I"/>
    <x v="0"/>
    <s v="&lt;10"/>
    <s v="N"/>
    <m/>
    <n v="4"/>
    <m/>
    <m/>
    <n v="50.26548245743669"/>
    <m/>
    <s v="{0ec8ccc9-940d-4c0f-9daa-9bbdaadf5179}"/>
  </r>
  <r>
    <x v="113"/>
    <d v="2020-07-28T00:00:00"/>
    <d v="2020-07-28T00:00:00"/>
    <x v="4"/>
    <s v="Cherrette_Leanna, Oviedo_Morgan"/>
    <x v="4"/>
    <s v="CSS"/>
    <m/>
    <m/>
    <n v="1"/>
    <m/>
    <s v="I"/>
    <x v="0"/>
    <s v="&lt;10"/>
    <s v="N"/>
    <m/>
    <n v="1"/>
    <m/>
    <m/>
    <n v="3.1415926535897931"/>
    <m/>
    <s v="{1a3ffeda-a47c-4a89-a083-41a65f31a4f0}"/>
  </r>
  <r>
    <x v="13"/>
    <d v="2020-07-28T00:00:00"/>
    <d v="2020-07-28T00:00:00"/>
    <x v="4"/>
    <s v="Cherrette_Leanna, Oviedo_Morgan"/>
    <x v="13"/>
    <m/>
    <m/>
    <m/>
    <n v="0.01"/>
    <m/>
    <s v="I"/>
    <x v="0"/>
    <s v="&lt;10"/>
    <m/>
    <m/>
    <n v="0.5"/>
    <m/>
    <m/>
    <n v="0.78539816339744828"/>
    <s v="60f842f2-c9b8-47c7-b5cf-4f127402fd3f"/>
    <s v="{7e3a805b-2546-4fff-b3b5-1c307d2fc788}"/>
  </r>
  <r>
    <x v="13"/>
    <d v="2020-07-28T00:00:00"/>
    <d v="2020-07-28T00:00:00"/>
    <x v="4"/>
    <s v="Cherrette_Leanna, Oviedo_Morgan"/>
    <x v="11"/>
    <s v="CSS"/>
    <m/>
    <m/>
    <n v="4"/>
    <m/>
    <s v="I"/>
    <x v="0"/>
    <s v="&lt;10"/>
    <s v="N"/>
    <m/>
    <n v="4"/>
    <m/>
    <m/>
    <n v="50.26548245743669"/>
    <m/>
    <s v="{30a2425f-f26b-4df4-8895-0ec298db7f81}"/>
  </r>
  <r>
    <x v="13"/>
    <d v="2020-07-28T00:00:00"/>
    <d v="2020-07-28T00:00:00"/>
    <x v="4"/>
    <s v="Cherrette_Leanna, Oviedo_Morgan"/>
    <x v="11"/>
    <s v="CSS"/>
    <m/>
    <m/>
    <n v="1"/>
    <m/>
    <s v="I"/>
    <x v="0"/>
    <s v="&lt;10"/>
    <s v="N"/>
    <m/>
    <n v="1"/>
    <m/>
    <m/>
    <n v="3.1415926535897931"/>
    <m/>
    <s v="{62750d0d-0cfe-47b8-ad4a-a5546d819cce}"/>
  </r>
  <r>
    <x v="13"/>
    <d v="2020-07-28T00:00:00"/>
    <d v="2020-07-28T00:00:00"/>
    <x v="4"/>
    <s v="Cherrette_Leanna, Oviedo_Morgan"/>
    <x v="13"/>
    <m/>
    <m/>
    <m/>
    <n v="0.01"/>
    <m/>
    <s v="I"/>
    <x v="0"/>
    <s v="&lt;10"/>
    <m/>
    <m/>
    <n v="0.5"/>
    <m/>
    <m/>
    <n v="0.78539816339744828"/>
    <m/>
    <s v="{b0ca3a2b-8729-46f2-aa1e-38c0b8c224dd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c63ba2de-9712-4262-bcfb-8a4bc875840b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26584362-5fca-4316-92dd-d73b70e326ee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9891719f-be3f-4944-835f-457ae76d94b1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0d4f0a13-5fee-480a-9d4a-5d44ad1dd28a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c6b54437-a5f4-4e2c-afc0-bd7a56d535bd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83e38eb2-da80-4119-b2ff-82140875890d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2b1d67d1-7ef6-4ab0-b5b7-511c85fe36d7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b79921be-e0dc-4dd2-bb53-2851e46e3be1}"/>
  </r>
  <r>
    <x v="13"/>
    <d v="2020-07-28T00:00:00"/>
    <d v="2020-07-28T00:00:00"/>
    <x v="4"/>
    <s v="Cherrette_Leanna, Oviedo_Morgan"/>
    <x v="0"/>
    <m/>
    <m/>
    <m/>
    <n v="0.01"/>
    <m/>
    <s v="I"/>
    <x v="0"/>
    <s v="&lt;10"/>
    <m/>
    <m/>
    <n v="0.5"/>
    <m/>
    <m/>
    <n v="0.78539816339744828"/>
    <m/>
    <s v="{f466cb92-4828-4383-8666-6676a2825f62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448f23b1-2f5e-468b-9bd6-ecfae4f7f27b}"/>
  </r>
  <r>
    <x v="13"/>
    <d v="2020-07-28T00:00:00"/>
    <d v="2020-07-28T00:00:00"/>
    <x v="4"/>
    <s v="Cherrette_Leanna, Oviedo_Morgan"/>
    <x v="13"/>
    <m/>
    <m/>
    <m/>
    <n v="0.01"/>
    <m/>
    <s v="I"/>
    <x v="0"/>
    <s v="&lt;10"/>
    <m/>
    <m/>
    <n v="0.5"/>
    <m/>
    <m/>
    <n v="0.78539816339744828"/>
    <m/>
    <s v="{8d75b996-2ebe-4838-9857-4e95cc0948e8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536734be-1869-4d04-8d85-381c55d35704}"/>
  </r>
  <r>
    <x v="13"/>
    <d v="2020-07-28T00:00:00"/>
    <d v="2020-07-28T00:00:00"/>
    <x v="4"/>
    <s v="Cherrette_Leanna, Oviedo_Morgan"/>
    <x v="13"/>
    <m/>
    <m/>
    <m/>
    <n v="0.01"/>
    <m/>
    <s v="I"/>
    <x v="0"/>
    <s v="&lt;10"/>
    <m/>
    <m/>
    <n v="0.5"/>
    <m/>
    <m/>
    <n v="0.78539816339744828"/>
    <m/>
    <s v="{0f6258b8-3849-45da-99c7-65f8ca2df289}"/>
  </r>
  <r>
    <x v="13"/>
    <d v="2020-07-28T00:00:00"/>
    <d v="2020-07-28T00:00:00"/>
    <x v="4"/>
    <s v="Cherrette_Leanna, Oviedo_Morgan"/>
    <x v="13"/>
    <m/>
    <m/>
    <m/>
    <n v="0.01"/>
    <m/>
    <s v="I"/>
    <x v="0"/>
    <s v="&lt;10"/>
    <m/>
    <m/>
    <n v="0.5"/>
    <m/>
    <m/>
    <n v="0.78539816339744828"/>
    <m/>
    <s v="{9f5d6e36-b58f-42c1-91cb-e4916534b92e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n v="0.78539816339744828"/>
    <m/>
    <s v="{e58c657f-08d6-4d34-b8de-01d11850b874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n v="0.78539816339744828"/>
    <m/>
    <s v="{b18c61d8-da4d-43cf-90bb-5f1862e847c4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n v="0.78539816339744828"/>
    <m/>
    <s v="{5e629f49-97fd-43c5-bae5-8c99467711a5}"/>
  </r>
  <r>
    <x v="13"/>
    <d v="2020-07-28T00:00:00"/>
    <d v="2020-07-28T00:00:00"/>
    <x v="4"/>
    <s v="Cherrette_Leanna, Oviedo_Morgan"/>
    <x v="13"/>
    <m/>
    <m/>
    <m/>
    <n v="0.01"/>
    <m/>
    <s v="I"/>
    <x v="0"/>
    <s v="&lt;10"/>
    <m/>
    <m/>
    <n v="0.5"/>
    <m/>
    <m/>
    <n v="0.78539816339744828"/>
    <m/>
    <s v="{574c7fb0-8bf5-44ed-9cdd-6f31bc80b7b1}"/>
  </r>
  <r>
    <x v="13"/>
    <d v="2020-07-28T00:00:00"/>
    <d v="2020-07-28T00:00:00"/>
    <x v="4"/>
    <s v="Cherrette_Leanna, Oviedo_Morgan"/>
    <x v="13"/>
    <m/>
    <m/>
    <m/>
    <n v="0.01"/>
    <m/>
    <s v="I"/>
    <x v="0"/>
    <s v="&lt;10"/>
    <m/>
    <m/>
    <n v="0.5"/>
    <m/>
    <m/>
    <n v="0.78539816339744828"/>
    <m/>
    <s v="{823e7a79-40dd-4484-a766-c24fecc608c8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cff93aa0-c318-4933-9bae-f09986ac0adf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bc0f398a-2d46-412f-a5a4-bd98181bb187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97126a21-c95d-42f8-8dad-fb0319dea85b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ea4501fb-d27a-405a-89c2-dd3ea05b0d4d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n v="0.78539816339744828"/>
    <m/>
    <s v="{63221dbd-1a06-44e1-9e0c-e0c7be51a953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59310911-fcff-46d5-8538-4bc464d4ccd6}"/>
  </r>
  <r>
    <x v="13"/>
    <d v="2020-07-28T00:00:00"/>
    <d v="2020-07-28T00:00:00"/>
    <x v="4"/>
    <s v="Cherrette_Leanna, Oviedo_Morgan"/>
    <x v="14"/>
    <m/>
    <m/>
    <m/>
    <n v="2"/>
    <m/>
    <s v="P"/>
    <x v="0"/>
    <s v="&lt;10"/>
    <m/>
    <m/>
    <n v="2"/>
    <m/>
    <m/>
    <n v="12.566370614359172"/>
    <m/>
    <s v="{9c89b941-80c2-4c5d-8d10-8ae97b0cdbad}"/>
  </r>
  <r>
    <x v="13"/>
    <d v="2020-07-28T00:00:00"/>
    <d v="2020-07-28T00:00:00"/>
    <x v="4"/>
    <s v="Cherrette_Leanna, Oviedo_Morgan"/>
    <x v="4"/>
    <s v="CSS"/>
    <s v="Intermediate"/>
    <m/>
    <n v="0.01"/>
    <m/>
    <s v="I"/>
    <x v="0"/>
    <s v="&lt;10"/>
    <s v="N"/>
    <m/>
    <n v="0.5"/>
    <m/>
    <m/>
    <n v="0.78539816339744828"/>
    <m/>
    <s v="{6895aa17-78a9-44f4-b0a3-b8f4e87b6e32}"/>
  </r>
  <r>
    <x v="13"/>
    <d v="2020-07-28T00:00:00"/>
    <d v="2020-07-28T00:00:00"/>
    <x v="4"/>
    <s v="Cherrette_Leanna, Oviedo_Morgan"/>
    <x v="11"/>
    <s v="CSS"/>
    <s v="Intermediate"/>
    <m/>
    <n v="0.01"/>
    <m/>
    <s v="I"/>
    <x v="0"/>
    <s v="&lt;10"/>
    <s v="N"/>
    <m/>
    <n v="0.5"/>
    <m/>
    <m/>
    <n v="0.78539816339744828"/>
    <m/>
    <s v="{df7f046b-6933-43a4-a965-96f387f8992b}"/>
  </r>
  <r>
    <x v="13"/>
    <d v="2020-07-28T00:00:00"/>
    <d v="2020-07-28T00:00:00"/>
    <x v="4"/>
    <s v="Cherrette_Leanna, Oviedo_Morgan"/>
    <x v="13"/>
    <s v="CSS"/>
    <s v="Intermediate"/>
    <m/>
    <n v="0.01"/>
    <m/>
    <s v="I"/>
    <x v="0"/>
    <s v="&lt;10"/>
    <s v="N"/>
    <m/>
    <n v="0.5"/>
    <m/>
    <m/>
    <n v="0.78539816339744828"/>
    <m/>
    <s v="{cf9924d8-c181-4052-ab55-a6fedcf5ecbb}"/>
  </r>
  <r>
    <x v="13"/>
    <d v="2020-07-28T00:00:00"/>
    <d v="2020-07-28T00:00:00"/>
    <x v="4"/>
    <s v="Cherrette_Leanna, Oviedo_Morgan"/>
    <x v="4"/>
    <s v="CSS"/>
    <s v="Intermediate"/>
    <m/>
    <n v="0.01"/>
    <m/>
    <s v="I"/>
    <x v="0"/>
    <s v="&lt;10"/>
    <s v="N"/>
    <m/>
    <n v="0.5"/>
    <m/>
    <m/>
    <n v="0.78539816339744828"/>
    <m/>
    <s v="{1fc0ace5-3634-4a17-8b94-75ffa5a634f6}"/>
  </r>
  <r>
    <x v="13"/>
    <d v="2020-07-28T00:00:00"/>
    <d v="2020-07-28T00:00:00"/>
    <x v="4"/>
    <s v="Cherrette_Leanna, Oviedo_Morgan"/>
    <x v="4"/>
    <s v="CSS"/>
    <s v="Intermediate"/>
    <m/>
    <n v="0.01"/>
    <m/>
    <s v="I"/>
    <x v="0"/>
    <s v="&lt;10"/>
    <s v="N"/>
    <m/>
    <n v="0.5"/>
    <m/>
    <m/>
    <n v="0.78539816339744828"/>
    <m/>
    <s v="{d284f711-5c5f-4725-949b-11f7ae83947a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n v="0.78539816339744828"/>
    <m/>
    <s v="{425da5e0-a1e4-4561-9a39-c1de97cbf08d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490f79df-36df-441e-9154-12b93b51e0b7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n v="0.78539816339744828"/>
    <m/>
    <s v="{91974f20-76a7-4068-8b2c-df59824b7930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d5a961c9-87f0-4978-81ba-9e58a11918ab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n v="0.78539816339744828"/>
    <m/>
    <s v="{c5174af5-d60b-4569-b692-a1149fa78256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n v="0.78539816339744828"/>
    <m/>
    <s v="{5670446e-fcb5-454c-ba32-863c71ec50b9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n v="0.78539816339744828"/>
    <m/>
    <s v="{3a7a12b1-2cd6-4194-9c22-7cd97d825111}"/>
  </r>
  <r>
    <x v="14"/>
    <d v="2020-07-28T00:00:00"/>
    <d v="2020-07-28T00:00:00"/>
    <x v="4"/>
    <s v="Cherrette_Leanna, Oviedo_Morgan"/>
    <x v="0"/>
    <m/>
    <m/>
    <m/>
    <n v="2"/>
    <m/>
    <s v="I"/>
    <x v="0"/>
    <s v="10-100"/>
    <m/>
    <m/>
    <n v="2"/>
    <m/>
    <m/>
    <n v="12.566370614359172"/>
    <m/>
    <s v="{0f5997c9-b6ef-45a3-93b8-f596d7f1a027}"/>
  </r>
  <r>
    <x v="14"/>
    <d v="2020-07-28T00:00:00"/>
    <d v="2020-07-28T00:00:00"/>
    <x v="4"/>
    <s v="Cherrette_Leanna, Oviedo_Morgan"/>
    <x v="0"/>
    <m/>
    <m/>
    <m/>
    <n v="1"/>
    <m/>
    <s v="I"/>
    <x v="0"/>
    <s v="&lt;10"/>
    <m/>
    <m/>
    <n v="1"/>
    <m/>
    <m/>
    <n v="3.1415926535897931"/>
    <m/>
    <s v="{cda25805-0c09-4793-950b-8c8e14d1c2e1}"/>
  </r>
  <r>
    <x v="83"/>
    <d v="2020-07-29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a05e3516-5037-4a3b-a91d-69ac7312c8ac}"/>
  </r>
  <r>
    <x v="83"/>
    <d v="2020-07-29T00:00:00"/>
    <m/>
    <x v="4"/>
    <s v="Chipman_Takuma, Flores_Rhay"/>
    <x v="8"/>
    <m/>
    <m/>
    <m/>
    <n v="0.01"/>
    <m/>
    <s v="I"/>
    <x v="0"/>
    <s v="&lt;10"/>
    <m/>
    <m/>
    <n v="0.5"/>
    <m/>
    <m/>
    <n v="0.78539816339744828"/>
    <m/>
    <s v="{d04cb550-9ea8-49f7-9c8a-c5c91e1e018e}"/>
  </r>
  <r>
    <x v="83"/>
    <d v="2020-07-29T00:00:00"/>
    <m/>
    <x v="4"/>
    <s v="Chipman_Takuma, Flores_Rhay"/>
    <x v="8"/>
    <m/>
    <m/>
    <m/>
    <n v="0.01"/>
    <m/>
    <s v="I"/>
    <x v="0"/>
    <s v="10-100"/>
    <m/>
    <m/>
    <n v="0.5"/>
    <m/>
    <m/>
    <n v="0.78539816339744828"/>
    <m/>
    <s v="{ea247ba9-1b74-43b8-ac37-2d3a74e3355e}"/>
  </r>
  <r>
    <x v="83"/>
    <d v="2020-07-29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8c737d91-162e-4c85-907c-22b677e11ac2}"/>
  </r>
  <r>
    <x v="83"/>
    <d v="2020-07-29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faac01e5-4713-491c-afa6-8c42e40b3abd}"/>
  </r>
  <r>
    <x v="83"/>
    <d v="2020-07-29T00:00:00"/>
    <m/>
    <x v="4"/>
    <s v="Chipman_Takuma, Flores_Rhay"/>
    <x v="8"/>
    <m/>
    <m/>
    <m/>
    <n v="0.01"/>
    <m/>
    <s v="I"/>
    <x v="0"/>
    <s v="&lt;10"/>
    <m/>
    <m/>
    <n v="0.5"/>
    <m/>
    <m/>
    <n v="0.78539816339744828"/>
    <m/>
    <s v="{ae65f5d6-238e-4c24-965e-3d6b5100509f}"/>
  </r>
  <r>
    <x v="55"/>
    <d v="2020-07-29T00:00:00"/>
    <m/>
    <x v="4"/>
    <s v="Chipman_Takuma, Flores_Rhay"/>
    <x v="4"/>
    <s v="OTH"/>
    <s v="Disturbed"/>
    <m/>
    <n v="0.01"/>
    <m/>
    <s v="I"/>
    <x v="0"/>
    <s v="10-100"/>
    <s v="N"/>
    <m/>
    <n v="0.5"/>
    <m/>
    <m/>
    <n v="0.78539816339744828"/>
    <m/>
    <s v="{024da39a-3449-430d-817a-89e53c0d38b6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5541c20f-f534-4f57-82b3-53cb6e75fa2a}"/>
  </r>
  <r>
    <x v="55"/>
    <d v="2020-07-29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1e05283b-99f2-4f1f-bf25-e34b681f7e10}"/>
  </r>
  <r>
    <x v="55"/>
    <d v="2020-07-29T00:00:00"/>
    <m/>
    <x v="4"/>
    <s v="Chipman_Takuma, Flores_Rhay"/>
    <x v="8"/>
    <m/>
    <m/>
    <m/>
    <n v="0.01"/>
    <m/>
    <s v="I"/>
    <x v="0"/>
    <s v="&lt;10"/>
    <m/>
    <m/>
    <n v="0.5"/>
    <m/>
    <m/>
    <n v="0.78539816339744828"/>
    <m/>
    <s v="{417c23b3-6c7f-48de-878d-3e6cfb36c3cc}"/>
  </r>
  <r>
    <x v="55"/>
    <d v="2020-07-29T00:00:00"/>
    <m/>
    <x v="4"/>
    <s v="Chipman_Takuma, Flores_Rhay"/>
    <x v="8"/>
    <m/>
    <m/>
    <m/>
    <n v="0.01"/>
    <m/>
    <s v="I"/>
    <x v="0"/>
    <s v="&lt;10"/>
    <m/>
    <m/>
    <n v="0.5"/>
    <m/>
    <m/>
    <n v="0.78539816339744828"/>
    <m/>
    <s v="{0a099cf2-cc44-458c-8fad-5e3374e142b4}"/>
  </r>
  <r>
    <x v="55"/>
    <d v="2020-07-29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245adb49-261f-4d0e-9cc0-f37a5d814911}"/>
  </r>
  <r>
    <x v="55"/>
    <d v="2020-07-29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c9e8f3e6-2b2f-4f09-85c5-f23fc0c1cc4b}"/>
  </r>
  <r>
    <x v="55"/>
    <d v="2020-07-29T00:00:00"/>
    <m/>
    <x v="4"/>
    <s v="Chipman_Takuma, Flores_Rhay"/>
    <x v="1"/>
    <m/>
    <m/>
    <m/>
    <n v="0.01"/>
    <m/>
    <s v="I"/>
    <x v="0"/>
    <s v="10-100"/>
    <m/>
    <m/>
    <n v="0.5"/>
    <m/>
    <m/>
    <n v="0.78539816339744828"/>
    <m/>
    <s v="{486f38d3-1eec-475a-91fc-14cc406dee36}"/>
  </r>
  <r>
    <x v="55"/>
    <d v="2020-07-29T00:00:00"/>
    <m/>
    <x v="4"/>
    <s v="Chipman_Takuma, Flores_Rhay"/>
    <x v="8"/>
    <m/>
    <m/>
    <m/>
    <n v="0.01"/>
    <m/>
    <s v="I"/>
    <x v="0"/>
    <s v="&lt;10"/>
    <m/>
    <m/>
    <n v="0.5"/>
    <m/>
    <m/>
    <n v="0.78539816339744828"/>
    <m/>
    <s v="{c001a3ac-a037-45be-8c6e-433ebb6e8118}"/>
  </r>
  <r>
    <x v="55"/>
    <d v="2020-07-29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28e7f249-7dd3-4117-8ac8-f2d68566bf52}"/>
  </r>
  <r>
    <x v="55"/>
    <d v="2020-07-29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86c8b8c5-b64c-4a2a-a77e-6e0c9f015c7a}"/>
  </r>
  <r>
    <x v="55"/>
    <d v="2020-07-29T00:00:00"/>
    <m/>
    <x v="4"/>
    <s v="Chipman_Takuma, Flores_Rhay"/>
    <x v="4"/>
    <m/>
    <m/>
    <m/>
    <n v="0.01"/>
    <m/>
    <s v="I"/>
    <x v="2"/>
    <s v="&lt;10"/>
    <m/>
    <m/>
    <n v="0.5"/>
    <m/>
    <m/>
    <n v="0.78539816339744828"/>
    <m/>
    <s v="{83ed4877-d9da-4881-874c-29bd67f61e41}"/>
  </r>
  <r>
    <x v="55"/>
    <d v="2020-07-29T00:00:00"/>
    <m/>
    <x v="4"/>
    <s v="Chipman_Takuma, Flores_Rhay"/>
    <x v="8"/>
    <m/>
    <m/>
    <m/>
    <n v="0.01"/>
    <m/>
    <s v="I"/>
    <x v="2"/>
    <s v="10-100"/>
    <m/>
    <m/>
    <n v="0.5"/>
    <m/>
    <m/>
    <n v="0.78539816339744828"/>
    <m/>
    <s v="{82224e4e-b4ee-4098-9ae8-39698b811c83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ce4d675e-d0bc-4ade-8bef-83878934c221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b9eaaf4e-afcc-43b0-8c92-b30b26edb25a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0e54186f-3b6b-431d-ac46-eeb677277643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40dbe5d0-7f86-491e-88ca-e0794d8486f6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6f929be5-1660-41e8-bd84-8526478f932d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e1cd4fa6-25aa-4a15-8a48-f2db50c407a5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n v="0.78539816339744828"/>
    <m/>
    <s v="{91fe7a48-0714-4428-a560-f3639d672ed5}"/>
  </r>
  <r>
    <x v="55"/>
    <d v="2020-07-29T00:00:00"/>
    <m/>
    <x v="4"/>
    <s v="Chipman_Takuma, Flores_Rhay"/>
    <x v="4"/>
    <m/>
    <m/>
    <m/>
    <n v="0.01"/>
    <m/>
    <s v="I"/>
    <x v="0"/>
    <s v="&lt;10"/>
    <m/>
    <m/>
    <n v="0.5"/>
    <m/>
    <m/>
    <n v="0.78539816339744828"/>
    <m/>
    <s v="{7a7eac14-a670-4363-8e13-93aa48340d30}"/>
  </r>
  <r>
    <x v="83"/>
    <d v="2020-07-29T00:00:00"/>
    <m/>
    <x v="4"/>
    <s v="Chipman_Takuma, Flores_Rhay"/>
    <x v="14"/>
    <m/>
    <m/>
    <m/>
    <n v="0.01"/>
    <m/>
    <s v="I"/>
    <x v="0"/>
    <s v="&lt;10"/>
    <m/>
    <m/>
    <n v="0.5"/>
    <m/>
    <m/>
    <n v="0.78539816339744828"/>
    <m/>
    <s v="{a15f12e7-c717-4572-b28e-87e948bd08cd}"/>
  </r>
  <r>
    <x v="83"/>
    <d v="2020-07-29T00:00:00"/>
    <m/>
    <x v="4"/>
    <s v="Chipman_Takuma, Flores_Rhay"/>
    <x v="5"/>
    <m/>
    <m/>
    <m/>
    <n v="0.01"/>
    <m/>
    <s v="I"/>
    <x v="0"/>
    <s v="10-100"/>
    <m/>
    <m/>
    <n v="0.5"/>
    <m/>
    <m/>
    <n v="0.78539816339744828"/>
    <m/>
    <s v="{f92b6998-35f5-42c5-af01-7e85e94880b8}"/>
  </r>
  <r>
    <x v="83"/>
    <d v="2020-07-29T00:00:00"/>
    <m/>
    <x v="4"/>
    <s v="Chipman_Takuma, Flores_Rhay"/>
    <x v="11"/>
    <m/>
    <m/>
    <m/>
    <n v="0.01"/>
    <m/>
    <s v="I"/>
    <x v="0"/>
    <s v="&lt;10"/>
    <m/>
    <m/>
    <n v="0.5"/>
    <m/>
    <m/>
    <n v="0.78539816339744828"/>
    <m/>
    <s v="{14e44d64-8413-44e0-96eb-ebfb3c5b7fc1}"/>
  </r>
  <r>
    <x v="83"/>
    <d v="2020-07-29T00:00:00"/>
    <m/>
    <x v="4"/>
    <s v="Chipman_Takuma, Flores_Rhay"/>
    <x v="5"/>
    <m/>
    <m/>
    <m/>
    <n v="0.01"/>
    <m/>
    <s v="I"/>
    <x v="0"/>
    <s v="&lt;10"/>
    <m/>
    <m/>
    <n v="0.5"/>
    <m/>
    <m/>
    <n v="0.78539816339744828"/>
    <m/>
    <s v="{14e44d64-8413-44e0-96eb-ebfb3c5b7fc1}"/>
  </r>
  <r>
    <x v="64"/>
    <d v="2020-07-29T00:00:00"/>
    <m/>
    <x v="4"/>
    <s v="Chipman_Takuma, Flores_Rhay"/>
    <x v="13"/>
    <m/>
    <m/>
    <m/>
    <n v="0.01"/>
    <m/>
    <s v="I"/>
    <x v="0"/>
    <s v="&lt;10"/>
    <m/>
    <m/>
    <n v="0.5"/>
    <m/>
    <m/>
    <n v="0.78539816339744828"/>
    <m/>
    <s v="{dcf7486e-6f8d-419d-b32d-f1e214ce0e28}"/>
  </r>
  <r>
    <x v="83"/>
    <d v="2020-07-29T00:00:00"/>
    <m/>
    <x v="4"/>
    <s v="Chipman_Takuma, Flores_Rhay"/>
    <x v="5"/>
    <m/>
    <m/>
    <m/>
    <n v="0.01"/>
    <m/>
    <s v="I"/>
    <x v="0"/>
    <s v="&lt;10"/>
    <m/>
    <m/>
    <n v="0.5"/>
    <m/>
    <m/>
    <n v="0.78539816339744828"/>
    <m/>
    <s v="{5db1aa03-da42-4e30-a4a6-c1110f26a946}"/>
  </r>
  <r>
    <x v="64"/>
    <d v="2020-07-29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9f249360-f132-406d-8341-07b16981b2d8}"/>
  </r>
  <r>
    <x v="83"/>
    <d v="2020-07-29T00:00:00"/>
    <m/>
    <x v="4"/>
    <s v="Chipman_Takuma, Flores_Rhay"/>
    <x v="5"/>
    <m/>
    <m/>
    <m/>
    <n v="0.01"/>
    <m/>
    <s v="I"/>
    <x v="0"/>
    <s v="&lt;10"/>
    <m/>
    <m/>
    <n v="0.5"/>
    <m/>
    <m/>
    <n v="0.78539816339744828"/>
    <m/>
    <s v="{42e057ad-5059-47ce-bb07-563e16056d66}"/>
  </r>
  <r>
    <x v="64"/>
    <d v="2020-07-29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a018bef0-7206-4b8c-a683-bdc205fc0942}"/>
  </r>
  <r>
    <x v="83"/>
    <d v="2020-07-29T00:00:00"/>
    <m/>
    <x v="4"/>
    <s v="Chipman_Takuma, Flores_Rhay"/>
    <x v="5"/>
    <m/>
    <m/>
    <m/>
    <n v="0.01"/>
    <m/>
    <s v="I"/>
    <x v="0"/>
    <s v="&lt;10"/>
    <m/>
    <m/>
    <n v="0.5"/>
    <m/>
    <m/>
    <n v="0.78539816339744828"/>
    <m/>
    <s v="{a1a680e3-60ac-4b1d-aea0-0b472297f8b5}"/>
  </r>
  <r>
    <x v="64"/>
    <d v="2020-07-29T00:00:00"/>
    <m/>
    <x v="4"/>
    <s v="Chipman_Takuma, Flores_Rhay"/>
    <x v="1"/>
    <m/>
    <m/>
    <m/>
    <n v="0.01"/>
    <m/>
    <s v="I"/>
    <x v="0"/>
    <s v="&lt;10"/>
    <m/>
    <m/>
    <n v="0.5"/>
    <m/>
    <m/>
    <n v="0.78539816339744828"/>
    <m/>
    <s v="{5b194c26-753b-4660-8e27-7303bbe0a0c0}"/>
  </r>
  <r>
    <x v="83"/>
    <d v="2020-07-29T00:00:00"/>
    <m/>
    <x v="4"/>
    <s v="Chipman_Takuma, Flores_Rhay"/>
    <x v="8"/>
    <m/>
    <m/>
    <m/>
    <n v="0.01"/>
    <m/>
    <s v="I"/>
    <x v="0"/>
    <s v="&lt;10"/>
    <m/>
    <m/>
    <n v="0.5"/>
    <m/>
    <m/>
    <n v="0.78539816339744828"/>
    <m/>
    <s v="{2e20c149-a640-4abd-aabd-0c607826c92c}"/>
  </r>
  <r>
    <x v="30"/>
    <d v="2020-07-30T00:00:00"/>
    <m/>
    <x v="4"/>
    <s v="Rios_Jasmine, Engstrom_Lars"/>
    <x v="1"/>
    <s v="CHAP"/>
    <s v="Intermediate"/>
    <m/>
    <n v="0.01"/>
    <m/>
    <s v="I"/>
    <x v="0"/>
    <s v="&lt;10"/>
    <s v="N"/>
    <m/>
    <n v="0.5"/>
    <m/>
    <m/>
    <n v="0.78539816339744828"/>
    <m/>
    <s v="{39ee5e3e-76db-4127-b9fc-a0e45940198c}"/>
  </r>
  <r>
    <x v="30"/>
    <d v="2020-07-30T00:00:00"/>
    <m/>
    <x v="4"/>
    <s v="Rios_Jasmine, Engstrom_Lars"/>
    <x v="1"/>
    <s v="CHAP"/>
    <s v="Intermediate"/>
    <m/>
    <n v="0.01"/>
    <m/>
    <s v="I"/>
    <x v="0"/>
    <s v="&lt;10"/>
    <s v="N"/>
    <m/>
    <n v="0.5"/>
    <m/>
    <m/>
    <n v="0.78539816339744828"/>
    <m/>
    <s v="{f7a1e37c-4371-45a8-94c3-568f7007fd57}"/>
  </r>
  <r>
    <x v="30"/>
    <d v="2020-07-30T00:00:00"/>
    <m/>
    <x v="4"/>
    <s v="Rios_Jasmine, Engstrom_Lars"/>
    <x v="1"/>
    <s v="CHAP"/>
    <s v="Intermediate"/>
    <m/>
    <n v="0.01"/>
    <m/>
    <s v="P"/>
    <x v="0"/>
    <s v="&lt;10"/>
    <s v="N"/>
    <m/>
    <n v="0.5"/>
    <m/>
    <m/>
    <n v="0.78539816339744828"/>
    <m/>
    <s v="{ebc94352-4da4-4aca-8f7c-9d7032cf60bf}"/>
  </r>
  <r>
    <x v="30"/>
    <d v="2020-07-30T00:00:00"/>
    <m/>
    <x v="4"/>
    <s v="Rios_Jasmine, Engstrom_Lars"/>
    <x v="1"/>
    <s v="CHAP"/>
    <s v="Intermediate"/>
    <m/>
    <n v="2"/>
    <m/>
    <s v="P"/>
    <x v="0"/>
    <s v="&lt;10"/>
    <s v="N"/>
    <m/>
    <n v="2"/>
    <m/>
    <m/>
    <n v="12.566370614359172"/>
    <m/>
    <s v="{381aefe8-b546-494b-9078-05c999f3c077}"/>
  </r>
  <r>
    <x v="29"/>
    <d v="2020-07-30T00:00:00"/>
    <d v="2020-07-30T00:00:00"/>
    <x v="4"/>
    <s v="Engstrom_Lars, Rios_Jasmine"/>
    <x v="1"/>
    <s v="CHAP"/>
    <s v="Intermediate"/>
    <m/>
    <n v="1"/>
    <m/>
    <s v="P"/>
    <x v="0"/>
    <s v="&lt;10"/>
    <s v="N"/>
    <m/>
    <n v="1"/>
    <m/>
    <m/>
    <n v="3.1415926535897931"/>
    <m/>
    <s v="{a29123f5-aea7-47ec-9e1d-215bb4fa9906}"/>
  </r>
  <r>
    <x v="29"/>
    <d v="2020-07-30T00:00:00"/>
    <d v="2020-07-30T00:00:00"/>
    <x v="4"/>
    <s v="Engstrom_Lars, Rios_Jasmine"/>
    <x v="1"/>
    <s v="CHAP"/>
    <s v="Intermediate"/>
    <m/>
    <n v="1"/>
    <m/>
    <s v="I"/>
    <x v="0"/>
    <s v="&lt;10"/>
    <s v="N"/>
    <m/>
    <n v="1"/>
    <m/>
    <m/>
    <n v="3.1415926535897931"/>
    <m/>
    <s v="{16833479-52e9-4007-821f-fc9dfa04f699}"/>
  </r>
  <r>
    <x v="29"/>
    <d v="2020-07-30T00:00:00"/>
    <d v="2020-07-30T00:00:00"/>
    <x v="4"/>
    <s v="Engstrom_Lars, Rios_Jasmine"/>
    <x v="1"/>
    <s v="CHAP"/>
    <s v="Intermediate"/>
    <m/>
    <n v="1"/>
    <m/>
    <s v="P"/>
    <x v="0"/>
    <s v="&lt;10"/>
    <s v="N"/>
    <m/>
    <n v="1"/>
    <m/>
    <m/>
    <n v="3.1415926535897931"/>
    <m/>
    <s v="{c882cec1-f260-43a9-962f-91722f02f426}"/>
  </r>
  <r>
    <x v="29"/>
    <d v="2020-07-30T00:00:00"/>
    <d v="2020-07-30T00:00:00"/>
    <x v="4"/>
    <s v="Engstrom_Lars, Rios_Jasmine"/>
    <x v="1"/>
    <s v="CHAP"/>
    <s v="Intermediate"/>
    <m/>
    <n v="1"/>
    <m/>
    <s v="I"/>
    <x v="0"/>
    <s v="&lt;10"/>
    <s v="N"/>
    <m/>
    <n v="1"/>
    <m/>
    <m/>
    <n v="3.1415926535897931"/>
    <m/>
    <s v="{5b79c14a-baaf-4c72-91f3-6def81d869cd}"/>
  </r>
  <r>
    <x v="29"/>
    <d v="2020-07-30T00:00:00"/>
    <d v="2020-07-30T00:00:00"/>
    <x v="4"/>
    <s v="Engstrom_Lars, Rios_Jasmine"/>
    <x v="1"/>
    <s v="CHAP"/>
    <s v="Intermediate"/>
    <m/>
    <n v="3"/>
    <m/>
    <s v="SC"/>
    <x v="0"/>
    <s v="10-100"/>
    <s v="N"/>
    <m/>
    <n v="3"/>
    <m/>
    <m/>
    <n v="28.274333882308138"/>
    <m/>
    <s v="{f336ad8d-7915-469f-8689-ac285ceb6e1c}"/>
  </r>
  <r>
    <x v="33"/>
    <d v="2020-07-30T00:00:00"/>
    <d v="2020-07-30T00:00:00"/>
    <x v="4"/>
    <s v="Rios_Jasmine, Engstrom_Lars"/>
    <x v="4"/>
    <s v="CHAP"/>
    <s v="Intermediate"/>
    <m/>
    <n v="0.01"/>
    <m/>
    <s v="I"/>
    <x v="0"/>
    <s v="&lt;10"/>
    <s v="N"/>
    <m/>
    <n v="0.5"/>
    <m/>
    <m/>
    <n v="0.78539816339744828"/>
    <s v="292987b6-1fa9-453b-9df9-e00fd20dc1d8"/>
    <s v="{63bf69cf-cdc7-489f-9816-ebd7b178cda2}"/>
  </r>
  <r>
    <x v="33"/>
    <d v="2020-07-30T00:00:00"/>
    <d v="2020-07-30T00:00:00"/>
    <x v="4"/>
    <s v="Rios_Jasmine, Engstrom_Lars"/>
    <x v="1"/>
    <s v="CHAP"/>
    <s v="Intermediate"/>
    <m/>
    <n v="2"/>
    <m/>
    <s v="P"/>
    <x v="0"/>
    <s v="&lt;10"/>
    <s v="N"/>
    <m/>
    <n v="2"/>
    <m/>
    <m/>
    <n v="12.566370614359172"/>
    <s v="292987b6-1fa9-453b-9df9-e00fd20dc1d8"/>
    <s v="{5a43415f-b860-46f7-8fb8-cff3ee609045}"/>
  </r>
  <r>
    <x v="32"/>
    <d v="2020-07-30T00:00:00"/>
    <d v="2020-07-30T00:00:00"/>
    <x v="4"/>
    <s v="Engstrom_Lars, Rios_Jasmine"/>
    <x v="4"/>
    <s v="CHAP"/>
    <s v="Intermediate"/>
    <m/>
    <n v="0.01"/>
    <m/>
    <s v="I"/>
    <x v="0"/>
    <s v="&lt;10"/>
    <s v="N"/>
    <m/>
    <n v="0.5"/>
    <m/>
    <m/>
    <n v="0.78539816339744828"/>
    <m/>
    <s v="{5085ea96-549a-486e-902e-7f4e2776e9c1}"/>
  </r>
  <r>
    <x v="32"/>
    <d v="2020-07-30T00:00:00"/>
    <d v="2020-07-30T00:00:00"/>
    <x v="4"/>
    <s v="Engstrom_Lars, Rios_Jasmine"/>
    <x v="1"/>
    <s v="CHAP"/>
    <s v="Intermediate"/>
    <m/>
    <n v="1"/>
    <m/>
    <s v="P"/>
    <x v="0"/>
    <s v="&lt;10"/>
    <s v="N"/>
    <m/>
    <n v="1"/>
    <m/>
    <m/>
    <n v="3.1415926535897931"/>
    <m/>
    <s v="{07b74e52-6c42-4ed5-948b-60542559a208}"/>
  </r>
  <r>
    <x v="31"/>
    <d v="2020-07-30T00:00:00"/>
    <d v="2020-07-30T00:00:00"/>
    <x v="4"/>
    <s v="Rios_Jasmine, Engstrom_Lars"/>
    <x v="1"/>
    <s v="CHAP"/>
    <s v="Intermediate"/>
    <m/>
    <n v="6"/>
    <m/>
    <s v="SC"/>
    <x v="0"/>
    <s v="10-100"/>
    <s v="N"/>
    <m/>
    <n v="6"/>
    <m/>
    <m/>
    <n v="113.09733552923255"/>
    <s v="05f5a6e6-7058-4789-b3ad-a0423215e9e7"/>
    <s v="{1032df64-2885-4cc1-b1f9-04761d930749}"/>
  </r>
  <r>
    <x v="31"/>
    <d v="2020-07-30T00:00:00"/>
    <d v="2020-07-30T00:00:00"/>
    <x v="4"/>
    <s v="Rios_Jasmine, Engstrom_Lars"/>
    <x v="1"/>
    <s v="CHAP"/>
    <s v="Intermediate"/>
    <m/>
    <n v="6"/>
    <m/>
    <s v="SC"/>
    <x v="0"/>
    <s v="&lt;10"/>
    <s v="N"/>
    <m/>
    <n v="6"/>
    <m/>
    <m/>
    <n v="113.09733552923255"/>
    <s v="05f5a6e6-7058-4789-b3ad-a0423215e9e7"/>
    <s v="{ea0d8b10-ee60-4171-9e3a-797a4d7f90a9}"/>
  </r>
  <r>
    <x v="31"/>
    <d v="2020-07-30T00:00:00"/>
    <d v="2020-07-30T00:00:00"/>
    <x v="4"/>
    <s v="Rios_Jasmine, Engstrom_Lars"/>
    <x v="4"/>
    <s v="CHAP"/>
    <s v="Intermediate"/>
    <m/>
    <n v="2"/>
    <m/>
    <s v="I"/>
    <x v="0"/>
    <s v="&lt;10"/>
    <s v="N"/>
    <m/>
    <n v="2"/>
    <m/>
    <m/>
    <n v="12.566370614359172"/>
    <s v="05f5a6e6-7058-4789-b3ad-a0423215e9e7"/>
    <s v="{11f7111a-e0de-4d40-b304-ea89e2ab30b4}"/>
  </r>
  <r>
    <x v="98"/>
    <d v="2020-07-30T00:00:00"/>
    <d v="2020-07-30T00:00:00"/>
    <x v="4"/>
    <s v="Engstrom_Lars, Rios_Jasmine"/>
    <x v="1"/>
    <s v="CHAP"/>
    <s v="Intermediate"/>
    <m/>
    <n v="5"/>
    <m/>
    <s v="P"/>
    <x v="0"/>
    <s v="10-100"/>
    <s v="N"/>
    <m/>
    <n v="5"/>
    <m/>
    <m/>
    <n v="78.539816339744831"/>
    <m/>
    <s v="{7b20c4a6-7c01-4ef3-a4f9-e9872b455a02}"/>
  </r>
  <r>
    <x v="98"/>
    <d v="2020-07-30T00:00:00"/>
    <d v="2020-07-30T00:00:00"/>
    <x v="4"/>
    <s v="Engstrom_Lars, Rios_Jasmine"/>
    <x v="4"/>
    <s v="CHAP"/>
    <s v="Intermediate"/>
    <m/>
    <n v="1"/>
    <m/>
    <s v="P"/>
    <x v="0"/>
    <s v="&lt;10"/>
    <s v="N"/>
    <m/>
    <n v="1"/>
    <m/>
    <m/>
    <n v="3.1415926535897931"/>
    <m/>
    <s v="{e55141fd-a203-4dda-81f2-ee4bc45fcc37}"/>
  </r>
  <r>
    <x v="98"/>
    <d v="2020-07-30T00:00:00"/>
    <d v="2020-07-30T00:00:00"/>
    <x v="4"/>
    <s v="Engstrom_Lars, Rios_Jasmine"/>
    <x v="1"/>
    <s v="CHAP"/>
    <s v="Intermediate"/>
    <m/>
    <n v="5"/>
    <m/>
    <s v="P"/>
    <x v="0"/>
    <s v="10-100"/>
    <s v="N"/>
    <m/>
    <n v="5"/>
    <m/>
    <m/>
    <n v="78.539816339744831"/>
    <m/>
    <s v="{49c79b52-0e5f-4850-871a-814a544053ee}"/>
  </r>
  <r>
    <x v="6"/>
    <d v="2020-07-30T00:00:00"/>
    <m/>
    <x v="4"/>
    <s v="Rios_Jasmine, Engstrom_Lars"/>
    <x v="0"/>
    <s v="GRASS"/>
    <s v="Intermediate"/>
    <m/>
    <n v="0.01"/>
    <m/>
    <s v="I"/>
    <x v="1"/>
    <s v="&lt;10"/>
    <s v="Y"/>
    <m/>
    <n v="0.5"/>
    <m/>
    <m/>
    <n v="0.78539816339744828"/>
    <m/>
    <s v="{0093761c-10f1-4346-97f2-a86ce8ee86e1}"/>
  </r>
  <r>
    <x v="6"/>
    <d v="2020-07-30T00:00:00"/>
    <m/>
    <x v="4"/>
    <s v="Rios_Jasmine, Engstrom_Lars"/>
    <x v="0"/>
    <s v="GRASS"/>
    <s v="Intermediate"/>
    <m/>
    <n v="0.01"/>
    <m/>
    <s v="I"/>
    <x v="1"/>
    <s v="&lt;10"/>
    <s v="Y"/>
    <m/>
    <n v="0.5"/>
    <m/>
    <m/>
    <n v="0.78539816339744828"/>
    <m/>
    <s v="{5daa9cb5-16f9-42da-889e-de0ceb8ff550}"/>
  </r>
  <r>
    <x v="6"/>
    <d v="2020-07-30T00:00:00"/>
    <m/>
    <x v="4"/>
    <s v="Rios_Jasmine, Engstrom_Lars"/>
    <x v="0"/>
    <s v="GRASS"/>
    <s v="Intermediate"/>
    <m/>
    <n v="0.01"/>
    <m/>
    <s v="I"/>
    <x v="1"/>
    <s v="&lt;10"/>
    <s v="Y"/>
    <m/>
    <n v="0.5"/>
    <m/>
    <m/>
    <n v="0.78539816339744828"/>
    <m/>
    <s v="{68114b57-34b0-4615-8357-f94633854049}"/>
  </r>
  <r>
    <x v="6"/>
    <d v="2020-07-30T00:00:00"/>
    <m/>
    <x v="4"/>
    <s v="Rios_Jasmine, Engstrom_Lars"/>
    <x v="0"/>
    <s v="GRASS"/>
    <s v="Intermediate"/>
    <m/>
    <n v="0.01"/>
    <m/>
    <s v="I"/>
    <x v="1"/>
    <s v="&lt;10"/>
    <s v="Y"/>
    <m/>
    <n v="0.5"/>
    <m/>
    <m/>
    <n v="0.78539816339744828"/>
    <m/>
    <s v="{2cc8c5ec-ebca-4d6a-9b71-8d7369761703}"/>
  </r>
  <r>
    <x v="6"/>
    <d v="2020-07-30T00:00:00"/>
    <m/>
    <x v="4"/>
    <s v="Rios_Jasmine, Engstrom_Lars"/>
    <x v="0"/>
    <s v="GRASS"/>
    <s v="Intermediate"/>
    <m/>
    <n v="0.01"/>
    <m/>
    <s v="I"/>
    <x v="1"/>
    <s v="&lt;10"/>
    <s v="Y"/>
    <m/>
    <n v="0.5"/>
    <m/>
    <m/>
    <n v="0.78539816339744828"/>
    <m/>
    <s v="{5f89ec78-ad4c-48ce-86ee-c67c8839ee24}"/>
  </r>
  <r>
    <x v="6"/>
    <d v="2020-07-30T00:00:00"/>
    <m/>
    <x v="4"/>
    <s v="Rios_Jasmine, Engstrom_Lars"/>
    <x v="0"/>
    <s v="GRASS"/>
    <s v="Intermediate"/>
    <m/>
    <n v="0.01"/>
    <m/>
    <s v="I"/>
    <x v="1"/>
    <s v="&lt;10"/>
    <s v="Y"/>
    <m/>
    <n v="0.5"/>
    <m/>
    <m/>
    <n v="0.78539816339744828"/>
    <m/>
    <s v="{86dcadf0-f2ac-4af3-90ef-d3c92508ce29}"/>
  </r>
  <r>
    <x v="6"/>
    <d v="2020-07-30T00:00:00"/>
    <m/>
    <x v="4"/>
    <s v="Rios_Jasmine, Engstrom_Lars"/>
    <x v="0"/>
    <s v="GRASS"/>
    <s v="Intermediate"/>
    <m/>
    <n v="0.01"/>
    <m/>
    <s v="I"/>
    <x v="1"/>
    <s v="&lt;10"/>
    <s v="Y"/>
    <m/>
    <n v="0.5"/>
    <m/>
    <m/>
    <n v="0.78539816339744828"/>
    <m/>
    <s v="{0dd525a1-dbf0-4197-8c12-2d4dc3cd3a45}"/>
  </r>
  <r>
    <x v="6"/>
    <d v="2020-07-30T00:00:00"/>
    <m/>
    <x v="4"/>
    <s v="Rios_Jasmine, Engstrom_Lars"/>
    <x v="0"/>
    <s v="GRASS"/>
    <s v="Intermediate"/>
    <m/>
    <n v="5"/>
    <m/>
    <s v="P"/>
    <x v="1"/>
    <s v="10-100"/>
    <s v="Y"/>
    <m/>
    <n v="5"/>
    <m/>
    <m/>
    <n v="78.539816339744831"/>
    <m/>
    <s v="{48ef955a-5a68-4a35-b885-0536fc7d7eb4}"/>
  </r>
  <r>
    <x v="6"/>
    <d v="2020-07-30T00:00:00"/>
    <m/>
    <x v="4"/>
    <s v="Rios_Jasmine, Engstrom_Lars"/>
    <x v="3"/>
    <s v="GRASS"/>
    <s v="Intermediate"/>
    <m/>
    <n v="0.01"/>
    <m/>
    <s v="I"/>
    <x v="1"/>
    <s v="&lt;10"/>
    <s v="Y"/>
    <m/>
    <n v="0.5"/>
    <m/>
    <m/>
    <n v="0.78539816339744828"/>
    <m/>
    <s v="{b2003c47-c966-4893-a80b-8924b52ba47e}"/>
  </r>
  <r>
    <x v="6"/>
    <d v="2020-07-30T00:00:00"/>
    <m/>
    <x v="4"/>
    <s v="Rios_Jasmine, Engstrom_Lars"/>
    <x v="0"/>
    <s v="GRASS"/>
    <s v="Intermediate"/>
    <m/>
    <n v="0.01"/>
    <m/>
    <s v="I"/>
    <x v="0"/>
    <s v="&lt;10"/>
    <s v="Y"/>
    <m/>
    <n v="0.5"/>
    <m/>
    <m/>
    <n v="0.78539816339744828"/>
    <m/>
    <s v="{f3cd1439-3df3-4f04-af3f-524a9f8f6769}"/>
  </r>
  <r>
    <x v="6"/>
    <d v="2020-07-30T00:00:00"/>
    <m/>
    <x v="4"/>
    <s v="Rios_Jasmine, Engstrom_Lars"/>
    <x v="0"/>
    <s v="GRASS"/>
    <s v="Intermediate"/>
    <m/>
    <n v="0.01"/>
    <m/>
    <s v="I"/>
    <x v="0"/>
    <s v="&lt;10"/>
    <s v="Y"/>
    <m/>
    <n v="0.5"/>
    <m/>
    <m/>
    <n v="0.78539816339744828"/>
    <m/>
    <s v="{eb122b5d-50b5-4029-afde-dbdb887eee25}"/>
  </r>
  <r>
    <x v="6"/>
    <d v="2020-07-30T00:00:00"/>
    <m/>
    <x v="4"/>
    <s v="Rios_Jasmine, Engstrom_Lars"/>
    <x v="0"/>
    <s v="GRASS"/>
    <s v="Intermediate"/>
    <m/>
    <n v="0.01"/>
    <m/>
    <s v="I"/>
    <x v="0"/>
    <s v="&lt;10"/>
    <s v="Y"/>
    <m/>
    <n v="0.5"/>
    <m/>
    <m/>
    <n v="0.78539816339744828"/>
    <m/>
    <s v="{d534f9af-20de-492f-9263-e4791e052d1a}"/>
  </r>
  <r>
    <x v="6"/>
    <d v="2020-07-30T00:00:00"/>
    <m/>
    <x v="4"/>
    <s v="Rios_Jasmine, Engstrom_Lars"/>
    <x v="0"/>
    <s v="GRASS"/>
    <s v="Intermediate"/>
    <m/>
    <n v="0.01"/>
    <m/>
    <s v="I"/>
    <x v="0"/>
    <s v="&lt;10"/>
    <s v="Y"/>
    <m/>
    <n v="0.5"/>
    <m/>
    <m/>
    <n v="0.78539816339744828"/>
    <m/>
    <s v="{f55ac411-2c1b-4cbd-9459-cb130fce294e}"/>
  </r>
  <r>
    <x v="6"/>
    <d v="2020-07-30T00:00:00"/>
    <m/>
    <x v="4"/>
    <s v="Rios_Jasmine, Engstrom_Lars"/>
    <x v="0"/>
    <s v="GRASS"/>
    <s v="Intermediate"/>
    <m/>
    <n v="0.01"/>
    <m/>
    <s v="I"/>
    <x v="0"/>
    <s v="&lt;10"/>
    <s v="Y"/>
    <m/>
    <n v="0.5"/>
    <m/>
    <m/>
    <n v="0.78539816339744828"/>
    <m/>
    <s v="{769a9e46-0f55-4290-b0a2-56c100778e71}"/>
  </r>
  <r>
    <x v="100"/>
    <d v="2020-07-30T00:00:00"/>
    <d v="2020-07-30T00:00:00"/>
    <x v="4"/>
    <s v="Suddith_Jason, Lopez_Izzy"/>
    <x v="17"/>
    <m/>
    <m/>
    <m/>
    <n v="0.01"/>
    <m/>
    <s v="I"/>
    <x v="0"/>
    <s v="&lt;10"/>
    <m/>
    <m/>
    <n v="0.5"/>
    <m/>
    <m/>
    <n v="0.78539816339744828"/>
    <m/>
    <s v="{4e7e9db2-27a1-46f2-9dff-99f5b567c70d}"/>
  </r>
  <r>
    <x v="100"/>
    <d v="2020-07-30T00:00:00"/>
    <d v="2020-07-30T00:00:00"/>
    <x v="4"/>
    <s v="Suddith_Jason, Lopez_Izzy"/>
    <x v="1"/>
    <m/>
    <m/>
    <m/>
    <n v="1"/>
    <m/>
    <s v="SC"/>
    <x v="0"/>
    <s v="&lt;10"/>
    <m/>
    <m/>
    <n v="1"/>
    <m/>
    <m/>
    <n v="3.1415926535897931"/>
    <m/>
    <s v="{72bd68b2-946b-467b-bfd0-5a87be08b2d1}"/>
  </r>
  <r>
    <x v="100"/>
    <d v="2020-07-30T00:00:00"/>
    <d v="2020-07-30T00:00:00"/>
    <x v="4"/>
    <s v="Suddith_Jason, Lopez_Izzy"/>
    <x v="1"/>
    <m/>
    <m/>
    <m/>
    <n v="1"/>
    <m/>
    <s v="SC"/>
    <x v="0"/>
    <s v="10-100"/>
    <m/>
    <m/>
    <n v="1"/>
    <m/>
    <m/>
    <n v="3.1415926535897931"/>
    <m/>
    <s v="{34b0729d-2a48-42c8-bfeb-c7d6b7edb33e}"/>
  </r>
  <r>
    <x v="100"/>
    <d v="2020-07-30T00:00:00"/>
    <d v="2020-07-30T00:00:00"/>
    <x v="4"/>
    <s v="Suddith_Jason, Lopez_Izzy"/>
    <x v="17"/>
    <m/>
    <m/>
    <m/>
    <n v="5"/>
    <m/>
    <s v="I"/>
    <x v="0"/>
    <s v="&lt;10"/>
    <m/>
    <m/>
    <n v="5"/>
    <m/>
    <m/>
    <n v="78.539816339744831"/>
    <m/>
    <s v="{2be6a9db-4b40-4dff-a873-988e3c0bbdaa}"/>
  </r>
  <r>
    <x v="100"/>
    <d v="2020-07-30T00:00:00"/>
    <d v="2020-07-30T00:00:00"/>
    <x v="4"/>
    <s v="Suddith_Jason, Lopez_Izzy"/>
    <x v="10"/>
    <m/>
    <m/>
    <m/>
    <n v="5"/>
    <m/>
    <s v="SC"/>
    <x v="0"/>
    <s v="&lt;10"/>
    <m/>
    <m/>
    <n v="5"/>
    <m/>
    <m/>
    <n v="78.539816339744831"/>
    <m/>
    <s v="{de7d969f-ec77-4318-bfef-4702700e2101}"/>
  </r>
  <r>
    <x v="19"/>
    <d v="2020-07-30T00:00:00"/>
    <d v="2020-07-30T00:00:00"/>
    <x v="4"/>
    <s v="Suddith_Jason, Lopez_Izzy"/>
    <x v="1"/>
    <s v="OAK"/>
    <s v="Intermediate"/>
    <m/>
    <n v="0.01"/>
    <m/>
    <s v="I"/>
    <x v="0"/>
    <s v="&lt;10"/>
    <s v="N"/>
    <m/>
    <n v="0.5"/>
    <m/>
    <m/>
    <n v="0.78539816339744828"/>
    <m/>
    <s v="{c095c3ac-fe66-40db-b2b2-4952567f2941}"/>
  </r>
  <r>
    <x v="19"/>
    <d v="2020-07-30T00:00:00"/>
    <d v="2020-07-30T00:00:00"/>
    <x v="4"/>
    <s v="Suddith_Jason, Lopez_Izzy"/>
    <x v="12"/>
    <m/>
    <m/>
    <m/>
    <n v="0.01"/>
    <m/>
    <s v="I"/>
    <x v="0"/>
    <s v="&lt;10"/>
    <m/>
    <m/>
    <n v="0.5"/>
    <m/>
    <m/>
    <n v="0.78539816339744828"/>
    <m/>
    <s v="{b1c72297-4e3b-4d7a-a863-0c15f7474e87}"/>
  </r>
  <r>
    <x v="19"/>
    <d v="2020-07-30T00:00:00"/>
    <d v="2020-07-30T00:00:00"/>
    <x v="4"/>
    <s v="Suddith_Jason, Lopez_Izzy"/>
    <x v="1"/>
    <s v="OAK"/>
    <s v="Intermediate"/>
    <m/>
    <n v="5"/>
    <m/>
    <s v="I"/>
    <x v="0"/>
    <s v="10-100"/>
    <s v="N"/>
    <m/>
    <n v="5"/>
    <m/>
    <m/>
    <n v="78.539816339744831"/>
    <m/>
    <s v="{66d31cee-eebb-45e5-9dbd-95746e274999}"/>
  </r>
  <r>
    <x v="93"/>
    <d v="2020-07-30T00:00:00"/>
    <d v="2020-07-30T00:00:00"/>
    <x v="4"/>
    <s v="Suddith_Jason, Lopez_Izzy"/>
    <x v="3"/>
    <s v="OAK"/>
    <s v="Disturbed"/>
    <m/>
    <n v="0.01"/>
    <m/>
    <s v="I"/>
    <x v="0"/>
    <s v="&lt;10"/>
    <s v="N"/>
    <m/>
    <n v="0.5"/>
    <m/>
    <m/>
    <n v="0.78539816339744828"/>
    <m/>
    <s v="{84f71265-ae04-476b-a284-fcff936ba803}"/>
  </r>
  <r>
    <x v="93"/>
    <d v="2020-07-30T00:00:00"/>
    <d v="2020-07-30T00:00:00"/>
    <x v="4"/>
    <s v="Suddith_Jason, Lopez_Izzy"/>
    <x v="1"/>
    <s v="OAK"/>
    <s v="Disturbed"/>
    <m/>
    <n v="0.01"/>
    <m/>
    <s v="I"/>
    <x v="0"/>
    <s v="&lt;10"/>
    <s v="N"/>
    <m/>
    <n v="0.5"/>
    <m/>
    <m/>
    <n v="0.78539816339744828"/>
    <m/>
    <s v="{06b6bc53-e597-441c-94a2-f1337a101547}"/>
  </r>
  <r>
    <x v="94"/>
    <d v="2020-07-30T00:00:00"/>
    <d v="2020-07-30T00:00:00"/>
    <x v="4"/>
    <s v="Suddith_Jason, Lopez_Izzy"/>
    <x v="10"/>
    <m/>
    <m/>
    <m/>
    <n v="5"/>
    <m/>
    <s v="SC"/>
    <x v="0"/>
    <s v="&lt;10"/>
    <m/>
    <m/>
    <n v="5"/>
    <m/>
    <m/>
    <n v="78.539816339744831"/>
    <m/>
    <s v="{9e55c4b2-ebd2-43c8-ba38-e47258e9cc3c}"/>
  </r>
  <r>
    <x v="94"/>
    <d v="2020-07-30T00:00:00"/>
    <d v="2020-07-30T00:00:00"/>
    <x v="4"/>
    <s v="Suddith_Jason, Lopez_Izzy"/>
    <x v="1"/>
    <m/>
    <m/>
    <m/>
    <n v="1"/>
    <m/>
    <s v="I"/>
    <x v="0"/>
    <s v="&lt;10"/>
    <m/>
    <m/>
    <n v="1"/>
    <m/>
    <m/>
    <n v="3.1415926535897931"/>
    <m/>
    <s v="{fe67db68-8ca6-4686-a36b-e74fb333bf08}"/>
  </r>
  <r>
    <x v="18"/>
    <d v="2020-07-30T00:00:00"/>
    <d v="2020-07-30T00:00:00"/>
    <x v="4"/>
    <s v="Suddith_Jason, Lopez_Izzy"/>
    <x v="1"/>
    <s v="OAK"/>
    <s v="Intermediate"/>
    <m/>
    <n v="0.01"/>
    <m/>
    <s v="I"/>
    <x v="0"/>
    <s v="&lt;10"/>
    <s v="N"/>
    <m/>
    <n v="0.5"/>
    <m/>
    <m/>
    <n v="0.78539816339744828"/>
    <m/>
    <s v="{7374f8a1-eb04-4a7a-9710-ec292f9eda53}"/>
  </r>
  <r>
    <x v="18"/>
    <d v="2020-07-30T00:00:00"/>
    <d v="2020-07-30T00:00:00"/>
    <x v="4"/>
    <s v="Suddith_Jason, Lopez_Izzy"/>
    <x v="1"/>
    <s v="OAK"/>
    <s v="Intermediate"/>
    <m/>
    <n v="0.01"/>
    <m/>
    <s v="I"/>
    <x v="0"/>
    <s v="&lt;10"/>
    <s v="N"/>
    <m/>
    <n v="0.5"/>
    <m/>
    <m/>
    <n v="0.78539816339744828"/>
    <m/>
    <s v="{87832df0-71b2-4485-b654-dade90842dd0}"/>
  </r>
  <r>
    <x v="108"/>
    <d v="2020-07-29T00:00:00"/>
    <d v="2020-07-29T00:00:00"/>
    <x v="4"/>
    <s v="Suddith_Jason, Oviedo_Morgan"/>
    <x v="22"/>
    <s v="CHAP"/>
    <s v="Intermediate"/>
    <s v="no target invasive species present"/>
    <n v="0"/>
    <m/>
    <s v="N"/>
    <x v="3"/>
    <n v="0"/>
    <m/>
    <m/>
    <n v="0"/>
    <m/>
    <m/>
    <m/>
    <s v="ecb03562-f0b6-4f02-a0f0-4b6e49117aa7"/>
    <s v="{1918f64a-9926-4c50-ac93-e4b0ec5f1db7}"/>
  </r>
  <r>
    <x v="97"/>
    <d v="2020-07-31T00:00:00"/>
    <d v="2020-07-31T00:00:00"/>
    <x v="4"/>
    <s v="Oviedo_Morgan"/>
    <x v="13"/>
    <s v="CHAP"/>
    <s v="Intact"/>
    <m/>
    <n v="0.01"/>
    <m/>
    <s v="I"/>
    <x v="0"/>
    <s v="&lt;10"/>
    <s v="Y"/>
    <m/>
    <n v="0.5"/>
    <m/>
    <m/>
    <n v="0.78539816339744828"/>
    <m/>
    <s v="{e8d3dc49-97b3-494e-b6ab-e779fb843fbe}"/>
  </r>
  <r>
    <x v="96"/>
    <d v="2020-07-31T00:00:00"/>
    <d v="2020-07-31T00:00:00"/>
    <x v="4"/>
    <s v="Oviedo_Morgan"/>
    <x v="22"/>
    <s v="CSS"/>
    <s v="Disturbed"/>
    <m/>
    <n v="0"/>
    <m/>
    <m/>
    <x v="3"/>
    <n v="0"/>
    <s v="Y"/>
    <m/>
    <n v="0"/>
    <m/>
    <m/>
    <m/>
    <m/>
    <s v="{bb669c55-5d96-4267-892f-768c85bbaf56}"/>
  </r>
  <r>
    <x v="43"/>
    <d v="2020-07-31T00:00:00"/>
    <d v="2020-07-31T00:00:00"/>
    <x v="4"/>
    <s v="Oviedo_Morgan"/>
    <x v="1"/>
    <m/>
    <m/>
    <m/>
    <n v="1"/>
    <m/>
    <s v="SC"/>
    <x v="0"/>
    <s v="10-100"/>
    <m/>
    <m/>
    <n v="1"/>
    <m/>
    <m/>
    <n v="3.1415926535897931"/>
    <m/>
    <s v="{20c744ea-6fb1-4d15-a3d7-57447ca38459}"/>
  </r>
  <r>
    <x v="43"/>
    <d v="2020-07-31T00:00:00"/>
    <d v="2020-07-31T00:00:00"/>
    <x v="4"/>
    <s v="Oviedo_Morgan"/>
    <x v="1"/>
    <m/>
    <m/>
    <m/>
    <n v="1"/>
    <m/>
    <s v="SC"/>
    <x v="0"/>
    <s v="10-100"/>
    <m/>
    <m/>
    <n v="1"/>
    <m/>
    <m/>
    <n v="3.1415926535897931"/>
    <m/>
    <s v="{6a975e2d-ac0c-489d-9ee6-b7076e407cc3}"/>
  </r>
  <r>
    <x v="43"/>
    <d v="2020-07-31T00:00:00"/>
    <d v="2020-07-31T00:00:00"/>
    <x v="4"/>
    <s v="Oviedo_Morgan"/>
    <x v="11"/>
    <m/>
    <m/>
    <m/>
    <n v="1"/>
    <m/>
    <s v="SC"/>
    <x v="0"/>
    <s v="&lt;10"/>
    <m/>
    <m/>
    <n v="1"/>
    <m/>
    <m/>
    <n v="3.1415926535897931"/>
    <m/>
    <s v="{a17f47d0-c3d4-46cc-89eb-1a768b9df6eb}"/>
  </r>
  <r>
    <x v="43"/>
    <d v="2020-07-31T00:00:00"/>
    <d v="2020-07-31T00:00:00"/>
    <x v="4"/>
    <s v="Oviedo_Morgan"/>
    <x v="11"/>
    <m/>
    <m/>
    <m/>
    <n v="1"/>
    <m/>
    <s v="I"/>
    <x v="0"/>
    <s v="&lt;10"/>
    <m/>
    <m/>
    <n v="1"/>
    <m/>
    <m/>
    <n v="3.1415926535897931"/>
    <m/>
    <s v="{44388bdc-ad5a-4c8c-9295-53b7eab9b7fa}"/>
  </r>
  <r>
    <x v="43"/>
    <d v="2020-07-31T00:00:00"/>
    <d v="2020-07-31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6bb67aa9-5379-4b84-a897-1a2bbb6513d0}"/>
  </r>
  <r>
    <x v="43"/>
    <d v="2020-07-31T00:00:00"/>
    <d v="2020-07-31T00:00:00"/>
    <x v="4"/>
    <s v="Oviedo_Morgan"/>
    <x v="1"/>
    <m/>
    <m/>
    <m/>
    <n v="0.01"/>
    <m/>
    <s v="I"/>
    <x v="0"/>
    <s v="&lt;10"/>
    <m/>
    <m/>
    <n v="0.5"/>
    <m/>
    <m/>
    <n v="0.78539816339744828"/>
    <m/>
    <s v="{6bb67aa9-5379-4b84-a897-1a2bbb6513d0}"/>
  </r>
  <r>
    <x v="43"/>
    <d v="2020-07-31T00:00:00"/>
    <d v="2020-07-31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96bf2ed6-5d01-40fe-8e40-aa1b435ff24c}"/>
  </r>
  <r>
    <x v="43"/>
    <d v="2020-07-31T00:00:00"/>
    <d v="2020-07-31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ab10f209-b2d5-4da7-99b2-26bdae35a86f}"/>
  </r>
  <r>
    <x v="43"/>
    <d v="2020-07-31T00:00:00"/>
    <d v="2020-07-31T00:00:00"/>
    <x v="4"/>
    <s v="Oviedo_Morgan"/>
    <x v="1"/>
    <m/>
    <m/>
    <m/>
    <n v="1"/>
    <m/>
    <s v="P"/>
    <x v="0"/>
    <s v="&lt;10"/>
    <m/>
    <m/>
    <n v="1"/>
    <m/>
    <m/>
    <n v="3.1415926535897931"/>
    <m/>
    <s v="{73badfc4-83f4-4327-bc7c-8795d6fb388e}"/>
  </r>
  <r>
    <x v="43"/>
    <d v="2020-07-31T00:00:00"/>
    <d v="2020-07-31T00:00:00"/>
    <x v="4"/>
    <s v="Oviedo_Morgan"/>
    <x v="1"/>
    <m/>
    <m/>
    <m/>
    <n v="1"/>
    <m/>
    <s v="SC"/>
    <x v="2"/>
    <s v="&lt;10"/>
    <m/>
    <m/>
    <n v="1"/>
    <m/>
    <m/>
    <n v="3.1415926535897931"/>
    <m/>
    <s v="{595d2225-a5ac-4849-a2cd-38a491d59936}"/>
  </r>
  <r>
    <x v="43"/>
    <d v="2020-07-31T00:00:00"/>
    <d v="2020-07-31T00:00:00"/>
    <x v="4"/>
    <s v="Oviedo_Morgan"/>
    <x v="11"/>
    <m/>
    <m/>
    <m/>
    <n v="1"/>
    <m/>
    <s v="SC"/>
    <x v="2"/>
    <s v="&lt;10"/>
    <m/>
    <m/>
    <n v="1"/>
    <m/>
    <m/>
    <n v="3.1415926535897931"/>
    <m/>
    <s v="{ae12574f-95ea-439d-8f1c-01e6994f104f}"/>
  </r>
  <r>
    <x v="43"/>
    <d v="2020-07-31T00:00:00"/>
    <d v="2020-07-31T00:00:00"/>
    <x v="4"/>
    <s v="Oviedo_Morgan"/>
    <x v="11"/>
    <m/>
    <m/>
    <m/>
    <n v="1"/>
    <m/>
    <s v="I"/>
    <x v="0"/>
    <s v="&lt;10"/>
    <m/>
    <m/>
    <n v="1"/>
    <m/>
    <m/>
    <n v="3.1415926535897931"/>
    <m/>
    <s v="{b982e7d1-86c6-4b7b-8df5-652231c534fe}"/>
  </r>
  <r>
    <x v="43"/>
    <d v="2020-07-31T00:00:00"/>
    <d v="2020-07-31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143d8187-8251-4bdb-9eaa-a720094ac0bc}"/>
  </r>
  <r>
    <x v="43"/>
    <d v="2020-07-31T00:00:00"/>
    <d v="2020-07-31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051b0aeb-1b8f-48e7-87a2-9944578f5e5c}"/>
  </r>
  <r>
    <x v="43"/>
    <d v="2020-07-31T00:00:00"/>
    <d v="2020-07-31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a2545056-2ed6-4ae7-8086-5ebbce2e2ac5}"/>
  </r>
  <r>
    <x v="43"/>
    <d v="2020-07-31T00:00:00"/>
    <d v="2020-07-31T00:00:00"/>
    <x v="4"/>
    <s v="Oviedo_Morgan"/>
    <x v="4"/>
    <m/>
    <m/>
    <m/>
    <n v="0.01"/>
    <m/>
    <s v="I"/>
    <x v="0"/>
    <s v="&lt;10"/>
    <m/>
    <m/>
    <n v="0.5"/>
    <m/>
    <m/>
    <n v="0.78539816339744828"/>
    <m/>
    <s v="{9953ad9d-c4e1-4e94-9cc5-332e4177c254}"/>
  </r>
  <r>
    <x v="43"/>
    <d v="2020-07-31T00:00:00"/>
    <d v="2020-07-31T00:00:00"/>
    <x v="4"/>
    <s v="Oviedo_Morgan"/>
    <x v="1"/>
    <s v="CSS"/>
    <s v="Intact"/>
    <m/>
    <n v="1"/>
    <m/>
    <s v="I"/>
    <x v="0"/>
    <s v="&lt;10"/>
    <s v="Y"/>
    <m/>
    <n v="1"/>
    <m/>
    <m/>
    <n v="3.1415926535897931"/>
    <m/>
    <s v="{8b9a52dc-3de6-4cf2-b453-60d5f93d9cd5}"/>
  </r>
  <r>
    <x v="43"/>
    <d v="2020-07-31T00:00:00"/>
    <d v="2020-07-31T00:00:00"/>
    <x v="4"/>
    <s v="Oviedo_Morgan"/>
    <x v="11"/>
    <m/>
    <m/>
    <m/>
    <n v="0.01"/>
    <m/>
    <s v="I"/>
    <x v="1"/>
    <s v="&lt;10"/>
    <m/>
    <m/>
    <n v="0.5"/>
    <m/>
    <m/>
    <n v="0.78539816339744828"/>
    <m/>
    <s v="{9fb17488-bdf3-4c69-b93d-84929bd950c5}"/>
  </r>
  <r>
    <x v="28"/>
    <d v="2020-07-31T00:00:00"/>
    <d v="2020-07-31T00:00:00"/>
    <x v="4"/>
    <s v="Oviedo_Morgan"/>
    <x v="13"/>
    <s v="CSS"/>
    <s v="Disturbed"/>
    <m/>
    <n v="0.01"/>
    <m/>
    <s v="I"/>
    <x v="0"/>
    <s v="&lt;10"/>
    <s v="Y"/>
    <m/>
    <n v="0.5"/>
    <m/>
    <m/>
    <n v="0.78539816339744828"/>
    <m/>
    <s v="{81c229f5-70af-497d-b622-f274bfd09acb}"/>
  </r>
  <r>
    <x v="28"/>
    <d v="2020-07-31T00:00:00"/>
    <d v="2020-07-31T00:00:00"/>
    <x v="4"/>
    <s v="Oviedo_Morgan"/>
    <x v="13"/>
    <s v="CSS"/>
    <s v="Disturbed"/>
    <m/>
    <n v="0.01"/>
    <m/>
    <s v="I"/>
    <x v="0"/>
    <s v="&lt;10"/>
    <s v="Y"/>
    <m/>
    <n v="0.5"/>
    <m/>
    <m/>
    <n v="0.78539816339744828"/>
    <m/>
    <s v="{784e4c55-62d5-4791-b027-256daaa2b8f0}"/>
  </r>
  <r>
    <x v="28"/>
    <d v="2020-07-31T00:00:00"/>
    <d v="2020-07-31T00:00:00"/>
    <x v="4"/>
    <s v="Oviedo_Morgan"/>
    <x v="13"/>
    <s v="CSS"/>
    <s v="Disturbed"/>
    <m/>
    <n v="0.01"/>
    <m/>
    <s v="I"/>
    <x v="0"/>
    <s v="&lt;10"/>
    <s v="Y"/>
    <m/>
    <n v="0.5"/>
    <m/>
    <m/>
    <n v="0.78539816339744828"/>
    <m/>
    <s v="{86d9e10c-45a0-40a7-9362-9cc5bf847412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n v="3.1415926535897931"/>
    <m/>
    <s v="{5ff58338-1283-407e-99d3-ce0dee0a47a8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n v="3.1415926535897931"/>
    <m/>
    <s v="{a4f4f688-0a80-4096-a9d9-66622b83fa84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n v="3.1415926535897931"/>
    <m/>
    <s v="{f5993f23-5a1b-4fe7-9590-3a8ecd70509f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n v="3.1415926535897931"/>
    <m/>
    <s v="{0c1c99d9-361c-4510-a773-a9f8919acbca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n v="3.1415926535897931"/>
    <m/>
    <s v="{c9485d06-4150-4f15-bdab-e52ac841b9d5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n v="3.1415926535897931"/>
    <m/>
    <s v="{133d9e4c-65db-4ffc-adc7-a225d07f08a5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n v="3.1415926535897931"/>
    <m/>
    <s v="{34ba3f89-7e0d-425a-ae28-270edb02dd12}"/>
  </r>
  <r>
    <x v="22"/>
    <d v="2020-07-31T00:00:00"/>
    <d v="2020-07-31T00:00:00"/>
    <x v="4"/>
    <s v="Oviedo_Morgan"/>
    <x v="10"/>
    <s v="OAK"/>
    <s v="Intermediate"/>
    <m/>
    <n v="1"/>
    <m/>
    <s v="I"/>
    <x v="0"/>
    <s v="&lt;10"/>
    <s v="Y"/>
    <m/>
    <n v="1"/>
    <m/>
    <m/>
    <n v="3.1415926535897931"/>
    <m/>
    <s v="{5bdd6455-8ca0-4970-8b4e-de29362cf914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n v="3.1415926535897931"/>
    <m/>
    <s v="{007231e2-011d-4463-bfe4-39c08bed6f77}"/>
  </r>
  <r>
    <x v="22"/>
    <d v="2020-07-31T00:00:00"/>
    <d v="2020-07-31T00:00:00"/>
    <x v="4"/>
    <s v="Oviedo_Morgan"/>
    <x v="10"/>
    <s v="OAK"/>
    <s v="Intermediate"/>
    <m/>
    <n v="1"/>
    <m/>
    <s v="I"/>
    <x v="0"/>
    <s v="&lt;10"/>
    <s v="Y"/>
    <m/>
    <n v="1"/>
    <m/>
    <m/>
    <n v="3.1415926535897931"/>
    <m/>
    <s v="{9a61ae6f-5617-4920-9306-0690f5d0cf49}"/>
  </r>
  <r>
    <x v="22"/>
    <d v="2020-07-31T00:00:00"/>
    <d v="2020-07-31T00:00:00"/>
    <x v="4"/>
    <s v="Oviedo_Morgan"/>
    <x v="10"/>
    <s v="OAK"/>
    <s v="Intermediate"/>
    <m/>
    <n v="1"/>
    <m/>
    <s v="I"/>
    <x v="0"/>
    <s v="&lt;10"/>
    <s v="Y"/>
    <m/>
    <n v="1"/>
    <m/>
    <m/>
    <n v="3.1415926535897931"/>
    <m/>
    <s v="{c8482b89-9b0c-4650-8e26-c771d7bd629e}"/>
  </r>
  <r>
    <x v="22"/>
    <d v="2020-07-31T00:00:00"/>
    <d v="2020-07-31T00:00:00"/>
    <x v="4"/>
    <s v="Oviedo_Morgan"/>
    <x v="10"/>
    <s v="OAK"/>
    <s v="Intermediate"/>
    <m/>
    <n v="1"/>
    <m/>
    <s v="I"/>
    <x v="0"/>
    <s v="&lt;10"/>
    <s v="Y"/>
    <m/>
    <n v="1"/>
    <m/>
    <m/>
    <n v="3.1415926535897931"/>
    <m/>
    <s v="{d628f04f-2002-4009-aa3b-c1deeffaf71f}"/>
  </r>
  <r>
    <x v="22"/>
    <d v="2020-07-31T00:00:00"/>
    <d v="2020-07-31T00:00:00"/>
    <x v="4"/>
    <s v="Oviedo_Morgan"/>
    <x v="10"/>
    <s v="OAK"/>
    <s v="Intermediate"/>
    <m/>
    <n v="1"/>
    <m/>
    <s v="I"/>
    <x v="0"/>
    <s v="&lt;10"/>
    <s v="Y"/>
    <m/>
    <n v="1"/>
    <m/>
    <m/>
    <n v="3.1415926535897931"/>
    <m/>
    <s v="{1b6b05a2-7bbd-4d02-b87d-177355b6a509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n v="3.1415926535897931"/>
    <m/>
    <s v="{7c62ed2d-dc0c-4a86-9647-6d5ab0998711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n v="3.1415926535897931"/>
    <m/>
    <s v="{4976cd50-2d15-4904-93cd-00dcac1cc0c0}"/>
  </r>
  <r>
    <x v="22"/>
    <d v="2020-07-31T00:00:00"/>
    <d v="2020-07-31T00:00:00"/>
    <x v="4"/>
    <s v="Oviedo_Morgan"/>
    <x v="19"/>
    <s v="OAK"/>
    <s v="Intermediate"/>
    <m/>
    <n v="1"/>
    <m/>
    <s v="I"/>
    <x v="0"/>
    <s v="&lt;10"/>
    <s v="Y"/>
    <m/>
    <n v="1"/>
    <m/>
    <m/>
    <n v="3.1415926535897931"/>
    <m/>
    <s v="{a02338c4-5acf-49d2-bdfb-3e482806236e}"/>
  </r>
  <r>
    <x v="22"/>
    <d v="2020-07-31T00:00:00"/>
    <d v="2020-07-31T00:00:00"/>
    <x v="4"/>
    <s v="Oviedo_Morgan"/>
    <x v="14"/>
    <s v="OAK"/>
    <s v="Intermediate"/>
    <m/>
    <n v="1"/>
    <m/>
    <s v="I"/>
    <x v="0"/>
    <s v="&lt;10"/>
    <s v="Y"/>
    <m/>
    <n v="1"/>
    <m/>
    <m/>
    <n v="3.1415926535897931"/>
    <m/>
    <s v="{b2a7d93a-98dc-42c7-ac88-ba33c0b6c3cd}"/>
  </r>
  <r>
    <x v="22"/>
    <d v="2020-07-31T00:00:00"/>
    <d v="2020-07-31T00:00:00"/>
    <x v="4"/>
    <s v="Oviedo_Morgan"/>
    <x v="14"/>
    <s v="OAK"/>
    <s v="Intermediate"/>
    <m/>
    <n v="1"/>
    <m/>
    <s v="I"/>
    <x v="0"/>
    <s v="&lt;10"/>
    <s v="Y"/>
    <m/>
    <n v="1"/>
    <m/>
    <m/>
    <n v="3.1415926535897931"/>
    <m/>
    <s v="{5e984675-5124-44d8-8b75-0be8f9c62d04}"/>
  </r>
  <r>
    <x v="90"/>
    <d v="2020-07-31T00:00:00"/>
    <d v="2020-07-31T00:00:00"/>
    <x v="4"/>
    <s v="Rios_Jasmine, Engstrom_Lars"/>
    <x v="7"/>
    <s v="OAK"/>
    <s v="Intermediate"/>
    <m/>
    <n v="1"/>
    <m/>
    <s v="I"/>
    <x v="0"/>
    <s v="&lt;10"/>
    <s v="Y"/>
    <m/>
    <n v="1"/>
    <m/>
    <m/>
    <n v="3.1415926535897931"/>
    <s v="f053606c-59c9-41e6-bd0c-2e59bf516639"/>
    <s v="{a27eb100-293c-4004-9717-280dfbf23840}"/>
  </r>
  <r>
    <x v="90"/>
    <d v="2020-07-31T00:00:00"/>
    <d v="2020-07-31T00:00:00"/>
    <x v="4"/>
    <s v="Rios_Jasmine, Engstrom_Lars"/>
    <x v="7"/>
    <s v="OAK"/>
    <s v="Intermediate"/>
    <m/>
    <n v="1"/>
    <m/>
    <s v="I"/>
    <x v="0"/>
    <s v="&lt;10"/>
    <s v="Y"/>
    <m/>
    <n v="1"/>
    <m/>
    <m/>
    <n v="3.1415926535897931"/>
    <s v="f053606c-59c9-41e6-bd0c-2e59bf516639"/>
    <s v="{5b2cd962-c929-4f43-b21e-1ef90a162316}"/>
  </r>
  <r>
    <x v="90"/>
    <d v="2020-07-31T00:00:00"/>
    <m/>
    <x v="4"/>
    <s v="Rios_Jasmine, Engstrom_Lars"/>
    <x v="0"/>
    <s v="CHAP"/>
    <s v="Intermediate"/>
    <m/>
    <n v="0.01"/>
    <m/>
    <s v="I"/>
    <x v="0"/>
    <s v="&lt;10"/>
    <s v="Y"/>
    <m/>
    <n v="0.5"/>
    <m/>
    <m/>
    <n v="0.78539816339744828"/>
    <m/>
    <s v="{42e16506-c035-4c70-8bc9-9326e2e32d8f}"/>
  </r>
  <r>
    <x v="88"/>
    <d v="2020-07-31T00:00:00"/>
    <m/>
    <x v="4"/>
    <s v="Rios_Jasmine, Engstrom_Lars"/>
    <x v="0"/>
    <s v="CHAP"/>
    <s v="Intermediate"/>
    <m/>
    <n v="0.5"/>
    <m/>
    <s v="P"/>
    <x v="1"/>
    <s v="&lt;10"/>
    <s v="Y"/>
    <m/>
    <n v="0.5"/>
    <m/>
    <m/>
    <n v="0.78539816339744828"/>
    <m/>
    <s v="{44207348-b4ec-4830-ad58-59350d72312b}"/>
  </r>
  <r>
    <x v="88"/>
    <d v="2020-07-31T00:00:00"/>
    <m/>
    <x v="4"/>
    <s v="Rios_Jasmine, Engstrom_Lars"/>
    <x v="6"/>
    <s v="CHAP"/>
    <s v="Intermediate"/>
    <m/>
    <n v="0.5"/>
    <m/>
    <s v="I"/>
    <x v="1"/>
    <s v="&lt;10"/>
    <s v="Y"/>
    <m/>
    <n v="0.5"/>
    <m/>
    <m/>
    <n v="0.78539816339744828"/>
    <m/>
    <s v="{55972484-0874-40cc-aecb-6f43560f5e19}"/>
  </r>
  <r>
    <x v="88"/>
    <d v="2020-07-31T00:00:00"/>
    <m/>
    <x v="4"/>
    <s v="Rios_Jasmine, Engstrom_Lars"/>
    <x v="7"/>
    <s v="CHAP"/>
    <s v="Intermediate"/>
    <m/>
    <n v="0.5"/>
    <m/>
    <s v="P"/>
    <x v="0"/>
    <s v="&lt;10"/>
    <s v="Y"/>
    <m/>
    <n v="0.5"/>
    <m/>
    <m/>
    <n v="0.78539816339744828"/>
    <m/>
    <s v="{5c2e951b-2528-430d-b16a-43423bcf652c}"/>
  </r>
  <r>
    <x v="88"/>
    <d v="2020-07-31T00:00:00"/>
    <m/>
    <x v="4"/>
    <s v="Rios_Jasmine, Engstrom_Lars"/>
    <x v="7"/>
    <s v="CHAP"/>
    <s v="Intermediate"/>
    <m/>
    <n v="0.5"/>
    <m/>
    <s v="I"/>
    <x v="0"/>
    <s v="&lt;10"/>
    <s v="Y"/>
    <m/>
    <n v="0.5"/>
    <m/>
    <m/>
    <n v="0.78539816339744828"/>
    <m/>
    <s v="{338c8bcf-9060-4744-8324-5ab12534cc89}"/>
  </r>
  <r>
    <x v="88"/>
    <d v="2020-07-31T00:00:00"/>
    <m/>
    <x v="4"/>
    <s v="Rios_Jasmine, Engstrom_Lars"/>
    <x v="0"/>
    <s v="CHAP"/>
    <s v="Intermediate"/>
    <m/>
    <n v="0.5"/>
    <m/>
    <s v="I"/>
    <x v="1"/>
    <s v="&lt;10"/>
    <s v="Y"/>
    <m/>
    <n v="0.5"/>
    <m/>
    <m/>
    <n v="0.78539816339744828"/>
    <m/>
    <s v="{286b95e0-6897-41f8-8fd0-e2b3ec954d61}"/>
  </r>
  <r>
    <x v="88"/>
    <d v="2020-07-31T00:00:00"/>
    <m/>
    <x v="4"/>
    <s v="Rios_Jasmine, Engstrom_Lars"/>
    <x v="0"/>
    <s v="CHAP"/>
    <s v="Intermediate"/>
    <m/>
    <n v="0.5"/>
    <m/>
    <s v="I"/>
    <x v="1"/>
    <s v="&lt;10"/>
    <s v="Y"/>
    <m/>
    <n v="0.5"/>
    <m/>
    <m/>
    <n v="0.78539816339744828"/>
    <m/>
    <s v="{c54c3e8f-8f1f-4b2a-8b2b-7baa99d3654a}"/>
  </r>
  <r>
    <x v="88"/>
    <d v="2020-07-31T00:00:00"/>
    <m/>
    <x v="4"/>
    <s v="Rios_Jasmine, Engstrom_Lars"/>
    <x v="7"/>
    <s v="CHAP"/>
    <s v="Intermediate"/>
    <m/>
    <n v="0.5"/>
    <m/>
    <s v="I"/>
    <x v="0"/>
    <s v="&lt;10"/>
    <s v="Y"/>
    <m/>
    <n v="0.5"/>
    <m/>
    <m/>
    <n v="0.78539816339744828"/>
    <m/>
    <s v="{4fb47605-3a26-40b7-be1d-6811bdc5cbea}"/>
  </r>
  <r>
    <x v="86"/>
    <d v="2020-07-31T00:00:00"/>
    <d v="2020-07-31T00:00:00"/>
    <x v="4"/>
    <s v="Rios_Jasmine, Engstrom_Lars"/>
    <x v="5"/>
    <s v="RIP"/>
    <s v="Intermediate"/>
    <m/>
    <n v="1"/>
    <m/>
    <s v="P"/>
    <x v="0"/>
    <s v="&lt;10"/>
    <s v="N"/>
    <m/>
    <n v="1"/>
    <m/>
    <m/>
    <n v="3.1415926535897931"/>
    <m/>
    <s v="{1dacae9d-7956-43ef-9848-4bd48b79d70e}"/>
  </r>
  <r>
    <x v="86"/>
    <d v="2020-07-31T00:00:00"/>
    <d v="2020-07-31T00:00:00"/>
    <x v="4"/>
    <s v="Rios_Jasmine, Engstrom_Lars"/>
    <x v="1"/>
    <m/>
    <m/>
    <m/>
    <n v="1"/>
    <m/>
    <s v="P"/>
    <x v="0"/>
    <s v="10-100"/>
    <m/>
    <m/>
    <n v="1"/>
    <m/>
    <m/>
    <n v="3.1415926535897931"/>
    <m/>
    <s v="{d944bc19-9f65-4897-8d09-ebd77dcec2aa}"/>
  </r>
  <r>
    <x v="86"/>
    <d v="2020-07-31T00:00:00"/>
    <d v="2020-07-31T00:00:00"/>
    <x v="4"/>
    <s v="Rios_Jasmine, Engstrom_Lars"/>
    <x v="1"/>
    <m/>
    <m/>
    <m/>
    <n v="1"/>
    <m/>
    <s v="P"/>
    <x v="0"/>
    <s v="10-100"/>
    <m/>
    <m/>
    <n v="1"/>
    <m/>
    <m/>
    <n v="3.1415926535897931"/>
    <m/>
    <s v="{331e86aa-5d12-4300-aa87-00bc9b429be8}"/>
  </r>
  <r>
    <x v="86"/>
    <d v="2020-07-31T00:00:00"/>
    <d v="2020-07-31T00:00:00"/>
    <x v="4"/>
    <s v="Rios_Jasmine, Engstrom_Lars"/>
    <x v="1"/>
    <m/>
    <m/>
    <m/>
    <n v="1"/>
    <m/>
    <s v="P"/>
    <x v="0"/>
    <s v="10-100"/>
    <m/>
    <m/>
    <n v="1"/>
    <m/>
    <m/>
    <n v="3.1415926535897931"/>
    <m/>
    <s v="{85b34dae-1cb9-4006-b61d-6d2bf8f799bf}"/>
  </r>
  <r>
    <x v="86"/>
    <d v="2020-07-31T00:00:00"/>
    <d v="2020-07-31T00:00:00"/>
    <x v="4"/>
    <s v="Rios_Jasmine, Engstrom_Lars"/>
    <x v="1"/>
    <m/>
    <m/>
    <m/>
    <n v="1"/>
    <m/>
    <s v="P"/>
    <x v="0"/>
    <s v="10-100"/>
    <m/>
    <m/>
    <n v="1"/>
    <m/>
    <m/>
    <n v="3.1415926535897931"/>
    <m/>
    <s v="{35bb8a24-78af-4f5d-9bbe-bc99355a5b73}"/>
  </r>
  <r>
    <x v="86"/>
    <d v="2020-07-31T00:00:00"/>
    <d v="2020-07-31T00:00:00"/>
    <x v="4"/>
    <s v="Rios_Jasmine, Engstrom_Lars"/>
    <x v="10"/>
    <m/>
    <m/>
    <m/>
    <n v="1"/>
    <m/>
    <s v="P"/>
    <x v="0"/>
    <s v="10-100"/>
    <m/>
    <m/>
    <n v="1"/>
    <m/>
    <m/>
    <n v="3.1415926535897931"/>
    <m/>
    <s v="{35bb8a24-78af-4f5d-9bbe-bc99355a5b73}"/>
  </r>
  <r>
    <x v="89"/>
    <d v="2020-07-31T00:00:00"/>
    <m/>
    <x v="4"/>
    <s v="Rios_Jasmine, Engstrom_Lars"/>
    <x v="7"/>
    <s v="OAK"/>
    <s v="Intermediate"/>
    <m/>
    <n v="0.5"/>
    <m/>
    <s v="P"/>
    <x v="0"/>
    <s v="&lt;10"/>
    <s v="Y"/>
    <m/>
    <n v="0.5"/>
    <m/>
    <m/>
    <n v="0.78539816339744828"/>
    <m/>
    <s v="{6283f0dd-f3b3-4cb5-bc73-999b3749b929}"/>
  </r>
  <r>
    <x v="89"/>
    <d v="2020-07-31T00:00:00"/>
    <m/>
    <x v="4"/>
    <s v="Rios_Jasmine, Engstrom_Lars"/>
    <x v="7"/>
    <s v="OAK"/>
    <s v="Intermediate"/>
    <m/>
    <n v="1"/>
    <m/>
    <s v="I"/>
    <x v="0"/>
    <s v="&lt;10"/>
    <s v="Y"/>
    <m/>
    <n v="1"/>
    <m/>
    <m/>
    <n v="3.1415926535897931"/>
    <m/>
    <s v="{188b6d7c-01fe-4e63-aecd-5683f6a3d5a2}"/>
  </r>
  <r>
    <x v="89"/>
    <d v="2020-07-31T00:00:00"/>
    <m/>
    <x v="4"/>
    <s v="Rios_Jasmine, Engstrom_Lars"/>
    <x v="0"/>
    <s v="CHAP"/>
    <s v="Intermediate"/>
    <m/>
    <n v="0.5"/>
    <m/>
    <s v="P"/>
    <x v="1"/>
    <s v="&lt;10"/>
    <s v="Y"/>
    <m/>
    <n v="0.5"/>
    <m/>
    <m/>
    <n v="0.78539816339744828"/>
    <m/>
    <s v="{5003e42b-e045-4af1-bc9d-f1e125cad5f8}"/>
  </r>
  <r>
    <x v="89"/>
    <d v="2020-07-31T00:00:00"/>
    <m/>
    <x v="4"/>
    <s v="Rios_Jasmine, Engstrom_Lars"/>
    <x v="0"/>
    <s v="CHAP"/>
    <s v="Intermediate"/>
    <m/>
    <n v="1"/>
    <m/>
    <s v="P"/>
    <x v="1"/>
    <s v="&lt;10"/>
    <s v="Y"/>
    <m/>
    <n v="1"/>
    <m/>
    <m/>
    <n v="3.1415926535897931"/>
    <m/>
    <s v="{486e8919-b6cd-46ba-81c6-5cc811fcedb7}"/>
  </r>
  <r>
    <x v="107"/>
    <d v="2020-07-31T00:00:00"/>
    <m/>
    <x v="4"/>
    <s v="Rios_Jasmine, Engstrom_Lars"/>
    <x v="1"/>
    <s v="CHAP"/>
    <s v="Intermediate"/>
    <m/>
    <n v="0.01"/>
    <m/>
    <s v="I"/>
    <x v="0"/>
    <s v="&lt;10"/>
    <s v="Y"/>
    <m/>
    <n v="0.5"/>
    <m/>
    <m/>
    <n v="0.78539816339744828"/>
    <m/>
    <s v="{90d3a882-33b9-4c2f-b504-e0408c2415d7}"/>
  </r>
  <r>
    <x v="107"/>
    <d v="2020-07-31T00:00:00"/>
    <m/>
    <x v="4"/>
    <s v="Rios_Jasmine, Engstrom_Lars"/>
    <x v="1"/>
    <s v="CHAP"/>
    <s v="Intermediate"/>
    <m/>
    <n v="0.01"/>
    <m/>
    <s v="I"/>
    <x v="0"/>
    <s v="&lt;10"/>
    <s v="Y"/>
    <m/>
    <n v="0.5"/>
    <m/>
    <m/>
    <n v="0.78539816339744828"/>
    <m/>
    <s v="{0f6a66f8-9535-4804-b91f-24268e189fe5}"/>
  </r>
  <r>
    <x v="107"/>
    <d v="2020-07-31T00:00:00"/>
    <m/>
    <x v="4"/>
    <s v="Rios_Jasmine, Engstrom_Lars"/>
    <x v="1"/>
    <s v="CHAP"/>
    <s v="Intermediate"/>
    <m/>
    <n v="0.01"/>
    <m/>
    <s v="I"/>
    <x v="0"/>
    <s v="&lt;10"/>
    <s v="Y"/>
    <m/>
    <n v="0.5"/>
    <m/>
    <m/>
    <n v="0.78539816339744828"/>
    <m/>
    <s v="{dc7eb6eb-4a0f-43cb-b1c6-a45bf6b07a80}"/>
  </r>
  <r>
    <x v="107"/>
    <d v="2020-07-31T00:00:00"/>
    <m/>
    <x v="4"/>
    <s v="Rios_Jasmine, Engstrom_Lars"/>
    <x v="1"/>
    <s v="CHAP"/>
    <s v="Intermediate"/>
    <m/>
    <n v="0.01"/>
    <m/>
    <s v="I"/>
    <x v="0"/>
    <s v="&lt;10"/>
    <s v="Y"/>
    <m/>
    <n v="0.5"/>
    <m/>
    <m/>
    <n v="0.78539816339744828"/>
    <m/>
    <s v="{bc3a0fac-5e04-444e-b4c6-ad7a3e1c06bf}"/>
  </r>
  <r>
    <x v="107"/>
    <d v="2020-07-31T00:00:00"/>
    <m/>
    <x v="4"/>
    <s v="Rios_Jasmine, Engstrom_Lars"/>
    <x v="11"/>
    <s v="CHAP"/>
    <s v="Intermediate"/>
    <m/>
    <n v="2"/>
    <m/>
    <s v="I"/>
    <x v="0"/>
    <s v="&lt;10"/>
    <s v="Y"/>
    <m/>
    <n v="2"/>
    <m/>
    <m/>
    <n v="12.566370614359172"/>
    <m/>
    <s v="{51880020-8b29-4d27-9dda-d9070b81816b}"/>
  </r>
  <r>
    <x v="82"/>
    <d v="2020-07-31T00:00:00"/>
    <d v="2020-07-31T00:00:00"/>
    <x v="4"/>
    <s v="Rios_Jasmine, Engstrom_Lars"/>
    <x v="0"/>
    <s v="CHAP"/>
    <s v="Intermediate"/>
    <m/>
    <n v="0.5"/>
    <m/>
    <s v="I"/>
    <x v="1"/>
    <s v="&lt;10"/>
    <s v="Y"/>
    <m/>
    <n v="0.5"/>
    <m/>
    <m/>
    <n v="0.78539816339744828"/>
    <s v="e3c56b8f-aefe-4f32-a394-ba64ae89bc52"/>
    <s v="{77983d53-fcc1-4183-8ca8-35988a0c0876}"/>
  </r>
  <r>
    <x v="82"/>
    <d v="2020-07-31T00:00:00"/>
    <d v="2020-07-31T00:00:00"/>
    <x v="4"/>
    <s v="Rios_Jasmine, Engstrom_Lars"/>
    <x v="11"/>
    <s v="CHAP"/>
    <s v="Intermediate"/>
    <m/>
    <n v="0.5"/>
    <m/>
    <s v="I"/>
    <x v="1"/>
    <s v="&lt;10"/>
    <s v="Y"/>
    <m/>
    <n v="0.5"/>
    <m/>
    <m/>
    <n v="0.78539816339744828"/>
    <s v="e3c56b8f-aefe-4f32-a394-ba64ae89bc52"/>
    <s v="{83de0dce-1afd-4bbe-b0cd-9bfc3eb9cc4f}"/>
  </r>
  <r>
    <x v="82"/>
    <d v="2020-07-31T00:00:00"/>
    <d v="2020-07-31T00:00:00"/>
    <x v="4"/>
    <s v="Rios_Jasmine, Engstrom_Lars"/>
    <x v="0"/>
    <s v="CHAP"/>
    <s v="Intermediate"/>
    <m/>
    <n v="0.5"/>
    <m/>
    <s v="I"/>
    <x v="1"/>
    <s v="&lt;10"/>
    <s v="Y"/>
    <m/>
    <n v="0.5"/>
    <m/>
    <m/>
    <n v="0.78539816339744828"/>
    <s v="e3c56b8f-aefe-4f32-a394-ba64ae89bc52"/>
    <s v="{170d3831-8fce-4339-8775-a08b965d98c3}"/>
  </r>
  <r>
    <x v="82"/>
    <d v="2020-07-31T00:00:00"/>
    <d v="2020-07-31T00:00:00"/>
    <x v="4"/>
    <s v="Rios_Jasmine, Engstrom_Lars"/>
    <x v="0"/>
    <s v="CHAP"/>
    <s v="Intermediate"/>
    <m/>
    <n v="1"/>
    <m/>
    <s v="I"/>
    <x v="0"/>
    <s v="&lt;10"/>
    <s v="Y"/>
    <m/>
    <n v="1"/>
    <m/>
    <m/>
    <n v="3.1415926535897931"/>
    <s v="e3c56b8f-aefe-4f32-a394-ba64ae89bc52"/>
    <s v="{f4b26e3c-cbe8-4d9d-930a-e81a15e79470}"/>
  </r>
  <r>
    <x v="82"/>
    <d v="2020-07-31T00:00:00"/>
    <d v="2020-07-31T00:00:00"/>
    <x v="4"/>
    <s v="Rios_Jasmine, Engstrom_Lars"/>
    <x v="4"/>
    <s v="CHAP"/>
    <s v="Intermediate"/>
    <m/>
    <n v="1"/>
    <m/>
    <s v="I"/>
    <x v="0"/>
    <s v="&lt;10"/>
    <s v="Y"/>
    <m/>
    <n v="1"/>
    <m/>
    <m/>
    <n v="3.1415926535897931"/>
    <s v="e3c56b8f-aefe-4f32-a394-ba64ae89bc52"/>
    <s v="{a19b38d5-fb6a-4d32-9f46-c205ea2f9c47}"/>
  </r>
  <r>
    <x v="82"/>
    <d v="2020-07-31T00:00:00"/>
    <d v="2020-07-31T00:00:00"/>
    <x v="4"/>
    <s v="Rios_Jasmine, Engstrom_Lars"/>
    <x v="11"/>
    <s v="CHAP"/>
    <s v="Intermediate"/>
    <m/>
    <n v="1"/>
    <m/>
    <s v="I"/>
    <x v="0"/>
    <s v="&lt;10"/>
    <s v="Y"/>
    <m/>
    <n v="1"/>
    <m/>
    <m/>
    <n v="3.1415926535897931"/>
    <s v="e3c56b8f-aefe-4f32-a394-ba64ae89bc52"/>
    <s v="{722b550c-08a1-4b33-8e6e-4c84b82a2373}"/>
  </r>
  <r>
    <x v="82"/>
    <d v="2020-07-31T00:00:00"/>
    <d v="2020-07-31T00:00:00"/>
    <x v="4"/>
    <s v="Rios_Jasmine, Engstrom_Lars"/>
    <x v="0"/>
    <s v="CHAP"/>
    <s v="Intermediate"/>
    <m/>
    <n v="1"/>
    <m/>
    <s v="I"/>
    <x v="1"/>
    <s v="&lt;10"/>
    <s v="Y"/>
    <m/>
    <n v="1"/>
    <m/>
    <m/>
    <n v="3.1415926535897931"/>
    <s v="e3c56b8f-aefe-4f32-a394-ba64ae89bc52"/>
    <s v="{66a77b2c-0a32-4068-b695-89305310d26c}"/>
  </r>
  <r>
    <x v="82"/>
    <d v="2020-07-31T00:00:00"/>
    <d v="2020-07-31T00:00:00"/>
    <x v="4"/>
    <s v="Rios_Jasmine, Engstrom_Lars"/>
    <x v="0"/>
    <s v="CHAP"/>
    <s v="Intermediate"/>
    <m/>
    <n v="1"/>
    <m/>
    <s v="I"/>
    <x v="0"/>
    <s v="&lt;10"/>
    <s v="Y"/>
    <m/>
    <n v="1"/>
    <m/>
    <m/>
    <n v="3.1415926535897931"/>
    <s v="e3c56b8f-aefe-4f32-a394-ba64ae89bc52"/>
    <s v="{a5072523-a2be-46c5-99ef-4ea8028eb4af}"/>
  </r>
  <r>
    <x v="82"/>
    <d v="2020-07-31T00:00:00"/>
    <d v="2020-07-31T00:00:00"/>
    <x v="4"/>
    <s v="Rios_Jasmine, Engstrom_Lars"/>
    <x v="4"/>
    <s v="CHAP"/>
    <s v="Intermediate"/>
    <m/>
    <n v="1"/>
    <m/>
    <s v="I"/>
    <x v="0"/>
    <s v="&lt;10"/>
    <s v="Y"/>
    <m/>
    <n v="1"/>
    <m/>
    <m/>
    <n v="3.1415926535897931"/>
    <s v="e3c56b8f-aefe-4f32-a394-ba64ae89bc52"/>
    <s v="{24013d08-2b54-4068-b5bc-fa4077bc7b3c}"/>
  </r>
  <r>
    <x v="143"/>
    <d v="2020-07-31T00:00:00"/>
    <m/>
    <x v="4"/>
    <s v="Rios_Jasmine, Engstrom_Lars"/>
    <x v="0"/>
    <s v="CHAP"/>
    <s v="Intermediate"/>
    <m/>
    <n v="0.01"/>
    <m/>
    <s v="I"/>
    <x v="0"/>
    <s v="&lt;10"/>
    <s v="Y"/>
    <m/>
    <n v="0.5"/>
    <m/>
    <m/>
    <n v="0.78539816339744828"/>
    <m/>
    <s v="{e87697e9-583a-4602-a4cc-9c9dd2e9281c}"/>
  </r>
  <r>
    <x v="143"/>
    <d v="2020-07-31T00:00:00"/>
    <m/>
    <x v="4"/>
    <s v="Rios_Jasmine, Engstrom_Lars"/>
    <x v="0"/>
    <s v="CHAP"/>
    <s v="Intermediate"/>
    <m/>
    <n v="0.01"/>
    <m/>
    <s v="I"/>
    <x v="0"/>
    <s v="&lt;10"/>
    <s v="Y"/>
    <m/>
    <n v="0.5"/>
    <m/>
    <m/>
    <n v="0.78539816339744828"/>
    <m/>
    <s v="{bc3cee6e-45d7-4625-8643-49e8208f0d28}"/>
  </r>
  <r>
    <x v="143"/>
    <d v="2020-07-31T00:00:00"/>
    <m/>
    <x v="4"/>
    <s v="Rios_Jasmine, Engstrom_Lars"/>
    <x v="0"/>
    <s v="CHAP"/>
    <s v="Intermediate"/>
    <m/>
    <n v="0.01"/>
    <m/>
    <s v="I"/>
    <x v="0"/>
    <s v="&lt;10"/>
    <s v="Y"/>
    <m/>
    <n v="0.5"/>
    <m/>
    <m/>
    <n v="0.78539816339744828"/>
    <m/>
    <s v="{cc04957c-d006-4971-804d-c92a564a8eb6}"/>
  </r>
  <r>
    <x v="143"/>
    <d v="2020-07-31T00:00:00"/>
    <m/>
    <x v="4"/>
    <s v="Rios_Jasmine, Engstrom_Lars"/>
    <x v="0"/>
    <s v="CHAP"/>
    <s v="Intermediate"/>
    <m/>
    <n v="0.01"/>
    <m/>
    <s v="I"/>
    <x v="0"/>
    <s v="&lt;10"/>
    <s v="Y"/>
    <m/>
    <n v="0.5"/>
    <m/>
    <m/>
    <n v="0.78539816339744828"/>
    <m/>
    <s v="{3a0791a2-cc51-46ea-9fee-d6a4c8d2f394}"/>
  </r>
  <r>
    <x v="143"/>
    <d v="2020-07-31T00:00:00"/>
    <m/>
    <x v="4"/>
    <s v="Rios_Jasmine, Engstrom_Lars"/>
    <x v="0"/>
    <s v="CHAP"/>
    <s v="Intermediate"/>
    <m/>
    <n v="0.01"/>
    <m/>
    <s v="I"/>
    <x v="0"/>
    <s v="&lt;10"/>
    <s v="Y"/>
    <m/>
    <n v="0.5"/>
    <m/>
    <m/>
    <n v="0.78539816339744828"/>
    <m/>
    <s v="{adf96134-8733-4e95-885a-9960f926e5c2}"/>
  </r>
  <r>
    <x v="143"/>
    <d v="2020-07-31T00:00:00"/>
    <m/>
    <x v="4"/>
    <s v="Rios_Jasmine, Engstrom_Lars"/>
    <x v="0"/>
    <s v="CHAP"/>
    <s v="Intermediate"/>
    <m/>
    <n v="1"/>
    <m/>
    <s v="P"/>
    <x v="0"/>
    <s v="&lt;10"/>
    <s v="Y"/>
    <m/>
    <n v="1"/>
    <m/>
    <m/>
    <n v="3.1415926535897931"/>
    <m/>
    <s v="{fb394a84-90bd-42cf-9816-5efec85457ea}"/>
  </r>
  <r>
    <x v="143"/>
    <d v="2020-07-31T00:00:00"/>
    <m/>
    <x v="4"/>
    <s v="Rios_Jasmine, Engstrom_Lars"/>
    <x v="0"/>
    <s v="CHAP"/>
    <s v="Intermediate"/>
    <m/>
    <n v="3"/>
    <m/>
    <s v="I"/>
    <x v="0"/>
    <s v="&lt;10"/>
    <s v="Y"/>
    <m/>
    <n v="3"/>
    <m/>
    <m/>
    <n v="28.274333882308138"/>
    <m/>
    <s v="{b13cc470-ba8c-44a1-aa42-5557c5038c9c}"/>
  </r>
  <r>
    <x v="143"/>
    <d v="2020-07-31T00:00:00"/>
    <m/>
    <x v="4"/>
    <s v="Rios_Jasmine, Engstrom_Lars"/>
    <x v="0"/>
    <s v="CHAP"/>
    <s v="Intermediate"/>
    <m/>
    <n v="1"/>
    <m/>
    <s v="I"/>
    <x v="0"/>
    <s v="&lt;10"/>
    <s v="Y"/>
    <m/>
    <n v="1"/>
    <m/>
    <m/>
    <n v="3.1415926535897931"/>
    <m/>
    <s v="{84b11085-6821-4505-853c-ddc680f1defd}"/>
  </r>
  <r>
    <x v="143"/>
    <d v="2020-07-31T00:00:00"/>
    <m/>
    <x v="4"/>
    <s v="Rios_Jasmine, Engstrom_Lars"/>
    <x v="0"/>
    <s v="CHAP"/>
    <s v="Intermediate"/>
    <m/>
    <n v="1"/>
    <m/>
    <s v="I"/>
    <x v="0"/>
    <s v="&lt;10"/>
    <s v="Y"/>
    <m/>
    <n v="1"/>
    <m/>
    <m/>
    <n v="3.1415926535897931"/>
    <m/>
    <s v="{826fbd94-47af-4b9f-8d7a-cc82ec58218f}"/>
  </r>
  <r>
    <x v="151"/>
    <d v="2020-07-31T00:00:00"/>
    <m/>
    <x v="4"/>
    <s v="Rios_Jasmine, Engstrom_Lars"/>
    <x v="7"/>
    <s v="CSS"/>
    <s v="Intermediate"/>
    <m/>
    <n v="0.01"/>
    <m/>
    <s v="I"/>
    <x v="0"/>
    <s v="&lt;10"/>
    <s v="Y"/>
    <m/>
    <n v="0.5"/>
    <m/>
    <m/>
    <n v="0.78539816339744828"/>
    <m/>
    <s v="{a4b90bae-4856-45b1-83ec-29b925554b50}"/>
  </r>
  <r>
    <x v="151"/>
    <d v="2020-07-31T00:00:00"/>
    <m/>
    <x v="4"/>
    <s v="Rios_Jasmine, Engstrom_Lars"/>
    <x v="0"/>
    <s v="CSS"/>
    <s v="Intermediate"/>
    <m/>
    <n v="0.01"/>
    <m/>
    <s v="I"/>
    <x v="0"/>
    <s v="&lt;10"/>
    <s v="Y"/>
    <m/>
    <n v="0.5"/>
    <m/>
    <m/>
    <n v="0.78539816339744828"/>
    <m/>
    <s v="{819d53a6-fcf1-4925-b1c1-00d559d28ac4}"/>
  </r>
  <r>
    <x v="48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n v="0.78539816339744828"/>
    <m/>
    <s v="{eaacb66d-6eda-41a4-9efa-9f3170107ea6}"/>
  </r>
  <r>
    <x v="48"/>
    <d v="2020-08-03T00:00:00"/>
    <m/>
    <x v="4"/>
    <s v="Engstrom_Lars"/>
    <x v="14"/>
    <s v="CSS"/>
    <s v="Intermediate"/>
    <s v="Partially cut down"/>
    <n v="0.01"/>
    <m/>
    <s v="I"/>
    <x v="0"/>
    <s v="&lt;10"/>
    <s v="Y"/>
    <m/>
    <n v="0.5"/>
    <m/>
    <m/>
    <n v="0.78539816339744828"/>
    <m/>
    <s v="{ef97ae08-de8b-4871-b1f3-aeac0574f017}"/>
  </r>
  <r>
    <x v="48"/>
    <d v="2020-08-03T00:00:00"/>
    <m/>
    <x v="4"/>
    <s v="Engstrom_Lars"/>
    <x v="14"/>
    <s v="CSS"/>
    <s v="Intermediate"/>
    <s v="Partially cut down"/>
    <n v="0.01"/>
    <m/>
    <s v="I"/>
    <x v="0"/>
    <s v="&lt;10"/>
    <s v="Y"/>
    <m/>
    <n v="0.5"/>
    <m/>
    <m/>
    <n v="0.78539816339744828"/>
    <m/>
    <s v="{889c551b-40f4-45c7-9e74-a5a289707c8b}"/>
  </r>
  <r>
    <x v="48"/>
    <d v="2020-08-03T00:00:00"/>
    <m/>
    <x v="4"/>
    <s v="Engstrom_Lars"/>
    <x v="14"/>
    <s v="CSS"/>
    <s v="Intermediate"/>
    <s v="Diseased or dead"/>
    <n v="0.01"/>
    <m/>
    <s v="I"/>
    <x v="0"/>
    <s v="&lt;10"/>
    <s v="Y"/>
    <m/>
    <n v="0.5"/>
    <m/>
    <m/>
    <n v="0.78539816339744828"/>
    <m/>
    <s v="{8b4111d9-71fa-49f3-a364-184c6bd24ef3}"/>
  </r>
  <r>
    <x v="48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n v="0.78539816339744828"/>
    <m/>
    <s v="{80ce33ea-adc0-4d87-9e3c-bb09925f5db7}"/>
  </r>
  <r>
    <x v="48"/>
    <d v="2020-08-03T00:00:00"/>
    <m/>
    <x v="4"/>
    <s v="Engstrom_Lars"/>
    <x v="4"/>
    <s v="CSS"/>
    <s v="Intermediate"/>
    <m/>
    <n v="0.01"/>
    <m/>
    <s v="I"/>
    <x v="0"/>
    <s v="&lt;10"/>
    <s v="Y"/>
    <m/>
    <n v="0.5"/>
    <m/>
    <m/>
    <n v="0.78539816339744828"/>
    <m/>
    <s v="{2b2da351-18e3-4999-a390-f79c41164e08}"/>
  </r>
  <r>
    <x v="48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n v="0.78539816339744828"/>
    <m/>
    <s v="{af5d6818-4c53-426b-922b-f67938079f5a}"/>
  </r>
  <r>
    <x v="48"/>
    <d v="2020-08-03T00:00:00"/>
    <m/>
    <x v="4"/>
    <s v="Engstrom_Lars"/>
    <x v="14"/>
    <s v="CSS"/>
    <s v="Intermediate"/>
    <m/>
    <n v="2"/>
    <m/>
    <s v="I"/>
    <x v="0"/>
    <s v="&lt;10"/>
    <s v="Y"/>
    <m/>
    <n v="2"/>
    <m/>
    <m/>
    <n v="12.566370614359172"/>
    <m/>
    <s v="{1a973ba0-8cf5-4d40-b0b1-e2208116fe0d}"/>
  </r>
  <r>
    <x v="48"/>
    <d v="2020-08-03T00:00:00"/>
    <m/>
    <x v="4"/>
    <s v="Engstrom_Lars"/>
    <x v="14"/>
    <s v="CSS"/>
    <s v="Intermediate"/>
    <m/>
    <n v="1"/>
    <m/>
    <s v="I"/>
    <x v="0"/>
    <s v="&lt;10"/>
    <s v="Y"/>
    <m/>
    <n v="1"/>
    <m/>
    <m/>
    <n v="3.1415926535897931"/>
    <m/>
    <s v="{9d69ae3a-d18f-486b-9435-743f7cdd35db}"/>
  </r>
  <r>
    <x v="48"/>
    <d v="2020-08-03T00:00:00"/>
    <m/>
    <x v="4"/>
    <s v="Engstrom_Lars"/>
    <x v="14"/>
    <s v="CSS"/>
    <s v="Intermediate"/>
    <m/>
    <n v="1"/>
    <m/>
    <s v="I"/>
    <x v="0"/>
    <s v="&lt;10"/>
    <s v="Y"/>
    <m/>
    <n v="1"/>
    <m/>
    <m/>
    <n v="3.1415926535897931"/>
    <m/>
    <s v="{3172061b-54f2-4376-8e99-0c3e7494de86}"/>
  </r>
  <r>
    <x v="48"/>
    <d v="2020-08-03T00:00:00"/>
    <m/>
    <x v="4"/>
    <s v="Engstrom_Lars"/>
    <x v="11"/>
    <s v="CSS"/>
    <s v="Intermediate"/>
    <s v="Dead"/>
    <n v="0.01"/>
    <m/>
    <s v="I"/>
    <x v="0"/>
    <s v="&lt;10"/>
    <s v="Y"/>
    <m/>
    <n v="0.5"/>
    <m/>
    <m/>
    <n v="0.78539816339744828"/>
    <m/>
    <s v="{0237a19a-f61d-42ee-b988-ff28a1c00599}"/>
  </r>
  <r>
    <x v="48"/>
    <d v="2020-08-03T00:00:00"/>
    <m/>
    <x v="4"/>
    <s v="Engstrom_Lars"/>
    <x v="4"/>
    <s v="CSS"/>
    <s v="Intermediate"/>
    <m/>
    <n v="0.01"/>
    <m/>
    <s v="I"/>
    <x v="0"/>
    <s v="&lt;10"/>
    <s v="Y"/>
    <m/>
    <n v="0.5"/>
    <m/>
    <m/>
    <n v="0.78539816339744828"/>
    <m/>
    <s v="{63f84f2b-fd23-4ac9-921a-c1140b5d580c}"/>
  </r>
  <r>
    <x v="48"/>
    <d v="2020-08-03T00:00:00"/>
    <m/>
    <x v="4"/>
    <s v="Engstrom_Lars"/>
    <x v="14"/>
    <s v="CSS"/>
    <s v="Intermediate"/>
    <m/>
    <n v="2"/>
    <m/>
    <s v="I"/>
    <x v="0"/>
    <s v="&lt;10"/>
    <s v="Y"/>
    <m/>
    <n v="2"/>
    <m/>
    <m/>
    <n v="12.566370614359172"/>
    <m/>
    <s v="{cb9b8095-811c-428b-949d-74fafb7e6e62}"/>
  </r>
  <r>
    <x v="48"/>
    <d v="2020-08-03T00:00:00"/>
    <m/>
    <x v="4"/>
    <s v="Engstrom_Lars"/>
    <x v="14"/>
    <s v="CSS"/>
    <s v="Intermediate"/>
    <s v="Partially cut down"/>
    <n v="0.01"/>
    <m/>
    <s v="I"/>
    <x v="0"/>
    <s v="&lt;10"/>
    <s v="Y"/>
    <m/>
    <n v="0.5"/>
    <m/>
    <m/>
    <n v="0.78539816339744828"/>
    <m/>
    <s v="{2e8f45b7-cb3b-4c7c-bf7c-443cc3a2dafa}"/>
  </r>
  <r>
    <x v="48"/>
    <d v="2020-08-03T00:00:00"/>
    <m/>
    <x v="4"/>
    <s v="Engstrom_Lars"/>
    <x v="14"/>
    <s v="CSS"/>
    <s v="Intermediate"/>
    <s v="Partially cut down"/>
    <n v="0.01"/>
    <m/>
    <s v="I"/>
    <x v="0"/>
    <s v="&lt;10"/>
    <s v="Y"/>
    <m/>
    <n v="0.5"/>
    <m/>
    <m/>
    <n v="0.78539816339744828"/>
    <m/>
    <s v="{1ca2dc81-73b6-4241-8ad6-aabc864cdc22}"/>
  </r>
  <r>
    <x v="48"/>
    <d v="2020-08-03T00:00:00"/>
    <m/>
    <x v="4"/>
    <s v="Engstrom_Lars"/>
    <x v="14"/>
    <s v="CSS"/>
    <s v="Intermediate"/>
    <s v="Partially cut down"/>
    <n v="0.01"/>
    <m/>
    <s v="I"/>
    <x v="0"/>
    <s v="&lt;10"/>
    <s v="Y"/>
    <m/>
    <n v="0.5"/>
    <m/>
    <m/>
    <n v="0.78539816339744828"/>
    <m/>
    <s v="{32f1dfa6-d35f-4ca1-99e0-4cffdc634737}"/>
  </r>
  <r>
    <x v="48"/>
    <d v="2020-08-03T00:00:00"/>
    <m/>
    <x v="4"/>
    <s v="Engstrom_Lars"/>
    <x v="4"/>
    <s v="CSS"/>
    <s v="Intermediate"/>
    <m/>
    <n v="0.01"/>
    <m/>
    <s v="I"/>
    <x v="0"/>
    <s v="&lt;10"/>
    <s v="Y"/>
    <m/>
    <n v="0.5"/>
    <m/>
    <m/>
    <n v="0.78539816339744828"/>
    <m/>
    <s v="{3269fa21-5569-4d7d-a297-d971e95e59a7}"/>
  </r>
  <r>
    <x v="48"/>
    <d v="2020-08-03T00:00:00"/>
    <m/>
    <x v="4"/>
    <s v="Engstrom_Lars"/>
    <x v="12"/>
    <s v="CSS"/>
    <s v="Intermediate"/>
    <s v="Partially cut down"/>
    <n v="0.01"/>
    <m/>
    <s v="I"/>
    <x v="0"/>
    <s v="&lt;10"/>
    <s v="Y"/>
    <m/>
    <n v="0.5"/>
    <m/>
    <m/>
    <n v="0.78539816339744828"/>
    <m/>
    <s v="{461dfd4c-261a-4ae1-b702-dc69a087c7e1}"/>
  </r>
  <r>
    <x v="21"/>
    <d v="2020-08-03T00:00:00"/>
    <d v="2020-08-03T00:00:00"/>
    <x v="4"/>
    <s v="Engstrom_Lars"/>
    <x v="11"/>
    <s v="CSS"/>
    <s v="Intermediate"/>
    <m/>
    <n v="1"/>
    <m/>
    <s v="I"/>
    <x v="0"/>
    <s v="&lt;10"/>
    <s v="Y"/>
    <m/>
    <n v="1"/>
    <m/>
    <m/>
    <n v="3.1415926535897931"/>
    <s v="bcb75c9f-ffe8-4d52-8c90-3f06ddc71eba"/>
    <s v="{74e37f21-0fa8-43b3-bd6a-186152127630}"/>
  </r>
  <r>
    <x v="21"/>
    <d v="2020-08-03T00:00:00"/>
    <d v="2020-08-03T00:00:00"/>
    <x v="4"/>
    <s v="Engstrom_Lars"/>
    <x v="4"/>
    <s v="CSS"/>
    <s v="Intermediate"/>
    <m/>
    <n v="1"/>
    <m/>
    <s v="I"/>
    <x v="0"/>
    <s v="&lt;10"/>
    <s v="Y"/>
    <m/>
    <n v="1"/>
    <m/>
    <m/>
    <n v="3.1415926535897931"/>
    <s v="bcb75c9f-ffe8-4d52-8c90-3f06ddc71eba"/>
    <s v="{835fa9bb-4b1e-41bf-8983-416aa1ca7363}"/>
  </r>
  <r>
    <x v="21"/>
    <d v="2020-08-03T00:00:00"/>
    <d v="2020-08-03T00:00:00"/>
    <x v="4"/>
    <s v="Engstrom_Lars"/>
    <x v="4"/>
    <s v="CSS"/>
    <s v="Intermediate"/>
    <m/>
    <n v="1"/>
    <m/>
    <s v="I"/>
    <x v="0"/>
    <s v="&lt;10"/>
    <s v="Y"/>
    <m/>
    <n v="1"/>
    <m/>
    <m/>
    <n v="3.1415926535897931"/>
    <s v="bcb75c9f-ffe8-4d52-8c90-3f06ddc71eba"/>
    <s v="{dae0f702-b1d1-441a-b712-909d72a51d1d}"/>
  </r>
  <r>
    <x v="21"/>
    <d v="2020-08-03T00:00:00"/>
    <d v="2020-08-03T00:00:00"/>
    <x v="4"/>
    <s v="Engstrom_Lars"/>
    <x v="11"/>
    <s v="CSS"/>
    <s v="Intermediate"/>
    <m/>
    <n v="2"/>
    <m/>
    <s v="P"/>
    <x v="0"/>
    <s v="&lt;10"/>
    <s v="Y"/>
    <m/>
    <n v="2"/>
    <m/>
    <m/>
    <n v="12.566370614359172"/>
    <s v="bcb75c9f-ffe8-4d52-8c90-3f06ddc71eba"/>
    <s v="{fba475c8-31a2-4ace-aa84-3962d2bc41e6}"/>
  </r>
  <r>
    <x v="21"/>
    <d v="2020-08-03T00:00:00"/>
    <d v="2020-08-03T00:00:00"/>
    <x v="4"/>
    <s v="Engstrom_Lars"/>
    <x v="11"/>
    <s v="CSS"/>
    <s v="Intermediate"/>
    <m/>
    <n v="1"/>
    <m/>
    <s v="I"/>
    <x v="0"/>
    <s v="&lt;10"/>
    <s v="Y"/>
    <m/>
    <n v="1"/>
    <m/>
    <m/>
    <n v="3.1415926535897931"/>
    <s v="bcb75c9f-ffe8-4d52-8c90-3f06ddc71eba"/>
    <s v="{0da8448f-f167-4104-855f-43709812b83f}"/>
  </r>
  <r>
    <x v="21"/>
    <d v="2020-08-03T00:00:00"/>
    <d v="2020-08-03T00:00:00"/>
    <x v="4"/>
    <s v="Engstrom_Lars"/>
    <x v="11"/>
    <s v="CSS"/>
    <s v="Intermediate"/>
    <m/>
    <n v="1"/>
    <m/>
    <s v="I"/>
    <x v="0"/>
    <s v="&lt;10"/>
    <s v="Y"/>
    <m/>
    <n v="1"/>
    <m/>
    <m/>
    <n v="3.1415926535897931"/>
    <s v="bcb75c9f-ffe8-4d52-8c90-3f06ddc71eba"/>
    <s v="{8bbc9a16-8cd5-4d5b-bda5-d8b97aefa61f}"/>
  </r>
  <r>
    <x v="21"/>
    <d v="2020-08-03T00:00:00"/>
    <d v="2020-08-03T00:00:00"/>
    <x v="4"/>
    <s v="Engstrom_Lars"/>
    <x v="11"/>
    <s v="CSS"/>
    <s v="Intermediate"/>
    <m/>
    <n v="0.01"/>
    <m/>
    <s v="I"/>
    <x v="0"/>
    <s v="&lt;10"/>
    <s v="Y"/>
    <m/>
    <n v="0.5"/>
    <m/>
    <m/>
    <n v="0.78539816339744828"/>
    <s v="bcb75c9f-ffe8-4d52-8c90-3f06ddc71eba"/>
    <s v="{38bfc9ee-8188-4978-b29f-514399f0b243}"/>
  </r>
  <r>
    <x v="21"/>
    <d v="2020-08-03T00:00:00"/>
    <d v="2020-08-03T00:00:00"/>
    <x v="4"/>
    <s v="Engstrom_Lars"/>
    <x v="1"/>
    <s v="CSS"/>
    <s v="Intermediate"/>
    <s v="Some of the Foe vul is dead"/>
    <n v="2"/>
    <m/>
    <s v="P"/>
    <x v="0"/>
    <s v="&lt;10"/>
    <s v="Y"/>
    <m/>
    <n v="2"/>
    <m/>
    <m/>
    <n v="12.566370614359172"/>
    <s v="bcb75c9f-ffe8-4d52-8c90-3f06ddc71eba"/>
    <s v="{c13c77f6-78b9-4000-bc05-715a64ecbdde}"/>
  </r>
  <r>
    <x v="21"/>
    <d v="2020-08-03T00:00:00"/>
    <d v="2020-08-03T00:00:00"/>
    <x v="4"/>
    <s v="Engstrom_Lars"/>
    <x v="11"/>
    <s v="CSS"/>
    <s v="Intermediate"/>
    <s v="Some of the Foe vul is dead"/>
    <n v="2"/>
    <m/>
    <s v="P"/>
    <x v="0"/>
    <s v="&lt;10"/>
    <s v="Y"/>
    <m/>
    <n v="2"/>
    <m/>
    <m/>
    <n v="12.566370614359172"/>
    <s v="bcb75c9f-ffe8-4d52-8c90-3f06ddc71eba"/>
    <s v="{c13c77f6-78b9-4000-bc05-715a64ecbdde}"/>
  </r>
  <r>
    <x v="21"/>
    <d v="2020-08-03T00:00:00"/>
    <d v="2020-08-03T00:00:00"/>
    <x v="4"/>
    <s v="Engstrom_Lars"/>
    <x v="1"/>
    <s v="CSS"/>
    <s v="Intermediate"/>
    <m/>
    <n v="2"/>
    <m/>
    <s v="P"/>
    <x v="0"/>
    <s v="&lt;10"/>
    <s v="Y"/>
    <m/>
    <n v="2"/>
    <m/>
    <m/>
    <n v="12.566370614359172"/>
    <s v="bcb75c9f-ffe8-4d52-8c90-3f06ddc71eba"/>
    <s v="{dc4c3c10-b223-45f1-b4a6-e87d34850c9c}"/>
  </r>
  <r>
    <x v="21"/>
    <d v="2020-08-03T00:00:00"/>
    <d v="2020-08-03T00:00:00"/>
    <x v="4"/>
    <s v="Engstrom_Lars"/>
    <x v="11"/>
    <s v="CSS"/>
    <s v="Intermediate"/>
    <m/>
    <n v="2"/>
    <m/>
    <s v="P"/>
    <x v="0"/>
    <s v="&lt;10"/>
    <s v="Y"/>
    <m/>
    <n v="2"/>
    <m/>
    <m/>
    <n v="12.566370614359172"/>
    <s v="bcb75c9f-ffe8-4d52-8c90-3f06ddc71eba"/>
    <s v="{dc4c3c10-b223-45f1-b4a6-e87d34850c9c}"/>
  </r>
  <r>
    <x v="21"/>
    <d v="2020-08-03T00:00:00"/>
    <d v="2020-08-03T00:00:00"/>
    <x v="4"/>
    <s v="Engstrom_Lars"/>
    <x v="1"/>
    <s v="CSS"/>
    <s v="Intermediate"/>
    <m/>
    <n v="2"/>
    <m/>
    <s v="P"/>
    <x v="0"/>
    <s v="10-100"/>
    <s v="Y"/>
    <m/>
    <n v="2"/>
    <m/>
    <m/>
    <n v="12.566370614359172"/>
    <s v="bcb75c9f-ffe8-4d52-8c90-3f06ddc71eba"/>
    <s v="{85d0e153-c49f-4635-8f52-0e7a892d2c22}"/>
  </r>
  <r>
    <x v="21"/>
    <d v="2020-08-03T00:00:00"/>
    <d v="2020-08-03T00:00:00"/>
    <x v="4"/>
    <s v="Engstrom_Lars"/>
    <x v="12"/>
    <s v="CSS"/>
    <s v="Intermediate"/>
    <m/>
    <n v="1"/>
    <m/>
    <s v="P"/>
    <x v="0"/>
    <s v="&lt;10"/>
    <s v="Y"/>
    <m/>
    <n v="1"/>
    <m/>
    <m/>
    <n v="3.1415926535897931"/>
    <s v="bcb75c9f-ffe8-4d52-8c90-3f06ddc71eba"/>
    <s v="{dc62459b-47a3-4265-8c3e-3c5ae510645d}"/>
  </r>
  <r>
    <x v="21"/>
    <d v="2020-08-03T00:00:00"/>
    <d v="2020-08-03T00:00:00"/>
    <x v="4"/>
    <s v="Engstrom_Lars"/>
    <x v="7"/>
    <s v="CSS"/>
    <s v="Intermediate"/>
    <m/>
    <n v="1"/>
    <m/>
    <s v="P"/>
    <x v="0"/>
    <s v="&lt;10"/>
    <s v="Y"/>
    <m/>
    <n v="1"/>
    <m/>
    <m/>
    <n v="3.1415926535897931"/>
    <s v="bcb75c9f-ffe8-4d52-8c90-3f06ddc71eba"/>
    <s v="{dc62459b-47a3-4265-8c3e-3c5ae510645d}"/>
  </r>
  <r>
    <x v="21"/>
    <d v="2020-08-03T00:00:00"/>
    <d v="2020-08-03T00:00:00"/>
    <x v="4"/>
    <s v="Engstrom_Lars"/>
    <x v="12"/>
    <s v="CSS"/>
    <s v="Intermediate"/>
    <m/>
    <n v="1"/>
    <m/>
    <s v="I"/>
    <x v="0"/>
    <s v="&lt;10"/>
    <s v="Y"/>
    <m/>
    <n v="1"/>
    <m/>
    <m/>
    <n v="3.1415926535897931"/>
    <s v="bcb75c9f-ffe8-4d52-8c90-3f06ddc71eba"/>
    <s v="{4e1b119b-d18a-468a-b0fa-dbc803b84636}"/>
  </r>
  <r>
    <x v="21"/>
    <d v="2020-08-03T00:00:00"/>
    <d v="2020-08-03T00:00:00"/>
    <x v="4"/>
    <s v="Engstrom_Lars"/>
    <x v="1"/>
    <s v="CSS"/>
    <s v="Intermediate"/>
    <m/>
    <n v="1"/>
    <m/>
    <s v="SC"/>
    <x v="0"/>
    <s v="&lt;10"/>
    <s v="Y"/>
    <m/>
    <n v="1"/>
    <m/>
    <m/>
    <n v="3.1415926535897931"/>
    <s v="bcb75c9f-ffe8-4d52-8c90-3f06ddc71eba"/>
    <s v="{6643e868-1d89-4972-abf5-aa4dfbaaf986}"/>
  </r>
  <r>
    <x v="21"/>
    <d v="2020-08-03T00:00:00"/>
    <d v="2020-08-03T00:00:00"/>
    <x v="4"/>
    <s v="Engstrom_Lars"/>
    <x v="1"/>
    <s v="CSS"/>
    <s v="Intermediate"/>
    <m/>
    <n v="0.5"/>
    <m/>
    <s v="I"/>
    <x v="0"/>
    <s v="&lt;10"/>
    <s v="Y"/>
    <m/>
    <n v="0.5"/>
    <m/>
    <m/>
    <n v="0.78539816339744828"/>
    <s v="bcb75c9f-ffe8-4d52-8c90-3f06ddc71eba"/>
    <s v="{be610371-1254-4b01-b4b9-5ff8f5921e76}"/>
  </r>
  <r>
    <x v="21"/>
    <d v="2020-08-03T00:00:00"/>
    <d v="2020-08-03T00:00:00"/>
    <x v="4"/>
    <s v="Engstrom_Lars"/>
    <x v="11"/>
    <s v="CSS"/>
    <s v="Intermediate"/>
    <s v="Foe vul is dead"/>
    <n v="2"/>
    <m/>
    <s v="P"/>
    <x v="0"/>
    <s v="&lt;10"/>
    <s v="Y"/>
    <m/>
    <n v="2"/>
    <m/>
    <m/>
    <n v="12.566370614359172"/>
    <s v="bcb75c9f-ffe8-4d52-8c90-3f06ddc71eba"/>
    <s v="{6c496cc0-f178-4f97-a806-3699b1d3cc3e}"/>
  </r>
  <r>
    <x v="21"/>
    <d v="2020-08-03T00:00:00"/>
    <d v="2020-08-03T00:00:00"/>
    <x v="4"/>
    <s v="Engstrom_Lars"/>
    <x v="1"/>
    <s v="CSS"/>
    <s v="Intermediate"/>
    <s v="Foe vul is dead"/>
    <n v="2"/>
    <m/>
    <s v="P"/>
    <x v="0"/>
    <s v="&lt;10"/>
    <s v="Y"/>
    <m/>
    <n v="2"/>
    <m/>
    <m/>
    <n v="12.566370614359172"/>
    <s v="bcb75c9f-ffe8-4d52-8c90-3f06ddc71eba"/>
    <s v="{6c496cc0-f178-4f97-a806-3699b1d3cc3e}"/>
  </r>
  <r>
    <x v="21"/>
    <d v="2020-08-03T00:00:00"/>
    <d v="2020-08-03T00:00:00"/>
    <x v="4"/>
    <s v="Engstrom_Lars"/>
    <x v="11"/>
    <s v="CSS"/>
    <s v="Intermediate"/>
    <s v="Some of the Foe vul is dead"/>
    <n v="3"/>
    <m/>
    <s v="P"/>
    <x v="0"/>
    <s v="&lt;10"/>
    <s v="Y"/>
    <m/>
    <n v="3"/>
    <m/>
    <m/>
    <n v="28.274333882308138"/>
    <s v="bcb75c9f-ffe8-4d52-8c90-3f06ddc71eba"/>
    <s v="{1fcfb071-7732-4508-8791-23c15ba03e7b}"/>
  </r>
  <r>
    <x v="21"/>
    <d v="2020-08-03T00:00:00"/>
    <d v="2020-08-03T00:00:00"/>
    <x v="4"/>
    <s v="Engstrom_Lars"/>
    <x v="11"/>
    <s v="CSS"/>
    <s v="Intermediate"/>
    <m/>
    <n v="4"/>
    <m/>
    <s v="P"/>
    <x v="0"/>
    <s v="&lt;10"/>
    <s v="Y"/>
    <m/>
    <n v="4"/>
    <m/>
    <m/>
    <n v="50.26548245743669"/>
    <s v="bcb75c9f-ffe8-4d52-8c90-3f06ddc71eba"/>
    <s v="{c81cfbd2-387d-4204-8beb-3bb2ca56bcd9}"/>
  </r>
  <r>
    <x v="21"/>
    <d v="2020-08-03T00:00:00"/>
    <d v="2020-08-03T00:00:00"/>
    <x v="4"/>
    <s v="Engstrom_Lars"/>
    <x v="1"/>
    <s v="CSS"/>
    <s v="Intermediate"/>
    <m/>
    <n v="4"/>
    <m/>
    <s v="P"/>
    <x v="0"/>
    <s v="&lt;10"/>
    <s v="Y"/>
    <m/>
    <n v="4"/>
    <m/>
    <m/>
    <n v="50.26548245743669"/>
    <s v="bcb75c9f-ffe8-4d52-8c90-3f06ddc71eba"/>
    <s v="{c81cfbd2-387d-4204-8beb-3bb2ca56bcd9}"/>
  </r>
  <r>
    <x v="21"/>
    <d v="2020-08-03T00:00:00"/>
    <d v="2020-08-03T00:00:00"/>
    <x v="4"/>
    <s v="Engstrom_Lars"/>
    <x v="1"/>
    <s v="CSS"/>
    <s v="Intermediate"/>
    <m/>
    <n v="0.5"/>
    <m/>
    <s v="I"/>
    <x v="0"/>
    <s v="&lt;10"/>
    <s v="Y"/>
    <m/>
    <n v="0.5"/>
    <m/>
    <m/>
    <n v="0.78539816339744828"/>
    <s v="bcb75c9f-ffe8-4d52-8c90-3f06ddc71eba"/>
    <s v="{c62fec2b-6df5-4348-b474-f337f0313796}"/>
  </r>
  <r>
    <x v="21"/>
    <d v="2020-08-03T00:00:00"/>
    <d v="2020-08-03T00:00:00"/>
    <x v="4"/>
    <s v="Engstrom_Lars"/>
    <x v="11"/>
    <s v="CSS"/>
    <s v="Intermediate"/>
    <m/>
    <n v="0.5"/>
    <m/>
    <s v="P"/>
    <x v="0"/>
    <s v="&lt;10"/>
    <s v="Y"/>
    <m/>
    <n v="0.5"/>
    <m/>
    <m/>
    <n v="0.78539816339744828"/>
    <s v="bcb75c9f-ffe8-4d52-8c90-3f06ddc71eba"/>
    <s v="{a5cdc2cd-7355-4a2c-bf70-ab47b450e09c}"/>
  </r>
  <r>
    <x v="142"/>
    <d v="2020-08-03T00:00:00"/>
    <m/>
    <x v="4"/>
    <s v="Engstrom_Lars"/>
    <x v="1"/>
    <s v="CSS"/>
    <s v="Intermediate"/>
    <m/>
    <n v="1"/>
    <m/>
    <s v="P"/>
    <x v="0"/>
    <s v="10-100"/>
    <s v="Y"/>
    <m/>
    <n v="1"/>
    <m/>
    <m/>
    <n v="3.1415926535897931"/>
    <m/>
    <s v="{a3a66afb-4c5b-4ef8-8ccd-1cc508a2d4e4}"/>
  </r>
  <r>
    <x v="142"/>
    <d v="2020-08-03T00:00:00"/>
    <m/>
    <x v="4"/>
    <s v="Engstrom_Lars"/>
    <x v="4"/>
    <s v="CSS"/>
    <s v="Intermediate"/>
    <m/>
    <n v="0.5"/>
    <m/>
    <s v="I"/>
    <x v="0"/>
    <s v="&lt;10"/>
    <s v="Y"/>
    <m/>
    <n v="0.5"/>
    <m/>
    <m/>
    <n v="0.78539816339744828"/>
    <m/>
    <s v="{25023fc0-5f6d-4f74-9e2b-264c9da5fbe5}"/>
  </r>
  <r>
    <x v="142"/>
    <d v="2020-08-03T00:00:00"/>
    <m/>
    <x v="4"/>
    <s v="Engstrom_Lars"/>
    <x v="14"/>
    <s v="CSS"/>
    <s v="Intermediate"/>
    <m/>
    <n v="1"/>
    <m/>
    <s v="I"/>
    <x v="0"/>
    <s v="&lt;10"/>
    <s v="Y"/>
    <m/>
    <n v="1"/>
    <m/>
    <m/>
    <n v="3.1415926535897931"/>
    <m/>
    <s v="{3b2b7a88-f5b6-44ad-99a9-214a7dfe030c}"/>
  </r>
  <r>
    <x v="142"/>
    <d v="2020-08-03T00:00:00"/>
    <m/>
    <x v="4"/>
    <s v="Engstrom_Lars"/>
    <x v="14"/>
    <s v="CSS"/>
    <s v="Intermediate"/>
    <m/>
    <n v="1"/>
    <m/>
    <s v="I"/>
    <x v="0"/>
    <s v="&lt;10"/>
    <s v="Y"/>
    <m/>
    <n v="1"/>
    <m/>
    <m/>
    <n v="3.1415926535897931"/>
    <m/>
    <s v="{d812efb4-43ac-41ba-aac1-e243f3324578}"/>
  </r>
  <r>
    <x v="142"/>
    <d v="2020-08-03T00:00:00"/>
    <m/>
    <x v="4"/>
    <s v="Engstrom_Lars"/>
    <x v="11"/>
    <s v="CSS"/>
    <s v="Intermediate"/>
    <m/>
    <n v="0.5"/>
    <m/>
    <s v="I"/>
    <x v="1"/>
    <s v="&lt;10"/>
    <s v="Y"/>
    <m/>
    <n v="0.5"/>
    <m/>
    <m/>
    <n v="0.78539816339744828"/>
    <m/>
    <s v="{45c88141-9208-4e51-867a-db5d4008285e}"/>
  </r>
  <r>
    <x v="142"/>
    <d v="2020-08-03T00:00:00"/>
    <m/>
    <x v="4"/>
    <s v="Engstrom_Lars"/>
    <x v="1"/>
    <s v="CSS"/>
    <s v="Intermediate"/>
    <m/>
    <n v="0.5"/>
    <m/>
    <s v="I"/>
    <x v="1"/>
    <s v="&lt;10"/>
    <s v="Y"/>
    <m/>
    <n v="0.5"/>
    <m/>
    <m/>
    <n v="0.78539816339744828"/>
    <m/>
    <s v="{a0e8c939-6de6-48d7-ac38-b0ce7204bb2c}"/>
  </r>
  <r>
    <x v="142"/>
    <d v="2020-08-03T00:00:00"/>
    <m/>
    <x v="4"/>
    <s v="Engstrom_Lars"/>
    <x v="11"/>
    <s v="CSS"/>
    <s v="Intermediate"/>
    <m/>
    <n v="0.5"/>
    <m/>
    <s v="I"/>
    <x v="0"/>
    <s v="&lt;10"/>
    <s v="Y"/>
    <m/>
    <n v="0.5"/>
    <m/>
    <m/>
    <n v="0.78539816339744828"/>
    <m/>
    <s v="{ef4b35e7-ff38-4384-88e6-bebd8e0cdd64}"/>
  </r>
  <r>
    <x v="142"/>
    <d v="2020-08-03T00:00:00"/>
    <m/>
    <x v="4"/>
    <s v="Engstrom_Lars"/>
    <x v="11"/>
    <s v="CSS"/>
    <s v="Intermediate"/>
    <m/>
    <n v="0.5"/>
    <m/>
    <s v="I"/>
    <x v="1"/>
    <s v="&lt;10"/>
    <s v="Y"/>
    <m/>
    <n v="0.5"/>
    <m/>
    <m/>
    <n v="0.78539816339744828"/>
    <m/>
    <s v="{5f5c547f-a01f-41a0-a1bc-03ec66a78288}"/>
  </r>
  <r>
    <x v="142"/>
    <d v="2020-08-03T00:00:00"/>
    <m/>
    <x v="4"/>
    <s v="Engstrom_Lars"/>
    <x v="11"/>
    <s v="CSS"/>
    <s v="Intermediate"/>
    <m/>
    <n v="0.5"/>
    <m/>
    <s v="I"/>
    <x v="1"/>
    <s v="&lt;10"/>
    <s v="Y"/>
    <m/>
    <n v="0.5"/>
    <m/>
    <m/>
    <n v="0.78539816339744828"/>
    <m/>
    <s v="{f160ba25-579e-4080-9a52-e27a47764fdd}"/>
  </r>
  <r>
    <x v="142"/>
    <d v="2020-08-03T00:00:00"/>
    <m/>
    <x v="4"/>
    <s v="Engstrom_Lars"/>
    <x v="11"/>
    <s v="CSS"/>
    <s v="Intermediate"/>
    <m/>
    <n v="2"/>
    <m/>
    <s v="SC"/>
    <x v="1"/>
    <s v="&lt;10"/>
    <s v="Y"/>
    <m/>
    <n v="2"/>
    <m/>
    <m/>
    <n v="12.566370614359172"/>
    <m/>
    <s v="{40af5fa4-a6ec-448e-8d68-cc42731686be}"/>
  </r>
  <r>
    <x v="142"/>
    <d v="2020-08-03T00:00:00"/>
    <m/>
    <x v="4"/>
    <s v="Engstrom_Lars"/>
    <x v="14"/>
    <s v="CSS"/>
    <s v="Intermediate"/>
    <m/>
    <n v="1"/>
    <m/>
    <s v="P"/>
    <x v="0"/>
    <s v="&lt;10"/>
    <s v="Y"/>
    <m/>
    <n v="1"/>
    <m/>
    <m/>
    <n v="3.1415926535897931"/>
    <m/>
    <s v="{1ef9b184-9476-464b-a4fb-333a8c1de9cc}"/>
  </r>
  <r>
    <x v="142"/>
    <d v="2020-08-03T00:00:00"/>
    <m/>
    <x v="4"/>
    <s v="Engstrom_Lars"/>
    <x v="11"/>
    <s v="CSS"/>
    <s v="Intermediate"/>
    <m/>
    <n v="0.5"/>
    <m/>
    <s v="I"/>
    <x v="1"/>
    <s v="&lt;10"/>
    <s v="Y"/>
    <m/>
    <n v="0.5"/>
    <m/>
    <m/>
    <n v="0.78539816339744828"/>
    <m/>
    <s v="{04bf758f-7fde-41d6-9837-18b5a8cf49a2}"/>
  </r>
  <r>
    <x v="63"/>
    <d v="2020-08-03T00:00:00"/>
    <d v="2020-08-03T00:00:00"/>
    <x v="4"/>
    <s v="Engstrom_Lars"/>
    <x v="4"/>
    <s v="CSS"/>
    <s v="Intermediate"/>
    <m/>
    <n v="1"/>
    <m/>
    <s v="SC"/>
    <x v="0"/>
    <s v="&lt;10"/>
    <s v="Y"/>
    <m/>
    <n v="1"/>
    <m/>
    <m/>
    <n v="3.1415926535897931"/>
    <s v="d55c5680-9c0c-42b1-97e3-a8da22396f09"/>
    <s v="{a2cb0548-4800-46ac-b923-07886f336adc}"/>
  </r>
  <r>
    <x v="63"/>
    <d v="2020-08-03T00:00:00"/>
    <d v="2020-08-03T00:00:00"/>
    <x v="4"/>
    <s v="Engstrom_Lars"/>
    <x v="14"/>
    <s v="CSS"/>
    <s v="Intermediate"/>
    <s v="Ric com is dead"/>
    <n v="0.01"/>
    <m/>
    <s v="I"/>
    <x v="0"/>
    <s v="&lt;10"/>
    <s v="Y"/>
    <m/>
    <n v="0.5"/>
    <m/>
    <m/>
    <n v="0.78539816339744828"/>
    <s v="d55c5680-9c0c-42b1-97e3-a8da22396f09"/>
    <s v="{2867cc12-11a4-4ac1-9b08-88b8425a715e}"/>
  </r>
  <r>
    <x v="63"/>
    <d v="2020-08-03T00:00:00"/>
    <d v="2020-08-03T00:00:00"/>
    <x v="4"/>
    <s v="Engstrom_Lars"/>
    <x v="14"/>
    <s v="CSS"/>
    <s v="Intermediate"/>
    <m/>
    <n v="0.01"/>
    <m/>
    <s v="I"/>
    <x v="0"/>
    <s v="&lt;10"/>
    <s v="Y"/>
    <m/>
    <n v="0.5"/>
    <m/>
    <m/>
    <n v="0.78539816339744828"/>
    <s v="d55c5680-9c0c-42b1-97e3-a8da22396f09"/>
    <s v="{be29570c-d974-4c68-9442-69f5830fcb90}"/>
  </r>
  <r>
    <x v="63"/>
    <d v="2020-08-03T00:00:00"/>
    <d v="2020-08-03T00:00:00"/>
    <x v="4"/>
    <s v="Engstrom_Lars"/>
    <x v="1"/>
    <s v="CSS"/>
    <s v="Intermediate"/>
    <s v="Area has been cleared recently"/>
    <n v="0.01"/>
    <m/>
    <s v="I"/>
    <x v="0"/>
    <s v="&lt;10"/>
    <s v="Y"/>
    <m/>
    <n v="0.5"/>
    <m/>
    <m/>
    <n v="0.78539816339744828"/>
    <s v="d55c5680-9c0c-42b1-97e3-a8da22396f09"/>
    <s v="{59c660d4-4f14-4d48-a286-c8cb54a807f7}"/>
  </r>
  <r>
    <x v="63"/>
    <d v="2020-08-03T00:00:00"/>
    <d v="2020-08-03T00:00:00"/>
    <x v="4"/>
    <s v="Engstrom_Lars"/>
    <x v="0"/>
    <s v="CSS"/>
    <s v="Intermediate"/>
    <s v="Area has been cleared recently"/>
    <n v="0.5"/>
    <m/>
    <s v="P"/>
    <x v="0"/>
    <s v="&lt;10"/>
    <s v="Y"/>
    <m/>
    <n v="0.5"/>
    <m/>
    <m/>
    <n v="0.78539816339744828"/>
    <s v="d55c5680-9c0c-42b1-97e3-a8da22396f09"/>
    <s v="{9aafa4e4-0b5c-4d68-9f10-6eda80d7a18f}"/>
  </r>
  <r>
    <x v="63"/>
    <d v="2020-08-03T00:00:00"/>
    <d v="2020-08-03T00:00:00"/>
    <x v="4"/>
    <s v="Engstrom_Lars"/>
    <x v="0"/>
    <s v="CSS"/>
    <s v="Intermediate"/>
    <s v="Area has been cleared recently"/>
    <n v="0.5"/>
    <m/>
    <s v="I"/>
    <x v="0"/>
    <s v="&lt;10"/>
    <s v="Y"/>
    <m/>
    <n v="0.5"/>
    <m/>
    <m/>
    <n v="0.78539816339744828"/>
    <s v="d55c5680-9c0c-42b1-97e3-a8da22396f09"/>
    <s v="{5c00520d-5675-49d1-841e-bbdcc6e19c4a}"/>
  </r>
  <r>
    <x v="63"/>
    <d v="2020-08-03T00:00:00"/>
    <m/>
    <x v="4"/>
    <s v="Engstrom_Lars"/>
    <x v="5"/>
    <s v="CSS"/>
    <s v="Intermediate"/>
    <m/>
    <n v="1.5"/>
    <m/>
    <s v="P"/>
    <x v="0"/>
    <s v="&lt;10"/>
    <s v="Y"/>
    <m/>
    <n v="1.5"/>
    <m/>
    <m/>
    <n v="7.0685834705770345"/>
    <m/>
    <s v="{963e529b-a94f-482f-a6f3-5ed682e88faf}"/>
  </r>
  <r>
    <x v="63"/>
    <d v="2020-08-03T00:00:00"/>
    <d v="2020-08-03T00:00:00"/>
    <x v="4"/>
    <s v="Engstrom_Lars"/>
    <x v="1"/>
    <s v="CSS"/>
    <s v="Intermediate"/>
    <s v="Area has been cleared recently"/>
    <n v="0.01"/>
    <m/>
    <s v="I"/>
    <x v="0"/>
    <s v="&lt;10"/>
    <s v="Y"/>
    <m/>
    <n v="0.5"/>
    <m/>
    <m/>
    <n v="0.78539816339744828"/>
    <s v="d55c5680-9c0c-42b1-97e3-a8da22396f09"/>
    <s v="{35d5fa00-6cbd-4f7f-9b7a-4be9bbe9326f}"/>
  </r>
  <r>
    <x v="63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n v="0.78539816339744828"/>
    <m/>
    <s v="{b1651db4-ceb6-488d-9b66-670eee834285}"/>
  </r>
  <r>
    <x v="63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n v="0.78539816339744828"/>
    <m/>
    <s v="{ba655485-b25f-485a-838a-424e7dd28cf9}"/>
  </r>
  <r>
    <x v="63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n v="0.78539816339744828"/>
    <m/>
    <s v="{029ba662-589d-4abb-b723-bb70c8d0f4f3}"/>
  </r>
  <r>
    <x v="63"/>
    <d v="2020-08-03T00:00:00"/>
    <m/>
    <x v="4"/>
    <s v="Engstrom_Lars"/>
    <x v="14"/>
    <s v="CSS"/>
    <s v="Intermediate"/>
    <m/>
    <n v="1"/>
    <m/>
    <s v="I"/>
    <x v="0"/>
    <s v="&lt;10"/>
    <s v="Y"/>
    <m/>
    <n v="1"/>
    <m/>
    <m/>
    <n v="3.1415926535897931"/>
    <m/>
    <s v="{11dac530-6235-4a71-afbe-615564bc4b42}"/>
  </r>
  <r>
    <x v="63"/>
    <d v="2020-08-03T00:00:00"/>
    <m/>
    <x v="4"/>
    <s v="Engstrom_Lars"/>
    <x v="14"/>
    <s v="CSS"/>
    <s v="Intermediate"/>
    <m/>
    <n v="2"/>
    <m/>
    <s v="SC"/>
    <x v="0"/>
    <s v="&lt;10"/>
    <s v="Y"/>
    <m/>
    <n v="2"/>
    <m/>
    <m/>
    <n v="12.566370614359172"/>
    <m/>
    <s v="{50fb0591-7609-40f2-b15f-93006d975cb5}"/>
  </r>
  <r>
    <x v="63"/>
    <d v="2020-08-03T00:00:00"/>
    <m/>
    <x v="4"/>
    <s v="Engstrom_Lars"/>
    <x v="14"/>
    <s v="CSS"/>
    <s v="Intermediate"/>
    <m/>
    <n v="3"/>
    <m/>
    <s v="SC"/>
    <x v="0"/>
    <s v="&lt;10"/>
    <s v="Y"/>
    <m/>
    <n v="3"/>
    <m/>
    <m/>
    <n v="28.274333882308138"/>
    <m/>
    <s v="{61e098e9-c9cf-479b-8f29-0d6d9c9de4ad}"/>
  </r>
  <r>
    <x v="63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n v="0.78539816339744828"/>
    <m/>
    <s v="{5372ad99-45a4-4a51-b5cc-0ab6b3b4f8ee}"/>
  </r>
  <r>
    <x v="63"/>
    <d v="2020-08-03T00:00:00"/>
    <m/>
    <x v="4"/>
    <s v="Engstrom_Lars"/>
    <x v="4"/>
    <s v="CSS"/>
    <s v="Intermediate"/>
    <m/>
    <n v="1"/>
    <m/>
    <s v="P"/>
    <x v="0"/>
    <s v="&lt;10"/>
    <s v="Y"/>
    <m/>
    <n v="1"/>
    <m/>
    <m/>
    <n v="3.1415926535897931"/>
    <m/>
    <s v="{88e3fcbf-417c-42a7-b807-4ae0d147a416}"/>
  </r>
  <r>
    <x v="63"/>
    <d v="2020-08-03T00:00:00"/>
    <m/>
    <x v="4"/>
    <s v="Engstrom_Lars"/>
    <x v="4"/>
    <s v="CSS"/>
    <s v="Intermediate"/>
    <m/>
    <n v="0.01"/>
    <m/>
    <s v="I"/>
    <x v="0"/>
    <s v="&lt;10"/>
    <s v="Y"/>
    <m/>
    <n v="0.5"/>
    <m/>
    <m/>
    <n v="0.78539816339744828"/>
    <m/>
    <s v="{69925c86-cbd0-4cd0-aa01-ff1bfe90de0c}"/>
  </r>
  <r>
    <x v="63"/>
    <d v="2020-08-03T00:00:00"/>
    <m/>
    <x v="4"/>
    <s v="Engstrom_Lars"/>
    <x v="4"/>
    <s v="CSS"/>
    <s v="Intermediate"/>
    <m/>
    <n v="0.01"/>
    <m/>
    <s v="I"/>
    <x v="0"/>
    <s v="&lt;10"/>
    <s v="Y"/>
    <m/>
    <n v="0.5"/>
    <m/>
    <m/>
    <n v="0.78539816339744828"/>
    <m/>
    <s v="{a8e92256-cf89-4cdf-846e-2af3453f4dce}"/>
  </r>
  <r>
    <x v="63"/>
    <d v="2020-08-03T00:00:00"/>
    <m/>
    <x v="4"/>
    <s v="Engstrom_Lars"/>
    <x v="4"/>
    <s v="CSS"/>
    <s v="Intermediate"/>
    <m/>
    <n v="2"/>
    <m/>
    <s v="SC"/>
    <x v="0"/>
    <s v="&lt;10"/>
    <s v="Y"/>
    <m/>
    <n v="2"/>
    <m/>
    <m/>
    <n v="12.566370614359172"/>
    <m/>
    <s v="{c6784440-b9f6-475b-b320-95a154ecc8b7}"/>
  </r>
  <r>
    <x v="63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n v="0.78539816339744828"/>
    <m/>
    <s v="{e033abf2-18cf-4001-b778-255a1182fb0b}"/>
  </r>
  <r>
    <x v="63"/>
    <d v="2020-08-03T00:00:00"/>
    <m/>
    <x v="4"/>
    <s v="Engstrom_Lars"/>
    <x v="4"/>
    <s v="CSS"/>
    <s v="Intermediate"/>
    <m/>
    <n v="1"/>
    <m/>
    <s v="P"/>
    <x v="1"/>
    <s v="&lt;10"/>
    <s v="Y"/>
    <m/>
    <n v="1"/>
    <m/>
    <m/>
    <n v="3.1415926535897931"/>
    <m/>
    <s v="{d0c62f7d-15e5-4746-85f3-b6699e7aa148}"/>
  </r>
  <r>
    <x v="63"/>
    <d v="2020-08-03T00:00:00"/>
    <m/>
    <x v="4"/>
    <s v="Engstrom_Lars"/>
    <x v="4"/>
    <s v="CSS"/>
    <s v="Intermediate"/>
    <s v="Area overgrown"/>
    <n v="0.01"/>
    <m/>
    <s v="I"/>
    <x v="1"/>
    <s v="&lt;10"/>
    <s v="Y"/>
    <m/>
    <n v="0.5"/>
    <m/>
    <m/>
    <n v="0.78539816339744828"/>
    <m/>
    <s v="{1a6269ba-f686-4863-9dc3-0a57a641925e}"/>
  </r>
  <r>
    <x v="63"/>
    <d v="2020-08-03T00:00:00"/>
    <m/>
    <x v="4"/>
    <s v="Engstrom_Lars"/>
    <x v="4"/>
    <s v="CSS"/>
    <s v="Intermediate"/>
    <s v="Area overgrown"/>
    <n v="0.01"/>
    <m/>
    <s v="I"/>
    <x v="1"/>
    <s v="&lt;10"/>
    <s v="Y"/>
    <m/>
    <n v="0.5"/>
    <m/>
    <m/>
    <n v="0.78539816339744828"/>
    <m/>
    <s v="{19e6e3d6-6de3-4db4-a0f5-cb2ce6277c4e}"/>
  </r>
  <r>
    <x v="63"/>
    <d v="2020-08-03T00:00:00"/>
    <m/>
    <x v="4"/>
    <s v="Engstrom_Lars"/>
    <x v="4"/>
    <s v="CSS"/>
    <s v="Intermediate"/>
    <s v="New trail path cleared"/>
    <n v="0.01"/>
    <m/>
    <s v="I"/>
    <x v="1"/>
    <s v="&lt;10"/>
    <s v="Y"/>
    <m/>
    <n v="0.5"/>
    <m/>
    <m/>
    <n v="0.78539816339744828"/>
    <m/>
    <s v="{e1dc1d79-1446-4044-bea2-745335d04d27}"/>
  </r>
  <r>
    <x v="63"/>
    <d v="2020-08-03T00:00:00"/>
    <m/>
    <x v="4"/>
    <s v="Engstrom_Lars"/>
    <x v="4"/>
    <s v="CSS"/>
    <s v="Intermediate"/>
    <m/>
    <n v="0.01"/>
    <m/>
    <s v="I"/>
    <x v="0"/>
    <s v="&lt;10"/>
    <s v="Y"/>
    <m/>
    <n v="0.5"/>
    <m/>
    <m/>
    <n v="0.78539816339744828"/>
    <m/>
    <s v="{97fadcf8-da60-44f4-a62c-dd34582d286a}"/>
  </r>
  <r>
    <x v="63"/>
    <d v="2020-08-03T00:00:00"/>
    <m/>
    <x v="4"/>
    <s v="Engstrom_Lars"/>
    <x v="4"/>
    <s v="CSS"/>
    <s v="Intermediate"/>
    <m/>
    <n v="0.01"/>
    <m/>
    <s v="I"/>
    <x v="1"/>
    <s v="&lt;10"/>
    <s v="Y"/>
    <m/>
    <n v="0.5"/>
    <m/>
    <m/>
    <n v="0.78539816339744828"/>
    <m/>
    <s v="{4d6e3a78-0c8d-4989-8cff-0e7946eec60d}"/>
  </r>
  <r>
    <x v="63"/>
    <d v="2020-08-03T00:00:00"/>
    <m/>
    <x v="4"/>
    <s v="Engstrom_Lars"/>
    <x v="4"/>
    <s v="CSS"/>
    <s v="Intermediate"/>
    <m/>
    <n v="1"/>
    <m/>
    <s v="P"/>
    <x v="1"/>
    <s v="&lt;10"/>
    <s v="Y"/>
    <m/>
    <n v="1"/>
    <m/>
    <m/>
    <n v="3.1415926535897931"/>
    <m/>
    <s v="{ef40e236-7051-4100-a73f-3545b124030e}"/>
  </r>
  <r>
    <x v="63"/>
    <d v="2020-08-03T00:00:00"/>
    <m/>
    <x v="4"/>
    <s v="Engstrom_Lars"/>
    <x v="14"/>
    <s v="CSS"/>
    <s v="Intermediate"/>
    <m/>
    <n v="2"/>
    <m/>
    <s v="P"/>
    <x v="0"/>
    <s v="&lt;10"/>
    <s v="Y"/>
    <m/>
    <n v="2"/>
    <m/>
    <m/>
    <n v="12.566370614359172"/>
    <m/>
    <s v="{b9bad087-3f69-4e15-9b36-20ffc80320db}"/>
  </r>
  <r>
    <x v="63"/>
    <d v="2020-08-03T00:00:00"/>
    <m/>
    <x v="4"/>
    <s v="Engstrom_Lars"/>
    <x v="14"/>
    <s v="CSS"/>
    <s v="Intermediate"/>
    <m/>
    <n v="1"/>
    <m/>
    <s v="I"/>
    <x v="0"/>
    <s v="&lt;10"/>
    <s v="Y"/>
    <m/>
    <n v="1"/>
    <m/>
    <m/>
    <n v="3.1415926535897931"/>
    <m/>
    <s v="{44e87bca-0a91-4b83-95f5-915b824104ad}"/>
  </r>
  <r>
    <x v="63"/>
    <d v="2020-08-03T00:00:00"/>
    <m/>
    <x v="4"/>
    <s v="Engstrom_Lars"/>
    <x v="4"/>
    <s v="CSS"/>
    <s v="Intermediate"/>
    <m/>
    <n v="0.01"/>
    <m/>
    <s v="I"/>
    <x v="0"/>
    <s v="&lt;10"/>
    <s v="Y"/>
    <m/>
    <n v="0.5"/>
    <m/>
    <m/>
    <n v="0.78539816339744828"/>
    <m/>
    <s v="{c2189b5b-7da5-4eb8-94f5-00d3255d595f}"/>
  </r>
  <r>
    <x v="63"/>
    <d v="2020-08-03T00:00:00"/>
    <m/>
    <x v="4"/>
    <s v="Engstrom_Lars"/>
    <x v="14"/>
    <s v="CSS"/>
    <s v="Intermediate"/>
    <m/>
    <n v="0.5"/>
    <m/>
    <s v="I"/>
    <x v="0"/>
    <s v="&lt;10"/>
    <s v="Y"/>
    <m/>
    <n v="0.5"/>
    <m/>
    <m/>
    <n v="0.78539816339744828"/>
    <m/>
    <s v="{4dbe5352-3a44-4636-8ef9-ab6091091798}"/>
  </r>
  <r>
    <x v="63"/>
    <d v="2020-08-03T00:00:00"/>
    <m/>
    <x v="4"/>
    <s v="Engstrom_Lars"/>
    <x v="5"/>
    <s v="CSS"/>
    <s v="Intermediate"/>
    <m/>
    <n v="0.5"/>
    <m/>
    <s v="I"/>
    <x v="0"/>
    <s v="&lt;10"/>
    <s v="Y"/>
    <m/>
    <n v="0.5"/>
    <m/>
    <m/>
    <n v="0.78539816339744828"/>
    <m/>
    <s v="{ae578514-15c9-444e-b4f2-fb98648f325f}"/>
  </r>
  <r>
    <x v="63"/>
    <d v="2020-08-03T00:00:00"/>
    <m/>
    <x v="4"/>
    <s v="Engstrom_Lars"/>
    <x v="11"/>
    <s v="CSS"/>
    <s v="Intermediate"/>
    <m/>
    <n v="0.5"/>
    <m/>
    <s v="I"/>
    <x v="0"/>
    <s v="&lt;10"/>
    <s v="Y"/>
    <m/>
    <n v="0.5"/>
    <m/>
    <m/>
    <n v="0.78539816339744828"/>
    <m/>
    <s v="{cc8f7d73-4ba5-411a-ad65-3edb9ff508f7}"/>
  </r>
  <r>
    <x v="63"/>
    <d v="2020-08-03T00:00:00"/>
    <m/>
    <x v="4"/>
    <s v="Engstrom_Lars"/>
    <x v="5"/>
    <s v="CSS"/>
    <s v="Intermediate"/>
    <m/>
    <n v="0.5"/>
    <m/>
    <s v="I"/>
    <x v="0"/>
    <s v="&lt;10"/>
    <s v="Y"/>
    <m/>
    <n v="0.5"/>
    <m/>
    <m/>
    <n v="0.78539816339744828"/>
    <m/>
    <s v="{467f0c5b-ac39-4e99-ae26-dd674c696a6f}"/>
  </r>
  <r>
    <x v="63"/>
    <d v="2020-08-03T00:00:00"/>
    <m/>
    <x v="4"/>
    <s v="Engstrom_Lars"/>
    <x v="11"/>
    <s v="CSS"/>
    <s v="Intermediate"/>
    <m/>
    <n v="0.5"/>
    <m/>
    <s v="I"/>
    <x v="0"/>
    <s v="&lt;10"/>
    <s v="Y"/>
    <m/>
    <n v="0.5"/>
    <m/>
    <m/>
    <n v="0.78539816339744828"/>
    <m/>
    <s v="{0d0ca482-cb5b-4d7d-b785-e56db440c00d}"/>
  </r>
  <r>
    <x v="63"/>
    <d v="2020-08-03T00:00:00"/>
    <m/>
    <x v="4"/>
    <s v="Engstrom_Lars"/>
    <x v="11"/>
    <s v="CSS"/>
    <s v="Intermediate"/>
    <m/>
    <n v="0.5"/>
    <m/>
    <s v="I"/>
    <x v="0"/>
    <s v="&lt;10"/>
    <s v="Y"/>
    <m/>
    <n v="0.5"/>
    <m/>
    <m/>
    <n v="0.78539816339744828"/>
    <m/>
    <s v="{d4b6b728-fbc5-402d-b3af-0a932848b0d1}"/>
  </r>
  <r>
    <x v="63"/>
    <d v="2020-08-03T00:00:00"/>
    <m/>
    <x v="4"/>
    <s v="Engstrom_Lars"/>
    <x v="5"/>
    <s v="CSS"/>
    <s v="Intermediate"/>
    <m/>
    <n v="3"/>
    <m/>
    <s v="P"/>
    <x v="0"/>
    <s v="10-100"/>
    <s v="Y"/>
    <m/>
    <n v="3"/>
    <m/>
    <m/>
    <n v="28.274333882308138"/>
    <m/>
    <s v="{d462d9a5-dd82-4a19-bcb2-2195796ee21a}"/>
  </r>
  <r>
    <x v="63"/>
    <d v="2020-08-03T00:00:00"/>
    <m/>
    <x v="4"/>
    <s v="Engstrom_Lars"/>
    <x v="5"/>
    <s v="CSS"/>
    <s v="Intermediate"/>
    <m/>
    <n v="1"/>
    <m/>
    <s v="I"/>
    <x v="0"/>
    <s v="&lt;10"/>
    <s v="Y"/>
    <m/>
    <n v="1"/>
    <m/>
    <m/>
    <n v="3.1415926535897931"/>
    <m/>
    <s v="{8e6a0994-b736-4b1f-a7ac-ddce6e4a53d4}"/>
  </r>
  <r>
    <x v="63"/>
    <d v="2020-08-03T00:00:00"/>
    <m/>
    <x v="4"/>
    <s v="Engstrom_Lars"/>
    <x v="5"/>
    <s v="CSS"/>
    <s v="Intermediate"/>
    <m/>
    <n v="2"/>
    <m/>
    <s v="P"/>
    <x v="0"/>
    <s v="&lt;10"/>
    <s v="Y"/>
    <m/>
    <n v="2"/>
    <m/>
    <m/>
    <n v="12.566370614359172"/>
    <m/>
    <s v="{93e2ce03-9bb0-4014-8d4a-96a672fe002e}"/>
  </r>
  <r>
    <x v="63"/>
    <d v="2020-08-03T00:00:00"/>
    <m/>
    <x v="4"/>
    <s v="Engstrom_Lars"/>
    <x v="5"/>
    <s v="CSS"/>
    <s v="Intermediate"/>
    <m/>
    <n v="2"/>
    <m/>
    <s v="P"/>
    <x v="0"/>
    <s v="&lt;10"/>
    <s v="Y"/>
    <m/>
    <n v="2"/>
    <m/>
    <m/>
    <n v="12.566370614359172"/>
    <m/>
    <s v="{b4223f33-74c2-4d30-8798-8ee7ba88f499}"/>
  </r>
  <r>
    <x v="63"/>
    <d v="2020-08-03T00:00:00"/>
    <m/>
    <x v="4"/>
    <s v="Engstrom_Lars"/>
    <x v="5"/>
    <s v="CSS"/>
    <s v="Intermediate"/>
    <m/>
    <n v="2"/>
    <m/>
    <s v="P"/>
    <x v="0"/>
    <s v="&lt;10"/>
    <s v="Y"/>
    <m/>
    <n v="2"/>
    <m/>
    <m/>
    <n v="12.566370614359172"/>
    <m/>
    <s v="{4fb5f5db-4395-4166-87ec-21968f388b42}"/>
  </r>
  <r>
    <x v="63"/>
    <d v="2020-08-03T00:00:00"/>
    <m/>
    <x v="4"/>
    <s v="Engstrom_Lars"/>
    <x v="13"/>
    <s v="CSS"/>
    <s v="Intermediate"/>
    <m/>
    <n v="2"/>
    <m/>
    <s v="P"/>
    <x v="0"/>
    <s v="&lt;10"/>
    <s v="Y"/>
    <m/>
    <n v="2"/>
    <m/>
    <m/>
    <n v="12.566370614359172"/>
    <m/>
    <s v="{4fb5f5db-4395-4166-87ec-21968f388b42}"/>
  </r>
  <r>
    <x v="63"/>
    <d v="2020-08-10T00:00:00"/>
    <d v="2020-08-10T00:00:00"/>
    <x v="4"/>
    <s v="Love_Sam, Chipman_Takuma"/>
    <x v="1"/>
    <s v="CSS"/>
    <s v="Disturbed"/>
    <m/>
    <n v="0.01"/>
    <m/>
    <s v="P"/>
    <x v="0"/>
    <s v="10-100"/>
    <s v="N"/>
    <m/>
    <n v="0.5"/>
    <m/>
    <m/>
    <n v="0.78539816339744828"/>
    <m/>
    <s v="{3a11ba2d-5fdc-4190-ac83-0fd1be966c36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n v="0.78539816339744828"/>
    <m/>
    <s v="{4f44c153-cf91-48a8-a8d3-714f50aed633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n v="0.78539816339744828"/>
    <m/>
    <s v="{f3103389-e2b5-437d-952d-294e8234b2d1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n v="0.78539816339744828"/>
    <m/>
    <s v="{66479ddc-dad3-40dd-9d58-838a9b7b460e}"/>
  </r>
  <r>
    <x v="63"/>
    <d v="2020-08-10T00:00:00"/>
    <m/>
    <x v="4"/>
    <s v="Love_Sam, Chipman_Takuma"/>
    <x v="1"/>
    <m/>
    <m/>
    <s v="Edited BEGIN_DT based on surrounding records"/>
    <n v="0.01"/>
    <m/>
    <s v="I"/>
    <x v="0"/>
    <s v="&lt;10"/>
    <m/>
    <m/>
    <n v="0.5"/>
    <m/>
    <m/>
    <n v="0.78539816339744828"/>
    <m/>
    <s v="{c3a7bc87-b3fa-4a41-9f17-bc62cbd9cea3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n v="0.78539816339744828"/>
    <m/>
    <s v="{821374f3-5f15-4ba9-b87d-ffe709c3e09e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n v="0.78539816339744828"/>
    <m/>
    <s v="{5dbe4d7b-2fb1-49fc-a5ea-dd66c2834b7d}"/>
  </r>
  <r>
    <x v="63"/>
    <d v="2020-08-10T00:00:00"/>
    <m/>
    <x v="4"/>
    <s v="Love_Sam, Chipman_Takuma"/>
    <x v="5"/>
    <m/>
    <m/>
    <m/>
    <n v="0.01"/>
    <m/>
    <s v="I"/>
    <x v="0"/>
    <s v="&lt;10"/>
    <m/>
    <m/>
    <n v="0.5"/>
    <m/>
    <m/>
    <n v="0.78539816339744828"/>
    <m/>
    <s v="{7cc8f5c6-87bf-440f-8008-3e30152b0ea5}"/>
  </r>
  <r>
    <x v="63"/>
    <d v="2020-08-10T00:00:00"/>
    <m/>
    <x v="4"/>
    <s v="Love_Sam, Chipman_Takuma"/>
    <x v="11"/>
    <m/>
    <m/>
    <m/>
    <n v="0.01"/>
    <m/>
    <s v="I"/>
    <x v="0"/>
    <s v="&lt;10"/>
    <m/>
    <m/>
    <n v="0.5"/>
    <m/>
    <m/>
    <n v="0.78539816339744828"/>
    <m/>
    <s v="{a3066539-3a18-4a2a-969d-14be63405955}"/>
  </r>
  <r>
    <x v="63"/>
    <d v="2020-08-10T00:00:00"/>
    <m/>
    <x v="4"/>
    <s v="Love_Sam, Chipman_Takuma"/>
    <x v="11"/>
    <m/>
    <m/>
    <m/>
    <n v="0.01"/>
    <m/>
    <s v="P"/>
    <x v="0"/>
    <s v="&lt;10"/>
    <m/>
    <m/>
    <n v="0.5"/>
    <m/>
    <m/>
    <n v="0.78539816339744828"/>
    <m/>
    <s v="{7adb619b-da0e-4ac7-a28e-fa5052ef9c9a}"/>
  </r>
  <r>
    <x v="63"/>
    <d v="2020-08-10T00:00:00"/>
    <m/>
    <x v="4"/>
    <s v="Love_Sam, Chipman_Takuma"/>
    <x v="1"/>
    <m/>
    <m/>
    <m/>
    <n v="0.01"/>
    <m/>
    <s v="P"/>
    <x v="0"/>
    <s v="&lt;10"/>
    <m/>
    <m/>
    <n v="0.5"/>
    <m/>
    <m/>
    <n v="0.78539816339744828"/>
    <m/>
    <s v="{a2d2d505-ef6d-4a8b-b175-e313dcf265c9}"/>
  </r>
  <r>
    <x v="63"/>
    <d v="2020-08-10T00:00:00"/>
    <m/>
    <x v="4"/>
    <s v="Love_Sam, Chipman_Takuma"/>
    <x v="1"/>
    <m/>
    <m/>
    <m/>
    <n v="0.01"/>
    <m/>
    <s v="P"/>
    <x v="1"/>
    <s v="&lt;10"/>
    <m/>
    <m/>
    <n v="0.5"/>
    <m/>
    <m/>
    <n v="0.78539816339744828"/>
    <m/>
    <s v="{acf45614-bc8d-4979-8ecb-799bb0b1cfb6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n v="0.78539816339744828"/>
    <m/>
    <s v="{e813e196-e823-4358-b0cb-e854b8424d50}"/>
  </r>
  <r>
    <x v="63"/>
    <d v="2020-08-10T00:00:00"/>
    <d v="2020-08-10T00:00:00"/>
    <x v="4"/>
    <s v="Love_Sam, Chipman_Takuma"/>
    <x v="14"/>
    <m/>
    <m/>
    <m/>
    <n v="0.01"/>
    <m/>
    <s v="I"/>
    <x v="0"/>
    <s v="&lt;10"/>
    <m/>
    <m/>
    <n v="0.5"/>
    <m/>
    <m/>
    <n v="0.78539816339744828"/>
    <m/>
    <s v="{b7f2667a-bc25-4250-841b-3ded28c0d815}"/>
  </r>
  <r>
    <x v="63"/>
    <d v="2020-08-10T00:00:00"/>
    <m/>
    <x v="4"/>
    <s v="Love_Sam, Chipman_Takuma"/>
    <x v="14"/>
    <m/>
    <m/>
    <s v="Edited BEGIN_DT based on surrounding records"/>
    <n v="0.01"/>
    <m/>
    <s v="I"/>
    <x v="0"/>
    <s v="&lt;10"/>
    <m/>
    <m/>
    <n v="0.5"/>
    <m/>
    <m/>
    <n v="0.78539816339744828"/>
    <m/>
    <s v="{4c921d7d-541b-4de8-a26c-5ead36b20ff9}"/>
  </r>
  <r>
    <x v="63"/>
    <d v="2020-08-10T00:00:00"/>
    <m/>
    <x v="4"/>
    <s v="Love_Sam, Chipman_Takuma"/>
    <x v="11"/>
    <m/>
    <m/>
    <m/>
    <n v="0.01"/>
    <m/>
    <s v="I"/>
    <x v="0"/>
    <s v="&lt;10"/>
    <m/>
    <m/>
    <n v="0.5"/>
    <m/>
    <m/>
    <n v="0.78539816339744828"/>
    <m/>
    <s v="{661967b0-3c29-4396-a2d0-b79811670cee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n v="0.78539816339744828"/>
    <m/>
    <s v="{55c1b2fb-7e07-47bd-80a8-cd2e72b5e385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n v="0.78539816339744828"/>
    <m/>
    <s v="{65d85d25-82f7-4c4b-ab9d-777b0a30620f}"/>
  </r>
  <r>
    <x v="63"/>
    <d v="2020-08-10T00:00:00"/>
    <m/>
    <x v="4"/>
    <s v="Love_Sam, Chipman_Takuma"/>
    <x v="11"/>
    <m/>
    <m/>
    <m/>
    <n v="0.01"/>
    <m/>
    <s v="I"/>
    <x v="0"/>
    <s v="&lt;10"/>
    <m/>
    <m/>
    <n v="0.5"/>
    <m/>
    <m/>
    <n v="0.78539816339744828"/>
    <m/>
    <s v="{cce751ee-9f26-4f35-aaea-8bd485c12506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n v="0.78539816339744828"/>
    <m/>
    <s v="{11c7493d-c3b7-40aa-b057-9c39603436d5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n v="0.78539816339744828"/>
    <m/>
    <s v="{50f98945-4386-4c41-ab3a-c4450875ce2d}"/>
  </r>
  <r>
    <x v="63"/>
    <d v="2020-08-10T00:00:00"/>
    <m/>
    <x v="4"/>
    <s v="Love_Sam, Chipman_Takuma"/>
    <x v="1"/>
    <m/>
    <m/>
    <m/>
    <n v="0.01"/>
    <m/>
    <s v="I"/>
    <x v="0"/>
    <s v="&lt;10"/>
    <m/>
    <m/>
    <n v="0.5"/>
    <m/>
    <m/>
    <n v="0.78539816339744828"/>
    <m/>
    <s v="{9651b340-ae85-48f5-889e-887f41c67bf9}"/>
  </r>
  <r>
    <x v="63"/>
    <d v="2020-08-10T00:00:00"/>
    <m/>
    <x v="4"/>
    <s v="Love_Sam, Chipman_Takuma"/>
    <x v="1"/>
    <m/>
    <m/>
    <m/>
    <n v="0.01"/>
    <m/>
    <s v="I"/>
    <x v="0"/>
    <s v="&lt;10"/>
    <m/>
    <m/>
    <n v="0.5"/>
    <m/>
    <m/>
    <n v="0.78539816339744828"/>
    <m/>
    <s v="{6a447853-9751-4979-9009-6ac89b5e6e6c}"/>
  </r>
  <r>
    <x v="63"/>
    <d v="2020-08-10T00:00:00"/>
    <m/>
    <x v="4"/>
    <s v="Love_Sam, Chipman_Takuma"/>
    <x v="1"/>
    <m/>
    <m/>
    <m/>
    <n v="0.01"/>
    <m/>
    <s v="I"/>
    <x v="0"/>
    <s v="&lt;10"/>
    <m/>
    <m/>
    <n v="0.5"/>
    <m/>
    <m/>
    <n v="0.78539816339744828"/>
    <m/>
    <s v="{95c43f65-1b6b-4c74-a689-4048b7f1ebc0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n v="0.78539816339744828"/>
    <m/>
    <s v="{eb62396c-d654-4ff0-ac52-f89a3f9e6b7d}"/>
  </r>
  <r>
    <x v="63"/>
    <d v="2020-08-10T00:00:00"/>
    <m/>
    <x v="4"/>
    <s v="Love_Sam, Chipman_Takuma"/>
    <x v="1"/>
    <m/>
    <m/>
    <m/>
    <n v="0.01"/>
    <m/>
    <s v="I"/>
    <x v="0"/>
    <s v="&lt;10"/>
    <m/>
    <m/>
    <n v="0.5"/>
    <m/>
    <m/>
    <n v="0.78539816339744828"/>
    <m/>
    <s v="{657cb8c0-d8d4-4bf5-a650-451c082a3bbf}"/>
  </r>
  <r>
    <x v="63"/>
    <d v="2020-08-10T00:00:00"/>
    <m/>
    <x v="4"/>
    <s v="Love_Sam, Chipman_Takuma"/>
    <x v="11"/>
    <m/>
    <m/>
    <m/>
    <n v="0.01"/>
    <m/>
    <s v="I"/>
    <x v="0"/>
    <s v="&lt;10"/>
    <m/>
    <m/>
    <n v="0.5"/>
    <m/>
    <m/>
    <n v="0.78539816339744828"/>
    <m/>
    <s v="{634cf624-3b90-4f55-b18f-2d98f78318a7}"/>
  </r>
  <r>
    <x v="63"/>
    <d v="2020-08-10T00:00:00"/>
    <m/>
    <x v="4"/>
    <s v="Love_Sam, Chipman_Takuma"/>
    <x v="13"/>
    <m/>
    <m/>
    <m/>
    <n v="0.01"/>
    <m/>
    <s v="I"/>
    <x v="0"/>
    <s v="&lt;10"/>
    <m/>
    <m/>
    <n v="0.5"/>
    <m/>
    <m/>
    <n v="0.78539816339744828"/>
    <m/>
    <s v="{81bdb4f8-319b-4539-bdd2-2723d63b890b}"/>
  </r>
  <r>
    <x v="63"/>
    <d v="2020-08-10T00:00:00"/>
    <m/>
    <x v="4"/>
    <s v="Love_Sam, Chipman_Takuma"/>
    <x v="11"/>
    <m/>
    <m/>
    <m/>
    <n v="0.01"/>
    <m/>
    <s v="I"/>
    <x v="0"/>
    <s v="&lt;10"/>
    <m/>
    <m/>
    <n v="0.5"/>
    <m/>
    <m/>
    <n v="0.78539816339744828"/>
    <m/>
    <s v="{45ba47f3-f9ec-4c07-bbf9-ecad9a484be2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n v="0.78539816339744828"/>
    <m/>
    <s v="{64f3e0b5-1398-4e4e-9eab-583b7f3fb124}"/>
  </r>
  <r>
    <x v="63"/>
    <d v="2020-08-10T00:00:00"/>
    <m/>
    <x v="4"/>
    <s v="Love_Sam, Chipman_Takuma"/>
    <x v="11"/>
    <m/>
    <m/>
    <m/>
    <n v="0.01"/>
    <m/>
    <s v="I"/>
    <x v="0"/>
    <s v="&lt;10"/>
    <m/>
    <m/>
    <n v="0.5"/>
    <m/>
    <m/>
    <n v="0.78539816339744828"/>
    <m/>
    <s v="{735c61fa-8b8f-4d3f-a7f4-c650a16c0f6f}"/>
  </r>
  <r>
    <x v="63"/>
    <d v="2020-08-10T00:00:00"/>
    <m/>
    <x v="4"/>
    <s v="Love_Sam, Chipman_Takuma"/>
    <x v="11"/>
    <m/>
    <m/>
    <m/>
    <n v="0.01"/>
    <m/>
    <s v="P"/>
    <x v="0"/>
    <s v="&lt;10"/>
    <m/>
    <m/>
    <n v="0.5"/>
    <m/>
    <m/>
    <n v="0.78539816339744828"/>
    <m/>
    <s v="{303bcf0b-b7f0-4871-95be-4745fc3c4b1c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n v="0.78539816339744828"/>
    <m/>
    <s v="{c19eeb8e-e150-4108-8b2d-d8ec7c8ca3e6}"/>
  </r>
  <r>
    <x v="63"/>
    <d v="2020-08-10T00:00:00"/>
    <m/>
    <x v="4"/>
    <s v="Love_Sam, Chipman_Takuma"/>
    <x v="4"/>
    <m/>
    <m/>
    <m/>
    <n v="0.01"/>
    <m/>
    <s v="P"/>
    <x v="0"/>
    <s v="&lt;10"/>
    <m/>
    <m/>
    <n v="0.5"/>
    <m/>
    <m/>
    <n v="0.78539816339744828"/>
    <m/>
    <s v="{462af512-fad0-4916-9391-aeb1e651ff5f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n v="0.78539816339744828"/>
    <m/>
    <s v="{548fea5e-53ac-4fb1-b336-02a28060a973}"/>
  </r>
  <r>
    <x v="63"/>
    <d v="2020-08-10T00:00:00"/>
    <m/>
    <x v="4"/>
    <s v="Love_Sam, Chipman_Takuma"/>
    <x v="4"/>
    <m/>
    <m/>
    <m/>
    <n v="0.01"/>
    <m/>
    <s v="P"/>
    <x v="0"/>
    <s v="&lt;10"/>
    <m/>
    <m/>
    <n v="0.5"/>
    <m/>
    <m/>
    <n v="0.78539816339744828"/>
    <m/>
    <s v="{9d9004b9-4a4a-4e22-b36f-a0b6c8563739}"/>
  </r>
  <r>
    <x v="63"/>
    <d v="2020-08-10T00:00:00"/>
    <m/>
    <x v="4"/>
    <s v="Love_Sam, Chipman_Takuma"/>
    <x v="14"/>
    <m/>
    <m/>
    <m/>
    <n v="0.01"/>
    <m/>
    <s v="P"/>
    <x v="0"/>
    <s v="&lt;10"/>
    <m/>
    <m/>
    <n v="0.5"/>
    <m/>
    <m/>
    <n v="0.78539816339744828"/>
    <m/>
    <s v="{80923c23-07e0-4d35-9315-801a8c11da35}"/>
  </r>
  <r>
    <x v="63"/>
    <d v="2020-08-10T00:00:00"/>
    <m/>
    <x v="4"/>
    <s v="Love_Sam, Chipman_Takuma"/>
    <x v="1"/>
    <m/>
    <m/>
    <m/>
    <n v="0.01"/>
    <m/>
    <s v="I"/>
    <x v="0"/>
    <s v="&lt;10"/>
    <m/>
    <m/>
    <n v="0.5"/>
    <m/>
    <m/>
    <n v="0.78539816339744828"/>
    <m/>
    <s v="{4bd2b819-1b4d-4904-abc0-11e6dbe40137}"/>
  </r>
  <r>
    <x v="63"/>
    <d v="2020-08-10T00:00:00"/>
    <m/>
    <x v="4"/>
    <s v="Love_Sam, Chipman_Takuma"/>
    <x v="10"/>
    <m/>
    <m/>
    <m/>
    <n v="0.01"/>
    <m/>
    <s v="I"/>
    <x v="0"/>
    <s v="&lt;10"/>
    <m/>
    <m/>
    <n v="0.5"/>
    <m/>
    <m/>
    <n v="0.78539816339744828"/>
    <m/>
    <s v="{319849eb-b1e7-41c3-a459-9b9201523840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n v="0.78539816339744828"/>
    <m/>
    <s v="{0dc1c86e-1a3d-44f7-a715-59bd4744c28f}"/>
  </r>
  <r>
    <x v="63"/>
    <d v="2020-08-10T00:00:00"/>
    <m/>
    <x v="4"/>
    <s v="Love_Sam, Chipman_Takuma"/>
    <x v="10"/>
    <m/>
    <m/>
    <m/>
    <n v="0.01"/>
    <m/>
    <s v="I"/>
    <x v="0"/>
    <s v="&lt;10"/>
    <m/>
    <m/>
    <n v="0.5"/>
    <m/>
    <m/>
    <n v="0.78539816339744828"/>
    <m/>
    <s v="{00859310-7854-49ba-b14e-d8f1dabb7249}"/>
  </r>
  <r>
    <x v="63"/>
    <d v="2020-08-10T00:00:00"/>
    <m/>
    <x v="4"/>
    <s v="Love_Sam, Chipman_Takuma"/>
    <x v="11"/>
    <m/>
    <m/>
    <m/>
    <n v="0.01"/>
    <m/>
    <s v="P"/>
    <x v="0"/>
    <s v="10-100"/>
    <m/>
    <m/>
    <n v="0.5"/>
    <m/>
    <m/>
    <n v="0.78539816339744828"/>
    <m/>
    <s v="{8f94805c-51a1-4107-bc16-e16930b0fdec}"/>
  </r>
  <r>
    <x v="63"/>
    <d v="2020-08-10T00:00:00"/>
    <m/>
    <x v="4"/>
    <s v="Love_Sam, Chipman_Takuma"/>
    <x v="4"/>
    <m/>
    <m/>
    <m/>
    <n v="0.01"/>
    <m/>
    <s v="P"/>
    <x v="0"/>
    <s v="&lt;10"/>
    <m/>
    <m/>
    <n v="0.5"/>
    <m/>
    <m/>
    <n v="0.78539816339744828"/>
    <m/>
    <s v="{5dcb6c96-b198-4cf2-b0b6-b39bb5fbf9db}"/>
  </r>
  <r>
    <x v="63"/>
    <d v="2020-08-10T00:00:00"/>
    <m/>
    <x v="4"/>
    <s v="Love_Sam, Chipman_Takuma"/>
    <x v="4"/>
    <m/>
    <m/>
    <m/>
    <n v="0.01"/>
    <m/>
    <s v="P"/>
    <x v="0"/>
    <s v="&lt;10"/>
    <m/>
    <m/>
    <n v="0.5"/>
    <m/>
    <m/>
    <n v="0.78539816339744828"/>
    <m/>
    <s v="{46be7777-ef25-404b-bbda-0447ba5cedd3}"/>
  </r>
  <r>
    <x v="63"/>
    <d v="2020-08-10T00:00:00"/>
    <m/>
    <x v="4"/>
    <s v="Love_Sam, Chipman_Takuma"/>
    <x v="4"/>
    <m/>
    <m/>
    <m/>
    <n v="0.01"/>
    <m/>
    <s v="P"/>
    <x v="0"/>
    <s v="&lt;10"/>
    <m/>
    <m/>
    <n v="0.5"/>
    <m/>
    <m/>
    <n v="0.78539816339744828"/>
    <m/>
    <s v="{aeb29b10-187a-4f67-9d16-2d8bc6e57610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n v="0.78539816339744828"/>
    <m/>
    <s v="{fd18c750-1aa6-4e75-8f39-fb2998937b68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n v="0.78539816339744828"/>
    <m/>
    <s v="{1ad0d555-b284-4ecf-b0e8-f6170047d760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n v="0.78539816339744828"/>
    <m/>
    <s v="{ddc8df9d-2887-4d99-9843-039aebc8ff5a}"/>
  </r>
  <r>
    <x v="63"/>
    <d v="2020-08-10T00:00:00"/>
    <m/>
    <x v="4"/>
    <s v="Love_Sam, Chipman_Takuma"/>
    <x v="1"/>
    <m/>
    <m/>
    <m/>
    <n v="0.01"/>
    <m/>
    <s v="P"/>
    <x v="0"/>
    <s v="&lt;10"/>
    <m/>
    <m/>
    <n v="0.5"/>
    <m/>
    <m/>
    <n v="0.78539816339744828"/>
    <m/>
    <s v="{f8e4c66c-53cb-45cc-9acb-de2f3418a5f9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n v="0.78539816339744828"/>
    <m/>
    <s v="{6872f017-85d9-4261-90c3-a7a3a8bf4b7f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n v="0.78539816339744828"/>
    <m/>
    <s v="{291c2e3b-5968-456d-966e-71af6c25b823}"/>
  </r>
  <r>
    <x v="63"/>
    <d v="2020-08-10T00:00:00"/>
    <m/>
    <x v="4"/>
    <s v="Love_Sam, Chipman_Takuma"/>
    <x v="4"/>
    <m/>
    <m/>
    <m/>
    <n v="0.01"/>
    <m/>
    <s v="P"/>
    <x v="0"/>
    <s v="&lt;10"/>
    <m/>
    <m/>
    <n v="0.5"/>
    <m/>
    <m/>
    <n v="0.78539816339744828"/>
    <m/>
    <s v="{d456b917-4ab3-4ab4-ace1-8dc7503025d8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n v="0.78539816339744828"/>
    <m/>
    <s v="{18c38efd-edd1-4816-b90a-fbce4379c2a8}"/>
  </r>
  <r>
    <x v="63"/>
    <d v="2020-08-10T00:00:00"/>
    <m/>
    <x v="4"/>
    <s v="Love_Sam, Chipman_Takuma"/>
    <x v="4"/>
    <m/>
    <m/>
    <m/>
    <n v="0.01"/>
    <m/>
    <s v="P"/>
    <x v="0"/>
    <s v="&lt;10"/>
    <m/>
    <m/>
    <n v="0.5"/>
    <m/>
    <m/>
    <n v="0.78539816339744828"/>
    <m/>
    <s v="{a917614e-087f-4c0a-a60a-ee5162a76d84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n v="0.78539816339744828"/>
    <m/>
    <s v="{852faf8a-a2f7-4837-96e2-edfd12d6cb56}"/>
  </r>
  <r>
    <x v="63"/>
    <d v="2020-08-10T00:00:00"/>
    <m/>
    <x v="4"/>
    <s v="Love_Sam, Chipman_Takuma"/>
    <x v="14"/>
    <m/>
    <m/>
    <m/>
    <n v="0.01"/>
    <m/>
    <s v="P"/>
    <x v="0"/>
    <s v="&lt;10"/>
    <m/>
    <m/>
    <n v="0.5"/>
    <m/>
    <m/>
    <n v="0.78539816339744828"/>
    <m/>
    <s v="{059e693b-17b2-4d90-8e9d-d19120528446}"/>
  </r>
  <r>
    <x v="46"/>
    <d v="2020-08-10T00:00:00"/>
    <m/>
    <x v="4"/>
    <s v="Love_Sam, Chipman_Takuma"/>
    <x v="1"/>
    <m/>
    <m/>
    <m/>
    <n v="0.01"/>
    <m/>
    <s v="SC"/>
    <x v="0"/>
    <s v="&lt;10"/>
    <m/>
    <m/>
    <n v="0.5"/>
    <m/>
    <m/>
    <n v="0.78539816339744828"/>
    <m/>
    <s v="{2473ceba-17aa-4d98-a2ae-c2a52878c411}"/>
  </r>
  <r>
    <x v="46"/>
    <d v="2020-08-10T00:00:00"/>
    <m/>
    <x v="4"/>
    <s v="Love_Sam, Chipman_Takuma"/>
    <x v="3"/>
    <m/>
    <m/>
    <m/>
    <n v="0.01"/>
    <m/>
    <s v="I"/>
    <x v="0"/>
    <s v="&lt;10"/>
    <m/>
    <m/>
    <n v="0.5"/>
    <m/>
    <m/>
    <n v="0.78539816339744828"/>
    <m/>
    <s v="{138ddedf-196e-47fe-a674-a7f06131d0f9}"/>
  </r>
  <r>
    <x v="46"/>
    <d v="2020-08-10T00:00:00"/>
    <m/>
    <x v="4"/>
    <s v="Love_Sam, Chipman_Takuma"/>
    <x v="10"/>
    <m/>
    <m/>
    <m/>
    <n v="0.1"/>
    <m/>
    <s v="I"/>
    <x v="0"/>
    <s v="&lt;10"/>
    <m/>
    <m/>
    <n v="0.5"/>
    <m/>
    <m/>
    <n v="0.78539816339744828"/>
    <m/>
    <s v="{bb3cfda1-bba9-4919-9444-a816eaff2a2f}"/>
  </r>
  <r>
    <x v="46"/>
    <d v="2020-08-10T00:00:00"/>
    <m/>
    <x v="4"/>
    <s v="Love_Sam, Chipman_Takuma"/>
    <x v="12"/>
    <m/>
    <m/>
    <m/>
    <n v="0.01"/>
    <m/>
    <s v="I"/>
    <x v="0"/>
    <s v="&lt;10"/>
    <m/>
    <m/>
    <n v="0.5"/>
    <m/>
    <m/>
    <n v="0.78539816339744828"/>
    <m/>
    <s v="{7b2229e9-0367-44fa-8401-979c9c16c3a3}"/>
  </r>
  <r>
    <x v="92"/>
    <d v="2020-08-10T00:00:00"/>
    <m/>
    <x v="4"/>
    <s v="Cisneros_Daniel, Flores_Rhay"/>
    <x v="4"/>
    <m/>
    <m/>
    <m/>
    <n v="0.01"/>
    <m/>
    <s v="I"/>
    <x v="0"/>
    <s v="&lt;10"/>
    <m/>
    <m/>
    <n v="0.5"/>
    <m/>
    <m/>
    <n v="0.78539816339744828"/>
    <m/>
    <s v="{2609b704-282b-4225-a455-7620efaf15de}"/>
  </r>
  <r>
    <x v="92"/>
    <d v="2020-08-10T00:00:00"/>
    <m/>
    <x v="4"/>
    <s v="Cisneros_Daniel, Flores_Rhay"/>
    <x v="14"/>
    <m/>
    <m/>
    <m/>
    <n v="0.01"/>
    <m/>
    <s v="I"/>
    <x v="0"/>
    <s v="&lt;10"/>
    <m/>
    <m/>
    <n v="0.5"/>
    <m/>
    <m/>
    <n v="0.78539816339744828"/>
    <m/>
    <s v="{c1d9b8e9-5978-44ef-94bb-8b4c4aecad37}"/>
  </r>
  <r>
    <x v="92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n v="0.78539816339744828"/>
    <m/>
    <s v="{b775bec1-76cb-46fb-b9fc-e8bb55b74d59}"/>
  </r>
  <r>
    <x v="65"/>
    <d v="2020-08-10T00:00:00"/>
    <m/>
    <x v="4"/>
    <s v="Cisneros_Daniel, Flores_Rhay"/>
    <x v="0"/>
    <m/>
    <m/>
    <m/>
    <n v="0.01"/>
    <m/>
    <s v="I"/>
    <x v="0"/>
    <s v="&lt;10"/>
    <m/>
    <m/>
    <n v="0.5"/>
    <m/>
    <m/>
    <n v="0.78539816339744828"/>
    <m/>
    <s v="{831c9fe0-e33e-4862-97f9-3234695ddab7}"/>
  </r>
  <r>
    <x v="65"/>
    <d v="2020-08-10T00:00:00"/>
    <m/>
    <x v="4"/>
    <s v="Cisneros_Daniel, Flores_Rhay"/>
    <x v="0"/>
    <m/>
    <m/>
    <s v="Edited BEGIN_DT based on surrounding records"/>
    <n v="0.01"/>
    <m/>
    <s v="I"/>
    <x v="0"/>
    <s v="&lt;10"/>
    <m/>
    <m/>
    <n v="0.5"/>
    <m/>
    <m/>
    <n v="0.78539816339744828"/>
    <m/>
    <s v="{684469a5-609c-4f09-ad5b-7057dc9257d1}"/>
  </r>
  <r>
    <x v="65"/>
    <d v="2020-08-10T00:00:00"/>
    <m/>
    <x v="4"/>
    <s v="Cisneros_Daniel, Flores_Rhay"/>
    <x v="1"/>
    <m/>
    <m/>
    <s v="Large patch extending beyond buffer"/>
    <n v="0.01"/>
    <m/>
    <s v="I"/>
    <x v="0"/>
    <s v="&lt;10"/>
    <m/>
    <m/>
    <n v="0.5"/>
    <m/>
    <m/>
    <n v="0.78539816339744828"/>
    <m/>
    <s v="{f4f914ad-2401-4d21-a1d9-3486a6686630}"/>
  </r>
  <r>
    <x v="65"/>
    <d v="2020-08-10T00:00:00"/>
    <m/>
    <x v="4"/>
    <s v="Cisneros_Daniel, Flores_Rhay"/>
    <x v="4"/>
    <m/>
    <m/>
    <m/>
    <n v="0.01"/>
    <m/>
    <s v="I"/>
    <x v="0"/>
    <s v="&lt;10"/>
    <m/>
    <m/>
    <n v="0.5"/>
    <m/>
    <m/>
    <n v="0.78539816339744828"/>
    <m/>
    <s v="{6b831fb3-57fc-4744-a315-def763e85193}"/>
  </r>
  <r>
    <x v="65"/>
    <d v="2020-08-10T00:00:00"/>
    <m/>
    <x v="4"/>
    <s v="Cisneros_Daniel, Flores_Rhay"/>
    <x v="0"/>
    <m/>
    <m/>
    <m/>
    <n v="0.01"/>
    <m/>
    <s v="I"/>
    <x v="0"/>
    <s v="&lt;10"/>
    <m/>
    <m/>
    <n v="0.5"/>
    <m/>
    <m/>
    <n v="0.78539816339744828"/>
    <m/>
    <s v="{fa82ae4f-3d53-4ba3-9bde-fda514111c8c}"/>
  </r>
  <r>
    <x v="65"/>
    <d v="2020-08-10T00:00:00"/>
    <m/>
    <x v="4"/>
    <s v="Cisneros_Daniel, Flores_Rhay"/>
    <x v="0"/>
    <m/>
    <m/>
    <m/>
    <n v="0.01"/>
    <m/>
    <s v="I"/>
    <x v="0"/>
    <s v="&lt;10"/>
    <m/>
    <m/>
    <n v="0.5"/>
    <m/>
    <m/>
    <n v="0.78539816339744828"/>
    <m/>
    <s v="{250e9a2a-2fec-4616-8f08-b2e883d7144c}"/>
  </r>
  <r>
    <x v="65"/>
    <d v="2020-08-10T00:00:00"/>
    <m/>
    <x v="4"/>
    <s v="Cisneros_Daniel, Flores_Rhay"/>
    <x v="7"/>
    <m/>
    <m/>
    <m/>
    <n v="0.01"/>
    <m/>
    <s v="I"/>
    <x v="0"/>
    <s v="&lt;10"/>
    <m/>
    <m/>
    <n v="0.5"/>
    <m/>
    <m/>
    <n v="0.78539816339744828"/>
    <m/>
    <s v="{2d5fd805-a0e1-4e93-b0a9-1291c8b9f0c3}"/>
  </r>
  <r>
    <x v="65"/>
    <d v="2020-08-10T00:00:00"/>
    <m/>
    <x v="4"/>
    <s v="Cisneros_Daniel, Flores_Rhay"/>
    <x v="0"/>
    <m/>
    <m/>
    <m/>
    <n v="0.01"/>
    <m/>
    <s v="I"/>
    <x v="0"/>
    <s v="&lt;10"/>
    <m/>
    <m/>
    <n v="0.5"/>
    <m/>
    <m/>
    <n v="0.78539816339744828"/>
    <m/>
    <s v="{01c82d6c-afca-40f4-9c5a-c7f38231342a}"/>
  </r>
  <r>
    <x v="15"/>
    <d v="2020-08-10T00:00:00"/>
    <m/>
    <x v="4"/>
    <s v="Cisneros_Daniel, Flores_Rhay"/>
    <x v="4"/>
    <s v="CSS"/>
    <s v="Intermediate"/>
    <m/>
    <n v="0.01"/>
    <m/>
    <s v="I"/>
    <x v="0"/>
    <s v="&lt;10"/>
    <s v="N"/>
    <m/>
    <n v="0.5"/>
    <m/>
    <m/>
    <n v="0.78539816339744828"/>
    <m/>
    <s v="{c7b51861-db20-473b-9c43-93d766c79611}"/>
  </r>
  <r>
    <x v="15"/>
    <d v="2020-08-10T00:00:00"/>
    <m/>
    <x v="4"/>
    <s v="Cisneros_Daniel, Flores_Rhay"/>
    <x v="4"/>
    <m/>
    <m/>
    <m/>
    <n v="0.01"/>
    <m/>
    <s v="I"/>
    <x v="0"/>
    <s v="&lt;10"/>
    <m/>
    <m/>
    <n v="0.5"/>
    <m/>
    <m/>
    <n v="0.78539816339744828"/>
    <m/>
    <s v="{899a5d9d-ecee-4213-849f-438a86c59894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n v="0.78539816339744828"/>
    <m/>
    <s v="{82ab571f-07ce-4766-976b-6c9bc0981f21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n v="0.78539816339744828"/>
    <m/>
    <s v="{3389af36-28ba-4788-9ae4-800c2380b8f8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n v="0.78539816339744828"/>
    <m/>
    <s v="{05a5440d-4b40-4b0c-82eb-10aaed1d0007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n v="0.78539816339744828"/>
    <m/>
    <s v="{b29780d0-c04c-49d0-b4e8-046ba213aa99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n v="0.78539816339744828"/>
    <m/>
    <s v="{384a7d71-2cdc-478d-b292-18f91a79b9a6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n v="0.78539816339744828"/>
    <m/>
    <s v="{6f8bca21-bb40-4f87-878a-41edf15f9638}"/>
  </r>
  <r>
    <x v="15"/>
    <d v="2020-08-10T00:00:00"/>
    <m/>
    <x v="4"/>
    <s v="Cisneros_Daniel, Flores_Rhay"/>
    <x v="4"/>
    <m/>
    <m/>
    <m/>
    <n v="0.01"/>
    <m/>
    <s v="I"/>
    <x v="0"/>
    <s v="&lt;10"/>
    <m/>
    <m/>
    <n v="0.5"/>
    <m/>
    <m/>
    <n v="0.78539816339744828"/>
    <m/>
    <s v="{cd77bb6a-3e24-4f47-8066-87e3e66ee1fb}"/>
  </r>
  <r>
    <x v="15"/>
    <d v="2020-08-10T00:00:00"/>
    <m/>
    <x v="4"/>
    <s v="Cisneros_Daniel, Flores_Rhay"/>
    <x v="4"/>
    <m/>
    <m/>
    <m/>
    <n v="0.01"/>
    <m/>
    <s v="I"/>
    <x v="0"/>
    <s v="&lt;10"/>
    <m/>
    <m/>
    <n v="0.5"/>
    <m/>
    <m/>
    <n v="0.78539816339744828"/>
    <m/>
    <s v="{02811773-676e-4182-a33a-9b9c29f36290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n v="0.78539816339744828"/>
    <m/>
    <s v="{42520322-c3e0-4f5b-a6d9-a93f0bd8a4b6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n v="0.78539816339744828"/>
    <m/>
    <s v="{4145209e-5fc7-4391-986c-88f8c75688c3}"/>
  </r>
  <r>
    <x v="15"/>
    <d v="2020-08-10T00:00:00"/>
    <m/>
    <x v="4"/>
    <s v="Cisneros_Daniel, Flores_Rhay"/>
    <x v="4"/>
    <m/>
    <m/>
    <s v="Edited BEGIN_DT based on surrounding records"/>
    <n v="0.01"/>
    <m/>
    <s v="I"/>
    <x v="0"/>
    <s v="&lt;10"/>
    <m/>
    <m/>
    <n v="0.5"/>
    <m/>
    <m/>
    <n v="0.78539816339744828"/>
    <m/>
    <s v="{c0587124-533e-4191-917f-75835c963c5e}"/>
  </r>
  <r>
    <x v="15"/>
    <d v="2020-08-10T00:00:00"/>
    <m/>
    <x v="4"/>
    <s v="Cisneros_Daniel, Flores_Rhay"/>
    <x v="4"/>
    <m/>
    <m/>
    <m/>
    <n v="0.01"/>
    <m/>
    <s v="I"/>
    <x v="0"/>
    <s v="&lt;10"/>
    <m/>
    <m/>
    <n v="0.5"/>
    <m/>
    <m/>
    <n v="0.78539816339744828"/>
    <m/>
    <s v="{c5f40682-4a7e-4473-b355-c86e82cfe74c}"/>
  </r>
  <r>
    <x v="15"/>
    <d v="2020-08-10T00:00:00"/>
    <m/>
    <x v="4"/>
    <s v="Cisneros_Daniel, Flores_Rhay"/>
    <x v="4"/>
    <m/>
    <m/>
    <m/>
    <n v="0.01"/>
    <m/>
    <s v="I"/>
    <x v="0"/>
    <s v="&lt;10"/>
    <m/>
    <m/>
    <n v="0.5"/>
    <m/>
    <m/>
    <n v="0.78539816339744828"/>
    <m/>
    <s v="{30e42557-d35c-4e75-bc5d-554e1bef31b5}"/>
  </r>
  <r>
    <x v="47"/>
    <d v="2020-08-10T00:00:00"/>
    <m/>
    <x v="4"/>
    <s v="Cisneros_Daniel, Flores_Rhay"/>
    <x v="11"/>
    <s v="OAK"/>
    <s v="Intermediate"/>
    <m/>
    <n v="0.01"/>
    <m/>
    <s v="I"/>
    <x v="2"/>
    <s v="&lt;10"/>
    <s v="Y"/>
    <m/>
    <n v="0.5"/>
    <m/>
    <m/>
    <n v="0.78539816339744828"/>
    <m/>
    <s v="{8416812d-0d19-4035-8e51-2eaf19192df8}"/>
  </r>
  <r>
    <x v="47"/>
    <d v="2020-08-10T00:00:00"/>
    <m/>
    <x v="4"/>
    <s v="Cisneros_Daniel, Flores_Rhay"/>
    <x v="11"/>
    <m/>
    <m/>
    <m/>
    <n v="0.01"/>
    <m/>
    <s v="I"/>
    <x v="1"/>
    <s v="&lt;10"/>
    <m/>
    <m/>
    <n v="0.5"/>
    <m/>
    <m/>
    <n v="0.78539816339744828"/>
    <m/>
    <s v="{3ffce82e-a9c4-4ac8-89cb-97deb3378e0e}"/>
  </r>
  <r>
    <x v="47"/>
    <d v="2020-08-10T00:00:00"/>
    <m/>
    <x v="4"/>
    <s v="Cisneros_Daniel, Flores_Rhay"/>
    <x v="4"/>
    <m/>
    <m/>
    <s v="Inside fence zone; addition from DK on 8/23/2020: Edited BEGIN_DT based on surrounding records"/>
    <n v="0.01"/>
    <m/>
    <s v="I"/>
    <x v="0"/>
    <s v="&lt;10"/>
    <m/>
    <m/>
    <n v="0.5"/>
    <m/>
    <m/>
    <n v="0.78539816339744828"/>
    <m/>
    <s v="{2316261d-8195-4f92-b44b-d3af11d3bd61}"/>
  </r>
  <r>
    <x v="47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n v="0.78539816339744828"/>
    <m/>
    <s v="{c654b861-c201-4365-bb79-fb4b5639da60}"/>
  </r>
  <r>
    <x v="47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n v="0.78539816339744828"/>
    <m/>
    <s v="{ea22112e-e892-4d8d-93a7-7a7ce6e36211}"/>
  </r>
  <r>
    <x v="56"/>
    <d v="2020-08-10T00:00:00"/>
    <m/>
    <x v="4"/>
    <s v="Joensuu_Eric, Engstrom_Lars"/>
    <x v="8"/>
    <s v="GRASS"/>
    <s v="Disturbed"/>
    <m/>
    <n v="0.5"/>
    <m/>
    <s v="SC"/>
    <x v="2"/>
    <s v="&lt;10"/>
    <s v="Y"/>
    <m/>
    <n v="0.5"/>
    <m/>
    <m/>
    <n v="0.78539816339744828"/>
    <m/>
    <s v="{73c31bbd-3d12-4737-a7f3-382880157d73}"/>
  </r>
  <r>
    <x v="56"/>
    <d v="2020-08-10T00:00:00"/>
    <m/>
    <x v="4"/>
    <s v="Joensuu_Eric, Engstrom_Lars"/>
    <x v="4"/>
    <s v="GRASS"/>
    <s v="Disturbed"/>
    <m/>
    <n v="0.01"/>
    <m/>
    <s v="I"/>
    <x v="1"/>
    <s v="&lt;10"/>
    <s v="Y"/>
    <m/>
    <n v="0.5"/>
    <m/>
    <m/>
    <n v="0.78539816339744828"/>
    <m/>
    <s v="{87369da6-7806-478f-a0e6-aee40302b136}"/>
  </r>
  <r>
    <x v="56"/>
    <d v="2020-08-10T00:00:00"/>
    <m/>
    <x v="4"/>
    <s v="Joensuu_Eric, Engstrom_Lars"/>
    <x v="11"/>
    <s v="GRASS"/>
    <s v="Disturbed"/>
    <m/>
    <n v="2"/>
    <m/>
    <s v="SC"/>
    <x v="0"/>
    <s v="&lt;10"/>
    <s v="Y"/>
    <m/>
    <n v="2"/>
    <m/>
    <m/>
    <n v="12.566370614359172"/>
    <m/>
    <s v="{6be61c2e-33bb-4739-a714-fbbad05be518}"/>
  </r>
  <r>
    <x v="56"/>
    <d v="2020-08-10T00:00:00"/>
    <m/>
    <x v="4"/>
    <s v="Joensuu_Eric, Engstrom_Lars"/>
    <x v="8"/>
    <s v="GRASS"/>
    <s v="Disturbed"/>
    <m/>
    <n v="0.01"/>
    <m/>
    <s v="I"/>
    <x v="0"/>
    <s v="&lt;10"/>
    <s v="Y"/>
    <m/>
    <n v="0.5"/>
    <m/>
    <m/>
    <n v="0.78539816339744828"/>
    <m/>
    <s v="{7899163e-7c89-4963-af02-1512a83bec20}"/>
  </r>
  <r>
    <x v="56"/>
    <d v="2020-08-10T00:00:00"/>
    <m/>
    <x v="4"/>
    <s v="Joensuu_Eric, Engstrom_Lars"/>
    <x v="8"/>
    <s v="GRASS"/>
    <s v="Disturbed"/>
    <m/>
    <n v="0.5"/>
    <m/>
    <s v="I"/>
    <x v="0"/>
    <s v="&lt;10"/>
    <s v="Y"/>
    <m/>
    <n v="0.5"/>
    <m/>
    <m/>
    <n v="0.78539816339744828"/>
    <m/>
    <s v="{c9318eae-eb23-4fda-94fc-0d8b1a286f4f}"/>
  </r>
  <r>
    <x v="56"/>
    <d v="2020-08-10T00:00:00"/>
    <m/>
    <x v="4"/>
    <s v="Joensuu_Eric, Engstrom_Lars"/>
    <x v="8"/>
    <s v="GRASS"/>
    <s v="Disturbed"/>
    <m/>
    <n v="0.01"/>
    <m/>
    <s v="I"/>
    <x v="0"/>
    <s v="&lt;10"/>
    <s v="Y"/>
    <m/>
    <n v="0.5"/>
    <m/>
    <m/>
    <n v="0.78539816339744828"/>
    <m/>
    <s v="{23f67397-92b7-49b3-949a-a1ec196cdb96}"/>
  </r>
  <r>
    <x v="56"/>
    <d v="2020-08-10T00:00:00"/>
    <m/>
    <x v="4"/>
    <s v="Joensuu_Eric, Engstrom_Lars"/>
    <x v="4"/>
    <s v="GRASS"/>
    <s v="Disturbed"/>
    <m/>
    <n v="0.01"/>
    <m/>
    <s v="I"/>
    <x v="0"/>
    <s v="&lt;10"/>
    <s v="Y"/>
    <m/>
    <n v="0.5"/>
    <m/>
    <m/>
    <n v="0.78539816339744828"/>
    <m/>
    <s v="{43c0942f-d2e7-4c58-bf9f-d5e1200156c0}"/>
  </r>
  <r>
    <x v="56"/>
    <d v="2020-08-10T00:00:00"/>
    <m/>
    <x v="4"/>
    <s v="Joensuu_Eric, Engstrom_Lars"/>
    <x v="4"/>
    <s v="GRASS"/>
    <s v="Disturbed"/>
    <m/>
    <n v="0.01"/>
    <m/>
    <s v="I"/>
    <x v="0"/>
    <s v="&lt;10"/>
    <s v="Y"/>
    <m/>
    <n v="0.5"/>
    <m/>
    <m/>
    <n v="0.78539816339744828"/>
    <m/>
    <s v="{ea393f34-8e0a-4a2a-bd4d-2f66bae0c03b}"/>
  </r>
  <r>
    <x v="56"/>
    <d v="2020-08-10T00:00:00"/>
    <m/>
    <x v="4"/>
    <s v="Joensuu_Eric, Engstrom_Lars"/>
    <x v="4"/>
    <s v="GRASS"/>
    <s v="Disturbed"/>
    <m/>
    <n v="2"/>
    <m/>
    <s v="P"/>
    <x v="0"/>
    <s v="&lt;10"/>
    <s v="Y"/>
    <m/>
    <n v="2"/>
    <m/>
    <m/>
    <n v="12.566370614359172"/>
    <m/>
    <s v="{67fee8d5-44b9-499e-ad6e-1356233d5448}"/>
  </r>
  <r>
    <x v="56"/>
    <d v="2020-08-10T00:00:00"/>
    <m/>
    <x v="4"/>
    <s v="Joensuu_Eric, Engstrom_Lars"/>
    <x v="4"/>
    <s v="GRASS"/>
    <s v="Disturbed"/>
    <m/>
    <n v="2"/>
    <m/>
    <s v="P"/>
    <x v="0"/>
    <s v="&lt;10"/>
    <s v="Y"/>
    <m/>
    <n v="2"/>
    <m/>
    <m/>
    <n v="12.566370614359172"/>
    <m/>
    <s v="{47507c94-98bd-4f86-acd9-29e057e7b5cc}"/>
  </r>
  <r>
    <x v="56"/>
    <d v="2020-08-10T00:00:00"/>
    <d v="2020-08-10T00:00:00"/>
    <x v="4"/>
    <s v="Engstrom_Lars, Joensuu_Eric"/>
    <x v="11"/>
    <s v="GRASS"/>
    <s v="Disturbed"/>
    <m/>
    <n v="0.01"/>
    <m/>
    <s v="I"/>
    <x v="0"/>
    <s v="&lt;10"/>
    <s v="Y"/>
    <m/>
    <n v="0.5"/>
    <m/>
    <m/>
    <n v="0.78539816339744828"/>
    <m/>
    <s v="{998c0ae9-1bf6-4bd6-a271-a66203be2332}"/>
  </r>
  <r>
    <x v="56"/>
    <d v="2020-08-10T00:00:00"/>
    <m/>
    <x v="4"/>
    <s v="Engstrom_Lars, Joensuu_Eric"/>
    <x v="4"/>
    <s v="GRASS"/>
    <s v="Disturbed"/>
    <m/>
    <n v="0.01"/>
    <m/>
    <s v="I"/>
    <x v="0"/>
    <s v="&lt;10"/>
    <s v="Y"/>
    <m/>
    <n v="0.5"/>
    <m/>
    <m/>
    <n v="0.78539816339744828"/>
    <m/>
    <s v="{8314652d-808c-471f-bc49-c1aa9f3e5147}"/>
  </r>
  <r>
    <x v="57"/>
    <d v="2020-08-10T00:00:00"/>
    <m/>
    <x v="4"/>
    <s v="Engstrom_Lars, Joensuu_Eric"/>
    <x v="8"/>
    <s v="CHAP"/>
    <s v="Intermediate"/>
    <m/>
    <n v="0.01"/>
    <m/>
    <s v="I"/>
    <x v="0"/>
    <s v="&lt;10"/>
    <s v="Y"/>
    <m/>
    <n v="0.5"/>
    <m/>
    <m/>
    <n v="0.78539816339744828"/>
    <m/>
    <s v="{ca7ed898-c2c9-40ac-8c97-9f1e5dbc75b3}"/>
  </r>
  <r>
    <x v="57"/>
    <d v="2020-08-10T00:00:00"/>
    <m/>
    <x v="4"/>
    <s v="Engstrom_Lars, Joensuu_Eric"/>
    <x v="8"/>
    <s v="CHAP"/>
    <s v="Intermediate"/>
    <m/>
    <n v="0.01"/>
    <m/>
    <s v="I"/>
    <x v="0"/>
    <s v="&lt;10"/>
    <s v="Y"/>
    <m/>
    <n v="0.5"/>
    <m/>
    <m/>
    <n v="0.78539816339744828"/>
    <m/>
    <s v="{8a487aca-5fe7-4e72-b3f5-aa827ef42b83}"/>
  </r>
  <r>
    <x v="57"/>
    <d v="2020-08-10T00:00:00"/>
    <m/>
    <x v="4"/>
    <s v="Engstrom_Lars, Joensuu_Eric"/>
    <x v="4"/>
    <s v="CHAP"/>
    <s v="Intermediate"/>
    <m/>
    <n v="0.01"/>
    <m/>
    <s v="P"/>
    <x v="0"/>
    <s v="&lt;10"/>
    <s v="Y"/>
    <m/>
    <n v="0.5"/>
    <m/>
    <m/>
    <n v="0.78539816339744828"/>
    <m/>
    <s v="{f58ec1c5-3198-42f4-97f5-413389e55f60}"/>
  </r>
  <r>
    <x v="57"/>
    <d v="2020-08-10T00:00:00"/>
    <m/>
    <x v="4"/>
    <s v="Engstrom_Lars, Joensuu_Eric"/>
    <x v="8"/>
    <s v="CHAP"/>
    <s v="Intermediate"/>
    <m/>
    <n v="0.01"/>
    <m/>
    <s v="I"/>
    <x v="0"/>
    <s v="&lt;10"/>
    <s v="Y"/>
    <m/>
    <n v="0.5"/>
    <m/>
    <m/>
    <n v="0.78539816339744828"/>
    <m/>
    <s v="{c8618135-f444-4eb0-92bb-fe1c8026dca4}"/>
  </r>
  <r>
    <x v="57"/>
    <d v="2020-08-10T00:00:00"/>
    <m/>
    <x v="4"/>
    <s v="Engstrom_Lars, Joensuu_Eric"/>
    <x v="1"/>
    <s v="CHAP"/>
    <s v="Intermediate"/>
    <m/>
    <n v="2"/>
    <m/>
    <s v="SC"/>
    <x v="0"/>
    <s v="&lt;10"/>
    <s v="Y"/>
    <m/>
    <n v="2"/>
    <m/>
    <m/>
    <n v="12.566370614359172"/>
    <m/>
    <s v="{83887000-617c-49c7-877a-a3cb48c441d7}"/>
  </r>
  <r>
    <x v="57"/>
    <d v="2020-08-10T00:00:00"/>
    <m/>
    <x v="4"/>
    <s v="Engstrom_Lars, Joensuu_Eric"/>
    <x v="12"/>
    <s v="CHAP"/>
    <s v="Intermediate"/>
    <m/>
    <n v="3"/>
    <m/>
    <s v="P"/>
    <x v="0"/>
    <s v="10-100"/>
    <s v="Y"/>
    <m/>
    <n v="3"/>
    <m/>
    <m/>
    <n v="28.274333882308138"/>
    <m/>
    <s v="{52b026d8-182f-487d-89ad-7b57853c08b8}"/>
  </r>
  <r>
    <x v="57"/>
    <d v="2020-08-10T00:00:00"/>
    <m/>
    <x v="4"/>
    <s v="Engstrom_Lars, Joensuu_Eric"/>
    <x v="12"/>
    <s v="CHAP"/>
    <s v="Intermediate"/>
    <m/>
    <n v="1"/>
    <m/>
    <s v="P"/>
    <x v="0"/>
    <s v="10-100"/>
    <s v="Y"/>
    <m/>
    <n v="1"/>
    <m/>
    <m/>
    <n v="3.1415926535897931"/>
    <m/>
    <s v="{65faca13-0e92-4f56-989f-c01911fb3b9d}"/>
  </r>
  <r>
    <x v="57"/>
    <d v="2020-08-10T00:00:00"/>
    <m/>
    <x v="4"/>
    <s v="Engstrom_Lars, Joensuu_Eric"/>
    <x v="12"/>
    <s v="CHAP"/>
    <s v="Intermediate"/>
    <m/>
    <n v="1"/>
    <m/>
    <s v="P"/>
    <x v="0"/>
    <s v="10-100"/>
    <s v="Y"/>
    <m/>
    <n v="1"/>
    <m/>
    <m/>
    <n v="3.1415926535897931"/>
    <m/>
    <s v="{fee3714a-3445-4c40-a435-ead49dad2277}"/>
  </r>
  <r>
    <x v="57"/>
    <d v="2020-08-10T00:00:00"/>
    <m/>
    <x v="4"/>
    <s v="Engstrom_Lars, Joensuu_Eric"/>
    <x v="12"/>
    <s v="CHAP"/>
    <s v="Intermediate"/>
    <m/>
    <n v="2"/>
    <m/>
    <s v="P"/>
    <x v="0"/>
    <s v="10-100"/>
    <s v="Y"/>
    <m/>
    <n v="2"/>
    <m/>
    <m/>
    <n v="12.566370614359172"/>
    <m/>
    <s v="{12c464de-fec2-468f-91cf-838ee0310ffa}"/>
  </r>
  <r>
    <x v="57"/>
    <d v="2020-08-10T00:00:00"/>
    <m/>
    <x v="4"/>
    <s v="Engstrom_Lars, Joensuu_Eric"/>
    <x v="1"/>
    <s v="CHAP"/>
    <s v="Intermediate"/>
    <m/>
    <n v="0.01"/>
    <m/>
    <s v="I"/>
    <x v="0"/>
    <s v="&lt;10"/>
    <s v="Y"/>
    <m/>
    <n v="0.5"/>
    <m/>
    <m/>
    <n v="0.78539816339744828"/>
    <m/>
    <s v="{f69e20df-0f12-4511-8a90-4c9b2dbeee5d}"/>
  </r>
  <r>
    <x v="57"/>
    <d v="2020-08-10T00:00:00"/>
    <m/>
    <x v="4"/>
    <s v="Engstrom_Lars, Joensuu_Eric"/>
    <x v="1"/>
    <s v="CHAP"/>
    <s v="Intermediate"/>
    <m/>
    <n v="1"/>
    <m/>
    <s v="I"/>
    <x v="0"/>
    <s v="&lt;10"/>
    <s v="Y"/>
    <m/>
    <n v="1"/>
    <m/>
    <m/>
    <n v="3.1415926535897931"/>
    <m/>
    <s v="{6264d0c2-cee4-49b1-940f-920021fa6adf}"/>
  </r>
  <r>
    <x v="57"/>
    <d v="2020-08-10T00:00:00"/>
    <m/>
    <x v="4"/>
    <s v="Engstrom_Lars, Joensuu_Eric"/>
    <x v="4"/>
    <s v="CHAP"/>
    <s v="Intermediate"/>
    <m/>
    <n v="1"/>
    <m/>
    <s v="I"/>
    <x v="0"/>
    <s v="&lt;10"/>
    <s v="Y"/>
    <m/>
    <n v="1"/>
    <m/>
    <m/>
    <n v="3.1415926535897931"/>
    <m/>
    <s v="{a515465b-367e-48d7-b036-9ed67a04a7f4}"/>
  </r>
  <r>
    <x v="57"/>
    <d v="2020-08-10T00:00:00"/>
    <m/>
    <x v="4"/>
    <s v="Engstrom_Lars, Joensuu_Eric"/>
    <x v="4"/>
    <s v="CHAP"/>
    <s v="Intermediate"/>
    <m/>
    <n v="1"/>
    <m/>
    <s v="P"/>
    <x v="0"/>
    <s v="&lt;10"/>
    <s v="Y"/>
    <m/>
    <n v="1"/>
    <m/>
    <m/>
    <n v="3.1415926535897931"/>
    <m/>
    <s v="{1950692c-015b-4fec-a4de-9f62916f39f7}"/>
  </r>
  <r>
    <x v="57"/>
    <d v="2020-08-10T00:00:00"/>
    <m/>
    <x v="4"/>
    <s v="Engstrom_Lars, Joensuu_Eric"/>
    <x v="11"/>
    <s v="CHAP"/>
    <s v="Intermediate"/>
    <m/>
    <n v="1"/>
    <m/>
    <s v="I"/>
    <x v="0"/>
    <s v="&lt;10"/>
    <s v="Y"/>
    <m/>
    <n v="1"/>
    <m/>
    <m/>
    <n v="3.1415926535897931"/>
    <m/>
    <s v="{e4d8f517-dbd6-4a63-ac0f-05d107e0c3d6}"/>
  </r>
  <r>
    <x v="57"/>
    <d v="2020-08-10T00:00:00"/>
    <m/>
    <x v="4"/>
    <s v="Engstrom_Lars, Joensuu_Eric"/>
    <x v="11"/>
    <s v="CHAP"/>
    <s v="Intermediate"/>
    <m/>
    <n v="1"/>
    <m/>
    <s v="I"/>
    <x v="0"/>
    <s v="&lt;10"/>
    <s v="Y"/>
    <m/>
    <n v="1"/>
    <m/>
    <m/>
    <n v="3.1415926535897931"/>
    <m/>
    <s v="{187c7228-8e93-4521-8e83-29a2ad999f8b}"/>
  </r>
  <r>
    <x v="57"/>
    <d v="2020-08-10T00:00:00"/>
    <m/>
    <x v="4"/>
    <s v="Engstrom_Lars, Joensuu_Eric"/>
    <x v="8"/>
    <s v="CHAP"/>
    <s v="Intermediate"/>
    <m/>
    <n v="1"/>
    <m/>
    <s v="I"/>
    <x v="0"/>
    <s v="&lt;10"/>
    <s v="Y"/>
    <m/>
    <n v="1"/>
    <m/>
    <m/>
    <n v="3.1415926535897931"/>
    <m/>
    <s v="{50112cb3-71af-4284-95d7-f4b31f38ee54}"/>
  </r>
  <r>
    <x v="57"/>
    <d v="2020-08-10T00:00:00"/>
    <m/>
    <x v="4"/>
    <s v="Engstrom_Lars, Joensuu_Eric"/>
    <x v="1"/>
    <s v="CHAP"/>
    <s v="Intermediate"/>
    <m/>
    <n v="1"/>
    <m/>
    <s v="I"/>
    <x v="0"/>
    <s v="&lt;10"/>
    <s v="Y"/>
    <m/>
    <n v="1"/>
    <m/>
    <m/>
    <n v="3.1415926535897931"/>
    <m/>
    <s v="{6c88f213-e284-44c0-8ad1-e388dea5632d}"/>
  </r>
  <r>
    <x v="57"/>
    <d v="2020-08-10T00:00:00"/>
    <m/>
    <x v="4"/>
    <s v="Engstrom_Lars, Joensuu_Eric"/>
    <x v="10"/>
    <s v="CHAP"/>
    <s v="Intermediate"/>
    <m/>
    <n v="1"/>
    <m/>
    <s v="I"/>
    <x v="0"/>
    <s v="&lt;10"/>
    <s v="Y"/>
    <m/>
    <n v="1"/>
    <m/>
    <m/>
    <n v="3.1415926535897931"/>
    <m/>
    <s v="{737c968f-68c8-40e7-9cdc-2c20b10f3a80}"/>
  </r>
  <r>
    <x v="57"/>
    <d v="2020-08-10T00:00:00"/>
    <m/>
    <x v="4"/>
    <s v="Engstrom_Lars, Joensuu_Eric"/>
    <x v="4"/>
    <s v="CHAP"/>
    <s v="Intermediate"/>
    <m/>
    <n v="3"/>
    <m/>
    <s v="P"/>
    <x v="0"/>
    <s v="&lt;10"/>
    <s v="Y"/>
    <m/>
    <n v="3"/>
    <m/>
    <m/>
    <n v="28.274333882308138"/>
    <m/>
    <s v="{5351decf-5288-4415-9203-1213a9517c5e}"/>
  </r>
  <r>
    <x v="57"/>
    <d v="2020-08-10T00:00:00"/>
    <m/>
    <x v="4"/>
    <s v="Engstrom_Lars, Joensuu_Eric"/>
    <x v="8"/>
    <s v="CHAP"/>
    <s v="Intermediate"/>
    <m/>
    <n v="0.01"/>
    <m/>
    <s v="I"/>
    <x v="0"/>
    <s v="&lt;10"/>
    <s v="Y"/>
    <m/>
    <n v="0.5"/>
    <m/>
    <m/>
    <n v="0.78539816339744828"/>
    <m/>
    <s v="{a1923a06-92a0-4523-88f7-aa5680601643}"/>
  </r>
  <r>
    <x v="57"/>
    <d v="2020-08-10T00:00:00"/>
    <m/>
    <x v="4"/>
    <s v="Engstrom_Lars, Joensuu_Eric"/>
    <x v="1"/>
    <s v="CHAP"/>
    <s v="Intermediate"/>
    <m/>
    <n v="1"/>
    <m/>
    <s v="I"/>
    <x v="0"/>
    <s v="&lt;10"/>
    <s v="Y"/>
    <m/>
    <n v="1"/>
    <m/>
    <m/>
    <n v="3.1415926535897931"/>
    <m/>
    <s v="{796869e1-b750-4f30-bddb-d54ed3602fd6}"/>
  </r>
  <r>
    <x v="57"/>
    <d v="2020-08-10T00:00:00"/>
    <m/>
    <x v="4"/>
    <s v="Engstrom_Lars, Joensuu_Eric"/>
    <x v="1"/>
    <s v="CHAP"/>
    <s v="Intermediate"/>
    <m/>
    <n v="1"/>
    <m/>
    <s v="I"/>
    <x v="0"/>
    <s v="&lt;10"/>
    <s v="Y"/>
    <m/>
    <n v="1"/>
    <m/>
    <m/>
    <n v="3.1415926535897931"/>
    <m/>
    <s v="{6f67d288-11e5-45f6-b26b-c9eb5bc53e23}"/>
  </r>
  <r>
    <x v="9"/>
    <d v="2020-08-11T00:00:00"/>
    <m/>
    <x v="4"/>
    <s v="Joensuu_Eric, Flores_Rhay"/>
    <x v="3"/>
    <s v="OTH"/>
    <s v="Disturbed"/>
    <m/>
    <n v="0.01"/>
    <m/>
    <s v="I"/>
    <x v="0"/>
    <s v="&lt;10"/>
    <s v="Y"/>
    <m/>
    <n v="0.5"/>
    <m/>
    <m/>
    <n v="0.78539816339744828"/>
    <m/>
    <s v="{8e53c436-e8d3-4e52-bfba-c3e3fd2dcc33}"/>
  </r>
  <r>
    <x v="5"/>
    <d v="2020-08-11T00:00:00"/>
    <m/>
    <x v="4"/>
    <s v="Joensuu_Eric, Flores_Rhay"/>
    <x v="0"/>
    <s v="OAK"/>
    <s v="Disturbed"/>
    <m/>
    <n v="0.01"/>
    <m/>
    <s v="SC"/>
    <x v="0"/>
    <s v="&lt;10"/>
    <s v="Y"/>
    <m/>
    <n v="0.5"/>
    <m/>
    <m/>
    <n v="0.78539816339744828"/>
    <m/>
    <s v="{403cc838-d3fa-40de-8b27-d006440d5406}"/>
  </r>
  <r>
    <x v="5"/>
    <d v="2020-08-11T00:00:00"/>
    <m/>
    <x v="4"/>
    <s v="Joensuu_Eric, Flores_Rhay"/>
    <x v="0"/>
    <s v="OAK"/>
    <s v="Disturbed"/>
    <m/>
    <n v="0.01"/>
    <m/>
    <s v="SC"/>
    <x v="0"/>
    <s v="&lt;10"/>
    <s v="Y"/>
    <m/>
    <n v="0.5"/>
    <m/>
    <m/>
    <n v="0.78539816339744828"/>
    <m/>
    <s v="{e14d6625-bcb3-40fe-bfff-1ed586c3a227}"/>
  </r>
  <r>
    <x v="7"/>
    <d v="2020-08-11T00:00:00"/>
    <m/>
    <x v="4"/>
    <s v="Joensuu_Eric, Flores_Rhay"/>
    <x v="0"/>
    <s v="GRASS"/>
    <s v="Disturbed"/>
    <m/>
    <n v="0.5"/>
    <m/>
    <s v="I"/>
    <x v="0"/>
    <s v="&lt;10"/>
    <s v="Y"/>
    <m/>
    <n v="0.5"/>
    <m/>
    <m/>
    <n v="0.78539816339744828"/>
    <m/>
    <s v="{bfdd32cd-308d-4beb-863d-ac469d8d59dc}"/>
  </r>
  <r>
    <x v="7"/>
    <d v="2020-08-11T00:00:00"/>
    <m/>
    <x v="4"/>
    <s v="Joensuu_Eric, Flores_Rhay"/>
    <x v="1"/>
    <s v="GRASS"/>
    <s v="Disturbed"/>
    <m/>
    <n v="0.01"/>
    <m/>
    <s v="I"/>
    <x v="0"/>
    <s v="&lt;10"/>
    <s v="Y"/>
    <m/>
    <n v="0.5"/>
    <m/>
    <m/>
    <n v="0.78539816339744828"/>
    <m/>
    <s v="{f9d1ec02-b2d6-4435-97ad-baa6466e4036}"/>
  </r>
  <r>
    <x v="7"/>
    <d v="2020-08-11T00:00:00"/>
    <m/>
    <x v="4"/>
    <s v="Joensuu_Eric, Flores_Rhay"/>
    <x v="1"/>
    <s v="GRASS"/>
    <s v="Disturbed"/>
    <m/>
    <n v="0.01"/>
    <m/>
    <s v="I"/>
    <x v="0"/>
    <s v="&lt;10"/>
    <s v="Y"/>
    <m/>
    <n v="0.5"/>
    <m/>
    <m/>
    <n v="0.78539816339744828"/>
    <m/>
    <s v="{065253fb-568a-4578-9f58-a297f3bdda9b}"/>
  </r>
  <r>
    <x v="8"/>
    <d v="2020-08-11T00:00:00"/>
    <m/>
    <x v="4"/>
    <s v="Joensuu_Eric, Flores_Rhay"/>
    <x v="10"/>
    <s v="OAK"/>
    <s v="Disturbed"/>
    <m/>
    <n v="0.01"/>
    <m/>
    <s v="I"/>
    <x v="0"/>
    <s v="&lt;10"/>
    <s v="Y"/>
    <m/>
    <n v="0.5"/>
    <m/>
    <m/>
    <n v="0.78539816339744828"/>
    <m/>
    <s v="{f6e14059-b5f8-44e6-b834-1de5edd75765}"/>
  </r>
  <r>
    <x v="8"/>
    <d v="2020-08-11T00:00:00"/>
    <m/>
    <x v="4"/>
    <s v="Joensuu_Eric, Flores_Rhay"/>
    <x v="0"/>
    <s v="OAK"/>
    <s v="Disturbed"/>
    <m/>
    <n v="0.5"/>
    <m/>
    <s v="I"/>
    <x v="0"/>
    <s v="&lt;10"/>
    <s v="Y"/>
    <m/>
    <n v="0.5"/>
    <m/>
    <m/>
    <n v="0.78539816339744828"/>
    <m/>
    <s v="{c890e00e-bf91-4402-b827-4cdcb00059ba}"/>
  </r>
  <r>
    <x v="52"/>
    <d v="2020-08-11T00:00:00"/>
    <m/>
    <x v="4"/>
    <s v="Gomez_Gio, Chipman_Takuma"/>
    <x v="10"/>
    <m/>
    <m/>
    <m/>
    <n v="0.01"/>
    <m/>
    <s v="P"/>
    <x v="0"/>
    <s v="&lt;10"/>
    <m/>
    <m/>
    <n v="0.5"/>
    <m/>
    <m/>
    <n v="0.78539816339744828"/>
    <m/>
    <s v="{3ed7472b-8c01-41be-be71-655eaa738974}"/>
  </r>
  <r>
    <x v="68"/>
    <d v="2020-08-11T00:00:00"/>
    <m/>
    <x v="4"/>
    <s v="Gomez_Gio, Chipman_Takuma"/>
    <x v="11"/>
    <m/>
    <m/>
    <m/>
    <n v="0.01"/>
    <m/>
    <s v="I"/>
    <x v="0"/>
    <s v="&lt;10"/>
    <m/>
    <m/>
    <n v="0.5"/>
    <m/>
    <m/>
    <n v="0.78539816339744828"/>
    <m/>
    <s v="{a70bd4c5-798a-4b28-b6b4-e5082f722cf4}"/>
  </r>
  <r>
    <x v="20"/>
    <d v="2020-08-11T00:00:00"/>
    <m/>
    <x v="4"/>
    <s v="Gomez_Gio, Chipman_Takuma"/>
    <x v="11"/>
    <s v="OAK"/>
    <s v="Disturbed"/>
    <m/>
    <n v="0.01"/>
    <m/>
    <s v="I"/>
    <x v="0"/>
    <s v="&lt;10"/>
    <s v="N"/>
    <m/>
    <n v="0.5"/>
    <m/>
    <m/>
    <n v="0.78539816339744828"/>
    <m/>
    <s v="{b6977da1-2af1-4508-bde8-16f96cd5e8e8}"/>
  </r>
  <r>
    <x v="20"/>
    <d v="2020-08-11T00:00:00"/>
    <m/>
    <x v="4"/>
    <s v="Gomez_Gio, Chipman_Takuma"/>
    <x v="6"/>
    <m/>
    <m/>
    <m/>
    <n v="0.01"/>
    <m/>
    <s v="I"/>
    <x v="0"/>
    <s v="&lt;10"/>
    <m/>
    <m/>
    <n v="0.5"/>
    <m/>
    <m/>
    <n v="0.78539816339744828"/>
    <m/>
    <s v="{58558a1c-3a64-4c4a-9012-8678ac6a497c}"/>
  </r>
  <r>
    <x v="20"/>
    <d v="2020-08-11T00:00:00"/>
    <m/>
    <x v="4"/>
    <s v="Gomez_Gio, Chipman_Takuma"/>
    <x v="11"/>
    <m/>
    <m/>
    <m/>
    <n v="0.01"/>
    <m/>
    <s v="I"/>
    <x v="0"/>
    <s v="&lt;10"/>
    <m/>
    <m/>
    <n v="0.5"/>
    <m/>
    <m/>
    <n v="0.78539816339744828"/>
    <m/>
    <s v="{2269930d-3a29-4763-894e-d06aadd893e2}"/>
  </r>
  <r>
    <x v="20"/>
    <d v="2020-08-11T00:00:00"/>
    <m/>
    <x v="4"/>
    <s v="Gomez_Gio, Chipman_Takuma"/>
    <x v="3"/>
    <m/>
    <m/>
    <m/>
    <n v="0.01"/>
    <m/>
    <s v="I"/>
    <x v="0"/>
    <s v="&lt;10"/>
    <m/>
    <m/>
    <n v="0.5"/>
    <m/>
    <m/>
    <n v="0.78539816339744828"/>
    <m/>
    <s v="{f81cf987-c33e-48c6-96cf-d736db7f73fa}"/>
  </r>
  <r>
    <x v="116"/>
    <d v="2020-08-11T00:00:00"/>
    <m/>
    <x v="4"/>
    <s v="Gomez_Gio, Chipman_Takuma"/>
    <x v="4"/>
    <s v="GRASS"/>
    <s v="Disturbed"/>
    <m/>
    <n v="0.01"/>
    <m/>
    <s v="I"/>
    <x v="0"/>
    <s v="&lt;10"/>
    <s v="N"/>
    <m/>
    <n v="0.5"/>
    <m/>
    <m/>
    <n v="0.78539816339744828"/>
    <m/>
    <s v="{17b7ff4d-124d-4fc6-9896-145f63f2ee02}"/>
  </r>
  <r>
    <x v="116"/>
    <d v="2020-08-11T00:00:00"/>
    <m/>
    <x v="4"/>
    <s v="Gomez_Gio, Chipman_Takuma"/>
    <x v="17"/>
    <m/>
    <m/>
    <m/>
    <n v="0.01"/>
    <m/>
    <s v="I"/>
    <x v="0"/>
    <s v="&lt;10"/>
    <m/>
    <m/>
    <n v="0.5"/>
    <m/>
    <m/>
    <n v="0.78539816339744828"/>
    <m/>
    <s v="{40580aad-c4d2-4302-b3e9-375499e3340a}"/>
  </r>
  <r>
    <x v="116"/>
    <d v="2020-08-11T00:00:00"/>
    <m/>
    <x v="4"/>
    <s v="Gomez_Gio, Chipman_Takuma"/>
    <x v="17"/>
    <m/>
    <m/>
    <m/>
    <n v="0.01"/>
    <m/>
    <s v="I"/>
    <x v="0"/>
    <s v="&lt;10"/>
    <m/>
    <m/>
    <n v="0.5"/>
    <m/>
    <m/>
    <n v="0.78539816339744828"/>
    <m/>
    <s v="{10bc929b-6ddd-4658-8280-3a748a68de4f}"/>
  </r>
  <r>
    <x v="116"/>
    <d v="2020-08-11T00:00:00"/>
    <m/>
    <x v="4"/>
    <s v="Gomez_Gio, Chipman_Takuma"/>
    <x v="1"/>
    <m/>
    <m/>
    <m/>
    <n v="0.01"/>
    <m/>
    <s v="I"/>
    <x v="0"/>
    <s v="&lt;10"/>
    <m/>
    <m/>
    <n v="0.5"/>
    <m/>
    <m/>
    <n v="0.78539816339744828"/>
    <m/>
    <s v="{c83d7271-aabc-40ea-9701-7d60b54555f7}"/>
  </r>
  <r>
    <x v="116"/>
    <d v="2020-08-11T00:00:00"/>
    <m/>
    <x v="4"/>
    <s v="Gomez_Gio, Chipman_Takuma"/>
    <x v="3"/>
    <m/>
    <m/>
    <m/>
    <n v="0.01"/>
    <m/>
    <s v="I"/>
    <x v="0"/>
    <s v="&lt;10"/>
    <m/>
    <m/>
    <n v="0.5"/>
    <m/>
    <m/>
    <n v="0.78539816339744828"/>
    <m/>
    <s v="{ec964e80-ed06-4992-a56f-5f6b9aa4fd25}"/>
  </r>
  <r>
    <x v="116"/>
    <d v="2020-08-11T00:00:00"/>
    <m/>
    <x v="4"/>
    <s v="Gomez_Gio, Chipman_Takuma"/>
    <x v="1"/>
    <m/>
    <m/>
    <m/>
    <n v="0.01"/>
    <m/>
    <s v="I"/>
    <x v="0"/>
    <s v="&lt;10"/>
    <m/>
    <m/>
    <n v="0.5"/>
    <m/>
    <m/>
    <n v="0.78539816339744828"/>
    <m/>
    <s v="{e684de45-a2be-4fda-8f37-3a1fceb08698}"/>
  </r>
  <r>
    <x v="116"/>
    <d v="2020-08-11T00:00:00"/>
    <m/>
    <x v="4"/>
    <s v="Gomez_Gio, Chipman_Takuma"/>
    <x v="0"/>
    <m/>
    <m/>
    <m/>
    <n v="0.01"/>
    <m/>
    <s v="I"/>
    <x v="0"/>
    <s v="&lt;10"/>
    <m/>
    <m/>
    <n v="0.5"/>
    <m/>
    <m/>
    <n v="0.78539816339744828"/>
    <m/>
    <s v="{098cec8a-801f-4fc9-8ba1-d7f9319a3975}"/>
  </r>
  <r>
    <x v="116"/>
    <d v="2020-08-11T00:00:00"/>
    <m/>
    <x v="4"/>
    <s v="Gomez_Gio, Chipman_Takuma"/>
    <x v="3"/>
    <m/>
    <m/>
    <m/>
    <n v="0.01"/>
    <m/>
    <s v="I"/>
    <x v="0"/>
    <s v="&lt;10"/>
    <m/>
    <m/>
    <n v="0.5"/>
    <m/>
    <m/>
    <n v="0.78539816339744828"/>
    <m/>
    <s v="{e75ffe93-40fb-4b86-a15a-0582644b2f4d}"/>
  </r>
  <r>
    <x v="12"/>
    <d v="2020-08-11T00:00:00"/>
    <m/>
    <x v="4"/>
    <s v="Gomez_Gio, Chipman_Takuma"/>
    <x v="0"/>
    <m/>
    <m/>
    <m/>
    <n v="0.01"/>
    <m/>
    <s v="I"/>
    <x v="0"/>
    <s v="&lt;10"/>
    <m/>
    <m/>
    <n v="0.5"/>
    <m/>
    <m/>
    <n v="0.78539816339744828"/>
    <m/>
    <s v="{e3b99f3a-6449-494b-856c-3540be7017fa}"/>
  </r>
  <r>
    <x v="12"/>
    <d v="2020-08-11T00:00:00"/>
    <m/>
    <x v="4"/>
    <s v="Gomez_Gio, Chipman_Takuma"/>
    <x v="0"/>
    <m/>
    <m/>
    <m/>
    <n v="0.01"/>
    <m/>
    <s v="I"/>
    <x v="0"/>
    <s v="&lt;10"/>
    <m/>
    <m/>
    <n v="0.5"/>
    <m/>
    <m/>
    <n v="0.78539816339744828"/>
    <m/>
    <s v="{991fcf00-2ecd-4f7d-94a0-689433977158}"/>
  </r>
  <r>
    <x v="12"/>
    <d v="2020-08-11T00:00:00"/>
    <m/>
    <x v="4"/>
    <s v="Gomez_Gio, Chipman_Takuma"/>
    <x v="3"/>
    <m/>
    <m/>
    <m/>
    <n v="0.01"/>
    <m/>
    <s v="I"/>
    <x v="0"/>
    <s v="&lt;10"/>
    <m/>
    <m/>
    <n v="0.5"/>
    <m/>
    <m/>
    <n v="0.78539816339744828"/>
    <m/>
    <s v="{dffd3570-0179-4d30-b7ec-af7784267bee}"/>
  </r>
  <r>
    <x v="12"/>
    <d v="2020-08-11T00:00:00"/>
    <m/>
    <x v="4"/>
    <s v="Gomez_Gio, Chipman_Takuma"/>
    <x v="0"/>
    <m/>
    <m/>
    <m/>
    <n v="0.01"/>
    <m/>
    <s v="I"/>
    <x v="0"/>
    <s v="&lt;10"/>
    <m/>
    <m/>
    <n v="0.5"/>
    <m/>
    <m/>
    <n v="0.78539816339744828"/>
    <m/>
    <s v="{abe59616-dc8e-4d58-a7fa-673f2f673cc2}"/>
  </r>
  <r>
    <x v="12"/>
    <d v="2020-08-11T00:00:00"/>
    <m/>
    <x v="4"/>
    <s v="Gomez_Gio, Chipman_Takuma"/>
    <x v="3"/>
    <m/>
    <m/>
    <m/>
    <n v="0.01"/>
    <m/>
    <s v="I"/>
    <x v="0"/>
    <s v="&lt;10"/>
    <m/>
    <m/>
    <n v="0.5"/>
    <m/>
    <m/>
    <n v="0.78539816339744828"/>
    <m/>
    <s v="{938a7cca-540f-471f-bca7-4893e1ff5284}"/>
  </r>
  <r>
    <x v="12"/>
    <d v="2020-08-11T00:00:00"/>
    <m/>
    <x v="4"/>
    <s v="Gomez_Gio, Chipman_Takuma"/>
    <x v="0"/>
    <m/>
    <m/>
    <m/>
    <n v="0.01"/>
    <m/>
    <s v="I"/>
    <x v="0"/>
    <s v="&lt;10"/>
    <m/>
    <m/>
    <n v="0.5"/>
    <m/>
    <m/>
    <n v="0.78539816339744828"/>
    <m/>
    <s v="{f4728f58-8fcd-4024-88f6-e82dabf56d42}"/>
  </r>
  <r>
    <x v="112"/>
    <d v="2020-08-11T00:00:00"/>
    <m/>
    <x v="4"/>
    <s v="Joensuu_Eric, Flores_Rhay"/>
    <x v="3"/>
    <s v="OAK"/>
    <s v="Disturbed"/>
    <m/>
    <n v="0.01"/>
    <m/>
    <s v="I"/>
    <x v="0"/>
    <s v="&lt;10"/>
    <s v="Y"/>
    <m/>
    <n v="0.5"/>
    <m/>
    <m/>
    <n v="0.78539816339744828"/>
    <m/>
    <s v="{8a2abc75-7a45-4977-adab-af59faca98ba}"/>
  </r>
  <r>
    <x v="76"/>
    <d v="2020-08-11T00:00:00"/>
    <m/>
    <x v="4"/>
    <s v="Joensuu_Eric, Flores_Rhay"/>
    <x v="10"/>
    <s v="GRASS"/>
    <s v="Disturbed"/>
    <m/>
    <n v="0.5"/>
    <m/>
    <s v="P"/>
    <x v="0"/>
    <s v="&lt;10"/>
    <s v="Y"/>
    <m/>
    <n v="0.5"/>
    <m/>
    <m/>
    <n v="0.78539816339744828"/>
    <m/>
    <s v="{d2c05b21-1e21-4265-a99e-da5fbe5e4361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n v="0.78539816339744828"/>
    <m/>
    <s v="{fe0a08ec-9bcc-4774-8b22-4cf551ac7498}"/>
  </r>
  <r>
    <x v="91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n v="0.78539816339744828"/>
    <m/>
    <s v="{72804fd0-3a3c-4abd-a789-cbf32db560bd}"/>
  </r>
  <r>
    <x v="44"/>
    <d v="2020-08-12T00:00:00"/>
    <m/>
    <x v="4"/>
    <s v="Cisneros_Daniel, Chipman_Takuma"/>
    <x v="14"/>
    <m/>
    <m/>
    <m/>
    <n v="0.01"/>
    <m/>
    <s v="I"/>
    <x v="0"/>
    <s v="&lt;10"/>
    <m/>
    <m/>
    <n v="0.5"/>
    <m/>
    <m/>
    <n v="0.78539816339744828"/>
    <m/>
    <s v="{6fa38667-7438-4a58-96b0-9a28c2bdbd68}"/>
  </r>
  <r>
    <x v="44"/>
    <d v="2020-08-12T00:00:00"/>
    <m/>
    <x v="4"/>
    <s v="Cisneros_Daniel, Chipman_Takuma"/>
    <x v="14"/>
    <m/>
    <m/>
    <m/>
    <n v="0.01"/>
    <m/>
    <s v="I"/>
    <x v="0"/>
    <s v="&lt;10"/>
    <m/>
    <m/>
    <n v="0.5"/>
    <m/>
    <m/>
    <n v="0.78539816339744828"/>
    <m/>
    <s v="{f8b4cceb-340a-42bb-96f1-b5b16dbb2ad3}"/>
  </r>
  <r>
    <x v="44"/>
    <d v="2020-08-12T00:00:00"/>
    <m/>
    <x v="4"/>
    <s v="Cisneros_Daniel, Chipman_Takuma"/>
    <x v="17"/>
    <m/>
    <m/>
    <m/>
    <n v="0.01"/>
    <m/>
    <s v="I"/>
    <x v="0"/>
    <s v="&lt;10"/>
    <m/>
    <m/>
    <n v="0.5"/>
    <m/>
    <m/>
    <n v="0.78539816339744828"/>
    <m/>
    <s v="{48a01861-60f2-402d-b8b8-2f2b9a1d4520}"/>
  </r>
  <r>
    <x v="44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n v="0.78539816339744828"/>
    <m/>
    <s v="{a53e420f-4612-46b0-a9a1-ed81f8f90bae}"/>
  </r>
  <r>
    <x v="44"/>
    <d v="2020-08-12T00:00:00"/>
    <m/>
    <x v="4"/>
    <s v="Cisneros_Daniel, Chipman_Takuma"/>
    <x v="1"/>
    <m/>
    <m/>
    <m/>
    <n v="0.01"/>
    <m/>
    <s v="I"/>
    <x v="0"/>
    <s v="&lt;10"/>
    <m/>
    <m/>
    <n v="0.5"/>
    <m/>
    <m/>
    <n v="0.78539816339744828"/>
    <m/>
    <s v="{b5cd17dc-c356-4cf0-b2fc-974dc8271886}"/>
  </r>
  <r>
    <x v="44"/>
    <d v="2020-08-12T00:00:00"/>
    <m/>
    <x v="4"/>
    <s v="Cisneros_Daniel, Chipman_Takuma"/>
    <x v="1"/>
    <m/>
    <m/>
    <m/>
    <n v="0.01"/>
    <m/>
    <s v="I"/>
    <x v="0"/>
    <s v="&lt;10"/>
    <m/>
    <m/>
    <n v="0.5"/>
    <m/>
    <m/>
    <n v="0.78539816339744828"/>
    <m/>
    <s v="{76052e29-682a-43a7-ac90-cbf7b1a1b563}"/>
  </r>
  <r>
    <x v="44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n v="0.78539816339744828"/>
    <m/>
    <s v="{c7f50fc7-14df-4118-9d01-af721c37ec73}"/>
  </r>
  <r>
    <x v="44"/>
    <d v="2020-08-12T00:00:00"/>
    <m/>
    <x v="4"/>
    <s v="Cisneros_Daniel, Chipman_Takuma"/>
    <x v="17"/>
    <m/>
    <m/>
    <m/>
    <n v="0.01"/>
    <m/>
    <s v="I"/>
    <x v="0"/>
    <s v="&lt;10"/>
    <m/>
    <m/>
    <n v="0.5"/>
    <m/>
    <m/>
    <n v="0.78539816339744828"/>
    <m/>
    <s v="{8e2fe77d-cf57-42a2-8e4a-f00c61f1f0fb}"/>
  </r>
  <r>
    <x v="44"/>
    <d v="2020-08-12T00:00:00"/>
    <m/>
    <x v="4"/>
    <s v="Cisneros_Daniel, Chipman_Takuma"/>
    <x v="11"/>
    <m/>
    <m/>
    <m/>
    <n v="0.01"/>
    <m/>
    <s v="I"/>
    <x v="0"/>
    <s v="&lt;10"/>
    <m/>
    <m/>
    <n v="0.5"/>
    <m/>
    <m/>
    <n v="0.78539816339744828"/>
    <m/>
    <s v="{6400c9ff-aaa3-4dc9-a867-e7d6841fd4f6}"/>
  </r>
  <r>
    <x v="44"/>
    <d v="2020-08-12T00:00:00"/>
    <m/>
    <x v="4"/>
    <s v="Cisneros_Daniel, Chipman_Takuma"/>
    <x v="4"/>
    <m/>
    <m/>
    <m/>
    <n v="0.01"/>
    <m/>
    <s v="I"/>
    <x v="2"/>
    <s v="&lt;10"/>
    <m/>
    <m/>
    <n v="0.5"/>
    <m/>
    <m/>
    <n v="0.78539816339744828"/>
    <m/>
    <s v="{3aa17b6c-1527-4b8d-832e-9a75bdc9208a}"/>
  </r>
  <r>
    <x v="44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n v="0.78539816339744828"/>
    <m/>
    <s v="{d178bdc5-4656-4a08-b99d-6ff67f1d6b8e}"/>
  </r>
  <r>
    <x v="44"/>
    <d v="2020-08-12T00:00:00"/>
    <m/>
    <x v="4"/>
    <s v="Cisneros_Daniel, Chipman_Takuma"/>
    <x v="11"/>
    <m/>
    <m/>
    <m/>
    <n v="0.01"/>
    <m/>
    <s v="I"/>
    <x v="0"/>
    <s v="&lt;10"/>
    <m/>
    <m/>
    <n v="0.5"/>
    <m/>
    <m/>
    <n v="0.78539816339744828"/>
    <m/>
    <s v="{218be78a-1a3e-4409-9c04-96758a1266bd}"/>
  </r>
  <r>
    <x v="44"/>
    <d v="2020-08-12T00:00:00"/>
    <m/>
    <x v="4"/>
    <s v="Cisneros_Daniel, Chipman_Takuma"/>
    <x v="11"/>
    <m/>
    <m/>
    <m/>
    <n v="0.01"/>
    <m/>
    <s v="I"/>
    <x v="0"/>
    <s v="&lt;10"/>
    <m/>
    <m/>
    <n v="0.5"/>
    <m/>
    <m/>
    <n v="0.78539816339744828"/>
    <m/>
    <s v="{f7761747-4f99-4e57-93ce-c4d05355c9d2}"/>
  </r>
  <r>
    <x v="44"/>
    <d v="2020-08-12T00:00:00"/>
    <m/>
    <x v="4"/>
    <s v="Cisneros_Daniel, Chipman_Takuma"/>
    <x v="11"/>
    <m/>
    <m/>
    <m/>
    <n v="0.01"/>
    <m/>
    <s v="I"/>
    <x v="0"/>
    <s v="&lt;10"/>
    <m/>
    <m/>
    <n v="0.5"/>
    <m/>
    <m/>
    <n v="0.78539816339744828"/>
    <m/>
    <s v="{f1e94585-bef0-4460-922e-92c4f65df048}"/>
  </r>
  <r>
    <x v="44"/>
    <d v="2020-08-12T00:00:00"/>
    <m/>
    <x v="4"/>
    <s v="Cisneros_Daniel, Chipman_Takuma"/>
    <x v="11"/>
    <m/>
    <m/>
    <m/>
    <n v="0.01"/>
    <m/>
    <s v="I"/>
    <x v="0"/>
    <s v="&lt;10"/>
    <m/>
    <m/>
    <n v="0.5"/>
    <m/>
    <m/>
    <n v="0.78539816339744828"/>
    <m/>
    <s v="{166db681-bf54-4276-a016-a40e929f6fc6}"/>
  </r>
  <r>
    <x v="44"/>
    <d v="2020-08-12T00:00:00"/>
    <m/>
    <x v="4"/>
    <s v="Cisneros_Daniel, Chipman_Takuma"/>
    <x v="11"/>
    <m/>
    <m/>
    <m/>
    <n v="0.01"/>
    <m/>
    <s v="I"/>
    <x v="2"/>
    <s v="&lt;10"/>
    <m/>
    <m/>
    <n v="0.5"/>
    <m/>
    <m/>
    <n v="0.78539816339744828"/>
    <m/>
    <s v="{a9fa3ea5-ceb5-45d1-a00f-76108dcbc7da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n v="0.78539816339744828"/>
    <m/>
    <s v="{c33b764b-dbe2-46ed-b428-4c3e46a0b39b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n v="0.78539816339744828"/>
    <m/>
    <s v="{59178029-fcd8-4c0f-99bc-5c967ad050d6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n v="0.78539816339744828"/>
    <m/>
    <s v="{62154df1-abb7-450e-9935-44ef03a45513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n v="0.78539816339744828"/>
    <m/>
    <s v="{d1511c37-cfe3-4878-80d5-4f86ef2f3a47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n v="0.78539816339744828"/>
    <m/>
    <s v="{20d4856f-6c5b-4d25-9e8e-a05de2bc6afc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n v="0.78539816339744828"/>
    <m/>
    <s v="{4e2fce1b-5515-41c4-b06e-d48cff94fb1c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n v="0.78539816339744828"/>
    <m/>
    <s v="{3a25bdea-35d4-4bc2-a93a-00cf4f21036b}"/>
  </r>
  <r>
    <x v="63"/>
    <d v="2020-08-12T00:00:00"/>
    <m/>
    <x v="4"/>
    <s v="Cisneros_Daniel, Chipman_Takuma"/>
    <x v="14"/>
    <m/>
    <m/>
    <m/>
    <n v="0.01"/>
    <m/>
    <s v="I"/>
    <x v="0"/>
    <s v="&lt;10"/>
    <m/>
    <m/>
    <n v="0.5"/>
    <m/>
    <m/>
    <n v="0.78539816339744828"/>
    <m/>
    <s v="{2103f72d-4f16-45ee-aace-8c3194595592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n v="0.78539816339744828"/>
    <m/>
    <s v="{2c6b0940-e401-4bfb-bafd-1259575abf89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n v="0.78539816339744828"/>
    <m/>
    <s v="{20741b17-4b72-44ac-aaca-314b372bd182}"/>
  </r>
  <r>
    <x v="63"/>
    <d v="2020-08-12T00:00:00"/>
    <m/>
    <x v="4"/>
    <s v="Cisneros_Daniel, Chipman_Takuma"/>
    <x v="14"/>
    <m/>
    <m/>
    <m/>
    <n v="0.01"/>
    <m/>
    <s v="I"/>
    <x v="0"/>
    <s v="&lt;10"/>
    <m/>
    <m/>
    <n v="0.5"/>
    <m/>
    <m/>
    <n v="0.78539816339744828"/>
    <m/>
    <s v="{bff5fe8f-5053-4da4-88c2-c27ca2d10d88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n v="0.78539816339744828"/>
    <m/>
    <s v="{5dbc7509-ee4b-455a-9c6b-c9568cf5b6f3}"/>
  </r>
  <r>
    <x v="63"/>
    <d v="2020-08-12T00:00:00"/>
    <m/>
    <x v="4"/>
    <s v="Cisneros_Daniel, Chipman_Takuma"/>
    <x v="14"/>
    <m/>
    <m/>
    <m/>
    <n v="0.01"/>
    <m/>
    <s v="I"/>
    <x v="0"/>
    <s v="&lt;10"/>
    <m/>
    <m/>
    <n v="0.5"/>
    <m/>
    <m/>
    <n v="0.78539816339744828"/>
    <m/>
    <s v="{64eba4f0-9850-4f5a-83d0-e9d0dd6c98a9}"/>
  </r>
  <r>
    <x v="63"/>
    <d v="2020-08-12T00:00:00"/>
    <m/>
    <x v="4"/>
    <s v="Cisneros_Daniel, Chipman_Takuma"/>
    <x v="3"/>
    <m/>
    <m/>
    <m/>
    <n v="0.01"/>
    <m/>
    <s v="I"/>
    <x v="0"/>
    <s v="&lt;10"/>
    <m/>
    <m/>
    <n v="0.5"/>
    <m/>
    <m/>
    <n v="0.78539816339744828"/>
    <m/>
    <s v="{7ab9b0a5-9c06-44fa-ac1c-19f9e1dbf1b5}"/>
  </r>
  <r>
    <x v="23"/>
    <d v="2020-08-12T00:00:00"/>
    <m/>
    <x v="4"/>
    <s v="Cisneros_Daniel, Chipman_Takuma"/>
    <x v="7"/>
    <s v="CSS"/>
    <s v="Disturbed"/>
    <m/>
    <n v="0.01"/>
    <m/>
    <s v="I"/>
    <x v="0"/>
    <s v="&lt;10"/>
    <s v="Y"/>
    <m/>
    <n v="0.5"/>
    <m/>
    <m/>
    <n v="0.78539816339744828"/>
    <m/>
    <s v="{0e61d2c6-c8ee-45af-aba3-57b47aa18b8d}"/>
  </r>
  <r>
    <x v="23"/>
    <d v="2020-08-12T00:00:00"/>
    <m/>
    <x v="4"/>
    <s v="Cisneros_Daniel, Chipman_Takuma"/>
    <x v="0"/>
    <m/>
    <m/>
    <m/>
    <n v="0.01"/>
    <m/>
    <s v="I"/>
    <x v="1"/>
    <s v="&lt;10"/>
    <m/>
    <m/>
    <n v="0.5"/>
    <m/>
    <m/>
    <n v="0.78539816339744828"/>
    <m/>
    <s v="{cc73fd6a-150b-4b46-8e55-45a540d3c2d4}"/>
  </r>
  <r>
    <x v="23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n v="0.78539816339744828"/>
    <m/>
    <s v="{a8c50658-c52a-4a1e-b5b7-87e5e5f4f6ad}"/>
  </r>
  <r>
    <x v="23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n v="0.78539816339744828"/>
    <m/>
    <s v="{80cf9234-85e0-4b48-b0df-0eb5469cd10d}"/>
  </r>
  <r>
    <x v="23"/>
    <d v="2020-08-12T00:00:00"/>
    <m/>
    <x v="4"/>
    <s v="Cisneros_Daniel, Chipman_Takuma"/>
    <x v="0"/>
    <m/>
    <m/>
    <m/>
    <n v="0.01"/>
    <m/>
    <s v="I"/>
    <x v="1"/>
    <s v="&lt;10"/>
    <m/>
    <m/>
    <n v="0.5"/>
    <m/>
    <m/>
    <n v="0.78539816339744828"/>
    <m/>
    <s v="{5e1ee293-a654-41a7-a968-34c5353714a3}"/>
  </r>
  <r>
    <x v="23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n v="0.78539816339744828"/>
    <m/>
    <s v="{ac7e3a4d-0121-4672-aa18-4530c6e29e88}"/>
  </r>
  <r>
    <x v="23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n v="0.78539816339744828"/>
    <m/>
    <s v="{5a6127ef-1c56-401e-b002-14b07e5908b1}"/>
  </r>
  <r>
    <x v="23"/>
    <d v="2020-08-12T00:00:00"/>
    <m/>
    <x v="4"/>
    <s v="Cisneros_Daniel, Chipman_Takuma"/>
    <x v="8"/>
    <m/>
    <m/>
    <m/>
    <n v="0.01"/>
    <m/>
    <s v="I"/>
    <x v="0"/>
    <s v="&lt;10"/>
    <m/>
    <m/>
    <n v="0.5"/>
    <m/>
    <m/>
    <n v="0.78539816339744828"/>
    <m/>
    <s v="{bdb1a422-78e2-4c51-94e2-71c5188557ba}"/>
  </r>
  <r>
    <x v="23"/>
    <d v="2020-08-12T00:00:00"/>
    <m/>
    <x v="4"/>
    <s v="Cisneros_Daniel, Chipman_Takuma"/>
    <x v="1"/>
    <m/>
    <m/>
    <m/>
    <n v="0.01"/>
    <m/>
    <s v="I"/>
    <x v="0"/>
    <s v="&lt;10"/>
    <m/>
    <m/>
    <n v="0.5"/>
    <m/>
    <m/>
    <n v="0.78539816339744828"/>
    <m/>
    <s v="{d7a1e1c7-60e9-489a-9bc5-71ab2c357df1}"/>
  </r>
  <r>
    <x v="23"/>
    <d v="2020-08-12T00:00:00"/>
    <m/>
    <x v="4"/>
    <s v="Cisneros_Daniel, Chipman_Takuma"/>
    <x v="4"/>
    <m/>
    <m/>
    <m/>
    <n v="0.01"/>
    <m/>
    <s v="I"/>
    <x v="1"/>
    <s v="&lt;10"/>
    <m/>
    <m/>
    <n v="0.5"/>
    <m/>
    <m/>
    <n v="0.78539816339744828"/>
    <m/>
    <s v="{a45be3a7-9f48-442d-92ee-c104e6fd6f1b}"/>
  </r>
  <r>
    <x v="23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n v="0.78539816339744828"/>
    <m/>
    <s v="{aa31d06b-ef42-457b-ab3a-600be880c40c}"/>
  </r>
  <r>
    <x v="23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n v="0.78539816339744828"/>
    <m/>
    <s v="{85968b5d-473a-4b46-8e85-e752fed7b24d}"/>
  </r>
  <r>
    <x v="24"/>
    <d v="2020-08-12T00:00:00"/>
    <m/>
    <x v="4"/>
    <s v="Cisneros_Daniel, Chipman_Takuma"/>
    <x v="11"/>
    <s v="CSS"/>
    <s v="Disturbed"/>
    <m/>
    <n v="0.01"/>
    <m/>
    <s v="I"/>
    <x v="2"/>
    <s v="&lt;10"/>
    <s v="Y"/>
    <m/>
    <n v="0.5"/>
    <m/>
    <m/>
    <n v="0.78539816339744828"/>
    <m/>
    <s v="{147f7d30-f7c1-4258-831b-7860aafbf96e}"/>
  </r>
  <r>
    <x v="24"/>
    <d v="2020-08-12T00:00:00"/>
    <m/>
    <x v="4"/>
    <s v="Cisneros_Daniel, Chipman_Takuma"/>
    <x v="10"/>
    <m/>
    <m/>
    <m/>
    <n v="0.01"/>
    <m/>
    <s v="I"/>
    <x v="0"/>
    <s v="&lt;10"/>
    <m/>
    <m/>
    <n v="0.5"/>
    <m/>
    <m/>
    <n v="0.78539816339744828"/>
    <m/>
    <s v="{4091eb34-fad8-4e8e-ba1b-18988385587a}"/>
  </r>
  <r>
    <x v="24"/>
    <d v="2020-08-12T00:00:00"/>
    <m/>
    <x v="4"/>
    <s v="Cisneros_Daniel, Chipman_Takuma"/>
    <x v="7"/>
    <m/>
    <m/>
    <s v="Edited BEGIN_DT based on surrounding records"/>
    <n v="0.01"/>
    <m/>
    <s v="I"/>
    <x v="0"/>
    <s v="&lt;10"/>
    <m/>
    <m/>
    <n v="0.5"/>
    <m/>
    <m/>
    <n v="0.78539816339744828"/>
    <m/>
    <s v="{e2b41f43-a2ea-46d6-867e-2aeaa41b6c6c}"/>
  </r>
  <r>
    <x v="24"/>
    <d v="2020-08-12T00:00:00"/>
    <m/>
    <x v="4"/>
    <s v="Cisneros_Daniel, Chipman_Takuma"/>
    <x v="10"/>
    <m/>
    <m/>
    <m/>
    <n v="0.01"/>
    <m/>
    <s v="I"/>
    <x v="0"/>
    <s v="&lt;10"/>
    <m/>
    <m/>
    <n v="0.5"/>
    <m/>
    <m/>
    <n v="0.78539816339744828"/>
    <m/>
    <s v="{6ada900f-2aa8-45ab-a48f-b563b4578ceb}"/>
  </r>
  <r>
    <x v="24"/>
    <d v="2020-08-12T00:00:00"/>
    <m/>
    <x v="4"/>
    <s v="Cisneros_Daniel, Chipman_Takuma"/>
    <x v="11"/>
    <m/>
    <m/>
    <s v="Edited BEGIN_DT based on surrounding records"/>
    <n v="0.01"/>
    <m/>
    <s v="I"/>
    <x v="0"/>
    <s v="&lt;10"/>
    <m/>
    <m/>
    <n v="0.5"/>
    <m/>
    <m/>
    <n v="0.78539816339744828"/>
    <m/>
    <s v="{cc16c4ef-9727-4187-8028-8229802d4ce4}"/>
  </r>
  <r>
    <x v="24"/>
    <d v="2020-08-12T00:00:00"/>
    <m/>
    <x v="4"/>
    <s v="Cisneros_Daniel, Chipman_Takuma"/>
    <x v="11"/>
    <m/>
    <m/>
    <s v="Edited BEGIN_DT based on surrounding records"/>
    <n v="0.01"/>
    <m/>
    <s v="I"/>
    <x v="0"/>
    <s v="&lt;10"/>
    <m/>
    <m/>
    <n v="0.5"/>
    <m/>
    <m/>
    <n v="0.78539816339744828"/>
    <m/>
    <s v="{5ca770fe-d91a-497e-a84a-e298f9e016b2}"/>
  </r>
  <r>
    <x v="24"/>
    <d v="2020-08-12T00:00:00"/>
    <m/>
    <x v="4"/>
    <s v="Cisneros_Daniel, Chipman_Takuma"/>
    <x v="7"/>
    <m/>
    <m/>
    <s v="Edited BEGIN_DT based on surrounding records"/>
    <n v="0.01"/>
    <m/>
    <s v="I"/>
    <x v="0"/>
    <s v="&lt;10"/>
    <m/>
    <m/>
    <n v="0.5"/>
    <m/>
    <m/>
    <n v="0.78539816339744828"/>
    <m/>
    <s v="{f6384246-c587-412d-8c29-eb6eb1cf8680}"/>
  </r>
  <r>
    <x v="24"/>
    <d v="2020-08-12T00:00:00"/>
    <m/>
    <x v="4"/>
    <s v="Cisneros_Daniel, Chipman_Takuma"/>
    <x v="10"/>
    <m/>
    <m/>
    <m/>
    <n v="0.01"/>
    <m/>
    <s v="I"/>
    <x v="0"/>
    <s v="&lt;10"/>
    <m/>
    <m/>
    <n v="0.5"/>
    <m/>
    <m/>
    <n v="0.78539816339744828"/>
    <m/>
    <s v="{69becfd4-9901-4cc7-bf6e-3b6c99778fcd}"/>
  </r>
  <r>
    <x v="24"/>
    <d v="2020-08-12T00:00:00"/>
    <m/>
    <x v="4"/>
    <s v="Cisneros_Daniel, Chipman_Takuma"/>
    <x v="11"/>
    <m/>
    <m/>
    <m/>
    <n v="0.01"/>
    <m/>
    <s v="I"/>
    <x v="0"/>
    <s v="&lt;10"/>
    <m/>
    <m/>
    <n v="0.5"/>
    <m/>
    <m/>
    <n v="0.78539816339744828"/>
    <m/>
    <s v="{7a269dcb-5e09-4144-b6ea-ccb1014dfdb2}"/>
  </r>
  <r>
    <x v="24"/>
    <d v="2020-08-12T00:00:00"/>
    <m/>
    <x v="4"/>
    <s v="Cisneros_Daniel, Chipman_Takuma"/>
    <x v="3"/>
    <m/>
    <m/>
    <m/>
    <n v="0.01"/>
    <m/>
    <s v="I"/>
    <x v="0"/>
    <s v="&lt;10"/>
    <m/>
    <m/>
    <n v="0.5"/>
    <m/>
    <m/>
    <n v="0.78539816339744828"/>
    <m/>
    <s v="{fb2879a0-2cd9-486b-b841-b35dcbebb0f0}"/>
  </r>
  <r>
    <x v="24"/>
    <d v="2020-08-12T00:00:00"/>
    <m/>
    <x v="4"/>
    <s v="Cisneros_Daniel, Chipman_Takuma"/>
    <x v="11"/>
    <m/>
    <m/>
    <m/>
    <n v="0.01"/>
    <m/>
    <s v="I"/>
    <x v="0"/>
    <s v="&lt;10"/>
    <m/>
    <m/>
    <n v="0.5"/>
    <m/>
    <m/>
    <n v="0.78539816339744828"/>
    <m/>
    <s v="{d4e6ab01-7b42-4afc-ba98-bdbd43c0861b}"/>
  </r>
  <r>
    <x v="24"/>
    <d v="2020-08-12T00:00:00"/>
    <m/>
    <x v="4"/>
    <s v="Cisneros_Daniel, Chipman_Takuma"/>
    <x v="4"/>
    <m/>
    <m/>
    <m/>
    <n v="0.01"/>
    <m/>
    <s v="I"/>
    <x v="2"/>
    <s v="&lt;10"/>
    <m/>
    <m/>
    <n v="0.5"/>
    <m/>
    <m/>
    <n v="0.78539816339744828"/>
    <m/>
    <s v="{b17b0286-e1b0-4e09-9474-b740bd23e6c2}"/>
  </r>
  <r>
    <x v="24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n v="0.78539816339744828"/>
    <m/>
    <s v="{9b7ee9a6-22f5-4bf8-bb73-b567462d7164}"/>
  </r>
  <r>
    <x v="24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n v="0.78539816339744828"/>
    <m/>
    <s v="{2104d352-a09f-407d-b014-2757c5e6b885}"/>
  </r>
  <r>
    <x v="25"/>
    <d v="2020-08-14T00:00:00"/>
    <d v="2020-08-14T00:00:00"/>
    <x v="4"/>
    <s v="Oviedo_Morgan"/>
    <x v="0"/>
    <s v="CSS"/>
    <s v="Intermediate"/>
    <m/>
    <n v="0.01"/>
    <m/>
    <s v="I"/>
    <x v="0"/>
    <s v="&lt;10"/>
    <s v="N"/>
    <m/>
    <n v="0.5"/>
    <m/>
    <m/>
    <n v="0.78539816339744828"/>
    <m/>
    <s v="{6d400b2b-69c3-4e9a-9ef5-d6e1714b3c62}"/>
  </r>
  <r>
    <x v="25"/>
    <d v="2020-08-14T00:00:00"/>
    <d v="2020-08-14T00:00:00"/>
    <x v="4"/>
    <s v="Oviedo_Morgan"/>
    <x v="0"/>
    <s v="CSS"/>
    <s v="Intermediate"/>
    <m/>
    <n v="0.01"/>
    <m/>
    <s v="I"/>
    <x v="0"/>
    <s v="&lt;10"/>
    <s v="N"/>
    <m/>
    <n v="0.5"/>
    <m/>
    <m/>
    <n v="0.78539816339744828"/>
    <m/>
    <s v="{b7510e16-ad7b-4540-b58a-06d0367a2448}"/>
  </r>
  <r>
    <x v="25"/>
    <d v="2020-08-14T00:00:00"/>
    <d v="2020-08-14T00:00:00"/>
    <x v="4"/>
    <s v="Oviedo_Morgan"/>
    <x v="11"/>
    <s v="CSS"/>
    <s v="Intermediate"/>
    <m/>
    <n v="0.01"/>
    <m/>
    <s v="I"/>
    <x v="0"/>
    <s v="&lt;10"/>
    <s v="N"/>
    <m/>
    <n v="0.5"/>
    <m/>
    <m/>
    <n v="0.78539816339744828"/>
    <m/>
    <s v="{e1d4acb7-41ec-4961-896b-2cb0b23120b9}"/>
  </r>
  <r>
    <x v="25"/>
    <d v="2020-08-14T00:00:00"/>
    <d v="2020-08-14T00:00:00"/>
    <x v="4"/>
    <s v="Oviedo_Morgan"/>
    <x v="11"/>
    <s v="CSS"/>
    <s v="Intermediate"/>
    <m/>
    <n v="0.01"/>
    <m/>
    <s v="I"/>
    <x v="0"/>
    <s v="&lt;10"/>
    <s v="N"/>
    <m/>
    <n v="0.5"/>
    <m/>
    <m/>
    <n v="0.78539816339744828"/>
    <m/>
    <s v="{db06db2e-f25f-44c4-af94-34d9f68e1e99}"/>
  </r>
  <r>
    <x v="25"/>
    <d v="2020-08-14T00:00:00"/>
    <d v="2020-08-14T00:00:00"/>
    <x v="4"/>
    <s v="Oviedo_Morgan"/>
    <x v="11"/>
    <s v="CSS"/>
    <s v="Intermediate"/>
    <m/>
    <n v="0.01"/>
    <m/>
    <s v="I"/>
    <x v="0"/>
    <s v="&lt;10"/>
    <s v="N"/>
    <m/>
    <n v="0.5"/>
    <m/>
    <m/>
    <n v="0.78539816339744828"/>
    <m/>
    <s v="{48e97fcb-a6db-4616-a75b-f25d4c4d6989}"/>
  </r>
  <r>
    <x v="25"/>
    <d v="2020-08-14T00:00:00"/>
    <d v="2020-08-14T00:00:00"/>
    <x v="4"/>
    <s v="Oviedo_Morgan"/>
    <x v="11"/>
    <s v="CSS"/>
    <s v="Intermediate"/>
    <m/>
    <n v="0.01"/>
    <m/>
    <s v="I"/>
    <x v="0"/>
    <s v="&lt;10"/>
    <s v="N"/>
    <m/>
    <n v="0.5"/>
    <m/>
    <m/>
    <n v="0.78539816339744828"/>
    <m/>
    <s v="{89defcce-ba5f-40d1-b90b-644b6206b88f}"/>
  </r>
  <r>
    <x v="25"/>
    <d v="2020-08-14T00:00:00"/>
    <d v="2020-08-14T00:00:00"/>
    <x v="4"/>
    <s v="Oviedo_Morgan"/>
    <x v="4"/>
    <s v="CSS"/>
    <s v="Intermediate"/>
    <m/>
    <n v="0.01"/>
    <m/>
    <s v="P"/>
    <x v="0"/>
    <s v="10-100"/>
    <s v="N"/>
    <m/>
    <n v="0.5"/>
    <m/>
    <m/>
    <n v="0.78539816339744828"/>
    <m/>
    <s v="{ed86f3e1-91de-4019-a6c9-e79cc4bfff81}"/>
  </r>
  <r>
    <x v="16"/>
    <d v="2020-08-14T00:00:00"/>
    <d v="2020-08-14T00:00:00"/>
    <x v="4"/>
    <s v="Oviedo_Morgan"/>
    <x v="0"/>
    <m/>
    <m/>
    <m/>
    <n v="0.01"/>
    <m/>
    <s v="I"/>
    <x v="2"/>
    <s v="&lt;10"/>
    <m/>
    <m/>
    <n v="0.5"/>
    <m/>
    <m/>
    <n v="0.78539816339744828"/>
    <m/>
    <s v="{a82f8678-70c7-4e09-8cf5-14d0c0cadad4}"/>
  </r>
  <r>
    <x v="17"/>
    <d v="2020-08-14T00:00:00"/>
    <d v="2020-08-14T00:00:00"/>
    <x v="4"/>
    <s v="Oviedo_Morgan"/>
    <x v="4"/>
    <s v="CSS"/>
    <s v="Disturbed"/>
    <m/>
    <n v="0.01"/>
    <m/>
    <s v="I"/>
    <x v="0"/>
    <s v="&lt;10"/>
    <s v="N"/>
    <m/>
    <n v="0.5"/>
    <m/>
    <m/>
    <n v="0.78539816339744828"/>
    <m/>
    <s v="{521ae863-18fb-41fd-add4-dd1fe5a05f82}"/>
  </r>
  <r>
    <x v="17"/>
    <d v="2020-08-14T00:00:00"/>
    <d v="2020-08-14T00:00:00"/>
    <x v="4"/>
    <s v="Oviedo_Morgan"/>
    <x v="0"/>
    <m/>
    <m/>
    <m/>
    <n v="0.01"/>
    <m/>
    <s v="I"/>
    <x v="0"/>
    <s v="&lt;10"/>
    <m/>
    <m/>
    <n v="0.5"/>
    <m/>
    <m/>
    <n v="0.78539816339744828"/>
    <m/>
    <s v="{008f3392-db10-407b-aadb-a2d95b79e6d5}"/>
  </r>
  <r>
    <x v="17"/>
    <d v="2020-08-14T00:00:00"/>
    <d v="2020-08-14T00:00:00"/>
    <x v="4"/>
    <s v="Oviedo_Morgan"/>
    <x v="0"/>
    <m/>
    <m/>
    <m/>
    <n v="0.01"/>
    <m/>
    <s v="I"/>
    <x v="0"/>
    <s v="&lt;10"/>
    <m/>
    <m/>
    <n v="0.5"/>
    <m/>
    <m/>
    <n v="0.78539816339744828"/>
    <m/>
    <s v="{140d58fc-1e1f-4422-9086-6e8e1fa5ad31}"/>
  </r>
  <r>
    <x v="17"/>
    <d v="2020-08-14T00:00:00"/>
    <d v="2020-08-14T00:00:00"/>
    <x v="4"/>
    <s v="Oviedo_Morgan"/>
    <x v="4"/>
    <m/>
    <m/>
    <m/>
    <n v="0.01"/>
    <m/>
    <s v="I"/>
    <x v="0"/>
    <s v="&lt;10"/>
    <m/>
    <m/>
    <n v="0.5"/>
    <m/>
    <m/>
    <n v="0.78539816339744828"/>
    <m/>
    <s v="{b56fdf92-05df-4e69-808c-b4500932348d}"/>
  </r>
  <r>
    <x v="17"/>
    <d v="2020-08-14T00:00:00"/>
    <d v="2020-08-14T00:00:00"/>
    <x v="4"/>
    <s v="Oviedo_Morgan"/>
    <x v="14"/>
    <m/>
    <m/>
    <m/>
    <n v="0.01"/>
    <m/>
    <s v="I"/>
    <x v="0"/>
    <s v="&lt;10"/>
    <m/>
    <m/>
    <n v="0.5"/>
    <m/>
    <m/>
    <n v="0.78539816339744828"/>
    <m/>
    <s v="{d60844b0-e003-4a6d-abe4-b32f0c1c4b9d}"/>
  </r>
  <r>
    <x v="17"/>
    <d v="2020-08-14T00:00:00"/>
    <d v="2020-08-14T00:00:00"/>
    <x v="4"/>
    <s v="Oviedo_Morgan"/>
    <x v="14"/>
    <m/>
    <m/>
    <m/>
    <n v="0.01"/>
    <m/>
    <s v="I"/>
    <x v="0"/>
    <s v="&lt;10"/>
    <m/>
    <m/>
    <n v="0.5"/>
    <m/>
    <m/>
    <n v="0.78539816339744828"/>
    <m/>
    <s v="{fa3c27bb-1b34-4fce-ba8c-3aa35abb386e}"/>
  </r>
  <r>
    <x v="17"/>
    <d v="2020-08-14T00:00:00"/>
    <d v="2020-08-14T00:00:00"/>
    <x v="4"/>
    <s v="Oviedo_Morgan"/>
    <x v="4"/>
    <m/>
    <m/>
    <m/>
    <n v="0.01"/>
    <m/>
    <s v="I"/>
    <x v="0"/>
    <s v="&lt;10"/>
    <m/>
    <m/>
    <n v="0.5"/>
    <m/>
    <m/>
    <n v="0.78539816339744828"/>
    <m/>
    <s v="{d9812869-7768-41f5-bfd5-1f7cb2d9d99e}"/>
  </r>
  <r>
    <x v="17"/>
    <d v="2020-08-14T00:00:00"/>
    <d v="2020-08-14T00:00:00"/>
    <x v="4"/>
    <s v="Oviedo_Morgan"/>
    <x v="0"/>
    <m/>
    <m/>
    <m/>
    <n v="0.01"/>
    <m/>
    <s v="I"/>
    <x v="0"/>
    <s v="&lt;10"/>
    <m/>
    <m/>
    <n v="0.5"/>
    <m/>
    <m/>
    <n v="0.78539816339744828"/>
    <m/>
    <s v="{ca4a8f56-88b5-46e3-90df-4c1744dac417}"/>
  </r>
  <r>
    <x v="17"/>
    <d v="2020-08-14T00:00:00"/>
    <d v="2020-08-14T00:00:00"/>
    <x v="4"/>
    <s v="Oviedo_Morgan"/>
    <x v="8"/>
    <m/>
    <m/>
    <m/>
    <n v="1"/>
    <m/>
    <s v="SC"/>
    <x v="0"/>
    <s v="&lt;10"/>
    <m/>
    <m/>
    <n v="1"/>
    <m/>
    <m/>
    <n v="3.1415926535897931"/>
    <m/>
    <s v="{75208b94-2807-4d79-86e4-9214fc126b13}"/>
  </r>
  <r>
    <x v="17"/>
    <d v="2020-08-14T00:00:00"/>
    <d v="2020-08-14T00:00:00"/>
    <x v="4"/>
    <s v="Oviedo_Morgan"/>
    <x v="4"/>
    <m/>
    <m/>
    <m/>
    <n v="0.01"/>
    <m/>
    <s v="I"/>
    <x v="0"/>
    <s v="&lt;10"/>
    <m/>
    <m/>
    <n v="0.5"/>
    <m/>
    <m/>
    <n v="0.78539816339744828"/>
    <m/>
    <s v="{bdea2ab8-f43b-4530-98d9-7f673e64bfd2}"/>
  </r>
  <r>
    <x v="17"/>
    <d v="2020-08-14T00:00:00"/>
    <d v="2020-08-14T00:00:00"/>
    <x v="4"/>
    <s v="Oviedo_Morgan"/>
    <x v="0"/>
    <m/>
    <m/>
    <m/>
    <n v="1"/>
    <m/>
    <s v="SC"/>
    <x v="0"/>
    <s v="&lt;10"/>
    <m/>
    <m/>
    <n v="1"/>
    <m/>
    <m/>
    <n v="3.1415926535897931"/>
    <m/>
    <s v="{4200956d-d914-45a7-8fd2-660aca2db009}"/>
  </r>
  <r>
    <x v="26"/>
    <d v="2020-08-14T00:00:00"/>
    <d v="2020-08-14T00:00:00"/>
    <x v="4"/>
    <s v="Oviedo_Morgan"/>
    <x v="0"/>
    <s v="RIP"/>
    <s v="Intact"/>
    <m/>
    <n v="0.01"/>
    <m/>
    <s v="I"/>
    <x v="0"/>
    <s v="&lt;10"/>
    <s v="N"/>
    <m/>
    <n v="0.5"/>
    <m/>
    <m/>
    <n v="0.78539816339744828"/>
    <m/>
    <s v="{a5d92632-4c9a-44ce-847b-796d29e868a8}"/>
  </r>
  <r>
    <x v="26"/>
    <d v="2020-08-14T00:00:00"/>
    <d v="2020-08-14T00:00:00"/>
    <x v="4"/>
    <s v="Oviedo_Morgan"/>
    <x v="0"/>
    <s v="RIP"/>
    <s v="Intact"/>
    <m/>
    <n v="0.01"/>
    <m/>
    <s v="I"/>
    <x v="0"/>
    <s v="&lt;10"/>
    <s v="N"/>
    <m/>
    <n v="0.5"/>
    <m/>
    <m/>
    <n v="0.78539816339744828"/>
    <m/>
    <s v="{69ca32af-32b3-46fd-9e91-acd864060d75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76cec4a4-d933-4d5a-a78a-c87918604133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cd4bd6ff-36ce-4f06-bad0-a04fda0cae2d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e50a55a2-ed81-42bb-ba9f-7b86edbe77b2}"/>
  </r>
  <r>
    <x v="61"/>
    <d v="2020-08-14T00:00:00"/>
    <d v="2020-08-14T00:00:00"/>
    <x v="4"/>
    <s v="Oviedo_Morgan"/>
    <x v="8"/>
    <m/>
    <m/>
    <m/>
    <n v="0.01"/>
    <m/>
    <s v="I"/>
    <x v="0"/>
    <s v="&lt;10"/>
    <m/>
    <m/>
    <n v="0.5"/>
    <m/>
    <m/>
    <n v="0.78539816339744828"/>
    <m/>
    <s v="{468264bb-487a-403a-9daf-2eb8a5d73149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6887f7c4-85de-47d7-a59e-b9231b6a73c3}"/>
  </r>
  <r>
    <x v="61"/>
    <d v="2020-08-14T00:00:00"/>
    <d v="2020-08-14T00:00:00"/>
    <x v="4"/>
    <s v="Oviedo_Morgan"/>
    <x v="14"/>
    <m/>
    <m/>
    <m/>
    <n v="0.01"/>
    <m/>
    <s v="I"/>
    <x v="0"/>
    <s v="&lt;10"/>
    <m/>
    <m/>
    <n v="0.5"/>
    <m/>
    <m/>
    <n v="0.78539816339744828"/>
    <m/>
    <s v="{01312a61-64ed-4539-b038-017da3b6cfd0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37c4fce9-d092-422d-83d1-f97fe3ecbfff}"/>
  </r>
  <r>
    <x v="61"/>
    <d v="2020-08-14T00:00:00"/>
    <d v="2020-08-14T00:00:00"/>
    <x v="4"/>
    <s v="Oviedo_Morgan"/>
    <x v="0"/>
    <m/>
    <m/>
    <m/>
    <n v="0.01"/>
    <m/>
    <s v="I"/>
    <x v="0"/>
    <s v="&lt;10"/>
    <m/>
    <m/>
    <n v="0.5"/>
    <m/>
    <m/>
    <n v="0.78539816339744828"/>
    <m/>
    <s v="{147682e5-8920-48fe-8d6c-eca398ad6494}"/>
  </r>
  <r>
    <x v="61"/>
    <d v="2020-08-14T00:00:00"/>
    <d v="2020-08-14T00:00:00"/>
    <x v="4"/>
    <s v="Oviedo_Morgan"/>
    <x v="0"/>
    <m/>
    <m/>
    <m/>
    <n v="0.01"/>
    <m/>
    <s v="I"/>
    <x v="0"/>
    <s v="&lt;10"/>
    <m/>
    <m/>
    <n v="0.5"/>
    <m/>
    <m/>
    <n v="0.78539816339744828"/>
    <m/>
    <s v="{7995c07d-f13d-4900-8bfb-d512357161a4}"/>
  </r>
  <r>
    <x v="61"/>
    <d v="2020-08-14T00:00:00"/>
    <d v="2020-08-14T00:00:00"/>
    <x v="4"/>
    <s v="Oviedo_Morgan"/>
    <x v="0"/>
    <m/>
    <m/>
    <m/>
    <n v="0.01"/>
    <m/>
    <s v="I"/>
    <x v="0"/>
    <s v="&lt;10"/>
    <m/>
    <m/>
    <n v="0.5"/>
    <m/>
    <m/>
    <n v="0.78539816339744828"/>
    <m/>
    <s v="{984fe0f5-baf4-42ad-8293-599955e26344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2c0d35c2-cea5-4d36-a454-94dd7d9863bf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5f8738d7-83af-46c4-9b85-54c9f2aa4d9e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303b6b7c-0271-4e21-a75c-63f33f4c0bca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fdf013d2-d499-4b0a-9f5b-1b0d5f4808d7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n v="0.78539816339744828"/>
    <m/>
    <s v="{c2e8256a-1c4d-4b03-ae1c-8104eb8c0d05}"/>
  </r>
  <r>
    <x v="61"/>
    <d v="2020-08-14T00:00:00"/>
    <d v="2020-08-14T00:00:00"/>
    <x v="4"/>
    <s v="Oviedo_Morgan"/>
    <x v="11"/>
    <m/>
    <m/>
    <m/>
    <n v="1"/>
    <m/>
    <s v="P"/>
    <x v="0"/>
    <s v="&lt;10"/>
    <m/>
    <m/>
    <n v="1"/>
    <m/>
    <m/>
    <n v="3.1415926535897931"/>
    <m/>
    <s v="{0a93087e-88c6-4526-90e6-242d1593eecd}"/>
  </r>
  <r>
    <x v="61"/>
    <d v="2020-08-14T00:00:00"/>
    <d v="2020-08-14T00:00:00"/>
    <x v="4"/>
    <s v="Oviedo_Morgan"/>
    <x v="0"/>
    <m/>
    <m/>
    <m/>
    <n v="1"/>
    <m/>
    <s v="I"/>
    <x v="0"/>
    <s v="&lt;10"/>
    <m/>
    <m/>
    <n v="1"/>
    <m/>
    <m/>
    <n v="3.1415926535897931"/>
    <m/>
    <s v="{e04138b2-20d2-4500-8a9f-8c7e8735e54d}"/>
  </r>
  <r>
    <x v="49"/>
    <d v="2020-08-14T00:00:00"/>
    <m/>
    <x v="4"/>
    <s v="Engstrom_Lars, Gomez_Gio"/>
    <x v="9"/>
    <s v="RIP"/>
    <s v="Intermediate"/>
    <m/>
    <n v="0.01"/>
    <m/>
    <s v="I"/>
    <x v="1"/>
    <s v="&lt;10"/>
    <s v="Y"/>
    <m/>
    <n v="0.5"/>
    <m/>
    <m/>
    <n v="0.78539816339744828"/>
    <m/>
    <s v="{6a165881-06b8-4f06-9d06-f95b8db534eb}"/>
  </r>
  <r>
    <x v="49"/>
    <d v="2020-08-14T00:00:00"/>
    <m/>
    <x v="4"/>
    <s v="Engstrom_Lars, Gomez_Gio"/>
    <x v="9"/>
    <s v="RIP"/>
    <s v="Intermediate"/>
    <m/>
    <n v="2"/>
    <m/>
    <s v="P"/>
    <x v="1"/>
    <s v="10-100"/>
    <s v="Y"/>
    <m/>
    <n v="2"/>
    <m/>
    <m/>
    <n v="12.566370614359172"/>
    <m/>
    <s v="{ae2bfe1f-79b9-4148-a9d1-a33cafdfbec4}"/>
  </r>
  <r>
    <x v="49"/>
    <d v="2020-08-14T00:00:00"/>
    <m/>
    <x v="4"/>
    <s v="Engstrom_Lars, Gomez_Gio"/>
    <x v="9"/>
    <s v="RIP"/>
    <s v="Intermediate"/>
    <m/>
    <n v="3"/>
    <m/>
    <s v="P"/>
    <x v="1"/>
    <s v="10-100"/>
    <s v="Y"/>
    <m/>
    <n v="3"/>
    <m/>
    <m/>
    <n v="28.274333882308138"/>
    <m/>
    <s v="{0f1dd1bf-4281-4259-867f-45f7c961ebc2}"/>
  </r>
  <r>
    <x v="49"/>
    <d v="2020-08-14T00:00:00"/>
    <m/>
    <x v="4"/>
    <s v="Engstrom_Lars, Gomez_Gio"/>
    <x v="9"/>
    <s v="RIP"/>
    <s v="Intermediate"/>
    <m/>
    <n v="2"/>
    <m/>
    <s v="SC"/>
    <x v="0"/>
    <s v="&lt;10"/>
    <s v="Y"/>
    <m/>
    <n v="2"/>
    <m/>
    <m/>
    <n v="12.566370614359172"/>
    <m/>
    <s v="{4f6a39ff-38cf-4dc6-a16a-3a7c281baed6}"/>
  </r>
  <r>
    <x v="49"/>
    <d v="2020-08-14T00:00:00"/>
    <m/>
    <x v="4"/>
    <s v="Engstrom_Lars, Gomez_Gio"/>
    <x v="17"/>
    <s v="RIP"/>
    <s v="Intermediate"/>
    <m/>
    <n v="1"/>
    <m/>
    <s v="I"/>
    <x v="0"/>
    <s v="&lt;10"/>
    <s v="Y"/>
    <m/>
    <n v="1"/>
    <m/>
    <m/>
    <n v="3.1415926535897931"/>
    <m/>
    <s v="{b2e4db79-db8e-423b-bf4b-b5ae3880802d}"/>
  </r>
  <r>
    <x v="49"/>
    <d v="2020-08-14T00:00:00"/>
    <m/>
    <x v="4"/>
    <s v="Engstrom_Lars, Gomez_Gio"/>
    <x v="9"/>
    <s v="RIP"/>
    <s v="Intermediate"/>
    <m/>
    <n v="5"/>
    <m/>
    <s v="P"/>
    <x v="0"/>
    <s v="&lt;10"/>
    <s v="Y"/>
    <m/>
    <n v="5"/>
    <m/>
    <m/>
    <n v="78.539816339744831"/>
    <m/>
    <s v="{e2bfd03f-0c21-4b42-8525-ff86faba53bb}"/>
  </r>
  <r>
    <x v="49"/>
    <d v="2020-08-14T00:00:00"/>
    <m/>
    <x v="4"/>
    <s v="Engstrom_Lars, Gomez_Gio"/>
    <x v="3"/>
    <s v="RIP"/>
    <s v="Intermediate"/>
    <m/>
    <n v="1"/>
    <m/>
    <s v="P"/>
    <x v="1"/>
    <s v="&lt;10"/>
    <s v="Y"/>
    <m/>
    <n v="1"/>
    <m/>
    <m/>
    <n v="3.1415926535897931"/>
    <m/>
    <s v="{6c6322e1-c43f-4bee-bca8-4ccc90d344ef}"/>
  </r>
  <r>
    <x v="49"/>
    <d v="2020-08-14T00:00:00"/>
    <m/>
    <x v="4"/>
    <s v="Engstrom_Lars, Gomez_Gio"/>
    <x v="17"/>
    <s v="RIP"/>
    <s v="Intermediate"/>
    <m/>
    <n v="1"/>
    <m/>
    <s v="I"/>
    <x v="1"/>
    <s v="&lt;10"/>
    <s v="Y"/>
    <m/>
    <n v="1"/>
    <m/>
    <m/>
    <n v="3.1415926535897931"/>
    <m/>
    <s v="{995c33cd-2075-4e84-8b24-32e95f5d1900}"/>
  </r>
  <r>
    <x v="49"/>
    <d v="2020-08-14T00:00:00"/>
    <m/>
    <x v="4"/>
    <s v="Engstrom_Lars, Gomez_Gio"/>
    <x v="17"/>
    <s v="RIP"/>
    <s v="Intermediate"/>
    <m/>
    <n v="3"/>
    <m/>
    <s v="SC"/>
    <x v="0"/>
    <s v="&lt;10"/>
    <s v="Y"/>
    <m/>
    <n v="3"/>
    <m/>
    <m/>
    <n v="28.274333882308138"/>
    <m/>
    <s v="{6b2f6e06-4f9b-4714-9df8-fdfde3ea6561}"/>
  </r>
  <r>
    <x v="49"/>
    <d v="2020-08-14T00:00:00"/>
    <m/>
    <x v="4"/>
    <s v="Engstrom_Lars, Gomez_Gio"/>
    <x v="1"/>
    <s v="RIP"/>
    <s v="Intermediate"/>
    <m/>
    <n v="0.01"/>
    <m/>
    <s v="I"/>
    <x v="0"/>
    <s v="&lt;10"/>
    <s v="Y"/>
    <m/>
    <n v="0.5"/>
    <m/>
    <m/>
    <n v="0.78539816339744828"/>
    <m/>
    <s v="{bdac6ccc-b1b9-4f0b-aa93-d0d4962303cf}"/>
  </r>
  <r>
    <x v="49"/>
    <d v="2020-08-14T00:00:00"/>
    <d v="2020-08-14T00:00:00"/>
    <x v="4"/>
    <s v="Engstrom_Lars, Gomez_Gio"/>
    <x v="11"/>
    <s v="RIP"/>
    <s v="Intermediate"/>
    <m/>
    <n v="1"/>
    <m/>
    <s v="I"/>
    <x v="0"/>
    <s v="&lt;10"/>
    <s v="Y"/>
    <m/>
    <n v="1"/>
    <m/>
    <m/>
    <n v="3.1415926535897931"/>
    <m/>
    <s v="{76ade4d7-a940-4892-9f2a-c268c0326529}"/>
  </r>
  <r>
    <x v="49"/>
    <d v="2020-08-14T00:00:00"/>
    <m/>
    <x v="4"/>
    <s v="Engstrom_Lars, Gomez_Gio"/>
    <x v="17"/>
    <s v="RIP"/>
    <s v="Intermediate"/>
    <m/>
    <n v="3"/>
    <m/>
    <s v="P"/>
    <x v="0"/>
    <s v="10-100"/>
    <s v="Y"/>
    <m/>
    <n v="3"/>
    <m/>
    <m/>
    <n v="28.274333882308138"/>
    <m/>
    <s v="{ea1c6a7e-b573-4e98-8543-4f4d3715e6d8}"/>
  </r>
  <r>
    <x v="49"/>
    <d v="2020-08-14T00:00:00"/>
    <d v="2020-08-14T00:00:00"/>
    <x v="4"/>
    <s v="Engstrom_Lars, Gomez_Gio"/>
    <x v="11"/>
    <s v="RIP"/>
    <s v="Intermediate"/>
    <m/>
    <n v="1"/>
    <m/>
    <s v="I"/>
    <x v="0"/>
    <s v="&lt;10"/>
    <s v="Y"/>
    <m/>
    <n v="1"/>
    <m/>
    <m/>
    <n v="3.1415926535897931"/>
    <m/>
    <s v="{d09201ff-dfa5-495a-87b3-06a9da17d5a4}"/>
  </r>
  <r>
    <x v="49"/>
    <d v="2020-08-14T00:00:00"/>
    <d v="2020-08-14T00:00:00"/>
    <x v="4"/>
    <s v="Engstrom_Lars, Gomez_Gio"/>
    <x v="11"/>
    <s v="RIP"/>
    <s v="Intermediate"/>
    <m/>
    <n v="1"/>
    <m/>
    <s v="I"/>
    <x v="0"/>
    <s v="&lt;10"/>
    <s v="Y"/>
    <m/>
    <n v="1"/>
    <m/>
    <m/>
    <n v="3.1415926535897931"/>
    <m/>
    <s v="{0bf6b910-7929-4cc9-b659-df9cc9fd097e}"/>
  </r>
  <r>
    <x v="49"/>
    <d v="2020-08-14T00:00:00"/>
    <d v="2020-08-14T00:00:00"/>
    <x v="4"/>
    <s v="Engstrom_Lars, Gomez_Gio"/>
    <x v="11"/>
    <s v="RIP"/>
    <s v="Intermediate"/>
    <m/>
    <n v="3"/>
    <m/>
    <s v="P"/>
    <x v="0"/>
    <s v="&lt;10"/>
    <s v="Y"/>
    <m/>
    <n v="3"/>
    <m/>
    <m/>
    <n v="28.274333882308138"/>
    <m/>
    <s v="{8963f267-150d-46f1-ba9c-d1a6de174acc}"/>
  </r>
  <r>
    <x v="49"/>
    <d v="2020-08-14T00:00:00"/>
    <d v="2020-08-14T00:00:00"/>
    <x v="4"/>
    <s v="Engstrom_Lars, Gomez_Gio"/>
    <x v="9"/>
    <s v="RIP"/>
    <s v="Intermediate"/>
    <m/>
    <n v="3"/>
    <m/>
    <s v="SC"/>
    <x v="0"/>
    <s v="&lt;10"/>
    <s v="Y"/>
    <m/>
    <n v="3"/>
    <m/>
    <m/>
    <n v="28.274333882308138"/>
    <m/>
    <s v="{a8832ab4-3bcb-4ce6-904f-18ec64d17449}"/>
  </r>
  <r>
    <x v="49"/>
    <d v="2020-08-14T00:00:00"/>
    <d v="2020-08-14T00:00:00"/>
    <x v="4"/>
    <s v="Engstrom_Lars, Gomez_Gio"/>
    <x v="3"/>
    <s v="RIP"/>
    <s v="Intermediate"/>
    <m/>
    <n v="0.01"/>
    <m/>
    <s v="I"/>
    <x v="0"/>
    <s v="&lt;10"/>
    <s v="Y"/>
    <m/>
    <n v="0.5"/>
    <m/>
    <m/>
    <n v="0.78539816339744828"/>
    <m/>
    <s v="{8e463c7a-3dee-4462-b871-e517f6416ae1}"/>
  </r>
  <r>
    <x v="49"/>
    <d v="2020-08-14T00:00:00"/>
    <d v="2020-08-14T00:00:00"/>
    <x v="4"/>
    <s v="Engstrom_Lars, Gomez_Gio"/>
    <x v="17"/>
    <s v="RIP"/>
    <s v="Intermediate"/>
    <m/>
    <n v="2"/>
    <m/>
    <s v="P"/>
    <x v="0"/>
    <s v="&lt;10"/>
    <s v="Y"/>
    <m/>
    <n v="2"/>
    <m/>
    <m/>
    <n v="12.566370614359172"/>
    <m/>
    <s v="{03bc20b6-b9ca-4ca1-b9c3-1f7e0611d4d5}"/>
  </r>
  <r>
    <x v="49"/>
    <d v="2020-08-14T00:00:00"/>
    <d v="2020-08-14T00:00:00"/>
    <x v="4"/>
    <s v="Engstrom_Lars, Gomez_Gio"/>
    <x v="6"/>
    <s v="RIP"/>
    <s v="Intermediate"/>
    <m/>
    <n v="1"/>
    <m/>
    <s v="P"/>
    <x v="0"/>
    <s v="&lt;10"/>
    <s v="Y"/>
    <m/>
    <n v="1"/>
    <m/>
    <m/>
    <n v="3.1415926535897931"/>
    <m/>
    <s v="{ab1f68ca-5cfc-4749-b723-2a8214fc5e7a}"/>
  </r>
  <r>
    <x v="49"/>
    <d v="2020-08-14T00:00:00"/>
    <d v="2020-08-14T00:00:00"/>
    <x v="4"/>
    <s v="Engstrom_Lars, Gomez_Gio"/>
    <x v="17"/>
    <s v="RIP"/>
    <s v="Intermediate"/>
    <m/>
    <n v="1"/>
    <m/>
    <s v="I"/>
    <x v="0"/>
    <s v="&lt;10"/>
    <s v="Y"/>
    <m/>
    <n v="1"/>
    <m/>
    <m/>
    <n v="3.1415926535897931"/>
    <m/>
    <s v="{539021cc-0e07-44e2-92af-4be7852c1999}"/>
  </r>
  <r>
    <x v="49"/>
    <d v="2020-08-14T00:00:00"/>
    <d v="2020-08-14T00:00:00"/>
    <x v="4"/>
    <s v="Engstrom_Lars, Gomez_Gio"/>
    <x v="17"/>
    <s v="RIP"/>
    <s v="Intermediate"/>
    <m/>
    <n v="1"/>
    <m/>
    <s v="I"/>
    <x v="0"/>
    <s v="&lt;10"/>
    <s v="Y"/>
    <m/>
    <n v="1"/>
    <m/>
    <m/>
    <n v="3.1415926535897931"/>
    <m/>
    <s v="{8a33ab8f-a825-4f34-aea3-7e250619e051}"/>
  </r>
  <r>
    <x v="49"/>
    <d v="2020-08-14T00:00:00"/>
    <d v="2020-08-14T00:00:00"/>
    <x v="4"/>
    <s v="Engstrom_Lars, Gomez_Gio"/>
    <x v="17"/>
    <s v="RIP"/>
    <s v="Intermediate"/>
    <m/>
    <n v="1"/>
    <m/>
    <s v="I"/>
    <x v="0"/>
    <s v="&lt;10"/>
    <s v="Y"/>
    <m/>
    <n v="1"/>
    <m/>
    <m/>
    <n v="3.1415926535897931"/>
    <m/>
    <s v="{e4bcf822-22cb-4676-aa36-da93bf21b21d}"/>
  </r>
  <r>
    <x v="49"/>
    <d v="2020-08-14T00:00:00"/>
    <d v="2020-08-14T00:00:00"/>
    <x v="4"/>
    <s v="Engstrom_Lars, Gomez_Gio"/>
    <x v="17"/>
    <s v="RIP"/>
    <s v="Intermediate"/>
    <m/>
    <n v="1"/>
    <m/>
    <s v="I"/>
    <x v="0"/>
    <s v="&lt;10"/>
    <s v="Y"/>
    <m/>
    <n v="1"/>
    <m/>
    <m/>
    <n v="3.1415926535897931"/>
    <m/>
    <s v="{69a22e3a-0afa-4064-a39e-dda0c678d601}"/>
  </r>
  <r>
    <x v="49"/>
    <d v="2020-08-14T00:00:00"/>
    <d v="2020-08-14T00:00:00"/>
    <x v="4"/>
    <s v="Engstrom_Lars, Gomez_Gio"/>
    <x v="17"/>
    <s v="RIP"/>
    <s v="Intermediate"/>
    <m/>
    <n v="1"/>
    <m/>
    <s v="I"/>
    <x v="0"/>
    <s v="&lt;10"/>
    <s v="Y"/>
    <m/>
    <n v="1"/>
    <m/>
    <m/>
    <n v="3.1415926535897931"/>
    <m/>
    <s v="{b79a5e01-6505-429c-a079-d9a051aff9c1}"/>
  </r>
  <r>
    <x v="49"/>
    <d v="2020-08-14T00:00:00"/>
    <m/>
    <x v="4"/>
    <s v="Engstrom_Lars, Gomez_Gio"/>
    <x v="3"/>
    <s v="RIP"/>
    <s v="Intermediate"/>
    <m/>
    <n v="1"/>
    <m/>
    <s v="I"/>
    <x v="1"/>
    <s v="&lt;10"/>
    <s v="Y"/>
    <m/>
    <n v="1"/>
    <m/>
    <m/>
    <n v="3.1415926535897931"/>
    <m/>
    <s v="{54d6352c-142e-4ecb-91e0-433f095feaca}"/>
  </r>
  <r>
    <x v="49"/>
    <d v="2020-08-14T00:00:00"/>
    <m/>
    <x v="4"/>
    <s v="Engstrom_Lars, Gomez_Gio"/>
    <x v="9"/>
    <s v="RIP"/>
    <s v="Intermediate"/>
    <m/>
    <n v="1"/>
    <m/>
    <s v="I"/>
    <x v="1"/>
    <s v="&lt;10"/>
    <s v="Y"/>
    <m/>
    <n v="1"/>
    <m/>
    <m/>
    <n v="3.1415926535897931"/>
    <m/>
    <s v="{49637458-5e41-4fa1-a770-47488bffd7fb}"/>
  </r>
  <r>
    <x v="49"/>
    <d v="2020-08-14T00:00:00"/>
    <m/>
    <x v="4"/>
    <s v="Engstrom_Lars, Gomez_Gio"/>
    <x v="17"/>
    <s v="RIP"/>
    <s v="Intermediate"/>
    <m/>
    <n v="1"/>
    <m/>
    <s v="I"/>
    <x v="1"/>
    <s v="&lt;10"/>
    <s v="Y"/>
    <m/>
    <n v="1"/>
    <m/>
    <m/>
    <n v="3.1415926535897931"/>
    <m/>
    <s v="{c64c5cb3-476d-43b6-a36e-6b1ec03f10a5}"/>
  </r>
  <r>
    <x v="49"/>
    <d v="2020-08-14T00:00:00"/>
    <d v="2020-08-14T00:00:00"/>
    <x v="4"/>
    <s v="Engstrom_Lars, Gomez_Gio"/>
    <x v="6"/>
    <s v="GRASS"/>
    <s v="Disturbed"/>
    <m/>
    <n v="0.01"/>
    <m/>
    <s v="I"/>
    <x v="0"/>
    <s v="&lt;10"/>
    <s v="Y"/>
    <m/>
    <n v="0.5"/>
    <m/>
    <m/>
    <n v="0.78539816339744828"/>
    <s v="65ace17a-113c-426d-baf6-10f282e458a5"/>
    <s v="{8aba649e-01a2-428a-995e-9a3937811446}"/>
  </r>
  <r>
    <x v="49"/>
    <d v="2020-08-14T00:00:00"/>
    <d v="2020-08-14T00:00:00"/>
    <x v="4"/>
    <s v="Engstrom_Lars, Gomez_Gio"/>
    <x v="6"/>
    <s v="GRASS"/>
    <s v="Disturbed"/>
    <m/>
    <n v="0.01"/>
    <m/>
    <s v="I"/>
    <x v="0"/>
    <s v="&lt;10"/>
    <s v="Y"/>
    <m/>
    <n v="0.5"/>
    <m/>
    <m/>
    <n v="0.78539816339744828"/>
    <s v="65ace17a-113c-426d-baf6-10f282e458a5"/>
    <s v="{df3a9ebe-d6dd-468b-91d7-b80582ab80ec}"/>
  </r>
  <r>
    <x v="49"/>
    <d v="2020-08-14T00:00:00"/>
    <d v="2020-08-14T00:00:00"/>
    <x v="4"/>
    <s v="Engstrom_Lars, Gomez_Gio"/>
    <x v="6"/>
    <s v="GRASS"/>
    <s v="Disturbed"/>
    <m/>
    <n v="0.01"/>
    <m/>
    <s v="I"/>
    <x v="0"/>
    <s v="&lt;10"/>
    <s v="Y"/>
    <m/>
    <n v="0.5"/>
    <m/>
    <m/>
    <n v="0.78539816339744828"/>
    <s v="65ace17a-113c-426d-baf6-10f282e458a5"/>
    <s v="{02340e05-e0ff-4376-a1a9-2353841cef6d}"/>
  </r>
  <r>
    <x v="49"/>
    <d v="2020-08-14T00:00:00"/>
    <d v="2020-08-14T00:00:00"/>
    <x v="4"/>
    <s v="Engstrom_Lars, Gomez_Gio"/>
    <x v="6"/>
    <s v="GRASS"/>
    <s v="Disturbed"/>
    <m/>
    <n v="2"/>
    <m/>
    <s v="P"/>
    <x v="0"/>
    <s v="&lt;10"/>
    <s v="Y"/>
    <m/>
    <n v="2"/>
    <m/>
    <m/>
    <n v="12.566370614359172"/>
    <s v="65ace17a-113c-426d-baf6-10f282e458a5"/>
    <s v="{8554230f-e241-4895-b094-2bf54e10a8fd}"/>
  </r>
  <r>
    <x v="49"/>
    <d v="2020-08-14T00:00:00"/>
    <d v="2020-08-14T00:00:00"/>
    <x v="4"/>
    <s v="Engstrom_Lars, Gomez_Gio"/>
    <x v="6"/>
    <s v="GRASS"/>
    <s v="Disturbed"/>
    <m/>
    <n v="2"/>
    <m/>
    <s v="SC"/>
    <x v="0"/>
    <s v="&lt;10"/>
    <s v="Y"/>
    <m/>
    <n v="2"/>
    <m/>
    <m/>
    <n v="12.566370614359172"/>
    <s v="65ace17a-113c-426d-baf6-10f282e458a5"/>
    <s v="{cf0e37c3-90ba-46ba-a708-4deceebc1639}"/>
  </r>
  <r>
    <x v="49"/>
    <d v="2020-08-14T00:00:00"/>
    <d v="2020-08-14T00:00:00"/>
    <x v="4"/>
    <s v="Engstrom_Lars, Gomez_Gio"/>
    <x v="6"/>
    <s v="GRASS"/>
    <s v="Disturbed"/>
    <m/>
    <n v="0.01"/>
    <m/>
    <s v="I"/>
    <x v="0"/>
    <s v="&lt;10"/>
    <s v="Y"/>
    <m/>
    <n v="0.5"/>
    <m/>
    <m/>
    <n v="0.78539816339744828"/>
    <s v="65ace17a-113c-426d-baf6-10f282e458a5"/>
    <s v="{8ad7e1ab-d718-4351-be3d-ffcb9b898294}"/>
  </r>
  <r>
    <x v="49"/>
    <d v="2020-08-14T00:00:00"/>
    <m/>
    <x v="4"/>
    <s v="Engstrom_Lars, Gomez_Gio"/>
    <x v="0"/>
    <s v="GRASS"/>
    <s v="Intermediate"/>
    <m/>
    <n v="1"/>
    <m/>
    <s v="SC"/>
    <x v="1"/>
    <s v="&lt;10"/>
    <s v="Y"/>
    <m/>
    <n v="1"/>
    <m/>
    <m/>
    <n v="3.1415926535897931"/>
    <m/>
    <s v="{14854cb9-129b-481a-ae51-485e6aeb1e8b}"/>
  </r>
  <r>
    <x v="49"/>
    <d v="2020-08-14T00:00:00"/>
    <m/>
    <x v="4"/>
    <s v="Engstrom_Lars, Gomez_Gio"/>
    <x v="0"/>
    <s v="GRASS"/>
    <s v="Intermediate"/>
    <m/>
    <n v="1"/>
    <m/>
    <s v="SC"/>
    <x v="1"/>
    <s v="&lt;10"/>
    <s v="Y"/>
    <m/>
    <n v="1"/>
    <m/>
    <m/>
    <n v="3.1415926535897931"/>
    <m/>
    <s v="{7909e518-8992-4b5f-b10b-80f1d7ae26b4}"/>
  </r>
  <r>
    <x v="49"/>
    <d v="2020-08-14T00:00:00"/>
    <m/>
    <x v="4"/>
    <s v="Engstrom_Lars, Gomez_Gio"/>
    <x v="0"/>
    <s v="GRASS"/>
    <s v="Intermediate"/>
    <m/>
    <n v="1"/>
    <m/>
    <s v="SC"/>
    <x v="1"/>
    <s v="&lt;10"/>
    <s v="Y"/>
    <m/>
    <n v="1"/>
    <m/>
    <m/>
    <n v="3.1415926535897931"/>
    <m/>
    <s v="{2ca2515f-83df-43b3-94ab-d86218f5d625}"/>
  </r>
  <r>
    <x v="49"/>
    <d v="2020-08-14T00:00:00"/>
    <m/>
    <x v="4"/>
    <s v="Engstrom_Lars, Gomez_Gio"/>
    <x v="0"/>
    <s v="GRASS"/>
    <s v="Intermediate"/>
    <m/>
    <n v="1"/>
    <m/>
    <s v="SC"/>
    <x v="1"/>
    <s v="&lt;10"/>
    <s v="Y"/>
    <m/>
    <n v="1"/>
    <m/>
    <m/>
    <n v="3.1415926535897931"/>
    <m/>
    <s v="{aec4eda7-c33b-49e0-a971-4ab4f35511b6}"/>
  </r>
  <r>
    <x v="99"/>
    <d v="2020-08-14T00:00:00"/>
    <m/>
    <x v="4"/>
    <s v="Gomez_Gio, Engstrom_Lars"/>
    <x v="7"/>
    <s v="CSS"/>
    <s v="Intermediate"/>
    <m/>
    <n v="0.01"/>
    <m/>
    <s v="I"/>
    <x v="0"/>
    <s v="&lt;10"/>
    <s v="Y"/>
    <m/>
    <n v="0.5"/>
    <m/>
    <m/>
    <n v="0.78539816339744828"/>
    <m/>
    <s v="{917c4360-4e99-49b3-b0b3-8a2216110b37}"/>
  </r>
  <r>
    <x v="99"/>
    <d v="2020-08-14T00:00:00"/>
    <m/>
    <x v="4"/>
    <s v="Gomez_Gio, Engstrom_Lars"/>
    <x v="4"/>
    <m/>
    <m/>
    <m/>
    <n v="3"/>
    <m/>
    <s v="P"/>
    <x v="0"/>
    <s v="&lt;10"/>
    <m/>
    <m/>
    <n v="3"/>
    <m/>
    <m/>
    <n v="28.274333882308138"/>
    <m/>
    <s v="{e24b2321-b066-4697-9d4f-17fcee3bd462}"/>
  </r>
  <r>
    <x v="99"/>
    <d v="2020-08-14T00:00:00"/>
    <m/>
    <x v="4"/>
    <s v="Gomez_Gio, Engstrom_Lars"/>
    <x v="7"/>
    <m/>
    <m/>
    <m/>
    <n v="0.01"/>
    <m/>
    <s v="I"/>
    <x v="0"/>
    <s v="&lt;10"/>
    <m/>
    <m/>
    <n v="0.5"/>
    <m/>
    <m/>
    <n v="0.78539816339744828"/>
    <m/>
    <s v="{2e255d7c-d57e-4cc1-b044-aace706cfefc}"/>
  </r>
  <r>
    <x v="99"/>
    <d v="2020-08-14T00:00:00"/>
    <m/>
    <x v="4"/>
    <s v="Gomez_Gio, Engstrom_Lars"/>
    <x v="1"/>
    <m/>
    <m/>
    <m/>
    <n v="0.01"/>
    <m/>
    <s v="I"/>
    <x v="0"/>
    <s v="&lt;10"/>
    <m/>
    <m/>
    <n v="0.5"/>
    <m/>
    <m/>
    <n v="0.78539816339744828"/>
    <m/>
    <s v="{2df841b0-d96c-4bda-bc82-f50712cca7ed}"/>
  </r>
  <r>
    <x v="99"/>
    <d v="2020-08-14T00:00:00"/>
    <m/>
    <x v="4"/>
    <s v="Gomez_Gio, Engstrom_Lars"/>
    <x v="7"/>
    <m/>
    <m/>
    <m/>
    <n v="0.01"/>
    <m/>
    <s v="I"/>
    <x v="0"/>
    <s v="&lt;10"/>
    <m/>
    <m/>
    <n v="0.5"/>
    <m/>
    <m/>
    <n v="0.78539816339744828"/>
    <m/>
    <s v="{ed7b0ecf-e18d-4a28-a704-9ef695d7f6f4}"/>
  </r>
  <r>
    <x v="99"/>
    <d v="2020-08-14T00:00:00"/>
    <m/>
    <x v="4"/>
    <s v="Gomez_Gio, Engstrom_Lars"/>
    <x v="10"/>
    <m/>
    <m/>
    <m/>
    <n v="0.01"/>
    <m/>
    <s v="P"/>
    <x v="0"/>
    <s v="&lt;10"/>
    <m/>
    <m/>
    <n v="0.5"/>
    <m/>
    <m/>
    <n v="0.78539816339744828"/>
    <m/>
    <s v="{fddbcbdd-71c0-4956-b320-3fbcd1333660}"/>
  </r>
  <r>
    <x v="99"/>
    <d v="2020-08-14T00:00:00"/>
    <m/>
    <x v="4"/>
    <s v="Gomez_Gio, Engstrom_Lars"/>
    <x v="7"/>
    <m/>
    <m/>
    <m/>
    <n v="0.01"/>
    <m/>
    <s v="P"/>
    <x v="0"/>
    <s v="&lt;10"/>
    <m/>
    <m/>
    <n v="0.5"/>
    <m/>
    <m/>
    <n v="0.78539816339744828"/>
    <m/>
    <s v="{b4fd9a02-8eb4-4721-8f7f-dfc692fb999e}"/>
  </r>
  <r>
    <x v="99"/>
    <d v="2020-08-14T00:00:00"/>
    <d v="2020-08-14T00:00:00"/>
    <x v="4"/>
    <s v="Gomez_Gio, Engstrom_Lars"/>
    <x v="3"/>
    <m/>
    <m/>
    <s v="Unsure if native thistle or not"/>
    <n v="0.01"/>
    <m/>
    <s v="P"/>
    <x v="0"/>
    <s v="&lt;10"/>
    <m/>
    <m/>
    <n v="0.5"/>
    <m/>
    <m/>
    <n v="0.78539816339744828"/>
    <m/>
    <s v="{4bb3bca3-a2c4-45aa-aee9-03f123fba44c}"/>
  </r>
  <r>
    <x v="99"/>
    <d v="2020-08-14T00:00:00"/>
    <m/>
    <x v="4"/>
    <s v="Gomez_Gio, Engstrom_Lars"/>
    <x v="7"/>
    <m/>
    <m/>
    <m/>
    <n v="0.01"/>
    <m/>
    <s v="I"/>
    <x v="0"/>
    <s v="&lt;10"/>
    <m/>
    <m/>
    <n v="0.5"/>
    <m/>
    <m/>
    <n v="0.78539816339744828"/>
    <m/>
    <s v="{7678cc77-dac5-46cc-a660-cf0a4d419fcf}"/>
  </r>
  <r>
    <x v="34"/>
    <d v="2020-08-14T00:00:00"/>
    <m/>
    <x v="4"/>
    <s v="Gomez_Gio, Engstrom_Lars"/>
    <x v="1"/>
    <m/>
    <m/>
    <m/>
    <n v="0.01"/>
    <m/>
    <s v="P"/>
    <x v="0"/>
    <s v="10-100"/>
    <m/>
    <m/>
    <n v="0.5"/>
    <m/>
    <m/>
    <n v="0.78539816339744828"/>
    <m/>
    <s v="{a100db88-2e6b-4cdc-b89f-3a9de93d1bc9}"/>
  </r>
  <r>
    <x v="34"/>
    <d v="2020-08-14T00:00:00"/>
    <m/>
    <x v="4"/>
    <s v="Gomez_Gio, Engstrom_Lars"/>
    <x v="3"/>
    <m/>
    <m/>
    <m/>
    <n v="0.01"/>
    <m/>
    <s v="I"/>
    <x v="0"/>
    <s v="&lt;10"/>
    <m/>
    <m/>
    <n v="0.5"/>
    <m/>
    <m/>
    <n v="0.78539816339744828"/>
    <m/>
    <s v="{316705a5-2528-4e61-9c95-28956f01024c}"/>
  </r>
  <r>
    <x v="34"/>
    <d v="2020-08-14T00:00:00"/>
    <m/>
    <x v="4"/>
    <s v="Gomez_Gio, Engstrom_Lars"/>
    <x v="1"/>
    <m/>
    <m/>
    <m/>
    <n v="0.01"/>
    <m/>
    <s v="I"/>
    <x v="0"/>
    <s v="&lt;10"/>
    <m/>
    <m/>
    <n v="0.5"/>
    <m/>
    <m/>
    <n v="0.78539816339744828"/>
    <m/>
    <s v="{5dae7d9f-c595-46fb-a3f9-d642b7b8c79a}"/>
  </r>
  <r>
    <x v="110"/>
    <d v="2020-08-14T00:00:00"/>
    <m/>
    <x v="4"/>
    <s v="Gomez_Gio, Engstrom_Lars"/>
    <x v="1"/>
    <m/>
    <m/>
    <m/>
    <n v="0.01"/>
    <m/>
    <s v="I"/>
    <x v="1"/>
    <s v="&lt;10"/>
    <m/>
    <m/>
    <n v="0.5"/>
    <m/>
    <m/>
    <n v="0.78539816339744828"/>
    <m/>
    <s v="{e72718f7-4ee7-4d16-a9e3-1ffd23bafdbb}"/>
  </r>
  <r>
    <x v="110"/>
    <d v="2020-08-14T00:00:00"/>
    <m/>
    <x v="4"/>
    <s v="Gomez_Gio, Engstrom_Lars"/>
    <x v="0"/>
    <m/>
    <m/>
    <m/>
    <n v="0.01"/>
    <m/>
    <s v="I"/>
    <x v="1"/>
    <s v="&lt;10"/>
    <m/>
    <m/>
    <n v="0.5"/>
    <m/>
    <m/>
    <n v="0.78539816339744828"/>
    <m/>
    <s v="{e1c8b9bb-08ed-4b24-befa-3ddfac3a743a}"/>
  </r>
  <r>
    <x v="67"/>
    <d v="2020-08-14T00:00:00"/>
    <m/>
    <x v="4"/>
    <s v="Gomez_Gio, Engstrom_Lars"/>
    <x v="0"/>
    <m/>
    <m/>
    <m/>
    <n v="0.01"/>
    <m/>
    <s v="I"/>
    <x v="1"/>
    <s v="&lt;10"/>
    <m/>
    <m/>
    <n v="0.5"/>
    <m/>
    <m/>
    <n v="0.78539816339744828"/>
    <m/>
    <s v="{c3078720-1ba8-4401-a5ce-eaaa515f0118}"/>
  </r>
  <r>
    <x v="60"/>
    <d v="2020-08-17T00:00:00"/>
    <m/>
    <x v="4"/>
    <s v="Love_Sam, Oviedo_Morgan"/>
    <x v="1"/>
    <m/>
    <m/>
    <m/>
    <n v="0.01"/>
    <m/>
    <s v="I"/>
    <x v="0"/>
    <s v="&lt;10"/>
    <m/>
    <m/>
    <n v="0.5"/>
    <m/>
    <m/>
    <n v="0.78539816339744828"/>
    <m/>
    <s v="{be34351e-fb4c-4e62-9617-3d8625e2e32f}"/>
  </r>
  <r>
    <x v="60"/>
    <d v="2020-08-17T00:00:00"/>
    <m/>
    <x v="4"/>
    <s v="Love_Sam, Oviedo_Morgan"/>
    <x v="8"/>
    <m/>
    <m/>
    <m/>
    <n v="0.01"/>
    <m/>
    <s v="I"/>
    <x v="0"/>
    <s v="&lt;10"/>
    <m/>
    <m/>
    <n v="0.5"/>
    <m/>
    <m/>
    <n v="0.78539816339744828"/>
    <m/>
    <s v="{30a0d975-2256-49cb-9932-dd0aea2e9f94}"/>
  </r>
  <r>
    <x v="60"/>
    <d v="2020-08-17T00:00:00"/>
    <m/>
    <x v="4"/>
    <s v="Love_Sam, Oviedo_Morgan"/>
    <x v="8"/>
    <m/>
    <m/>
    <m/>
    <n v="0.01"/>
    <m/>
    <s v="I"/>
    <x v="0"/>
    <s v="&lt;10"/>
    <m/>
    <m/>
    <n v="0.5"/>
    <m/>
    <m/>
    <n v="0.78539816339744828"/>
    <m/>
    <s v="{66bccc2c-a8f0-4ff9-876f-e00230a323aa}"/>
  </r>
  <r>
    <x v="60"/>
    <d v="2020-08-17T00:00:00"/>
    <m/>
    <x v="4"/>
    <s v="Love_Sam, Oviedo_Morgan"/>
    <x v="8"/>
    <m/>
    <m/>
    <m/>
    <n v="0.01"/>
    <m/>
    <s v="I"/>
    <x v="0"/>
    <s v="&lt;10"/>
    <m/>
    <m/>
    <n v="0.5"/>
    <m/>
    <m/>
    <n v="0.78539816339744828"/>
    <m/>
    <s v="{d9643fe4-fe0a-48f5-a60f-39ef6c929215}"/>
  </r>
  <r>
    <x v="60"/>
    <d v="2020-08-17T00:00:00"/>
    <m/>
    <x v="4"/>
    <s v="Love_Sam, Oviedo_Morgan"/>
    <x v="8"/>
    <m/>
    <m/>
    <m/>
    <n v="0.01"/>
    <m/>
    <s v="I"/>
    <x v="0"/>
    <s v="&lt;10"/>
    <m/>
    <m/>
    <n v="0.5"/>
    <m/>
    <m/>
    <n v="0.78539816339744828"/>
    <m/>
    <s v="{9fde1eee-df25-408a-a756-3530d6a215a1}"/>
  </r>
  <r>
    <x v="60"/>
    <d v="2020-08-17T00:00:00"/>
    <m/>
    <x v="4"/>
    <s v="Love_Sam, Oviedo_Morgan"/>
    <x v="8"/>
    <m/>
    <m/>
    <m/>
    <n v="0.01"/>
    <m/>
    <s v="I"/>
    <x v="0"/>
    <s v="&lt;10"/>
    <m/>
    <m/>
    <n v="0.5"/>
    <m/>
    <m/>
    <n v="0.78539816339744828"/>
    <m/>
    <s v="{f8fd43da-9ad6-42e9-aae1-b147f9157254}"/>
  </r>
  <r>
    <x v="60"/>
    <d v="2020-08-17T00:00:00"/>
    <m/>
    <x v="4"/>
    <s v="Love_Sam, Oviedo_Morgan"/>
    <x v="1"/>
    <m/>
    <m/>
    <m/>
    <n v="0.01"/>
    <m/>
    <s v="I"/>
    <x v="0"/>
    <s v="&lt;10"/>
    <m/>
    <m/>
    <n v="0.5"/>
    <m/>
    <m/>
    <n v="0.78539816339744828"/>
    <m/>
    <s v="{419d71ed-57d6-4c7d-81ba-5f529bcfb4f5}"/>
  </r>
  <r>
    <x v="60"/>
    <d v="2020-08-17T00:00:00"/>
    <m/>
    <x v="4"/>
    <s v="Love_Sam, Oviedo_Morgan"/>
    <x v="8"/>
    <m/>
    <m/>
    <m/>
    <n v="0.01"/>
    <m/>
    <s v="P"/>
    <x v="0"/>
    <s v="&lt;10"/>
    <m/>
    <m/>
    <n v="0.5"/>
    <m/>
    <m/>
    <n v="0.78539816339744828"/>
    <m/>
    <s v="{17ccca0b-ee4d-41ba-9a6d-76692603065d}"/>
  </r>
  <r>
    <x v="60"/>
    <d v="2020-08-17T00:00:00"/>
    <m/>
    <x v="4"/>
    <s v="Love_Sam, Oviedo_Morgan"/>
    <x v="17"/>
    <m/>
    <m/>
    <m/>
    <n v="0.01"/>
    <m/>
    <s v="P"/>
    <x v="0"/>
    <s v="&lt;10"/>
    <m/>
    <m/>
    <n v="0.5"/>
    <m/>
    <m/>
    <n v="0.78539816339744828"/>
    <m/>
    <s v="{0a4bcb3a-6565-4a24-82d2-63ec2b50e4e0}"/>
  </r>
  <r>
    <x v="60"/>
    <d v="2020-08-17T00:00:00"/>
    <m/>
    <x v="4"/>
    <s v="Love_Sam, Oviedo_Morgan"/>
    <x v="8"/>
    <m/>
    <m/>
    <m/>
    <n v="0.01"/>
    <m/>
    <s v="P"/>
    <x v="0"/>
    <s v="&lt;10"/>
    <m/>
    <m/>
    <n v="0.5"/>
    <m/>
    <m/>
    <n v="0.78539816339744828"/>
    <m/>
    <s v="{4c78693d-4e6f-4ff6-b426-259d585625ce}"/>
  </r>
  <r>
    <x v="60"/>
    <d v="2020-08-17T00:00:00"/>
    <m/>
    <x v="4"/>
    <s v="Love_Sam, Oviedo_Morgan"/>
    <x v="17"/>
    <m/>
    <m/>
    <m/>
    <n v="0.01"/>
    <m/>
    <s v="P"/>
    <x v="0"/>
    <s v="&lt;10"/>
    <m/>
    <m/>
    <n v="0.5"/>
    <m/>
    <m/>
    <n v="0.78539816339744828"/>
    <m/>
    <s v="{0f3ede68-7c15-45a0-ba3e-eb7f73f4f95c}"/>
  </r>
  <r>
    <x v="60"/>
    <d v="2020-08-17T00:00:00"/>
    <m/>
    <x v="4"/>
    <s v="Love_Sam, Oviedo_Morgan"/>
    <x v="11"/>
    <m/>
    <m/>
    <m/>
    <n v="0.01"/>
    <m/>
    <s v="I"/>
    <x v="0"/>
    <s v="&lt;10"/>
    <m/>
    <m/>
    <n v="0.5"/>
    <m/>
    <m/>
    <n v="0.78539816339744828"/>
    <m/>
    <s v="{d30b6c48-ac84-4538-8ca6-c427630ef58e}"/>
  </r>
  <r>
    <x v="60"/>
    <d v="2020-08-17T00:00:00"/>
    <m/>
    <x v="4"/>
    <s v="Love_Sam, Oviedo_Morgan"/>
    <x v="11"/>
    <m/>
    <m/>
    <m/>
    <n v="0.01"/>
    <m/>
    <s v="I"/>
    <x v="0"/>
    <s v="&lt;10"/>
    <m/>
    <m/>
    <n v="0.5"/>
    <m/>
    <m/>
    <n v="0.78539816339744828"/>
    <m/>
    <s v="{68a41a48-6b76-4f51-a799-e15f93d7a6fc}"/>
  </r>
  <r>
    <x v="60"/>
    <d v="2020-08-17T00:00:00"/>
    <m/>
    <x v="4"/>
    <s v="Love_Sam, Oviedo_Morgan"/>
    <x v="8"/>
    <m/>
    <m/>
    <m/>
    <n v="0.02"/>
    <m/>
    <s v="P"/>
    <x v="0"/>
    <s v="&lt;10"/>
    <m/>
    <m/>
    <n v="0.5"/>
    <m/>
    <m/>
    <n v="0.78539816339744828"/>
    <m/>
    <s v="{02c62b15-b747-48b0-978a-000fbe991dec}"/>
  </r>
  <r>
    <x v="60"/>
    <d v="2020-08-17T00:00:00"/>
    <m/>
    <x v="4"/>
    <s v="Love_Sam, Oviedo_Morgan"/>
    <x v="11"/>
    <m/>
    <m/>
    <m/>
    <n v="0.01"/>
    <m/>
    <s v="P"/>
    <x v="0"/>
    <s v="&lt;10"/>
    <m/>
    <m/>
    <n v="0.5"/>
    <m/>
    <m/>
    <n v="0.78539816339744828"/>
    <m/>
    <s v="{d3005844-eb81-4529-8302-6fa48212bf56}"/>
  </r>
  <r>
    <x v="60"/>
    <d v="2020-08-17T00:00:00"/>
    <m/>
    <x v="4"/>
    <s v="Love_Sam, Oviedo_Morgan"/>
    <x v="8"/>
    <m/>
    <m/>
    <m/>
    <n v="0.02"/>
    <m/>
    <s v="P"/>
    <x v="0"/>
    <s v="&lt;10"/>
    <m/>
    <m/>
    <n v="0.5"/>
    <m/>
    <m/>
    <n v="0.78539816339744828"/>
    <m/>
    <s v="{e6d4912b-45ad-4bee-9acb-d626200af465}"/>
  </r>
  <r>
    <x v="87"/>
    <d v="2020-08-17T00:00:00"/>
    <m/>
    <x v="4"/>
    <s v="Love_Sam, Oviedo_Morgan"/>
    <x v="11"/>
    <m/>
    <m/>
    <m/>
    <n v="0.01"/>
    <m/>
    <s v="P"/>
    <x v="0"/>
    <s v="&lt;10"/>
    <m/>
    <m/>
    <n v="0.5"/>
    <m/>
    <m/>
    <n v="0.78539816339744828"/>
    <m/>
    <s v="{075117fc-860c-44a1-945f-597775a53c26}"/>
  </r>
  <r>
    <x v="87"/>
    <d v="2020-08-17T00:00:00"/>
    <m/>
    <x v="4"/>
    <s v="Love_Sam, Oviedo_Morgan"/>
    <x v="11"/>
    <m/>
    <m/>
    <m/>
    <n v="0.01"/>
    <m/>
    <s v="P"/>
    <x v="0"/>
    <s v="&lt;10"/>
    <m/>
    <m/>
    <n v="0.5"/>
    <m/>
    <m/>
    <n v="0.78539816339744828"/>
    <m/>
    <s v="{04b0cfcb-4073-4aaf-883a-1cb3b3196eab}"/>
  </r>
  <r>
    <x v="58"/>
    <d v="2020-08-17T00:00:00"/>
    <m/>
    <x v="4"/>
    <s v="Love_Sam, Oviedo_Morgan"/>
    <x v="11"/>
    <m/>
    <m/>
    <m/>
    <n v="0.01"/>
    <m/>
    <s v="I"/>
    <x v="0"/>
    <s v="&lt;10"/>
    <m/>
    <m/>
    <n v="0.5"/>
    <m/>
    <m/>
    <n v="0.78539816339744828"/>
    <m/>
    <s v="{6bfc41dc-3113-4e95-ad58-ecc510861762}"/>
  </r>
  <r>
    <x v="58"/>
    <d v="2020-08-17T00:00:00"/>
    <m/>
    <x v="4"/>
    <s v="Love_Sam, Oviedo_Morgan"/>
    <x v="4"/>
    <m/>
    <m/>
    <m/>
    <n v="0.01"/>
    <m/>
    <s v="P"/>
    <x v="1"/>
    <s v="&lt;10"/>
    <m/>
    <m/>
    <n v="0.5"/>
    <m/>
    <m/>
    <n v="0.78539816339744828"/>
    <m/>
    <s v="{94e4d9ca-e206-49f2-8ebb-5590f91fb520}"/>
  </r>
  <r>
    <x v="58"/>
    <d v="2020-08-17T00:00:00"/>
    <m/>
    <x v="4"/>
    <s v="Love_Sam, Oviedo_Morgan"/>
    <x v="4"/>
    <m/>
    <m/>
    <m/>
    <n v="0.01"/>
    <m/>
    <s v="P"/>
    <x v="1"/>
    <s v="&lt;10"/>
    <m/>
    <m/>
    <n v="0.5"/>
    <m/>
    <m/>
    <n v="0.78539816339744828"/>
    <m/>
    <s v="{18d0060d-21c3-4322-8ca5-46b13573b3b3}"/>
  </r>
  <r>
    <x v="1"/>
    <d v="2020-08-17T00:00:00"/>
    <m/>
    <x v="4"/>
    <s v="Engstrom_Lars, Cisneros_Daniel"/>
    <x v="0"/>
    <s v="OAK"/>
    <s v="Intermediate"/>
    <m/>
    <n v="0.01"/>
    <m/>
    <s v="I"/>
    <x v="0"/>
    <s v="&lt;10"/>
    <s v="Y"/>
    <m/>
    <n v="0.5"/>
    <m/>
    <m/>
    <n v="0.78539816339744828"/>
    <m/>
    <s v="{3b3598ef-80f0-423d-a5f6-058f1e05291e}"/>
  </r>
  <r>
    <x v="1"/>
    <d v="2020-08-17T00:00:00"/>
    <m/>
    <x v="4"/>
    <s v="Engstrom_Lars, Cisneros_Daniel"/>
    <x v="0"/>
    <s v="OAK"/>
    <s v="Intermediate"/>
    <m/>
    <n v="0.01"/>
    <m/>
    <s v="I"/>
    <x v="0"/>
    <s v="&lt;10"/>
    <s v="Y"/>
    <m/>
    <n v="0.5"/>
    <m/>
    <m/>
    <n v="0.78539816339744828"/>
    <m/>
    <s v="{353e7c01-87b7-4e9a-9c3d-758c3030b56a}"/>
  </r>
  <r>
    <x v="1"/>
    <d v="2020-08-17T00:00:00"/>
    <m/>
    <x v="4"/>
    <s v="Engstrom_Lars, Cisneros_Daniel"/>
    <x v="0"/>
    <s v="OAK"/>
    <s v="Intermediate"/>
    <m/>
    <n v="0.01"/>
    <m/>
    <s v="I"/>
    <x v="0"/>
    <s v="&lt;10"/>
    <s v="Y"/>
    <m/>
    <n v="0.5"/>
    <m/>
    <m/>
    <n v="0.78539816339744828"/>
    <m/>
    <s v="{28f6e545-2852-4004-8162-c979410c6458}"/>
  </r>
  <r>
    <x v="1"/>
    <d v="2020-08-17T00:00:00"/>
    <m/>
    <x v="4"/>
    <s v="Engstrom_Lars, Cisneros_Daniel"/>
    <x v="0"/>
    <s v="OAK"/>
    <s v="Intermediate"/>
    <m/>
    <n v="3"/>
    <m/>
    <s v="P"/>
    <x v="0"/>
    <s v="10-100"/>
    <s v="Y"/>
    <m/>
    <n v="3"/>
    <m/>
    <m/>
    <n v="28.274333882308138"/>
    <m/>
    <s v="{ff814e2e-66da-45ef-83f1-d8fe82e75710}"/>
  </r>
  <r>
    <x v="1"/>
    <d v="2020-08-17T00:00:00"/>
    <m/>
    <x v="4"/>
    <s v="Engstrom_Lars, Cisneros_Daniel"/>
    <x v="0"/>
    <s v="OAK"/>
    <s v="Intermediate"/>
    <m/>
    <n v="0.01"/>
    <m/>
    <s v="I"/>
    <x v="0"/>
    <s v="&lt;10"/>
    <s v="Y"/>
    <m/>
    <n v="0.5"/>
    <m/>
    <m/>
    <n v="0.78539816339744828"/>
    <m/>
    <s v="{5aa92d75-c604-4931-a131-4f6419b9c4c0}"/>
  </r>
  <r>
    <x v="1"/>
    <d v="2020-08-17T00:00:00"/>
    <m/>
    <x v="4"/>
    <s v="Engstrom_Lars, Cisneros_Daniel"/>
    <x v="0"/>
    <s v="OAK"/>
    <s v="Intermediate"/>
    <m/>
    <n v="0.01"/>
    <m/>
    <s v="I"/>
    <x v="0"/>
    <s v="&lt;10"/>
    <s v="Y"/>
    <m/>
    <n v="0.5"/>
    <m/>
    <m/>
    <n v="0.78539816339744828"/>
    <m/>
    <s v="{6f003a2f-446d-4d0b-805a-973063a1b0c1}"/>
  </r>
  <r>
    <x v="1"/>
    <d v="2020-08-17T00:00:00"/>
    <m/>
    <x v="4"/>
    <s v="Engstrom_Lars, Cisneros_Daniel"/>
    <x v="1"/>
    <s v="OAK"/>
    <s v="Intermediate"/>
    <m/>
    <n v="4"/>
    <m/>
    <s v="P"/>
    <x v="0"/>
    <s v="&lt;10"/>
    <s v="Y"/>
    <m/>
    <n v="4"/>
    <m/>
    <m/>
    <n v="50.26548245743669"/>
    <m/>
    <s v="{4a42fd62-427d-4ea4-9ff7-3b78b5c83598}"/>
  </r>
  <r>
    <x v="1"/>
    <d v="2020-08-17T00:00:00"/>
    <m/>
    <x v="4"/>
    <s v="Engstrom_Lars, Cisneros_Daniel"/>
    <x v="3"/>
    <s v="OAK"/>
    <s v="Intermediate"/>
    <m/>
    <n v="3"/>
    <m/>
    <s v="P"/>
    <x v="0"/>
    <s v="&lt;10"/>
    <s v="Y"/>
    <m/>
    <n v="3"/>
    <m/>
    <m/>
    <n v="28.274333882308138"/>
    <m/>
    <s v="{00bef414-8b70-402f-aca7-8c0f02b59335}"/>
  </r>
  <r>
    <x v="1"/>
    <d v="2020-08-17T00:00:00"/>
    <m/>
    <x v="4"/>
    <s v="Engstrom_Lars, Cisneros_Daniel"/>
    <x v="1"/>
    <s v="OAK"/>
    <s v="Intermediate"/>
    <m/>
    <n v="1"/>
    <m/>
    <s v="P"/>
    <x v="0"/>
    <s v="&lt;10"/>
    <s v="Y"/>
    <m/>
    <n v="1"/>
    <m/>
    <m/>
    <n v="3.1415926535897931"/>
    <m/>
    <s v="{7d73f9f0-d078-4cad-bbbe-1ca290b376d8}"/>
  </r>
  <r>
    <x v="1"/>
    <d v="2020-08-17T00:00:00"/>
    <m/>
    <x v="4"/>
    <s v="Engstrom_Lars, Cisneros_Daniel"/>
    <x v="1"/>
    <s v="OAK"/>
    <s v="Intermediate"/>
    <m/>
    <n v="1"/>
    <m/>
    <s v="I"/>
    <x v="0"/>
    <s v="&lt;10"/>
    <s v="Y"/>
    <m/>
    <n v="1"/>
    <m/>
    <m/>
    <n v="3.1415926535897931"/>
    <m/>
    <s v="{06cadda0-11b8-435e-9729-341fac44c1c7}"/>
  </r>
  <r>
    <x v="1"/>
    <d v="2020-08-17T00:00:00"/>
    <m/>
    <x v="4"/>
    <s v="Engstrom_Lars, Cisneros_Daniel"/>
    <x v="12"/>
    <s v="OAK"/>
    <s v="Intermediate"/>
    <m/>
    <n v="0.01"/>
    <m/>
    <s v="I"/>
    <x v="0"/>
    <s v="&lt;10"/>
    <s v="Y"/>
    <m/>
    <n v="0.5"/>
    <m/>
    <m/>
    <n v="0.78539816339744828"/>
    <m/>
    <s v="{d95f011f-6e32-4475-bde0-9e1a2b7ce1cd}"/>
  </r>
  <r>
    <x v="1"/>
    <d v="2020-08-17T00:00:00"/>
    <m/>
    <x v="4"/>
    <s v="Engstrom_Lars, Cisneros_Daniel"/>
    <x v="10"/>
    <s v="OAK"/>
    <s v="Intermediate"/>
    <m/>
    <n v="2"/>
    <m/>
    <s v="SC"/>
    <x v="0"/>
    <s v="&lt;10"/>
    <s v="Y"/>
    <m/>
    <n v="2"/>
    <m/>
    <m/>
    <n v="12.566370614359172"/>
    <m/>
    <s v="{b34fb3cb-5a7f-436a-ba06-294eeab98ddd}"/>
  </r>
  <r>
    <x v="85"/>
    <d v="2020-08-17T00:00:00"/>
    <m/>
    <x v="4"/>
    <s v="Cisneros_Daniel, Engstrom_Lars"/>
    <x v="4"/>
    <m/>
    <m/>
    <m/>
    <n v="0.01"/>
    <m/>
    <s v="I"/>
    <x v="0"/>
    <s v="&lt;10"/>
    <m/>
    <m/>
    <n v="0.5"/>
    <m/>
    <m/>
    <n v="0.78539816339744828"/>
    <m/>
    <s v="{1187bc44-21f1-40f3-a87a-792e0c920334}"/>
  </r>
  <r>
    <x v="85"/>
    <d v="2020-08-17T00:00:00"/>
    <m/>
    <x v="4"/>
    <s v="Cisneros_Daniel, Engstrom_Lars"/>
    <x v="2"/>
    <m/>
    <m/>
    <m/>
    <n v="0.01"/>
    <m/>
    <s v="I"/>
    <x v="0"/>
    <s v="&lt;10"/>
    <m/>
    <m/>
    <n v="0.5"/>
    <m/>
    <m/>
    <n v="0.78539816339744828"/>
    <m/>
    <s v="{51482afa-17c5-425f-871e-e1edb74760e9}"/>
  </r>
  <r>
    <x v="85"/>
    <d v="2020-08-17T00:00:00"/>
    <m/>
    <x v="4"/>
    <s v="Cisneros_Daniel, Engstrom_Lars"/>
    <x v="2"/>
    <m/>
    <m/>
    <m/>
    <n v="0.01"/>
    <m/>
    <s v="I"/>
    <x v="0"/>
    <s v="&lt;10"/>
    <m/>
    <m/>
    <n v="0.5"/>
    <m/>
    <m/>
    <n v="0.78539816339744828"/>
    <m/>
    <s v="{277f9345-436a-45fb-8b09-a7b34384682d}"/>
  </r>
  <r>
    <x v="85"/>
    <d v="2020-08-17T00:00:00"/>
    <m/>
    <x v="4"/>
    <s v="Cisneros_Daniel, Engstrom_Lars"/>
    <x v="0"/>
    <m/>
    <m/>
    <m/>
    <n v="0.01"/>
    <m/>
    <s v="I"/>
    <x v="0"/>
    <s v="&lt;10"/>
    <m/>
    <m/>
    <n v="0.5"/>
    <m/>
    <m/>
    <n v="0.78539816339744828"/>
    <m/>
    <s v="{d8419a72-c4f9-457b-9869-b89b96fa9308}"/>
  </r>
  <r>
    <x v="85"/>
    <d v="2020-08-17T00:00:00"/>
    <m/>
    <x v="4"/>
    <s v="Cisneros_Daniel, Engstrom_Lars"/>
    <x v="0"/>
    <m/>
    <m/>
    <m/>
    <n v="0.01"/>
    <m/>
    <s v="I"/>
    <x v="0"/>
    <s v="&lt;10"/>
    <m/>
    <m/>
    <n v="0.5"/>
    <m/>
    <m/>
    <n v="0.78539816339744828"/>
    <m/>
    <s v="{53a2e2c1-ee43-482d-b6e7-2159b514324f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n v="0.78539816339744828"/>
    <m/>
    <s v="{4454962f-4976-44b5-a3ae-5ccc290d966e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n v="0.78539816339744828"/>
    <m/>
    <s v="{55807593-19a9-473c-8913-cef74d29441a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n v="0.78539816339744828"/>
    <m/>
    <s v="{a692ac95-4832-4416-92aa-3e4fd9097a0a}"/>
  </r>
  <r>
    <x v="85"/>
    <d v="2020-08-17T00:00:00"/>
    <m/>
    <x v="4"/>
    <s v="Cisneros_Daniel, Engstrom_Lars"/>
    <x v="1"/>
    <m/>
    <m/>
    <m/>
    <n v="0.01"/>
    <m/>
    <s v="I"/>
    <x v="2"/>
    <s v="&lt;10"/>
    <m/>
    <m/>
    <n v="0.5"/>
    <m/>
    <m/>
    <n v="0.78539816339744828"/>
    <m/>
    <s v="{b36b4ec3-4fa1-4a46-9546-e7528d8a464b}"/>
  </r>
  <r>
    <x v="85"/>
    <d v="2020-08-17T00:00:00"/>
    <m/>
    <x v="4"/>
    <s v="Cisneros_Daniel, Engstrom_Lars"/>
    <x v="1"/>
    <m/>
    <m/>
    <m/>
    <n v="0.01"/>
    <m/>
    <s v="I"/>
    <x v="2"/>
    <s v="&lt;10"/>
    <m/>
    <m/>
    <n v="0.5"/>
    <m/>
    <m/>
    <n v="0.78539816339744828"/>
    <m/>
    <s v="{7a801dea-ad33-407b-b0ee-de774bb5b2ac}"/>
  </r>
  <r>
    <x v="85"/>
    <d v="2020-08-17T00:00:00"/>
    <m/>
    <x v="4"/>
    <s v="Cisneros_Daniel, Engstrom_Lars"/>
    <x v="1"/>
    <m/>
    <m/>
    <m/>
    <n v="0.01"/>
    <m/>
    <s v="I"/>
    <x v="2"/>
    <s v="&lt;10"/>
    <m/>
    <m/>
    <n v="0.5"/>
    <m/>
    <m/>
    <n v="0.78539816339744828"/>
    <m/>
    <s v="{19b0eb34-767e-47ff-9a1a-950efdf32d50}"/>
  </r>
  <r>
    <x v="85"/>
    <d v="2020-08-17T00:00:00"/>
    <m/>
    <x v="4"/>
    <s v="Cisneros_Daniel, Engstrom_Lars"/>
    <x v="5"/>
    <m/>
    <m/>
    <m/>
    <n v="0.01"/>
    <m/>
    <s v="I"/>
    <x v="2"/>
    <s v="&lt;10"/>
    <m/>
    <m/>
    <n v="0.5"/>
    <m/>
    <m/>
    <n v="0.78539816339744828"/>
    <m/>
    <s v="{1be479c1-7571-4775-ac60-b048087f0653}"/>
  </r>
  <r>
    <x v="85"/>
    <d v="2020-08-17T00:00:00"/>
    <m/>
    <x v="4"/>
    <s v="Cisneros_Daniel, Engstrom_Lars"/>
    <x v="4"/>
    <m/>
    <m/>
    <m/>
    <n v="0.01"/>
    <m/>
    <s v="I"/>
    <x v="0"/>
    <s v="&lt;10"/>
    <m/>
    <m/>
    <n v="0.5"/>
    <m/>
    <m/>
    <n v="0.78539816339744828"/>
    <m/>
    <s v="{3eb49928-89ec-4698-9ec3-ed4d129f9807}"/>
  </r>
  <r>
    <x v="85"/>
    <d v="2020-08-17T00:00:00"/>
    <m/>
    <x v="4"/>
    <s v="Cisneros_Daniel, Engstrom_Lars"/>
    <x v="16"/>
    <m/>
    <m/>
    <m/>
    <n v="0.01"/>
    <m/>
    <s v="I"/>
    <x v="0"/>
    <s v="&lt;10"/>
    <m/>
    <m/>
    <n v="0.5"/>
    <m/>
    <m/>
    <n v="0.78539816339744828"/>
    <m/>
    <s v="{41c584a0-4a43-4470-b601-a84caa93394c}"/>
  </r>
  <r>
    <x v="85"/>
    <d v="2020-08-17T00:00:00"/>
    <m/>
    <x v="4"/>
    <s v="Cisneros_Daniel, Engstrom_Lars"/>
    <x v="4"/>
    <m/>
    <m/>
    <m/>
    <n v="0.01"/>
    <m/>
    <s v="I"/>
    <x v="0"/>
    <s v="&lt;10"/>
    <m/>
    <m/>
    <n v="0.5"/>
    <m/>
    <m/>
    <n v="0.78539816339744828"/>
    <m/>
    <s v="{82efdbe4-9e92-4c79-b52e-a1efe965e3e0}"/>
  </r>
  <r>
    <x v="85"/>
    <d v="2020-08-17T00:00:00"/>
    <m/>
    <x v="4"/>
    <s v="Cisneros_Daniel, Engstrom_Lars"/>
    <x v="1"/>
    <m/>
    <m/>
    <m/>
    <n v="0.01"/>
    <m/>
    <s v="I"/>
    <x v="2"/>
    <s v="&lt;10"/>
    <m/>
    <m/>
    <n v="0.5"/>
    <m/>
    <m/>
    <n v="0.78539816339744828"/>
    <m/>
    <s v="{be442ae7-1e74-4d8d-8daf-7b04bc244973}"/>
  </r>
  <r>
    <x v="85"/>
    <d v="2020-08-17T00:00:00"/>
    <m/>
    <x v="4"/>
    <s v="Cisneros_Daniel, Engstrom_Lars"/>
    <x v="1"/>
    <m/>
    <m/>
    <m/>
    <n v="0.01"/>
    <m/>
    <s v="I"/>
    <x v="2"/>
    <s v="&lt;10"/>
    <m/>
    <m/>
    <n v="0.5"/>
    <m/>
    <m/>
    <n v="0.78539816339744828"/>
    <m/>
    <s v="{4461a2f2-23bb-463d-9614-0c081eb852cd}"/>
  </r>
  <r>
    <x v="85"/>
    <d v="2020-08-17T00:00:00"/>
    <m/>
    <x v="4"/>
    <s v="Cisneros_Daniel, Engstrom_Lars"/>
    <x v="3"/>
    <m/>
    <m/>
    <s v="Edited BEGIN_DT based on surrounding records"/>
    <n v="0.01"/>
    <m/>
    <s v="I"/>
    <x v="0"/>
    <s v="&lt;10"/>
    <m/>
    <m/>
    <n v="0.5"/>
    <m/>
    <m/>
    <n v="0.78539816339744828"/>
    <m/>
    <s v="{69bf68a6-b1e8-42c0-a49c-1f4944fa51fb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n v="0.78539816339744828"/>
    <m/>
    <s v="{1cc0154b-76ba-433d-90f9-e3eea0a570ec}"/>
  </r>
  <r>
    <x v="85"/>
    <d v="2020-08-17T00:00:00"/>
    <m/>
    <x v="4"/>
    <s v="Cisneros_Daniel, Engstrom_Lars"/>
    <x v="5"/>
    <m/>
    <m/>
    <m/>
    <n v="0.01"/>
    <m/>
    <s v="I"/>
    <x v="0"/>
    <s v="&lt;10"/>
    <m/>
    <m/>
    <n v="0.5"/>
    <m/>
    <m/>
    <n v="0.78539816339744828"/>
    <m/>
    <s v="{506984a1-d225-4139-8daa-2f087a5e06c0}"/>
  </r>
  <r>
    <x v="85"/>
    <d v="2020-08-17T00:00:00"/>
    <m/>
    <x v="4"/>
    <s v="Cisneros_Daniel, Engstrom_Lars"/>
    <x v="5"/>
    <m/>
    <m/>
    <m/>
    <n v="0.01"/>
    <m/>
    <s v="I"/>
    <x v="0"/>
    <s v="&lt;10"/>
    <m/>
    <m/>
    <n v="0.5"/>
    <m/>
    <m/>
    <n v="0.78539816339744828"/>
    <m/>
    <s v="{73077130-9b6e-4861-b2af-2b0c4c6ff7d0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n v="0.78539816339744828"/>
    <m/>
    <s v="{fa1bc875-5620-4cb9-9708-f76a78cf6a05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n v="0.78539816339744828"/>
    <m/>
    <s v="{2f356fb1-081b-4194-9e08-35a451c5a98e}"/>
  </r>
  <r>
    <x v="85"/>
    <d v="2020-08-17T00:00:00"/>
    <m/>
    <x v="4"/>
    <s v="Cisneros_Daniel, Engstrom_Lars"/>
    <x v="20"/>
    <m/>
    <m/>
    <m/>
    <n v="5"/>
    <m/>
    <s v="P"/>
    <x v="0"/>
    <s v="&lt;10"/>
    <m/>
    <m/>
    <n v="5"/>
    <m/>
    <m/>
    <n v="78.539816339744831"/>
    <m/>
    <s v="{f95c3c7f-0d80-49fe-9c77-633e28595428}"/>
  </r>
  <r>
    <x v="85"/>
    <d v="2020-08-17T00:00:00"/>
    <m/>
    <x v="4"/>
    <s v="Cisneros_Daniel, Engstrom_Lars"/>
    <x v="10"/>
    <m/>
    <m/>
    <m/>
    <n v="0.01"/>
    <m/>
    <s v="I"/>
    <x v="0"/>
    <s v="&lt;10"/>
    <m/>
    <m/>
    <n v="0.5"/>
    <m/>
    <m/>
    <n v="0.78539816339744828"/>
    <m/>
    <s v="{046dfade-1a6f-4fe6-a35d-692225319a48}"/>
  </r>
  <r>
    <x v="85"/>
    <d v="2020-08-17T00:00:00"/>
    <m/>
    <x v="4"/>
    <s v="Cisneros_Daniel, Engstrom_Lars"/>
    <x v="5"/>
    <m/>
    <m/>
    <m/>
    <n v="3"/>
    <m/>
    <s v="P"/>
    <x v="0"/>
    <s v="&lt;10"/>
    <m/>
    <m/>
    <n v="3"/>
    <m/>
    <m/>
    <n v="28.274333882308138"/>
    <m/>
    <s v="{73d291d4-fe4c-4be7-b057-ad732e1d0f95}"/>
  </r>
  <r>
    <x v="85"/>
    <d v="2020-08-17T00:00:00"/>
    <m/>
    <x v="4"/>
    <s v="Cisneros_Daniel, Engstrom_Lars"/>
    <x v="1"/>
    <m/>
    <m/>
    <m/>
    <n v="5"/>
    <m/>
    <s v="SC"/>
    <x v="0"/>
    <s v="&lt;10"/>
    <m/>
    <m/>
    <n v="5"/>
    <m/>
    <m/>
    <n v="78.539816339744831"/>
    <m/>
    <s v="{dae7e450-9ae7-43fe-b1b5-282dbf725af2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n v="0.78539816339744828"/>
    <m/>
    <s v="{dfea80d6-a389-4956-ba46-a7e99ed62d18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n v="0.78539816339744828"/>
    <m/>
    <s v="{809a3390-492f-4562-9f57-d357eb5109b2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n v="0.78539816339744828"/>
    <m/>
    <s v="{b31a7e43-fa4a-4265-b068-e6822d1525a9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n v="0.78539816339744828"/>
    <m/>
    <s v="{fb42b695-2585-43f8-94ec-2a5b3fedf2fd}"/>
  </r>
  <r>
    <x v="85"/>
    <d v="2020-08-17T00:00:00"/>
    <m/>
    <x v="4"/>
    <s v="Cisneros_Daniel, Engstrom_Lars"/>
    <x v="10"/>
    <m/>
    <m/>
    <m/>
    <n v="0.01"/>
    <m/>
    <s v="I"/>
    <x v="0"/>
    <s v="&lt;10"/>
    <m/>
    <m/>
    <n v="0.5"/>
    <m/>
    <m/>
    <n v="0.78539816339744828"/>
    <m/>
    <s v="{99b3dd4d-4181-4487-be0c-5ec1d51d1327}"/>
  </r>
  <r>
    <x v="85"/>
    <d v="2020-08-17T00:00:00"/>
    <m/>
    <x v="4"/>
    <s v="Cisneros_Daniel, Engstrom_Lars"/>
    <x v="1"/>
    <m/>
    <m/>
    <m/>
    <n v="3"/>
    <m/>
    <s v="P"/>
    <x v="0"/>
    <s v="10-100"/>
    <m/>
    <m/>
    <n v="3"/>
    <m/>
    <m/>
    <n v="28.274333882308138"/>
    <m/>
    <s v="{42515c2c-5a33-4cb4-9957-ad88e72b9c66}"/>
  </r>
  <r>
    <x v="85"/>
    <d v="2020-08-17T00:00:00"/>
    <m/>
    <x v="4"/>
    <s v="Cisneros_Daniel, Engstrom_Lars"/>
    <x v="0"/>
    <m/>
    <m/>
    <m/>
    <n v="3"/>
    <m/>
    <s v="P"/>
    <x v="0"/>
    <s v="10-100"/>
    <m/>
    <m/>
    <n v="3"/>
    <m/>
    <m/>
    <n v="28.274333882308138"/>
    <m/>
    <s v="{42515c2c-5a33-4cb4-9957-ad88e72b9c66}"/>
  </r>
  <r>
    <x v="85"/>
    <d v="2020-08-17T00:00:00"/>
    <m/>
    <x v="4"/>
    <s v="Cisneros_Daniel, Engstrom_Lars"/>
    <x v="1"/>
    <m/>
    <m/>
    <m/>
    <n v="3"/>
    <m/>
    <s v="SC"/>
    <x v="0"/>
    <s v="&lt;10"/>
    <m/>
    <m/>
    <n v="3"/>
    <m/>
    <m/>
    <n v="28.274333882308138"/>
    <m/>
    <s v="{be5d1b6f-597d-4f7d-a67e-beece733a33b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n v="0.78539816339744828"/>
    <m/>
    <s v="{2c72c3b6-d8c6-4679-863d-e51f5786d076}"/>
  </r>
  <r>
    <x v="85"/>
    <d v="2020-08-17T00:00:00"/>
    <m/>
    <x v="4"/>
    <s v="Cisneros_Daniel, Engstrom_Lars"/>
    <x v="20"/>
    <m/>
    <m/>
    <m/>
    <n v="0.01"/>
    <m/>
    <s v="I"/>
    <x v="1"/>
    <s v="&lt;10"/>
    <m/>
    <m/>
    <n v="0.5"/>
    <m/>
    <m/>
    <n v="0.78539816339744828"/>
    <m/>
    <s v="{03ac687c-0376-438e-82ea-1134ac48d58d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n v="0.78539816339744828"/>
    <m/>
    <s v="{12e2f5d4-a597-458b-a8c3-33cab4b58e1b}"/>
  </r>
  <r>
    <x v="85"/>
    <d v="2020-08-17T00:00:00"/>
    <m/>
    <x v="4"/>
    <s v="Cisneros_Daniel, Engstrom_Lars"/>
    <x v="10"/>
    <m/>
    <m/>
    <m/>
    <n v="0.01"/>
    <m/>
    <s v="I"/>
    <x v="2"/>
    <s v="&lt;10"/>
    <m/>
    <m/>
    <n v="0.5"/>
    <m/>
    <m/>
    <n v="0.78539816339744828"/>
    <m/>
    <s v="{fcef3d15-98de-481f-9fd9-1874a79147cb}"/>
  </r>
  <r>
    <x v="2"/>
    <d v="2020-08-17T00:00:00"/>
    <m/>
    <x v="4"/>
    <s v="Cisneros_Daniel, Engstrom_Lars"/>
    <x v="10"/>
    <s v="OAK"/>
    <s v="Disturbed"/>
    <m/>
    <n v="0.01"/>
    <m/>
    <s v="I"/>
    <x v="0"/>
    <s v="&lt;10"/>
    <s v="N"/>
    <m/>
    <n v="0.5"/>
    <m/>
    <m/>
    <n v="0.78539816339744828"/>
    <m/>
    <s v="{273e5bcd-15e3-4da7-b7e7-c400adac754c}"/>
  </r>
  <r>
    <x v="2"/>
    <d v="2020-08-17T00:00:00"/>
    <m/>
    <x v="4"/>
    <s v="Cisneros_Daniel, Engstrom_Lars"/>
    <x v="0"/>
    <m/>
    <m/>
    <m/>
    <n v="0.01"/>
    <m/>
    <s v="I"/>
    <x v="0"/>
    <s v="&lt;10"/>
    <m/>
    <m/>
    <n v="0.5"/>
    <m/>
    <m/>
    <n v="0.78539816339744828"/>
    <m/>
    <s v="{c1a6e771-9b50-43b6-bc7b-c715e43db450}"/>
  </r>
  <r>
    <x v="2"/>
    <d v="2020-08-17T00:00:00"/>
    <m/>
    <x v="4"/>
    <s v="Cisneros_Daniel, Engstrom_Lars"/>
    <x v="0"/>
    <m/>
    <m/>
    <m/>
    <n v="0.01"/>
    <m/>
    <s v="I"/>
    <x v="0"/>
    <s v="&lt;10"/>
    <m/>
    <m/>
    <n v="0.5"/>
    <m/>
    <m/>
    <n v="0.78539816339744828"/>
    <m/>
    <s v="{0b4757f2-3b2d-4506-bda5-8b06781a024b}"/>
  </r>
  <r>
    <x v="2"/>
    <d v="2020-08-17T00:00:00"/>
    <m/>
    <x v="4"/>
    <s v="Cisneros_Daniel, Engstrom_Lars"/>
    <x v="0"/>
    <m/>
    <m/>
    <m/>
    <n v="0.01"/>
    <m/>
    <s v="I"/>
    <x v="0"/>
    <s v="&lt;10"/>
    <m/>
    <m/>
    <n v="0.5"/>
    <m/>
    <m/>
    <n v="0.78539816339744828"/>
    <m/>
    <s v="{9281cefb-5d53-4eb2-b54c-58457707b548}"/>
  </r>
  <r>
    <x v="2"/>
    <d v="2020-08-17T00:00:00"/>
    <m/>
    <x v="4"/>
    <s v="Cisneros_Daniel, Engstrom_Lars"/>
    <x v="0"/>
    <m/>
    <m/>
    <m/>
    <n v="0.01"/>
    <m/>
    <s v="I"/>
    <x v="0"/>
    <s v="&lt;10"/>
    <m/>
    <m/>
    <n v="0.5"/>
    <m/>
    <m/>
    <n v="0.78539816339744828"/>
    <m/>
    <s v="{02f4720a-45e6-415a-8420-7385d3437ae4}"/>
  </r>
  <r>
    <x v="59"/>
    <d v="2020-08-18T00:00:00"/>
    <m/>
    <x v="4"/>
    <s v="Flores_Rhay, Joensuu_Eric"/>
    <x v="11"/>
    <s v="OTH"/>
    <s v="Disturbed"/>
    <m/>
    <n v="0.01"/>
    <m/>
    <s v="I"/>
    <x v="0"/>
    <s v="&lt;10"/>
    <s v="Y"/>
    <m/>
    <n v="0.5"/>
    <m/>
    <m/>
    <n v="0.78539816339744828"/>
    <m/>
    <s v="{2cf85a28-32e4-4320-a5e4-a44c90d3b2f8}"/>
  </r>
  <r>
    <x v="59"/>
    <d v="2020-08-18T00:00:00"/>
    <m/>
    <x v="4"/>
    <s v="Flores_Rhay, Joensuu_Eric"/>
    <x v="8"/>
    <m/>
    <m/>
    <m/>
    <n v="0.01"/>
    <m/>
    <s v="I"/>
    <x v="2"/>
    <s v="&lt;10"/>
    <m/>
    <m/>
    <n v="0.5"/>
    <m/>
    <m/>
    <n v="0.78539816339744828"/>
    <m/>
    <s v="{3b2d7d09-fbf8-4e57-b15e-fda85d81a8b5}"/>
  </r>
  <r>
    <x v="59"/>
    <d v="2020-08-18T00:00:00"/>
    <m/>
    <x v="4"/>
    <s v="Flores_Rhay, Joensuu_Eric"/>
    <x v="11"/>
    <m/>
    <m/>
    <s v="Island areas mowed / cleared away"/>
    <n v="0.01"/>
    <m/>
    <s v="I"/>
    <x v="0"/>
    <s v="&lt;10"/>
    <m/>
    <m/>
    <n v="0.5"/>
    <m/>
    <m/>
    <n v="0.78539816339744828"/>
    <m/>
    <s v="{1c644f72-4c82-4ae2-a6f5-d2584270b6f7}"/>
  </r>
  <r>
    <x v="59"/>
    <d v="2020-08-18T00:00:00"/>
    <m/>
    <x v="4"/>
    <s v="Flores_Rhay, Joensuu_Eric"/>
    <x v="0"/>
    <m/>
    <m/>
    <m/>
    <n v="0.01"/>
    <m/>
    <s v="I"/>
    <x v="2"/>
    <s v="&lt;10"/>
    <m/>
    <m/>
    <n v="0.5"/>
    <m/>
    <m/>
    <n v="0.78539816339744828"/>
    <m/>
    <s v="{de39174f-ab87-4592-a42c-ecaf583e83af}"/>
  </r>
  <r>
    <x v="59"/>
    <d v="2020-08-18T00:00:00"/>
    <m/>
    <x v="4"/>
    <s v="Flores_Rhay, Joensuu_Eric"/>
    <x v="0"/>
    <m/>
    <m/>
    <m/>
    <n v="0.01"/>
    <m/>
    <s v="I"/>
    <x v="0"/>
    <s v="&lt;10"/>
    <m/>
    <m/>
    <n v="0.5"/>
    <m/>
    <m/>
    <n v="0.78539816339744828"/>
    <m/>
    <s v="{b1f36f15-0ed7-42b1-827b-78addef9ba27}"/>
  </r>
  <r>
    <x v="59"/>
    <d v="2020-08-18T00:00:00"/>
    <m/>
    <x v="4"/>
    <s v="Flores_Rhay, Joensuu_Eric"/>
    <x v="8"/>
    <m/>
    <m/>
    <m/>
    <n v="0.01"/>
    <m/>
    <s v="I"/>
    <x v="0"/>
    <s v="&lt;10"/>
    <m/>
    <m/>
    <n v="0.5"/>
    <m/>
    <m/>
    <n v="0.78539816339744828"/>
    <m/>
    <s v="{314a6fe1-6fb3-4d86-b5e8-de91819e7c13}"/>
  </r>
  <r>
    <x v="59"/>
    <d v="2020-08-18T00:00:00"/>
    <m/>
    <x v="4"/>
    <s v="Flores_Rhay, Joensuu_Eric"/>
    <x v="0"/>
    <m/>
    <m/>
    <m/>
    <n v="0.01"/>
    <m/>
    <s v="I"/>
    <x v="0"/>
    <s v="&lt;10"/>
    <m/>
    <m/>
    <n v="0.5"/>
    <m/>
    <m/>
    <n v="0.78539816339744828"/>
    <m/>
    <s v="{cd726aab-9094-40a0-b063-c7db62a290e4}"/>
  </r>
  <r>
    <x v="59"/>
    <d v="2020-08-18T00:00:00"/>
    <m/>
    <x v="4"/>
    <s v="Flores_Rhay, Joensuu_Eric"/>
    <x v="0"/>
    <m/>
    <m/>
    <m/>
    <n v="0.01"/>
    <m/>
    <s v="I"/>
    <x v="0"/>
    <s v="&lt;10"/>
    <m/>
    <m/>
    <n v="0.5"/>
    <m/>
    <m/>
    <n v="0.78539816339744828"/>
    <m/>
    <s v="{de149572-c355-4098-b22d-23f36437bf58}"/>
  </r>
  <r>
    <x v="59"/>
    <d v="2020-08-18T00:00:00"/>
    <m/>
    <x v="4"/>
    <s v="Flores_Rhay, Joensuu_Eric"/>
    <x v="8"/>
    <m/>
    <m/>
    <m/>
    <n v="0.01"/>
    <m/>
    <s v="I"/>
    <x v="0"/>
    <s v="&lt;10"/>
    <m/>
    <m/>
    <n v="0.5"/>
    <m/>
    <m/>
    <n v="0.78539816339744828"/>
    <m/>
    <s v="{60de340a-a596-43f6-8bbf-840bf4c2b9a5}"/>
  </r>
  <r>
    <x v="59"/>
    <d v="2020-08-18T00:00:00"/>
    <m/>
    <x v="4"/>
    <s v="Flores_Rhay, Joensuu_Eric"/>
    <x v="8"/>
    <m/>
    <m/>
    <m/>
    <n v="0.01"/>
    <m/>
    <s v="I"/>
    <x v="0"/>
    <s v="&lt;10"/>
    <m/>
    <m/>
    <n v="0.5"/>
    <m/>
    <m/>
    <n v="0.78539816339744828"/>
    <m/>
    <s v="{f20809e3-10b6-4fa1-860c-9bd95426c209}"/>
  </r>
  <r>
    <x v="59"/>
    <d v="2020-08-18T00:00:00"/>
    <m/>
    <x v="4"/>
    <s v="Flores_Rhay, Joensuu_Eric"/>
    <x v="14"/>
    <m/>
    <m/>
    <m/>
    <n v="0.01"/>
    <m/>
    <s v="I"/>
    <x v="0"/>
    <s v="&lt;10"/>
    <m/>
    <m/>
    <n v="0.5"/>
    <m/>
    <m/>
    <n v="0.78539816339744828"/>
    <m/>
    <s v="{c04bffa6-0f88-4619-97aa-fc61dc5129be}"/>
  </r>
  <r>
    <x v="59"/>
    <d v="2020-08-18T00:00:00"/>
    <m/>
    <x v="4"/>
    <s v="Flores_Rhay, Joensuu_Eric"/>
    <x v="4"/>
    <m/>
    <m/>
    <m/>
    <n v="0.01"/>
    <m/>
    <s v="I"/>
    <x v="0"/>
    <s v="&lt;10"/>
    <m/>
    <m/>
    <n v="0.5"/>
    <m/>
    <m/>
    <n v="0.78539816339744828"/>
    <m/>
    <s v="{49f1b0dc-c4ac-402c-8147-9ca8c79bbf30}"/>
  </r>
  <r>
    <x v="59"/>
    <d v="2020-08-18T00:00:00"/>
    <m/>
    <x v="4"/>
    <s v="Flores_Rhay, Joensuu_Eric"/>
    <x v="0"/>
    <m/>
    <m/>
    <m/>
    <n v="0.01"/>
    <m/>
    <s v="I"/>
    <x v="0"/>
    <s v="&lt;10"/>
    <m/>
    <m/>
    <n v="0.5"/>
    <m/>
    <m/>
    <n v="0.78539816339744828"/>
    <m/>
    <s v="{14febaae-5c46-400f-8dce-7a0aa36cb93b}"/>
  </r>
  <r>
    <x v="59"/>
    <d v="2020-08-18T00:00:00"/>
    <m/>
    <x v="4"/>
    <s v="Flores_Rhay, Joensuu_Eric"/>
    <x v="3"/>
    <m/>
    <m/>
    <m/>
    <n v="0.01"/>
    <m/>
    <s v="I"/>
    <x v="0"/>
    <s v="&lt;10"/>
    <m/>
    <m/>
    <n v="0.5"/>
    <m/>
    <m/>
    <n v="0.78539816339744828"/>
    <m/>
    <s v="{df0227e4-605b-40ac-8df8-df1b736731fa}"/>
  </r>
  <r>
    <x v="59"/>
    <d v="2020-08-18T00:00:00"/>
    <m/>
    <x v="4"/>
    <s v="Flores_Rhay, Joensuu_Eric"/>
    <x v="3"/>
    <m/>
    <m/>
    <m/>
    <n v="0.01"/>
    <m/>
    <s v="I"/>
    <x v="0"/>
    <s v="&lt;10"/>
    <m/>
    <m/>
    <n v="0.5"/>
    <m/>
    <m/>
    <n v="0.78539816339744828"/>
    <m/>
    <s v="{1f08ad17-8b09-4ebc-87fd-1dd68b372721}"/>
  </r>
  <r>
    <x v="59"/>
    <d v="2020-08-18T00:00:00"/>
    <m/>
    <x v="4"/>
    <s v="Flores_Rhay, Joensuu_Eric"/>
    <x v="11"/>
    <s v="OTH"/>
    <s v="Disturbed"/>
    <m/>
    <n v="0.01"/>
    <m/>
    <s v="I"/>
    <x v="0"/>
    <s v="&lt;10"/>
    <s v="Y"/>
    <m/>
    <n v="0.5"/>
    <m/>
    <m/>
    <n v="0.78539816339744828"/>
    <m/>
    <s v="{972966b6-8e49-4b2d-89ed-5b1b0f0a1bbb}"/>
  </r>
  <r>
    <x v="59"/>
    <d v="2020-08-18T00:00:00"/>
    <m/>
    <x v="4"/>
    <s v="Flores_Rhay, Joensuu_Eric"/>
    <x v="4"/>
    <m/>
    <m/>
    <m/>
    <n v="0.01"/>
    <m/>
    <s v="I"/>
    <x v="0"/>
    <s v="&lt;10"/>
    <m/>
    <m/>
    <n v="0.5"/>
    <m/>
    <m/>
    <n v="0.78539816339744828"/>
    <m/>
    <s v="{b3fcec61-c69f-4adb-b428-ee0764e05b54}"/>
  </r>
  <r>
    <x v="59"/>
    <d v="2020-08-18T00:00:00"/>
    <m/>
    <x v="4"/>
    <s v="Flores_Rhay, Joensuu_Eric"/>
    <x v="14"/>
    <m/>
    <m/>
    <m/>
    <n v="0.01"/>
    <m/>
    <s v="I"/>
    <x v="0"/>
    <s v="&lt;10"/>
    <m/>
    <m/>
    <n v="0.5"/>
    <m/>
    <m/>
    <n v="0.78539816339744828"/>
    <m/>
    <s v="{e6908f76-f134-474a-a62e-99580d2ef4c2}"/>
  </r>
  <r>
    <x v="59"/>
    <d v="2020-08-18T00:00:00"/>
    <m/>
    <x v="4"/>
    <s v="Flores_Rhay, Joensuu_Eric"/>
    <x v="14"/>
    <m/>
    <m/>
    <m/>
    <n v="0.01"/>
    <m/>
    <s v="I"/>
    <x v="0"/>
    <s v="&lt;10"/>
    <m/>
    <m/>
    <n v="0.5"/>
    <m/>
    <m/>
    <n v="0.78539816339744828"/>
    <m/>
    <s v="{4329ca80-ac08-421c-8d76-2c412924b9c0}"/>
  </r>
  <r>
    <x v="59"/>
    <d v="2020-08-18T00:00:00"/>
    <m/>
    <x v="4"/>
    <s v="Flores_Rhay, Joensuu_Eric"/>
    <x v="0"/>
    <m/>
    <m/>
    <m/>
    <n v="0.01"/>
    <m/>
    <s v="I"/>
    <x v="0"/>
    <s v="&lt;10"/>
    <m/>
    <m/>
    <n v="0.5"/>
    <m/>
    <m/>
    <n v="0.78539816339744828"/>
    <m/>
    <s v="{d6a06f67-8a1f-4a27-9ace-a3fc3229c550}"/>
  </r>
  <r>
    <x v="59"/>
    <d v="2020-08-18T00:00:00"/>
    <m/>
    <x v="4"/>
    <s v="Flores_Rhay, Joensuu_Eric"/>
    <x v="11"/>
    <s v="OTH"/>
    <s v="Disturbed"/>
    <m/>
    <n v="0.01"/>
    <m/>
    <s v="I"/>
    <x v="0"/>
    <s v="&lt;10"/>
    <s v="Y"/>
    <m/>
    <n v="0.5"/>
    <m/>
    <m/>
    <n v="0.78539816339744828"/>
    <m/>
    <s v="{7e5ff4c5-5954-4230-b5c6-8d3c42be5325}"/>
  </r>
  <r>
    <x v="59"/>
    <d v="2020-08-18T00:00:00"/>
    <m/>
    <x v="4"/>
    <s v="Flores_Rhay, Joensuu_Eric"/>
    <x v="14"/>
    <m/>
    <m/>
    <m/>
    <n v="0.01"/>
    <m/>
    <s v="I"/>
    <x v="0"/>
    <s v="&lt;10"/>
    <m/>
    <m/>
    <n v="0.5"/>
    <m/>
    <m/>
    <n v="0.78539816339744828"/>
    <m/>
    <s v="{ebede0e0-b09a-4c49-b8ea-b136736b76f7}"/>
  </r>
  <r>
    <x v="59"/>
    <d v="2020-08-18T00:00:00"/>
    <m/>
    <x v="4"/>
    <s v="Flores_Rhay, Joensuu_Eric"/>
    <x v="0"/>
    <m/>
    <m/>
    <m/>
    <n v="0.01"/>
    <m/>
    <s v="I"/>
    <x v="0"/>
    <s v="&lt;10"/>
    <m/>
    <m/>
    <n v="0.5"/>
    <m/>
    <m/>
    <n v="0.78539816339744828"/>
    <m/>
    <s v="{59bfe49f-96a3-4b23-8313-e98fa227844e}"/>
  </r>
  <r>
    <x v="59"/>
    <d v="2020-08-18T00:00:00"/>
    <m/>
    <x v="4"/>
    <s v="Flores_Rhay, Joensuu_Eric"/>
    <x v="14"/>
    <m/>
    <m/>
    <m/>
    <n v="0.01"/>
    <m/>
    <s v="I"/>
    <x v="0"/>
    <s v="&lt;10"/>
    <m/>
    <m/>
    <n v="0.5"/>
    <m/>
    <m/>
    <n v="0.78539816339744828"/>
    <m/>
    <s v="{6ae89df5-a6e8-4110-b3df-798074347ca6}"/>
  </r>
  <r>
    <x v="70"/>
    <d v="2020-08-18T00:00:00"/>
    <m/>
    <x v="4"/>
    <s v="Flores_Rhay, Joensuu_Eric"/>
    <x v="8"/>
    <s v="RIP"/>
    <s v="Intermediate"/>
    <m/>
    <n v="2"/>
    <m/>
    <s v="P"/>
    <x v="2"/>
    <s v="10-100"/>
    <s v="N"/>
    <m/>
    <n v="2"/>
    <m/>
    <m/>
    <n v="12.566370614359172"/>
    <m/>
    <s v="{c67232ca-6c4a-4b70-b975-5c18b639dd29}"/>
  </r>
  <r>
    <x v="70"/>
    <d v="2020-08-18T00:00:00"/>
    <m/>
    <x v="4"/>
    <s v="Flores_Rhay, Joensuu_Eric"/>
    <x v="0"/>
    <s v="RIP"/>
    <s v="Intermediate"/>
    <m/>
    <n v="2"/>
    <m/>
    <s v="P"/>
    <x v="2"/>
    <s v="10-100"/>
    <s v="N"/>
    <m/>
    <n v="2"/>
    <m/>
    <m/>
    <n v="12.566370614359172"/>
    <m/>
    <s v="{c67232ca-6c4a-4b70-b975-5c18b639dd29}"/>
  </r>
  <r>
    <x v="70"/>
    <d v="2020-08-18T00:00:00"/>
    <m/>
    <x v="4"/>
    <s v="Flores_Rhay, Joensuu_Eric"/>
    <x v="8"/>
    <s v="RIP"/>
    <s v="Intermediate"/>
    <m/>
    <n v="1"/>
    <m/>
    <s v="SC"/>
    <x v="1"/>
    <s v="&lt;10"/>
    <s v="N"/>
    <m/>
    <n v="1"/>
    <m/>
    <m/>
    <n v="3.1415926535897931"/>
    <m/>
    <s v="{15177a62-8226-4f56-8854-ebb09fba6936}"/>
  </r>
  <r>
    <x v="70"/>
    <d v="2020-08-18T00:00:00"/>
    <m/>
    <x v="4"/>
    <s v="Flores_Rhay, Joensuu_Eric"/>
    <x v="0"/>
    <s v="RIP"/>
    <s v="Intermediate"/>
    <m/>
    <n v="1"/>
    <m/>
    <s v="SC"/>
    <x v="1"/>
    <s v="&lt;10"/>
    <s v="N"/>
    <m/>
    <n v="1"/>
    <m/>
    <m/>
    <n v="3.1415926535897931"/>
    <m/>
    <s v="{20ba45ee-3b53-411b-a262-36cef525b865}"/>
  </r>
  <r>
    <x v="70"/>
    <d v="2020-08-18T00:00:00"/>
    <m/>
    <x v="4"/>
    <s v="Flores_Rhay, Joensuu_Eric"/>
    <x v="9"/>
    <s v="RIP"/>
    <s v="Intermediate"/>
    <m/>
    <n v="0.01"/>
    <m/>
    <s v="I"/>
    <x v="0"/>
    <s v="&lt;10"/>
    <s v="N"/>
    <m/>
    <n v="0.5"/>
    <m/>
    <m/>
    <n v="0.78539816339744828"/>
    <m/>
    <s v="{199970c9-d3c0-43ae-9763-e7cd3e00768e}"/>
  </r>
  <r>
    <x v="70"/>
    <d v="2020-08-18T00:00:00"/>
    <d v="2020-08-18T00:00:00"/>
    <x v="4"/>
    <s v="Flores_Rhay, Joensuu_Eric"/>
    <x v="9"/>
    <m/>
    <m/>
    <m/>
    <n v="0.01"/>
    <m/>
    <s v="I"/>
    <x v="0"/>
    <s v="&lt;10"/>
    <m/>
    <m/>
    <n v="0.5"/>
    <m/>
    <m/>
    <n v="0.78539816339744828"/>
    <m/>
    <s v="{0588e540-4e12-4ad6-966b-4f5060c823ee}"/>
  </r>
  <r>
    <x v="70"/>
    <d v="2020-08-18T00:00:00"/>
    <m/>
    <x v="4"/>
    <s v="Flores_Rhay, Joensuu_Eric"/>
    <x v="9"/>
    <m/>
    <m/>
    <m/>
    <n v="0.01"/>
    <m/>
    <s v="I"/>
    <x v="0"/>
    <s v="&lt;10"/>
    <m/>
    <m/>
    <n v="0.5"/>
    <m/>
    <m/>
    <n v="0.78539816339744828"/>
    <m/>
    <s v="{391e8b30-7f96-430e-8d98-392add792d45}"/>
  </r>
  <r>
    <x v="70"/>
    <d v="2020-08-18T00:00:00"/>
    <m/>
    <x v="4"/>
    <s v="Flores_Rhay, Joensuu_Eric"/>
    <x v="9"/>
    <m/>
    <m/>
    <m/>
    <n v="0.01"/>
    <m/>
    <s v="I"/>
    <x v="0"/>
    <s v="&lt;10"/>
    <m/>
    <m/>
    <n v="0.5"/>
    <m/>
    <m/>
    <n v="0.78539816339744828"/>
    <m/>
    <s v="{6cd88244-daa2-446a-a5de-1728417bc1ad}"/>
  </r>
  <r>
    <x v="70"/>
    <d v="2020-08-18T00:00:00"/>
    <m/>
    <x v="4"/>
    <s v="Flores_Rhay, Joensuu_Eric"/>
    <x v="9"/>
    <m/>
    <m/>
    <m/>
    <n v="0.01"/>
    <m/>
    <s v="I"/>
    <x v="0"/>
    <s v="&lt;10"/>
    <m/>
    <m/>
    <n v="0.5"/>
    <m/>
    <m/>
    <n v="0.78539816339744828"/>
    <m/>
    <s v="{d2910a43-0363-4fa7-80ff-c35791a99f5d}"/>
  </r>
  <r>
    <x v="70"/>
    <d v="2020-08-18T00:00:00"/>
    <m/>
    <x v="4"/>
    <s v="Flores_Rhay, Joensuu_Eric"/>
    <x v="9"/>
    <m/>
    <m/>
    <m/>
    <n v="0.01"/>
    <m/>
    <s v="I"/>
    <x v="0"/>
    <s v="10-100"/>
    <m/>
    <m/>
    <n v="0.5"/>
    <m/>
    <m/>
    <n v="0.78539816339744828"/>
    <m/>
    <s v="{0d37b443-2985-4673-b9b0-73a1f40a51bd}"/>
  </r>
  <r>
    <x v="70"/>
    <d v="2020-08-18T00:00:00"/>
    <d v="2020-08-18T00:00:00"/>
    <x v="4"/>
    <s v="Flores_Rhay, Joensuu_Eric"/>
    <x v="9"/>
    <m/>
    <m/>
    <m/>
    <n v="0.01"/>
    <m/>
    <s v="I"/>
    <x v="0"/>
    <s v="&lt;10"/>
    <m/>
    <m/>
    <n v="0.5"/>
    <m/>
    <m/>
    <n v="0.78539816339744828"/>
    <m/>
    <s v="{9272713e-5dd0-47ea-8720-17eaf6c5bd89}"/>
  </r>
  <r>
    <x v="70"/>
    <d v="2020-08-18T00:00:00"/>
    <m/>
    <x v="4"/>
    <s v="Flores_Rhay, Joensuu_Eric"/>
    <x v="11"/>
    <m/>
    <m/>
    <m/>
    <n v="0.01"/>
    <m/>
    <s v="I"/>
    <x v="0"/>
    <s v="&lt;10"/>
    <m/>
    <m/>
    <n v="0.5"/>
    <m/>
    <m/>
    <n v="0.78539816339744828"/>
    <m/>
    <s v="{738aeb79-812b-48fc-bc14-2591a12c8428}"/>
  </r>
  <r>
    <x v="70"/>
    <d v="2020-08-18T00:00:00"/>
    <m/>
    <x v="4"/>
    <s v="Flores_Rhay, Joensuu_Eric"/>
    <x v="16"/>
    <m/>
    <m/>
    <m/>
    <n v="0.01"/>
    <m/>
    <s v="I"/>
    <x v="0"/>
    <s v="&lt;10"/>
    <m/>
    <m/>
    <n v="0.5"/>
    <m/>
    <m/>
    <n v="0.78539816339744828"/>
    <m/>
    <s v="{642c2fe6-65f0-49bf-881b-4702b2215cc2}"/>
  </r>
  <r>
    <x v="70"/>
    <d v="2020-08-18T00:00:00"/>
    <m/>
    <x v="4"/>
    <s v="Flores_Rhay, Joensuu_Eric"/>
    <x v="13"/>
    <m/>
    <m/>
    <m/>
    <n v="0.01"/>
    <m/>
    <s v="I"/>
    <x v="0"/>
    <s v="&lt;10"/>
    <m/>
    <m/>
    <n v="0.5"/>
    <m/>
    <m/>
    <n v="0.78539816339744828"/>
    <m/>
    <s v="{2cc16546-a1ab-4f05-9e8b-4a3f633e88c0}"/>
  </r>
  <r>
    <x v="70"/>
    <d v="2020-08-18T00:00:00"/>
    <m/>
    <x v="4"/>
    <s v="Flores_Rhay, Joensuu_Eric"/>
    <x v="9"/>
    <m/>
    <m/>
    <m/>
    <n v="0.01"/>
    <m/>
    <s v="I"/>
    <x v="0"/>
    <s v="&lt;10"/>
    <m/>
    <m/>
    <n v="0.5"/>
    <m/>
    <m/>
    <n v="0.78539816339744828"/>
    <m/>
    <s v="{cfaca194-d926-4b1f-88c9-65364a38476d}"/>
  </r>
  <r>
    <x v="70"/>
    <d v="2020-08-18T00:00:00"/>
    <m/>
    <x v="4"/>
    <s v="Flores_Rhay, Joensuu_Eric"/>
    <x v="5"/>
    <m/>
    <m/>
    <m/>
    <n v="0.01"/>
    <m/>
    <s v="I"/>
    <x v="0"/>
    <s v="&lt;10"/>
    <m/>
    <m/>
    <n v="0.5"/>
    <m/>
    <m/>
    <n v="0.78539816339744828"/>
    <m/>
    <s v="{d26f06e7-5713-4864-b434-37812a0b0e73}"/>
  </r>
  <r>
    <x v="70"/>
    <d v="2020-08-18T00:00:00"/>
    <m/>
    <x v="4"/>
    <s v="Flores_Rhay, Joensuu_Eric"/>
    <x v="11"/>
    <m/>
    <m/>
    <m/>
    <n v="0.01"/>
    <m/>
    <s v="I"/>
    <x v="0"/>
    <s v="&lt;10"/>
    <m/>
    <m/>
    <n v="0.5"/>
    <m/>
    <m/>
    <n v="0.78539816339744828"/>
    <m/>
    <s v="{efed372a-92e9-46a2-aa66-c40eb3ed9211}"/>
  </r>
  <r>
    <x v="70"/>
    <d v="2020-08-18T00:00:00"/>
    <m/>
    <x v="4"/>
    <s v="Flores_Rhay, Joensuu_Eric"/>
    <x v="11"/>
    <m/>
    <m/>
    <m/>
    <n v="0.01"/>
    <m/>
    <s v="I"/>
    <x v="0"/>
    <s v="&lt;10"/>
    <m/>
    <m/>
    <n v="0.5"/>
    <m/>
    <m/>
    <n v="0.78539816339744828"/>
    <m/>
    <s v="{6879d11f-ce96-4ad9-83bc-d59b66acc14c}"/>
  </r>
  <r>
    <x v="54"/>
    <d v="2020-08-18T00:00:00"/>
    <m/>
    <x v="4"/>
    <s v="Chipman_Takuma, Gomez_Gio"/>
    <x v="1"/>
    <m/>
    <m/>
    <m/>
    <n v="0.01"/>
    <m/>
    <s v="I"/>
    <x v="0"/>
    <s v="&lt;10"/>
    <m/>
    <m/>
    <n v="0.5"/>
    <m/>
    <m/>
    <n v="0.78539816339744828"/>
    <m/>
    <s v="{640027cf-fe7c-42de-96b2-0f8d70f14b15}"/>
  </r>
  <r>
    <x v="54"/>
    <d v="2020-08-18T00:00:00"/>
    <m/>
    <x v="4"/>
    <s v="Chipman_Takuma, Gomez_Gio"/>
    <x v="1"/>
    <m/>
    <m/>
    <m/>
    <n v="0.01"/>
    <m/>
    <s v="I"/>
    <x v="0"/>
    <s v="&lt;10"/>
    <m/>
    <m/>
    <n v="0.5"/>
    <m/>
    <m/>
    <n v="0.78539816339744828"/>
    <m/>
    <s v="{9c0d2e5c-8e20-406f-bc58-7dd82975ed44}"/>
  </r>
  <r>
    <x v="54"/>
    <d v="2020-08-18T00:00:00"/>
    <m/>
    <x v="4"/>
    <s v="Chipman_Takuma, Gomez_Gio"/>
    <x v="1"/>
    <m/>
    <m/>
    <m/>
    <n v="0.01"/>
    <m/>
    <s v="I"/>
    <x v="0"/>
    <s v="&lt;10"/>
    <m/>
    <m/>
    <n v="0.5"/>
    <m/>
    <m/>
    <n v="0.78539816339744828"/>
    <m/>
    <s v="{d2be9c72-a7c8-4bfd-a1e4-2e7c58388cee}"/>
  </r>
  <r>
    <x v="54"/>
    <d v="2020-08-18T00:00:00"/>
    <m/>
    <x v="4"/>
    <s v="Chipman_Takuma, Gomez_Gio"/>
    <x v="1"/>
    <m/>
    <m/>
    <m/>
    <n v="0.01"/>
    <m/>
    <s v="I"/>
    <x v="0"/>
    <s v="&lt;10"/>
    <m/>
    <m/>
    <n v="0.5"/>
    <m/>
    <m/>
    <n v="0.78539816339744828"/>
    <m/>
    <s v="{c085339b-fa7c-41be-a878-ce8636a90736}"/>
  </r>
  <r>
    <x v="54"/>
    <d v="2020-08-18T00:00:00"/>
    <m/>
    <x v="4"/>
    <s v="Chipman_Takuma, Gomez_Gio"/>
    <x v="10"/>
    <m/>
    <m/>
    <m/>
    <n v="0.01"/>
    <m/>
    <s v="I"/>
    <x v="0"/>
    <s v="&lt;10"/>
    <m/>
    <m/>
    <n v="0.5"/>
    <m/>
    <m/>
    <n v="0.78539816339744828"/>
    <m/>
    <s v="{2232421a-af54-4851-b2aa-de117a3db6d3}"/>
  </r>
  <r>
    <x v="54"/>
    <d v="2020-08-18T00:00:00"/>
    <m/>
    <x v="4"/>
    <s v="Chipman_Takuma, Gomez_Gio"/>
    <x v="10"/>
    <m/>
    <m/>
    <m/>
    <n v="0.01"/>
    <m/>
    <s v="I"/>
    <x v="0"/>
    <s v="&lt;10"/>
    <m/>
    <m/>
    <n v="0.5"/>
    <m/>
    <m/>
    <n v="0.78539816339744828"/>
    <m/>
    <s v="{609aba8b-f73f-4a27-b43f-6016d9f40d75}"/>
  </r>
  <r>
    <x v="54"/>
    <d v="2020-08-18T00:00:00"/>
    <m/>
    <x v="4"/>
    <s v="Chipman_Takuma, Gomez_Gio"/>
    <x v="1"/>
    <m/>
    <m/>
    <m/>
    <n v="0.01"/>
    <m/>
    <s v="I"/>
    <x v="0"/>
    <s v="&lt;10"/>
    <m/>
    <m/>
    <n v="0.5"/>
    <m/>
    <m/>
    <n v="0.78539816339744828"/>
    <m/>
    <s v="{dcd10e4a-fbd1-4308-a2fb-fb7fd803bd3e}"/>
  </r>
  <r>
    <x v="54"/>
    <d v="2020-08-18T00:00:00"/>
    <m/>
    <x v="4"/>
    <s v="Chipman_Takuma, Gomez_Gio"/>
    <x v="10"/>
    <m/>
    <m/>
    <m/>
    <n v="0.01"/>
    <m/>
    <s v="I"/>
    <x v="0"/>
    <s v="&lt;10"/>
    <m/>
    <m/>
    <n v="0.5"/>
    <m/>
    <m/>
    <n v="0.78539816339744828"/>
    <m/>
    <s v="{04ec11c3-cfa3-4fa1-82a1-d426895470c1}"/>
  </r>
  <r>
    <x v="54"/>
    <d v="2020-08-18T00:00:00"/>
    <m/>
    <x v="4"/>
    <s v="Chipman_Takuma, Gomez_Gio"/>
    <x v="10"/>
    <m/>
    <m/>
    <m/>
    <n v="0.01"/>
    <m/>
    <s v="I"/>
    <x v="0"/>
    <s v="&lt;10"/>
    <m/>
    <m/>
    <n v="0.5"/>
    <m/>
    <m/>
    <n v="0.78539816339744828"/>
    <m/>
    <s v="{cd2cd521-f1ef-4f78-8dcc-ce2cf42a7ff4}"/>
  </r>
  <r>
    <x v="54"/>
    <d v="2020-08-18T00:00:00"/>
    <m/>
    <x v="4"/>
    <s v="Chipman_Takuma, Gomez_Gio"/>
    <x v="0"/>
    <m/>
    <m/>
    <s v="Edited BEGIN_DT based on surrounding records"/>
    <n v="0.01"/>
    <m/>
    <s v="I"/>
    <x v="1"/>
    <s v="&lt;10"/>
    <m/>
    <m/>
    <n v="0.5"/>
    <m/>
    <m/>
    <n v="0.78539816339744828"/>
    <m/>
    <s v="{96d54a32-e4c1-4807-b3f0-7b17cea3452f}"/>
  </r>
  <r>
    <x v="54"/>
    <d v="2020-08-18T00:00:00"/>
    <m/>
    <x v="4"/>
    <s v="Chipman_Takuma, Gomez_Gio"/>
    <x v="0"/>
    <m/>
    <m/>
    <s v="Edited BEGIN_DT based on surrounding records"/>
    <n v="0.01"/>
    <m/>
    <s v="I"/>
    <x v="1"/>
    <s v="&lt;10"/>
    <m/>
    <m/>
    <n v="0.5"/>
    <m/>
    <m/>
    <n v="0.78539816339744828"/>
    <m/>
    <s v="{fb5a8e79-e56c-46d2-9387-dc25eaa3197f}"/>
  </r>
  <r>
    <x v="54"/>
    <d v="2020-08-18T00:00:00"/>
    <m/>
    <x v="4"/>
    <s v="Chipman_Takuma, Gomez_Gio"/>
    <x v="10"/>
    <m/>
    <m/>
    <m/>
    <n v="0.01"/>
    <m/>
    <s v="I"/>
    <x v="0"/>
    <s v="&lt;10"/>
    <m/>
    <m/>
    <n v="0.5"/>
    <m/>
    <m/>
    <n v="0.78539816339744828"/>
    <m/>
    <s v="{7b74636b-9a33-4ee6-8e68-1dfe02c6a280}"/>
  </r>
  <r>
    <x v="54"/>
    <d v="2020-08-18T00:00:00"/>
    <m/>
    <x v="4"/>
    <s v="Chipman_Takuma, Gomez_Gio"/>
    <x v="10"/>
    <m/>
    <m/>
    <m/>
    <n v="0.01"/>
    <m/>
    <s v="I"/>
    <x v="0"/>
    <s v="&lt;10"/>
    <m/>
    <m/>
    <n v="0.5"/>
    <m/>
    <m/>
    <n v="0.78539816339744828"/>
    <m/>
    <s v="{fc746027-4337-40ab-8647-1683737525cc}"/>
  </r>
  <r>
    <x v="69"/>
    <d v="2020-08-18T00:00:00"/>
    <m/>
    <x v="4"/>
    <s v="Chipman_Takuma, Gomez_Gio"/>
    <x v="4"/>
    <m/>
    <m/>
    <m/>
    <n v="0.01"/>
    <m/>
    <s v="I"/>
    <x v="0"/>
    <s v="&lt;10"/>
    <m/>
    <m/>
    <n v="0.5"/>
    <m/>
    <m/>
    <n v="0.78539816339744828"/>
    <m/>
    <s v="{5060e588-c9a7-4d54-86ea-148d89daeeca}"/>
  </r>
  <r>
    <x v="69"/>
    <d v="2020-08-18T00:00:00"/>
    <m/>
    <x v="4"/>
    <s v="Chipman_Takuma, Gomez_Gio"/>
    <x v="11"/>
    <m/>
    <m/>
    <m/>
    <n v="0.01"/>
    <m/>
    <s v="I"/>
    <x v="0"/>
    <s v="&lt;10"/>
    <m/>
    <m/>
    <n v="0.5"/>
    <m/>
    <m/>
    <n v="0.78539816339744828"/>
    <m/>
    <s v="{31114fe2-403c-4148-affe-86416a34b4ae}"/>
  </r>
  <r>
    <x v="69"/>
    <d v="2020-08-18T00:00:00"/>
    <m/>
    <x v="4"/>
    <s v="Chipman_Takuma, Gomez_Gio"/>
    <x v="11"/>
    <m/>
    <m/>
    <m/>
    <n v="0.01"/>
    <m/>
    <s v="I"/>
    <x v="0"/>
    <s v="&lt;10"/>
    <m/>
    <m/>
    <n v="0.5"/>
    <m/>
    <m/>
    <n v="0.78539816339744828"/>
    <m/>
    <s v="{196e3d30-822c-4e2e-aeba-8026e65db87c}"/>
  </r>
  <r>
    <x v="69"/>
    <d v="2020-08-18T00:00:00"/>
    <m/>
    <x v="4"/>
    <s v="Chipman_Takuma, Gomez_Gio"/>
    <x v="14"/>
    <m/>
    <m/>
    <m/>
    <n v="0.01"/>
    <m/>
    <s v="I"/>
    <x v="1"/>
    <s v="&lt;10"/>
    <m/>
    <m/>
    <n v="0.5"/>
    <m/>
    <m/>
    <n v="0.78539816339744828"/>
    <m/>
    <s v="{5c47c368-97c3-4050-8bc5-9ca3bf0b2ce2}"/>
  </r>
  <r>
    <x v="69"/>
    <d v="2020-08-18T00:00:00"/>
    <m/>
    <x v="4"/>
    <s v="Chipman_Takuma, Gomez_Gio"/>
    <x v="11"/>
    <m/>
    <m/>
    <m/>
    <n v="0.01"/>
    <m/>
    <s v="I"/>
    <x v="0"/>
    <s v="&lt;10"/>
    <m/>
    <m/>
    <n v="0.5"/>
    <m/>
    <m/>
    <n v="0.78539816339744828"/>
    <m/>
    <s v="{12905840-4548-423e-8e77-c94702600900}"/>
  </r>
  <r>
    <x v="69"/>
    <d v="2020-08-18T00:00:00"/>
    <m/>
    <x v="4"/>
    <s v="Chipman_Takuma, Gomez_Gio"/>
    <x v="11"/>
    <m/>
    <m/>
    <m/>
    <n v="0.01"/>
    <m/>
    <s v="I"/>
    <x v="1"/>
    <s v="&lt;10"/>
    <m/>
    <m/>
    <n v="0.5"/>
    <m/>
    <m/>
    <n v="0.78539816339744828"/>
    <m/>
    <s v="{f125b248-baa1-45c0-85d0-7a67c09ededa}"/>
  </r>
  <r>
    <x v="69"/>
    <d v="2020-08-18T00:00:00"/>
    <m/>
    <x v="4"/>
    <s v="Chipman_Takuma, Gomez_Gio"/>
    <x v="11"/>
    <m/>
    <m/>
    <m/>
    <n v="0.01"/>
    <m/>
    <s v="I"/>
    <x v="1"/>
    <s v="&lt;10"/>
    <m/>
    <m/>
    <n v="0.5"/>
    <m/>
    <m/>
    <n v="0.78539816339744828"/>
    <m/>
    <s v="{9fd2ef3b-6c11-430d-abdd-3afd27b91dec}"/>
  </r>
  <r>
    <x v="69"/>
    <d v="2020-08-18T00:00:00"/>
    <m/>
    <x v="4"/>
    <s v="Chipman_Takuma, Gomez_Gio"/>
    <x v="11"/>
    <m/>
    <m/>
    <m/>
    <n v="0.01"/>
    <m/>
    <s v="I"/>
    <x v="1"/>
    <s v="&lt;10"/>
    <m/>
    <m/>
    <n v="0.5"/>
    <m/>
    <m/>
    <n v="0.78539816339744828"/>
    <m/>
    <s v="{52afeaf4-17fb-4d9b-8404-a5ed8a3985e5}"/>
  </r>
  <r>
    <x v="69"/>
    <d v="2020-08-18T00:00:00"/>
    <m/>
    <x v="4"/>
    <s v="Chipman_Takuma, Gomez_Gio"/>
    <x v="11"/>
    <m/>
    <m/>
    <m/>
    <n v="0.01"/>
    <m/>
    <s v="I"/>
    <x v="0"/>
    <s v="&lt;10"/>
    <m/>
    <m/>
    <n v="0.5"/>
    <m/>
    <m/>
    <n v="0.78539816339744828"/>
    <m/>
    <s v="{c62f2ce2-1ca0-4a9d-9a85-1e6c606a854a}"/>
  </r>
  <r>
    <x v="69"/>
    <d v="2020-08-18T00:00:00"/>
    <m/>
    <x v="4"/>
    <s v="Chipman_Takuma, Gomez_Gio"/>
    <x v="11"/>
    <m/>
    <m/>
    <m/>
    <n v="0.01"/>
    <m/>
    <s v="I"/>
    <x v="0"/>
    <s v="&lt;10"/>
    <m/>
    <m/>
    <n v="0.5"/>
    <m/>
    <m/>
    <n v="0.78539816339744828"/>
    <m/>
    <s v="{16131ab2-e5ce-4ab2-87e5-41cb292b9ca9}"/>
  </r>
  <r>
    <x v="69"/>
    <d v="2020-08-18T00:00:00"/>
    <m/>
    <x v="4"/>
    <s v="Chipman_Takuma, Gomez_Gio"/>
    <x v="11"/>
    <m/>
    <m/>
    <m/>
    <n v="0.01"/>
    <m/>
    <s v="I"/>
    <x v="0"/>
    <s v="&lt;10"/>
    <m/>
    <m/>
    <n v="0.5"/>
    <m/>
    <m/>
    <n v="0.78539816339744828"/>
    <m/>
    <s v="{3e54ae41-74de-4f5d-a092-7baa30b7f3a1}"/>
  </r>
  <r>
    <x v="69"/>
    <d v="2020-08-18T00:00:00"/>
    <m/>
    <x v="4"/>
    <s v="Chipman_Takuma, Gomez_Gio"/>
    <x v="14"/>
    <m/>
    <m/>
    <m/>
    <n v="0.01"/>
    <m/>
    <s v="P"/>
    <x v="0"/>
    <s v="10-100"/>
    <m/>
    <m/>
    <n v="0.5"/>
    <m/>
    <m/>
    <n v="0.78539816339744828"/>
    <m/>
    <s v="{efd1d2ef-8ac3-4c3c-8695-9eeee5097e8b}"/>
  </r>
  <r>
    <x v="69"/>
    <d v="2020-08-18T00:00:00"/>
    <m/>
    <x v="4"/>
    <s v="Chipman_Takuma, Gomez_Gio"/>
    <x v="14"/>
    <m/>
    <m/>
    <m/>
    <n v="0.01"/>
    <m/>
    <s v="P"/>
    <x v="0"/>
    <s v="10-100"/>
    <m/>
    <m/>
    <n v="0.5"/>
    <m/>
    <m/>
    <n v="0.78539816339744828"/>
    <m/>
    <s v="{e0098490-da22-4984-84f3-317851321643}"/>
  </r>
  <r>
    <x v="115"/>
    <d v="2020-08-18T00:00:00"/>
    <m/>
    <x v="4"/>
    <s v="Gomez_Gio, Chipman_Takuma"/>
    <x v="3"/>
    <m/>
    <m/>
    <m/>
    <n v="0.01"/>
    <m/>
    <s v="I"/>
    <x v="0"/>
    <s v="&lt;10"/>
    <m/>
    <m/>
    <n v="0.5"/>
    <m/>
    <m/>
    <n v="0.78539816339744828"/>
    <m/>
    <s v="{61c0251c-d7c3-4f56-8e7a-f21fdb257f8b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n v="0.78539816339744828"/>
    <m/>
    <s v="{83776f3f-60c3-41ad-b73c-4efe28d91803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n v="0.78539816339744828"/>
    <m/>
    <s v="{f7fdb62f-ab8f-4bbe-9721-db369b1dcda5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n v="0.78539816339744828"/>
    <m/>
    <s v="{4172bf26-3527-43ca-b0bb-3a63f47da0b7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n v="0.78539816339744828"/>
    <m/>
    <s v="{4ff62beb-086e-4204-a5ab-912efdb4d794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n v="0.78539816339744828"/>
    <m/>
    <s v="{d0c68d95-8d04-406b-be7d-9dafc9c390a5}"/>
  </r>
  <r>
    <x v="115"/>
    <d v="2020-08-18T00:00:00"/>
    <m/>
    <x v="4"/>
    <s v="Gomez_Gio, Chipman_Takuma"/>
    <x v="0"/>
    <m/>
    <m/>
    <m/>
    <n v="0.01"/>
    <m/>
    <s v="I"/>
    <x v="0"/>
    <s v="&lt;10"/>
    <m/>
    <m/>
    <n v="0.5"/>
    <m/>
    <m/>
    <n v="0.78539816339744828"/>
    <m/>
    <s v="{9b901da3-78b4-491d-9d19-8e5e3cf2c6c9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n v="0.78539816339744828"/>
    <m/>
    <s v="{a3d40ed1-7b9b-4def-90ac-ee3b3f39eb13}"/>
  </r>
  <r>
    <x v="115"/>
    <d v="2020-08-18T00:00:00"/>
    <m/>
    <x v="4"/>
    <s v="Gomez_Gio, Chipman_Takuma"/>
    <x v="9"/>
    <m/>
    <m/>
    <m/>
    <n v="0.01"/>
    <m/>
    <s v="I"/>
    <x v="0"/>
    <s v="&lt;10"/>
    <m/>
    <m/>
    <n v="0.5"/>
    <m/>
    <m/>
    <n v="0.78539816339744828"/>
    <m/>
    <s v="{3d0dfb64-8c1d-40ba-a0ae-0a43b71218cd}"/>
  </r>
  <r>
    <x v="115"/>
    <d v="2020-08-18T00:00:00"/>
    <m/>
    <x v="4"/>
    <s v="Gomez_Gio, Chipman_Takuma"/>
    <x v="9"/>
    <m/>
    <m/>
    <m/>
    <n v="0.01"/>
    <m/>
    <s v="I"/>
    <x v="0"/>
    <s v="&lt;10"/>
    <m/>
    <m/>
    <n v="0.5"/>
    <m/>
    <m/>
    <n v="0.78539816339744828"/>
    <m/>
    <s v="{f74d4715-b0af-4482-8e99-5313acabeccb}"/>
  </r>
  <r>
    <x v="115"/>
    <d v="2020-08-18T00:00:00"/>
    <m/>
    <x v="4"/>
    <s v="Gomez_Gio, Chipman_Takuma"/>
    <x v="9"/>
    <m/>
    <m/>
    <m/>
    <n v="0.01"/>
    <m/>
    <s v="I"/>
    <x v="0"/>
    <s v="&lt;10"/>
    <m/>
    <m/>
    <n v="0.5"/>
    <m/>
    <m/>
    <n v="0.78539816339744828"/>
    <m/>
    <s v="{db3a8130-4cde-4547-83f2-b90be40dd80b}"/>
  </r>
  <r>
    <x v="115"/>
    <d v="2020-08-18T00:00:00"/>
    <m/>
    <x v="4"/>
    <s v="Gomez_Gio, Chipman_Takuma"/>
    <x v="1"/>
    <m/>
    <m/>
    <m/>
    <n v="0.01"/>
    <m/>
    <s v="I"/>
    <x v="2"/>
    <s v="&lt;10"/>
    <m/>
    <m/>
    <n v="0.5"/>
    <m/>
    <m/>
    <n v="0.78539816339744828"/>
    <m/>
    <s v="{74103b9d-a097-4891-8650-fa708c7b192c}"/>
  </r>
  <r>
    <x v="115"/>
    <d v="2020-08-18T00:00:00"/>
    <m/>
    <x v="4"/>
    <s v="Gomez_Gio, Chipman_Takuma"/>
    <x v="1"/>
    <m/>
    <m/>
    <m/>
    <n v="0.01"/>
    <m/>
    <s v="I"/>
    <x v="2"/>
    <s v="&lt;10"/>
    <m/>
    <m/>
    <n v="0.5"/>
    <m/>
    <m/>
    <n v="0.78539816339744828"/>
    <m/>
    <s v="{94bfa96b-9733-4183-bab6-347141cb6003}"/>
  </r>
  <r>
    <x v="115"/>
    <d v="2020-08-18T00:00:00"/>
    <m/>
    <x v="4"/>
    <s v="Gomez_Gio, Chipman_Takuma"/>
    <x v="3"/>
    <m/>
    <m/>
    <m/>
    <n v="0.01"/>
    <m/>
    <s v="P"/>
    <x v="0"/>
    <s v="&lt;10"/>
    <m/>
    <m/>
    <n v="0.5"/>
    <m/>
    <m/>
    <n v="0.78539816339744828"/>
    <m/>
    <s v="{9f18922a-b038-49c2-a2a8-5994ff14ee6d}"/>
  </r>
  <r>
    <x v="115"/>
    <d v="2020-08-18T00:00:00"/>
    <m/>
    <x v="4"/>
    <s v="Gomez_Gio, Chipman_Takuma"/>
    <x v="0"/>
    <m/>
    <m/>
    <m/>
    <n v="0.01"/>
    <m/>
    <s v="I"/>
    <x v="1"/>
    <s v="&lt;10"/>
    <m/>
    <m/>
    <n v="0.5"/>
    <m/>
    <m/>
    <n v="0.78539816339744828"/>
    <m/>
    <s v="{210e4868-59fd-405e-a989-316ef9d03b71}"/>
  </r>
  <r>
    <x v="115"/>
    <d v="2020-08-18T00:00:00"/>
    <m/>
    <x v="4"/>
    <s v="Gomez_Gio, Chipman_Takuma"/>
    <x v="1"/>
    <m/>
    <m/>
    <m/>
    <n v="0.01"/>
    <m/>
    <s v="I"/>
    <x v="1"/>
    <s v="&lt;10"/>
    <m/>
    <m/>
    <n v="0.5"/>
    <m/>
    <m/>
    <n v="0.78539816339744828"/>
    <m/>
    <s v="{18a2f5fc-7ef7-40fa-a919-d7c686160df3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n v="0.78539816339744828"/>
    <m/>
    <s v="{f743ed0f-bf0b-4097-91ec-e8ef26ed8555}"/>
  </r>
  <r>
    <x v="115"/>
    <d v="2020-08-18T00:00:00"/>
    <m/>
    <x v="4"/>
    <s v="Gomez_Gio, Chipman_Takuma"/>
    <x v="1"/>
    <m/>
    <m/>
    <m/>
    <n v="0.01"/>
    <m/>
    <s v="I"/>
    <x v="1"/>
    <s v="&lt;10"/>
    <m/>
    <m/>
    <n v="0.5"/>
    <m/>
    <m/>
    <n v="0.78539816339744828"/>
    <m/>
    <s v="{05c4bc43-d29d-4cc9-a490-e9bce701ca7e}"/>
  </r>
  <r>
    <x v="115"/>
    <d v="2020-08-18T00:00:00"/>
    <m/>
    <x v="4"/>
    <s v="Gomez_Gio, Chipman_Takuma"/>
    <x v="6"/>
    <m/>
    <m/>
    <m/>
    <n v="0.01"/>
    <m/>
    <s v="I"/>
    <x v="0"/>
    <s v="&lt;10"/>
    <m/>
    <m/>
    <n v="0.5"/>
    <m/>
    <m/>
    <n v="0.78539816339744828"/>
    <m/>
    <s v="{4f10b83d-78c8-4493-955b-a9be666b50d2}"/>
  </r>
  <r>
    <x v="115"/>
    <d v="2020-08-18T00:00:00"/>
    <m/>
    <x v="4"/>
    <s v="Gomez_Gio, Chipman_Takuma"/>
    <x v="1"/>
    <m/>
    <m/>
    <m/>
    <n v="0.01"/>
    <m/>
    <s v="I"/>
    <x v="0"/>
    <s v="10-100"/>
    <m/>
    <m/>
    <n v="0.5"/>
    <m/>
    <m/>
    <n v="0.78539816339744828"/>
    <m/>
    <s v="{54f82ca8-f46d-4e47-ab22-1974f36d681c}"/>
  </r>
  <r>
    <x v="115"/>
    <d v="2020-08-18T00:00:00"/>
    <m/>
    <x v="4"/>
    <s v="Gomez_Gio, Chipman_Takuma"/>
    <x v="6"/>
    <m/>
    <m/>
    <m/>
    <n v="0.01"/>
    <m/>
    <s v="I"/>
    <x v="1"/>
    <s v="&lt;10"/>
    <m/>
    <m/>
    <n v="0.5"/>
    <m/>
    <m/>
    <n v="0.78539816339744828"/>
    <m/>
    <s v="{77f24e38-8688-47f7-9769-e304ef39cdf6}"/>
  </r>
  <r>
    <x v="115"/>
    <d v="2020-08-18T00:00:00"/>
    <m/>
    <x v="4"/>
    <s v="Gomez_Gio, Chipman_Takuma"/>
    <x v="6"/>
    <m/>
    <m/>
    <m/>
    <n v="0.01"/>
    <m/>
    <s v="I"/>
    <x v="1"/>
    <s v="&lt;10"/>
    <m/>
    <m/>
    <n v="0.5"/>
    <m/>
    <m/>
    <n v="0.78539816339744828"/>
    <m/>
    <s v="{42e3fab2-580e-4e54-a191-117ac7ec0c56}"/>
  </r>
  <r>
    <x v="115"/>
    <d v="2020-08-18T00:00:00"/>
    <m/>
    <x v="4"/>
    <s v="Gomez_Gio, Chipman_Takuma"/>
    <x v="11"/>
    <m/>
    <m/>
    <m/>
    <n v="0.01"/>
    <m/>
    <s v="I"/>
    <x v="1"/>
    <s v="&lt;10"/>
    <m/>
    <m/>
    <n v="0.5"/>
    <m/>
    <m/>
    <n v="0.78539816339744828"/>
    <m/>
    <s v="{489e8b42-8fec-4673-897c-d72df2ed93e1}"/>
  </r>
  <r>
    <x v="115"/>
    <d v="2020-08-18T00:00:00"/>
    <m/>
    <x v="4"/>
    <s v="Gomez_Gio, Chipman_Takuma"/>
    <x v="1"/>
    <m/>
    <m/>
    <m/>
    <n v="0.01"/>
    <m/>
    <s v="I"/>
    <x v="1"/>
    <s v="&lt;10"/>
    <m/>
    <m/>
    <n v="0.5"/>
    <m/>
    <m/>
    <n v="0.78539816339744828"/>
    <m/>
    <s v="{1721789f-79be-4bc9-acc2-06cd1bbe98a5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n v="0.78539816339744828"/>
    <m/>
    <s v="{90bc8d7d-c08c-47d5-af86-87998f7a004b}"/>
  </r>
  <r>
    <x v="115"/>
    <d v="2020-08-18T00:00:00"/>
    <m/>
    <x v="4"/>
    <s v="Gomez_Gio, Chipman_Takuma"/>
    <x v="11"/>
    <m/>
    <m/>
    <m/>
    <n v="0.01"/>
    <m/>
    <s v="I"/>
    <x v="1"/>
    <s v="&lt;10"/>
    <m/>
    <m/>
    <n v="0.5"/>
    <m/>
    <m/>
    <n v="0.78539816339744828"/>
    <m/>
    <s v="{614101e0-0957-4470-a4c8-3a3cb69deffc}"/>
  </r>
  <r>
    <x v="115"/>
    <d v="2020-08-18T00:00:00"/>
    <m/>
    <x v="4"/>
    <s v="Gomez_Gio, Chipman_Takuma"/>
    <x v="1"/>
    <m/>
    <m/>
    <m/>
    <n v="0.01"/>
    <m/>
    <s v="I"/>
    <x v="1"/>
    <s v="&lt;10"/>
    <m/>
    <m/>
    <n v="0.5"/>
    <m/>
    <m/>
    <n v="0.78539816339744828"/>
    <m/>
    <s v="{ec8acac1-f0ff-4a4e-be96-8646bcc8df7a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n v="0.78539816339744828"/>
    <m/>
    <s v="{a4ec78c9-31e1-474f-9187-9da8d8bae36d}"/>
  </r>
  <r>
    <x v="115"/>
    <d v="2020-08-18T00:00:00"/>
    <m/>
    <x v="4"/>
    <s v="Gomez_Gio, Chipman_Takuma"/>
    <x v="11"/>
    <m/>
    <m/>
    <m/>
    <n v="0.01"/>
    <m/>
    <s v="I"/>
    <x v="1"/>
    <s v="&lt;10"/>
    <m/>
    <m/>
    <n v="0.5"/>
    <m/>
    <m/>
    <n v="0.78539816339744828"/>
    <m/>
    <s v="{6fafaaf9-ed1c-4804-965a-222eadc35eff}"/>
  </r>
  <r>
    <x v="115"/>
    <d v="2020-08-18T00:00:00"/>
    <m/>
    <x v="4"/>
    <s v="Gomez_Gio, Chipman_Takuma"/>
    <x v="6"/>
    <m/>
    <m/>
    <m/>
    <n v="0.01"/>
    <m/>
    <s v="I"/>
    <x v="0"/>
    <s v="&lt;10"/>
    <m/>
    <m/>
    <n v="0.5"/>
    <m/>
    <m/>
    <n v="0.78539816339744828"/>
    <m/>
    <s v="{463459f4-b1b3-4576-9d54-07f39f2bb4e7}"/>
  </r>
  <r>
    <x v="115"/>
    <d v="2020-08-18T00:00:00"/>
    <m/>
    <x v="4"/>
    <s v="Gomez_Gio, Chipman_Takuma"/>
    <x v="6"/>
    <m/>
    <m/>
    <m/>
    <n v="0.01"/>
    <m/>
    <s v="I"/>
    <x v="0"/>
    <s v="&lt;10"/>
    <m/>
    <m/>
    <n v="0.5"/>
    <m/>
    <m/>
    <n v="0.78539816339744828"/>
    <m/>
    <s v="{70c94050-2c39-4f8a-ad32-bf2b706015d0}"/>
  </r>
  <r>
    <x v="115"/>
    <d v="2020-08-18T00:00:00"/>
    <m/>
    <x v="4"/>
    <s v="Gomez_Gio, Chipman_Takuma"/>
    <x v="1"/>
    <m/>
    <m/>
    <m/>
    <n v="0.01"/>
    <m/>
    <s v="I"/>
    <x v="1"/>
    <s v="&lt;10"/>
    <m/>
    <m/>
    <n v="0.5"/>
    <m/>
    <m/>
    <n v="0.78539816339744828"/>
    <m/>
    <s v="{14c74c14-0517-4be4-b682-ba288348bb49}"/>
  </r>
  <r>
    <x v="115"/>
    <d v="2020-08-18T00:00:00"/>
    <m/>
    <x v="4"/>
    <s v="Gomez_Gio, Chipman_Takuma"/>
    <x v="6"/>
    <m/>
    <m/>
    <m/>
    <n v="0.01"/>
    <m/>
    <s v="I"/>
    <x v="1"/>
    <s v="&lt;10"/>
    <m/>
    <m/>
    <n v="0.5"/>
    <m/>
    <m/>
    <n v="0.78539816339744828"/>
    <m/>
    <s v="{0c569763-d419-4e79-941b-a3dd78eab778}"/>
  </r>
  <r>
    <x v="115"/>
    <d v="2020-08-18T00:00:00"/>
    <m/>
    <x v="4"/>
    <s v="Gomez_Gio, Chipman_Takuma"/>
    <x v="1"/>
    <m/>
    <m/>
    <m/>
    <n v="0.01"/>
    <m/>
    <s v="I"/>
    <x v="1"/>
    <s v="&lt;10"/>
    <m/>
    <m/>
    <n v="0.5"/>
    <m/>
    <m/>
    <n v="0.78539816339744828"/>
    <m/>
    <s v="{29b6a4d8-d6e4-46a1-9656-6feb2a94457a}"/>
  </r>
  <r>
    <x v="115"/>
    <d v="2020-08-18T00:00:00"/>
    <m/>
    <x v="4"/>
    <s v="Gomez_Gio, Chipman_Takuma"/>
    <x v="1"/>
    <m/>
    <m/>
    <m/>
    <n v="0.01"/>
    <m/>
    <s v="I"/>
    <x v="1"/>
    <s v="&lt;10"/>
    <m/>
    <m/>
    <n v="0.5"/>
    <m/>
    <m/>
    <n v="0.78539816339744828"/>
    <m/>
    <s v="{0674fa8f-b999-4752-84d4-a4d683a9eed8}"/>
  </r>
  <r>
    <x v="111"/>
    <d v="2020-08-18T00:00:00"/>
    <m/>
    <x v="4"/>
    <s v="Flores_Rhay"/>
    <x v="22"/>
    <s v="CSS"/>
    <s v="Intermediate"/>
    <s v="No target species found"/>
    <n v="0"/>
    <m/>
    <m/>
    <x v="3"/>
    <n v="0"/>
    <s v="Y"/>
    <m/>
    <n v="0"/>
    <m/>
    <m/>
    <m/>
    <m/>
    <s v="{e7e0e580-fe3d-4a71-96ab-bdcfef68bfdb}"/>
  </r>
  <r>
    <x v="10"/>
    <d v="2020-07-20T00:00:00"/>
    <d v="2020-07-20T00:00:00"/>
    <x v="4"/>
    <s v="Oviedo_Morgan"/>
    <x v="1"/>
    <s v="CSS"/>
    <s v="Intermediate"/>
    <m/>
    <n v="0.1"/>
    <s v="FULL"/>
    <s v="P"/>
    <x v="0"/>
    <s v="&lt;10"/>
    <s v="Y"/>
    <n v="1.39023727508E-5"/>
    <m/>
    <n v="1.3902372750800001"/>
    <n v="2"/>
    <n v="0.27804745501600003"/>
    <m/>
    <s v="{c3d98ae7-3f6a-4ce8-8fec-230f263ab37e}"/>
  </r>
  <r>
    <x v="10"/>
    <d v="2020-07-20T00:00:00"/>
    <d v="2020-07-20T00:00:00"/>
    <x v="4"/>
    <s v="Oviedo_Morgan"/>
    <x v="17"/>
    <s v="CSS"/>
    <s v="Intermediate"/>
    <m/>
    <n v="5"/>
    <s v="FULL"/>
    <s v="P"/>
    <x v="0"/>
    <s v="&lt;10"/>
    <s v="N"/>
    <n v="4.6671596699299998E-5"/>
    <m/>
    <n v="4.6671596699300002"/>
    <n v="2"/>
    <n v="46.671596699300004"/>
    <m/>
    <s v="{2a0e16b7-d6a3-45f9-8bff-4dd9bf3711bd}"/>
  </r>
  <r>
    <x v="10"/>
    <d v="2020-07-20T00:00:00"/>
    <d v="2020-07-20T00:00:00"/>
    <x v="4"/>
    <s v="Oviedo_Morgan"/>
    <x v="3"/>
    <s v="CSS"/>
    <s v="Intermediate"/>
    <m/>
    <n v="1"/>
    <s v="FULL"/>
    <s v="P"/>
    <x v="0"/>
    <s v="&lt;10"/>
    <s v="N"/>
    <n v="6.3044541929099999E-5"/>
    <m/>
    <n v="6.3044541929099998"/>
    <n v="2"/>
    <n v="12.60890838582"/>
    <m/>
    <s v="{87616b46-7fb8-4100-b7b8-bee008abe838}"/>
  </r>
  <r>
    <x v="10"/>
    <d v="2020-07-20T00:00:00"/>
    <d v="2020-07-20T00:00:00"/>
    <x v="4"/>
    <s v="Oviedo_Morgan"/>
    <x v="11"/>
    <s v="CSS"/>
    <s v="Intermediate"/>
    <m/>
    <n v="3"/>
    <s v="FULL"/>
    <s v="P"/>
    <x v="0"/>
    <s v="&lt;10"/>
    <s v="N"/>
    <n v="4.73816263974E-5"/>
    <m/>
    <n v="4.7381626397399996"/>
    <n v="2"/>
    <n v="28.428975838439996"/>
    <m/>
    <s v="{ca2d5c2a-f529-4fee-bd61-a16caf753351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&lt;10"/>
    <s v="N"/>
    <n v="4.1161553718099998E-5"/>
    <m/>
    <n v="4.1161553718099997"/>
    <n v="2"/>
    <n v="24.69693223086"/>
    <m/>
    <s v="{05c38109-d82e-43ea-aa70-82b92523f00e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&lt;10"/>
    <s v="N"/>
    <n v="2.5163617720999998E-5"/>
    <m/>
    <n v="2.5163617720999998"/>
    <n v="2"/>
    <n v="15.098170632599999"/>
    <m/>
    <s v="{fd9dc995-755a-4609-a0d6-7b3b754f3211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2"/>
    <s v="&lt;10"/>
    <s v="N"/>
    <n v="1.03016152505E-5"/>
    <m/>
    <n v="1.03016152505"/>
    <n v="2"/>
    <n v="6.1809691503000002"/>
    <m/>
    <s v="{738732e4-517e-4405-927b-b53c7ef21ccb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&lt;10"/>
    <s v="N"/>
    <n v="1.4362575053300001E-5"/>
    <m/>
    <n v="1.4362575053300002"/>
    <n v="2"/>
    <n v="8.6175450319800007"/>
    <m/>
    <s v="{7925dc74-9c6b-48d9-bc53-10553949c179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10-100"/>
    <s v="N"/>
    <n v="2.5898441713700002E-5"/>
    <m/>
    <n v="2.5898441713700002"/>
    <n v="2"/>
    <n v="15.539065028220001"/>
    <m/>
    <s v="{78b8ba89-fafa-4b33-a0a7-0e4ca4404129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&lt;10"/>
    <s v="N"/>
    <n v="1.9773548633000001E-5"/>
    <m/>
    <n v="1.9773548633000002"/>
    <n v="2"/>
    <n v="11.864129179800001"/>
    <m/>
    <s v="{60cfd2f0-f110-4fd3-b665-eb6c26b7facf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10-100"/>
    <s v="N"/>
    <n v="3.1457630213900001E-5"/>
    <m/>
    <n v="3.1457630213900001"/>
    <n v="2"/>
    <n v="18.874578128340001"/>
    <m/>
    <s v="{1d343f1e-be02-46ff-8419-164dea22436d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&lt;10"/>
    <s v="N"/>
    <n v="6.3921453351600003E-6"/>
    <m/>
    <n v="0.63921453351599999"/>
    <n v="2"/>
    <n v="3.835287201096"/>
    <m/>
    <s v="{3cfbcc95-8c9b-4179-87e2-2409e784311a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10-100"/>
    <s v="N"/>
    <n v="4.3407543940699997E-5"/>
    <m/>
    <n v="4.3407543940699993"/>
    <n v="2"/>
    <n v="26.044526364419994"/>
    <m/>
    <s v="{f64484df-223c-4a82-8ee9-0c18d5786a50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10-100"/>
    <s v="N"/>
    <n v="2.8459745777E-5"/>
    <m/>
    <n v="2.8459745776999998"/>
    <n v="2"/>
    <n v="17.075847466199999"/>
    <m/>
    <s v="{5b865f1c-bfb3-4334-a5c5-85a0040a2466}"/>
  </r>
  <r>
    <x v="10"/>
    <d v="2020-07-20T00:00:00"/>
    <d v="2020-07-20T00:00:00"/>
    <x v="4"/>
    <s v="Oviedo_Morgan, Engstrom_Lars"/>
    <x v="1"/>
    <s v="CSS"/>
    <s v="Intermediate"/>
    <m/>
    <n v="2"/>
    <s v="FULL"/>
    <s v="P"/>
    <x v="0"/>
    <s v="10-100"/>
    <s v="N"/>
    <n v="1.2913590231700001E-4"/>
    <m/>
    <n v="12.913590231700001"/>
    <n v="2"/>
    <n v="51.654360926800003"/>
    <m/>
    <s v="{08dd1924-219d-4c11-be1e-a77d1cc8b5cb}"/>
  </r>
  <r>
    <x v="10"/>
    <d v="2020-07-20T00:00:00"/>
    <d v="2020-07-20T00:00:00"/>
    <x v="4"/>
    <s v="Oviedo_Morgan, Engstrom_Lars"/>
    <x v="1"/>
    <s v="CSS"/>
    <s v="Intermediate"/>
    <m/>
    <n v="1"/>
    <s v="FULL"/>
    <s v="P"/>
    <x v="0"/>
    <s v="&lt;10"/>
    <s v="N"/>
    <n v="2.5716085753299998E-5"/>
    <m/>
    <n v="2.57160857533"/>
    <n v="2"/>
    <n v="5.14321715066"/>
    <m/>
    <s v="{d02eee46-f091-4d9b-b52f-be8f1f91643d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10-100"/>
    <s v="N"/>
    <n v="2.4117332451799999E-5"/>
    <m/>
    <n v="2.4117332451799998"/>
    <n v="2"/>
    <n v="9.6469329807199991"/>
    <m/>
    <s v="{3a6c6af0-bdd8-4b13-b8e7-e460f49f1297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2.7075315800800001E-5"/>
    <m/>
    <n v="2.7075315800799999"/>
    <n v="2"/>
    <n v="10.83012632032"/>
    <m/>
    <s v="{09313e80-beb2-4435-a117-9c9278d55e0f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1.85025889211E-5"/>
    <m/>
    <n v="1.8502588921100001"/>
    <n v="2"/>
    <n v="7.4010355684400002"/>
    <m/>
    <s v="{3c76e458-17f0-4507-bbbf-33741f6cbed2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2.7386092487699999E-5"/>
    <m/>
    <n v="2.73860924877"/>
    <n v="2"/>
    <n v="10.95443699508"/>
    <m/>
    <s v="{855ddbda-927e-47cd-9f55-a9e6e6f96afb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6.6648535919400006E-5"/>
    <m/>
    <n v="6.6648535919400009"/>
    <n v="2"/>
    <n v="26.659414367760004"/>
    <m/>
    <s v="{ee79da64-9171-412d-8e8b-8f3254a6646e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1.0776049746900001E-4"/>
    <m/>
    <n v="10.7760497469"/>
    <n v="2"/>
    <n v="43.1041989876"/>
    <m/>
    <s v="{f49bb750-cc63-4fc7-96ae-ace8f86fcb41}"/>
  </r>
  <r>
    <x v="10"/>
    <d v="2020-07-20T00:00:00"/>
    <d v="2020-07-20T00:00:00"/>
    <x v="4"/>
    <s v="Oviedo_Morgan, Engstrom_Lars"/>
    <x v="1"/>
    <s v="CSS"/>
    <s v="Disturbed"/>
    <m/>
    <n v="3"/>
    <s v="FULL"/>
    <s v="P"/>
    <x v="0"/>
    <s v="&lt;10"/>
    <s v="N"/>
    <n v="1.03561534168E-4"/>
    <m/>
    <n v="10.3561534168"/>
    <n v="2"/>
    <n v="62.136920500800002"/>
    <m/>
    <s v="{a879b98a-29ef-4c56-bd5a-147293fa2af8}"/>
  </r>
  <r>
    <x v="10"/>
    <d v="2020-07-20T00:00:00"/>
    <d v="2020-07-20T00:00:00"/>
    <x v="4"/>
    <s v="Oviedo_Morgan, Engstrom_Lars"/>
    <x v="5"/>
    <s v="CSS"/>
    <s v="Disturbed"/>
    <m/>
    <n v="5"/>
    <s v="FULL"/>
    <s v="P"/>
    <x v="0"/>
    <s v="&gt;100"/>
    <s v="N"/>
    <n v="2.5924813639299998E-4"/>
    <m/>
    <n v="25.924813639299998"/>
    <n v="2"/>
    <n v="259.24813639299998"/>
    <m/>
    <s v="{d23de9db-fb4e-4127-8a0b-6bdffba3888a}"/>
  </r>
  <r>
    <x v="10"/>
    <d v="2020-07-20T00:00:00"/>
    <d v="2020-07-20T00:00:00"/>
    <x v="4"/>
    <s v="Oviedo_Morgan, Engstrom_Lars"/>
    <x v="12"/>
    <s v="CSS"/>
    <s v="Disturbed"/>
    <m/>
    <n v="5"/>
    <s v="FULL"/>
    <s v="P"/>
    <x v="0"/>
    <s v="&gt;100"/>
    <s v="N"/>
    <n v="2.5924813639299998E-4"/>
    <m/>
    <n v="25.924813639299998"/>
    <n v="2"/>
    <n v="259.24813639299998"/>
    <m/>
    <s v="{d23de9db-fb4e-4127-8a0b-6bdffba3888a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3.5958736945800001E-5"/>
    <m/>
    <n v="3.5958736945800003"/>
    <n v="2"/>
    <n v="14.383494778320001"/>
    <m/>
    <s v="{96e54c2f-6a98-4c4d-b00b-0b7532daa38b}"/>
  </r>
  <r>
    <x v="10"/>
    <d v="2020-07-20T00:00:00"/>
    <d v="2020-07-20T00:00:00"/>
    <x v="4"/>
    <s v="Oviedo_Morgan, Engstrom_Lars"/>
    <x v="1"/>
    <s v="CSS"/>
    <s v="Disturbed"/>
    <m/>
    <n v="2"/>
    <s v="FULL"/>
    <s v="SC"/>
    <x v="0"/>
    <s v="&lt;10"/>
    <s v="N"/>
    <n v="1.6318628000700001E-5"/>
    <m/>
    <n v="1.6318628000700002"/>
    <n v="2"/>
    <n v="6.5274512002800007"/>
    <m/>
    <s v="{28bb401c-d795-435f-87e9-da05f9495dcb}"/>
  </r>
  <r>
    <x v="10"/>
    <d v="2020-07-20T00:00:00"/>
    <d v="2020-07-20T00:00:00"/>
    <x v="4"/>
    <s v="Oviedo_Morgan, Engstrom_Lars"/>
    <x v="5"/>
    <s v="CSS"/>
    <s v="Disturbed"/>
    <m/>
    <n v="2"/>
    <s v="FULL"/>
    <s v="SC"/>
    <x v="0"/>
    <s v="10-100"/>
    <s v="N"/>
    <n v="1.7805100061599999E-4"/>
    <m/>
    <n v="17.805100061599997"/>
    <n v="2"/>
    <n v="71.22040024639999"/>
    <m/>
    <s v="{20a000bc-271f-4b85-9c55-d017b9ca1535}"/>
  </r>
  <r>
    <x v="10"/>
    <d v="2020-07-20T00:00:00"/>
    <d v="2020-07-20T00:00:00"/>
    <x v="4"/>
    <s v="Oviedo_Morgan, Engstrom_Lars"/>
    <x v="1"/>
    <s v="CSS"/>
    <s v="Disturbed"/>
    <m/>
    <n v="2"/>
    <s v="FULL"/>
    <s v="SC"/>
    <x v="0"/>
    <s v="10-100"/>
    <s v="N"/>
    <n v="1.7805100061599999E-4"/>
    <m/>
    <n v="17.805100061599997"/>
    <n v="2"/>
    <n v="71.22040024639999"/>
    <m/>
    <s v="{20a000bc-271f-4b85-9c55-d017b9ca1535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10-100"/>
    <s v="N"/>
    <n v="6.6886017236600002E-5"/>
    <m/>
    <n v="6.6886017236599997"/>
    <n v="2"/>
    <n v="26.754406894639999"/>
    <m/>
    <s v="{76622efd-b567-48e8-a03a-cd705365f990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gt;100"/>
    <s v="N"/>
    <n v="1.6538984630500001E-4"/>
    <m/>
    <n v="16.5389846305"/>
    <n v="2"/>
    <n v="66.155938522"/>
    <m/>
    <s v="{226e8559-37ab-42f4-a8a3-5f423c031f78}"/>
  </r>
  <r>
    <x v="10"/>
    <d v="2020-07-20T00:00:00"/>
    <d v="2020-07-20T00:00:00"/>
    <x v="4"/>
    <s v="Oviedo_Morgan, Engstrom_Lars"/>
    <x v="1"/>
    <s v="CSS"/>
    <s v="Disturbed"/>
    <m/>
    <n v="1"/>
    <s v="FULL"/>
    <s v="P"/>
    <x v="0"/>
    <s v="10-100"/>
    <s v="N"/>
    <n v="5.5650598920100001E-5"/>
    <m/>
    <n v="5.5650598920099998"/>
    <n v="2"/>
    <n v="11.13011978402"/>
    <m/>
    <s v="{bb228877-82f7-49c3-b7bd-e414710fc571}"/>
  </r>
  <r>
    <x v="10"/>
    <d v="2020-07-20T00:00:00"/>
    <d v="2020-07-20T00:00:00"/>
    <x v="4"/>
    <s v="Oviedo_Morgan, Engstrom_Lars"/>
    <x v="1"/>
    <s v="CSS"/>
    <s v="Disturbed"/>
    <m/>
    <n v="5"/>
    <s v="FULL"/>
    <s v="P"/>
    <x v="0"/>
    <s v="&gt;100"/>
    <s v="N"/>
    <n v="9.3542149522199994E-5"/>
    <m/>
    <n v="9.3542149522199995"/>
    <n v="2"/>
    <n v="93.542149522199992"/>
    <m/>
    <s v="{bdb9461d-fab1-4bca-8ff5-1397b06a7a32}"/>
  </r>
  <r>
    <x v="10"/>
    <d v="2020-07-20T00:00:00"/>
    <d v="2020-07-20T00:00:00"/>
    <x v="4"/>
    <s v="Oviedo_Morgan, Engstrom_Lars"/>
    <x v="1"/>
    <s v="CSS"/>
    <s v="Disturbed"/>
    <m/>
    <n v="1"/>
    <s v="FULL"/>
    <s v="P"/>
    <x v="0"/>
    <s v="10-100"/>
    <s v="N"/>
    <n v="5.7080082998899998E-5"/>
    <m/>
    <n v="5.7080082998899995"/>
    <n v="2"/>
    <n v="11.416016599779999"/>
    <m/>
    <s v="{f41824cd-3c94-43a6-b7f0-f1ce1e89b685}"/>
  </r>
  <r>
    <x v="10"/>
    <d v="2020-07-20T00:00:00"/>
    <d v="2020-07-20T00:00:00"/>
    <x v="4"/>
    <s v="Oviedo_Morgan, Engstrom_Lars"/>
    <x v="1"/>
    <s v="CSS"/>
    <s v="Intermediate"/>
    <m/>
    <n v="2"/>
    <s v="FULL"/>
    <s v="P"/>
    <x v="0"/>
    <s v="10-100"/>
    <s v="N"/>
    <n v="1.75746428273E-4"/>
    <m/>
    <n v="17.5746428273"/>
    <n v="2"/>
    <n v="70.2985713092"/>
    <m/>
    <s v="{287475a4-4c63-4b89-8fc1-b261998416e7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&gt;100"/>
    <s v="N"/>
    <n v="4.7567862629800003E-5"/>
    <m/>
    <n v="4.7567862629800004"/>
    <n v="2"/>
    <n v="28.540717577880002"/>
    <m/>
    <s v="{8c226933-5754-4954-943a-391001ca60fa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3.0765743346899999E-5"/>
    <m/>
    <n v="3.0765743346900001"/>
    <n v="2"/>
    <n v="12.30629733876"/>
    <m/>
    <s v="{4434f944-37c5-4b58-a8d0-2a541328b63c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5.4945040059100002E-5"/>
    <m/>
    <n v="5.4945040059100005"/>
    <n v="2"/>
    <n v="21.978016023640002"/>
    <m/>
    <s v="{2abdd2f9-fabf-464a-afa8-3e1ab1ffc88e}"/>
  </r>
  <r>
    <x v="10"/>
    <d v="2020-07-20T00:00:00"/>
    <m/>
    <x v="4"/>
    <s v="Oviedo_Morgan, Engstrom_Lars"/>
    <x v="3"/>
    <s v="RIP"/>
    <s v="Disturbed"/>
    <m/>
    <n v="5"/>
    <s v="FULL"/>
    <s v="P"/>
    <x v="0"/>
    <s v="&gt;100"/>
    <s v="N"/>
    <n v="1.7605082794E-4"/>
    <m/>
    <n v="17.605082794000001"/>
    <n v="2"/>
    <n v="176.05082794"/>
    <m/>
    <s v="{19b44ce9-3280-4427-8f2b-8ad20b4009d3}"/>
  </r>
  <r>
    <x v="10"/>
    <d v="2020-07-20T00:00:00"/>
    <m/>
    <x v="4"/>
    <s v="Oviedo_Morgan, Engstrom_Lars"/>
    <x v="3"/>
    <s v="RIP"/>
    <s v="Disturbed"/>
    <m/>
    <n v="5"/>
    <s v="FULL"/>
    <s v="P"/>
    <x v="0"/>
    <s v="10-100"/>
    <s v="N"/>
    <n v="2.9819491847099998E-5"/>
    <m/>
    <n v="2.9819491847099999"/>
    <n v="2"/>
    <n v="29.8194918471"/>
    <m/>
    <s v="{e16e523b-c0b2-44f4-94a4-a4904ce6e149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10-100"/>
    <s v="N"/>
    <n v="8.8443514416599995E-5"/>
    <m/>
    <n v="8.8443514416599989"/>
    <n v="2"/>
    <n v="35.377405766639995"/>
    <m/>
    <s v="{f6aa6c39-55dc-466d-b726-81bc4122f4d1}"/>
  </r>
  <r>
    <x v="10"/>
    <d v="2020-07-20T00:00:00"/>
    <d v="2020-07-20T00:00:00"/>
    <x v="4"/>
    <s v="Oviedo_Morgan, Engstrom_Lars"/>
    <x v="1"/>
    <s v="CSS"/>
    <s v="Disturbed"/>
    <m/>
    <n v="1"/>
    <s v="FULL"/>
    <s v="P"/>
    <x v="0"/>
    <s v="&lt;10"/>
    <s v="N"/>
    <n v="3.1323351729699997E-5"/>
    <m/>
    <n v="3.1323351729699995"/>
    <n v="2"/>
    <n v="6.2646703459399991"/>
    <m/>
    <s v="{6686cef8-609f-41a7-9603-a050308dd208}"/>
  </r>
  <r>
    <x v="10"/>
    <d v="2020-07-20T00:00:00"/>
    <d v="2020-07-20T00:00:00"/>
    <x v="4"/>
    <s v="Oviedo_Morgan, Engstrom_Lars"/>
    <x v="1"/>
    <s v="CSS"/>
    <s v="Intermediate"/>
    <m/>
    <n v="1"/>
    <s v="FULL"/>
    <s v="P"/>
    <x v="0"/>
    <s v="10-100"/>
    <s v="N"/>
    <n v="1.3579534708999999E-4"/>
    <m/>
    <n v="13.579534708999999"/>
    <n v="2"/>
    <n v="27.159069417999998"/>
    <m/>
    <s v="{9da19082-0619-485d-9c2a-0ffdfb9d9e04}"/>
  </r>
  <r>
    <x v="10"/>
    <d v="2020-07-20T00:00:00"/>
    <d v="2020-07-20T00:00:00"/>
    <x v="4"/>
    <s v="Oviedo_Morgan, Engstrom_Lars"/>
    <x v="1"/>
    <s v="CSS"/>
    <s v="Intermediate"/>
    <m/>
    <n v="1"/>
    <s v="FULL"/>
    <s v="P"/>
    <x v="0"/>
    <s v="&lt;10"/>
    <s v="N"/>
    <n v="5.2243736840299999E-5"/>
    <m/>
    <n v="5.2243736840299997"/>
    <n v="2"/>
    <n v="10.448747368059999"/>
    <m/>
    <s v="{1c12abcf-880b-4831-b2f1-c5c7b1ca0efb}"/>
  </r>
  <r>
    <x v="10"/>
    <d v="2020-07-20T00:00:00"/>
    <d v="2020-07-20T00:00:00"/>
    <x v="4"/>
    <s v="Oviedo_Morgan, Engstrom_Lars"/>
    <x v="1"/>
    <s v="CSS"/>
    <s v="Intermediate"/>
    <m/>
    <n v="1"/>
    <s v="FULL"/>
    <s v="P"/>
    <x v="0"/>
    <s v="10-100"/>
    <s v="N"/>
    <n v="8.0874086437899995E-5"/>
    <m/>
    <n v="8.087408643789999"/>
    <n v="2"/>
    <n v="16.174817287579998"/>
    <m/>
    <s v="{a2aa87df-d751-4fab-ae0e-c9404e1fe770}"/>
  </r>
  <r>
    <x v="10"/>
    <d v="2020-07-20T00:00:00"/>
    <d v="2020-07-20T00:00:00"/>
    <x v="4"/>
    <s v="Oviedo_Morgan, Engstrom_Lars"/>
    <x v="1"/>
    <s v="CSS"/>
    <s v="Intermediate"/>
    <m/>
    <n v="1"/>
    <s v="FULL"/>
    <s v="SC"/>
    <x v="0"/>
    <s v="&lt;10"/>
    <s v="N"/>
    <n v="5.4560313108800002E-5"/>
    <m/>
    <n v="5.4560313108800003"/>
    <n v="2"/>
    <n v="10.912062621760001"/>
    <m/>
    <s v="{c09118df-af94-4463-8291-3b162246afe4}"/>
  </r>
  <r>
    <x v="10"/>
    <d v="2020-07-20T00:00:00"/>
    <d v="2020-07-20T00:00:00"/>
    <x v="4"/>
    <s v="Oviedo_Morgan, Engstrom_Lars"/>
    <x v="1"/>
    <s v="CSS"/>
    <s v="Intermediate"/>
    <m/>
    <n v="1"/>
    <s v="FULL"/>
    <s v="P"/>
    <x v="0"/>
    <s v="&lt;10"/>
    <s v="N"/>
    <n v="1.03990636209E-4"/>
    <m/>
    <n v="10.3990636209"/>
    <n v="2"/>
    <n v="20.7981272418"/>
    <m/>
    <s v="{bca6c248-4ec1-407b-999d-26beba89c94b}"/>
  </r>
  <r>
    <x v="10"/>
    <d v="2020-07-20T00:00:00"/>
    <m/>
    <x v="4"/>
    <s v="Oviedo_Morgan, Engstrom_Lars"/>
    <x v="1"/>
    <s v="CSS"/>
    <s v="Disturbed"/>
    <m/>
    <n v="1"/>
    <s v="FULL"/>
    <s v="P"/>
    <x v="0"/>
    <s v="10-100"/>
    <s v="N"/>
    <n v="5.4329946780199997E-5"/>
    <m/>
    <n v="5.43299467802"/>
    <n v="2"/>
    <n v="10.86598935604"/>
    <m/>
    <s v="{be6ae5e5-f9e3-4dc3-bac1-2c72ec9cdb79}"/>
  </r>
  <r>
    <x v="10"/>
    <d v="2020-07-20T00:00:00"/>
    <m/>
    <x v="4"/>
    <s v="Oviedo_Morgan, Engstrom_Lars"/>
    <x v="1"/>
    <s v="CSS"/>
    <s v="Disturbed"/>
    <m/>
    <n v="1"/>
    <s v="FULL"/>
    <s v="P"/>
    <x v="0"/>
    <s v="&lt;10"/>
    <s v="N"/>
    <n v="7.6939253932700005E-6"/>
    <m/>
    <n v="0.76939253932700002"/>
    <n v="2"/>
    <n v="1.538785078654"/>
    <m/>
    <s v="{f24eb42b-5821-46d8-b046-321d6bd2b992}"/>
  </r>
  <r>
    <x v="10"/>
    <d v="2020-07-20T00:00:00"/>
    <m/>
    <x v="4"/>
    <s v="Oviedo_Morgan, Engstrom_Lars"/>
    <x v="1"/>
    <s v="CSS"/>
    <s v="Intermediate"/>
    <m/>
    <n v="1"/>
    <s v="FULL"/>
    <s v="P"/>
    <x v="0"/>
    <s v="&lt;10"/>
    <s v="N"/>
    <n v="1.32754704679E-5"/>
    <m/>
    <n v="1.3275470467900001"/>
    <n v="2"/>
    <n v="2.6550940935800003"/>
    <m/>
    <s v="{5f855ab7-fd91-47f7-9fc5-8044e3d46efd}"/>
  </r>
  <r>
    <x v="10"/>
    <d v="2020-07-20T00:00:00"/>
    <m/>
    <x v="4"/>
    <s v="Oviedo_Morgan, Engstrom_Lars"/>
    <x v="1"/>
    <s v="CSS"/>
    <s v="Disturbed"/>
    <m/>
    <n v="1"/>
    <s v="FULL"/>
    <s v="P"/>
    <x v="0"/>
    <s v="10-100"/>
    <s v="N"/>
    <n v="6.8728621031499999E-5"/>
    <m/>
    <n v="6.8728621031500001"/>
    <n v="2"/>
    <n v="13.7457242063"/>
    <m/>
    <s v="{6da1cc3f-108f-4e44-a35b-d778867f6874}"/>
  </r>
  <r>
    <x v="10"/>
    <d v="2020-07-20T00:00:00"/>
    <m/>
    <x v="4"/>
    <s v="Oviedo_Morgan, Engstrom_Lars"/>
    <x v="1"/>
    <s v="CSS"/>
    <s v="Disturbed"/>
    <m/>
    <n v="2"/>
    <s v="FULL"/>
    <s v="P"/>
    <x v="0"/>
    <s v="10-100"/>
    <s v="N"/>
    <n v="1.02686822089E-4"/>
    <m/>
    <n v="10.2686822089"/>
    <n v="2"/>
    <n v="41.074728835599998"/>
    <m/>
    <s v="{ccebe9b5-5242-4b62-bc66-ba988411a787}"/>
  </r>
  <r>
    <x v="10"/>
    <d v="2020-07-20T00:00:00"/>
    <m/>
    <x v="4"/>
    <s v="Oviedo_Morgan, Engstrom_Lars"/>
    <x v="17"/>
    <s v="CSS"/>
    <s v="Disturbed"/>
    <m/>
    <n v="1"/>
    <s v="FULL"/>
    <s v="L"/>
    <x v="0"/>
    <s v="10-100"/>
    <s v="N"/>
    <n v="6.9640105741999999E-5"/>
    <m/>
    <n v="6.9640105741999996"/>
    <n v="2"/>
    <n v="13.928021148399999"/>
    <m/>
    <s v="{b2d7ddf3-8dfa-4063-accb-59beff208093}"/>
  </r>
  <r>
    <x v="10"/>
    <d v="2020-07-20T00:00:00"/>
    <d v="2020-07-20T00:00:00"/>
    <x v="4"/>
    <s v="Oviedo_Morgan, Engstrom_Lars"/>
    <x v="17"/>
    <s v="RIP"/>
    <s v="Intermediate"/>
    <m/>
    <n v="3"/>
    <s v="FULL"/>
    <s v="P"/>
    <x v="0"/>
    <s v="10-100"/>
    <s v="N"/>
    <n v="2.8508156967699998E-4"/>
    <m/>
    <n v="28.5081569677"/>
    <n v="2"/>
    <n v="171.04894180619999"/>
    <m/>
    <s v="{f38ab407-28dc-411d-a313-0a83886da6df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10-100"/>
    <s v="N"/>
    <n v="1.84053814362E-4"/>
    <m/>
    <n v="18.405381436199999"/>
    <n v="2"/>
    <n v="73.621525744799996"/>
    <m/>
    <s v="{a3c7f5cf-c2a9-42c6-8cbd-746aa97ccc10}"/>
  </r>
  <r>
    <x v="10"/>
    <d v="2020-07-20T00:00:00"/>
    <m/>
    <x v="4"/>
    <s v="Oviedo_Morgan, Engstrom_Lars"/>
    <x v="17"/>
    <s v="CSS"/>
    <s v="Disturbed"/>
    <m/>
    <n v="1"/>
    <s v="FULL"/>
    <s v="P"/>
    <x v="0"/>
    <s v="10-100"/>
    <s v="N"/>
    <n v="5.7961417348E-5"/>
    <m/>
    <n v="5.7961417347999999"/>
    <n v="2"/>
    <n v="11.5922834696"/>
    <m/>
    <s v="{04d23670-6db5-4592-a231-a7b516fa9ece}"/>
  </r>
  <r>
    <x v="10"/>
    <d v="2020-07-20T00:00:00"/>
    <d v="2020-07-20T00:00:00"/>
    <x v="4"/>
    <s v="Oviedo_Morgan, Engstrom_Lars"/>
    <x v="1"/>
    <s v="CSS"/>
    <s v="Disturbed"/>
    <m/>
    <n v="1"/>
    <s v="FULL"/>
    <s v="P"/>
    <x v="0"/>
    <s v="10-100"/>
    <s v="N"/>
    <n v="4.1308869704100002E-5"/>
    <m/>
    <n v="4.1308869704100006"/>
    <n v="2"/>
    <n v="8.2617739408200013"/>
    <m/>
    <s v="{f3da297e-fbe8-4cdc-a837-48f0760dc1a8}"/>
  </r>
  <r>
    <x v="10"/>
    <d v="2020-07-20T00:00:00"/>
    <d v="2020-07-20T00:00:00"/>
    <x v="4"/>
    <s v="Oviedo_Morgan, Engstrom_Lars"/>
    <x v="0"/>
    <s v="GRASS"/>
    <s v="Disturbed"/>
    <m/>
    <n v="0.5"/>
    <s v="FULL"/>
    <s v="SC"/>
    <x v="0"/>
    <s v="&lt;10"/>
    <s v="N"/>
    <n v="2.1869605312200001E-4"/>
    <m/>
    <n v="21.869605312200001"/>
    <n v="2"/>
    <n v="21.869605312200001"/>
    <m/>
    <s v="{5d904afc-c692-4e18-b469-2125dcf0ab79}"/>
  </r>
  <r>
    <x v="11"/>
    <d v="2020-07-22T00:00:00"/>
    <d v="2020-07-21T00:00:00"/>
    <x v="4"/>
    <s v="Chipman_Takuma, Flores_Rhay"/>
    <x v="11"/>
    <s v="GRASS"/>
    <s v="Disturbed"/>
    <s v="Exceeds 20 m buffer zone"/>
    <n v="20"/>
    <s v="RIGHT"/>
    <s v="C"/>
    <x v="0"/>
    <s v="&gt;100"/>
    <s v="N"/>
    <n v="1.6501444214000001E-3"/>
    <m/>
    <n v="165.01444214"/>
    <n v="1"/>
    <n v="3300.2888428000001"/>
    <m/>
    <s v="{2a06c196-2771-4742-ada8-9d88990b3fc4}"/>
  </r>
  <r>
    <x v="11"/>
    <d v="2020-07-21T00:00:00"/>
    <m/>
    <x v="4"/>
    <s v="Chipman_Takuma, Flores_Rhay"/>
    <x v="11"/>
    <m/>
    <m/>
    <m/>
    <n v="1"/>
    <s v="LEFT"/>
    <s v="I"/>
    <x v="0"/>
    <s v="&lt;10"/>
    <m/>
    <n v="6.2168311210800001E-5"/>
    <m/>
    <n v="6.2168311210800002"/>
    <n v="1"/>
    <n v="6.2168311210800002"/>
    <m/>
    <s v="{2aed0355-1c8e-4147-b7d7-846760d0c17a}"/>
  </r>
  <r>
    <x v="11"/>
    <d v="2020-07-21T00:00:00"/>
    <m/>
    <x v="4"/>
    <s v="Chipman_Takuma, Flores_Rhay"/>
    <x v="11"/>
    <m/>
    <m/>
    <m/>
    <n v="1"/>
    <s v="LEFT"/>
    <s v="I"/>
    <x v="0"/>
    <s v="&lt;10"/>
    <m/>
    <n v="4.4620339423800003E-5"/>
    <m/>
    <n v="4.4620339423800006"/>
    <n v="1"/>
    <n v="4.4620339423800006"/>
    <m/>
    <s v="{521b068d-0994-4019-8e56-fd8d842cc65a}"/>
  </r>
  <r>
    <x v="11"/>
    <d v="2020-07-21T00:00:00"/>
    <m/>
    <x v="4"/>
    <s v="Chipman_Takuma, Flores_Rhay"/>
    <x v="0"/>
    <m/>
    <m/>
    <m/>
    <n v="1"/>
    <s v="LEFT"/>
    <s v="L"/>
    <x v="0"/>
    <s v="10-100"/>
    <m/>
    <n v="6.8451322650499999E-5"/>
    <m/>
    <n v="6.8451322650500002"/>
    <n v="1"/>
    <n v="6.8451322650500002"/>
    <m/>
    <s v="{fff35494-7d27-4ee8-b433-d44c02a7599c}"/>
  </r>
  <r>
    <x v="11"/>
    <d v="2020-07-21T00:00:00"/>
    <m/>
    <x v="4"/>
    <s v="Chipman_Takuma, Flores_Rhay"/>
    <x v="0"/>
    <m/>
    <m/>
    <m/>
    <n v="1"/>
    <s v="LEFT"/>
    <s v="L"/>
    <x v="0"/>
    <s v="10-100"/>
    <m/>
    <n v="1.03727715771E-4"/>
    <m/>
    <n v="10.3727715771"/>
    <n v="1"/>
    <n v="10.3727715771"/>
    <m/>
    <s v="{8e864b42-1be9-4399-b5a4-72e9c600332e}"/>
  </r>
  <r>
    <x v="11"/>
    <d v="2020-07-21T00:00:00"/>
    <m/>
    <x v="4"/>
    <s v="Chipman_Takuma, Flores_Rhay"/>
    <x v="0"/>
    <m/>
    <m/>
    <m/>
    <n v="1"/>
    <s v="RIGHT"/>
    <s v="L"/>
    <x v="0"/>
    <s v="&lt;10"/>
    <m/>
    <n v="1.84126159116E-5"/>
    <m/>
    <n v="1.8412615911600001"/>
    <n v="1"/>
    <n v="1.8412615911600001"/>
    <m/>
    <s v="{5696916e-c01f-4bd8-89dd-85e1413a9b97}"/>
  </r>
  <r>
    <x v="11"/>
    <d v="2020-07-21T00:00:00"/>
    <m/>
    <x v="4"/>
    <s v="Chipman_Takuma, Flores_Rhay"/>
    <x v="11"/>
    <m/>
    <m/>
    <m/>
    <n v="2.5"/>
    <s v="FULL"/>
    <s v="SC"/>
    <x v="0"/>
    <s v="10-100"/>
    <m/>
    <n v="1.91364697582E-4"/>
    <m/>
    <n v="19.136469758200001"/>
    <n v="2"/>
    <n v="95.68234879100001"/>
    <m/>
    <s v="{31587052-035a-479f-b06a-2120c81e98c9}"/>
  </r>
  <r>
    <x v="11"/>
    <d v="2020-07-21T00:00:00"/>
    <m/>
    <x v="4"/>
    <s v="Chipman_Takuma, Flores_Rhay"/>
    <x v="11"/>
    <m/>
    <m/>
    <m/>
    <n v="1"/>
    <s v="LEFT"/>
    <s v="L"/>
    <x v="0"/>
    <s v="&lt;10"/>
    <m/>
    <n v="2.8200326261499999E-6"/>
    <m/>
    <n v="0.28200326261499997"/>
    <n v="1"/>
    <n v="0.28200326261499997"/>
    <m/>
    <s v="{8256d27a-cdc4-4193-b2c2-a70666767259}"/>
  </r>
  <r>
    <x v="27"/>
    <d v="2020-07-21T00:00:00"/>
    <m/>
    <x v="4"/>
    <s v="Chipman_Takuma, Flores_Rhay"/>
    <x v="0"/>
    <m/>
    <m/>
    <m/>
    <n v="1"/>
    <s v="RIGHT"/>
    <s v="SC"/>
    <x v="0"/>
    <s v="&lt;10"/>
    <m/>
    <n v="1.7974524804900002E-5"/>
    <m/>
    <n v="1.7974524804900001"/>
    <n v="1"/>
    <n v="1.7974524804900001"/>
    <m/>
    <s v="{ffb3d42d-2b2f-41f2-9e59-29b40b0f19d3}"/>
  </r>
  <r>
    <x v="27"/>
    <d v="2020-07-21T00:00:00"/>
    <m/>
    <x v="4"/>
    <s v="Chipman_Takuma, Flores_Rhay"/>
    <x v="0"/>
    <m/>
    <m/>
    <m/>
    <n v="0.5"/>
    <s v="RIGHT"/>
    <s v="SC"/>
    <x v="0"/>
    <s v="&lt;10"/>
    <m/>
    <n v="9.2970844867399995E-6"/>
    <m/>
    <n v="0.92970844867399993"/>
    <n v="1"/>
    <n v="0.46485422433699997"/>
    <m/>
    <s v="{1245718e-b189-4535-bc78-82cd00079ee5}"/>
  </r>
  <r>
    <x v="27"/>
    <d v="2020-07-21T00:00:00"/>
    <m/>
    <x v="4"/>
    <s v="Chipman_Takuma, Flores_Rhay"/>
    <x v="0"/>
    <m/>
    <m/>
    <m/>
    <n v="1"/>
    <s v="FULL"/>
    <s v="SC"/>
    <x v="0"/>
    <s v="10-100"/>
    <m/>
    <n v="3.8973495483500001E-5"/>
    <m/>
    <n v="3.8973495483500002"/>
    <n v="2"/>
    <n v="7.7946990967000005"/>
    <m/>
    <s v="{28b8b635-0782-416c-92fe-2fdf24dad57b}"/>
  </r>
  <r>
    <x v="27"/>
    <d v="2020-07-21T00:00:00"/>
    <m/>
    <x v="4"/>
    <s v="Chipman_Takuma, Flores_Rhay"/>
    <x v="0"/>
    <m/>
    <m/>
    <m/>
    <n v="0.5"/>
    <s v="RIGHT"/>
    <s v="SC"/>
    <x v="0"/>
    <s v="&lt;10"/>
    <m/>
    <n v="4.08640008048E-5"/>
    <m/>
    <n v="4.0864000804799998"/>
    <n v="1"/>
    <n v="2.0432000402399999"/>
    <m/>
    <s v="{2f42cecf-9890-4608-a1b8-819b73ee7c2a}"/>
  </r>
  <r>
    <x v="27"/>
    <d v="2020-07-21T00:00:00"/>
    <m/>
    <x v="4"/>
    <s v="Chipman_Takuma, Flores_Rhay"/>
    <x v="11"/>
    <m/>
    <m/>
    <m/>
    <n v="4"/>
    <s v="FULL"/>
    <s v="P"/>
    <x v="0"/>
    <s v="10-100"/>
    <m/>
    <n v="1.21340397388E-4"/>
    <m/>
    <n v="12.1340397388"/>
    <n v="2"/>
    <n v="97.072317910400002"/>
    <m/>
    <s v="{4df4b5be-d358-4e6e-9973-6ee823eb97b4}"/>
  </r>
  <r>
    <x v="27"/>
    <d v="2020-07-21T00:00:00"/>
    <m/>
    <x v="4"/>
    <s v="Chipman_Takuma, Flores_Rhay"/>
    <x v="11"/>
    <m/>
    <m/>
    <m/>
    <n v="3"/>
    <s v="FULL"/>
    <s v="SC"/>
    <x v="0"/>
    <s v="10-100"/>
    <m/>
    <n v="1.6256677972900001E-4"/>
    <m/>
    <n v="16.2566779729"/>
    <n v="2"/>
    <n v="97.540067837400002"/>
    <m/>
    <s v="{76c073a7-d9b6-4d33-b02b-9204692f83fd}"/>
  </r>
  <r>
    <x v="27"/>
    <d v="2020-07-21T00:00:00"/>
    <m/>
    <x v="4"/>
    <s v="Chipman_Takuma, Flores_Rhay"/>
    <x v="11"/>
    <m/>
    <m/>
    <m/>
    <n v="2"/>
    <s v="RIGHT"/>
    <s v="P"/>
    <x v="0"/>
    <s v="10-100"/>
    <m/>
    <n v="1.5758867284400001E-4"/>
    <m/>
    <n v="15.758867284400001"/>
    <n v="1"/>
    <n v="31.517734568800002"/>
    <m/>
    <s v="{59a9ab8e-5ef7-4bad-85a5-55ba6b03ef34}"/>
  </r>
  <r>
    <x v="27"/>
    <d v="2020-07-21T00:00:00"/>
    <m/>
    <x v="4"/>
    <s v="Chipman_Takuma, Flores_Rhay"/>
    <x v="11"/>
    <m/>
    <m/>
    <m/>
    <n v="1"/>
    <s v="FULL"/>
    <s v="P"/>
    <x v="0"/>
    <s v="10-100"/>
    <m/>
    <n v="6.6542379486699999E-5"/>
    <m/>
    <n v="6.6542379486699996"/>
    <n v="2"/>
    <n v="13.308475897339999"/>
    <m/>
    <s v="{76a2c174-ed65-463c-a73f-4d1bf3852afe}"/>
  </r>
  <r>
    <x v="27"/>
    <d v="2020-07-21T00:00:00"/>
    <m/>
    <x v="4"/>
    <s v="Chipman_Takuma, Flores_Rhay"/>
    <x v="17"/>
    <m/>
    <m/>
    <s v="Maybe Private Property"/>
    <n v="1"/>
    <s v="RIGHT"/>
    <s v="P"/>
    <x v="0"/>
    <s v="10-100"/>
    <m/>
    <n v="4.5881840328499998E-5"/>
    <m/>
    <n v="4.5881840328500001"/>
    <n v="1"/>
    <n v="4.5881840328500001"/>
    <m/>
    <s v="{e089f143-13ce-471c-b8f5-def8551e8a71}"/>
  </r>
  <r>
    <x v="66"/>
    <d v="2020-07-21T00:00:00"/>
    <d v="2020-07-21T00:00:00"/>
    <x v="4"/>
    <s v="Oviedo_Morgan, Cherrette_Leanna"/>
    <x v="11"/>
    <m/>
    <m/>
    <m/>
    <n v="1"/>
    <s v="FULL"/>
    <s v="L"/>
    <x v="0"/>
    <s v="&lt;10"/>
    <m/>
    <n v="6.2143105661599998E-5"/>
    <m/>
    <n v="6.21431056616"/>
    <n v="2"/>
    <n v="12.42862113232"/>
    <m/>
    <s v="{e9094f65-2616-4599-b27f-2c47dcb69996}"/>
  </r>
  <r>
    <x v="66"/>
    <d v="2020-07-21T00:00:00"/>
    <d v="2020-07-21T00:00:00"/>
    <x v="4"/>
    <s v="Oviedo_Morgan, Cherrette_Leanna"/>
    <x v="1"/>
    <m/>
    <m/>
    <m/>
    <n v="1"/>
    <s v="FULL"/>
    <s v="SC"/>
    <x v="0"/>
    <s v="&lt;10"/>
    <m/>
    <n v="9.9234043030900002E-5"/>
    <m/>
    <n v="9.9234043030900008"/>
    <n v="2"/>
    <n v="19.846808606180002"/>
    <m/>
    <s v="{c788f1da-50d3-4b3c-9b61-509dfc21a6af}"/>
  </r>
  <r>
    <x v="66"/>
    <d v="2020-07-21T00:00:00"/>
    <d v="2020-07-21T00:00:00"/>
    <x v="4"/>
    <s v="Oviedo_Morgan, Cherrette_Leanna"/>
    <x v="1"/>
    <m/>
    <m/>
    <m/>
    <n v="1"/>
    <s v="FULL"/>
    <s v="SC"/>
    <x v="0"/>
    <s v="10-100"/>
    <m/>
    <n v="1.8019021172200001E-4"/>
    <m/>
    <n v="18.019021172200002"/>
    <n v="2"/>
    <n v="36.038042344400004"/>
    <m/>
    <s v="{ea370e45-7994-4ad6-a1b4-ea887aaf442e}"/>
  </r>
  <r>
    <x v="10"/>
    <d v="2020-07-21T00:00:00"/>
    <d v="2020-07-21T00:00:00"/>
    <x v="4"/>
    <s v="Oviedo_Morgan, Cherrette_Leanna"/>
    <x v="1"/>
    <s v="CSS"/>
    <s v="Disturbed"/>
    <m/>
    <n v="2"/>
    <s v="FULL"/>
    <s v="P"/>
    <x v="0"/>
    <s v="10-100"/>
    <s v="N"/>
    <n v="2.5267231818900001E-5"/>
    <m/>
    <n v="2.52672318189"/>
    <n v="2"/>
    <n v="10.10689272756"/>
    <m/>
    <s v="{8b880645-6a0c-49c3-92f5-9205909070e9}"/>
  </r>
  <r>
    <x v="10"/>
    <d v="2020-07-21T00:00:00"/>
    <d v="2020-07-21T00:00:00"/>
    <x v="4"/>
    <s v="Oviedo_Morgan, Cherrette_Leanna"/>
    <x v="1"/>
    <s v="CSS"/>
    <s v="Disturbed"/>
    <m/>
    <n v="1"/>
    <s v="FULL"/>
    <s v="P"/>
    <x v="0"/>
    <s v="10-100"/>
    <s v="N"/>
    <n v="3.1564104545899998E-5"/>
    <m/>
    <n v="3.1564104545899996"/>
    <n v="2"/>
    <n v="6.3128209091799992"/>
    <m/>
    <s v="{f7946282-aa8a-441a-b649-904fe99d17c9}"/>
  </r>
  <r>
    <x v="10"/>
    <d v="2020-07-21T00:00:00"/>
    <d v="2020-07-21T00:00:00"/>
    <x v="4"/>
    <s v="Oviedo_Morgan, Cherrette_Leanna"/>
    <x v="17"/>
    <m/>
    <m/>
    <m/>
    <n v="1"/>
    <s v="FULL"/>
    <s v="I"/>
    <x v="0"/>
    <s v="10-100"/>
    <m/>
    <n v="3.8061412197300002E-5"/>
    <m/>
    <n v="3.8061412197300002"/>
    <n v="2"/>
    <n v="7.6122824394600004"/>
    <s v="1d4e3292-7cb8-4089-bda8-48d3a1118715"/>
    <s v="{4f48827d-d677-466d-809d-dc1db129f817}"/>
  </r>
  <r>
    <x v="10"/>
    <d v="2020-07-21T00:00:00"/>
    <d v="2020-07-21T00:00:00"/>
    <x v="4"/>
    <s v="Oviedo_Morgan, Cherrette_Leanna"/>
    <x v="17"/>
    <m/>
    <m/>
    <m/>
    <n v="1"/>
    <s v="LEFT"/>
    <s v="SC"/>
    <x v="0"/>
    <s v="10-100"/>
    <m/>
    <n v="3.5522550381500002E-5"/>
    <m/>
    <n v="3.5522550381500002"/>
    <n v="1"/>
    <n v="3.5522550381500002"/>
    <s v="1d4e3292-7cb8-4089-bda8-48d3a1118715"/>
    <s v="{1a5ddfe5-50d6-4aec-9499-8c05d4124f22}"/>
  </r>
  <r>
    <x v="10"/>
    <d v="2020-07-21T00:00:00"/>
    <d v="2020-07-21T00:00:00"/>
    <x v="4"/>
    <s v="Oviedo_Morgan, Cherrette_Leanna"/>
    <x v="0"/>
    <m/>
    <m/>
    <m/>
    <n v="1"/>
    <s v="FULL"/>
    <s v="SC"/>
    <x v="0"/>
    <s v="&lt;10"/>
    <m/>
    <n v="4.3687627411500002E-5"/>
    <m/>
    <n v="4.3687627411500003"/>
    <n v="2"/>
    <n v="8.7375254823000006"/>
    <m/>
    <s v="{538e1434-234c-40bf-beef-8aa7fdb759cd}"/>
  </r>
  <r>
    <x v="10"/>
    <d v="2020-07-21T00:00:00"/>
    <d v="2020-07-21T00:00:00"/>
    <x v="4"/>
    <s v="Oviedo_Morgan, Cherrette_Leanna"/>
    <x v="12"/>
    <m/>
    <m/>
    <m/>
    <n v="0.5"/>
    <s v="FULL"/>
    <s v="SC"/>
    <x v="0"/>
    <s v="&lt;10"/>
    <m/>
    <n v="3.9025986673899999E-5"/>
    <m/>
    <n v="3.9025986673899999"/>
    <n v="2"/>
    <n v="3.9025986673899999"/>
    <m/>
    <s v="{d4c6098b-5039-4b16-a6c9-5e7263c9bead}"/>
  </r>
  <r>
    <x v="50"/>
    <d v="2020-07-21T00:00:00"/>
    <d v="2020-07-21T00:00:00"/>
    <x v="4"/>
    <s v="Oviedo_Morgan, Cherrette_Leanna"/>
    <x v="0"/>
    <m/>
    <m/>
    <m/>
    <n v="1"/>
    <s v="FULL"/>
    <s v="SC"/>
    <x v="1"/>
    <s v="&lt;10"/>
    <m/>
    <n v="3.81991137719E-5"/>
    <m/>
    <n v="3.81991137719"/>
    <n v="2"/>
    <n v="7.6398227543799999"/>
    <m/>
    <s v="{11e59575-72a2-4edf-936e-6561ffce111e}"/>
  </r>
  <r>
    <x v="50"/>
    <d v="2020-07-21T00:00:00"/>
    <d v="2020-07-21T00:00:00"/>
    <x v="4"/>
    <s v="Oviedo_Morgan, Cherrette_Leanna"/>
    <x v="0"/>
    <m/>
    <m/>
    <m/>
    <n v="1"/>
    <s v="FULL"/>
    <s v="SC"/>
    <x v="1"/>
    <s v="&lt;10"/>
    <m/>
    <n v="3.6667858009199998E-5"/>
    <m/>
    <n v="3.6667858009199996"/>
    <n v="2"/>
    <n v="7.3335716018399992"/>
    <m/>
    <s v="{923413f3-a60b-4d75-a754-0ac28781f48e}"/>
  </r>
  <r>
    <x v="95"/>
    <d v="2020-07-21T00:00:00"/>
    <d v="2020-07-21T00:00:00"/>
    <x v="4"/>
    <s v="Oviedo_Morgan, Cherrette_Leanna"/>
    <x v="0"/>
    <m/>
    <m/>
    <m/>
    <n v="4"/>
    <s v="FULL"/>
    <s v="SC"/>
    <x v="0"/>
    <s v="10-100"/>
    <m/>
    <n v="3.74980648564E-4"/>
    <m/>
    <n v="37.498064856399999"/>
    <n v="2"/>
    <n v="299.98451885119999"/>
    <m/>
    <s v="{fa008766-1503-4262-890e-adcdb1505bc8}"/>
  </r>
  <r>
    <x v="95"/>
    <d v="2020-07-21T00:00:00"/>
    <d v="2020-07-21T00:00:00"/>
    <x v="4"/>
    <s v="Oviedo_Morgan, Cherrette_Leanna"/>
    <x v="0"/>
    <m/>
    <m/>
    <m/>
    <n v="4"/>
    <s v="FULL"/>
    <s v="P"/>
    <x v="0"/>
    <s v="&gt;100"/>
    <m/>
    <n v="3.3849544639899998E-4"/>
    <m/>
    <n v="33.849544639899996"/>
    <n v="2"/>
    <n v="270.79635711919997"/>
    <m/>
    <s v="{4d4cad3c-c35e-4122-bf7e-3e9174809b0b}"/>
  </r>
  <r>
    <x v="95"/>
    <d v="2020-07-21T00:00:00"/>
    <d v="2020-07-21T00:00:00"/>
    <x v="4"/>
    <s v="Oviedo_Morgan, Cherrette_Leanna"/>
    <x v="0"/>
    <m/>
    <m/>
    <m/>
    <n v="3"/>
    <s v="FULL"/>
    <s v="SC"/>
    <x v="0"/>
    <s v="10-100"/>
    <m/>
    <n v="2.8357766909199998E-4"/>
    <m/>
    <n v="28.357766909199999"/>
    <n v="2"/>
    <n v="170.1466014552"/>
    <m/>
    <s v="{95e928d4-8286-4abd-bb3c-6a00a6cf1825}"/>
  </r>
  <r>
    <x v="95"/>
    <d v="2020-07-21T00:00:00"/>
    <d v="2020-07-21T00:00:00"/>
    <x v="4"/>
    <s v="Oviedo_Morgan, Cherrette_Leanna"/>
    <x v="0"/>
    <m/>
    <m/>
    <m/>
    <n v="1"/>
    <s v="FULL"/>
    <s v="SC"/>
    <x v="0"/>
    <s v="&lt;10"/>
    <m/>
    <n v="2.2785498281699999E-5"/>
    <m/>
    <n v="2.2785498281700001"/>
    <n v="2"/>
    <n v="4.5570996563400001"/>
    <m/>
    <s v="{69d5621e-673c-4a84-8c03-2b6122224284}"/>
  </r>
  <r>
    <x v="95"/>
    <d v="2020-07-21T00:00:00"/>
    <d v="2020-07-21T00:00:00"/>
    <x v="4"/>
    <s v="Oviedo_Morgan, Cherrette_Leanna"/>
    <x v="0"/>
    <m/>
    <m/>
    <m/>
    <n v="4"/>
    <s v="FULL"/>
    <s v="SC"/>
    <x v="0"/>
    <s v="&gt;100"/>
    <m/>
    <n v="4.8438465341499998E-4"/>
    <m/>
    <n v="48.438465341499999"/>
    <n v="2"/>
    <n v="387.50772273199999"/>
    <m/>
    <s v="{53507c74-ce9c-489a-bbb4-be29347d1cb2}"/>
  </r>
  <r>
    <x v="95"/>
    <d v="2020-07-21T00:00:00"/>
    <d v="2020-07-21T00:00:00"/>
    <x v="4"/>
    <s v="Oviedo_Morgan, Cherrette_Leanna"/>
    <x v="0"/>
    <m/>
    <m/>
    <m/>
    <n v="1"/>
    <s v="FULL"/>
    <s v="P"/>
    <x v="0"/>
    <s v="&gt;100"/>
    <m/>
    <n v="5.6664812901499996E-4"/>
    <m/>
    <n v="56.664812901499999"/>
    <n v="2"/>
    <n v="113.329625803"/>
    <m/>
    <s v="{75145f51-0b89-4ef6-8e42-a445878da1a4}"/>
  </r>
  <r>
    <x v="51"/>
    <d v="2020-07-21T00:00:00"/>
    <m/>
    <x v="4"/>
    <s v="Chipman_Takuma, Flores_Rhay"/>
    <x v="1"/>
    <m/>
    <m/>
    <m/>
    <n v="2"/>
    <s v="FULL"/>
    <s v="P"/>
    <x v="0"/>
    <s v="10-100"/>
    <m/>
    <n v="9.3099187180299998E-5"/>
    <m/>
    <n v="9.3099187180299996"/>
    <n v="2"/>
    <n v="37.239674872119998"/>
    <m/>
    <s v="{80fcb345-b72e-48dc-b88e-1a75186b427e}"/>
  </r>
  <r>
    <x v="51"/>
    <d v="2020-07-21T00:00:00"/>
    <m/>
    <x v="4"/>
    <s v="Chipman_Takuma, Flores_Rhay"/>
    <x v="1"/>
    <m/>
    <m/>
    <m/>
    <n v="1"/>
    <s v="LEFT"/>
    <s v="P"/>
    <x v="0"/>
    <s v="10-100"/>
    <m/>
    <n v="3.4618950670499997E-5"/>
    <m/>
    <n v="3.4618950670499995"/>
    <n v="1"/>
    <n v="3.4618950670499995"/>
    <m/>
    <s v="{7b558a6f-e7b2-4de5-994d-6ad5d0ae0460}"/>
  </r>
  <r>
    <x v="51"/>
    <d v="2020-07-21T00:00:00"/>
    <m/>
    <x v="4"/>
    <s v="Chipman_Takuma, Flores_Rhay"/>
    <x v="1"/>
    <m/>
    <m/>
    <m/>
    <n v="1"/>
    <s v="FULL"/>
    <s v="SC"/>
    <x v="0"/>
    <s v="10-100"/>
    <m/>
    <n v="1.0845871231900001E-4"/>
    <m/>
    <n v="10.8458712319"/>
    <n v="2"/>
    <n v="21.691742463800001"/>
    <m/>
    <s v="{fdddc9ce-46fa-4537-bb61-facd9da54aab}"/>
  </r>
  <r>
    <x v="51"/>
    <d v="2020-07-21T00:00:00"/>
    <m/>
    <x v="4"/>
    <s v="Chipman_Takuma, Flores_Rhay"/>
    <x v="1"/>
    <m/>
    <m/>
    <m/>
    <n v="1"/>
    <s v="FULL"/>
    <s v="SC"/>
    <x v="0"/>
    <s v="10-100"/>
    <m/>
    <n v="3.3706587056500002E-5"/>
    <m/>
    <n v="3.3706587056500004"/>
    <n v="2"/>
    <n v="6.7413174113000007"/>
    <m/>
    <s v="{1ab734d5-b2bc-4e61-a65e-3013ce18ba48}"/>
  </r>
  <r>
    <x v="51"/>
    <d v="2020-07-21T00:00:00"/>
    <m/>
    <x v="4"/>
    <s v="Chipman_Takuma, Flores_Rhay"/>
    <x v="1"/>
    <m/>
    <m/>
    <m/>
    <n v="2"/>
    <s v="RIGHT"/>
    <s v="P"/>
    <x v="0"/>
    <s v="10-100"/>
    <m/>
    <n v="1.6863592300799999E-4"/>
    <m/>
    <n v="16.863592300799997"/>
    <n v="1"/>
    <n v="33.727184601599994"/>
    <m/>
    <s v="{6c45b6a4-e425-4b95-a140-4f8d472ba27a}"/>
  </r>
  <r>
    <x v="51"/>
    <d v="2020-07-21T00:00:00"/>
    <m/>
    <x v="4"/>
    <s v="Chipman_Takuma, Flores_Rhay"/>
    <x v="11"/>
    <m/>
    <m/>
    <m/>
    <n v="1"/>
    <s v="FULL"/>
    <s v="SC"/>
    <x v="0"/>
    <s v="10-100"/>
    <m/>
    <n v="1.4505982915300001E-4"/>
    <m/>
    <n v="14.505982915300001"/>
    <n v="2"/>
    <n v="29.011965830600001"/>
    <m/>
    <s v="{ae5982cf-a176-43f5-bcb1-3917524b537a}"/>
  </r>
  <r>
    <x v="51"/>
    <d v="2020-07-21T00:00:00"/>
    <m/>
    <x v="4"/>
    <s v="Chipman_Takuma, Flores_Rhay"/>
    <x v="1"/>
    <m/>
    <m/>
    <m/>
    <n v="2"/>
    <s v="FULL"/>
    <s v="P"/>
    <x v="0"/>
    <s v="10-100"/>
    <m/>
    <n v="1.9095991795999999E-4"/>
    <m/>
    <n v="19.095991796"/>
    <n v="2"/>
    <n v="76.383967183999999"/>
    <m/>
    <s v="{143c8afe-8854-46cc-b410-d18576f80f60}"/>
  </r>
  <r>
    <x v="51"/>
    <d v="2020-07-21T00:00:00"/>
    <m/>
    <x v="4"/>
    <s v="Chipman_Takuma, Flores_Rhay"/>
    <x v="4"/>
    <m/>
    <m/>
    <m/>
    <n v="1"/>
    <s v="RIGHT"/>
    <s v="SC"/>
    <x v="0"/>
    <s v="&lt;10"/>
    <m/>
    <n v="6.8760516340800004E-5"/>
    <m/>
    <n v="6.8760516340800004"/>
    <n v="1"/>
    <n v="6.8760516340800004"/>
    <m/>
    <s v="{bac92c37-6f4d-41e3-ad5a-399545c58ab1}"/>
  </r>
  <r>
    <x v="51"/>
    <d v="2020-07-21T00:00:00"/>
    <d v="2020-07-21T00:00:00"/>
    <x v="4"/>
    <s v="Chipman_Takuma, Flores_Rhay"/>
    <x v="1"/>
    <m/>
    <m/>
    <m/>
    <n v="1"/>
    <s v="FULL"/>
    <s v="P"/>
    <x v="0"/>
    <s v="10-100"/>
    <m/>
    <n v="8.7945486790499998E-5"/>
    <m/>
    <n v="8.7945486790499992"/>
    <n v="2"/>
    <n v="17.589097358099998"/>
    <m/>
    <s v="{74c81c74-9f77-42b2-8bce-7fb03369d7e1}"/>
  </r>
  <r>
    <x v="51"/>
    <d v="2020-07-21T00:00:00"/>
    <m/>
    <x v="4"/>
    <s v="Chipman_Takuma, Flores_Rhay"/>
    <x v="1"/>
    <m/>
    <m/>
    <m/>
    <n v="3"/>
    <s v="FULL"/>
    <s v="P"/>
    <x v="0"/>
    <s v="10-100"/>
    <m/>
    <n v="2.6157893860099998E-4"/>
    <m/>
    <n v="26.157893860099996"/>
    <n v="2"/>
    <n v="156.94736316059999"/>
    <m/>
    <s v="{3016b563-6a59-45b6-8b08-009eed2f2d4d}"/>
  </r>
  <r>
    <x v="51"/>
    <d v="2020-07-21T00:00:00"/>
    <m/>
    <x v="4"/>
    <s v="Chipman_Takuma, Flores_Rhay"/>
    <x v="1"/>
    <m/>
    <m/>
    <s v="Behind bathroom building"/>
    <n v="1"/>
    <s v="FULL"/>
    <s v="SC"/>
    <x v="0"/>
    <s v="10-100"/>
    <m/>
    <n v="6.66692831739E-5"/>
    <m/>
    <n v="6.66692831739"/>
    <n v="2"/>
    <n v="13.33385663478"/>
    <m/>
    <s v="{2cd9e6d4-9336-4bfd-a8cf-deb57f55b5d1}"/>
  </r>
  <r>
    <x v="51"/>
    <d v="2020-07-21T00:00:00"/>
    <m/>
    <x v="4"/>
    <s v="Chipman_Takuma, Flores_Rhay"/>
    <x v="1"/>
    <m/>
    <m/>
    <m/>
    <n v="3"/>
    <s v="FULL"/>
    <s v="C"/>
    <x v="0"/>
    <s v="&gt;100"/>
    <m/>
    <n v="3.3504030648100002E-4"/>
    <m/>
    <n v="33.504030648099999"/>
    <n v="2"/>
    <n v="201.02418388859999"/>
    <m/>
    <s v="{b9fe9de0-c7c4-4922-bdb9-25822c888059}"/>
  </r>
  <r>
    <x v="41"/>
    <d v="2020-07-22T00:00:00"/>
    <d v="2020-07-22T00:00:00"/>
    <x v="4"/>
    <s v="Oviedo_Morgan, Rios_Jasmine"/>
    <x v="14"/>
    <m/>
    <m/>
    <m/>
    <n v="4"/>
    <s v="FULL"/>
    <s v="P"/>
    <x v="0"/>
    <s v="10-100"/>
    <m/>
    <n v="1.7875131445500001E-4"/>
    <m/>
    <n v="17.875131445500003"/>
    <n v="2"/>
    <n v="143.00105156400002"/>
    <m/>
    <s v="{ed926d5c-fcef-4088-806b-e0f86a213827}"/>
  </r>
  <r>
    <x v="41"/>
    <d v="2020-07-22T00:00:00"/>
    <d v="2020-07-22T00:00:00"/>
    <x v="4"/>
    <s v="Oviedo_Morgan, Rios_Jasmine"/>
    <x v="7"/>
    <m/>
    <m/>
    <m/>
    <n v="5"/>
    <s v="FULL"/>
    <s v="SC"/>
    <x v="0"/>
    <s v="10-100"/>
    <m/>
    <n v="4.9875427295600005E-4"/>
    <m/>
    <n v="49.875427295600005"/>
    <n v="2"/>
    <n v="498.75427295600002"/>
    <m/>
    <s v="{1f9ac85a-0468-46e8-b84a-2533986521ea}"/>
  </r>
  <r>
    <x v="41"/>
    <d v="2020-07-22T00:00:00"/>
    <d v="2020-07-22T00:00:00"/>
    <x v="4"/>
    <s v="Oviedo_Morgan, Rios_Jasmine"/>
    <x v="4"/>
    <m/>
    <m/>
    <m/>
    <n v="5"/>
    <s v="FULL"/>
    <s v="P"/>
    <x v="0"/>
    <s v="10-100"/>
    <m/>
    <n v="1.97258495917E-4"/>
    <m/>
    <n v="19.725849591700001"/>
    <n v="2"/>
    <n v="197.258495917"/>
    <m/>
    <s v="{d89e5873-5cce-4a50-8a0f-9734a75a7cf9}"/>
  </r>
  <r>
    <x v="41"/>
    <d v="2020-07-22T00:00:00"/>
    <d v="2020-07-22T00:00:00"/>
    <x v="4"/>
    <s v="Oviedo_Morgan, Rios_Jasmine"/>
    <x v="14"/>
    <m/>
    <m/>
    <m/>
    <n v="0.5"/>
    <s v="FULL"/>
    <s v="L"/>
    <x v="1"/>
    <s v="&lt;10"/>
    <m/>
    <n v="2.4715631136499999E-5"/>
    <m/>
    <n v="2.4715631136499998"/>
    <n v="2"/>
    <n v="2.4715631136499998"/>
    <m/>
    <s v="{7ee4261d-acc3-4156-a032-f9588b6952df}"/>
  </r>
  <r>
    <x v="41"/>
    <d v="2020-07-22T00:00:00"/>
    <d v="2020-07-22T00:00:00"/>
    <x v="4"/>
    <s v="Oviedo_Morgan, Rios_Jasmine"/>
    <x v="7"/>
    <m/>
    <m/>
    <m/>
    <n v="2"/>
    <s v="FULL"/>
    <s v="SC"/>
    <x v="0"/>
    <s v="10-100"/>
    <m/>
    <n v="2.7188392740500002E-4"/>
    <m/>
    <n v="27.188392740500003"/>
    <n v="2"/>
    <n v="108.75357096200001"/>
    <m/>
    <s v="{43af2cc8-22ac-4454-bf33-52c2e89b4d5b}"/>
  </r>
  <r>
    <x v="41"/>
    <d v="2020-07-22T00:00:00"/>
    <d v="2020-07-22T00:00:00"/>
    <x v="4"/>
    <s v="Oviedo_Morgan, Rios_Jasmine"/>
    <x v="7"/>
    <m/>
    <m/>
    <m/>
    <n v="2"/>
    <s v="FULL"/>
    <s v="SC"/>
    <x v="2"/>
    <s v="&lt;10"/>
    <m/>
    <n v="1.5267103537600001E-4"/>
    <m/>
    <n v="15.267103537600001"/>
    <n v="2"/>
    <n v="61.068414150400002"/>
    <m/>
    <s v="{1d733c19-1c5a-4177-8f68-e41ae5868c93}"/>
  </r>
  <r>
    <x v="41"/>
    <d v="2020-07-22T00:00:00"/>
    <d v="2020-07-22T00:00:00"/>
    <x v="4"/>
    <s v="Oviedo_Morgan, Rios_Jasmine"/>
    <x v="7"/>
    <m/>
    <m/>
    <m/>
    <n v="1"/>
    <s v="FULL"/>
    <s v="P"/>
    <x v="0"/>
    <s v="&lt;10"/>
    <m/>
    <n v="9.5828504213899994E-5"/>
    <m/>
    <n v="9.582850421389999"/>
    <n v="2"/>
    <n v="19.165700842779998"/>
    <m/>
    <s v="{cfaf4529-2efe-4f04-a1af-6b34cc005db0}"/>
  </r>
  <r>
    <x v="41"/>
    <d v="2020-07-22T00:00:00"/>
    <d v="2020-07-22T00:00:00"/>
    <x v="4"/>
    <s v="Oviedo_Morgan, Rios_Jasmine"/>
    <x v="4"/>
    <m/>
    <m/>
    <m/>
    <n v="1"/>
    <s v="FULL"/>
    <s v="P"/>
    <x v="0"/>
    <s v="&lt;10"/>
    <m/>
    <n v="6.0191344232899997E-5"/>
    <m/>
    <n v="6.0191344232899997"/>
    <n v="2"/>
    <n v="12.038268846579999"/>
    <m/>
    <s v="{799f1319-0deb-418e-b362-e9539447fd88}"/>
  </r>
  <r>
    <x v="41"/>
    <d v="2020-07-22T00:00:00"/>
    <d v="2020-07-22T00:00:00"/>
    <x v="4"/>
    <s v="Oviedo_Morgan, Rios_Jasmine"/>
    <x v="7"/>
    <m/>
    <m/>
    <m/>
    <n v="1"/>
    <s v="FULL"/>
    <s v="P"/>
    <x v="0"/>
    <s v="&lt;10"/>
    <m/>
    <n v="1.20836593548E-4"/>
    <m/>
    <n v="12.0836593548"/>
    <n v="2"/>
    <n v="24.1673187096"/>
    <m/>
    <s v="{6b162713-e6c0-49b0-9b1b-7f2311b21415}"/>
  </r>
  <r>
    <x v="41"/>
    <d v="2020-07-22T00:00:00"/>
    <d v="2020-07-22T00:00:00"/>
    <x v="4"/>
    <s v="Oviedo_Morgan, Rios_Jasmine"/>
    <x v="7"/>
    <m/>
    <m/>
    <m/>
    <n v="5"/>
    <s v="FULL"/>
    <s v="P"/>
    <x v="0"/>
    <s v="10-100"/>
    <m/>
    <n v="4.56181279795E-4"/>
    <m/>
    <n v="45.618127979500002"/>
    <n v="2"/>
    <n v="456.18127979500002"/>
    <m/>
    <s v="{bf7df216-658f-4039-bc6a-6f2b64337e41}"/>
  </r>
  <r>
    <x v="41"/>
    <d v="2020-07-22T00:00:00"/>
    <d v="2020-07-22T00:00:00"/>
    <x v="4"/>
    <s v="Oviedo_Morgan, Rios_Jasmine"/>
    <x v="7"/>
    <m/>
    <m/>
    <m/>
    <n v="3"/>
    <s v="FULL"/>
    <s v="P"/>
    <x v="0"/>
    <s v="10-100"/>
    <m/>
    <n v="4.1018173770499997E-4"/>
    <m/>
    <n v="41.018173770499999"/>
    <n v="2"/>
    <n v="246.10904262299999"/>
    <m/>
    <s v="{b8413d65-7bf1-421a-861e-f97b3f9f69a8}"/>
  </r>
  <r>
    <x v="41"/>
    <d v="2020-07-22T00:00:00"/>
    <d v="2020-07-22T00:00:00"/>
    <x v="4"/>
    <s v="Oviedo_Morgan, Rios_Jasmine"/>
    <x v="7"/>
    <m/>
    <m/>
    <m/>
    <n v="2"/>
    <s v="FULL"/>
    <s v="P"/>
    <x v="0"/>
    <s v="10-100"/>
    <m/>
    <n v="1.0691682224900001E-5"/>
    <m/>
    <n v="1.0691682224900001"/>
    <n v="2"/>
    <n v="4.2766728899600004"/>
    <s v="cc3f7cef-93a2-416e-85f9-351b7c4b93b1"/>
    <s v="{60663d87-81f4-443e-9b21-6e0887630fcf}"/>
  </r>
  <r>
    <x v="41"/>
    <d v="2020-07-22T00:00:00"/>
    <d v="2020-07-22T00:00:00"/>
    <x v="4"/>
    <s v="Oviedo_Morgan, Rios_Jasmine"/>
    <x v="7"/>
    <m/>
    <m/>
    <m/>
    <n v="0.25"/>
    <s v="FULL"/>
    <s v="P"/>
    <x v="0"/>
    <s v="&lt;10"/>
    <m/>
    <n v="1.10700056745E-4"/>
    <m/>
    <n v="11.070005674499999"/>
    <n v="2"/>
    <n v="5.5350028372499995"/>
    <s v="62802b97-dfc6-49e9-9d3f-5377beda4feb"/>
    <s v="{fb4eb01a-d58d-4486-bcd7-4b2d756e3702}"/>
  </r>
  <r>
    <x v="40"/>
    <d v="2020-07-22T00:00:00"/>
    <d v="2020-07-22T00:00:00"/>
    <x v="4"/>
    <s v="Oviedo_Morgan, Rios_Jasmine"/>
    <x v="0"/>
    <s v="CHAP"/>
    <s v="Intermediate"/>
    <m/>
    <n v="1"/>
    <s v="FULL"/>
    <s v="P"/>
    <x v="0"/>
    <s v="&lt;10"/>
    <s v="N"/>
    <n v="4.9502394524499998E-5"/>
    <m/>
    <n v="4.95023945245"/>
    <n v="2"/>
    <n v="9.9004789048999999"/>
    <m/>
    <s v="{0d9681ea-342f-4737-b159-428c1914265f}"/>
  </r>
  <r>
    <x v="40"/>
    <d v="2020-07-22T00:00:00"/>
    <d v="2020-07-22T00:00:00"/>
    <x v="4"/>
    <s v="Oviedo_Morgan, Rios_Jasmine"/>
    <x v="14"/>
    <s v="CHAP"/>
    <s v="Intermediate"/>
    <m/>
    <n v="1"/>
    <s v="FULL"/>
    <s v="L"/>
    <x v="0"/>
    <s v="10-100"/>
    <s v="N"/>
    <n v="3.2034297508700001E-4"/>
    <m/>
    <n v="32.0342975087"/>
    <n v="2"/>
    <n v="64.0685950174"/>
    <m/>
    <s v="{3ffd3b90-0c89-496d-86bc-6cc59de8f618}"/>
  </r>
  <r>
    <x v="40"/>
    <d v="2020-07-22T00:00:00"/>
    <d v="2020-07-22T00:00:00"/>
    <x v="4"/>
    <s v="Oviedo_Morgan, Rios_Jasmine"/>
    <x v="14"/>
    <m/>
    <m/>
    <m/>
    <n v="1"/>
    <s v="FULL"/>
    <s v="L"/>
    <x v="0"/>
    <s v="&lt;10"/>
    <m/>
    <n v="7.3886297093599996E-5"/>
    <m/>
    <n v="7.38862970936"/>
    <n v="2"/>
    <n v="14.77725941872"/>
    <m/>
    <s v="{18851af7-62d8-4415-babb-646824ad2156}"/>
  </r>
  <r>
    <x v="40"/>
    <d v="2020-07-22T00:00:00"/>
    <d v="2020-07-22T00:00:00"/>
    <x v="4"/>
    <s v="Oviedo_Morgan, Rios_Jasmine"/>
    <x v="0"/>
    <m/>
    <m/>
    <m/>
    <n v="1"/>
    <s v="FULL"/>
    <s v="L"/>
    <x v="0"/>
    <s v="10-100"/>
    <m/>
    <n v="1.5451698943400001E-4"/>
    <m/>
    <n v="15.4516989434"/>
    <n v="2"/>
    <n v="30.903397886800001"/>
    <m/>
    <s v="{a4f520ff-b136-4916-81eb-9b1765d11654}"/>
  </r>
  <r>
    <x v="103"/>
    <d v="2020-07-22T00:00:00"/>
    <m/>
    <x v="4"/>
    <s v="Chipman_Takuma, Flores_Rhay"/>
    <x v="11"/>
    <s v="CSS"/>
    <s v="Disturbed"/>
    <m/>
    <n v="1"/>
    <s v="LEFT"/>
    <s v="SC"/>
    <x v="0"/>
    <s v="&lt;10"/>
    <s v="N"/>
    <n v="4.3063692859000002E-5"/>
    <m/>
    <n v="4.3063692858999998"/>
    <n v="1"/>
    <n v="4.3063692858999998"/>
    <m/>
    <s v="{57bf47d2-455e-4841-a5d1-16c572b61026}"/>
  </r>
  <r>
    <x v="103"/>
    <d v="2020-07-22T00:00:00"/>
    <m/>
    <x v="4"/>
    <s v="Chipman_Takuma, Flores_Rhay"/>
    <x v="13"/>
    <m/>
    <m/>
    <m/>
    <n v="1"/>
    <s v="LEFT"/>
    <s v="SC"/>
    <x v="0"/>
    <s v="10-100"/>
    <m/>
    <n v="1.02741503651E-4"/>
    <m/>
    <n v="10.274150365100001"/>
    <n v="1"/>
    <n v="10.274150365100001"/>
    <m/>
    <s v="{edfdea4e-863c-4211-8525-9a2f47f08082}"/>
  </r>
  <r>
    <x v="103"/>
    <d v="2020-07-22T00:00:00"/>
    <m/>
    <x v="4"/>
    <s v="Chipman_Takuma, Flores_Rhay"/>
    <x v="0"/>
    <m/>
    <m/>
    <s v="Hillside"/>
    <n v="0.5"/>
    <s v="LEFT"/>
    <s v="SC"/>
    <x v="0"/>
    <s v="10-100"/>
    <m/>
    <n v="2.6132809467699999E-5"/>
    <m/>
    <n v="2.6132809467699998"/>
    <n v="1"/>
    <n v="1.3066404733849999"/>
    <m/>
    <s v="{b6f58d4f-c203-41c4-aa04-929834d76946}"/>
  </r>
  <r>
    <x v="103"/>
    <d v="2020-07-22T00:00:00"/>
    <m/>
    <x v="4"/>
    <s v="Chipman_Takuma, Flores_Rhay"/>
    <x v="14"/>
    <m/>
    <m/>
    <m/>
    <n v="1"/>
    <s v="RIGHT"/>
    <s v="P"/>
    <x v="2"/>
    <s v="10-100"/>
    <m/>
    <n v="5.3023294243100002E-5"/>
    <m/>
    <n v="5.3023294243099999"/>
    <n v="1"/>
    <n v="5.3023294243099999"/>
    <m/>
    <s v="{b2f446ec-ad33-4ef3-973b-bfd0817a6c0a}"/>
  </r>
  <r>
    <x v="103"/>
    <d v="2020-07-22T00:00:00"/>
    <m/>
    <x v="4"/>
    <s v="Chipman_Takuma, Flores_Rhay"/>
    <x v="4"/>
    <m/>
    <m/>
    <m/>
    <n v="2"/>
    <s v="LEFT"/>
    <s v="SC"/>
    <x v="0"/>
    <s v="&lt;10"/>
    <m/>
    <n v="7.5782211166699998E-5"/>
    <m/>
    <n v="7.57822111667"/>
    <n v="1"/>
    <n v="15.15644223334"/>
    <m/>
    <s v="{0b069535-efda-4ef3-9b5d-6d9067324770}"/>
  </r>
  <r>
    <x v="103"/>
    <d v="2020-07-22T00:00:00"/>
    <m/>
    <x v="4"/>
    <s v="Chipman_Takuma, Flores_Rhay"/>
    <x v="14"/>
    <m/>
    <m/>
    <m/>
    <n v="1"/>
    <s v="LEFT"/>
    <s v="SC"/>
    <x v="0"/>
    <s v="&lt;10"/>
    <m/>
    <n v="2.6664200480600001E-5"/>
    <m/>
    <n v="2.66642004806"/>
    <n v="1"/>
    <n v="2.66642004806"/>
    <m/>
    <s v="{d162485b-9cf1-49f4-a592-3990ad725df5}"/>
  </r>
  <r>
    <x v="103"/>
    <d v="2020-07-22T00:00:00"/>
    <m/>
    <x v="4"/>
    <s v="Chipman_Takuma, Flores_Rhay"/>
    <x v="14"/>
    <m/>
    <m/>
    <m/>
    <n v="2"/>
    <s v="FULL"/>
    <s v="SC"/>
    <x v="0"/>
    <s v="10-100"/>
    <m/>
    <n v="1.2272954141899999E-4"/>
    <m/>
    <n v="12.2729541419"/>
    <n v="2"/>
    <n v="49.091816567599999"/>
    <m/>
    <s v="{3d52e987-88e2-43cb-9322-0388eff941b0}"/>
  </r>
  <r>
    <x v="103"/>
    <d v="2020-07-22T00:00:00"/>
    <m/>
    <x v="4"/>
    <s v="Chipman_Takuma, Flores_Rhay"/>
    <x v="13"/>
    <m/>
    <m/>
    <m/>
    <n v="1"/>
    <s v="LEFT"/>
    <s v="SC"/>
    <x v="0"/>
    <s v="10-100"/>
    <m/>
    <n v="3.6719208800400003E-5"/>
    <m/>
    <n v="3.6719208800400005"/>
    <n v="1"/>
    <n v="3.6719208800400005"/>
    <m/>
    <s v="{e31133f8-02c8-4ca8-907a-76a28de5bf47}"/>
  </r>
  <r>
    <x v="103"/>
    <d v="2020-07-22T00:00:00"/>
    <m/>
    <x v="4"/>
    <s v="Chipman_Takuma, Flores_Rhay"/>
    <x v="14"/>
    <m/>
    <m/>
    <m/>
    <n v="1"/>
    <s v="LEFT"/>
    <s v="P"/>
    <x v="0"/>
    <s v="&lt;10"/>
    <m/>
    <n v="3.3581838502200002E-5"/>
    <m/>
    <n v="3.3581838502200001"/>
    <n v="1"/>
    <n v="3.3581838502200001"/>
    <m/>
    <s v="{e4ab7ba2-008a-446b-8f8b-d3594ee99232}"/>
  </r>
  <r>
    <x v="103"/>
    <d v="2020-07-22T00:00:00"/>
    <m/>
    <x v="4"/>
    <s v="Chipman_Takuma, Flores_Rhay"/>
    <x v="4"/>
    <m/>
    <m/>
    <m/>
    <n v="1"/>
    <s v="RIGHT"/>
    <s v="SC"/>
    <x v="0"/>
    <s v="&lt;10"/>
    <m/>
    <n v="1.6545755241399999E-5"/>
    <m/>
    <n v="1.65457552414"/>
    <n v="1"/>
    <n v="1.65457552414"/>
    <m/>
    <s v="{d3ba901c-e7b2-4632-9203-b2723a11963c}"/>
  </r>
  <r>
    <x v="103"/>
    <d v="2020-07-22T00:00:00"/>
    <m/>
    <x v="4"/>
    <s v="Chipman_Takuma, Flores_Rhay"/>
    <x v="14"/>
    <m/>
    <m/>
    <m/>
    <n v="1"/>
    <s v="LEFT"/>
    <s v="P"/>
    <x v="0"/>
    <s v="10-100"/>
    <m/>
    <n v="5.1093900879E-5"/>
    <m/>
    <n v="5.1093900878999996"/>
    <n v="1"/>
    <n v="5.1093900878999996"/>
    <m/>
    <s v="{c310616d-7be9-42d4-9616-daf1c2546a7f}"/>
  </r>
  <r>
    <x v="71"/>
    <d v="2020-07-22T00:00:00"/>
    <d v="2020-07-22T00:00:00"/>
    <x v="4"/>
    <s v="Chipman_Takuma, Flores_Rhay"/>
    <x v="19"/>
    <s v="OAK"/>
    <s v="Intermediate"/>
    <m/>
    <n v="3"/>
    <s v="FULL"/>
    <s v="C"/>
    <x v="0"/>
    <s v="10-100"/>
    <s v="N"/>
    <n v="4.0160210817399997E-5"/>
    <m/>
    <n v="4.0160210817399999"/>
    <n v="2"/>
    <n v="24.09612649044"/>
    <m/>
    <s v="{a1f43e5a-28de-4aeb-a2c8-9c2b0c9d54d0}"/>
  </r>
  <r>
    <x v="71"/>
    <d v="2020-07-22T00:00:00"/>
    <m/>
    <x v="4"/>
    <s v="Chipman_Takuma, Flores_Rhay"/>
    <x v="1"/>
    <m/>
    <m/>
    <m/>
    <n v="1"/>
    <s v="RIGHT"/>
    <s v="L"/>
    <x v="0"/>
    <s v="10-100"/>
    <m/>
    <n v="6.8654137798399993E-5"/>
    <m/>
    <n v="6.865413779839999"/>
    <n v="1"/>
    <n v="6.865413779839999"/>
    <m/>
    <s v="{3c23a473-030d-43d9-9ca8-a6d1bb77a1b5}"/>
  </r>
  <r>
    <x v="71"/>
    <d v="2020-07-22T00:00:00"/>
    <m/>
    <x v="4"/>
    <s v="Chipman_Takuma, Flores_Rhay"/>
    <x v="14"/>
    <m/>
    <m/>
    <m/>
    <n v="2"/>
    <s v="FULL"/>
    <s v="SC"/>
    <x v="2"/>
    <s v="10-100"/>
    <m/>
    <n v="1.6679671126199999E-4"/>
    <m/>
    <n v="16.679671126199999"/>
    <n v="2"/>
    <n v="66.718684504799995"/>
    <m/>
    <s v="{a75ccf6e-e56e-4f5e-9ef3-b3bb93178a21}"/>
  </r>
  <r>
    <x v="71"/>
    <d v="2020-07-22T00:00:00"/>
    <m/>
    <x v="4"/>
    <s v="Chipman_Takuma, Flores_Rhay"/>
    <x v="14"/>
    <m/>
    <m/>
    <m/>
    <n v="2"/>
    <s v="FULL"/>
    <s v="C"/>
    <x v="0"/>
    <s v="10-100"/>
    <m/>
    <n v="1.8051427745199999E-4"/>
    <m/>
    <n v="18.051427745199998"/>
    <n v="2"/>
    <n v="72.205710980799992"/>
    <m/>
    <s v="{e019e143-1620-445b-810f-641d5213171c}"/>
  </r>
  <r>
    <x v="71"/>
    <d v="2020-07-22T00:00:00"/>
    <m/>
    <x v="4"/>
    <s v="Chipman_Takuma, Flores_Rhay"/>
    <x v="1"/>
    <m/>
    <m/>
    <m/>
    <n v="1"/>
    <s v="RIGHT"/>
    <s v="P"/>
    <x v="0"/>
    <s v="10-100"/>
    <m/>
    <n v="8.9718906250500001E-5"/>
    <m/>
    <n v="8.9718906250499995"/>
    <n v="1"/>
    <n v="8.9718906250499995"/>
    <m/>
    <s v="{6e87fe60-e208-4661-ac30-8343a357d439}"/>
  </r>
  <r>
    <x v="71"/>
    <d v="2020-07-22T00:00:00"/>
    <m/>
    <x v="4"/>
    <s v="Chipman_Takuma, Flores_Rhay"/>
    <x v="14"/>
    <m/>
    <m/>
    <m/>
    <n v="1"/>
    <s v="FULL"/>
    <s v="SC"/>
    <x v="2"/>
    <s v="10-100"/>
    <m/>
    <n v="4.6010521328800003E-5"/>
    <m/>
    <n v="4.6010521328800005"/>
    <n v="2"/>
    <n v="9.202104265760001"/>
    <m/>
    <s v="{2376599f-f2bc-4f87-824f-5cf03245e764}"/>
  </r>
  <r>
    <x v="71"/>
    <d v="2020-07-22T00:00:00"/>
    <m/>
    <x v="4"/>
    <s v="Chipman_Takuma, Flores_Rhay"/>
    <x v="14"/>
    <m/>
    <m/>
    <m/>
    <n v="1"/>
    <s v="LEFT"/>
    <s v="I"/>
    <x v="0"/>
    <s v="&lt;10"/>
    <m/>
    <n v="1.8043035293499998E-5"/>
    <m/>
    <n v="1.8043035293499998"/>
    <n v="1"/>
    <n v="1.8043035293499998"/>
    <m/>
    <s v="{f5fecfab-fdad-414a-a183-2f097e30f6a4}"/>
  </r>
  <r>
    <x v="71"/>
    <d v="2020-07-22T00:00:00"/>
    <m/>
    <x v="4"/>
    <s v="Chipman_Takuma, Flores_Rhay"/>
    <x v="14"/>
    <m/>
    <m/>
    <m/>
    <n v="1"/>
    <s v="RIGHT"/>
    <s v="SC"/>
    <x v="0"/>
    <s v="10-100"/>
    <m/>
    <n v="6.1401738110399993E-5"/>
    <m/>
    <n v="6.1401738110399995"/>
    <n v="1"/>
    <n v="6.1401738110399995"/>
    <m/>
    <s v="{fd0c7b76-497a-4ea1-a2a8-af206ff67830}"/>
  </r>
  <r>
    <x v="71"/>
    <d v="2020-07-22T00:00:00"/>
    <d v="2020-07-22T00:00:00"/>
    <x v="4"/>
    <s v="Chipman_Takuma, Flores_Rhay"/>
    <x v="17"/>
    <m/>
    <m/>
    <m/>
    <n v="2"/>
    <s v="FULL"/>
    <s v="SC"/>
    <x v="0"/>
    <s v="10-100"/>
    <m/>
    <n v="8.7444040036299998E-5"/>
    <m/>
    <n v="8.7444040036300006"/>
    <n v="2"/>
    <n v="34.977616014520002"/>
    <m/>
    <s v="{0c22daff-35d2-4f6d-adb5-965d88928809}"/>
  </r>
  <r>
    <x v="71"/>
    <d v="2020-07-22T00:00:00"/>
    <m/>
    <x v="4"/>
    <s v="Chipman_Takuma, Flores_Rhay"/>
    <x v="17"/>
    <m/>
    <m/>
    <s v="Patches of conium all throughout the hillside"/>
    <n v="10"/>
    <s v="FULL"/>
    <s v="P"/>
    <x v="0"/>
    <s v="&gt;100"/>
    <m/>
    <n v="1.08944526085E-4"/>
    <m/>
    <n v="10.8944526085"/>
    <n v="2"/>
    <n v="217.88905217000001"/>
    <m/>
    <s v="{74218e00-2f2f-484b-94c5-0fabf0ffc706}"/>
  </r>
  <r>
    <x v="71"/>
    <d v="2020-07-22T00:00:00"/>
    <m/>
    <x v="4"/>
    <s v="Chipman_Takuma, Flores_Rhay"/>
    <x v="1"/>
    <m/>
    <m/>
    <m/>
    <n v="1"/>
    <s v="LEFT"/>
    <s v="SC"/>
    <x v="0"/>
    <s v="&lt;10"/>
    <m/>
    <n v="1.97020543208E-5"/>
    <m/>
    <n v="1.97020543208"/>
    <n v="1"/>
    <n v="1.97020543208"/>
    <m/>
    <s v="{f32b3ece-cb45-4a85-a1d4-91b219b75bea}"/>
  </r>
  <r>
    <x v="71"/>
    <d v="2020-07-22T00:00:00"/>
    <m/>
    <x v="4"/>
    <s v="Chipman_Takuma, Flores_Rhay"/>
    <x v="17"/>
    <m/>
    <m/>
    <m/>
    <n v="5"/>
    <s v="FULL"/>
    <s v="SC"/>
    <x v="0"/>
    <s v="&gt;100"/>
    <m/>
    <n v="4.8192084825100003E-5"/>
    <m/>
    <n v="4.8192084825100006"/>
    <n v="2"/>
    <n v="48.192084825100004"/>
    <m/>
    <s v="{3c47d25c-5118-408b-b974-f681727570ad}"/>
  </r>
  <r>
    <x v="71"/>
    <d v="2020-07-22T00:00:00"/>
    <m/>
    <x v="4"/>
    <s v="Chipman_Takuma, Flores_Rhay"/>
    <x v="19"/>
    <m/>
    <m/>
    <m/>
    <n v="3"/>
    <s v="FULL"/>
    <s v="C"/>
    <x v="0"/>
    <s v="&gt;100"/>
    <m/>
    <n v="1.1802054155499999E-4"/>
    <m/>
    <n v="11.802054155499999"/>
    <n v="2"/>
    <n v="70.812324932999985"/>
    <m/>
    <s v="{2656c262-0dd9-4fa7-ab09-9cc42d60483b}"/>
  </r>
  <r>
    <x v="71"/>
    <d v="2020-07-22T00:00:00"/>
    <m/>
    <x v="4"/>
    <s v="Chipman_Takuma, Flores_Rhay"/>
    <x v="13"/>
    <m/>
    <m/>
    <m/>
    <n v="1"/>
    <s v="LEFT"/>
    <s v="P"/>
    <x v="0"/>
    <s v="&lt;10"/>
    <m/>
    <n v="5.2822962108699997E-5"/>
    <m/>
    <n v="5.2822962108699993"/>
    <n v="1"/>
    <n v="5.2822962108699993"/>
    <m/>
    <s v="{9d2f85b6-5f59-4ab8-88f3-1a6ce07ef6d1}"/>
  </r>
  <r>
    <x v="71"/>
    <d v="2020-07-22T00:00:00"/>
    <m/>
    <x v="4"/>
    <s v="Chipman_Takuma, Flores_Rhay"/>
    <x v="26"/>
    <m/>
    <m/>
    <s v="Fenced off by LADWP ΓÇ£Franklin Power PlantΓÇ¥"/>
    <n v="0"/>
    <m/>
    <m/>
    <x v="3"/>
    <n v="0"/>
    <m/>
    <n v="1.08366879536E-3"/>
    <m/>
    <n v="108.366879536"/>
    <m/>
    <n v="0"/>
    <m/>
    <s v="{eec1adc3-bf4d-43ca-9b40-be3a0a73f4f9}"/>
  </r>
  <r>
    <x v="77"/>
    <d v="2020-07-22T00:00:00"/>
    <m/>
    <x v="4"/>
    <s v="Chipman_Takuma, Flores_Rhay"/>
    <x v="16"/>
    <m/>
    <m/>
    <m/>
    <n v="4"/>
    <s v="LEFT"/>
    <s v="P"/>
    <x v="0"/>
    <s v="10-100"/>
    <m/>
    <n v="1.86219062846E-4"/>
    <m/>
    <n v="18.621906284600001"/>
    <n v="1"/>
    <n v="74.487625138400006"/>
    <m/>
    <s v="{bae4c86b-4abe-4e74-82d2-f076fa3bcc38}"/>
  </r>
  <r>
    <x v="77"/>
    <d v="2020-07-22T00:00:00"/>
    <m/>
    <x v="4"/>
    <s v="Chipman_Takuma, Flores_Rhay"/>
    <x v="19"/>
    <m/>
    <m/>
    <m/>
    <n v="10"/>
    <s v="LEFT"/>
    <s v="P"/>
    <x v="0"/>
    <s v="&gt;100"/>
    <m/>
    <n v="2.4732504582399998E-4"/>
    <m/>
    <n v="24.732504582399997"/>
    <n v="1"/>
    <n v="247.32504582399997"/>
    <m/>
    <s v="{85e7bd3e-b837-449b-8677-0117c58ccd72}"/>
  </r>
  <r>
    <x v="77"/>
    <d v="2020-07-22T00:00:00"/>
    <m/>
    <x v="4"/>
    <s v="Chipman_Takuma, Flores_Rhay"/>
    <x v="19"/>
    <m/>
    <m/>
    <m/>
    <n v="4"/>
    <s v="LEFT"/>
    <s v="P"/>
    <x v="0"/>
    <s v="10-100"/>
    <m/>
    <n v="2.0889140800499999E-4"/>
    <m/>
    <n v="20.889140800499998"/>
    <n v="1"/>
    <n v="83.556563201999992"/>
    <m/>
    <s v="{e2446452-98bc-4c31-9be2-839b1152d4cf}"/>
  </r>
  <r>
    <x v="77"/>
    <d v="2020-07-22T00:00:00"/>
    <m/>
    <x v="4"/>
    <s v="Chipman_Takuma, Flores_Rhay"/>
    <x v="16"/>
    <m/>
    <m/>
    <m/>
    <n v="1"/>
    <s v="RIGHT"/>
    <s v="SC"/>
    <x v="0"/>
    <s v="10-100"/>
    <m/>
    <n v="1.35594350177E-4"/>
    <m/>
    <n v="13.5594350177"/>
    <n v="1"/>
    <n v="13.5594350177"/>
    <m/>
    <s v="{50ff7b59-2f9d-4c3b-ada9-b35f5244544d}"/>
  </r>
  <r>
    <x v="77"/>
    <d v="2020-07-22T00:00:00"/>
    <m/>
    <x v="4"/>
    <s v="Chipman_Takuma, Flores_Rhay"/>
    <x v="19"/>
    <m/>
    <m/>
    <m/>
    <n v="2"/>
    <s v="LEFT"/>
    <s v="SC"/>
    <x v="0"/>
    <s v="10-100"/>
    <m/>
    <n v="9.3940416225500001E-5"/>
    <m/>
    <n v="9.3940416225500005"/>
    <n v="1"/>
    <n v="18.788083245100001"/>
    <m/>
    <s v="{47859195-8c46-433d-8a7b-7d2664c5381c}"/>
  </r>
  <r>
    <x v="73"/>
    <d v="2020-07-22T00:00:00"/>
    <m/>
    <x v="4"/>
    <s v="Chipman_Takuma, Flores_Rhay"/>
    <x v="19"/>
    <s v="OAK"/>
    <s v="Disturbed"/>
    <s v="Covering hillside on both sides of trail"/>
    <n v="5"/>
    <s v="FULL"/>
    <s v="C"/>
    <x v="0"/>
    <s v="&gt;100"/>
    <s v="N"/>
    <n v="6.4691917087600001E-4"/>
    <m/>
    <n v="64.691917087600004"/>
    <n v="2"/>
    <n v="646.91917087600007"/>
    <m/>
    <s v="{c096a635-b78c-4441-8ea0-4db16b8bf75a}"/>
  </r>
  <r>
    <x v="73"/>
    <d v="2020-07-22T00:00:00"/>
    <m/>
    <x v="4"/>
    <s v="Chipman_Takuma, Flores_Rhay"/>
    <x v="4"/>
    <m/>
    <m/>
    <m/>
    <n v="1"/>
    <s v="LEFT"/>
    <s v="L"/>
    <x v="0"/>
    <s v="&lt;10"/>
    <m/>
    <n v="4.1024158599599998E-5"/>
    <m/>
    <n v="4.1024158599599998"/>
    <n v="1"/>
    <n v="4.1024158599599998"/>
    <m/>
    <s v="{d89228c5-d77f-4aac-b736-b431e3e2cf54}"/>
  </r>
  <r>
    <x v="0"/>
    <d v="2020-07-23T00:00:00"/>
    <d v="2020-07-23T00:00:00"/>
    <x v="4"/>
    <s v="Suddith_Jason, Rios_Jasmine"/>
    <x v="0"/>
    <m/>
    <m/>
    <s v="Parts of park closed and locks changed due to COVID-19."/>
    <n v="1"/>
    <s v="LEFT"/>
    <s v="L"/>
    <x v="0"/>
    <s v="10-100"/>
    <m/>
    <n v="9.0650839923000001E-5"/>
    <m/>
    <n v="9.0650839922999999"/>
    <n v="1"/>
    <n v="9.0650839922999999"/>
    <m/>
    <s v="{83848e15-791f-4245-8d48-103c6863f19f}"/>
  </r>
  <r>
    <x v="0"/>
    <d v="2020-07-23T00:00:00"/>
    <d v="2020-07-23T00:00:00"/>
    <x v="4"/>
    <s v="Suddith_Jason, Rios_Jasmine"/>
    <x v="13"/>
    <m/>
    <m/>
    <m/>
    <n v="3"/>
    <s v="RIGHT"/>
    <s v="SC"/>
    <x v="0"/>
    <s v="10-100"/>
    <m/>
    <n v="5.9983007821900005E-4"/>
    <m/>
    <n v="59.983007821900003"/>
    <n v="1"/>
    <n v="179.94902346570001"/>
    <m/>
    <s v="{79dc11dd-8cd7-4f01-ba22-63e0c318b971}"/>
  </r>
  <r>
    <x v="0"/>
    <d v="2020-07-23T00:00:00"/>
    <d v="2020-07-23T00:00:00"/>
    <x v="4"/>
    <s v="Suddith_Jason, Rios_Jasmine"/>
    <x v="13"/>
    <m/>
    <m/>
    <m/>
    <n v="10"/>
    <s v="RIGHT"/>
    <s v="SC"/>
    <x v="0"/>
    <s v="10-100"/>
    <m/>
    <n v="7.1211333764999998E-4"/>
    <m/>
    <n v="71.211333764999992"/>
    <n v="1"/>
    <n v="712.11333764999995"/>
    <m/>
    <s v="{d9998498-8676-4064-8b6d-c695845b2dcb}"/>
  </r>
  <r>
    <x v="0"/>
    <d v="2020-07-23T00:00:00"/>
    <d v="2020-07-23T00:00:00"/>
    <x v="4"/>
    <s v="Suddith_Jason, Rios_Jasmine"/>
    <x v="0"/>
    <m/>
    <m/>
    <m/>
    <n v="10"/>
    <s v="RIGHT"/>
    <s v="SC"/>
    <x v="0"/>
    <s v="10-100"/>
    <m/>
    <n v="7.1211333764999998E-4"/>
    <m/>
    <n v="71.211333764999992"/>
    <n v="1"/>
    <n v="712.11333764999995"/>
    <m/>
    <s v="{d9998498-8676-4064-8b6d-c695845b2dcb}"/>
  </r>
  <r>
    <x v="0"/>
    <d v="2020-07-23T00:00:00"/>
    <d v="2020-07-23T00:00:00"/>
    <x v="4"/>
    <s v="Suddith_Jason, Rios_Jasmine"/>
    <x v="4"/>
    <m/>
    <m/>
    <m/>
    <n v="10"/>
    <s v="RIGHT"/>
    <s v="SC"/>
    <x v="0"/>
    <s v="10-100"/>
    <m/>
    <n v="7.1211333764999998E-4"/>
    <m/>
    <n v="71.211333764999992"/>
    <n v="1"/>
    <n v="712.11333764999995"/>
    <m/>
    <s v="{d9998498-8676-4064-8b6d-c695845b2dcb}"/>
  </r>
  <r>
    <x v="0"/>
    <d v="2020-07-23T00:00:00"/>
    <d v="2020-07-23T00:00:00"/>
    <x v="4"/>
    <s v="Suddith_Jason, Rios_Jasmine"/>
    <x v="14"/>
    <m/>
    <m/>
    <m/>
    <n v="10"/>
    <s v="RIGHT"/>
    <s v="SC"/>
    <x v="0"/>
    <s v="10-100"/>
    <m/>
    <n v="7.1211333764999998E-4"/>
    <m/>
    <n v="71.211333764999992"/>
    <n v="1"/>
    <n v="712.11333764999995"/>
    <m/>
    <s v="{d9998498-8676-4064-8b6d-c695845b2dcb}"/>
  </r>
  <r>
    <x v="37"/>
    <d v="2020-07-23T00:00:00"/>
    <d v="2020-07-23T00:00:00"/>
    <x v="4"/>
    <s v="Suddith_Jason, Rios_Jasmine"/>
    <x v="13"/>
    <m/>
    <m/>
    <m/>
    <n v="2"/>
    <s v="RIGHT"/>
    <s v="P"/>
    <x v="0"/>
    <s v="&lt;10"/>
    <m/>
    <n v="1.3859804582600001E-4"/>
    <m/>
    <n v="13.859804582600001"/>
    <n v="1"/>
    <n v="27.719609165200001"/>
    <m/>
    <s v="{2b1f41cd-fcd1-4702-8d37-8cfcc79f2036}"/>
  </r>
  <r>
    <x v="37"/>
    <d v="2020-07-23T00:00:00"/>
    <d v="2020-07-23T00:00:00"/>
    <x v="4"/>
    <s v="Suddith_Jason, Rios_Jasmine"/>
    <x v="13"/>
    <m/>
    <m/>
    <m/>
    <n v="4"/>
    <s v="RIGHT"/>
    <s v="SC"/>
    <x v="0"/>
    <s v="&gt;100"/>
    <m/>
    <n v="1.00522893925E-3"/>
    <m/>
    <n v="100.52289392499999"/>
    <n v="1"/>
    <n v="402.09157569999996"/>
    <m/>
    <s v="{9dbdcca1-0462-471a-8c5a-0d1759719bc1}"/>
  </r>
  <r>
    <x v="37"/>
    <d v="2020-07-23T00:00:00"/>
    <d v="2020-07-23T00:00:00"/>
    <x v="4"/>
    <s v="Suddith_Jason, Rios_Jasmine"/>
    <x v="4"/>
    <m/>
    <m/>
    <m/>
    <n v="4"/>
    <s v="RIGHT"/>
    <s v="SC"/>
    <x v="0"/>
    <s v="&gt;100"/>
    <m/>
    <n v="1.00522893925E-3"/>
    <m/>
    <n v="100.52289392499999"/>
    <n v="1"/>
    <n v="402.09157569999996"/>
    <m/>
    <s v="{9dbdcca1-0462-471a-8c5a-0d1759719bc1}"/>
  </r>
  <r>
    <x v="37"/>
    <d v="2020-07-23T00:00:00"/>
    <d v="2020-07-23T00:00:00"/>
    <x v="4"/>
    <s v="Suddith_Jason, Rios_Jasmine"/>
    <x v="13"/>
    <m/>
    <m/>
    <m/>
    <n v="2"/>
    <s v="RIGHT"/>
    <s v="SC"/>
    <x v="0"/>
    <s v="10-100"/>
    <m/>
    <n v="6.7232327300999998E-4"/>
    <m/>
    <n v="67.232327300999998"/>
    <n v="1"/>
    <n v="134.464654602"/>
    <m/>
    <s v="{b6ba8ad1-5cc2-4124-b0fe-e6f8c81b1034}"/>
  </r>
  <r>
    <x v="37"/>
    <d v="2020-07-23T00:00:00"/>
    <d v="2020-07-23T00:00:00"/>
    <x v="4"/>
    <s v="Suddith_Jason, Rios_Jasmine"/>
    <x v="4"/>
    <m/>
    <m/>
    <m/>
    <n v="2"/>
    <s v="RIGHT"/>
    <s v="SC"/>
    <x v="0"/>
    <s v="10-100"/>
    <m/>
    <n v="6.7232327300999998E-4"/>
    <m/>
    <n v="67.232327300999998"/>
    <n v="1"/>
    <n v="134.464654602"/>
    <m/>
    <s v="{b6ba8ad1-5cc2-4124-b0fe-e6f8c81b1034}"/>
  </r>
  <r>
    <x v="37"/>
    <d v="2020-07-23T00:00:00"/>
    <d v="2020-07-23T00:00:00"/>
    <x v="4"/>
    <s v="Suddith_Jason, Rios_Jasmine"/>
    <x v="0"/>
    <m/>
    <m/>
    <m/>
    <n v="2"/>
    <s v="RIGHT"/>
    <s v="SC"/>
    <x v="0"/>
    <s v="10-100"/>
    <m/>
    <n v="6.7232327300999998E-4"/>
    <m/>
    <n v="67.232327300999998"/>
    <n v="1"/>
    <n v="134.464654602"/>
    <m/>
    <s v="{b6ba8ad1-5cc2-4124-b0fe-e6f8c81b1034}"/>
  </r>
  <r>
    <x v="38"/>
    <d v="2020-07-23T00:00:00"/>
    <d v="2020-07-23T00:00:00"/>
    <x v="4"/>
    <s v="Suddith_Jason, Rios_Jasmine"/>
    <x v="7"/>
    <m/>
    <m/>
    <m/>
    <n v="3"/>
    <s v="RIGHT"/>
    <s v="L"/>
    <x v="0"/>
    <s v="&lt;10"/>
    <m/>
    <n v="1.1128693444399999E-4"/>
    <m/>
    <n v="11.1286934444"/>
    <n v="1"/>
    <n v="33.386080333199999"/>
    <m/>
    <s v="{7096a159-2ad3-42cb-b93d-f8e96018b532}"/>
  </r>
  <r>
    <x v="38"/>
    <d v="2020-07-23T00:00:00"/>
    <d v="2020-07-23T00:00:00"/>
    <x v="4"/>
    <s v="Suddith_Jason, Rios_Jasmine"/>
    <x v="1"/>
    <m/>
    <m/>
    <m/>
    <n v="3"/>
    <s v="RIGHT"/>
    <s v="L"/>
    <x v="0"/>
    <s v="&lt;10"/>
    <m/>
    <n v="1.1128693444399999E-4"/>
    <m/>
    <n v="11.1286934444"/>
    <n v="1"/>
    <n v="33.386080333199999"/>
    <m/>
    <s v="{7096a159-2ad3-42cb-b93d-f8e96018b532}"/>
  </r>
  <r>
    <x v="38"/>
    <d v="2020-07-23T00:00:00"/>
    <d v="2020-07-23T00:00:00"/>
    <x v="4"/>
    <s v="Suddith_Jason, Rios_Jasmine"/>
    <x v="7"/>
    <m/>
    <m/>
    <m/>
    <n v="10"/>
    <s v="RIGHT"/>
    <s v="P"/>
    <x v="0"/>
    <s v="10-100"/>
    <m/>
    <n v="5.0689872899400001E-5"/>
    <m/>
    <n v="5.0689872899399999"/>
    <n v="1"/>
    <n v="50.689872899400001"/>
    <m/>
    <s v="{06a41ad1-ff82-433a-8d19-6d1050cd2823}"/>
  </r>
  <r>
    <x v="38"/>
    <d v="2020-07-23T00:00:00"/>
    <d v="2020-07-23T00:00:00"/>
    <x v="4"/>
    <s v="Suddith_Jason, Rios_Jasmine"/>
    <x v="11"/>
    <m/>
    <m/>
    <m/>
    <n v="2"/>
    <s v="FULL"/>
    <s v="SC"/>
    <x v="0"/>
    <s v="10-100"/>
    <m/>
    <n v="2.6103814369199998E-4"/>
    <m/>
    <n v="26.103814369199998"/>
    <n v="2"/>
    <n v="104.41525747679999"/>
    <m/>
    <s v="{b89b7021-7f3e-446f-a087-908fe8bae49c}"/>
  </r>
  <r>
    <x v="38"/>
    <d v="2020-07-23T00:00:00"/>
    <d v="2020-07-23T00:00:00"/>
    <x v="4"/>
    <s v="Suddith_Jason, Rios_Jasmine"/>
    <x v="13"/>
    <m/>
    <m/>
    <m/>
    <n v="2"/>
    <s v="FULL"/>
    <s v="SC"/>
    <x v="0"/>
    <s v="10-100"/>
    <m/>
    <n v="2.6103814369199998E-4"/>
    <m/>
    <n v="26.103814369199998"/>
    <n v="2"/>
    <n v="104.41525747679999"/>
    <m/>
    <s v="{b89b7021-7f3e-446f-a087-908fe8bae49c}"/>
  </r>
  <r>
    <x v="38"/>
    <d v="2020-07-23T00:00:00"/>
    <d v="2020-07-23T00:00:00"/>
    <x v="4"/>
    <s v="Suddith_Jason, Rios_Jasmine"/>
    <x v="13"/>
    <m/>
    <m/>
    <m/>
    <n v="2"/>
    <s v="FULL"/>
    <s v="L"/>
    <x v="0"/>
    <s v="10-100"/>
    <m/>
    <n v="3.21731166871E-4"/>
    <m/>
    <n v="32.173116687099999"/>
    <n v="2"/>
    <n v="128.69246674839999"/>
    <m/>
    <s v="{9abb4fb5-4526-4044-b132-9e5837d96a03}"/>
  </r>
  <r>
    <x v="38"/>
    <d v="2020-07-23T00:00:00"/>
    <d v="2020-07-23T00:00:00"/>
    <x v="4"/>
    <s v="Suddith_Jason, Rios_Jasmine"/>
    <x v="13"/>
    <m/>
    <m/>
    <m/>
    <n v="1"/>
    <s v="FULL"/>
    <s v="L"/>
    <x v="0"/>
    <s v="10-100"/>
    <m/>
    <n v="2.2063043510600001E-4"/>
    <m/>
    <n v="22.0630435106"/>
    <n v="2"/>
    <n v="44.1260870212"/>
    <m/>
    <s v="{fae8229e-a92a-49f3-9432-2ea0a89ebf0d}"/>
  </r>
  <r>
    <x v="75"/>
    <d v="2020-07-23T00:00:00"/>
    <d v="2020-07-23T00:00:00"/>
    <x v="4"/>
    <s v="Lopez_Izzy, Engstrom_Lars"/>
    <x v="1"/>
    <s v="OAK"/>
    <s v="Intermediate"/>
    <s v="North side of buffer is not visible due to a fence"/>
    <n v="2"/>
    <s v="FULL"/>
    <s v="L"/>
    <x v="1"/>
    <s v="&lt;10"/>
    <s v="N"/>
    <n v="8.8588520663000005E-5"/>
    <m/>
    <n v="8.8588520663000008"/>
    <n v="2"/>
    <n v="35.435408265200003"/>
    <m/>
    <s v="{0221617f-0437-4485-ad15-be497606333b}"/>
  </r>
  <r>
    <x v="102"/>
    <d v="2020-07-23T00:00:00"/>
    <m/>
    <x v="4"/>
    <s v="Lopez_Izzy, Engstrom_Lars"/>
    <x v="1"/>
    <s v="OAK"/>
    <s v="Intermediate"/>
    <m/>
    <n v="5"/>
    <s v="FULL"/>
    <s v="P"/>
    <x v="0"/>
    <s v="&gt;100"/>
    <s v="N"/>
    <n v="2.0298712803100001E-4"/>
    <m/>
    <n v="20.298712803100003"/>
    <n v="2"/>
    <n v="202.98712803100003"/>
    <m/>
    <s v="{f181e60a-b5f9-4a96-b593-374a7eac6193}"/>
  </r>
  <r>
    <x v="102"/>
    <d v="2020-07-23T00:00:00"/>
    <m/>
    <x v="4"/>
    <s v="Lopez_Izzy, Engstrom_Lars"/>
    <x v="1"/>
    <s v="OAK"/>
    <s v="Intermediate"/>
    <m/>
    <n v="4"/>
    <s v="FULL"/>
    <s v="SC"/>
    <x v="0"/>
    <s v="10-100"/>
    <s v="N"/>
    <n v="4.7117680949000003E-5"/>
    <m/>
    <n v="4.7117680949"/>
    <n v="2"/>
    <n v="37.6941447592"/>
    <m/>
    <s v="{81eeba20-03b8-4b83-8605-7d712f71d6e4}"/>
  </r>
  <r>
    <x v="102"/>
    <d v="2020-07-23T00:00:00"/>
    <m/>
    <x v="4"/>
    <s v="Lopez_Izzy, Engstrom_Lars"/>
    <x v="17"/>
    <s v="OAK"/>
    <s v="Disturbed"/>
    <m/>
    <n v="2"/>
    <s v="FULL"/>
    <s v="P"/>
    <x v="0"/>
    <s v="10-100"/>
    <s v="N"/>
    <n v="1.24990486022E-5"/>
    <m/>
    <n v="1.24990486022"/>
    <n v="2"/>
    <n v="4.9996194408800001"/>
    <m/>
    <s v="{53a980ce-cb34-461f-9b3b-242f3b22587e}"/>
  </r>
  <r>
    <x v="102"/>
    <d v="2020-07-23T00:00:00"/>
    <m/>
    <x v="4"/>
    <s v="Lopez_Izzy, Engstrom_Lars"/>
    <x v="1"/>
    <s v="OAK"/>
    <s v="Intermediate"/>
    <m/>
    <n v="5"/>
    <s v="FULL"/>
    <s v="P"/>
    <x v="0"/>
    <s v="&gt;100"/>
    <s v="N"/>
    <n v="3.6525809530299999E-5"/>
    <m/>
    <n v="3.6525809530299997"/>
    <n v="2"/>
    <n v="36.525809530299995"/>
    <m/>
    <s v="{689493fd-ee71-42bf-a999-5f4a8109581e}"/>
  </r>
  <r>
    <x v="102"/>
    <d v="2020-07-23T00:00:00"/>
    <m/>
    <x v="4"/>
    <s v="Lopez_Izzy, Engstrom_Lars"/>
    <x v="14"/>
    <s v="OAK"/>
    <s v="Disturbed"/>
    <m/>
    <n v="2"/>
    <s v="FULL"/>
    <s v="P"/>
    <x v="0"/>
    <s v="10-100"/>
    <s v="N"/>
    <n v="2.9915339772300001E-5"/>
    <m/>
    <n v="2.99153397723"/>
    <n v="2"/>
    <n v="11.96613590892"/>
    <m/>
    <s v="{346f4e5f-5a16-41ae-9fa3-6adaadb232bc}"/>
  </r>
  <r>
    <x v="102"/>
    <d v="2020-07-23T00:00:00"/>
    <m/>
    <x v="4"/>
    <s v="Lopez_Izzy, Engstrom_Lars"/>
    <x v="2"/>
    <s v="OAK"/>
    <s v="Disturbed"/>
    <m/>
    <n v="1"/>
    <s v="FULL"/>
    <s v="P"/>
    <x v="0"/>
    <s v="&gt;100"/>
    <s v="N"/>
    <n v="3.5576665381799998E-5"/>
    <m/>
    <n v="3.5576665381799999"/>
    <n v="2"/>
    <n v="7.1153330763599998"/>
    <m/>
    <s v="{0ad17463-9cae-4d24-b356-9093ca3dc042}"/>
  </r>
  <r>
    <x v="102"/>
    <d v="2020-07-23T00:00:00"/>
    <m/>
    <x v="4"/>
    <s v="Lopez_Izzy, Engstrom_Lars"/>
    <x v="1"/>
    <s v="OAK"/>
    <s v="Intermediate"/>
    <m/>
    <n v="2"/>
    <s v="FULL"/>
    <s v="P"/>
    <x v="0"/>
    <s v="10-100"/>
    <s v="N"/>
    <n v="6.2386884313799998E-5"/>
    <m/>
    <n v="6.23868843138"/>
    <n v="2"/>
    <n v="24.95475372552"/>
    <m/>
    <s v="{9ffce651-9a7c-4383-b051-c15775ecfad7}"/>
  </r>
  <r>
    <x v="102"/>
    <d v="2020-07-23T00:00:00"/>
    <m/>
    <x v="4"/>
    <s v="Lopez_Izzy, Engstrom_Lars"/>
    <x v="1"/>
    <s v="OAK"/>
    <s v="Intermediate"/>
    <m/>
    <n v="2"/>
    <s v="FULL"/>
    <s v="P"/>
    <x v="0"/>
    <s v="10-100"/>
    <s v="N"/>
    <n v="3.5229450331E-5"/>
    <m/>
    <n v="3.5229450331000001"/>
    <n v="2"/>
    <n v="14.0917801324"/>
    <m/>
    <s v="{50aeb744-2976-4cf3-9ce0-fc4f0fac5210}"/>
  </r>
  <r>
    <x v="102"/>
    <d v="2020-07-23T00:00:00"/>
    <m/>
    <x v="4"/>
    <s v="Lopez_Izzy, Engstrom_Lars"/>
    <x v="2"/>
    <s v="OAK"/>
    <s v="Intermediate"/>
    <m/>
    <n v="1"/>
    <s v="FULL"/>
    <s v="P"/>
    <x v="0"/>
    <s v="10-100"/>
    <s v="N"/>
    <n v="3.0552838218800002E-5"/>
    <m/>
    <n v="3.0552838218800003"/>
    <n v="2"/>
    <n v="6.1105676437600005"/>
    <m/>
    <s v="{155ad148-b895-455d-bd9d-73ada4af08ca}"/>
  </r>
  <r>
    <x v="102"/>
    <d v="2020-07-23T00:00:00"/>
    <m/>
    <x v="4"/>
    <s v="Lopez_Izzy, Engstrom_Lars"/>
    <x v="2"/>
    <s v="OAK"/>
    <s v="Intermediate"/>
    <m/>
    <n v="1"/>
    <s v="FULL"/>
    <s v="P"/>
    <x v="0"/>
    <s v="10-100"/>
    <s v="N"/>
    <n v="3.14584797008E-5"/>
    <m/>
    <n v="3.1458479700800002"/>
    <n v="2"/>
    <n v="6.2916959401600003"/>
    <m/>
    <s v="{85f2e2d1-e40f-4814-b4df-e16be23d2f75}"/>
  </r>
  <r>
    <x v="102"/>
    <d v="2020-07-23T00:00:00"/>
    <m/>
    <x v="4"/>
    <s v="Lopez_Izzy, Engstrom_Lars"/>
    <x v="1"/>
    <s v="OAK"/>
    <s v="Intermediate"/>
    <m/>
    <n v="1"/>
    <s v="FULL"/>
    <s v="SC"/>
    <x v="0"/>
    <s v="&lt;10"/>
    <s v="N"/>
    <n v="5.5278229931300001E-5"/>
    <m/>
    <n v="5.52782299313"/>
    <n v="2"/>
    <n v="11.05564598626"/>
    <m/>
    <s v="{dc6234bc-d6fc-4fd7-a939-e7ae9fb92920}"/>
  </r>
  <r>
    <x v="102"/>
    <d v="2020-07-23T00:00:00"/>
    <m/>
    <x v="4"/>
    <s v="Lopez_Izzy, Engstrom_Lars"/>
    <x v="17"/>
    <s v="OAK"/>
    <s v="Intermediate"/>
    <m/>
    <n v="1"/>
    <s v="FULL"/>
    <s v="P"/>
    <x v="0"/>
    <s v="10-100"/>
    <s v="N"/>
    <n v="5.0333499814600001E-5"/>
    <m/>
    <n v="5.0333499814599998"/>
    <n v="2"/>
    <n v="10.06669996292"/>
    <m/>
    <s v="{94a6fad0-8c4d-4b9a-9e7f-b83b6c6fc96a}"/>
  </r>
  <r>
    <x v="102"/>
    <d v="2020-07-23T00:00:00"/>
    <m/>
    <x v="4"/>
    <s v="Lopez_Izzy, Engstrom_Lars"/>
    <x v="17"/>
    <s v="OAK"/>
    <s v="Intermediate"/>
    <m/>
    <n v="1"/>
    <s v="FULL"/>
    <s v="P"/>
    <x v="0"/>
    <s v="10-100"/>
    <s v="N"/>
    <n v="3.9888532489400001E-5"/>
    <m/>
    <n v="3.9888532489399999"/>
    <n v="2"/>
    <n v="7.9777064978799999"/>
    <m/>
    <s v="{98eeb219-6382-4c47-b6c9-9674671a1e33}"/>
  </r>
  <r>
    <x v="102"/>
    <d v="2020-07-23T00:00:00"/>
    <m/>
    <x v="4"/>
    <s v="Lopez_Izzy, Engstrom_Lars"/>
    <x v="12"/>
    <s v="OAK"/>
    <s v="Intermediate"/>
    <m/>
    <n v="1"/>
    <s v="FULL"/>
    <s v="P"/>
    <x v="0"/>
    <s v="10-100"/>
    <s v="N"/>
    <n v="3.9888532489400001E-5"/>
    <m/>
    <n v="3.9888532489399999"/>
    <n v="2"/>
    <n v="7.9777064978799999"/>
    <m/>
    <s v="{98eeb219-6382-4c47-b6c9-9674671a1e33}"/>
  </r>
  <r>
    <x v="74"/>
    <d v="2020-07-23T00:00:00"/>
    <d v="2020-07-23T00:00:00"/>
    <x v="4"/>
    <s v="Lopez_Izzy, Engstrom_Lars"/>
    <x v="1"/>
    <s v="OAK"/>
    <s v="Intermediate"/>
    <m/>
    <n v="5"/>
    <s v="FULL"/>
    <s v="SC"/>
    <x v="0"/>
    <s v="10-100"/>
    <m/>
    <n v="1.10104984576E-3"/>
    <m/>
    <n v="110.10498457600001"/>
    <n v="2"/>
    <n v="1101.0498457600002"/>
    <m/>
    <s v="{58b5001d-1b19-4e7d-941a-1ca8676697ad}"/>
  </r>
  <r>
    <x v="74"/>
    <d v="2020-07-23T00:00:00"/>
    <d v="2020-07-23T00:00:00"/>
    <x v="4"/>
    <s v="Lopez_Izzy, Engstrom_Lars"/>
    <x v="2"/>
    <s v="OAK"/>
    <s v="Intermediate"/>
    <m/>
    <n v="5"/>
    <s v="FULL"/>
    <s v="SC"/>
    <x v="0"/>
    <s v="10-100"/>
    <m/>
    <n v="4.1177306734100001E-4"/>
    <m/>
    <n v="41.1773067341"/>
    <n v="2"/>
    <n v="411.773067341"/>
    <m/>
    <s v="{3d673ae5-8470-4324-ba0d-b6c78a703f95}"/>
  </r>
  <r>
    <x v="74"/>
    <d v="2020-07-23T00:00:00"/>
    <d v="2020-07-23T00:00:00"/>
    <x v="4"/>
    <s v="Lopez_Izzy, Engstrom_Lars"/>
    <x v="2"/>
    <s v="OAK"/>
    <s v="Intermediate"/>
    <m/>
    <n v="5"/>
    <s v="FULL"/>
    <s v="SC"/>
    <x v="0"/>
    <s v="&gt;100"/>
    <m/>
    <n v="9.0753672889999995E-4"/>
    <m/>
    <n v="90.75367288999999"/>
    <n v="2"/>
    <n v="907.53672889999984"/>
    <m/>
    <s v="{5f3b5870-b23b-4f70-bb51-c59d424aadee}"/>
  </r>
  <r>
    <x v="53"/>
    <d v="2020-07-24T00:00:00"/>
    <m/>
    <x v="4"/>
    <s v="Rios_Jasmine, Engstrom_Lars"/>
    <x v="0"/>
    <s v="RIP"/>
    <s v="Intermediate"/>
    <m/>
    <n v="5"/>
    <s v="RIGHT"/>
    <s v="L"/>
    <x v="0"/>
    <s v="10-100"/>
    <s v="N"/>
    <n v="2.01494496695E-4"/>
    <m/>
    <n v="20.149449669500001"/>
    <n v="1"/>
    <n v="100.7472483475"/>
    <m/>
    <s v="{456adf5c-66e0-4412-99d8-b93a6f400d4a}"/>
  </r>
  <r>
    <x v="53"/>
    <d v="2020-07-24T00:00:00"/>
    <m/>
    <x v="4"/>
    <s v="Rios_Jasmine, Engstrom_Lars"/>
    <x v="6"/>
    <s v="RIP"/>
    <s v="Intermediate"/>
    <m/>
    <n v="5"/>
    <s v="RIGHT"/>
    <s v="L"/>
    <x v="0"/>
    <s v="10-100"/>
    <s v="N"/>
    <n v="2.01494496695E-4"/>
    <m/>
    <n v="20.149449669500001"/>
    <n v="1"/>
    <n v="100.7472483475"/>
    <m/>
    <s v="{456adf5c-66e0-4412-99d8-b93a6f400d4a}"/>
  </r>
  <r>
    <x v="53"/>
    <d v="2020-07-24T00:00:00"/>
    <m/>
    <x v="4"/>
    <s v="Rios_Jasmine, Engstrom_Lars"/>
    <x v="14"/>
    <s v="RIP"/>
    <s v="Intermediate"/>
    <m/>
    <n v="2"/>
    <s v="FULL"/>
    <s v="P"/>
    <x v="0"/>
    <s v="&lt;10"/>
    <s v="N"/>
    <n v="5.8114694902199998E-5"/>
    <m/>
    <n v="5.8114694902199995"/>
    <n v="2"/>
    <n v="23.245877960879998"/>
    <m/>
    <s v="{f0c6d702-b47b-4a29-aeda-20c48e71174b}"/>
  </r>
  <r>
    <x v="53"/>
    <d v="2020-07-24T00:00:00"/>
    <m/>
    <x v="4"/>
    <s v="Rios_Jasmine, Engstrom_Lars"/>
    <x v="1"/>
    <s v="RIP"/>
    <s v="Intermediate"/>
    <m/>
    <n v="2"/>
    <s v="RIGHT"/>
    <s v="L"/>
    <x v="0"/>
    <s v="10-100"/>
    <s v="N"/>
    <n v="2.6143779862100001E-5"/>
    <m/>
    <n v="2.6143779862100001"/>
    <n v="1"/>
    <n v="5.2287559724200001"/>
    <m/>
    <s v="{2c15588f-48d7-492e-9e54-18f6f53dac16}"/>
  </r>
  <r>
    <x v="53"/>
    <d v="2020-07-24T00:00:00"/>
    <m/>
    <x v="4"/>
    <s v="Rios_Jasmine, Engstrom_Lars"/>
    <x v="1"/>
    <s v="RIP"/>
    <s v="Intermediate"/>
    <m/>
    <n v="2"/>
    <s v="RIGHT"/>
    <s v="L"/>
    <x v="0"/>
    <s v="&lt;10"/>
    <s v="N"/>
    <n v="1.8475535916000002E-5"/>
    <m/>
    <n v="1.8475535916000001"/>
    <n v="1"/>
    <n v="3.6951071832000002"/>
    <m/>
    <s v="{a77878ee-ef8d-4f7d-858d-475e9756e8eb}"/>
  </r>
  <r>
    <x v="53"/>
    <d v="2020-07-24T00:00:00"/>
    <d v="2020-07-24T00:00:00"/>
    <x v="4"/>
    <s v="Rios_Jasmine, Engstrom_Lars"/>
    <x v="1"/>
    <m/>
    <m/>
    <m/>
    <n v="5"/>
    <s v="FULL"/>
    <s v="P"/>
    <x v="0"/>
    <s v="&gt;100"/>
    <m/>
    <n v="4.5808604862700001E-4"/>
    <m/>
    <n v="45.808604862700001"/>
    <n v="2"/>
    <n v="458.08604862700003"/>
    <m/>
    <s v="{56c54e70-4c9c-4b88-84de-6e520c1dae32}"/>
  </r>
  <r>
    <x v="53"/>
    <d v="2020-07-24T00:00:00"/>
    <d v="2020-07-24T00:00:00"/>
    <x v="4"/>
    <s v="Rios_Jasmine, Engstrom_Lars"/>
    <x v="1"/>
    <m/>
    <m/>
    <m/>
    <n v="5"/>
    <s v="FULL"/>
    <s v="P"/>
    <x v="0"/>
    <s v="&gt;100"/>
    <m/>
    <n v="2.09355844437E-4"/>
    <m/>
    <n v="20.935584443699998"/>
    <n v="2"/>
    <n v="209.35584443699997"/>
    <m/>
    <s v="{8b050fb0-6599-40e4-958e-5f7c10841360}"/>
  </r>
  <r>
    <x v="53"/>
    <d v="2020-07-24T00:00:00"/>
    <d v="2020-07-24T00:00:00"/>
    <x v="4"/>
    <s v="Rios_Jasmine, Engstrom_Lars"/>
    <x v="1"/>
    <m/>
    <m/>
    <m/>
    <n v="5"/>
    <s v="FULL"/>
    <s v="P"/>
    <x v="0"/>
    <s v="&gt;100"/>
    <m/>
    <n v="5.5864682939899999E-4"/>
    <m/>
    <n v="55.8646829399"/>
    <n v="2"/>
    <n v="558.64682939900001"/>
    <m/>
    <s v="{00eb51f4-25cc-4039-88c4-a26e5ce05ca6}"/>
  </r>
  <r>
    <x v="53"/>
    <d v="2020-07-24T00:00:00"/>
    <d v="2020-07-24T00:00:00"/>
    <x v="4"/>
    <s v="Rios_Jasmine, Engstrom_Lars"/>
    <x v="11"/>
    <m/>
    <m/>
    <m/>
    <n v="5"/>
    <s v="FULL"/>
    <s v="P"/>
    <x v="0"/>
    <s v="&gt;100"/>
    <m/>
    <n v="5.5864682939899999E-4"/>
    <m/>
    <n v="55.8646829399"/>
    <n v="2"/>
    <n v="558.64682939900001"/>
    <m/>
    <s v="{00eb51f4-25cc-4039-88c4-a26e5ce05ca6}"/>
  </r>
  <r>
    <x v="53"/>
    <d v="2020-07-24T00:00:00"/>
    <d v="2020-07-24T00:00:00"/>
    <x v="4"/>
    <s v="Rios_Jasmine, Engstrom_Lars"/>
    <x v="9"/>
    <m/>
    <m/>
    <m/>
    <n v="5"/>
    <s v="FULL"/>
    <s v="P"/>
    <x v="0"/>
    <s v="&gt;100"/>
    <m/>
    <n v="5.5864682939899999E-4"/>
    <m/>
    <n v="55.8646829399"/>
    <n v="2"/>
    <n v="558.64682939900001"/>
    <m/>
    <s v="{00eb51f4-25cc-4039-88c4-a26e5ce05ca6}"/>
  </r>
  <r>
    <x v="53"/>
    <d v="2020-07-24T00:00:00"/>
    <d v="2020-07-24T00:00:00"/>
    <x v="4"/>
    <s v="Rios_Jasmine, Engstrom_Lars"/>
    <x v="10"/>
    <m/>
    <m/>
    <m/>
    <n v="5"/>
    <s v="FULL"/>
    <s v="P"/>
    <x v="0"/>
    <s v="&gt;100"/>
    <m/>
    <n v="5.5864682939899999E-4"/>
    <m/>
    <n v="55.8646829399"/>
    <n v="2"/>
    <n v="558.64682939900001"/>
    <m/>
    <s v="{00eb51f4-25cc-4039-88c4-a26e5ce05ca6}"/>
  </r>
  <r>
    <x v="53"/>
    <d v="2020-07-24T00:00:00"/>
    <d v="2020-07-24T00:00:00"/>
    <x v="4"/>
    <s v="Rios_Jasmine, Engstrom_Lars"/>
    <x v="6"/>
    <m/>
    <m/>
    <m/>
    <n v="5"/>
    <s v="RIGHT"/>
    <s v="P"/>
    <x v="0"/>
    <s v="10-100"/>
    <m/>
    <n v="1.30476409653E-4"/>
    <m/>
    <n v="13.047640965299999"/>
    <n v="1"/>
    <n v="65.238204826499995"/>
    <m/>
    <s v="{ae6d2632-7034-438a-b01b-eea1acbf11aa}"/>
  </r>
  <r>
    <x v="53"/>
    <d v="2020-07-24T00:00:00"/>
    <d v="2020-07-24T00:00:00"/>
    <x v="4"/>
    <s v="Rios_Jasmine, Engstrom_Lars"/>
    <x v="6"/>
    <m/>
    <m/>
    <m/>
    <n v="5"/>
    <s v="RIGHT"/>
    <s v="P"/>
    <x v="0"/>
    <s v="10-100"/>
    <m/>
    <n v="2.09687592068E-4"/>
    <m/>
    <n v="20.968759206800001"/>
    <n v="1"/>
    <n v="104.84379603400001"/>
    <m/>
    <s v="{9a18c973-ecd2-49cc-babe-84623b00f664}"/>
  </r>
  <r>
    <x v="35"/>
    <d v="2020-07-24T00:00:00"/>
    <d v="2020-07-24T00:00:00"/>
    <x v="4"/>
    <s v="Rios_Jasmine, Engstrom_Lars"/>
    <x v="6"/>
    <s v="OAK"/>
    <s v="Intermediate"/>
    <s v="Area was recently restored with coast live oaks"/>
    <n v="10"/>
    <s v="FULL"/>
    <s v="C"/>
    <x v="0"/>
    <s v="&gt;100"/>
    <s v="N"/>
    <n v="1.8204974756099999E-4"/>
    <m/>
    <n v="18.2049747561"/>
    <n v="2"/>
    <n v="364.09949512200001"/>
    <m/>
    <s v="{fd29c228-0d40-43f0-af81-40d7678cc5df}"/>
  </r>
  <r>
    <x v="62"/>
    <d v="2020-07-24T00:00:00"/>
    <m/>
    <x v="4"/>
    <s v="Rios_Jasmine, Engstrom_Lars"/>
    <x v="0"/>
    <s v="CHAP"/>
    <s v="Intermediate"/>
    <m/>
    <n v="5"/>
    <s v="FULL"/>
    <s v="SC"/>
    <x v="2"/>
    <s v="&gt;100"/>
    <s v="N"/>
    <n v="3.81969474323E-4"/>
    <m/>
    <n v="38.1969474323"/>
    <n v="2"/>
    <n v="381.96947432299999"/>
    <m/>
    <s v="{e84e134c-4220-4515-af1f-b18b1a1cae66}"/>
  </r>
  <r>
    <x v="62"/>
    <d v="2020-07-24T00:00:00"/>
    <m/>
    <x v="4"/>
    <s v="Rios_Jasmine, Engstrom_Lars"/>
    <x v="0"/>
    <s v="CHAP"/>
    <s v="Intermediate"/>
    <m/>
    <n v="5"/>
    <s v="FULL"/>
    <s v="SC"/>
    <x v="0"/>
    <s v="&gt;100"/>
    <s v="N"/>
    <n v="6.1730484036100002E-4"/>
    <m/>
    <n v="61.730484036100002"/>
    <n v="2"/>
    <n v="617.30484036100006"/>
    <m/>
    <s v="{727e3945-33fa-4763-83e1-59ac6fa4d741}"/>
  </r>
  <r>
    <x v="36"/>
    <d v="2020-07-24T00:00:00"/>
    <m/>
    <x v="4"/>
    <s v="Rios_Jasmine, Engstrom_Lars"/>
    <x v="13"/>
    <s v="CHAP"/>
    <s v="Disturbed"/>
    <m/>
    <n v="10"/>
    <s v="LEFT"/>
    <s v="C"/>
    <x v="0"/>
    <s v="&gt;100"/>
    <s v="N"/>
    <n v="1.51647562433E-4"/>
    <m/>
    <n v="15.164756243299999"/>
    <n v="1"/>
    <n v="151.64756243299999"/>
    <m/>
    <s v="{160cdf41-ec88-4729-a6b6-238273f7b63a}"/>
  </r>
  <r>
    <x v="36"/>
    <d v="2020-07-24T00:00:00"/>
    <m/>
    <x v="4"/>
    <s v="Rios_Jasmine, Engstrom_Lars"/>
    <x v="13"/>
    <s v="CHAP"/>
    <s v="Disturbed"/>
    <m/>
    <n v="2"/>
    <s v="LEFT"/>
    <s v="P"/>
    <x v="0"/>
    <s v="&lt;10"/>
    <s v="N"/>
    <n v="6.2443030479399994E-5"/>
    <m/>
    <n v="6.244303047939999"/>
    <n v="1"/>
    <n v="12.488606095879998"/>
    <m/>
    <s v="{8665c7af-0621-49fa-bcc3-af75c19e5cee}"/>
  </r>
  <r>
    <x v="36"/>
    <d v="2020-07-24T00:00:00"/>
    <d v="2020-07-24T00:00:00"/>
    <x v="4"/>
    <s v="Rios_Jasmine, Engstrom_Lars"/>
    <x v="2"/>
    <s v="CHAP"/>
    <s v="Disturbed"/>
    <m/>
    <n v="3"/>
    <s v="LEFT"/>
    <s v="C"/>
    <x v="0"/>
    <s v="&gt;100"/>
    <s v="N"/>
    <n v="1.4945235551100001E-4"/>
    <m/>
    <n v="14.945235551100001"/>
    <n v="1"/>
    <n v="44.835706653300008"/>
    <s v="9dde2b36-a3f2-45ab-a9a6-ee35841a7554"/>
    <s v="{9301a1ed-bd9d-4a9a-a61a-86fad75f7d22}"/>
  </r>
  <r>
    <x v="36"/>
    <d v="2020-07-24T00:00:00"/>
    <d v="2020-07-24T00:00:00"/>
    <x v="4"/>
    <s v="Rios_Jasmine, Engstrom_Lars"/>
    <x v="4"/>
    <s v="CHAP"/>
    <s v="Disturbed"/>
    <m/>
    <n v="3"/>
    <s v="LEFT"/>
    <s v="P"/>
    <x v="0"/>
    <s v="10-100"/>
    <s v="N"/>
    <n v="4.3570463633199999E-5"/>
    <m/>
    <n v="4.3570463633200003"/>
    <n v="1"/>
    <n v="13.071139089960001"/>
    <s v="9dde2b36-a3f2-45ab-a9a6-ee35841a7554"/>
    <s v="{603f7bed-145c-4ee2-a6fc-3ddd55581035}"/>
  </r>
  <r>
    <x v="36"/>
    <d v="2020-07-24T00:00:00"/>
    <d v="2020-07-24T00:00:00"/>
    <x v="4"/>
    <s v="Rios_Jasmine, Engstrom_Lars"/>
    <x v="1"/>
    <s v="CHAP"/>
    <s v="Disturbed"/>
    <m/>
    <n v="5"/>
    <s v="FULL"/>
    <s v="P"/>
    <x v="0"/>
    <s v="10-100"/>
    <s v="N"/>
    <n v="1.18731422115E-4"/>
    <m/>
    <n v="11.873142211500001"/>
    <n v="2"/>
    <n v="118.73142211500002"/>
    <s v="9dde2b36-a3f2-45ab-a9a6-ee35841a7554"/>
    <s v="{c3543a5b-d0fd-4288-8f44-795c2f11ba13}"/>
  </r>
  <r>
    <x v="36"/>
    <d v="2020-07-24T00:00:00"/>
    <d v="2020-07-24T00:00:00"/>
    <x v="4"/>
    <s v="Rios_Jasmine, Engstrom_Lars"/>
    <x v="1"/>
    <s v="CHAP"/>
    <s v="Disturbed"/>
    <m/>
    <n v="1"/>
    <s v="LEFT"/>
    <s v="P"/>
    <x v="0"/>
    <s v="10-100"/>
    <s v="N"/>
    <n v="1.2366517375899999E-4"/>
    <m/>
    <n v="12.366517375899999"/>
    <n v="1"/>
    <n v="12.366517375899999"/>
    <s v="9dde2b36-a3f2-45ab-a9a6-ee35841a7554"/>
    <s v="{3ab4aeda-d75f-4ecc-a0d2-dbc97e459de6}"/>
  </r>
  <r>
    <x v="36"/>
    <d v="2020-07-24T00:00:00"/>
    <d v="2020-07-24T00:00:00"/>
    <x v="4"/>
    <s v="Rios_Jasmine, Engstrom_Lars"/>
    <x v="1"/>
    <s v="CHAP"/>
    <s v="Disturbed"/>
    <m/>
    <n v="3"/>
    <s v="FULL"/>
    <s v="P"/>
    <x v="0"/>
    <s v="10-100"/>
    <s v="N"/>
    <n v="2.1665010267800001E-4"/>
    <m/>
    <n v="21.6650102678"/>
    <n v="2"/>
    <n v="129.9900616068"/>
    <s v="9dde2b36-a3f2-45ab-a9a6-ee35841a7554"/>
    <s v="{7cebf8d3-69b3-401b-b902-a83ce9801ff7}"/>
  </r>
  <r>
    <x v="42"/>
    <d v="2020-07-24T00:00:00"/>
    <m/>
    <x v="4"/>
    <s v="Chipman_Takuma, Flores_Rhay"/>
    <x v="2"/>
    <s v="OAK"/>
    <s v="Disturbed"/>
    <m/>
    <n v="1"/>
    <s v="LEFT"/>
    <s v="P"/>
    <x v="0"/>
    <s v="10-100"/>
    <s v="N"/>
    <n v="2.98671165445E-5"/>
    <m/>
    <n v="2.9867116544500001"/>
    <n v="1"/>
    <n v="2.9867116544500001"/>
    <m/>
    <s v="{fd5f1f9a-0d32-4f38-bc1a-a628917c45bf}"/>
  </r>
  <r>
    <x v="42"/>
    <d v="2020-07-24T00:00:00"/>
    <m/>
    <x v="4"/>
    <s v="Chipman_Takuma, Flores_Rhay"/>
    <x v="16"/>
    <s v="OAK"/>
    <s v="Disturbed"/>
    <m/>
    <n v="1"/>
    <s v="FULL"/>
    <s v="P"/>
    <x v="0"/>
    <s v="&lt;10"/>
    <s v="N"/>
    <n v="6.1087817068400006E-5"/>
    <m/>
    <n v="6.1087817068400003"/>
    <n v="2"/>
    <n v="12.217563413680001"/>
    <m/>
    <s v="{ec0acdb8-7594-4637-a6f8-868473442a9d}"/>
  </r>
  <r>
    <x v="78"/>
    <d v="2020-07-24T00:00:00"/>
    <m/>
    <x v="4"/>
    <s v="Chipman_Takuma, Flores_Rhay"/>
    <x v="0"/>
    <m/>
    <m/>
    <m/>
    <n v="1"/>
    <s v="LEFT"/>
    <s v="L"/>
    <x v="0"/>
    <s v="&lt;10"/>
    <m/>
    <n v="1.28580512025E-5"/>
    <m/>
    <n v="1.28580512025"/>
    <n v="1"/>
    <n v="1.28580512025"/>
    <m/>
    <s v="{3af40669-addf-41d5-b64d-381f4ad0b3d5}"/>
  </r>
  <r>
    <x v="78"/>
    <d v="2020-07-24T00:00:00"/>
    <m/>
    <x v="4"/>
    <s v="Chipman_Takuma, Flores_Rhay"/>
    <x v="0"/>
    <m/>
    <m/>
    <m/>
    <n v="2"/>
    <s v="LEFT"/>
    <s v="L"/>
    <x v="2"/>
    <s v="10-100"/>
    <m/>
    <n v="6.03066280915E-4"/>
    <m/>
    <n v="60.306628091500002"/>
    <n v="1"/>
    <n v="120.613256183"/>
    <m/>
    <s v="{56874b00-fb3b-46ca-a704-cba108b051cb}"/>
  </r>
  <r>
    <x v="102"/>
    <d v="2020-07-24T00:00:00"/>
    <m/>
    <x v="4"/>
    <s v="Chipman_Takuma, Flores_Rhay"/>
    <x v="13"/>
    <m/>
    <m/>
    <m/>
    <n v="3"/>
    <s v="FULL"/>
    <s v="P"/>
    <x v="2"/>
    <s v="10-100"/>
    <m/>
    <n v="6.1395636959500003E-4"/>
    <m/>
    <n v="61.395636959500003"/>
    <n v="2"/>
    <n v="368.37382175700003"/>
    <m/>
    <s v="{70a81649-a219-4da7-b66b-9c15029b66b9}"/>
  </r>
  <r>
    <x v="78"/>
    <d v="2020-07-24T00:00:00"/>
    <m/>
    <x v="4"/>
    <s v="Chipman_Takuma, Flores_Rhay"/>
    <x v="0"/>
    <m/>
    <m/>
    <m/>
    <n v="1"/>
    <s v="LEFT"/>
    <s v="SC"/>
    <x v="2"/>
    <s v="10-100"/>
    <m/>
    <n v="2.1092179197800001E-4"/>
    <m/>
    <n v="21.0921791978"/>
    <n v="1"/>
    <n v="21.0921791978"/>
    <m/>
    <s v="{c465cff6-3a6c-473d-9740-3c67d82cbc08}"/>
  </r>
  <r>
    <x v="102"/>
    <d v="2020-07-24T00:00:00"/>
    <m/>
    <x v="4"/>
    <s v="Chipman_Takuma, Flores_Rhay"/>
    <x v="1"/>
    <m/>
    <m/>
    <m/>
    <n v="1"/>
    <s v="RIGHT"/>
    <s v="SC"/>
    <x v="0"/>
    <s v="&lt;10"/>
    <m/>
    <n v="8.6580943611699995E-5"/>
    <m/>
    <n v="8.658094361169999"/>
    <n v="1"/>
    <n v="8.658094361169999"/>
    <m/>
    <s v="{0d66a719-3946-40c3-a1b4-36449323d09d}"/>
  </r>
  <r>
    <x v="102"/>
    <d v="2020-07-24T00:00:00"/>
    <m/>
    <x v="4"/>
    <s v="Chipman_Takuma, Flores_Rhay"/>
    <x v="1"/>
    <m/>
    <m/>
    <m/>
    <n v="2"/>
    <s v="FULL"/>
    <s v="SC"/>
    <x v="0"/>
    <s v="10-100"/>
    <m/>
    <n v="5.7263235286499997E-5"/>
    <m/>
    <n v="5.72632352865"/>
    <n v="2"/>
    <n v="22.9052941146"/>
    <m/>
    <s v="{494d3528-90fe-44ce-883a-08ec54eb0b0c}"/>
  </r>
  <r>
    <x v="78"/>
    <d v="2020-07-24T00:00:00"/>
    <m/>
    <x v="4"/>
    <s v="Chipman_Takuma, Flores_Rhay"/>
    <x v="0"/>
    <m/>
    <m/>
    <m/>
    <n v="2"/>
    <s v="RIGHT"/>
    <s v="SC"/>
    <x v="2"/>
    <s v="10-100"/>
    <m/>
    <n v="1.3971158730100001E-4"/>
    <m/>
    <n v="13.971158730100001"/>
    <n v="1"/>
    <n v="27.942317460200002"/>
    <m/>
    <s v="{29123df5-99ec-4f54-9002-8c07c01b16d0}"/>
  </r>
  <r>
    <x v="102"/>
    <d v="2020-07-24T00:00:00"/>
    <m/>
    <x v="4"/>
    <s v="Chipman_Takuma, Flores_Rhay"/>
    <x v="27"/>
    <m/>
    <m/>
    <m/>
    <n v="2"/>
    <s v="RIGHT"/>
    <s v="P"/>
    <x v="0"/>
    <s v="10-100"/>
    <m/>
    <n v="1.6007112495700001E-4"/>
    <m/>
    <n v="16.007112495699999"/>
    <n v="1"/>
    <n v="32.014224991399999"/>
    <m/>
    <s v="{ac6b6859-9465-459f-8e79-7703d8694fe4}"/>
  </r>
  <r>
    <x v="102"/>
    <d v="2020-07-24T00:00:00"/>
    <m/>
    <x v="4"/>
    <s v="Chipman_Takuma, Flores_Rhay"/>
    <x v="27"/>
    <m/>
    <m/>
    <m/>
    <n v="3"/>
    <s v="RIGHT"/>
    <s v="SC"/>
    <x v="0"/>
    <s v="&lt;10"/>
    <m/>
    <n v="1.7595956900499999E-4"/>
    <m/>
    <n v="17.595956900499999"/>
    <n v="1"/>
    <n v="52.787870701499997"/>
    <m/>
    <s v="{fab30c41-812e-436f-889e-5be556ac4044}"/>
  </r>
  <r>
    <x v="102"/>
    <d v="2020-07-24T00:00:00"/>
    <m/>
    <x v="4"/>
    <s v="Chipman_Takuma, Flores_Rhay"/>
    <x v="2"/>
    <m/>
    <m/>
    <m/>
    <n v="3"/>
    <s v="RIGHT"/>
    <s v="C"/>
    <x v="0"/>
    <s v="&gt;100"/>
    <m/>
    <n v="2.3895222018699999E-4"/>
    <m/>
    <n v="23.8952220187"/>
    <n v="1"/>
    <n v="71.685666056100004"/>
    <m/>
    <s v="{52080a53-4b4c-446c-bd42-611be2f731f0}"/>
  </r>
  <r>
    <x v="102"/>
    <d v="2020-07-24T00:00:00"/>
    <m/>
    <x v="4"/>
    <s v="Chipman_Takuma, Flores_Rhay"/>
    <x v="2"/>
    <m/>
    <m/>
    <m/>
    <n v="5"/>
    <s v="RIGHT"/>
    <s v="C"/>
    <x v="0"/>
    <s v="&gt;100"/>
    <m/>
    <n v="2.7770266693900002E-4"/>
    <m/>
    <n v="27.770266693900002"/>
    <n v="1"/>
    <n v="138.85133346950002"/>
    <m/>
    <s v="{0be27c4e-d9f1-4a20-b322-fc59c1649577}"/>
  </r>
  <r>
    <x v="102"/>
    <d v="2020-07-24T00:00:00"/>
    <d v="2020-07-24T00:00:00"/>
    <x v="4"/>
    <s v="Chipman_Takuma, Flores_Rhay"/>
    <x v="19"/>
    <m/>
    <m/>
    <m/>
    <n v="10"/>
    <s v="RIGHT"/>
    <s v="C"/>
    <x v="0"/>
    <s v="&gt;100"/>
    <m/>
    <n v="6.13498520695E-4"/>
    <m/>
    <n v="61.349852069500002"/>
    <n v="1"/>
    <n v="613.49852069500002"/>
    <m/>
    <s v="{0d6e82ce-6cc9-4497-9d61-cfdfdcb10c69}"/>
  </r>
  <r>
    <x v="102"/>
    <d v="2020-07-24T00:00:00"/>
    <m/>
    <x v="4"/>
    <s v="Chipman_Takuma, Flores_Rhay"/>
    <x v="1"/>
    <m/>
    <m/>
    <m/>
    <n v="1"/>
    <s v="LEFT"/>
    <s v="P"/>
    <x v="2"/>
    <s v="10-100"/>
    <m/>
    <n v="1.0921174713100001E-4"/>
    <m/>
    <n v="10.921174713100001"/>
    <n v="1"/>
    <n v="10.921174713100001"/>
    <m/>
    <s v="{bd4e05d1-44cd-473b-b391-59bc518cca3a}"/>
  </r>
  <r>
    <x v="102"/>
    <d v="2020-07-24T00:00:00"/>
    <d v="2020-07-24T00:00:00"/>
    <x v="4"/>
    <s v="Chipman_Takuma, Flores_Rhay"/>
    <x v="4"/>
    <m/>
    <m/>
    <m/>
    <n v="2"/>
    <s v="FULL"/>
    <s v="P"/>
    <x v="0"/>
    <s v="10-100"/>
    <m/>
    <n v="2.1373800294399999E-4"/>
    <m/>
    <n v="21.373800294399999"/>
    <n v="2"/>
    <n v="85.495201177599995"/>
    <m/>
    <s v="{7cc021b6-a85f-4b06-bb1a-7a826a3233eb}"/>
  </r>
  <r>
    <x v="102"/>
    <d v="2020-07-24T00:00:00"/>
    <m/>
    <x v="4"/>
    <s v="Chipman_Takuma, Flores_Rhay"/>
    <x v="4"/>
    <m/>
    <m/>
    <m/>
    <n v="1"/>
    <s v="FULL"/>
    <s v="SC"/>
    <x v="0"/>
    <s v="&lt;10"/>
    <m/>
    <n v="1.13592105784E-4"/>
    <m/>
    <n v="11.359210578400001"/>
    <n v="2"/>
    <n v="22.718421156800002"/>
    <m/>
    <s v="{70253628-7c38-4f86-8159-fd44942398d0}"/>
  </r>
  <r>
    <x v="102"/>
    <d v="2020-07-24T00:00:00"/>
    <m/>
    <x v="4"/>
    <s v="Chipman_Takuma, Flores_Rhay"/>
    <x v="4"/>
    <m/>
    <m/>
    <m/>
    <n v="6"/>
    <s v="FULL"/>
    <s v="SC"/>
    <x v="0"/>
    <s v="10-100"/>
    <m/>
    <n v="1.72764121916E-4"/>
    <m/>
    <n v="17.276412191599999"/>
    <n v="2"/>
    <n v="207.31694629919997"/>
    <m/>
    <s v="{7569e696-f76a-4d5c-b2a9-899af6abd284}"/>
  </r>
  <r>
    <x v="102"/>
    <d v="2020-07-24T00:00:00"/>
    <m/>
    <x v="4"/>
    <s v="Chipman_Takuma, Flores_Rhay"/>
    <x v="27"/>
    <m/>
    <m/>
    <m/>
    <n v="8"/>
    <s v="FULL"/>
    <s v="P"/>
    <x v="0"/>
    <s v="10-100"/>
    <m/>
    <n v="3.24267944218E-4"/>
    <m/>
    <n v="32.426794421799997"/>
    <n v="2"/>
    <n v="518.82871074879995"/>
    <m/>
    <s v="{ca0271f2-1f61-4611-b71a-3bc6da6923a3}"/>
  </r>
  <r>
    <x v="102"/>
    <d v="2020-07-24T00:00:00"/>
    <m/>
    <x v="4"/>
    <s v="Chipman_Takuma, Flores_Rhay"/>
    <x v="27"/>
    <m/>
    <m/>
    <m/>
    <n v="2"/>
    <s v="RIGHT"/>
    <s v="P"/>
    <x v="0"/>
    <s v="10-100"/>
    <m/>
    <n v="2.13325289836E-4"/>
    <m/>
    <n v="21.3325289836"/>
    <n v="1"/>
    <n v="42.665057967199999"/>
    <m/>
    <s v="{2970bab9-396b-44a2-b1cd-6fe203c9ea4a}"/>
  </r>
  <r>
    <x v="102"/>
    <d v="2020-07-24T00:00:00"/>
    <m/>
    <x v="4"/>
    <s v="Chipman_Takuma, Flores_Rhay"/>
    <x v="27"/>
    <m/>
    <m/>
    <m/>
    <n v="4"/>
    <s v="RIGHT"/>
    <s v="P"/>
    <x v="0"/>
    <s v="10-100"/>
    <m/>
    <n v="6.0028259673099995E-4"/>
    <m/>
    <n v="60.028259673099996"/>
    <n v="1"/>
    <n v="240.11303869239998"/>
    <m/>
    <s v="{22c0acb1-6b03-4007-94a3-a130b34674c8}"/>
  </r>
  <r>
    <x v="102"/>
    <d v="2020-07-24T00:00:00"/>
    <m/>
    <x v="4"/>
    <s v="Chipman_Takuma, Flores_Rhay"/>
    <x v="27"/>
    <m/>
    <m/>
    <m/>
    <n v="5"/>
    <s v="RIGHT"/>
    <s v="P"/>
    <x v="0"/>
    <s v="10-100"/>
    <m/>
    <n v="2.16630938929E-4"/>
    <m/>
    <n v="21.663093892900001"/>
    <n v="1"/>
    <n v="108.31546946450001"/>
    <m/>
    <s v="{d87552ed-af94-4b28-a16d-f25e5f1c616e}"/>
  </r>
  <r>
    <x v="102"/>
    <d v="2020-07-24T00:00:00"/>
    <m/>
    <x v="4"/>
    <s v="Chipman_Takuma, Flores_Rhay"/>
    <x v="27"/>
    <m/>
    <m/>
    <m/>
    <n v="2"/>
    <s v="LEFT"/>
    <s v="P"/>
    <x v="0"/>
    <s v="10-100"/>
    <m/>
    <n v="1.41231341548E-4"/>
    <m/>
    <n v="14.123134154799999"/>
    <n v="1"/>
    <n v="28.246268309599998"/>
    <m/>
    <s v="{4037990c-3dd6-4ab2-a3ae-21420e31efaf}"/>
  </r>
  <r>
    <x v="104"/>
    <d v="2020-07-24T00:00:00"/>
    <m/>
    <x v="4"/>
    <s v="Chipman_Takuma, Flores_Rhay"/>
    <x v="1"/>
    <m/>
    <m/>
    <m/>
    <n v="3"/>
    <s v="FULL"/>
    <s v="SC"/>
    <x v="0"/>
    <s v="10-100"/>
    <m/>
    <n v="9.3620110298699998E-5"/>
    <m/>
    <n v="9.3620110298700006"/>
    <n v="2"/>
    <n v="56.172066179220003"/>
    <m/>
    <s v="{d25218ec-1b4b-4d4b-bc0e-527e126a1192}"/>
  </r>
  <r>
    <x v="104"/>
    <d v="2020-07-24T00:00:00"/>
    <m/>
    <x v="4"/>
    <s v="Chipman_Takuma, Flores_Rhay"/>
    <x v="1"/>
    <m/>
    <m/>
    <m/>
    <n v="1"/>
    <s v="LEFT"/>
    <s v="SC"/>
    <x v="0"/>
    <s v="10-100"/>
    <m/>
    <n v="1.01012514793E-4"/>
    <m/>
    <n v="10.1012514793"/>
    <n v="1"/>
    <n v="10.1012514793"/>
    <m/>
    <s v="{7d503d89-1caf-4074-b3fd-c6edd9706f51}"/>
  </r>
  <r>
    <x v="104"/>
    <d v="2020-07-24T00:00:00"/>
    <m/>
    <x v="4"/>
    <s v="Chipman_Takuma, Flores_Rhay"/>
    <x v="1"/>
    <m/>
    <m/>
    <m/>
    <n v="1"/>
    <s v="LEFT"/>
    <s v="L"/>
    <x v="0"/>
    <s v="&lt;10"/>
    <m/>
    <n v="4.3385169420700002E-5"/>
    <m/>
    <n v="4.33851694207"/>
    <n v="1"/>
    <n v="4.33851694207"/>
    <m/>
    <s v="{5547edc5-faa7-4aba-be88-46066eebf584}"/>
  </r>
  <r>
    <x v="3"/>
    <d v="2020-08-13T00:00:00"/>
    <m/>
    <x v="4"/>
    <s v="Suddith_Jason, Joensuu_Eric"/>
    <x v="1"/>
    <s v="OAK"/>
    <s v="Disturbed"/>
    <m/>
    <n v="2"/>
    <s v="FULL"/>
    <s v="SC"/>
    <x v="2"/>
    <s v="10-100"/>
    <s v="Y"/>
    <n v="2.3611602902899999E-4"/>
    <m/>
    <n v="23.6116029029"/>
    <n v="2"/>
    <n v="94.446411611599999"/>
    <m/>
    <s v="{db2ece99-e7e4-45a8-8714-258ac77a1191}"/>
  </r>
  <r>
    <x v="3"/>
    <d v="2020-08-13T00:00:00"/>
    <m/>
    <x v="4"/>
    <s v="Suddith_Jason, Joensuu_Eric"/>
    <x v="1"/>
    <s v="OAK"/>
    <s v="Disturbed"/>
    <m/>
    <n v="10"/>
    <s v="FULL"/>
    <s v="C"/>
    <x v="0"/>
    <s v="&gt;100"/>
    <s v="Y"/>
    <n v="9.7546074720999994E-5"/>
    <m/>
    <n v="9.7546074721"/>
    <n v="2"/>
    <n v="195.09214944199999"/>
    <m/>
    <s v="{fd384b28-ea2b-4929-b314-7a9501f420e4}"/>
  </r>
  <r>
    <x v="3"/>
    <d v="2020-08-13T00:00:00"/>
    <m/>
    <x v="4"/>
    <s v="Suddith_Jason, Joensuu_Eric"/>
    <x v="3"/>
    <s v="OAK"/>
    <s v="Disturbed"/>
    <m/>
    <n v="10"/>
    <s v="FULL"/>
    <s v="C"/>
    <x v="0"/>
    <s v="10-100"/>
    <s v="Y"/>
    <n v="6.4168855849199995E-5"/>
    <m/>
    <n v="6.4168855849199993"/>
    <n v="2"/>
    <n v="128.33771169839997"/>
    <m/>
    <s v="{101321a0-44f3-4f8c-acaa-adff8b2246be}"/>
  </r>
  <r>
    <x v="3"/>
    <d v="2020-08-13T00:00:00"/>
    <d v="2020-08-13T00:00:00"/>
    <x v="4"/>
    <s v="Suddith_Jason, Joensuu_Eric"/>
    <x v="1"/>
    <s v="OAK"/>
    <s v="Disturbed"/>
    <m/>
    <n v="5"/>
    <s v="FULL"/>
    <s v="C"/>
    <x v="0"/>
    <s v="&gt;100"/>
    <s v="Y"/>
    <n v="4.8502105406099997E-5"/>
    <m/>
    <n v="4.85021054061"/>
    <n v="2"/>
    <n v="48.5021054061"/>
    <m/>
    <s v="{1b5856c9-1143-4e83-b8a2-664d9adfa7b9}"/>
  </r>
  <r>
    <x v="3"/>
    <d v="2020-08-13T00:00:00"/>
    <d v="2020-08-13T00:00:00"/>
    <x v="4"/>
    <s v="Suddith_Jason, Joensuu_Eric"/>
    <x v="1"/>
    <s v="OAK"/>
    <s v="Disturbed"/>
    <m/>
    <n v="5"/>
    <s v="FULL"/>
    <s v="SC"/>
    <x v="0"/>
    <s v="10-100"/>
    <s v="Y"/>
    <n v="5.9466016466599998E-5"/>
    <m/>
    <n v="5.9466016466599996"/>
    <n v="2"/>
    <n v="59.466016466599996"/>
    <m/>
    <s v="{86f2b125-42c3-4557-a1b1-c3f2d0d257c4}"/>
  </r>
  <r>
    <x v="3"/>
    <d v="2020-08-13T00:00:00"/>
    <m/>
    <x v="4"/>
    <s v="Suddith_Jason, Joensuu_Eric"/>
    <x v="6"/>
    <s v="OAK"/>
    <s v="Disturbed"/>
    <m/>
    <n v="1"/>
    <s v="FULL"/>
    <s v="SC"/>
    <x v="1"/>
    <s v="&lt;10"/>
    <s v="Y"/>
    <n v="2.9720493426200001E-5"/>
    <m/>
    <n v="2.9720493426200001"/>
    <n v="2"/>
    <n v="5.9440986852400002"/>
    <m/>
    <s v="{3f014410-a36b-4787-828c-e6375dea221d}"/>
  </r>
  <r>
    <x v="3"/>
    <d v="2020-08-13T00:00:00"/>
    <m/>
    <x v="4"/>
    <s v="Suddith_Jason, Joensuu_Eric"/>
    <x v="1"/>
    <s v="OAK"/>
    <s v="Disturbed"/>
    <m/>
    <n v="7"/>
    <s v="RIGHT"/>
    <s v="C"/>
    <x v="0"/>
    <s v="10-100"/>
    <s v="Y"/>
    <n v="5.4741872502399997E-5"/>
    <m/>
    <n v="5.47418725024"/>
    <n v="1"/>
    <n v="38.31931075168"/>
    <m/>
    <s v="{3e43fe1f-91de-4ed3-a593-489cbb893cd3}"/>
  </r>
  <r>
    <x v="3"/>
    <d v="2020-08-13T00:00:00"/>
    <d v="2020-08-13T00:00:00"/>
    <x v="4"/>
    <s v="Suddith_Jason, Joensuu_Eric"/>
    <x v="1"/>
    <s v="OAK"/>
    <s v="Disturbed"/>
    <m/>
    <n v="7"/>
    <s v="FULL"/>
    <s v="C"/>
    <x v="0"/>
    <s v="&gt;100"/>
    <s v="Y"/>
    <n v="2.73431704798E-4"/>
    <m/>
    <n v="27.343170479800001"/>
    <n v="2"/>
    <n v="382.80438671720003"/>
    <m/>
    <s v="{66648c74-458a-4d14-8456-3def7dffff42}"/>
  </r>
  <r>
    <x v="3"/>
    <d v="2020-08-13T00:00:00"/>
    <d v="2020-08-13T00:00:00"/>
    <x v="4"/>
    <s v="Suddith_Jason, Joensuu_Eric"/>
    <x v="3"/>
    <s v="OAK"/>
    <s v="Disturbed"/>
    <m/>
    <n v="5"/>
    <s v="FULL"/>
    <s v="SC"/>
    <x v="0"/>
    <s v="&lt;10"/>
    <s v="Y"/>
    <n v="7.2440582484700004E-5"/>
    <m/>
    <n v="7.24405824847"/>
    <n v="2"/>
    <n v="72.440582484700002"/>
    <m/>
    <s v="{24afc64e-da36-4d31-bb46-9ff1e56feb46}"/>
  </r>
  <r>
    <x v="3"/>
    <d v="2020-08-13T00:00:00"/>
    <d v="2020-08-13T00:00:00"/>
    <x v="4"/>
    <s v="Suddith_Jason, Joensuu_Eric"/>
    <x v="3"/>
    <s v="OAK"/>
    <s v="Disturbed"/>
    <m/>
    <n v="5"/>
    <s v="FULL"/>
    <s v="SC"/>
    <x v="0"/>
    <s v="&lt;10"/>
    <s v="Y"/>
    <n v="1.04848495904E-4"/>
    <m/>
    <n v="10.4848495904"/>
    <n v="2"/>
    <n v="104.848495904"/>
    <m/>
    <s v="{383d4dc1-6898-4ebc-a592-135755b33b99}"/>
  </r>
  <r>
    <x v="3"/>
    <d v="2020-08-13T00:00:00"/>
    <d v="2020-08-13T00:00:00"/>
    <x v="4"/>
    <s v="Suddith_Jason, Joensuu_Eric"/>
    <x v="1"/>
    <s v="OAK"/>
    <s v="Disturbed"/>
    <m/>
    <n v="5"/>
    <s v="FULL"/>
    <s v="C"/>
    <x v="0"/>
    <s v="10-100"/>
    <s v="Y"/>
    <n v="7.4163588228700003E-5"/>
    <m/>
    <n v="7.4163588228700004"/>
    <n v="2"/>
    <n v="74.163588228700007"/>
    <m/>
    <s v="{5fea1a3c-bbea-42b4-93aa-b2842c01c609}"/>
  </r>
  <r>
    <x v="3"/>
    <d v="2020-08-13T00:00:00"/>
    <d v="2020-08-13T00:00:00"/>
    <x v="4"/>
    <s v="Suddith_Jason, Joensuu_Eric"/>
    <x v="1"/>
    <s v="OAK"/>
    <s v="Disturbed"/>
    <m/>
    <n v="5"/>
    <s v="RIGHT"/>
    <s v="C"/>
    <x v="0"/>
    <s v="10-100"/>
    <s v="Y"/>
    <n v="1.31546914766E-4"/>
    <m/>
    <n v="13.1546914766"/>
    <n v="1"/>
    <n v="65.773457382999993"/>
    <m/>
    <s v="{d2448c09-d2de-4857-bb39-becfe24b8bc9}"/>
  </r>
  <r>
    <x v="3"/>
    <d v="2020-08-13T00:00:00"/>
    <d v="2020-08-13T00:00:00"/>
    <x v="4"/>
    <s v="Suddith_Jason, Joensuu_Eric"/>
    <x v="1"/>
    <s v="OAK"/>
    <s v="Disturbed"/>
    <m/>
    <n v="10"/>
    <s v="FULL"/>
    <s v="C"/>
    <x v="0"/>
    <s v="&gt;100"/>
    <s v="Y"/>
    <n v="7.8776847433100004E-5"/>
    <m/>
    <n v="7.8776847433100006"/>
    <n v="2"/>
    <n v="157.5536948662"/>
    <m/>
    <s v="{b50a0895-759a-465a-a6c2-0d0d990e2c05}"/>
  </r>
  <r>
    <x v="3"/>
    <d v="2020-08-13T00:00:00"/>
    <d v="2020-08-13T00:00:00"/>
    <x v="4"/>
    <s v="Suddith_Jason, Joensuu_Eric"/>
    <x v="1"/>
    <s v="OAK"/>
    <s v="Disturbed"/>
    <m/>
    <n v="5"/>
    <s v="FULL"/>
    <s v="C"/>
    <x v="0"/>
    <s v="&gt;100"/>
    <s v="Y"/>
    <n v="7.4059520748900005E-5"/>
    <m/>
    <n v="7.405952074890001"/>
    <n v="2"/>
    <n v="74.059520748900013"/>
    <m/>
    <s v="{e8f9c3e9-4528-4296-b9fa-b68e3e48915a}"/>
  </r>
  <r>
    <x v="3"/>
    <d v="2020-08-13T00:00:00"/>
    <d v="2020-08-13T00:00:00"/>
    <x v="4"/>
    <s v="Suddith_Jason, Joensuu_Eric"/>
    <x v="6"/>
    <s v="OAK"/>
    <s v="Disturbed"/>
    <m/>
    <n v="2"/>
    <s v="FULL"/>
    <s v="SC"/>
    <x v="0"/>
    <s v="10-100"/>
    <s v="Y"/>
    <n v="7.30444397512E-5"/>
    <m/>
    <n v="7.3044439751199999"/>
    <n v="2"/>
    <n v="29.21777590048"/>
    <m/>
    <s v="{a815e1ea-5d2d-4d9a-8da2-06f836010357}"/>
  </r>
  <r>
    <x v="3"/>
    <d v="2020-08-13T00:00:00"/>
    <d v="2020-08-13T00:00:00"/>
    <x v="4"/>
    <s v="Suddith_Jason, Joensuu_Eric"/>
    <x v="6"/>
    <s v="OAK"/>
    <s v="Disturbed"/>
    <m/>
    <n v="2"/>
    <s v="FULL"/>
    <s v="SC"/>
    <x v="0"/>
    <s v="&lt;10"/>
    <s v="Y"/>
    <n v="7.1162587441199994E-5"/>
    <m/>
    <n v="7.1162587441199996"/>
    <n v="2"/>
    <n v="28.465034976479998"/>
    <m/>
    <s v="{cc6aeb22-8c03-4e44-9f1b-92f384657791}"/>
  </r>
  <r>
    <x v="3"/>
    <d v="2020-08-13T00:00:00"/>
    <m/>
    <x v="4"/>
    <s v="Suddith_Jason, Joensuu_Eric"/>
    <x v="4"/>
    <s v="OAK"/>
    <s v="Disturbed"/>
    <m/>
    <n v="5"/>
    <s v="FULL"/>
    <s v="SC"/>
    <x v="0"/>
    <s v="&lt;10"/>
    <s v="Y"/>
    <n v="5.4961233433600003E-5"/>
    <m/>
    <n v="5.4961233433599999"/>
    <n v="2"/>
    <n v="54.9612334336"/>
    <m/>
    <s v="{c12494ed-87d5-4806-bb38-11befae3cb65}"/>
  </r>
  <r>
    <x v="3"/>
    <d v="2020-08-13T00:00:00"/>
    <m/>
    <x v="4"/>
    <s v="Suddith_Jason, Joensuu_Eric"/>
    <x v="1"/>
    <s v="OAK"/>
    <s v="Disturbed"/>
    <m/>
    <n v="1"/>
    <s v="FULL"/>
    <s v="SC"/>
    <x v="0"/>
    <s v="&lt;10"/>
    <s v="Y"/>
    <n v="1.3671003371999999E-5"/>
    <m/>
    <n v="1.3671003371999999"/>
    <n v="2"/>
    <n v="2.7342006743999998"/>
    <m/>
    <s v="{106fae0c-a61f-40fb-9216-3064ec23a40b}"/>
  </r>
  <r>
    <x v="3"/>
    <d v="2020-08-13T00:00:00"/>
    <m/>
    <x v="4"/>
    <s v="Suddith_Jason, Joensuu_Eric"/>
    <x v="1"/>
    <s v="OAK"/>
    <s v="Disturbed"/>
    <m/>
    <n v="3"/>
    <s v="FULL"/>
    <s v="SC"/>
    <x v="0"/>
    <s v="10-100"/>
    <s v="Y"/>
    <n v="3.6491664831100003E-5"/>
    <m/>
    <n v="3.6491664831100001"/>
    <n v="2"/>
    <n v="21.894998898659999"/>
    <m/>
    <s v="{cbe0b727-1e6f-4494-b2be-242e9e2ee65d}"/>
  </r>
  <r>
    <x v="3"/>
    <d v="2020-08-13T00:00:00"/>
    <m/>
    <x v="4"/>
    <s v="Suddith_Jason, Joensuu_Eric"/>
    <x v="1"/>
    <s v="OAK"/>
    <s v="Disturbed"/>
    <m/>
    <n v="5"/>
    <s v="FULL"/>
    <s v="P"/>
    <x v="0"/>
    <s v="10-100"/>
    <s v="Y"/>
    <n v="7.5003755395200005E-5"/>
    <m/>
    <n v="7.5003755395200002"/>
    <n v="2"/>
    <n v="75.003755395200002"/>
    <m/>
    <s v="{9ae974ac-c95d-468d-8717-c4a71b9335eb}"/>
  </r>
  <r>
    <x v="3"/>
    <d v="2020-08-13T00:00:00"/>
    <m/>
    <x v="4"/>
    <s v="Suddith_Jason, Joensuu_Eric"/>
    <x v="6"/>
    <s v="OAK"/>
    <s v="Disturbed"/>
    <m/>
    <n v="1"/>
    <s v="FULL"/>
    <s v="SC"/>
    <x v="0"/>
    <s v="&lt;10"/>
    <s v="Y"/>
    <n v="6.4875634559500003E-5"/>
    <m/>
    <n v="6.4875634559500002"/>
    <n v="2"/>
    <n v="12.9751269119"/>
    <m/>
    <s v="{b507cc36-ab3d-43b5-a357-343e1e7d10a7}"/>
  </r>
  <r>
    <x v="3"/>
    <d v="2020-08-13T00:00:00"/>
    <d v="2020-08-13T00:00:00"/>
    <x v="4"/>
    <s v="Suddith_Jason, Joensuu_Eric"/>
    <x v="1"/>
    <m/>
    <m/>
    <m/>
    <n v="3"/>
    <s v="FULL"/>
    <s v="C"/>
    <x v="0"/>
    <s v="10-100"/>
    <m/>
    <n v="2.7845639774899997E-4"/>
    <m/>
    <n v="27.845639774899997"/>
    <n v="2"/>
    <n v="167.07383864939999"/>
    <m/>
    <s v="{764873c8-2b57-4ee7-ace0-e20d9a56eb04}"/>
  </r>
  <r>
    <x v="3"/>
    <d v="2020-08-13T00:00:00"/>
    <d v="2020-08-13T00:00:00"/>
    <x v="4"/>
    <s v="Suddith_Jason, Joensuu_Eric"/>
    <x v="1"/>
    <s v="OAK"/>
    <s v="Disturbed"/>
    <m/>
    <n v="1"/>
    <s v="FULL"/>
    <s v="SC"/>
    <x v="0"/>
    <s v="&lt;10"/>
    <s v="Y"/>
    <n v="1.1858601018099999E-5"/>
    <m/>
    <n v="1.1858601018099999"/>
    <n v="2"/>
    <n v="2.3717202036199998"/>
    <m/>
    <s v="{7454794f-997d-4262-b879-24721d431c1f}"/>
  </r>
  <r>
    <x v="3"/>
    <d v="2020-08-13T00:00:00"/>
    <m/>
    <x v="4"/>
    <s v="Suddith_Jason, Joensuu_Eric"/>
    <x v="6"/>
    <s v="OAK"/>
    <s v="Disturbed"/>
    <m/>
    <n v="1"/>
    <s v="FULL"/>
    <s v="C"/>
    <x v="0"/>
    <s v="10-100"/>
    <s v="Y"/>
    <n v="5.27129312745E-5"/>
    <m/>
    <n v="5.2712931274499999"/>
    <n v="2"/>
    <n v="10.5425862549"/>
    <m/>
    <s v="{ec706a34-80ef-4fa2-a632-5052d0257d05}"/>
  </r>
  <r>
    <x v="4"/>
    <d v="2020-08-13T00:00:00"/>
    <d v="2020-08-13T00:00:00"/>
    <x v="4"/>
    <s v="Suddith_Jason, Joensuu_Eric"/>
    <x v="1"/>
    <m/>
    <m/>
    <m/>
    <n v="10"/>
    <s v="FULL"/>
    <s v="C"/>
    <x v="0"/>
    <s v="&gt;100"/>
    <m/>
    <n v="8.0683132630400003E-4"/>
    <m/>
    <n v="80.683132630399996"/>
    <n v="2"/>
    <n v="1613.6626526079999"/>
    <m/>
    <s v="{d2e8fc52-986f-4923-96be-1b75a4b7dc04}"/>
  </r>
  <r>
    <x v="4"/>
    <d v="2020-08-13T00:00:00"/>
    <d v="2020-08-13T00:00:00"/>
    <x v="4"/>
    <s v="Suddith_Jason, Joensuu_Eric"/>
    <x v="10"/>
    <m/>
    <m/>
    <m/>
    <n v="10"/>
    <s v="FULL"/>
    <s v="C"/>
    <x v="0"/>
    <s v="&gt;100"/>
    <m/>
    <n v="8.0683132630400003E-4"/>
    <m/>
    <n v="80.683132630399996"/>
    <n v="2"/>
    <n v="1613.6626526079999"/>
    <m/>
    <s v="{d2e8fc52-986f-4923-96be-1b75a4b7dc04}"/>
  </r>
  <r>
    <x v="4"/>
    <d v="2020-08-13T00:00:00"/>
    <d v="2020-08-13T00:00:00"/>
    <x v="4"/>
    <s v="Suddith_Jason, Joensuu_Eric"/>
    <x v="1"/>
    <m/>
    <m/>
    <m/>
    <n v="3"/>
    <s v="FULL"/>
    <s v="C"/>
    <x v="0"/>
    <s v="&gt;100"/>
    <m/>
    <n v="2.5273219124200002E-4"/>
    <m/>
    <n v="25.273219124200004"/>
    <n v="2"/>
    <n v="151.63931474520001"/>
    <m/>
    <s v="{1bc2c228-b10a-4675-bbbe-9d3371155888}"/>
  </r>
  <r>
    <x v="4"/>
    <d v="2020-08-13T00:00:00"/>
    <d v="2020-08-13T00:00:00"/>
    <x v="4"/>
    <s v="Suddith_Jason, Joensuu_Eric"/>
    <x v="10"/>
    <m/>
    <m/>
    <m/>
    <n v="3"/>
    <s v="FULL"/>
    <s v="C"/>
    <x v="0"/>
    <s v="&gt;100"/>
    <m/>
    <n v="2.5273219124200002E-4"/>
    <m/>
    <n v="25.273219124200004"/>
    <n v="2"/>
    <n v="151.63931474520001"/>
    <m/>
    <s v="{1bc2c228-b10a-4675-bbbe-9d3371155888}"/>
  </r>
  <r>
    <x v="4"/>
    <d v="2020-08-13T00:00:00"/>
    <d v="2020-08-13T00:00:00"/>
    <x v="4"/>
    <s v="Suddith_Jason, Joensuu_Eric"/>
    <x v="1"/>
    <m/>
    <m/>
    <m/>
    <n v="2"/>
    <s v="FULL"/>
    <s v="L"/>
    <x v="0"/>
    <s v="&gt;100"/>
    <m/>
    <n v="2.41943850638E-4"/>
    <m/>
    <n v="24.194385063800002"/>
    <n v="2"/>
    <n v="96.777540255200009"/>
    <m/>
    <s v="{e57b2059-b63b-4c9c-ab63-37e4f64e61a3}"/>
  </r>
  <r>
    <x v="4"/>
    <d v="2020-08-13T00:00:00"/>
    <d v="2020-08-13T00:00:00"/>
    <x v="4"/>
    <s v="Suddith_Jason, Joensuu_Eric"/>
    <x v="1"/>
    <m/>
    <m/>
    <m/>
    <n v="4"/>
    <s v="RIGHT"/>
    <s v="L"/>
    <x v="0"/>
    <s v="&gt;100"/>
    <m/>
    <n v="2.5579496465199999E-4"/>
    <m/>
    <n v="25.579496465199998"/>
    <n v="1"/>
    <n v="102.31798586079999"/>
    <m/>
    <s v="{459852c0-d578-4540-85c0-697a938fcf2a}"/>
  </r>
  <r>
    <x v="4"/>
    <d v="2020-08-13T00:00:00"/>
    <d v="2020-08-13T00:00:00"/>
    <x v="4"/>
    <s v="Suddith_Jason, Joensuu_Eric"/>
    <x v="1"/>
    <m/>
    <m/>
    <m/>
    <n v="2"/>
    <s v="RIGHT"/>
    <s v="L"/>
    <x v="0"/>
    <s v="10-100"/>
    <m/>
    <n v="5.0019066485300003E-5"/>
    <m/>
    <n v="5.0019066485300003"/>
    <n v="1"/>
    <n v="10.003813297060001"/>
    <m/>
    <s v="{e8d5a06e-c226-4893-a940-0def4cf8f13c}"/>
  </r>
  <r>
    <x v="4"/>
    <d v="2020-08-13T00:00:00"/>
    <d v="2020-08-13T00:00:00"/>
    <x v="4"/>
    <s v="Suddith_Jason, Joensuu_Eric"/>
    <x v="1"/>
    <m/>
    <m/>
    <m/>
    <n v="2"/>
    <s v="RIGHT"/>
    <s v="L"/>
    <x v="0"/>
    <s v="10-100"/>
    <m/>
    <n v="1.22827603569E-4"/>
    <m/>
    <n v="12.282760356900001"/>
    <n v="1"/>
    <n v="24.565520713800002"/>
    <m/>
    <s v="{60bef49e-4031-4255-92d1-2fd8de3ae0e3}"/>
  </r>
  <r>
    <x v="114"/>
    <d v="2020-08-13T00:00:00"/>
    <d v="2020-08-13T00:00:00"/>
    <x v="4"/>
    <s v="Meier_Ashley, Lopez_Izzy"/>
    <x v="1"/>
    <s v="OAK"/>
    <s v="Intermediate"/>
    <m/>
    <n v="1"/>
    <s v="RIGHT"/>
    <s v="SC"/>
    <x v="0"/>
    <s v="10-100"/>
    <s v="N"/>
    <n v="1.21330586704E-5"/>
    <m/>
    <n v="1.2133058670400001"/>
    <n v="1"/>
    <n v="1.2133058670400001"/>
    <m/>
    <s v="{fd6fae63-e0c1-40aa-a371-ef07b7a8652a}"/>
  </r>
  <r>
    <x v="114"/>
    <d v="2020-08-13T00:00:00"/>
    <d v="2020-08-13T00:00:00"/>
    <x v="4"/>
    <s v="Meier_Ashley, Lopez_Izzy"/>
    <x v="1"/>
    <s v="OAK"/>
    <s v="Intermediate"/>
    <m/>
    <n v="1"/>
    <s v="RIGHT"/>
    <s v="SC"/>
    <x v="0"/>
    <s v="10-100"/>
    <s v="N"/>
    <n v="1.55087513514E-4"/>
    <m/>
    <n v="15.508751351400001"/>
    <n v="1"/>
    <n v="15.508751351400001"/>
    <m/>
    <s v="{b07aa7ee-9a5b-4045-944e-3fc544b4e6fc}"/>
  </r>
  <r>
    <x v="114"/>
    <d v="2020-08-13T00:00:00"/>
    <d v="2020-08-13T00:00:00"/>
    <x v="4"/>
    <s v="Meier_Ashley, Lopez_Izzy"/>
    <x v="1"/>
    <s v="OAK"/>
    <s v="Intermediate"/>
    <m/>
    <n v="1"/>
    <s v="RIGHT"/>
    <s v="SC"/>
    <x v="0"/>
    <s v="10-100"/>
    <s v="N"/>
    <n v="2.25156788996E-4"/>
    <m/>
    <n v="22.515678899600001"/>
    <n v="1"/>
    <n v="22.515678899600001"/>
    <m/>
    <s v="{2eec6f36-e40f-4ad7-9d0a-c90623ac48de}"/>
  </r>
  <r>
    <x v="114"/>
    <d v="2020-08-13T00:00:00"/>
    <d v="2020-08-13T00:00:00"/>
    <x v="4"/>
    <s v="Meier_Ashley, Lopez_Izzy"/>
    <x v="1"/>
    <s v="OAK"/>
    <s v="Intermediate"/>
    <m/>
    <n v="20"/>
    <s v="RIGHT"/>
    <s v="SC"/>
    <x v="0"/>
    <s v="&gt;100"/>
    <s v="N"/>
    <n v="2.4514225167699999E-4"/>
    <m/>
    <n v="24.514225167699998"/>
    <n v="1"/>
    <n v="490.28450335399998"/>
    <m/>
    <s v="{00b40a3f-eb23-4a93-9641-48d9fadcd3b7}"/>
  </r>
  <r>
    <x v="114"/>
    <d v="2020-08-13T00:00:00"/>
    <d v="2020-08-13T00:00:00"/>
    <x v="4"/>
    <s v="Meier_Ashley, Lopez_Izzy"/>
    <x v="1"/>
    <s v="OAK"/>
    <s v="Intermediate"/>
    <m/>
    <n v="20"/>
    <s v="RIGHT"/>
    <s v="SC"/>
    <x v="0"/>
    <s v="&gt;100"/>
    <s v="N"/>
    <n v="2.8580978882799998E-4"/>
    <m/>
    <n v="28.580978882799997"/>
    <n v="1"/>
    <n v="571.61957765599993"/>
    <m/>
    <s v="{3e061daa-15d0-4b55-a699-76dc6a3e262d}"/>
  </r>
  <r>
    <x v="114"/>
    <d v="2020-08-13T00:00:00"/>
    <d v="2020-08-13T00:00:00"/>
    <x v="4"/>
    <s v="Meier_Ashley, Lopez_Izzy"/>
    <x v="1"/>
    <s v="OAK"/>
    <s v="Intermediate"/>
    <m/>
    <n v="10"/>
    <s v="RIGHT"/>
    <s v="SC"/>
    <x v="0"/>
    <s v="10-100"/>
    <s v="N"/>
    <n v="3.7663116490100002E-4"/>
    <m/>
    <n v="37.663116490100002"/>
    <n v="1"/>
    <n v="376.63116490100003"/>
    <m/>
    <s v="{2d0354d8-db1d-4964-9b9e-c03ac7ea30bd}"/>
  </r>
  <r>
    <x v="114"/>
    <d v="2020-08-13T00:00:00"/>
    <d v="2020-08-13T00:00:00"/>
    <x v="4"/>
    <s v="Meier_Ashley, Lopez_Izzy"/>
    <x v="1"/>
    <s v="OAK"/>
    <s v="Intermediate"/>
    <m/>
    <n v="10"/>
    <s v="RIGHT"/>
    <s v="SC"/>
    <x v="0"/>
    <s v="10-100"/>
    <s v="N"/>
    <n v="2.1378951886800001E-4"/>
    <m/>
    <n v="21.378951886799999"/>
    <n v="1"/>
    <n v="213.78951886799999"/>
    <m/>
    <s v="{6d6e1636-654a-497e-9323-2b9b3377c584}"/>
  </r>
  <r>
    <x v="114"/>
    <d v="2020-08-13T00:00:00"/>
    <d v="2020-08-13T00:00:00"/>
    <x v="4"/>
    <s v="Meier_Ashley, Lopez_Izzy"/>
    <x v="1"/>
    <s v="OAK"/>
    <s v="Intermediate"/>
    <m/>
    <n v="5"/>
    <s v="RIGHT"/>
    <s v="P"/>
    <x v="0"/>
    <s v="10-100"/>
    <s v="N"/>
    <n v="2.5662872531699999E-4"/>
    <m/>
    <n v="25.6628725317"/>
    <n v="1"/>
    <n v="128.31436265849999"/>
    <m/>
    <s v="{0613969d-4ae2-4684-93c7-59f464f5f7cd}"/>
  </r>
  <r>
    <x v="114"/>
    <d v="2020-08-13T00:00:00"/>
    <d v="2020-08-13T00:00:00"/>
    <x v="4"/>
    <s v="Meier_Ashley, Lopez_Izzy"/>
    <x v="1"/>
    <s v="OAK"/>
    <s v="Intermediate"/>
    <m/>
    <n v="5"/>
    <s v="RIGHT"/>
    <s v="P"/>
    <x v="0"/>
    <s v="10-100"/>
    <s v="N"/>
    <n v="5.5109049353099999E-4"/>
    <m/>
    <n v="55.109049353099998"/>
    <n v="1"/>
    <n v="275.5452467655"/>
    <m/>
    <s v="{978fa995-2d6b-4366-8c7c-44501d819e4f}"/>
  </r>
  <r>
    <x v="114"/>
    <d v="2020-08-13T00:00:00"/>
    <d v="2020-08-13T00:00:00"/>
    <x v="4"/>
    <s v="Meier_Ashley, Lopez_Izzy"/>
    <x v="1"/>
    <s v="OAK"/>
    <s v="Intermediate"/>
    <m/>
    <n v="5"/>
    <s v="RIGHT"/>
    <s v="P"/>
    <x v="0"/>
    <s v="10-100"/>
    <s v="N"/>
    <n v="2.0919996683399999E-4"/>
    <m/>
    <n v="20.919996683399997"/>
    <n v="1"/>
    <n v="104.59998341699999"/>
    <m/>
    <s v="{00ac9893-1aef-4e52-81a0-60f16b114fe8}"/>
  </r>
  <r>
    <x v="114"/>
    <d v="2020-08-13T00:00:00"/>
    <d v="2020-08-13T00:00:00"/>
    <x v="4"/>
    <s v="Meier_Ashley, Lopez_Izzy"/>
    <x v="1"/>
    <s v="OAK"/>
    <s v="Intermediate"/>
    <s v="MBM had to fill in buffer direction based on surrounding data b/c it was missing"/>
    <n v="15"/>
    <s v="FULL"/>
    <s v="P"/>
    <x v="0"/>
    <s v="&gt;100"/>
    <s v="N"/>
    <n v="2.0847763875200001E-4"/>
    <m/>
    <n v="20.847763875200002"/>
    <n v="2"/>
    <n v="625.432916256"/>
    <m/>
    <s v="{c6c01d32-b8d6-4ea3-adaf-ed28ce250a87}"/>
  </r>
  <r>
    <x v="114"/>
    <d v="2020-08-13T00:00:00"/>
    <d v="2020-08-13T00:00:00"/>
    <x v="4"/>
    <s v="Meier_Ashley, Lopez_Izzy"/>
    <x v="1"/>
    <s v="OAK"/>
    <s v="Intermediate"/>
    <s v="MBM had to fill in buffer direction based on surrounding data b/c it was missing"/>
    <n v="15"/>
    <s v="RIGHT"/>
    <s v="P"/>
    <x v="0"/>
    <s v="10-100"/>
    <s v="N"/>
    <n v="1.57262787256E-4"/>
    <m/>
    <n v="15.7262787256"/>
    <n v="1"/>
    <n v="235.89418088400001"/>
    <m/>
    <s v="{817ced99-9ed5-493d-80d3-df7d900206da}"/>
  </r>
  <r>
    <x v="114"/>
    <d v="2020-08-13T00:00:00"/>
    <d v="2020-08-13T00:00:00"/>
    <x v="4"/>
    <s v="Meier_Ashley, Lopez_Izzy"/>
    <x v="1"/>
    <m/>
    <m/>
    <s v="MBM had to fill in buffer width &amp; direction, distribution, density &amp; zone based on surrounding data b/c it was missing"/>
    <n v="5"/>
    <s v="RIGHT"/>
    <s v="P"/>
    <x v="0"/>
    <s v="10-100"/>
    <m/>
    <n v="3.22411891844E-4"/>
    <m/>
    <n v="32.2411891844"/>
    <n v="1"/>
    <n v="161.20594592200001"/>
    <m/>
    <s v="{e8b7d6b9-f40a-443a-b98f-cf86affabbed}"/>
  </r>
  <r>
    <x v="114"/>
    <d v="2020-08-13T00:00:00"/>
    <d v="2020-08-13T00:00:00"/>
    <x v="4"/>
    <s v="Meier_Ashley, Lopez_Izzy"/>
    <x v="1"/>
    <s v="OAK"/>
    <s v="Intermediate"/>
    <m/>
    <n v="10"/>
    <s v="FULL"/>
    <s v="P"/>
    <x v="2"/>
    <s v="&gt;100"/>
    <s v="N"/>
    <n v="6.4645675471099997E-4"/>
    <m/>
    <n v="64.645675471099992"/>
    <n v="2"/>
    <n v="1292.9135094219998"/>
    <m/>
    <s v="{37af73af-aac1-4e7c-85d9-8e3a8ca2bfe4}"/>
  </r>
  <r>
    <x v="114"/>
    <d v="2020-08-13T00:00:00"/>
    <d v="2020-08-13T00:00:00"/>
    <x v="4"/>
    <s v="Meier_Ashley, Lopez_Izzy"/>
    <x v="1"/>
    <s v="OAK"/>
    <s v="Intermediate"/>
    <m/>
    <n v="10"/>
    <s v="FULL"/>
    <s v="P"/>
    <x v="2"/>
    <s v="&gt;100"/>
    <s v="N"/>
    <n v="9.9825460208499998E-5"/>
    <m/>
    <n v="9.9825460208500001"/>
    <n v="2"/>
    <n v="199.65092041700001"/>
    <m/>
    <s v="{83a1c29e-b460-4282-930f-1e54b7085d8f}"/>
  </r>
  <r>
    <x v="114"/>
    <d v="2020-08-13T00:00:00"/>
    <d v="2020-08-13T00:00:00"/>
    <x v="4"/>
    <s v="Meier_Ashley, Lopez_Izzy"/>
    <x v="0"/>
    <s v="OAK"/>
    <s v="Intermediate"/>
    <s v="MBM had to fill in buffer direction based on surrounding data b/c it was missing"/>
    <n v="1"/>
    <s v="RIGHT"/>
    <s v="L"/>
    <x v="0"/>
    <s v="10-100"/>
    <s v="N"/>
    <n v="1.1373424020399999E-4"/>
    <m/>
    <n v="11.3734240204"/>
    <n v="1"/>
    <n v="11.3734240204"/>
    <m/>
    <s v="{d1a1ed52-e10d-40d1-b762-cdf381bc0df0}"/>
  </r>
  <r>
    <x v="114"/>
    <d v="2020-08-13T00:00:00"/>
    <d v="2020-08-13T00:00:00"/>
    <x v="4"/>
    <s v="Meier_Ashley, Lopez_Izzy"/>
    <x v="1"/>
    <s v="OAK"/>
    <s v="Intermediate"/>
    <m/>
    <n v="15"/>
    <s v="FULL"/>
    <s v="SC"/>
    <x v="2"/>
    <s v="&gt;100"/>
    <s v="N"/>
    <n v="1.20290907276E-4"/>
    <m/>
    <n v="12.0290907276"/>
    <n v="2"/>
    <n v="360.87272182800001"/>
    <m/>
    <s v="{e89eb117-04b2-4325-981e-a4b883a39fe9}"/>
  </r>
  <r>
    <x v="114"/>
    <d v="2020-08-13T00:00:00"/>
    <d v="2020-08-13T00:00:00"/>
    <x v="4"/>
    <s v="Meier_Ashley, Lopez_Izzy"/>
    <x v="1"/>
    <s v="OAK"/>
    <s v="Intermediate"/>
    <m/>
    <n v="10"/>
    <s v="RIGHT"/>
    <s v="SC"/>
    <x v="0"/>
    <s v="10-100"/>
    <s v="N"/>
    <n v="8.5152440677499998E-5"/>
    <m/>
    <n v="8.5152440677500003"/>
    <n v="1"/>
    <n v="85.15244067750001"/>
    <m/>
    <s v="{55799a13-ea95-4bda-bc30-6b3c09ebd94e}"/>
  </r>
  <r>
    <x v="114"/>
    <d v="2020-08-13T00:00:00"/>
    <d v="2020-08-13T00:00:00"/>
    <x v="4"/>
    <s v="Meier_Ashley, Lopez_Izzy"/>
    <x v="6"/>
    <s v="OAK"/>
    <s v="Intermediate"/>
    <m/>
    <n v="5"/>
    <s v="LEFT"/>
    <s v="SC"/>
    <x v="0"/>
    <s v="10-100"/>
    <s v="N"/>
    <n v="5.1765655238699998E-5"/>
    <m/>
    <n v="5.1765655238699999"/>
    <n v="1"/>
    <n v="25.88282761935"/>
    <m/>
    <s v="{eb34a912-99a0-431e-a9a2-71be7ef9974d}"/>
  </r>
  <r>
    <x v="114"/>
    <d v="2020-08-13T00:00:00"/>
    <d v="2020-08-13T00:00:00"/>
    <x v="4"/>
    <s v="Meier_Ashley, Lopez_Izzy"/>
    <x v="1"/>
    <s v="OAK"/>
    <s v="Intermediate"/>
    <m/>
    <n v="10"/>
    <s v="FULL"/>
    <s v="SC"/>
    <x v="0"/>
    <s v="10-100"/>
    <s v="N"/>
    <n v="2.83717322393E-4"/>
    <m/>
    <n v="28.371732239299998"/>
    <n v="2"/>
    <n v="567.43464478599992"/>
    <m/>
    <s v="{c047ef91-b366-4e76-b5ac-9bc13d878e5f}"/>
  </r>
  <r>
    <x v="114"/>
    <d v="2020-08-13T00:00:00"/>
    <d v="2020-08-13T00:00:00"/>
    <x v="4"/>
    <s v="Meier_Ashley, Lopez_Izzy"/>
    <x v="1"/>
    <s v="OAK"/>
    <s v="Intermediate"/>
    <m/>
    <n v="20"/>
    <s v="FULL"/>
    <s v="SC"/>
    <x v="0"/>
    <s v="&gt;100"/>
    <s v="N"/>
    <n v="2.7083413581200001E-4"/>
    <m/>
    <n v="27.083413581200002"/>
    <n v="2"/>
    <n v="1083.336543248"/>
    <m/>
    <s v="{3753f266-ea88-43fd-9097-a1a867cdab0c}"/>
  </r>
  <r>
    <x v="114"/>
    <d v="2020-08-13T00:00:00"/>
    <d v="2020-08-13T00:00:00"/>
    <x v="4"/>
    <s v="Meier_Ashley, Lopez_Izzy"/>
    <x v="2"/>
    <s v="OAK"/>
    <s v="Intermediate"/>
    <m/>
    <n v="30"/>
    <s v="FULL"/>
    <s v="P"/>
    <x v="0"/>
    <s v="&gt;100"/>
    <s v="N"/>
    <n v="1.4994121464000001E-4"/>
    <m/>
    <n v="14.994121464000001"/>
    <n v="2"/>
    <n v="899.6472878400001"/>
    <m/>
    <s v="{820de071-7f1e-4eef-90fb-c6d302436db8}"/>
  </r>
  <r>
    <x v="114"/>
    <d v="2020-08-13T00:00:00"/>
    <d v="2020-08-13T00:00:00"/>
    <x v="4"/>
    <s v="Meier_Ashley, Lopez_Izzy"/>
    <x v="2"/>
    <s v="OAK"/>
    <s v="Intermediate"/>
    <m/>
    <n v="35"/>
    <s v="RIGHT"/>
    <s v="P"/>
    <x v="0"/>
    <s v="&gt;100"/>
    <s v="N"/>
    <n v="6.2712418316600001E-4"/>
    <m/>
    <n v="62.712418316600001"/>
    <n v="1"/>
    <n v="2194.9346410809999"/>
    <m/>
    <s v="{15c02856-cd6f-4f6d-9b86-5e988557db98}"/>
  </r>
  <r>
    <x v="114"/>
    <d v="2020-08-13T00:00:00"/>
    <d v="2020-08-13T00:00:00"/>
    <x v="4"/>
    <s v="Meier_Ashley, Lopez_Izzy"/>
    <x v="1"/>
    <s v="OAK"/>
    <s v="Intermediate"/>
    <m/>
    <n v="30"/>
    <s v="FULL"/>
    <s v="P"/>
    <x v="0"/>
    <s v="&gt;100"/>
    <s v="N"/>
    <n v="8.8247264574200005E-4"/>
    <m/>
    <n v="88.247264574200003"/>
    <n v="2"/>
    <n v="5294.8358744520001"/>
    <m/>
    <s v="{b5d9f36d-fb1e-40ce-ae75-cb02b7fedaf4}"/>
  </r>
  <r>
    <x v="114"/>
    <d v="2020-08-13T00:00:00"/>
    <d v="2020-08-13T00:00:00"/>
    <x v="4"/>
    <s v="Meier_Ashley, Lopez_Izzy"/>
    <x v="1"/>
    <s v="OAK"/>
    <s v="Intermediate"/>
    <m/>
    <n v="5"/>
    <s v="RIGHT"/>
    <s v="SC"/>
    <x v="0"/>
    <s v="10-100"/>
    <s v="N"/>
    <n v="3.5308395511199998E-4"/>
    <m/>
    <n v="35.308395511199997"/>
    <n v="1"/>
    <n v="176.54197755599998"/>
    <m/>
    <s v="{9d5392a9-a11e-4c43-b2c8-528dd1803ba9}"/>
  </r>
  <r>
    <x v="114"/>
    <d v="2020-08-13T00:00:00"/>
    <d v="2020-08-13T00:00:00"/>
    <x v="4"/>
    <s v="Meier_Ashley, Lopez_Izzy"/>
    <x v="1"/>
    <s v="OAK"/>
    <s v="Intermediate"/>
    <m/>
    <n v="5"/>
    <s v="RIGHT"/>
    <s v="SC"/>
    <x v="0"/>
    <s v="&gt;100"/>
    <s v="N"/>
    <n v="3.56763106643E-4"/>
    <m/>
    <n v="35.676310664299997"/>
    <n v="1"/>
    <n v="178.38155332149998"/>
    <m/>
    <s v="{8ac3f1d1-e776-42bc-94a2-5741c4cfa098}"/>
  </r>
  <r>
    <x v="114"/>
    <d v="2020-08-13T00:00:00"/>
    <d v="2020-08-13T00:00:00"/>
    <x v="4"/>
    <s v="Meier_Ashley, Lopez_Izzy"/>
    <x v="1"/>
    <s v="OAK"/>
    <s v="Intermediate"/>
    <m/>
    <n v="15"/>
    <s v="RIGHT"/>
    <s v="SC"/>
    <x v="0"/>
    <s v="&gt;100"/>
    <s v="N"/>
    <n v="2.92402749342E-4"/>
    <m/>
    <n v="29.240274934199999"/>
    <n v="1"/>
    <n v="438.60412401299999"/>
    <m/>
    <s v="{1fc5cb2d-9bcb-4a92-987b-a0a4acee2610}"/>
  </r>
  <r>
    <x v="114"/>
    <d v="2020-08-13T00:00:00"/>
    <d v="2020-08-13T00:00:00"/>
    <x v="4"/>
    <s v="Meier_Ashley, Lopez_Izzy"/>
    <x v="2"/>
    <s v="OAK"/>
    <s v="Intermediate"/>
    <m/>
    <n v="15"/>
    <s v="RIGHT"/>
    <s v="P"/>
    <x v="0"/>
    <s v="&gt;100"/>
    <s v="N"/>
    <n v="1.4015655173999999E-4"/>
    <m/>
    <n v="14.015655173999999"/>
    <n v="1"/>
    <n v="210.23482761"/>
    <m/>
    <s v="{aecdbc03-c65c-43ce-bb08-27c6602298fd}"/>
  </r>
  <r>
    <x v="114"/>
    <d v="2020-08-13T00:00:00"/>
    <d v="2020-08-13T00:00:00"/>
    <x v="4"/>
    <s v="Lopez_Izzy, Meier_Ashley"/>
    <x v="1"/>
    <m/>
    <m/>
    <m/>
    <n v="10"/>
    <s v="FULL"/>
    <s v="C"/>
    <x v="0"/>
    <s v="&gt;100"/>
    <m/>
    <n v="1.08996086558E-4"/>
    <m/>
    <n v="10.8996086558"/>
    <n v="2"/>
    <n v="217.992173116"/>
    <m/>
    <s v="{7c41d7b8-c601-42f3-bdbe-bec4856816b3}"/>
  </r>
  <r>
    <x v="114"/>
    <d v="2020-08-13T00:00:00"/>
    <d v="2020-08-13T00:00:00"/>
    <x v="4"/>
    <s v="Lopez_Izzy, Meier_Ashley"/>
    <x v="1"/>
    <m/>
    <m/>
    <m/>
    <n v="10"/>
    <s v="RIGHT"/>
    <s v="C"/>
    <x v="0"/>
    <s v="&gt;100"/>
    <m/>
    <n v="1.1644295370900001E-4"/>
    <m/>
    <n v="11.6442953709"/>
    <n v="1"/>
    <n v="116.44295370899999"/>
    <m/>
    <s v="{f7835a1b-81f2-4b4c-98c1-2918f1403368}"/>
  </r>
  <r>
    <x v="114"/>
    <d v="2020-08-13T00:00:00"/>
    <d v="2020-08-13T00:00:00"/>
    <x v="4"/>
    <s v="Meier_Ashley, Lopez_Izzy"/>
    <x v="1"/>
    <s v="OAK"/>
    <s v="Intermediate"/>
    <m/>
    <n v="1"/>
    <s v="RIGHT"/>
    <s v="SC"/>
    <x v="0"/>
    <s v="10-100"/>
    <s v="N"/>
    <n v="7.9227351634600005E-4"/>
    <m/>
    <n v="79.227351634599998"/>
    <n v="1"/>
    <n v="79.227351634599998"/>
    <m/>
    <s v="{f4e4b01a-bf52-4dc3-ae25-b6f44838d3cf}"/>
  </r>
  <r>
    <x v="114"/>
    <d v="2020-08-13T00:00:00"/>
    <d v="2020-08-13T00:00:00"/>
    <x v="4"/>
    <s v="Lopez_Izzy, Meier_Ashley"/>
    <x v="2"/>
    <s v="RIP"/>
    <s v="Intermediate"/>
    <m/>
    <n v="30"/>
    <s v="FULL"/>
    <s v="C"/>
    <x v="0"/>
    <s v="&gt;100"/>
    <s v="N"/>
    <n v="4.3109077924300001E-4"/>
    <m/>
    <n v="43.109077924300003"/>
    <n v="2"/>
    <n v="2586.5446754580003"/>
    <m/>
    <s v="{7cd2d714-0408-4b29-b8cd-dd97590704f4}"/>
  </r>
  <r>
    <x v="114"/>
    <d v="2020-08-13T00:00:00"/>
    <d v="2020-08-13T00:00:00"/>
    <x v="4"/>
    <s v="Meier_Ashley, Lopez_Izzy"/>
    <x v="1"/>
    <s v="OAK"/>
    <s v="Intermediate"/>
    <m/>
    <n v="20"/>
    <s v="FULL"/>
    <s v="SC"/>
    <x v="0"/>
    <s v="&gt;100"/>
    <s v="N"/>
    <n v="8.2022076652099997E-4"/>
    <m/>
    <n v="82.022076652099997"/>
    <n v="2"/>
    <n v="3280.8830660839999"/>
    <m/>
    <s v="{8c314cd7-43f0-477b-a120-07c14b001f87}"/>
  </r>
  <r>
    <x v="114"/>
    <d v="2020-08-13T00:00:00"/>
    <d v="2020-08-13T00:00:00"/>
    <x v="4"/>
    <s v="Meier_Ashley, Lopez_Izzy"/>
    <x v="1"/>
    <s v="OAK"/>
    <s v="Intermediate"/>
    <m/>
    <n v="10"/>
    <s v="RIGHT"/>
    <s v="SC"/>
    <x v="0"/>
    <s v="10-100"/>
    <s v="N"/>
    <n v="2.23020031938E-4"/>
    <m/>
    <n v="22.302003193800001"/>
    <n v="1"/>
    <n v="223.02003193800002"/>
    <m/>
    <s v="{132ac83d-0061-4ec5-9bf5-8702547a42f7}"/>
  </r>
  <r>
    <x v="114"/>
    <d v="2020-08-13T00:00:00"/>
    <d v="2020-08-13T00:00:00"/>
    <x v="4"/>
    <s v="Lopez_Izzy, Meier_Ashley"/>
    <x v="1"/>
    <s v="OAK"/>
    <s v="Intermediate"/>
    <m/>
    <n v="5"/>
    <s v="LEFT"/>
    <s v="SC"/>
    <x v="0"/>
    <s v="10-100"/>
    <s v="N"/>
    <n v="3.6276681280200001E-4"/>
    <m/>
    <n v="36.276681280200002"/>
    <n v="1"/>
    <n v="181.383406401"/>
    <m/>
    <s v="{3a29dde3-99a0-47d3-8745-e6f33d3acc80}"/>
  </r>
  <r>
    <x v="109"/>
    <d v="2020-08-13T00:00:00"/>
    <d v="2020-08-13T00:00:00"/>
    <x v="4"/>
    <s v="Meier_Ashley, Lopez_Izzy"/>
    <x v="1"/>
    <s v="CSS"/>
    <s v="Intermediate"/>
    <m/>
    <n v="0.01"/>
    <s v="LEFT"/>
    <s v="SC"/>
    <x v="0"/>
    <s v="&lt;10"/>
    <s v="N"/>
    <n v="3.1078907510499997E-4"/>
    <m/>
    <n v="31.078907510499999"/>
    <n v="1"/>
    <n v="0.31078907510499998"/>
    <m/>
    <s v="{b1cf5a06-0208-4f97-9808-0dfee2fe4cc4}"/>
  </r>
  <r>
    <x v="109"/>
    <d v="2020-08-13T00:00:00"/>
    <d v="2020-08-13T00:00:00"/>
    <x v="4"/>
    <s v="Meier_Ashley, Lopez_Izzy"/>
    <x v="1"/>
    <s v="CSS"/>
    <s v="Intermediate"/>
    <m/>
    <n v="0.01"/>
    <s v="LEFT"/>
    <s v="SC"/>
    <x v="0"/>
    <s v="10-100"/>
    <s v="N"/>
    <n v="4.01957993424E-4"/>
    <m/>
    <n v="40.195799342400001"/>
    <n v="1"/>
    <n v="0.40195799342400002"/>
    <m/>
    <s v="{1579e165-7ae2-4639-94eb-15f18348c151}"/>
  </r>
  <r>
    <x v="109"/>
    <d v="2020-08-13T00:00:00"/>
    <d v="2020-08-13T00:00:00"/>
    <x v="4"/>
    <s v="Meier_Ashley, Lopez_Izzy"/>
    <x v="6"/>
    <s v="CSS"/>
    <s v="Intermediate"/>
    <m/>
    <n v="0.01"/>
    <s v="LEFT"/>
    <s v="SC"/>
    <x v="0"/>
    <s v="10-100"/>
    <s v="N"/>
    <n v="2.5899246130499999E-4"/>
    <m/>
    <n v="25.8992461305"/>
    <n v="1"/>
    <n v="0.25899246130499998"/>
    <m/>
    <s v="{0a442b29-a135-44e1-8b24-cb137f2ef610}"/>
  </r>
  <r>
    <x v="106"/>
    <d v="2020-08-13T00:00:00"/>
    <d v="2020-08-13T00:00:00"/>
    <x v="4"/>
    <s v="Meier_Ashley, Lopez_Izzy"/>
    <x v="1"/>
    <s v="OAK"/>
    <s v="Intermediate"/>
    <m/>
    <n v="0.01"/>
    <s v="LEFT"/>
    <s v="SC"/>
    <x v="0"/>
    <s v="&lt;10"/>
    <s v="N"/>
    <n v="1.09293592985E-4"/>
    <m/>
    <n v="10.9293592985"/>
    <n v="1"/>
    <n v="0.10929359298499999"/>
    <m/>
    <s v="{fbc09024-a5bf-40a6-a76f-3166ed3fb538}"/>
  </r>
  <r>
    <x v="106"/>
    <d v="2020-08-13T00:00:00"/>
    <d v="2020-08-13T00:00:00"/>
    <x v="4"/>
    <s v="Meier_Ashley, Lopez_Izzy"/>
    <x v="6"/>
    <s v="OAK"/>
    <s v="Intermediate"/>
    <m/>
    <n v="1"/>
    <s v="FULL"/>
    <s v="SC"/>
    <x v="0"/>
    <s v="10-100"/>
    <s v="N"/>
    <n v="9.3140839081599997E-5"/>
    <m/>
    <n v="9.3140839081599989"/>
    <n v="2"/>
    <n v="18.628167816319998"/>
    <m/>
    <s v="{732b886b-77c5-4070-920a-4df0c6b41d6c}"/>
  </r>
  <r>
    <x v="106"/>
    <d v="2020-08-13T00:00:00"/>
    <d v="2020-08-13T00:00:00"/>
    <x v="4"/>
    <s v="Meier_Ashley, Lopez_Izzy"/>
    <x v="1"/>
    <s v="OAK"/>
    <s v="Intermediate"/>
    <m/>
    <n v="0.01"/>
    <s v="LEFT"/>
    <s v="SC"/>
    <x v="2"/>
    <s v="10-100"/>
    <s v="N"/>
    <n v="1.7151144039699999E-4"/>
    <m/>
    <n v="17.1511440397"/>
    <n v="1"/>
    <n v="0.171511440397"/>
    <m/>
    <s v="{f9ea121d-6cdf-4f18-ad78-36f7c147185c}"/>
  </r>
  <r>
    <x v="106"/>
    <d v="2020-08-13T00:00:00"/>
    <d v="2020-08-13T00:00:00"/>
    <x v="4"/>
    <s v="Meier_Ashley, Lopez_Izzy"/>
    <x v="1"/>
    <s v="OAK"/>
    <s v="Intermediate"/>
    <m/>
    <n v="5"/>
    <s v="LEFT"/>
    <s v="SC"/>
    <x v="0"/>
    <s v="10-100"/>
    <s v="N"/>
    <n v="2.3061140913799999E-4"/>
    <m/>
    <n v="23.061140913799999"/>
    <n v="1"/>
    <n v="115.305704569"/>
    <m/>
    <s v="{dba93051-5796-4f02-a7d6-0367b201afad}"/>
  </r>
  <r>
    <x v="49"/>
    <d v="2020-08-13T00:00:00"/>
    <d v="2020-08-13T00:00:00"/>
    <x v="4"/>
    <s v="Suddith_Jason, Joensuu_Eric"/>
    <x v="1"/>
    <m/>
    <m/>
    <m/>
    <n v="5"/>
    <s v="LEFT"/>
    <s v="L"/>
    <x v="0"/>
    <s v="&gt;100"/>
    <m/>
    <n v="2.4625961504499998E-4"/>
    <m/>
    <n v="24.625961504499998"/>
    <n v="1"/>
    <n v="123.12980752249999"/>
    <m/>
    <s v="{ab9a8b34-17fb-4e18-9475-32956a64fdc1}"/>
  </r>
  <r>
    <x v="105"/>
    <d v="2020-07-27T00:00:00"/>
    <m/>
    <x v="4"/>
    <s v="Chipman_Takuma, Flores_Rhay"/>
    <x v="5"/>
    <m/>
    <m/>
    <m/>
    <n v="1"/>
    <s v="RIGHT"/>
    <s v="SC"/>
    <x v="0"/>
    <s v="10-100"/>
    <m/>
    <n v="1.7929008215999999E-4"/>
    <m/>
    <n v="17.929008216"/>
    <n v="1"/>
    <n v="17.929008216"/>
    <m/>
    <s v="{70a5c0d5-09c5-4913-ba93-5d69b3b818d3}"/>
  </r>
  <r>
    <x v="105"/>
    <d v="2020-07-27T00:00:00"/>
    <m/>
    <x v="4"/>
    <s v="Chipman_Takuma, Flores_Rhay"/>
    <x v="11"/>
    <m/>
    <m/>
    <m/>
    <n v="1"/>
    <s v="LEFT"/>
    <s v="SC"/>
    <x v="2"/>
    <s v="10-100"/>
    <m/>
    <n v="3.9968888523499998E-4"/>
    <m/>
    <n v="39.968888523499999"/>
    <n v="1"/>
    <n v="39.968888523499999"/>
    <m/>
    <s v="{df8f60bf-6045-4968-8591-b2a4daad4844}"/>
  </r>
  <r>
    <x v="105"/>
    <d v="2020-07-27T00:00:00"/>
    <m/>
    <x v="4"/>
    <s v="Chipman_Takuma, Flores_Rhay"/>
    <x v="13"/>
    <m/>
    <m/>
    <m/>
    <n v="2"/>
    <s v="RIGHT"/>
    <s v="SC"/>
    <x v="0"/>
    <s v="10-100"/>
    <m/>
    <n v="2.33844309063E-4"/>
    <m/>
    <n v="23.3844309063"/>
    <n v="1"/>
    <n v="46.768861812600001"/>
    <m/>
    <s v="{ec7fef86-8feb-4264-bd10-9bb84b6ef9a0}"/>
  </r>
  <r>
    <x v="79"/>
    <d v="2020-07-27T00:00:00"/>
    <m/>
    <x v="4"/>
    <s v="Chipman_Takuma, Flores_Rhay"/>
    <x v="11"/>
    <m/>
    <m/>
    <m/>
    <n v="2"/>
    <s v="RIGHT"/>
    <s v="SC"/>
    <x v="0"/>
    <s v="10-100"/>
    <m/>
    <n v="4.50667335833E-4"/>
    <m/>
    <n v="45.0667335833"/>
    <n v="1"/>
    <n v="90.133467166599999"/>
    <m/>
    <s v="{393afab8-966b-4733-9664-68d9984bc141}"/>
  </r>
  <r>
    <x v="79"/>
    <d v="2020-07-27T00:00:00"/>
    <m/>
    <x v="4"/>
    <s v="Chipman_Takuma, Flores_Rhay"/>
    <x v="11"/>
    <m/>
    <m/>
    <m/>
    <n v="1"/>
    <s v="RIGHT"/>
    <s v="SC"/>
    <x v="0"/>
    <s v="&lt;10"/>
    <m/>
    <n v="5.3041924457000001E-5"/>
    <m/>
    <n v="5.3041924457"/>
    <n v="1"/>
    <n v="5.3041924457"/>
    <m/>
    <s v="{7cca86f2-8ee3-4283-abdf-412a199bd5c7}"/>
  </r>
  <r>
    <x v="79"/>
    <d v="2020-07-27T00:00:00"/>
    <m/>
    <x v="4"/>
    <s v="Chipman_Takuma, Flores_Rhay"/>
    <x v="11"/>
    <m/>
    <m/>
    <m/>
    <n v="1"/>
    <s v="RIGHT"/>
    <s v="SC"/>
    <x v="2"/>
    <s v="10-100"/>
    <m/>
    <n v="1.96592203262E-4"/>
    <m/>
    <n v="19.6592203262"/>
    <n v="1"/>
    <n v="19.6592203262"/>
    <m/>
    <s v="{3085a661-54f3-46ca-a4f3-a5553f79824d}"/>
  </r>
  <r>
    <x v="79"/>
    <d v="2020-07-27T00:00:00"/>
    <m/>
    <x v="4"/>
    <s v="Chipman_Takuma, Flores_Rhay"/>
    <x v="11"/>
    <m/>
    <m/>
    <m/>
    <n v="1"/>
    <s v="RIGHT"/>
    <s v="SC"/>
    <x v="0"/>
    <s v="&lt;10"/>
    <m/>
    <n v="8.5952506305999994E-5"/>
    <m/>
    <n v="8.5952506305999989"/>
    <n v="1"/>
    <n v="8.5952506305999989"/>
    <m/>
    <s v="{b792012e-e53e-48ac-86fa-782d18a272de}"/>
  </r>
  <r>
    <x v="79"/>
    <d v="2020-07-27T00:00:00"/>
    <m/>
    <x v="4"/>
    <s v="Chipman_Takuma, Flores_Rhay"/>
    <x v="11"/>
    <m/>
    <m/>
    <m/>
    <n v="1"/>
    <s v="RIGHT"/>
    <s v="SC"/>
    <x v="2"/>
    <s v="10-100"/>
    <m/>
    <n v="2.0416287243900001E-5"/>
    <m/>
    <n v="2.0416287243900002"/>
    <n v="1"/>
    <n v="2.0416287243900002"/>
    <m/>
    <s v="{1a05edce-7411-4ce7-9975-efa36d5cdbfc}"/>
  </r>
  <r>
    <x v="79"/>
    <d v="2020-07-27T00:00:00"/>
    <m/>
    <x v="4"/>
    <s v="Chipman_Takuma, Flores_Rhay"/>
    <x v="0"/>
    <m/>
    <m/>
    <m/>
    <n v="1"/>
    <s v="RIGHT"/>
    <s v="SC"/>
    <x v="2"/>
    <s v="10-100"/>
    <m/>
    <n v="9.2177862816899994E-5"/>
    <m/>
    <n v="9.2177862816899996"/>
    <n v="1"/>
    <n v="9.2177862816899996"/>
    <m/>
    <s v="{7cae9187-159f-49cb-97b4-3e773cb82e98}"/>
  </r>
  <r>
    <x v="79"/>
    <d v="2020-07-27T00:00:00"/>
    <m/>
    <x v="4"/>
    <s v="Chipman_Takuma, Flores_Rhay"/>
    <x v="0"/>
    <m/>
    <m/>
    <m/>
    <n v="1"/>
    <s v="RIGHT"/>
    <s v="SC"/>
    <x v="0"/>
    <s v="&lt;10"/>
    <m/>
    <n v="6.4689245942700003E-6"/>
    <m/>
    <n v="0.64689245942700002"/>
    <n v="1"/>
    <n v="0.64689245942700002"/>
    <m/>
    <s v="{39b64a6e-17c7-41ae-bf94-6c70ab0960aa}"/>
  </r>
  <r>
    <x v="79"/>
    <d v="2020-07-27T00:00:00"/>
    <m/>
    <x v="4"/>
    <s v="Chipman_Takuma, Flores_Rhay"/>
    <x v="11"/>
    <m/>
    <m/>
    <m/>
    <n v="1"/>
    <s v="RIGHT"/>
    <s v="P"/>
    <x v="0"/>
    <s v="10-100"/>
    <m/>
    <n v="3.7717942261600002E-5"/>
    <m/>
    <n v="3.7717942261600004"/>
    <n v="1"/>
    <n v="3.7717942261600004"/>
    <m/>
    <s v="{dd743ce3-e16d-4d54-bc47-d3da6e8454c7}"/>
  </r>
  <r>
    <x v="79"/>
    <d v="2020-07-27T00:00:00"/>
    <m/>
    <x v="4"/>
    <s v="Chipman_Takuma, Flores_Rhay"/>
    <x v="11"/>
    <m/>
    <m/>
    <m/>
    <n v="1"/>
    <s v="RIGHT"/>
    <s v="SC"/>
    <x v="0"/>
    <s v="&lt;10"/>
    <m/>
    <n v="1.30309861361E-5"/>
    <m/>
    <n v="1.30309861361"/>
    <n v="1"/>
    <n v="1.30309861361"/>
    <m/>
    <s v="{e16ec25a-6c2e-4948-b90c-4ad2ed33220c}"/>
  </r>
  <r>
    <x v="80"/>
    <d v="2020-07-27T00:00:00"/>
    <m/>
    <x v="4"/>
    <s v="Chipman_Takuma, Flores_Rhay"/>
    <x v="0"/>
    <m/>
    <m/>
    <m/>
    <n v="2"/>
    <s v="RIGHT"/>
    <s v="SC"/>
    <x v="0"/>
    <s v="10-100"/>
    <m/>
    <n v="1.6511064398900001E-4"/>
    <m/>
    <n v="16.5110643989"/>
    <n v="1"/>
    <n v="33.022128797800001"/>
    <m/>
    <s v="{3409b13c-f539-4089-8e1e-38c2b4592ba4}"/>
  </r>
  <r>
    <x v="80"/>
    <d v="2020-07-27T00:00:00"/>
    <m/>
    <x v="4"/>
    <s v="Chipman_Takuma, Flores_Rhay"/>
    <x v="0"/>
    <m/>
    <m/>
    <m/>
    <n v="2"/>
    <s v="RIGHT"/>
    <s v="SC"/>
    <x v="0"/>
    <s v="10-100"/>
    <m/>
    <n v="1.01890322974E-4"/>
    <m/>
    <n v="10.189032297400001"/>
    <n v="1"/>
    <n v="20.378064594800001"/>
    <m/>
    <s v="{619c45ab-3957-47af-8d7a-5c662d02ad82}"/>
  </r>
  <r>
    <x v="80"/>
    <d v="2020-07-27T00:00:00"/>
    <m/>
    <x v="4"/>
    <s v="Chipman_Takuma, Flores_Rhay"/>
    <x v="0"/>
    <m/>
    <m/>
    <m/>
    <n v="3"/>
    <s v="FULL"/>
    <s v="SC"/>
    <x v="0"/>
    <s v="10-100"/>
    <m/>
    <n v="1.96457276765E-4"/>
    <m/>
    <n v="19.645727676500002"/>
    <n v="2"/>
    <n v="117.87436605900001"/>
    <m/>
    <s v="{b4f15aa1-8262-44e3-a5ec-028a0c8b5967}"/>
  </r>
  <r>
    <x v="80"/>
    <d v="2020-07-27T00:00:00"/>
    <m/>
    <x v="4"/>
    <s v="Chipman_Takuma, Flores_Rhay"/>
    <x v="8"/>
    <s v="CSS"/>
    <s v="Disturbed"/>
    <m/>
    <n v="1"/>
    <s v="FULL"/>
    <s v="P"/>
    <x v="2"/>
    <s v="10-100"/>
    <s v="N"/>
    <n v="3.13568014124E-5"/>
    <m/>
    <n v="3.1356801412399999"/>
    <n v="2"/>
    <n v="6.2713602824799999"/>
    <m/>
    <s v="{a3095838-41e0-402a-9231-fbb7781e2371}"/>
  </r>
  <r>
    <x v="80"/>
    <d v="2020-07-27T00:00:00"/>
    <m/>
    <x v="4"/>
    <s v="Chipman_Takuma, Flores_Rhay"/>
    <x v="0"/>
    <m/>
    <m/>
    <m/>
    <n v="4"/>
    <s v="FULL"/>
    <s v="SC"/>
    <x v="0"/>
    <s v="10-100"/>
    <m/>
    <n v="6.6712600414300005E-5"/>
    <m/>
    <n v="6.671260041430001"/>
    <n v="2"/>
    <n v="53.370080331440008"/>
    <m/>
    <s v="{229a5f6f-f240-47cd-9a4c-a3d59dbf4ec3}"/>
  </r>
  <r>
    <x v="80"/>
    <d v="2020-07-27T00:00:00"/>
    <m/>
    <x v="4"/>
    <s v="Chipman_Takuma, Flores_Rhay"/>
    <x v="19"/>
    <m/>
    <m/>
    <m/>
    <n v="3"/>
    <s v="LEFT"/>
    <s v="P"/>
    <x v="0"/>
    <s v="10-100"/>
    <m/>
    <n v="1.7653097866000001E-4"/>
    <m/>
    <n v="17.653097866"/>
    <n v="1"/>
    <n v="52.959293598000002"/>
    <m/>
    <s v="{d900e389-c307-4484-af86-b35b37b4f8db}"/>
  </r>
  <r>
    <x v="80"/>
    <d v="2020-07-27T00:00:00"/>
    <m/>
    <x v="4"/>
    <s v="Chipman_Takuma, Flores_Rhay"/>
    <x v="0"/>
    <m/>
    <m/>
    <m/>
    <n v="2"/>
    <s v="RIGHT"/>
    <s v="SC"/>
    <x v="0"/>
    <s v="10-100"/>
    <m/>
    <n v="4.0168405631200001E-5"/>
    <m/>
    <n v="4.0168405631199997"/>
    <n v="1"/>
    <n v="8.0336811262399994"/>
    <m/>
    <s v="{0be74e1d-b88e-4fc6-b1a8-8ae9a620f393}"/>
  </r>
  <r>
    <x v="80"/>
    <d v="2020-07-27T00:00:00"/>
    <m/>
    <x v="4"/>
    <s v="Chipman_Takuma, Flores_Rhay"/>
    <x v="0"/>
    <m/>
    <m/>
    <m/>
    <n v="2"/>
    <s v="LEFT"/>
    <s v="SC"/>
    <x v="0"/>
    <s v="10-100"/>
    <m/>
    <n v="1.2791617763000001E-4"/>
    <m/>
    <n v="12.791617763000001"/>
    <n v="1"/>
    <n v="25.583235526000003"/>
    <m/>
    <s v="{37393f96-ca55-4666-bc27-7bd1c305bcb3}"/>
  </r>
  <r>
    <x v="80"/>
    <d v="2020-07-27T00:00:00"/>
    <m/>
    <x v="4"/>
    <s v="Chipman_Takuma, Flores_Rhay"/>
    <x v="0"/>
    <m/>
    <m/>
    <m/>
    <n v="2"/>
    <s v="RIGHT"/>
    <s v="SC"/>
    <x v="0"/>
    <s v="10-100"/>
    <m/>
    <n v="2.2351340339800001E-4"/>
    <m/>
    <n v="22.3513403398"/>
    <n v="1"/>
    <n v="44.7026806796"/>
    <m/>
    <s v="{c6aa2a03-7e53-4a6f-a89c-434275e1a4e9}"/>
  </r>
  <r>
    <x v="80"/>
    <d v="2020-07-27T00:00:00"/>
    <m/>
    <x v="4"/>
    <s v="Chipman_Takuma, Flores_Rhay"/>
    <x v="0"/>
    <m/>
    <m/>
    <m/>
    <n v="1"/>
    <s v="RIGHT"/>
    <s v="SC"/>
    <x v="0"/>
    <s v="10-100"/>
    <m/>
    <n v="5.1037438652699999E-5"/>
    <m/>
    <n v="5.1037438652700002"/>
    <n v="1"/>
    <n v="5.1037438652700002"/>
    <m/>
    <s v="{74961510-865e-47a7-82b8-196685ca3da3}"/>
  </r>
  <r>
    <x v="80"/>
    <d v="2020-07-27T00:00:00"/>
    <m/>
    <x v="4"/>
    <s v="Chipman_Takuma, Flores_Rhay"/>
    <x v="0"/>
    <m/>
    <m/>
    <m/>
    <n v="2"/>
    <s v="FULL"/>
    <s v="SC"/>
    <x v="0"/>
    <s v="10-100"/>
    <m/>
    <n v="2.4398582794800001E-4"/>
    <m/>
    <n v="24.398582794799999"/>
    <n v="2"/>
    <n v="97.594331179199997"/>
    <m/>
    <s v="{f210ce2d-dc80-4f88-ba2b-226d25f6ff4f}"/>
  </r>
  <r>
    <x v="80"/>
    <d v="2020-07-27T00:00:00"/>
    <m/>
    <x v="4"/>
    <s v="Chipman_Takuma, Flores_Rhay"/>
    <x v="0"/>
    <m/>
    <m/>
    <m/>
    <n v="2"/>
    <s v="RIGHT"/>
    <s v="SC"/>
    <x v="0"/>
    <s v="&lt;10"/>
    <m/>
    <n v="1.2411851478699999E-4"/>
    <m/>
    <n v="12.411851478699999"/>
    <n v="1"/>
    <n v="24.823702957399998"/>
    <m/>
    <s v="{c8566068-fe99-4eb3-a773-7b8f32f286a6}"/>
  </r>
  <r>
    <x v="80"/>
    <d v="2020-07-27T00:00:00"/>
    <d v="2020-07-27T00:00:00"/>
    <x v="4"/>
    <s v="Chipman_Takuma, Flores_Rhay"/>
    <x v="0"/>
    <m/>
    <m/>
    <m/>
    <n v="2"/>
    <s v="RIGHT"/>
    <s v="SC"/>
    <x v="0"/>
    <s v="10-100"/>
    <m/>
    <n v="1.17166487571E-4"/>
    <m/>
    <n v="11.7166487571"/>
    <n v="1"/>
    <n v="23.4332975142"/>
    <m/>
    <s v="{54d56dd8-c81a-45ef-b738-65eebe569bec}"/>
  </r>
  <r>
    <x v="80"/>
    <d v="2020-07-27T00:00:00"/>
    <m/>
    <x v="4"/>
    <s v="Chipman_Takuma, Flores_Rhay"/>
    <x v="0"/>
    <m/>
    <m/>
    <m/>
    <n v="1"/>
    <s v="LEFT"/>
    <s v="P"/>
    <x v="0"/>
    <s v="10-100"/>
    <m/>
    <n v="4.3241554285500001E-5"/>
    <m/>
    <n v="4.3241554285500001"/>
    <n v="1"/>
    <n v="4.3241554285500001"/>
    <m/>
    <s v="{ac7e42f6-d474-4a88-81bb-683e00a74292}"/>
  </r>
  <r>
    <x v="80"/>
    <d v="2020-07-27T00:00:00"/>
    <m/>
    <x v="4"/>
    <s v="Chipman_Takuma, Flores_Rhay"/>
    <x v="4"/>
    <m/>
    <m/>
    <m/>
    <n v="3"/>
    <s v="LEFT"/>
    <s v="P"/>
    <x v="0"/>
    <s v="&lt;10"/>
    <m/>
    <n v="8.3635430897399997E-6"/>
    <m/>
    <n v="0.83635430897399998"/>
    <n v="1"/>
    <n v="2.5090629269219997"/>
    <m/>
    <s v="{d3c5a700-25ed-4f57-82dc-470b92850129}"/>
  </r>
  <r>
    <x v="80"/>
    <d v="2020-07-27T00:00:00"/>
    <m/>
    <x v="4"/>
    <s v="Chipman_Takuma, Flores_Rhay"/>
    <x v="4"/>
    <m/>
    <m/>
    <m/>
    <n v="2"/>
    <s v="FULL"/>
    <s v="P"/>
    <x v="0"/>
    <s v="10-100"/>
    <m/>
    <n v="1.16524067431E-4"/>
    <m/>
    <n v="11.6524067431"/>
    <n v="2"/>
    <n v="46.609626972400001"/>
    <m/>
    <s v="{c7e62723-5496-4d1b-83c5-2d7ebb4557e3}"/>
  </r>
  <r>
    <x v="80"/>
    <d v="2020-07-27T00:00:00"/>
    <m/>
    <x v="4"/>
    <s v="Chipman_Takuma, Flores_Rhay"/>
    <x v="0"/>
    <m/>
    <m/>
    <m/>
    <n v="2"/>
    <s v="FULL"/>
    <s v="SC"/>
    <x v="0"/>
    <s v="10-100"/>
    <m/>
    <n v="2.0312958970400001E-4"/>
    <m/>
    <n v="20.3129589704"/>
    <n v="2"/>
    <n v="81.251835881600002"/>
    <m/>
    <s v="{e699e54f-9aae-4866-9d21-485623979044}"/>
  </r>
  <r>
    <x v="80"/>
    <d v="2020-07-27T00:00:00"/>
    <m/>
    <x v="4"/>
    <s v="Chipman_Takuma, Flores_Rhay"/>
    <x v="4"/>
    <m/>
    <m/>
    <m/>
    <n v="2"/>
    <s v="FULL"/>
    <s v="P"/>
    <x v="0"/>
    <s v="&lt;10"/>
    <m/>
    <n v="7.9920743015500005E-5"/>
    <m/>
    <n v="7.9920743015500006"/>
    <n v="2"/>
    <n v="31.968297206200003"/>
    <m/>
    <s v="{a978d948-133b-46de-a34f-1b15c6b3c409}"/>
  </r>
  <r>
    <x v="80"/>
    <d v="2020-07-27T00:00:00"/>
    <m/>
    <x v="4"/>
    <s v="Chipman_Takuma, Flores_Rhay"/>
    <x v="4"/>
    <m/>
    <m/>
    <m/>
    <n v="3"/>
    <s v="FULL"/>
    <s v="P"/>
    <x v="0"/>
    <s v="10-100"/>
    <m/>
    <n v="4.0151578404600002E-4"/>
    <m/>
    <n v="40.151578404600002"/>
    <n v="2"/>
    <n v="240.90947042760001"/>
    <m/>
    <s v="{c5a5732f-02b0-41f7-be46-f159b0db6cca}"/>
  </r>
  <r>
    <x v="80"/>
    <d v="2020-07-27T00:00:00"/>
    <m/>
    <x v="4"/>
    <s v="Chipman_Takuma, Flores_Rhay"/>
    <x v="4"/>
    <m/>
    <m/>
    <m/>
    <n v="3"/>
    <s v="LEFT"/>
    <s v="SC"/>
    <x v="0"/>
    <s v="&lt;10"/>
    <m/>
    <n v="8.5245610246199996E-5"/>
    <m/>
    <n v="8.5245610246199988"/>
    <n v="1"/>
    <n v="25.573683073859996"/>
    <m/>
    <s v="{2663722b-c892-403a-b410-e084798f3c5d}"/>
  </r>
  <r>
    <x v="80"/>
    <d v="2020-07-27T00:00:00"/>
    <m/>
    <x v="4"/>
    <s v="Chipman_Takuma, Flores_Rhay"/>
    <x v="0"/>
    <m/>
    <m/>
    <m/>
    <n v="1"/>
    <s v="LEFT"/>
    <s v="SC"/>
    <x v="0"/>
    <s v="10-100"/>
    <m/>
    <n v="1.0775352291200001E-4"/>
    <m/>
    <n v="10.775352291200001"/>
    <n v="1"/>
    <n v="10.775352291200001"/>
    <m/>
    <s v="{32b285c4-ca78-4193-b19b-43e82adde7c2}"/>
  </r>
  <r>
    <x v="80"/>
    <d v="2020-07-27T00:00:00"/>
    <m/>
    <x v="4"/>
    <s v="Chipman_Takuma, Flores_Rhay"/>
    <x v="4"/>
    <m/>
    <m/>
    <m/>
    <n v="3"/>
    <s v="FULL"/>
    <s v="P"/>
    <x v="0"/>
    <s v="10-100"/>
    <m/>
    <n v="1.3955974493700001E-4"/>
    <m/>
    <n v="13.955974493700001"/>
    <n v="2"/>
    <n v="83.735846962200014"/>
    <m/>
    <s v="{fea47775-3515-4823-8b85-9624fb93b5b5}"/>
  </r>
  <r>
    <x v="80"/>
    <d v="2020-07-27T00:00:00"/>
    <m/>
    <x v="4"/>
    <s v="Chipman_Takuma, Flores_Rhay"/>
    <x v="0"/>
    <m/>
    <m/>
    <m/>
    <n v="2"/>
    <s v="FULL"/>
    <s v="SC"/>
    <x v="0"/>
    <s v="10-100"/>
    <m/>
    <n v="7.0079351845100002E-5"/>
    <m/>
    <n v="7.00793518451"/>
    <n v="2"/>
    <n v="28.03174073804"/>
    <m/>
    <s v="{e92fc899-1d0d-4918-b92d-8dadcc63f022}"/>
  </r>
  <r>
    <x v="80"/>
    <d v="2020-07-27T00:00:00"/>
    <m/>
    <x v="4"/>
    <s v="Chipman_Takuma, Flores_Rhay"/>
    <x v="0"/>
    <m/>
    <m/>
    <m/>
    <n v="2"/>
    <s v="RIGHT"/>
    <s v="P"/>
    <x v="2"/>
    <s v="10-100"/>
    <m/>
    <n v="2.1419455617399999E-4"/>
    <m/>
    <n v="21.419455617400001"/>
    <n v="1"/>
    <n v="42.838911234800001"/>
    <m/>
    <s v="{919a3cca-75b8-4947-87c1-4d5f2599477d}"/>
  </r>
  <r>
    <x v="80"/>
    <d v="2020-07-27T00:00:00"/>
    <m/>
    <x v="4"/>
    <s v="Chipman_Takuma, Flores_Rhay"/>
    <x v="0"/>
    <m/>
    <m/>
    <m/>
    <n v="2"/>
    <s v="FULL"/>
    <s v="SC"/>
    <x v="0"/>
    <s v="10-100"/>
    <m/>
    <n v="7.5560029235000002E-5"/>
    <m/>
    <n v="7.5560029235000004"/>
    <n v="2"/>
    <n v="30.224011694000001"/>
    <m/>
    <s v="{8fda9a8d-7577-4211-96fe-e6488bb8260b}"/>
  </r>
  <r>
    <x v="80"/>
    <d v="2020-07-27T00:00:00"/>
    <m/>
    <x v="4"/>
    <s v="Chipman_Takuma, Flores_Rhay"/>
    <x v="0"/>
    <m/>
    <m/>
    <m/>
    <n v="1"/>
    <s v="FULL"/>
    <s v="SC"/>
    <x v="0"/>
    <s v="10-100"/>
    <m/>
    <n v="7.1058040316300004E-5"/>
    <m/>
    <n v="7.1058040316300008"/>
    <n v="2"/>
    <n v="14.211608063260002"/>
    <m/>
    <s v="{07dc18fa-3ccf-4c2a-85c9-a2b038b1ccf9}"/>
  </r>
  <r>
    <x v="80"/>
    <d v="2020-07-27T00:00:00"/>
    <m/>
    <x v="4"/>
    <s v="Chipman_Takuma, Flores_Rhay"/>
    <x v="19"/>
    <m/>
    <m/>
    <m/>
    <n v="2"/>
    <s v="LEFT"/>
    <s v="P"/>
    <x v="0"/>
    <s v="10-100"/>
    <m/>
    <n v="8.3707121340299994E-5"/>
    <m/>
    <n v="8.3707121340299988"/>
    <n v="1"/>
    <n v="16.741424268059998"/>
    <m/>
    <s v="{95765945-c473-4ece-b5ac-17b7fed6955b}"/>
  </r>
  <r>
    <x v="80"/>
    <d v="2020-07-27T00:00:00"/>
    <m/>
    <x v="4"/>
    <s v="Chipman_Takuma, Flores_Rhay"/>
    <x v="0"/>
    <m/>
    <m/>
    <m/>
    <n v="2"/>
    <s v="LEFT"/>
    <s v="SC"/>
    <x v="0"/>
    <s v="10-100"/>
    <m/>
    <n v="1.3806855790500001E-4"/>
    <m/>
    <n v="13.8068557905"/>
    <n v="1"/>
    <n v="27.613711581"/>
    <m/>
    <s v="{6e05b420-3400-458f-8925-b38819500332}"/>
  </r>
  <r>
    <x v="80"/>
    <d v="2020-07-27T00:00:00"/>
    <m/>
    <x v="4"/>
    <s v="Chipman_Takuma, Flores_Rhay"/>
    <x v="4"/>
    <m/>
    <m/>
    <m/>
    <n v="2"/>
    <s v="LEFT"/>
    <s v="P"/>
    <x v="0"/>
    <s v="10-100"/>
    <m/>
    <n v="7.1796399820999999E-5"/>
    <m/>
    <n v="7.1796399821000003"/>
    <n v="1"/>
    <n v="14.359279964200001"/>
    <m/>
    <s v="{e45fd8e9-1982-4a3c-9ca2-b06073fa0d8b}"/>
  </r>
  <r>
    <x v="45"/>
    <d v="2020-07-27T00:00:00"/>
    <m/>
    <x v="4"/>
    <s v="Rios_Jasmine, Engstrom_Lars"/>
    <x v="11"/>
    <s v="CSS"/>
    <s v="Intermediate"/>
    <m/>
    <n v="10"/>
    <s v="FULL"/>
    <s v="P"/>
    <x v="2"/>
    <s v="&gt;100"/>
    <s v="N"/>
    <n v="3.6063448799199998E-4"/>
    <m/>
    <n v="36.063448799199996"/>
    <n v="2"/>
    <n v="721.26897598399989"/>
    <m/>
    <s v="{6a747736-a0b9-45ef-887f-d176fdd3b66c}"/>
  </r>
  <r>
    <x v="45"/>
    <d v="2020-07-27T00:00:00"/>
    <m/>
    <x v="4"/>
    <s v="Rios_Jasmine, Engstrom_Lars"/>
    <x v="11"/>
    <s v="CSS"/>
    <s v="Intermediate"/>
    <m/>
    <n v="2"/>
    <s v="FULL"/>
    <s v="P"/>
    <x v="2"/>
    <s v="10-100"/>
    <s v="N"/>
    <n v="1.96740105623E-4"/>
    <m/>
    <n v="19.674010562300001"/>
    <n v="2"/>
    <n v="78.696042249200005"/>
    <m/>
    <s v="{678e9aea-0656-420a-b637-9e1466e56e12}"/>
  </r>
  <r>
    <x v="45"/>
    <d v="2020-07-27T00:00:00"/>
    <m/>
    <x v="4"/>
    <s v="Rios_Jasmine, Engstrom_Lars"/>
    <x v="8"/>
    <s v="CSS"/>
    <s v="Intermediate"/>
    <m/>
    <n v="2"/>
    <s v="FULL"/>
    <s v="P"/>
    <x v="0"/>
    <s v="10-100"/>
    <s v="N"/>
    <n v="4.7963088894400001E-5"/>
    <m/>
    <n v="4.7963088894399997"/>
    <n v="2"/>
    <n v="19.185235557759999"/>
    <m/>
    <s v="{7dadbecb-2bd9-42b7-956e-f49cd12306a9}"/>
  </r>
  <r>
    <x v="81"/>
    <d v="2020-07-27T00:00:00"/>
    <d v="2020-07-27T00:00:00"/>
    <x v="4"/>
    <s v="Engstrom_Lars, Rios_Jasmine"/>
    <x v="19"/>
    <m/>
    <m/>
    <m/>
    <n v="10"/>
    <s v="LEFT"/>
    <s v="C"/>
    <x v="0"/>
    <s v="&gt;100"/>
    <m/>
    <n v="4.6724033688799998E-4"/>
    <m/>
    <n v="46.724033688799999"/>
    <n v="1"/>
    <n v="467.240336888"/>
    <m/>
    <s v="{1eda829a-e464-4f61-b0ac-89edd9927245}"/>
  </r>
  <r>
    <x v="81"/>
    <d v="2020-07-27T00:00:00"/>
    <d v="2020-07-27T00:00:00"/>
    <x v="4"/>
    <s v="Engstrom_Lars, Rios_Jasmine"/>
    <x v="19"/>
    <m/>
    <m/>
    <m/>
    <n v="15"/>
    <s v="FULL"/>
    <s v="SC"/>
    <x v="0"/>
    <s v="&gt;100"/>
    <m/>
    <n v="6.1714181653699999E-4"/>
    <m/>
    <n v="61.714181653700003"/>
    <n v="2"/>
    <n v="1851.425449611"/>
    <m/>
    <s v="{00f7b5fc-10ce-48a0-b6c9-9c6a047a3323}"/>
  </r>
  <r>
    <x v="81"/>
    <d v="2020-07-27T00:00:00"/>
    <d v="2020-07-27T00:00:00"/>
    <x v="4"/>
    <s v="Engstrom_Lars, Rios_Jasmine"/>
    <x v="11"/>
    <m/>
    <m/>
    <m/>
    <n v="15"/>
    <s v="FULL"/>
    <s v="SC"/>
    <x v="0"/>
    <s v="&gt;100"/>
    <m/>
    <n v="6.1714181653699999E-4"/>
    <m/>
    <n v="61.714181653700003"/>
    <n v="2"/>
    <n v="1851.425449611"/>
    <m/>
    <s v="{00f7b5fc-10ce-48a0-b6c9-9c6a047a3323}"/>
  </r>
  <r>
    <x v="81"/>
    <d v="2020-07-27T00:00:00"/>
    <d v="2020-07-27T00:00:00"/>
    <x v="4"/>
    <s v="Engstrom_Lars, Rios_Jasmine"/>
    <x v="5"/>
    <m/>
    <m/>
    <m/>
    <n v="15"/>
    <s v="FULL"/>
    <s v="SC"/>
    <x v="0"/>
    <s v="&gt;100"/>
    <m/>
    <n v="6.1714181653699999E-4"/>
    <m/>
    <n v="61.714181653700003"/>
    <n v="2"/>
    <n v="1851.425449611"/>
    <m/>
    <s v="{00f7b5fc-10ce-48a0-b6c9-9c6a047a3323}"/>
  </r>
  <r>
    <x v="81"/>
    <d v="2020-07-27T00:00:00"/>
    <d v="2020-07-27T00:00:00"/>
    <x v="4"/>
    <s v="Engstrom_Lars, Rios_Jasmine"/>
    <x v="2"/>
    <m/>
    <m/>
    <m/>
    <n v="15"/>
    <s v="FULL"/>
    <s v="SC"/>
    <x v="0"/>
    <s v="&gt;100"/>
    <m/>
    <n v="6.1714181653699999E-4"/>
    <m/>
    <n v="61.714181653700003"/>
    <n v="2"/>
    <n v="1851.425449611"/>
    <m/>
    <s v="{00f7b5fc-10ce-48a0-b6c9-9c6a047a3323}"/>
  </r>
  <r>
    <x v="81"/>
    <d v="2020-07-27T00:00:00"/>
    <d v="2020-07-27T00:00:00"/>
    <x v="4"/>
    <s v="Engstrom_Lars, Rios_Jasmine"/>
    <x v="4"/>
    <m/>
    <m/>
    <m/>
    <n v="15"/>
    <s v="FULL"/>
    <s v="SC"/>
    <x v="0"/>
    <s v="&gt;100"/>
    <m/>
    <n v="6.1714181653699999E-4"/>
    <m/>
    <n v="61.714181653700003"/>
    <n v="2"/>
    <n v="1851.425449611"/>
    <m/>
    <s v="{00f7b5fc-10ce-48a0-b6c9-9c6a047a3323}"/>
  </r>
  <r>
    <x v="81"/>
    <d v="2020-07-27T00:00:00"/>
    <d v="2020-07-27T00:00:00"/>
    <x v="4"/>
    <s v="Engstrom_Lars, Rios_Jasmine"/>
    <x v="19"/>
    <m/>
    <m/>
    <m/>
    <n v="15"/>
    <s v="FULL"/>
    <s v="SC"/>
    <x v="0"/>
    <s v="&gt;100"/>
    <m/>
    <n v="5.5206989060499999E-4"/>
    <m/>
    <n v="55.2069890605"/>
    <n v="2"/>
    <n v="1656.2096718150001"/>
    <m/>
    <s v="{35969ecf-07d6-4087-84b3-0751ae4977c0}"/>
  </r>
  <r>
    <x v="81"/>
    <d v="2020-07-27T00:00:00"/>
    <d v="2020-07-27T00:00:00"/>
    <x v="4"/>
    <s v="Engstrom_Lars, Rios_Jasmine"/>
    <x v="11"/>
    <m/>
    <m/>
    <m/>
    <n v="15"/>
    <s v="FULL"/>
    <s v="SC"/>
    <x v="0"/>
    <s v="&gt;100"/>
    <m/>
    <n v="5.5206989060499999E-4"/>
    <m/>
    <n v="55.2069890605"/>
    <n v="2"/>
    <n v="1656.2096718150001"/>
    <m/>
    <s v="{35969ecf-07d6-4087-84b3-0751ae4977c0}"/>
  </r>
  <r>
    <x v="81"/>
    <d v="2020-07-27T00:00:00"/>
    <d v="2020-07-27T00:00:00"/>
    <x v="4"/>
    <s v="Engstrom_Lars, Rios_Jasmine"/>
    <x v="5"/>
    <m/>
    <m/>
    <m/>
    <n v="15"/>
    <s v="FULL"/>
    <s v="SC"/>
    <x v="0"/>
    <s v="&gt;100"/>
    <m/>
    <n v="5.5206989060499999E-4"/>
    <m/>
    <n v="55.2069890605"/>
    <n v="2"/>
    <n v="1656.2096718150001"/>
    <m/>
    <s v="{35969ecf-07d6-4087-84b3-0751ae4977c0}"/>
  </r>
  <r>
    <x v="81"/>
    <d v="2020-07-27T00:00:00"/>
    <d v="2020-07-27T00:00:00"/>
    <x v="4"/>
    <s v="Engstrom_Lars, Rios_Jasmine"/>
    <x v="2"/>
    <m/>
    <m/>
    <m/>
    <n v="15"/>
    <s v="FULL"/>
    <s v="SC"/>
    <x v="0"/>
    <s v="&gt;100"/>
    <m/>
    <n v="5.5206989060499999E-4"/>
    <m/>
    <n v="55.2069890605"/>
    <n v="2"/>
    <n v="1656.2096718150001"/>
    <m/>
    <s v="{35969ecf-07d6-4087-84b3-0751ae4977c0}"/>
  </r>
  <r>
    <x v="81"/>
    <d v="2020-07-27T00:00:00"/>
    <d v="2020-07-27T00:00:00"/>
    <x v="4"/>
    <s v="Engstrom_Lars, Rios_Jasmine"/>
    <x v="19"/>
    <m/>
    <m/>
    <m/>
    <n v="20"/>
    <s v="FULL"/>
    <s v="C"/>
    <x v="0"/>
    <s v="&gt;100"/>
    <m/>
    <n v="1.3654207964400001E-3"/>
    <m/>
    <n v="136.54207964400001"/>
    <n v="2"/>
    <n v="5461.6831857600009"/>
    <m/>
    <s v="{a36c33f0-3204-45e0-91b5-6fb55c87891a}"/>
  </r>
  <r>
    <x v="81"/>
    <d v="2020-07-27T00:00:00"/>
    <d v="2020-07-27T00:00:00"/>
    <x v="4"/>
    <s v="Engstrom_Lars, Rios_Jasmine"/>
    <x v="2"/>
    <m/>
    <m/>
    <m/>
    <n v="20"/>
    <s v="FULL"/>
    <s v="C"/>
    <x v="0"/>
    <s v="&gt;100"/>
    <m/>
    <n v="1.3654207964400001E-3"/>
    <m/>
    <n v="136.54207964400001"/>
    <n v="2"/>
    <n v="5461.6831857600009"/>
    <m/>
    <s v="{a36c33f0-3204-45e0-91b5-6fb55c87891a}"/>
  </r>
  <r>
    <x v="81"/>
    <d v="2020-07-27T00:00:00"/>
    <d v="2020-07-27T00:00:00"/>
    <x v="4"/>
    <s v="Engstrom_Lars, Rios_Jasmine"/>
    <x v="2"/>
    <m/>
    <m/>
    <m/>
    <n v="10"/>
    <s v="RIGHT"/>
    <s v="SC"/>
    <x v="0"/>
    <s v="&gt;100"/>
    <m/>
    <n v="5.1147067767300005E-4"/>
    <m/>
    <n v="51.147067767300008"/>
    <n v="1"/>
    <n v="511.47067767300007"/>
    <m/>
    <s v="{bdb74252-5690-4d6e-932d-8936fd5f6e4a}"/>
  </r>
  <r>
    <x v="81"/>
    <d v="2020-07-27T00:00:00"/>
    <d v="2020-07-27T00:00:00"/>
    <x v="4"/>
    <s v="Engstrom_Lars, Rios_Jasmine"/>
    <x v="2"/>
    <m/>
    <m/>
    <m/>
    <n v="10"/>
    <s v="RIGHT"/>
    <s v="SC"/>
    <x v="0"/>
    <s v="&gt;100"/>
    <m/>
    <n v="1.99947351301E-4"/>
    <m/>
    <n v="19.9947351301"/>
    <n v="1"/>
    <n v="199.947351301"/>
    <m/>
    <s v="{03745ede-bf48-44dd-81bc-adaf42790a74}"/>
  </r>
  <r>
    <x v="81"/>
    <d v="2020-07-27T00:00:00"/>
    <d v="2020-07-27T00:00:00"/>
    <x v="4"/>
    <s v="Engstrom_Lars, Rios_Jasmine"/>
    <x v="2"/>
    <m/>
    <m/>
    <m/>
    <n v="3"/>
    <s v="LEFT"/>
    <s v="P"/>
    <x v="0"/>
    <s v="&gt;100"/>
    <m/>
    <n v="2.5185050946200001E-4"/>
    <m/>
    <n v="25.185050946200001"/>
    <n v="1"/>
    <n v="75.555152838600009"/>
    <m/>
    <s v="{71f78d59-192b-47d3-979e-64d5239d28d4}"/>
  </r>
  <r>
    <x v="81"/>
    <d v="2020-07-27T00:00:00"/>
    <d v="2020-07-27T00:00:00"/>
    <x v="4"/>
    <s v="Engstrom_Lars, Rios_Jasmine"/>
    <x v="13"/>
    <m/>
    <m/>
    <m/>
    <n v="5"/>
    <s v="FULL"/>
    <s v="P"/>
    <x v="0"/>
    <s v="10-100"/>
    <m/>
    <n v="4.1273155150499998E-4"/>
    <m/>
    <n v="41.273155150499996"/>
    <n v="2"/>
    <n v="412.73155150499997"/>
    <m/>
    <s v="{23561a35-1e81-4cb2-b308-324bbc3499cc}"/>
  </r>
  <r>
    <x v="81"/>
    <d v="2020-07-27T00:00:00"/>
    <d v="2020-07-27T00:00:00"/>
    <x v="4"/>
    <s v="Engstrom_Lars, Rios_Jasmine"/>
    <x v="11"/>
    <m/>
    <m/>
    <m/>
    <n v="5"/>
    <s v="FULL"/>
    <s v="P"/>
    <x v="0"/>
    <s v="10-100"/>
    <m/>
    <n v="4.1273155150499998E-4"/>
    <m/>
    <n v="41.273155150499996"/>
    <n v="2"/>
    <n v="412.73155150499997"/>
    <m/>
    <s v="{23561a35-1e81-4cb2-b308-324bbc3499cc}"/>
  </r>
  <r>
    <x v="81"/>
    <d v="2020-07-27T00:00:00"/>
    <d v="2020-07-27T00:00:00"/>
    <x v="4"/>
    <s v="Engstrom_Lars, Rios_Jasmine"/>
    <x v="13"/>
    <m/>
    <m/>
    <m/>
    <n v="5"/>
    <s v="LEFT"/>
    <s v="P"/>
    <x v="0"/>
    <s v="&gt;100"/>
    <m/>
    <n v="4.6817307714000001E-4"/>
    <m/>
    <n v="46.817307714000002"/>
    <n v="1"/>
    <n v="234.08653857000002"/>
    <m/>
    <s v="{40b03793-1c01-419c-b2e1-4f4842b55e21}"/>
  </r>
  <r>
    <x v="81"/>
    <d v="2020-07-27T00:00:00"/>
    <d v="2020-07-27T00:00:00"/>
    <x v="4"/>
    <s v="Engstrom_Lars, Rios_Jasmine"/>
    <x v="11"/>
    <m/>
    <m/>
    <m/>
    <n v="5"/>
    <s v="LEFT"/>
    <s v="P"/>
    <x v="0"/>
    <s v="&gt;100"/>
    <m/>
    <n v="4.6817307714000001E-4"/>
    <m/>
    <n v="46.817307714000002"/>
    <n v="1"/>
    <n v="234.08653857000002"/>
    <m/>
    <s v="{40b03793-1c01-419c-b2e1-4f4842b55e21}"/>
  </r>
  <r>
    <x v="81"/>
    <d v="2020-07-27T00:00:00"/>
    <d v="2020-07-27T00:00:00"/>
    <x v="4"/>
    <s v="Engstrom_Lars, Rios_Jasmine"/>
    <x v="4"/>
    <m/>
    <m/>
    <m/>
    <n v="5"/>
    <s v="LEFT"/>
    <s v="P"/>
    <x v="0"/>
    <s v="&gt;100"/>
    <m/>
    <n v="4.6817307714000001E-4"/>
    <m/>
    <n v="46.817307714000002"/>
    <n v="1"/>
    <n v="234.08653857000002"/>
    <m/>
    <s v="{40b03793-1c01-419c-b2e1-4f4842b55e21}"/>
  </r>
  <r>
    <x v="81"/>
    <d v="2020-07-27T00:00:00"/>
    <d v="2020-07-27T00:00:00"/>
    <x v="4"/>
    <s v="Engstrom_Lars, Rios_Jasmine"/>
    <x v="0"/>
    <m/>
    <m/>
    <m/>
    <n v="5"/>
    <s v="LEFT"/>
    <s v="P"/>
    <x v="0"/>
    <s v="&gt;100"/>
    <m/>
    <n v="4.6817307714000001E-4"/>
    <m/>
    <n v="46.817307714000002"/>
    <n v="1"/>
    <n v="234.08653857000002"/>
    <m/>
    <s v="{40b03793-1c01-419c-b2e1-4f4842b55e21}"/>
  </r>
  <r>
    <x v="81"/>
    <d v="2020-07-27T00:00:00"/>
    <d v="2020-07-27T00:00:00"/>
    <x v="4"/>
    <s v="Engstrom_Lars, Rios_Jasmine"/>
    <x v="8"/>
    <m/>
    <m/>
    <m/>
    <n v="10"/>
    <s v="FULL"/>
    <s v="C"/>
    <x v="2"/>
    <s v="&gt;100"/>
    <m/>
    <n v="4.3229501584899998E-4"/>
    <m/>
    <n v="43.2295015849"/>
    <n v="2"/>
    <n v="864.59003169799996"/>
    <m/>
    <s v="{07c6e731-71aa-416d-ac5d-f8849e4a4633}"/>
  </r>
  <r>
    <x v="81"/>
    <d v="2020-07-27T00:00:00"/>
    <d v="2020-07-27T00:00:00"/>
    <x v="4"/>
    <s v="Engstrom_Lars, Rios_Jasmine"/>
    <x v="0"/>
    <m/>
    <m/>
    <m/>
    <n v="10"/>
    <s v="FULL"/>
    <s v="C"/>
    <x v="2"/>
    <s v="&gt;100"/>
    <m/>
    <n v="4.3229501584899998E-4"/>
    <m/>
    <n v="43.2295015849"/>
    <n v="2"/>
    <n v="864.59003169799996"/>
    <m/>
    <s v="{07c6e731-71aa-416d-ac5d-f8849e4a4633}"/>
  </r>
  <r>
    <x v="81"/>
    <d v="2020-07-27T00:00:00"/>
    <d v="2020-07-27T00:00:00"/>
    <x v="4"/>
    <s v="Engstrom_Lars, Rios_Jasmine"/>
    <x v="14"/>
    <m/>
    <m/>
    <m/>
    <n v="10"/>
    <s v="FULL"/>
    <s v="C"/>
    <x v="2"/>
    <s v="&gt;100"/>
    <m/>
    <n v="4.3229501584899998E-4"/>
    <m/>
    <n v="43.2295015849"/>
    <n v="2"/>
    <n v="864.59003169799996"/>
    <m/>
    <s v="{07c6e731-71aa-416d-ac5d-f8849e4a4633}"/>
  </r>
  <r>
    <x v="81"/>
    <d v="2020-07-27T00:00:00"/>
    <d v="2020-07-27T00:00:00"/>
    <x v="4"/>
    <s v="Engstrom_Lars, Rios_Jasmine"/>
    <x v="13"/>
    <m/>
    <m/>
    <m/>
    <n v="10"/>
    <s v="FULL"/>
    <s v="C"/>
    <x v="2"/>
    <s v="&gt;100"/>
    <m/>
    <n v="4.3229501584899998E-4"/>
    <m/>
    <n v="43.2295015849"/>
    <n v="2"/>
    <n v="864.59003169799996"/>
    <m/>
    <s v="{07c6e731-71aa-416d-ac5d-f8849e4a4633}"/>
  </r>
  <r>
    <x v="81"/>
    <d v="2020-07-27T00:00:00"/>
    <d v="2020-07-27T00:00:00"/>
    <x v="4"/>
    <s v="Engstrom_Lars, Rios_Jasmine"/>
    <x v="11"/>
    <m/>
    <m/>
    <m/>
    <n v="10"/>
    <s v="FULL"/>
    <s v="C"/>
    <x v="2"/>
    <s v="&gt;100"/>
    <m/>
    <n v="4.3229501584899998E-4"/>
    <m/>
    <n v="43.2295015849"/>
    <n v="2"/>
    <n v="864.59003169799996"/>
    <m/>
    <s v="{07c6e731-71aa-416d-ac5d-f8849e4a4633}"/>
  </r>
  <r>
    <x v="81"/>
    <d v="2020-07-27T00:00:00"/>
    <d v="2020-07-27T00:00:00"/>
    <x v="4"/>
    <s v="Engstrom_Lars, Rios_Jasmine"/>
    <x v="8"/>
    <m/>
    <m/>
    <m/>
    <n v="5"/>
    <s v="FULL"/>
    <s v="SC"/>
    <x v="2"/>
    <s v="10-100"/>
    <m/>
    <n v="1.9038711149799999E-4"/>
    <m/>
    <n v="19.038711149800001"/>
    <n v="2"/>
    <n v="190.38711149800002"/>
    <m/>
    <s v="{3d14a872-ff56-40c7-8fce-ee275ec143a5}"/>
  </r>
  <r>
    <x v="81"/>
    <d v="2020-07-27T00:00:00"/>
    <d v="2020-07-27T00:00:00"/>
    <x v="4"/>
    <s v="Engstrom_Lars, Rios_Jasmine"/>
    <x v="0"/>
    <m/>
    <m/>
    <m/>
    <n v="5"/>
    <s v="FULL"/>
    <s v="SC"/>
    <x v="2"/>
    <s v="10-100"/>
    <m/>
    <n v="1.9038711149799999E-4"/>
    <m/>
    <n v="19.038711149800001"/>
    <n v="2"/>
    <n v="190.38711149800002"/>
    <m/>
    <s v="{3d14a872-ff56-40c7-8fce-ee275ec143a5}"/>
  </r>
  <r>
    <x v="81"/>
    <d v="2020-07-27T00:00:00"/>
    <d v="2020-07-27T00:00:00"/>
    <x v="4"/>
    <s v="Engstrom_Lars, Rios_Jasmine"/>
    <x v="0"/>
    <m/>
    <m/>
    <m/>
    <n v="3"/>
    <s v="RIGHT"/>
    <s v="SC"/>
    <x v="0"/>
    <s v="10-100"/>
    <m/>
    <n v="1.20639115097E-4"/>
    <m/>
    <n v="12.0639115097"/>
    <n v="1"/>
    <n v="36.191734529100003"/>
    <m/>
    <s v="{6125f357-4afa-42ff-b532-7efbc5a96f4d}"/>
  </r>
  <r>
    <x v="81"/>
    <d v="2020-07-27T00:00:00"/>
    <d v="2020-07-27T00:00:00"/>
    <x v="4"/>
    <s v="Engstrom_Lars, Rios_Jasmine"/>
    <x v="4"/>
    <m/>
    <m/>
    <m/>
    <n v="3"/>
    <s v="RIGHT"/>
    <s v="SC"/>
    <x v="0"/>
    <s v="10-100"/>
    <m/>
    <n v="1.20639115097E-4"/>
    <m/>
    <n v="12.0639115097"/>
    <n v="1"/>
    <n v="36.191734529100003"/>
    <m/>
    <s v="{6125f357-4afa-42ff-b532-7efbc5a96f4d}"/>
  </r>
  <r>
    <x v="81"/>
    <d v="2020-07-27T00:00:00"/>
    <d v="2020-07-27T00:00:00"/>
    <x v="4"/>
    <s v="Engstrom_Lars, Rios_Jasmine"/>
    <x v="11"/>
    <m/>
    <m/>
    <m/>
    <n v="30"/>
    <s v="FULL"/>
    <s v="SC"/>
    <x v="0"/>
    <s v="&gt;100"/>
    <m/>
    <n v="6.0344118474099998E-4"/>
    <m/>
    <n v="60.3441184741"/>
    <n v="2"/>
    <n v="3620.6471084459999"/>
    <m/>
    <s v="{c5368cc4-a780-4461-a9ea-6eb577fa8e29}"/>
  </r>
  <r>
    <x v="81"/>
    <d v="2020-07-27T00:00:00"/>
    <d v="2020-07-27T00:00:00"/>
    <x v="4"/>
    <s v="Engstrom_Lars, Rios_Jasmine"/>
    <x v="11"/>
    <m/>
    <m/>
    <m/>
    <n v="10"/>
    <s v="FULL"/>
    <s v="P"/>
    <x v="0"/>
    <s v="10-100"/>
    <m/>
    <n v="3.8659391360700002E-4"/>
    <m/>
    <n v="38.659391360699999"/>
    <n v="2"/>
    <n v="773.18782721399998"/>
    <m/>
    <s v="{a0e5e35e-f8a8-4045-94b6-f2c678cad930}"/>
  </r>
  <r>
    <x v="81"/>
    <d v="2020-07-27T00:00:00"/>
    <d v="2020-07-27T00:00:00"/>
    <x v="4"/>
    <s v="Engstrom_Lars, Rios_Jasmine"/>
    <x v="2"/>
    <m/>
    <m/>
    <m/>
    <n v="10"/>
    <s v="FULL"/>
    <s v="P"/>
    <x v="0"/>
    <s v="10-100"/>
    <m/>
    <n v="3.8659391360700002E-4"/>
    <m/>
    <n v="38.659391360699999"/>
    <n v="2"/>
    <n v="773.18782721399998"/>
    <m/>
    <s v="{a0e5e35e-f8a8-4045-94b6-f2c678cad930}"/>
  </r>
  <r>
    <x v="81"/>
    <d v="2020-07-27T00:00:00"/>
    <d v="2020-07-27T00:00:00"/>
    <x v="4"/>
    <s v="Engstrom_Lars, Rios_Jasmine"/>
    <x v="5"/>
    <m/>
    <m/>
    <m/>
    <n v="10"/>
    <s v="FULL"/>
    <s v="P"/>
    <x v="0"/>
    <s v="10-100"/>
    <m/>
    <n v="3.8659391360700002E-4"/>
    <m/>
    <n v="38.659391360699999"/>
    <n v="2"/>
    <n v="773.18782721399998"/>
    <m/>
    <s v="{a0e5e35e-f8a8-4045-94b6-f2c678cad930}"/>
  </r>
  <r>
    <x v="81"/>
    <d v="2020-07-27T00:00:00"/>
    <d v="2020-07-27T00:00:00"/>
    <x v="4"/>
    <s v="Engstrom_Lars, Rios_Jasmine"/>
    <x v="19"/>
    <m/>
    <m/>
    <m/>
    <n v="10"/>
    <s v="FULL"/>
    <s v="P"/>
    <x v="0"/>
    <s v="10-100"/>
    <m/>
    <n v="3.8659391360700002E-4"/>
    <m/>
    <n v="38.659391360699999"/>
    <n v="2"/>
    <n v="773.18782721399998"/>
    <m/>
    <s v="{a0e5e35e-f8a8-4045-94b6-f2c678cad930}"/>
  </r>
  <r>
    <x v="81"/>
    <d v="2020-07-27T00:00:00"/>
    <d v="2020-07-27T00:00:00"/>
    <x v="4"/>
    <s v="Engstrom_Lars, Rios_Jasmine"/>
    <x v="11"/>
    <m/>
    <m/>
    <m/>
    <n v="20"/>
    <s v="FULL"/>
    <s v="P"/>
    <x v="0"/>
    <s v="&gt;100"/>
    <m/>
    <n v="9.5642333892399995E-4"/>
    <m/>
    <n v="95.642333892399989"/>
    <n v="2"/>
    <n v="3825.6933556959993"/>
    <m/>
    <s v="{f1e81442-967e-4177-9b24-0bb47f859ffb}"/>
  </r>
  <r>
    <x v="81"/>
    <d v="2020-07-27T00:00:00"/>
    <d v="2020-07-27T00:00:00"/>
    <x v="4"/>
    <s v="Engstrom_Lars, Rios_Jasmine"/>
    <x v="2"/>
    <m/>
    <m/>
    <m/>
    <n v="20"/>
    <s v="FULL"/>
    <s v="P"/>
    <x v="0"/>
    <s v="&gt;100"/>
    <m/>
    <n v="9.5642333892399995E-4"/>
    <m/>
    <n v="95.642333892399989"/>
    <n v="2"/>
    <n v="3825.6933556959993"/>
    <m/>
    <s v="{f1e81442-967e-4177-9b24-0bb47f859ffb}"/>
  </r>
  <r>
    <x v="81"/>
    <d v="2020-07-27T00:00:00"/>
    <d v="2020-07-27T00:00:00"/>
    <x v="4"/>
    <s v="Engstrom_Lars, Rios_Jasmine"/>
    <x v="5"/>
    <m/>
    <m/>
    <m/>
    <n v="20"/>
    <s v="FULL"/>
    <s v="P"/>
    <x v="0"/>
    <s v="&gt;100"/>
    <m/>
    <n v="9.5642333892399995E-4"/>
    <m/>
    <n v="95.642333892399989"/>
    <n v="2"/>
    <n v="3825.6933556959993"/>
    <m/>
    <s v="{f1e81442-967e-4177-9b24-0bb47f859ffb}"/>
  </r>
  <r>
    <x v="81"/>
    <d v="2020-07-27T00:00:00"/>
    <d v="2020-07-27T00:00:00"/>
    <x v="4"/>
    <s v="Engstrom_Lars, Rios_Jasmine"/>
    <x v="19"/>
    <m/>
    <m/>
    <m/>
    <n v="20"/>
    <s v="FULL"/>
    <s v="P"/>
    <x v="0"/>
    <s v="&gt;100"/>
    <m/>
    <n v="9.5642333892399995E-4"/>
    <m/>
    <n v="95.642333892399989"/>
    <n v="2"/>
    <n v="3825.6933556959993"/>
    <m/>
    <s v="{f1e81442-967e-4177-9b24-0bb47f859ffb}"/>
  </r>
  <r>
    <x v="81"/>
    <d v="2020-07-27T00:00:00"/>
    <d v="2020-07-27T00:00:00"/>
    <x v="4"/>
    <s v="Engstrom_Lars, Rios_Jasmine"/>
    <x v="1"/>
    <m/>
    <m/>
    <m/>
    <n v="20"/>
    <s v="FULL"/>
    <s v="P"/>
    <x v="0"/>
    <s v="&gt;100"/>
    <m/>
    <n v="9.5642333892399995E-4"/>
    <m/>
    <n v="95.642333892399989"/>
    <n v="2"/>
    <n v="3825.6933556959993"/>
    <m/>
    <s v="{f1e81442-967e-4177-9b24-0bb47f859ffb}"/>
  </r>
  <r>
    <x v="81"/>
    <d v="2020-07-27T00:00:00"/>
    <d v="2020-07-27T00:00:00"/>
    <x v="4"/>
    <s v="Engstrom_Lars, Rios_Jasmine"/>
    <x v="11"/>
    <m/>
    <m/>
    <m/>
    <n v="20"/>
    <s v="FULL"/>
    <s v="P"/>
    <x v="0"/>
    <s v="&gt;100"/>
    <m/>
    <n v="4.9409458303900004E-4"/>
    <m/>
    <n v="49.409458303900003"/>
    <n v="2"/>
    <n v="1976.3783321560002"/>
    <m/>
    <s v="{480ac25d-4d44-49c9-803f-f2631dca72c7}"/>
  </r>
  <r>
    <x v="81"/>
    <d v="2020-07-27T00:00:00"/>
    <d v="2020-07-27T00:00:00"/>
    <x v="4"/>
    <s v="Engstrom_Lars, Rios_Jasmine"/>
    <x v="2"/>
    <m/>
    <m/>
    <m/>
    <n v="20"/>
    <s v="FULL"/>
    <s v="P"/>
    <x v="0"/>
    <s v="&gt;100"/>
    <m/>
    <n v="4.9409458303900004E-4"/>
    <m/>
    <n v="49.409458303900003"/>
    <n v="2"/>
    <n v="1976.3783321560002"/>
    <m/>
    <s v="{480ac25d-4d44-49c9-803f-f2631dca72c7}"/>
  </r>
  <r>
    <x v="81"/>
    <d v="2020-07-27T00:00:00"/>
    <d v="2020-07-27T00:00:00"/>
    <x v="4"/>
    <s v="Engstrom_Lars, Rios_Jasmine"/>
    <x v="4"/>
    <m/>
    <m/>
    <m/>
    <n v="20"/>
    <s v="FULL"/>
    <s v="P"/>
    <x v="0"/>
    <s v="&gt;100"/>
    <m/>
    <n v="4.9409458303900004E-4"/>
    <m/>
    <n v="49.409458303900003"/>
    <n v="2"/>
    <n v="1976.3783321560002"/>
    <m/>
    <s v="{480ac25d-4d44-49c9-803f-f2631dca72c7}"/>
  </r>
  <r>
    <x v="81"/>
    <d v="2020-07-27T00:00:00"/>
    <d v="2020-07-27T00:00:00"/>
    <x v="4"/>
    <s v="Engstrom_Lars, Rios_Jasmine"/>
    <x v="19"/>
    <m/>
    <m/>
    <m/>
    <n v="20"/>
    <s v="FULL"/>
    <s v="P"/>
    <x v="0"/>
    <s v="&gt;100"/>
    <m/>
    <n v="4.9409458303900004E-4"/>
    <m/>
    <n v="49.409458303900003"/>
    <n v="2"/>
    <n v="1976.3783321560002"/>
    <m/>
    <s v="{480ac25d-4d44-49c9-803f-f2631dca72c7}"/>
  </r>
  <r>
    <x v="81"/>
    <d v="2020-07-27T00:00:00"/>
    <d v="2020-07-27T00:00:00"/>
    <x v="4"/>
    <s v="Engstrom_Lars, Rios_Jasmine"/>
    <x v="1"/>
    <m/>
    <m/>
    <m/>
    <n v="20"/>
    <s v="FULL"/>
    <s v="P"/>
    <x v="0"/>
    <s v="&gt;100"/>
    <m/>
    <n v="4.9409458303900004E-4"/>
    <m/>
    <n v="49.409458303900003"/>
    <n v="2"/>
    <n v="1976.3783321560002"/>
    <m/>
    <s v="{480ac25d-4d44-49c9-803f-f2631dca72c7}"/>
  </r>
  <r>
    <x v="81"/>
    <d v="2020-07-27T00:00:00"/>
    <d v="2020-07-27T00:00:00"/>
    <x v="4"/>
    <s v="Engstrom_Lars, Rios_Jasmine"/>
    <x v="11"/>
    <m/>
    <m/>
    <m/>
    <n v="30"/>
    <s v="FULL"/>
    <s v="P"/>
    <x v="0"/>
    <s v="&gt;100"/>
    <m/>
    <n v="1.9023598795699999E-3"/>
    <m/>
    <n v="190.23598795699999"/>
    <n v="2"/>
    <n v="11414.15927742"/>
    <m/>
    <s v="{829af1d1-e83f-472e-a446-4793c39dc28b}"/>
  </r>
  <r>
    <x v="81"/>
    <d v="2020-07-27T00:00:00"/>
    <d v="2020-07-27T00:00:00"/>
    <x v="4"/>
    <s v="Engstrom_Lars, Rios_Jasmine"/>
    <x v="2"/>
    <m/>
    <m/>
    <m/>
    <n v="30"/>
    <s v="FULL"/>
    <s v="P"/>
    <x v="0"/>
    <s v="&gt;100"/>
    <m/>
    <n v="1.9023598795699999E-3"/>
    <m/>
    <n v="190.23598795699999"/>
    <n v="2"/>
    <n v="11414.15927742"/>
    <m/>
    <s v="{829af1d1-e83f-472e-a446-4793c39dc28b}"/>
  </r>
  <r>
    <x v="81"/>
    <d v="2020-07-27T00:00:00"/>
    <d v="2020-07-27T00:00:00"/>
    <x v="4"/>
    <s v="Engstrom_Lars, Rios_Jasmine"/>
    <x v="14"/>
    <m/>
    <m/>
    <m/>
    <n v="30"/>
    <s v="FULL"/>
    <s v="P"/>
    <x v="0"/>
    <s v="&gt;100"/>
    <m/>
    <n v="1.9023598795699999E-3"/>
    <m/>
    <n v="190.23598795699999"/>
    <n v="2"/>
    <n v="11414.15927742"/>
    <m/>
    <s v="{829af1d1-e83f-472e-a446-4793c39dc28b}"/>
  </r>
  <r>
    <x v="81"/>
    <d v="2020-07-27T00:00:00"/>
    <d v="2020-07-27T00:00:00"/>
    <x v="4"/>
    <s v="Engstrom_Lars, Rios_Jasmine"/>
    <x v="19"/>
    <m/>
    <m/>
    <m/>
    <n v="30"/>
    <s v="FULL"/>
    <s v="P"/>
    <x v="0"/>
    <s v="&gt;100"/>
    <m/>
    <n v="1.9023598795699999E-3"/>
    <m/>
    <n v="190.23598795699999"/>
    <n v="2"/>
    <n v="11414.15927742"/>
    <m/>
    <s v="{829af1d1-e83f-472e-a446-4793c39dc28b}"/>
  </r>
  <r>
    <x v="81"/>
    <d v="2020-07-27T00:00:00"/>
    <d v="2020-07-27T00:00:00"/>
    <x v="4"/>
    <s v="Engstrom_Lars, Rios_Jasmine"/>
    <x v="1"/>
    <m/>
    <m/>
    <m/>
    <n v="30"/>
    <s v="FULL"/>
    <s v="P"/>
    <x v="0"/>
    <s v="&gt;100"/>
    <m/>
    <n v="1.9023598795699999E-3"/>
    <m/>
    <n v="190.23598795699999"/>
    <n v="2"/>
    <n v="11414.15927742"/>
    <m/>
    <s v="{829af1d1-e83f-472e-a446-4793c39dc28b}"/>
  </r>
  <r>
    <x v="81"/>
    <d v="2020-07-27T00:00:00"/>
    <d v="2020-07-27T00:00:00"/>
    <x v="4"/>
    <s v="Engstrom_Lars, Rios_Jasmine"/>
    <x v="5"/>
    <m/>
    <m/>
    <m/>
    <n v="10"/>
    <s v="LEFT"/>
    <s v="SC"/>
    <x v="0"/>
    <s v="10-100"/>
    <m/>
    <n v="5.7146748719699996E-4"/>
    <m/>
    <n v="57.146748719699993"/>
    <n v="1"/>
    <n v="571.46748719699997"/>
    <m/>
    <s v="{a0ebeba7-fa0d-4fbb-a6a7-03c1185d8cfe}"/>
  </r>
  <r>
    <x v="81"/>
    <d v="2020-07-27T00:00:00"/>
    <d v="2020-07-27T00:00:00"/>
    <x v="4"/>
    <s v="Engstrom_Lars, Rios_Jasmine"/>
    <x v="2"/>
    <m/>
    <m/>
    <m/>
    <n v="10"/>
    <s v="LEFT"/>
    <s v="SC"/>
    <x v="0"/>
    <s v="10-100"/>
    <m/>
    <n v="5.7146748719699996E-4"/>
    <m/>
    <n v="57.146748719699993"/>
    <n v="1"/>
    <n v="571.46748719699997"/>
    <m/>
    <s v="{a0ebeba7-fa0d-4fbb-a6a7-03c1185d8cfe}"/>
  </r>
  <r>
    <x v="81"/>
    <d v="2020-07-27T00:00:00"/>
    <d v="2020-07-27T00:00:00"/>
    <x v="4"/>
    <s v="Engstrom_Lars, Rios_Jasmine"/>
    <x v="14"/>
    <m/>
    <m/>
    <m/>
    <n v="10"/>
    <s v="LEFT"/>
    <s v="SC"/>
    <x v="0"/>
    <s v="10-100"/>
    <m/>
    <n v="5.7146748719699996E-4"/>
    <m/>
    <n v="57.146748719699993"/>
    <n v="1"/>
    <n v="571.46748719699997"/>
    <m/>
    <s v="{a0ebeba7-fa0d-4fbb-a6a7-03c1185d8cfe}"/>
  </r>
  <r>
    <x v="81"/>
    <d v="2020-07-27T00:00:00"/>
    <d v="2020-07-27T00:00:00"/>
    <x v="4"/>
    <s v="Engstrom_Lars, Rios_Jasmine"/>
    <x v="19"/>
    <m/>
    <m/>
    <m/>
    <n v="10"/>
    <s v="LEFT"/>
    <s v="SC"/>
    <x v="0"/>
    <s v="10-100"/>
    <m/>
    <n v="5.7146748719699996E-4"/>
    <m/>
    <n v="57.146748719699993"/>
    <n v="1"/>
    <n v="571.46748719699997"/>
    <m/>
    <s v="{a0ebeba7-fa0d-4fbb-a6a7-03c1185d8cfe}"/>
  </r>
  <r>
    <x v="81"/>
    <d v="2020-07-27T00:00:00"/>
    <d v="2020-07-27T00:00:00"/>
    <x v="4"/>
    <s v="Engstrom_Lars, Rios_Jasmine"/>
    <x v="11"/>
    <m/>
    <m/>
    <m/>
    <n v="10"/>
    <s v="LEFT"/>
    <s v="SC"/>
    <x v="0"/>
    <s v="10-100"/>
    <m/>
    <n v="5.7146748719699996E-4"/>
    <m/>
    <n v="57.146748719699993"/>
    <n v="1"/>
    <n v="571.46748719699997"/>
    <m/>
    <s v="{a0ebeba7-fa0d-4fbb-a6a7-03c1185d8cfe}"/>
  </r>
  <r>
    <x v="81"/>
    <d v="2020-07-27T00:00:00"/>
    <d v="2020-07-27T00:00:00"/>
    <x v="4"/>
    <s v="Engstrom_Lars, Rios_Jasmine"/>
    <x v="2"/>
    <m/>
    <m/>
    <m/>
    <n v="10"/>
    <s v="LEFT"/>
    <s v="P"/>
    <x v="0"/>
    <s v="&gt;100"/>
    <m/>
    <n v="1.11406305436E-4"/>
    <m/>
    <n v="11.1406305436"/>
    <n v="1"/>
    <n v="111.406305436"/>
    <m/>
    <s v="{f0ab27f7-115f-44f3-8a31-6e717304a0d8}"/>
  </r>
  <r>
    <x v="81"/>
    <d v="2020-07-27T00:00:00"/>
    <d v="2020-07-27T00:00:00"/>
    <x v="4"/>
    <s v="Engstrom_Lars, Rios_Jasmine"/>
    <x v="19"/>
    <m/>
    <m/>
    <m/>
    <n v="10"/>
    <s v="LEFT"/>
    <s v="P"/>
    <x v="0"/>
    <s v="&gt;100"/>
    <m/>
    <n v="1.11406305436E-4"/>
    <m/>
    <n v="11.1406305436"/>
    <n v="1"/>
    <n v="111.406305436"/>
    <m/>
    <s v="{f0ab27f7-115f-44f3-8a31-6e717304a0d8}"/>
  </r>
  <r>
    <x v="81"/>
    <d v="2020-07-27T00:00:00"/>
    <d v="2020-07-27T00:00:00"/>
    <x v="4"/>
    <s v="Engstrom_Lars, Rios_Jasmine"/>
    <x v="2"/>
    <m/>
    <m/>
    <m/>
    <n v="10"/>
    <s v="FULL"/>
    <s v="P"/>
    <x v="0"/>
    <s v="&gt;100"/>
    <m/>
    <n v="3.5662376514299999E-4"/>
    <m/>
    <n v="35.6623765143"/>
    <n v="2"/>
    <n v="713.24753028600003"/>
    <m/>
    <s v="{93a13f73-dd48-4d84-b0ef-5f32b25d623f}"/>
  </r>
  <r>
    <x v="81"/>
    <d v="2020-07-27T00:00:00"/>
    <d v="2020-07-27T00:00:00"/>
    <x v="4"/>
    <s v="Engstrom_Lars, Rios_Jasmine"/>
    <x v="19"/>
    <m/>
    <m/>
    <m/>
    <n v="10"/>
    <s v="FULL"/>
    <s v="P"/>
    <x v="0"/>
    <s v="&gt;100"/>
    <m/>
    <n v="3.5662376514299999E-4"/>
    <m/>
    <n v="35.6623765143"/>
    <n v="2"/>
    <n v="713.24753028600003"/>
    <m/>
    <s v="{93a13f73-dd48-4d84-b0ef-5f32b25d623f}"/>
  </r>
  <r>
    <x v="81"/>
    <d v="2020-07-27T00:00:00"/>
    <d v="2020-07-27T00:00:00"/>
    <x v="4"/>
    <s v="Engstrom_Lars, Rios_Jasmine"/>
    <x v="11"/>
    <m/>
    <m/>
    <m/>
    <n v="5"/>
    <s v="FULL"/>
    <s v="P"/>
    <x v="0"/>
    <s v="10-100"/>
    <m/>
    <n v="1.5870111405399999E-4"/>
    <m/>
    <n v="15.870111405399999"/>
    <n v="2"/>
    <n v="158.70111405399999"/>
    <m/>
    <s v="{626d0e9a-8231-4415-993d-c35237954f39}"/>
  </r>
  <r>
    <x v="81"/>
    <d v="2020-07-27T00:00:00"/>
    <d v="2020-07-27T00:00:00"/>
    <x v="4"/>
    <s v="Engstrom_Lars, Rios_Jasmine"/>
    <x v="2"/>
    <m/>
    <m/>
    <m/>
    <n v="10"/>
    <s v="RIGHT"/>
    <s v="P"/>
    <x v="0"/>
    <s v="&gt;100"/>
    <m/>
    <n v="9.3790702894299999E-4"/>
    <m/>
    <n v="93.790702894299997"/>
    <n v="1"/>
    <n v="937.907028943"/>
    <m/>
    <s v="{05883a06-5adb-4050-a8de-3ca5be813d5b}"/>
  </r>
  <r>
    <x v="81"/>
    <d v="2020-07-27T00:00:00"/>
    <d v="2020-07-27T00:00:00"/>
    <x v="4"/>
    <s v="Engstrom_Lars, Rios_Jasmine"/>
    <x v="19"/>
    <m/>
    <m/>
    <m/>
    <n v="10"/>
    <s v="RIGHT"/>
    <s v="P"/>
    <x v="0"/>
    <s v="&gt;100"/>
    <m/>
    <n v="9.3790702894299999E-4"/>
    <m/>
    <n v="93.790702894299997"/>
    <n v="1"/>
    <n v="937.907028943"/>
    <m/>
    <s v="{05883a06-5adb-4050-a8de-3ca5be813d5b}"/>
  </r>
  <r>
    <x v="81"/>
    <d v="2020-07-27T00:00:00"/>
    <d v="2020-07-27T00:00:00"/>
    <x v="4"/>
    <s v="Engstrom_Lars, Rios_Jasmine"/>
    <x v="19"/>
    <m/>
    <m/>
    <m/>
    <n v="10"/>
    <s v="FULL"/>
    <s v="SC"/>
    <x v="0"/>
    <s v="&gt;100"/>
    <m/>
    <n v="9.3049353975000002E-4"/>
    <m/>
    <n v="93.049353975000002"/>
    <n v="2"/>
    <n v="1860.9870795000002"/>
    <m/>
    <s v="{5837585b-bb8d-4f37-8466-0aecdc39f33e}"/>
  </r>
  <r>
    <x v="81"/>
    <d v="2020-07-27T00:00:00"/>
    <d v="2020-07-27T00:00:00"/>
    <x v="4"/>
    <s v="Engstrom_Lars, Rios_Jasmine"/>
    <x v="19"/>
    <m/>
    <m/>
    <m/>
    <n v="5"/>
    <s v="FULL"/>
    <s v="P"/>
    <x v="0"/>
    <s v="10-100"/>
    <m/>
    <n v="6.1994861292600004E-4"/>
    <m/>
    <n v="61.994861292600007"/>
    <n v="2"/>
    <n v="619.94861292600012"/>
    <m/>
    <s v="{2932c2ce-fa0c-4502-84af-fc2fac86891c}"/>
  </r>
  <r>
    <x v="81"/>
    <d v="2020-07-27T00:00:00"/>
    <d v="2020-07-27T00:00:00"/>
    <x v="4"/>
    <s v="Engstrom_Lars, Rios_Jasmine"/>
    <x v="2"/>
    <m/>
    <m/>
    <m/>
    <n v="5"/>
    <s v="FULL"/>
    <s v="P"/>
    <x v="0"/>
    <s v="10-100"/>
    <m/>
    <n v="5.1467836737300004E-4"/>
    <m/>
    <n v="51.467836737300004"/>
    <n v="2"/>
    <n v="514.67836737300001"/>
    <m/>
    <s v="{9c726484-d10f-4802-af0f-8f56e607ed60}"/>
  </r>
  <r>
    <x v="81"/>
    <d v="2020-07-27T00:00:00"/>
    <d v="2020-07-27T00:00:00"/>
    <x v="4"/>
    <s v="Engstrom_Lars, Rios_Jasmine"/>
    <x v="19"/>
    <m/>
    <m/>
    <m/>
    <n v="5"/>
    <s v="FULL"/>
    <s v="P"/>
    <x v="0"/>
    <s v="10-100"/>
    <m/>
    <n v="5.1467836737300004E-4"/>
    <m/>
    <n v="51.467836737300004"/>
    <n v="2"/>
    <n v="514.67836737300001"/>
    <m/>
    <s v="{9c726484-d10f-4802-af0f-8f56e607ed60}"/>
  </r>
  <r>
    <x v="81"/>
    <d v="2020-07-27T00:00:00"/>
    <d v="2020-07-27T00:00:00"/>
    <x v="4"/>
    <s v="Engstrom_Lars, Rios_Jasmine"/>
    <x v="2"/>
    <m/>
    <m/>
    <m/>
    <n v="5"/>
    <s v="RIGHT"/>
    <s v="P"/>
    <x v="0"/>
    <s v="&gt;100"/>
    <m/>
    <n v="2.38396360304E-4"/>
    <m/>
    <n v="23.839636030400001"/>
    <n v="1"/>
    <n v="119.19818015200001"/>
    <m/>
    <s v="{46eac328-c083-45a5-829f-4439e832737e}"/>
  </r>
  <r>
    <x v="84"/>
    <d v="2020-07-27T00:00:00"/>
    <d v="2020-07-27T00:00:00"/>
    <x v="4"/>
    <s v="Rios_Jasmine, Engstrom_Lars"/>
    <x v="2"/>
    <s v="CSS"/>
    <s v="Intermediate"/>
    <m/>
    <n v="5"/>
    <s v="RIGHT"/>
    <s v="L"/>
    <x v="0"/>
    <s v="10-100"/>
    <s v="N"/>
    <n v="7.3305619446099995E-5"/>
    <m/>
    <n v="7.3305619446099994"/>
    <n v="1"/>
    <n v="36.652809723049998"/>
    <s v="37ddd6cc-3659-4460-a136-f0894134ae57"/>
    <s v="{ec6ff1f5-90e3-477c-b0fe-dfc30bad12e9}"/>
  </r>
  <r>
    <x v="84"/>
    <d v="2020-07-27T00:00:00"/>
    <d v="2020-07-27T00:00:00"/>
    <x v="4"/>
    <s v="Rios_Jasmine, Engstrom_Lars"/>
    <x v="13"/>
    <s v="CSS"/>
    <s v="Intermediate"/>
    <m/>
    <n v="5"/>
    <s v="RIGHT"/>
    <s v="P"/>
    <x v="0"/>
    <s v="&lt;10"/>
    <s v="N"/>
    <n v="3.8614898227399998E-5"/>
    <m/>
    <n v="3.8614898227399999"/>
    <n v="1"/>
    <n v="19.307449113699999"/>
    <s v="37ddd6cc-3659-4460-a136-f0894134ae57"/>
    <s v="{65af0d1a-49c9-4061-a33a-a516fe90c4a3}"/>
  </r>
  <r>
    <x v="84"/>
    <d v="2020-07-27T00:00:00"/>
    <d v="2020-07-27T00:00:00"/>
    <x v="4"/>
    <s v="Rios_Jasmine, Engstrom_Lars"/>
    <x v="19"/>
    <s v="CSS"/>
    <s v="Intermediate"/>
    <m/>
    <n v="3"/>
    <s v="FULL"/>
    <s v="L"/>
    <x v="0"/>
    <s v="&gt;100"/>
    <s v="N"/>
    <n v="3.2219443317999999E-4"/>
    <m/>
    <n v="32.219443317999996"/>
    <n v="2"/>
    <n v="193.31665990799996"/>
    <s v="37ddd6cc-3659-4460-a136-f0894134ae57"/>
    <s v="{4b5f3d3a-20a3-44e2-8777-882e7ebbb183}"/>
  </r>
  <r>
    <x v="84"/>
    <d v="2020-07-27T00:00:00"/>
    <d v="2020-07-27T00:00:00"/>
    <x v="4"/>
    <s v="Rios_Jasmine, Engstrom_Lars"/>
    <x v="19"/>
    <s v="CSS"/>
    <s v="Intermediate"/>
    <m/>
    <n v="3"/>
    <s v="FULL"/>
    <s v="L"/>
    <x v="0"/>
    <s v="&gt;100"/>
    <s v="N"/>
    <n v="2.2897080639300001E-4"/>
    <m/>
    <n v="22.8970806393"/>
    <n v="2"/>
    <n v="137.3824838358"/>
    <s v="37ddd6cc-3659-4460-a136-f0894134ae57"/>
    <s v="{c9095c1e-ce53-4470-84cc-f279f71fc6cd}"/>
  </r>
  <r>
    <x v="84"/>
    <d v="2020-07-27T00:00:00"/>
    <d v="2020-07-27T00:00:00"/>
    <x v="4"/>
    <s v="Rios_Jasmine, Engstrom_Lars"/>
    <x v="2"/>
    <s v="CSS"/>
    <s v="Intermediate"/>
    <m/>
    <n v="5"/>
    <s v="RIGHT"/>
    <s v="L"/>
    <x v="0"/>
    <s v="&gt;100"/>
    <s v="N"/>
    <n v="1.2547903808199999E-4"/>
    <m/>
    <n v="12.547903808199999"/>
    <n v="1"/>
    <n v="62.739519040999994"/>
    <s v="37ddd6cc-3659-4460-a136-f0894134ae57"/>
    <s v="{d71897f5-a38f-4bca-aae9-e3aa7cc0f5c5}"/>
  </r>
  <r>
    <x v="84"/>
    <d v="2020-07-27T00:00:00"/>
    <d v="2020-07-27T00:00:00"/>
    <x v="4"/>
    <s v="Rios_Jasmine, Engstrom_Lars"/>
    <x v="11"/>
    <s v="CSS"/>
    <s v="Intermediate"/>
    <m/>
    <n v="5"/>
    <s v="RIGHT"/>
    <s v="L"/>
    <x v="0"/>
    <s v="10-100"/>
    <s v="N"/>
    <n v="1.5236928690200001E-4"/>
    <m/>
    <n v="15.236928690200001"/>
    <n v="1"/>
    <n v="76.184643450999999"/>
    <s v="37ddd6cc-3659-4460-a136-f0894134ae57"/>
    <s v="{ae540b5b-581d-4986-a4bd-592447fc5f29}"/>
  </r>
  <r>
    <x v="84"/>
    <d v="2020-07-27T00:00:00"/>
    <d v="2020-07-27T00:00:00"/>
    <x v="4"/>
    <s v="Rios_Jasmine, Engstrom_Lars"/>
    <x v="11"/>
    <s v="CSS"/>
    <s v="Intermediate"/>
    <m/>
    <n v="3"/>
    <s v="FULL"/>
    <s v="L"/>
    <x v="0"/>
    <s v="&lt;10"/>
    <s v="N"/>
    <n v="6.2226279937200004E-5"/>
    <m/>
    <n v="6.2226279937200006"/>
    <n v="2"/>
    <n v="37.335767962320006"/>
    <s v="37ddd6cc-3659-4460-a136-f0894134ae57"/>
    <s v="{845328b8-4ab6-492b-b4c1-4289d72bbb5e}"/>
  </r>
  <r>
    <x v="84"/>
    <d v="2020-07-27T00:00:00"/>
    <d v="2020-07-27T00:00:00"/>
    <x v="4"/>
    <s v="Rios_Jasmine, Engstrom_Lars"/>
    <x v="14"/>
    <s v="CSS"/>
    <s v="Intermediate"/>
    <m/>
    <n v="3"/>
    <s v="FULL"/>
    <s v="L"/>
    <x v="0"/>
    <s v="&lt;10"/>
    <s v="N"/>
    <n v="6.2226279937200004E-5"/>
    <m/>
    <n v="6.2226279937200006"/>
    <n v="2"/>
    <n v="37.335767962320006"/>
    <s v="37ddd6cc-3659-4460-a136-f0894134ae57"/>
    <s v="{845328b8-4ab6-492b-b4c1-4289d72bbb5e}"/>
  </r>
  <r>
    <x v="84"/>
    <d v="2020-07-27T00:00:00"/>
    <d v="2020-07-27T00:00:00"/>
    <x v="4"/>
    <s v="Rios_Jasmine, Engstrom_Lars"/>
    <x v="2"/>
    <s v="CSS"/>
    <s v="Intermediate"/>
    <m/>
    <n v="2"/>
    <s v="RIGHT"/>
    <s v="L"/>
    <x v="0"/>
    <s v="10-100"/>
    <s v="N"/>
    <n v="1.15129315662E-4"/>
    <m/>
    <n v="11.512931566200001"/>
    <n v="1"/>
    <n v="23.025863132400001"/>
    <s v="37ddd6cc-3659-4460-a136-f0894134ae57"/>
    <s v="{280c7fd0-163c-41cf-b41f-e01433516e95}"/>
  </r>
  <r>
    <x v="84"/>
    <d v="2020-07-27T00:00:00"/>
    <d v="2020-07-27T00:00:00"/>
    <x v="4"/>
    <s v="Rios_Jasmine, Engstrom_Lars"/>
    <x v="19"/>
    <s v="CSS"/>
    <s v="Intermediate"/>
    <m/>
    <n v="5"/>
    <s v="FULL"/>
    <s v="L"/>
    <x v="0"/>
    <s v="&gt;100"/>
    <s v="N"/>
    <n v="2.8856149864000001E-4"/>
    <m/>
    <n v="28.856149864000002"/>
    <n v="2"/>
    <n v="288.56149864000002"/>
    <s v="37ddd6cc-3659-4460-a136-f0894134ae57"/>
    <s v="{8813149b-bce5-4044-967e-ccf93af4f430}"/>
  </r>
  <r>
    <x v="84"/>
    <d v="2020-07-27T00:00:00"/>
    <d v="2020-07-27T00:00:00"/>
    <x v="4"/>
    <s v="Rios_Jasmine, Engstrom_Lars"/>
    <x v="2"/>
    <s v="CSS"/>
    <s v="Intermediate"/>
    <m/>
    <n v="5"/>
    <s v="FULL"/>
    <s v="L"/>
    <x v="0"/>
    <s v="&gt;100"/>
    <s v="N"/>
    <n v="2.8856149864000001E-4"/>
    <m/>
    <n v="28.856149864000002"/>
    <n v="2"/>
    <n v="288.56149864000002"/>
    <s v="37ddd6cc-3659-4460-a136-f0894134ae57"/>
    <s v="{8813149b-bce5-4044-967e-ccf93af4f430}"/>
  </r>
  <r>
    <x v="84"/>
    <d v="2020-07-27T00:00:00"/>
    <d v="2020-07-27T00:00:00"/>
    <x v="4"/>
    <s v="Rios_Jasmine, Engstrom_Lars"/>
    <x v="2"/>
    <s v="CSS"/>
    <s v="Intermediate"/>
    <m/>
    <n v="3"/>
    <s v="FULL"/>
    <s v="L"/>
    <x v="0"/>
    <s v="10-100"/>
    <s v="N"/>
    <n v="7.7778250441599994E-5"/>
    <m/>
    <n v="7.7778250441599992"/>
    <n v="2"/>
    <n v="46.666950264959993"/>
    <s v="37ddd6cc-3659-4460-a136-f0894134ae57"/>
    <s v="{ee26fbb7-25ae-488a-9997-00c56ec4143a}"/>
  </r>
  <r>
    <x v="84"/>
    <d v="2020-07-27T00:00:00"/>
    <d v="2020-07-27T00:00:00"/>
    <x v="4"/>
    <s v="Rios_Jasmine, Engstrom_Lars"/>
    <x v="2"/>
    <s v="CSS"/>
    <s v="Intermediate"/>
    <m/>
    <n v="5"/>
    <s v="FULL"/>
    <s v="L"/>
    <x v="0"/>
    <s v="&gt;100"/>
    <s v="N"/>
    <n v="2.1331233720699999E-4"/>
    <m/>
    <n v="21.331233720699998"/>
    <n v="2"/>
    <n v="213.31233720699998"/>
    <s v="37ddd6cc-3659-4460-a136-f0894134ae57"/>
    <s v="{5929f818-8f9e-4301-9bc5-6118bc52e764}"/>
  </r>
  <r>
    <x v="84"/>
    <d v="2020-07-27T00:00:00"/>
    <d v="2020-07-27T00:00:00"/>
    <x v="4"/>
    <s v="Rios_Jasmine, Engstrom_Lars"/>
    <x v="4"/>
    <s v="CSS"/>
    <s v="Intermediate"/>
    <m/>
    <n v="5"/>
    <s v="FULL"/>
    <s v="L"/>
    <x v="0"/>
    <s v="10-100"/>
    <s v="N"/>
    <n v="4.14314224499E-4"/>
    <m/>
    <n v="41.431422449899998"/>
    <n v="2"/>
    <n v="414.31422449899998"/>
    <s v="37ddd6cc-3659-4460-a136-f0894134ae57"/>
    <s v="{7afea347-beb6-46c2-937b-9a5189900190}"/>
  </r>
  <r>
    <x v="80"/>
    <d v="2020-07-28T00:00:00"/>
    <m/>
    <x v="4"/>
    <s v="Chipman_Takuma, Flores_Rhay"/>
    <x v="8"/>
    <s v="CSS"/>
    <s v="Disturbed"/>
    <m/>
    <n v="1"/>
    <s v="RIGHT"/>
    <s v="SC"/>
    <x v="0"/>
    <s v="10-100"/>
    <s v="N"/>
    <n v="5.0331429817000002E-5"/>
    <m/>
    <n v="5.0331429817000002"/>
    <n v="1"/>
    <n v="5.0331429817000002"/>
    <m/>
    <s v="{17442868-5808-4de2-9b3d-275fc48cda5f}"/>
  </r>
  <r>
    <x v="80"/>
    <d v="2020-07-28T00:00:00"/>
    <m/>
    <x v="4"/>
    <s v="Chipman_Takuma, Flores_Rhay"/>
    <x v="0"/>
    <m/>
    <m/>
    <m/>
    <n v="1"/>
    <s v="FULL"/>
    <s v="C"/>
    <x v="0"/>
    <s v="10-100"/>
    <m/>
    <n v="1.6913409878400001E-5"/>
    <m/>
    <n v="1.6913409878400001"/>
    <n v="2"/>
    <n v="3.3826819756800002"/>
    <m/>
    <s v="{9a8fb1d0-5e89-40fa-aa7d-cbdd83d3446b}"/>
  </r>
  <r>
    <x v="80"/>
    <d v="2020-07-28T00:00:00"/>
    <m/>
    <x v="4"/>
    <s v="Chipman_Takuma, Flores_Rhay"/>
    <x v="8"/>
    <m/>
    <m/>
    <m/>
    <n v="2"/>
    <s v="FULL"/>
    <s v="SC"/>
    <x v="0"/>
    <s v="10-100"/>
    <m/>
    <n v="1.2762393542100001E-4"/>
    <m/>
    <n v="12.762393542100002"/>
    <n v="2"/>
    <n v="51.049574168400007"/>
    <m/>
    <s v="{7f4f1fe7-2124-426e-982d-d1d30836c2d8}"/>
  </r>
  <r>
    <x v="80"/>
    <d v="2020-07-28T00:00:00"/>
    <m/>
    <x v="4"/>
    <s v="Chipman_Takuma, Flores_Rhay"/>
    <x v="8"/>
    <m/>
    <m/>
    <m/>
    <n v="1"/>
    <s v="FULL"/>
    <s v="SC"/>
    <x v="0"/>
    <s v="10-100"/>
    <m/>
    <n v="3.2319983116099998E-4"/>
    <m/>
    <n v="32.319983116099998"/>
    <n v="2"/>
    <n v="64.639966232199995"/>
    <m/>
    <s v="{b28cd1b3-1e84-4e54-89df-4bbb2472967b}"/>
  </r>
  <r>
    <x v="80"/>
    <d v="2020-07-28T00:00:00"/>
    <m/>
    <x v="4"/>
    <s v="Chipman_Takuma, Flores_Rhay"/>
    <x v="19"/>
    <m/>
    <m/>
    <m/>
    <n v="3"/>
    <s v="LEFT"/>
    <s v="P"/>
    <x v="0"/>
    <s v="&gt;100"/>
    <m/>
    <n v="2.2644080564799998E-3"/>
    <m/>
    <n v="226.44080564799998"/>
    <n v="1"/>
    <n v="679.322416944"/>
    <m/>
    <s v="{d6973513-4e14-4b6e-874a-ae10ec061c07}"/>
  </r>
  <r>
    <x v="80"/>
    <d v="2020-07-28T00:00:00"/>
    <m/>
    <x v="4"/>
    <s v="Chipman_Takuma, Flores_Rhay"/>
    <x v="8"/>
    <m/>
    <m/>
    <m/>
    <n v="2"/>
    <s v="RIGHT"/>
    <s v="P"/>
    <x v="0"/>
    <s v="&gt;100"/>
    <m/>
    <n v="1.45209839325E-3"/>
    <m/>
    <n v="145.20983932499999"/>
    <n v="1"/>
    <n v="290.41967864999998"/>
    <m/>
    <s v="{cdad56f4-d78f-42b7-b05a-5dd71f68b44b}"/>
  </r>
  <r>
    <x v="80"/>
    <d v="2020-07-28T00:00:00"/>
    <m/>
    <x v="4"/>
    <s v="Chipman_Takuma, Flores_Rhay"/>
    <x v="8"/>
    <m/>
    <m/>
    <m/>
    <n v="1"/>
    <s v="FULL"/>
    <s v="SC"/>
    <x v="0"/>
    <s v="&gt;100"/>
    <m/>
    <n v="4.2119462060500001E-4"/>
    <m/>
    <n v="42.119462060499998"/>
    <n v="2"/>
    <n v="84.238924120999997"/>
    <m/>
    <s v="{2fdbb88c-31a4-4d79-b004-d03a04bfab99}"/>
  </r>
  <r>
    <x v="80"/>
    <d v="2020-07-28T00:00:00"/>
    <m/>
    <x v="4"/>
    <s v="Chipman_Takuma, Flores_Rhay"/>
    <x v="3"/>
    <m/>
    <m/>
    <m/>
    <n v="1"/>
    <s v="LEFT"/>
    <s v="SC"/>
    <x v="0"/>
    <s v="&lt;10"/>
    <m/>
    <n v="1.10002947754E-4"/>
    <m/>
    <n v="11.0002947754"/>
    <n v="1"/>
    <n v="11.0002947754"/>
    <m/>
    <s v="{8146195a-1b33-4070-bb03-cc1f027cf241}"/>
  </r>
  <r>
    <x v="80"/>
    <d v="2020-07-28T00:00:00"/>
    <m/>
    <x v="4"/>
    <s v="Chipman_Takuma, Flores_Rhay"/>
    <x v="4"/>
    <m/>
    <m/>
    <m/>
    <n v="1"/>
    <s v="LEFT"/>
    <s v="SC"/>
    <x v="0"/>
    <s v="&lt;10"/>
    <m/>
    <n v="5.1096765474300001E-5"/>
    <m/>
    <n v="5.1096765474300003"/>
    <n v="1"/>
    <n v="5.1096765474300003"/>
    <m/>
    <s v="{c95e761f-0da0-47c9-8d24-1c78b958fdb8}"/>
  </r>
  <r>
    <x v="80"/>
    <d v="2020-07-28T00:00:00"/>
    <m/>
    <x v="4"/>
    <s v="Chipman_Takuma, Flores_Rhay"/>
    <x v="4"/>
    <m/>
    <m/>
    <m/>
    <n v="1"/>
    <s v="FULL"/>
    <s v="SC"/>
    <x v="0"/>
    <s v="10-100"/>
    <m/>
    <n v="6.0109195593499998E-5"/>
    <m/>
    <n v="6.0109195593499996"/>
    <n v="2"/>
    <n v="12.021839118699999"/>
    <m/>
    <s v="{3d4f9ad1-1a5e-4aa1-affc-5b293ec31592}"/>
  </r>
  <r>
    <x v="80"/>
    <d v="2020-07-28T00:00:00"/>
    <m/>
    <x v="4"/>
    <s v="Chipman_Takuma, Flores_Rhay"/>
    <x v="14"/>
    <m/>
    <m/>
    <m/>
    <n v="1"/>
    <s v="LEFT"/>
    <s v="SC"/>
    <x v="0"/>
    <s v="&lt;10"/>
    <m/>
    <n v="2.3710988909400001E-5"/>
    <m/>
    <n v="2.3710988909399999"/>
    <n v="1"/>
    <n v="2.3710988909399999"/>
    <m/>
    <s v="{b70f5e1c-2d38-4649-86c5-06dabfc12c92}"/>
  </r>
  <r>
    <x v="80"/>
    <d v="2020-07-28T00:00:00"/>
    <m/>
    <x v="4"/>
    <s v="Chipman_Takuma, Flores_Rhay"/>
    <x v="4"/>
    <m/>
    <m/>
    <m/>
    <n v="1"/>
    <s v="RIGHT"/>
    <s v="SC"/>
    <x v="0"/>
    <s v="&lt;10"/>
    <m/>
    <n v="6.5743405835199997E-5"/>
    <m/>
    <n v="6.5743405835199997"/>
    <n v="1"/>
    <n v="6.5743405835199997"/>
    <m/>
    <s v="{743efbb1-4954-49ee-ba66-cc303d9b807e}"/>
  </r>
  <r>
    <x v="80"/>
    <d v="2020-07-28T00:00:00"/>
    <m/>
    <x v="4"/>
    <s v="Chipman_Takuma, Flores_Rhay"/>
    <x v="14"/>
    <m/>
    <m/>
    <m/>
    <n v="1"/>
    <s v="LEFT"/>
    <s v="SC"/>
    <x v="0"/>
    <s v="&lt;10"/>
    <m/>
    <n v="2.3761172934699999E-5"/>
    <m/>
    <n v="2.3761172934700001"/>
    <n v="1"/>
    <n v="2.3761172934700001"/>
    <m/>
    <s v="{c819144c-c36d-4a03-aba3-c0a8fbce00ad}"/>
  </r>
  <r>
    <x v="80"/>
    <d v="2020-07-28T00:00:00"/>
    <d v="2020-07-28T00:00:00"/>
    <x v="4"/>
    <s v="Chipman_Takuma, Flores_Rhay"/>
    <x v="3"/>
    <m/>
    <m/>
    <m/>
    <n v="2"/>
    <s v="FULL"/>
    <s v="SC"/>
    <x v="0"/>
    <s v="10-100"/>
    <m/>
    <n v="3.4267908645499997E-5"/>
    <m/>
    <n v="3.4267908645499996"/>
    <n v="2"/>
    <n v="13.707163458199998"/>
    <m/>
    <s v="{d4a3accf-81ec-487a-bc17-e21c28cc9089}"/>
  </r>
  <r>
    <x v="80"/>
    <d v="2020-07-28T00:00:00"/>
    <m/>
    <x v="4"/>
    <s v="Chipman_Takuma, Flores_Rhay"/>
    <x v="4"/>
    <m/>
    <m/>
    <m/>
    <n v="1"/>
    <s v="RIGHT"/>
    <s v="SC"/>
    <x v="0"/>
    <s v="10-100"/>
    <m/>
    <n v="4.68864464881E-4"/>
    <m/>
    <n v="46.886446488099999"/>
    <n v="1"/>
    <n v="46.886446488099999"/>
    <m/>
    <s v="{750dd63a-dc8b-4d8c-88c7-7c4567bb697d}"/>
  </r>
  <r>
    <x v="80"/>
    <d v="2020-07-28T00:00:00"/>
    <d v="2020-07-28T00:00:00"/>
    <x v="4"/>
    <s v="Chipman_Takuma, Flores_Rhay"/>
    <x v="19"/>
    <m/>
    <m/>
    <m/>
    <n v="2"/>
    <s v="LEFT"/>
    <s v="C"/>
    <x v="0"/>
    <s v="&gt;100"/>
    <m/>
    <n v="2.7266595283800002E-4"/>
    <m/>
    <n v="27.266595283800001"/>
    <n v="1"/>
    <n v="54.533190567600002"/>
    <m/>
    <s v="{67fe1914-0c57-40f2-b4f6-0bb54bccfd23}"/>
  </r>
  <r>
    <x v="80"/>
    <d v="2020-07-28T00:00:00"/>
    <m/>
    <x v="4"/>
    <s v="Chipman_Takuma, Flores_Rhay"/>
    <x v="4"/>
    <m/>
    <m/>
    <m/>
    <n v="1"/>
    <s v="RIGHT"/>
    <s v="SC"/>
    <x v="0"/>
    <s v="&lt;10"/>
    <m/>
    <n v="6.4109215439200001E-5"/>
    <m/>
    <n v="6.4109215439199998"/>
    <n v="1"/>
    <n v="6.4109215439199998"/>
    <m/>
    <s v="{4b916839-5453-47b8-b4dc-d812a36e8049}"/>
  </r>
  <r>
    <x v="80"/>
    <d v="2020-07-28T00:00:00"/>
    <m/>
    <x v="4"/>
    <s v="Chipman_Takuma, Flores_Rhay"/>
    <x v="4"/>
    <m/>
    <m/>
    <m/>
    <n v="2"/>
    <s v="RIGHT"/>
    <s v="P"/>
    <x v="0"/>
    <s v="10-100"/>
    <m/>
    <n v="7.6533951827500004E-5"/>
    <m/>
    <n v="7.6533951827500006"/>
    <n v="1"/>
    <n v="15.306790365500001"/>
    <m/>
    <s v="{3028196d-88a0-4e9a-b5f0-7e26a754f37c}"/>
  </r>
  <r>
    <x v="80"/>
    <d v="2020-07-28T00:00:00"/>
    <m/>
    <x v="4"/>
    <s v="Chipman_Takuma, Flores_Rhay"/>
    <x v="19"/>
    <m/>
    <m/>
    <m/>
    <n v="3"/>
    <s v="LEFT"/>
    <s v="P"/>
    <x v="0"/>
    <s v="&gt;100"/>
    <m/>
    <n v="1.0759041508E-3"/>
    <m/>
    <n v="107.59041508"/>
    <n v="1"/>
    <n v="322.77124523999998"/>
    <m/>
    <s v="{486254f2-d910-4381-b976-1af70b8b9b47}"/>
  </r>
  <r>
    <x v="80"/>
    <d v="2020-07-28T00:00:00"/>
    <m/>
    <x v="4"/>
    <s v="Chipman_Takuma, Flores_Rhay"/>
    <x v="4"/>
    <m/>
    <m/>
    <m/>
    <n v="2"/>
    <s v="LEFT"/>
    <s v="SC"/>
    <x v="0"/>
    <s v="10-100"/>
    <m/>
    <n v="9.4553340644400004E-5"/>
    <m/>
    <n v="9.4553340644400006"/>
    <n v="1"/>
    <n v="18.910668128880001"/>
    <m/>
    <s v="{5247f449-c6ae-4a58-b3d8-db69a5551e43}"/>
  </r>
  <r>
    <x v="80"/>
    <d v="2020-07-28T00:00:00"/>
    <m/>
    <x v="4"/>
    <s v="Chipman_Takuma, Flores_Rhay"/>
    <x v="8"/>
    <m/>
    <m/>
    <m/>
    <n v="2"/>
    <s v="RIGHT"/>
    <s v="SC"/>
    <x v="0"/>
    <s v="10-100"/>
    <m/>
    <n v="8.4254555377199995E-5"/>
    <m/>
    <n v="8.4254555377199996"/>
    <n v="1"/>
    <n v="16.850911075439999"/>
    <m/>
    <s v="{87f231c4-96cf-4eca-82c7-bdc5b0498b79}"/>
  </r>
  <r>
    <x v="80"/>
    <d v="2020-07-28T00:00:00"/>
    <m/>
    <x v="4"/>
    <s v="Chipman_Takuma, Flores_Rhay"/>
    <x v="4"/>
    <m/>
    <m/>
    <m/>
    <n v="2"/>
    <s v="FULL"/>
    <s v="SC"/>
    <x v="0"/>
    <s v="10-100"/>
    <m/>
    <n v="1.1181380842699999E-4"/>
    <m/>
    <n v="11.181380842699999"/>
    <n v="2"/>
    <n v="44.725523370799998"/>
    <m/>
    <s v="{7b9b30ee-cb30-49fb-bf7b-77e28c4eb9b8}"/>
  </r>
  <r>
    <x v="80"/>
    <d v="2020-07-28T00:00:00"/>
    <m/>
    <x v="4"/>
    <s v="Chipman_Takuma, Flores_Rhay"/>
    <x v="19"/>
    <m/>
    <m/>
    <m/>
    <n v="3"/>
    <s v="LEFT"/>
    <s v="P"/>
    <x v="0"/>
    <s v="10-100"/>
    <m/>
    <n v="1.7141559007299999E-4"/>
    <m/>
    <n v="17.1415590073"/>
    <n v="1"/>
    <n v="51.424677021899996"/>
    <m/>
    <s v="{4e1b5ade-ebc8-4628-b02c-d231246bae24}"/>
  </r>
  <r>
    <x v="80"/>
    <d v="2020-07-28T00:00:00"/>
    <m/>
    <x v="4"/>
    <s v="Chipman_Takuma, Flores_Rhay"/>
    <x v="4"/>
    <m/>
    <m/>
    <m/>
    <n v="3"/>
    <s v="RIGHT"/>
    <s v="P"/>
    <x v="0"/>
    <s v="10-100"/>
    <m/>
    <n v="9.8690898191199997E-5"/>
    <m/>
    <n v="9.8690898191199992"/>
    <n v="1"/>
    <n v="29.607269457359997"/>
    <m/>
    <s v="{18e4d75a-91bd-4add-a1a3-d7f6b430d4c3}"/>
  </r>
  <r>
    <x v="80"/>
    <d v="2020-07-28T00:00:00"/>
    <m/>
    <x v="4"/>
    <s v="Chipman_Takuma, Flores_Rhay"/>
    <x v="14"/>
    <m/>
    <m/>
    <m/>
    <n v="4"/>
    <s v="RIGHT"/>
    <s v="P"/>
    <x v="0"/>
    <s v="10-100"/>
    <m/>
    <n v="8.0593518164300007E-5"/>
    <m/>
    <n v="8.0593518164300004"/>
    <n v="1"/>
    <n v="32.237407265720002"/>
    <m/>
    <s v="{af3bd735-fcf0-4f35-8b76-e622004b2e0f}"/>
  </r>
  <r>
    <x v="80"/>
    <d v="2020-07-28T00:00:00"/>
    <m/>
    <x v="4"/>
    <s v="Chipman_Takuma, Flores_Rhay"/>
    <x v="19"/>
    <m/>
    <m/>
    <m/>
    <n v="3"/>
    <s v="RIGHT"/>
    <s v="P"/>
    <x v="0"/>
    <s v="&gt;100"/>
    <m/>
    <n v="3.1120475904E-4"/>
    <m/>
    <n v="31.120475903999999"/>
    <n v="1"/>
    <n v="93.361427711999994"/>
    <m/>
    <s v="{7811c8be-57ae-4b94-8403-2da06f809026}"/>
  </r>
  <r>
    <x v="80"/>
    <d v="2020-07-28T00:00:00"/>
    <d v="2020-07-28T00:00:00"/>
    <x v="4"/>
    <s v="Chipman_Takuma, Flores_Rhay"/>
    <x v="4"/>
    <m/>
    <m/>
    <m/>
    <n v="3"/>
    <s v="RIGHT"/>
    <s v="SC"/>
    <x v="0"/>
    <s v="&lt;10"/>
    <m/>
    <n v="2.9252313217300001E-5"/>
    <m/>
    <n v="2.9252313217300001"/>
    <n v="1"/>
    <n v="8.7756939651900012"/>
    <m/>
    <s v="{f70ba6fd-9068-4cb6-b001-0cf9248a7f8f}"/>
  </r>
  <r>
    <x v="80"/>
    <d v="2020-07-28T00:00:00"/>
    <m/>
    <x v="4"/>
    <s v="Chipman_Takuma, Flores_Rhay"/>
    <x v="14"/>
    <m/>
    <m/>
    <m/>
    <n v="3"/>
    <s v="RIGHT"/>
    <s v="P"/>
    <x v="0"/>
    <s v="10-100"/>
    <m/>
    <n v="8.4297282022899997E-5"/>
    <m/>
    <n v="8.4297282022899989"/>
    <n v="1"/>
    <n v="25.289184606869995"/>
    <m/>
    <s v="{b12e5493-038a-4641-b103-698868775abf}"/>
  </r>
  <r>
    <x v="80"/>
    <d v="2020-07-28T00:00:00"/>
    <m/>
    <x v="4"/>
    <s v="Chipman_Takuma, Flores_Rhay"/>
    <x v="19"/>
    <m/>
    <m/>
    <m/>
    <n v="2"/>
    <s v="LEFT"/>
    <s v="P"/>
    <x v="0"/>
    <s v="10-100"/>
    <m/>
    <n v="7.8549590621500005E-4"/>
    <m/>
    <n v="78.549590621500002"/>
    <n v="1"/>
    <n v="157.099181243"/>
    <m/>
    <s v="{055a3072-925d-4f72-87e2-ae59f443e87d}"/>
  </r>
  <r>
    <x v="80"/>
    <d v="2020-07-28T00:00:00"/>
    <m/>
    <x v="4"/>
    <s v="Chipman_Takuma, Flores_Rhay"/>
    <x v="4"/>
    <m/>
    <m/>
    <m/>
    <n v="3"/>
    <s v="LEFT"/>
    <s v="P"/>
    <x v="0"/>
    <s v="10-100"/>
    <m/>
    <n v="8.8211145435699995E-5"/>
    <m/>
    <n v="8.8211145435699994"/>
    <n v="1"/>
    <n v="26.46334363071"/>
    <m/>
    <s v="{81b50dfa-6e0b-40b0-92bb-038da89ad9d2}"/>
  </r>
  <r>
    <x v="80"/>
    <d v="2020-07-28T00:00:00"/>
    <d v="2020-07-28T00:00:00"/>
    <x v="4"/>
    <s v="Chipman_Takuma, Flores_Rhay"/>
    <x v="14"/>
    <m/>
    <m/>
    <m/>
    <n v="2"/>
    <s v="LEFT"/>
    <s v="P"/>
    <x v="0"/>
    <s v="10-100"/>
    <m/>
    <n v="1.06945128205E-4"/>
    <m/>
    <n v="10.6945128205"/>
    <n v="1"/>
    <n v="21.389025641"/>
    <m/>
    <s v="{9dde6b14-8b78-486d-a457-cba56462ca1e}"/>
  </r>
  <r>
    <x v="80"/>
    <d v="2020-07-28T00:00:00"/>
    <m/>
    <x v="4"/>
    <s v="Chipman_Takuma, Flores_Rhay"/>
    <x v="14"/>
    <m/>
    <m/>
    <m/>
    <n v="3"/>
    <s v="LEFT"/>
    <s v="P"/>
    <x v="0"/>
    <s v="10-100"/>
    <m/>
    <n v="1.4719058215800001E-4"/>
    <m/>
    <n v="14.719058215800001"/>
    <n v="1"/>
    <n v="44.157174647399998"/>
    <m/>
    <s v="{68775c7f-ce0b-4471-a08b-0fb2f9a011c7}"/>
  </r>
  <r>
    <x v="80"/>
    <d v="2020-07-28T00:00:00"/>
    <m/>
    <x v="4"/>
    <s v="Chipman_Takuma, Flores_Rhay"/>
    <x v="4"/>
    <m/>
    <m/>
    <m/>
    <n v="2"/>
    <s v="LEFT"/>
    <s v="P"/>
    <x v="0"/>
    <s v="10-100"/>
    <m/>
    <n v="5.1482057185299999E-4"/>
    <m/>
    <n v="51.4820571853"/>
    <n v="1"/>
    <n v="102.9641143706"/>
    <m/>
    <s v="{c6eed801-5b4f-452b-9c9e-da6c8fbbd2f8}"/>
  </r>
  <r>
    <x v="80"/>
    <d v="2020-07-28T00:00:00"/>
    <m/>
    <x v="4"/>
    <s v="Chipman_Takuma, Flores_Rhay"/>
    <x v="19"/>
    <m/>
    <m/>
    <m/>
    <n v="5"/>
    <s v="RIGHT"/>
    <s v="C"/>
    <x v="0"/>
    <s v="&gt;100"/>
    <m/>
    <n v="1.84499901069E-3"/>
    <m/>
    <n v="184.499901069"/>
    <n v="1"/>
    <n v="922.49950534499999"/>
    <m/>
    <s v="{eeae259b-80ae-4bb6-abea-6dc295898a7a}"/>
  </r>
  <r>
    <x v="80"/>
    <d v="2020-07-28T00:00:00"/>
    <m/>
    <x v="4"/>
    <s v="Chipman_Takuma, Flores_Rhay"/>
    <x v="0"/>
    <m/>
    <m/>
    <m/>
    <n v="1"/>
    <s v="RIGHT"/>
    <s v="SC"/>
    <x v="0"/>
    <s v="10-100"/>
    <m/>
    <n v="3.9994268914999999E-5"/>
    <m/>
    <n v="3.9994268914999997"/>
    <n v="1"/>
    <n v="3.9994268914999997"/>
    <m/>
    <s v="{1879a95f-e6fe-4f95-83da-2271ab325465}"/>
  </r>
  <r>
    <x v="80"/>
    <d v="2020-07-28T00:00:00"/>
    <m/>
    <x v="4"/>
    <s v="Chipman_Takuma, Flores_Rhay"/>
    <x v="4"/>
    <m/>
    <m/>
    <m/>
    <n v="2"/>
    <s v="LEFT"/>
    <s v="P"/>
    <x v="0"/>
    <s v="10-100"/>
    <m/>
    <n v="4.2877586049399998E-5"/>
    <m/>
    <n v="4.2877586049399996"/>
    <n v="1"/>
    <n v="8.5755172098799992"/>
    <m/>
    <s v="{eee2b471-f005-44ca-9c5b-e5b80126622a}"/>
  </r>
  <r>
    <x v="80"/>
    <d v="2020-07-28T00:00:00"/>
    <m/>
    <x v="4"/>
    <s v="Chipman_Takuma, Flores_Rhay"/>
    <x v="19"/>
    <m/>
    <m/>
    <m/>
    <n v="5"/>
    <s v="LEFT"/>
    <s v="P"/>
    <x v="0"/>
    <s v="&gt;100"/>
    <m/>
    <n v="8.88214094026E-4"/>
    <m/>
    <n v="88.821409402599997"/>
    <n v="1"/>
    <n v="444.107047013"/>
    <m/>
    <s v="{68639f67-b758-4a4e-9243-cf5129e3c9a1}"/>
  </r>
  <r>
    <x v="80"/>
    <d v="2020-07-28T00:00:00"/>
    <m/>
    <x v="4"/>
    <s v="Chipman_Takuma, Flores_Rhay"/>
    <x v="4"/>
    <m/>
    <m/>
    <m/>
    <n v="2"/>
    <s v="FULL"/>
    <s v="SC"/>
    <x v="0"/>
    <s v="10-100"/>
    <m/>
    <n v="1.6977908909E-4"/>
    <m/>
    <n v="16.977908909"/>
    <n v="2"/>
    <n v="67.911635636"/>
    <m/>
    <s v="{0e1bb099-0795-4434-a01e-f1f81f16fb0d}"/>
  </r>
  <r>
    <x v="80"/>
    <d v="2020-07-28T00:00:00"/>
    <m/>
    <x v="4"/>
    <s v="Chipman_Takuma, Flores_Rhay"/>
    <x v="14"/>
    <m/>
    <m/>
    <m/>
    <n v="2"/>
    <s v="LEFT"/>
    <s v="SC"/>
    <x v="0"/>
    <s v="10-100"/>
    <m/>
    <n v="2.5118912665099999E-4"/>
    <m/>
    <n v="25.118912665099998"/>
    <n v="1"/>
    <n v="50.237825330199996"/>
    <m/>
    <s v="{1ced961b-9e58-4e97-8c78-4dc42b93a6c3}"/>
  </r>
  <r>
    <x v="80"/>
    <d v="2020-07-28T00:00:00"/>
    <m/>
    <x v="4"/>
    <s v="Chipman_Takuma, Flores_Rhay"/>
    <x v="0"/>
    <m/>
    <m/>
    <m/>
    <n v="1"/>
    <s v="LEFT"/>
    <s v="SC"/>
    <x v="0"/>
    <s v="10-100"/>
    <m/>
    <n v="1.12253103037E-4"/>
    <m/>
    <n v="11.225310303700001"/>
    <n v="1"/>
    <n v="11.225310303700001"/>
    <m/>
    <s v="{1f8b3fb3-72da-43af-9622-a31de988b367}"/>
  </r>
  <r>
    <x v="80"/>
    <d v="2020-07-28T00:00:00"/>
    <m/>
    <x v="4"/>
    <s v="Chipman_Takuma, Flores_Rhay"/>
    <x v="14"/>
    <m/>
    <m/>
    <m/>
    <n v="2"/>
    <s v="LEFT"/>
    <s v="SC"/>
    <x v="0"/>
    <s v="10-100"/>
    <m/>
    <n v="1.9550334815999999E-4"/>
    <m/>
    <n v="19.550334815999999"/>
    <n v="1"/>
    <n v="39.100669631999999"/>
    <m/>
    <s v="{b20c9323-f620-43f2-bd96-1f54e22939b4}"/>
  </r>
  <r>
    <x v="80"/>
    <d v="2020-07-28T00:00:00"/>
    <m/>
    <x v="4"/>
    <s v="Chipman_Takuma, Flores_Rhay"/>
    <x v="4"/>
    <m/>
    <m/>
    <m/>
    <n v="3"/>
    <s v="FULL"/>
    <s v="P"/>
    <x v="0"/>
    <s v="&lt;10"/>
    <m/>
    <n v="1.07809224023E-4"/>
    <m/>
    <n v="10.7809224023"/>
    <n v="2"/>
    <n v="64.685534413799999"/>
    <m/>
    <s v="{13b6fe37-5ce6-421a-bc84-61b51b4d3d20}"/>
  </r>
  <r>
    <x v="80"/>
    <d v="2020-07-28T00:00:00"/>
    <m/>
    <x v="4"/>
    <s v="Chipman_Takuma, Flores_Rhay"/>
    <x v="14"/>
    <m/>
    <m/>
    <m/>
    <n v="2"/>
    <s v="RIGHT"/>
    <s v="SC"/>
    <x v="0"/>
    <s v="10-100"/>
    <m/>
    <n v="7.9969079256400006E-5"/>
    <m/>
    <n v="7.9969079256400004"/>
    <n v="1"/>
    <n v="15.993815851280001"/>
    <m/>
    <s v="{c2f9e91d-845e-4983-acb8-be8d3084553d}"/>
  </r>
  <r>
    <x v="80"/>
    <d v="2020-07-28T00:00:00"/>
    <m/>
    <x v="4"/>
    <s v="Chipman_Takuma, Flores_Rhay"/>
    <x v="19"/>
    <m/>
    <m/>
    <m/>
    <n v="3"/>
    <s v="RIGHT"/>
    <s v="P"/>
    <x v="0"/>
    <s v="&gt;100"/>
    <m/>
    <n v="3.1640007593000002E-4"/>
    <m/>
    <n v="31.640007593000004"/>
    <n v="1"/>
    <n v="94.920022779000007"/>
    <m/>
    <s v="{61aad4eb-ab0b-427e-9f42-e6e1a345ecea}"/>
  </r>
  <r>
    <x v="80"/>
    <d v="2020-07-28T00:00:00"/>
    <m/>
    <x v="4"/>
    <s v="Chipman_Takuma, Flores_Rhay"/>
    <x v="19"/>
    <m/>
    <m/>
    <s v="Continues past buffer"/>
    <n v="3"/>
    <s v="LEFT"/>
    <s v="P"/>
    <x v="0"/>
    <s v="10-100"/>
    <m/>
    <n v="1.0453949825800001E-3"/>
    <m/>
    <n v="104.53949825800001"/>
    <n v="1"/>
    <n v="313.61849477400006"/>
    <m/>
    <s v="{85a566d9-756c-4eaa-a3c5-c109fc071f9b}"/>
  </r>
  <r>
    <x v="80"/>
    <d v="2020-07-28T00:00:00"/>
    <m/>
    <x v="4"/>
    <s v="Chipman_Takuma, Flores_Rhay"/>
    <x v="8"/>
    <m/>
    <m/>
    <m/>
    <n v="2"/>
    <s v="FULL"/>
    <s v="P"/>
    <x v="0"/>
    <s v="&gt;100"/>
    <m/>
    <n v="1.4896534218699999E-4"/>
    <m/>
    <n v="14.896534218699999"/>
    <n v="2"/>
    <n v="59.586136874799998"/>
    <m/>
    <s v="{75d582e8-658a-4e8d-b7b5-159254ea4261}"/>
  </r>
  <r>
    <x v="80"/>
    <d v="2020-07-28T00:00:00"/>
    <m/>
    <x v="4"/>
    <s v="Chipman_Takuma, Flores_Rhay"/>
    <x v="8"/>
    <m/>
    <m/>
    <m/>
    <n v="3"/>
    <s v="RIGHT"/>
    <s v="P"/>
    <x v="0"/>
    <s v="10-100"/>
    <m/>
    <n v="1.4033502019000001E-4"/>
    <m/>
    <n v="14.033502019000002"/>
    <n v="1"/>
    <n v="42.100506057000004"/>
    <m/>
    <s v="{98912a96-b03a-4ef5-a83d-2b5d3f53bcdb}"/>
  </r>
  <r>
    <x v="80"/>
    <d v="2020-07-28T00:00:00"/>
    <m/>
    <x v="4"/>
    <s v="Chipman_Takuma, Flores_Rhay"/>
    <x v="0"/>
    <m/>
    <m/>
    <m/>
    <n v="2"/>
    <s v="LEFT"/>
    <s v="P"/>
    <x v="0"/>
    <s v="10-100"/>
    <m/>
    <n v="1.3296639472699999E-4"/>
    <m/>
    <n v="13.296639472699999"/>
    <n v="1"/>
    <n v="26.593278945399998"/>
    <m/>
    <s v="{f86a8075-d21a-444f-a180-3b9be8649cd9}"/>
  </r>
  <r>
    <x v="80"/>
    <d v="2020-07-28T00:00:00"/>
    <m/>
    <x v="4"/>
    <s v="Chipman_Takuma, Flores_Rhay"/>
    <x v="4"/>
    <m/>
    <m/>
    <m/>
    <n v="1"/>
    <s v="LEFT"/>
    <s v="SC"/>
    <x v="0"/>
    <s v="&lt;10"/>
    <m/>
    <n v="6.9890196316600004E-5"/>
    <m/>
    <n v="6.9890196316600006"/>
    <n v="1"/>
    <n v="6.9890196316600006"/>
    <m/>
    <s v="{55dd3ab8-5a3e-4e06-a8c1-a90f44d09be6}"/>
  </r>
  <r>
    <x v="80"/>
    <d v="2020-07-28T00:00:00"/>
    <m/>
    <x v="4"/>
    <s v="Chipman_Takuma, Flores_Rhay"/>
    <x v="19"/>
    <m/>
    <m/>
    <m/>
    <n v="2"/>
    <s v="LEFT"/>
    <s v="P"/>
    <x v="0"/>
    <s v="10-100"/>
    <m/>
    <n v="5.8359004520699998E-5"/>
    <m/>
    <n v="5.8359004520699997"/>
    <n v="1"/>
    <n v="11.671800904139999"/>
    <m/>
    <s v="{d392fe82-2f61-40ef-98c1-197f9506b246}"/>
  </r>
  <r>
    <x v="80"/>
    <d v="2020-07-28T00:00:00"/>
    <m/>
    <x v="4"/>
    <s v="Chipman_Takuma, Flores_Rhay"/>
    <x v="0"/>
    <m/>
    <m/>
    <m/>
    <n v="2"/>
    <s v="RIGHT"/>
    <s v="P"/>
    <x v="0"/>
    <s v="10-100"/>
    <m/>
    <n v="1.5451192895000001E-4"/>
    <m/>
    <n v="15.451192895000002"/>
    <n v="1"/>
    <n v="30.902385790000004"/>
    <m/>
    <s v="{d475f520-c4dd-41d3-9902-8781f1c49363}"/>
  </r>
  <r>
    <x v="80"/>
    <d v="2020-07-28T00:00:00"/>
    <m/>
    <x v="4"/>
    <s v="Chipman_Takuma, Flores_Rhay"/>
    <x v="14"/>
    <m/>
    <m/>
    <m/>
    <n v="1"/>
    <s v="LEFT"/>
    <s v="SC"/>
    <x v="0"/>
    <s v="&lt;10"/>
    <m/>
    <n v="3.7933603090300001E-5"/>
    <m/>
    <n v="3.7933603090300001"/>
    <n v="1"/>
    <n v="3.7933603090300001"/>
    <m/>
    <s v="{773d5784-68ea-4fef-91fd-dcb56760c3c7}"/>
  </r>
  <r>
    <x v="80"/>
    <d v="2020-07-28T00:00:00"/>
    <m/>
    <x v="4"/>
    <s v="Chipman_Takuma, Flores_Rhay"/>
    <x v="14"/>
    <m/>
    <m/>
    <m/>
    <n v="1"/>
    <s v="LEFT"/>
    <s v="SC"/>
    <x v="0"/>
    <s v="10-100"/>
    <m/>
    <n v="1.5431667985399999E-4"/>
    <m/>
    <n v="15.431667985399999"/>
    <n v="1"/>
    <n v="15.431667985399999"/>
    <m/>
    <s v="{b39aec8c-2f8f-42ed-80ca-19f410b0293a}"/>
  </r>
  <r>
    <x v="80"/>
    <d v="2020-07-28T00:00:00"/>
    <m/>
    <x v="4"/>
    <s v="Chipman_Takuma, Flores_Rhay"/>
    <x v="19"/>
    <m/>
    <m/>
    <m/>
    <n v="4"/>
    <s v="LEFT"/>
    <s v="C"/>
    <x v="0"/>
    <s v="10-100"/>
    <m/>
    <n v="8.1182209695300007E-5"/>
    <m/>
    <n v="8.1182209695300003"/>
    <n v="1"/>
    <n v="32.472883878120001"/>
    <m/>
    <s v="{16099d38-2e9f-4c2b-93a8-577185b8cd49}"/>
  </r>
  <r>
    <x v="80"/>
    <d v="2020-07-28T00:00:00"/>
    <m/>
    <x v="4"/>
    <s v="Chipman_Takuma, Flores_Rhay"/>
    <x v="19"/>
    <m/>
    <m/>
    <m/>
    <n v="1"/>
    <s v="FULL"/>
    <s v="SC"/>
    <x v="0"/>
    <s v="10-100"/>
    <m/>
    <n v="1.3321122165699999E-4"/>
    <m/>
    <n v="13.321122165699999"/>
    <n v="2"/>
    <n v="26.642244331399997"/>
    <m/>
    <s v="{cf500053-8532-4d1e-bfa8-ebaab455d45a}"/>
  </r>
  <r>
    <x v="80"/>
    <d v="2020-07-28T00:00:00"/>
    <m/>
    <x v="4"/>
    <s v="Chipman_Takuma, Flores_Rhay"/>
    <x v="14"/>
    <m/>
    <m/>
    <m/>
    <n v="1"/>
    <s v="FULL"/>
    <s v="SC"/>
    <x v="0"/>
    <s v="10-100"/>
    <m/>
    <n v="1.3321122165699999E-4"/>
    <m/>
    <n v="13.321122165699999"/>
    <n v="2"/>
    <n v="26.642244331399997"/>
    <m/>
    <s v="{cf500053-8532-4d1e-bfa8-ebaab455d45a}"/>
  </r>
  <r>
    <x v="80"/>
    <d v="2020-07-28T00:00:00"/>
    <m/>
    <x v="4"/>
    <s v="Chipman_Takuma, Flores_Rhay"/>
    <x v="11"/>
    <m/>
    <m/>
    <m/>
    <n v="1"/>
    <s v="FULL"/>
    <s v="SC"/>
    <x v="0"/>
    <s v="10-100"/>
    <m/>
    <n v="1.3321122165699999E-4"/>
    <m/>
    <n v="13.321122165699999"/>
    <n v="2"/>
    <n v="26.642244331399997"/>
    <m/>
    <s v="{cf500053-8532-4d1e-bfa8-ebaab455d45a}"/>
  </r>
  <r>
    <x v="80"/>
    <d v="2020-07-28T00:00:00"/>
    <m/>
    <x v="4"/>
    <s v="Chipman_Takuma, Flores_Rhay"/>
    <x v="14"/>
    <m/>
    <m/>
    <m/>
    <n v="1"/>
    <s v="LEFT"/>
    <s v="SC"/>
    <x v="0"/>
    <s v="&lt;10"/>
    <m/>
    <n v="5.65333420037E-5"/>
    <m/>
    <n v="5.6533342003699998"/>
    <n v="1"/>
    <n v="5.6533342003699998"/>
    <m/>
    <s v="{87f2d9bf-6c34-4976-b377-5146379e2b59}"/>
  </r>
  <r>
    <x v="80"/>
    <d v="2020-07-28T00:00:00"/>
    <m/>
    <x v="4"/>
    <s v="Chipman_Takuma, Flores_Rhay"/>
    <x v="0"/>
    <m/>
    <m/>
    <m/>
    <n v="1"/>
    <s v="LEFT"/>
    <s v="SC"/>
    <x v="0"/>
    <s v="&lt;10"/>
    <m/>
    <n v="7.3090769682199994E-5"/>
    <m/>
    <n v="7.3090769682199994"/>
    <n v="1"/>
    <n v="7.3090769682199994"/>
    <m/>
    <s v="{655a8c88-b168-449f-b1c0-78f75889d763}"/>
  </r>
  <r>
    <x v="80"/>
    <d v="2020-07-28T00:00:00"/>
    <m/>
    <x v="4"/>
    <s v="Chipman_Takuma, Flores_Rhay"/>
    <x v="0"/>
    <m/>
    <m/>
    <m/>
    <n v="1"/>
    <s v="RIGHT"/>
    <s v="SC"/>
    <x v="0"/>
    <s v="&lt;10"/>
    <m/>
    <n v="3.2823131872000001E-5"/>
    <m/>
    <n v="3.2823131872000002"/>
    <n v="1"/>
    <n v="3.2823131872000002"/>
    <m/>
    <s v="{19f77376-ea5d-4bdb-93cf-fca69d5c79d9}"/>
  </r>
  <r>
    <x v="80"/>
    <d v="2020-07-28T00:00:00"/>
    <m/>
    <x v="4"/>
    <s v="Chipman_Takuma, Flores_Rhay"/>
    <x v="0"/>
    <m/>
    <m/>
    <m/>
    <n v="1"/>
    <s v="RIGHT"/>
    <s v="SC"/>
    <x v="0"/>
    <s v="&lt;10"/>
    <m/>
    <n v="1.70697647301E-4"/>
    <m/>
    <n v="17.069764730100001"/>
    <n v="1"/>
    <n v="17.069764730100001"/>
    <m/>
    <s v="{5e835036-019d-4b80-b497-220479bfd12a}"/>
  </r>
  <r>
    <x v="81"/>
    <d v="2020-07-28T00:00:00"/>
    <m/>
    <x v="4"/>
    <s v="Chipman_Takuma, Flores_Rhay"/>
    <x v="2"/>
    <s v="OAK"/>
    <m/>
    <m/>
    <n v="2"/>
    <s v="FULL"/>
    <s v="P"/>
    <x v="0"/>
    <s v="&gt;100"/>
    <m/>
    <n v="5.5895504434299995E-4"/>
    <m/>
    <n v="55.895504434299994"/>
    <n v="2"/>
    <n v="223.58201773719998"/>
    <m/>
    <s v="{e9b456b2-deeb-4787-afb2-c3024d9356b4}"/>
  </r>
  <r>
    <x v="81"/>
    <d v="2020-07-28T00:00:00"/>
    <m/>
    <x v="4"/>
    <s v="Chipman_Takuma, Flores_Rhay"/>
    <x v="13"/>
    <m/>
    <m/>
    <m/>
    <n v="8"/>
    <s v="RIGHT"/>
    <s v="P"/>
    <x v="0"/>
    <s v="&gt;100"/>
    <m/>
    <n v="4.2713596625300001E-4"/>
    <m/>
    <n v="42.713596625299999"/>
    <n v="1"/>
    <n v="341.70877300239999"/>
    <m/>
    <s v="{8963921b-92cb-40ca-944b-d9446f51b0c9}"/>
  </r>
  <r>
    <x v="81"/>
    <d v="2020-07-28T00:00:00"/>
    <m/>
    <x v="4"/>
    <s v="Chipman_Takuma, Flores_Rhay"/>
    <x v="11"/>
    <m/>
    <m/>
    <m/>
    <n v="2"/>
    <s v="FULL"/>
    <s v="SC"/>
    <x v="0"/>
    <s v="10-100"/>
    <m/>
    <n v="1.8531382920300001E-4"/>
    <m/>
    <n v="18.5313829203"/>
    <n v="2"/>
    <n v="74.125531681200002"/>
    <m/>
    <s v="{d80d2e57-dc8f-4e22-8069-7fbf0ea2be84}"/>
  </r>
  <r>
    <x v="81"/>
    <d v="2020-07-28T00:00:00"/>
    <m/>
    <x v="4"/>
    <s v="Chipman_Takuma, Flores_Rhay"/>
    <x v="13"/>
    <m/>
    <m/>
    <m/>
    <n v="2"/>
    <s v="FULL"/>
    <s v="SC"/>
    <x v="0"/>
    <s v="10-100"/>
    <m/>
    <n v="2.5103571295800002E-4"/>
    <m/>
    <n v="25.103571295800002"/>
    <n v="2"/>
    <n v="100.41428518320001"/>
    <m/>
    <s v="{f1cd271d-ef92-4082-854e-eddcaa53e03d}"/>
  </r>
  <r>
    <x v="81"/>
    <d v="2020-07-28T00:00:00"/>
    <d v="2020-07-28T00:00:00"/>
    <x v="4"/>
    <s v="Chipman_Takuma, Flores_Rhay"/>
    <x v="11"/>
    <m/>
    <m/>
    <m/>
    <n v="3"/>
    <s v="FULL"/>
    <s v="SC"/>
    <x v="0"/>
    <s v="10-100"/>
    <m/>
    <n v="1.69870131757E-4"/>
    <m/>
    <n v="16.9870131757"/>
    <n v="2"/>
    <n v="101.9220790542"/>
    <m/>
    <s v="{7a9485cb-b928-4241-abcf-921b5f667ca1}"/>
  </r>
  <r>
    <x v="81"/>
    <d v="2020-07-28T00:00:00"/>
    <m/>
    <x v="4"/>
    <s v="Chipman_Takuma, Flores_Rhay"/>
    <x v="14"/>
    <m/>
    <m/>
    <m/>
    <n v="1"/>
    <s v="FULL"/>
    <s v="SC"/>
    <x v="0"/>
    <s v="10-100"/>
    <m/>
    <n v="9.9503444629599997E-5"/>
    <m/>
    <n v="9.9503444629600004"/>
    <n v="2"/>
    <n v="19.900688925920001"/>
    <m/>
    <s v="{7d81c7bc-1ee9-4613-aa21-d4a9413b9b08}"/>
  </r>
  <r>
    <x v="81"/>
    <d v="2020-07-28T00:00:00"/>
    <m/>
    <x v="4"/>
    <s v="Chipman_Takuma, Flores_Rhay"/>
    <x v="0"/>
    <m/>
    <m/>
    <m/>
    <n v="1"/>
    <s v="RIGHT"/>
    <s v="SC"/>
    <x v="2"/>
    <s v="10-100"/>
    <m/>
    <n v="1.30712530174E-4"/>
    <m/>
    <n v="13.0712530174"/>
    <n v="1"/>
    <n v="13.0712530174"/>
    <m/>
    <s v="{9cf82951-5bd2-4ecb-b2c2-0ad1e516c192}"/>
  </r>
  <r>
    <x v="81"/>
    <d v="2020-07-28T00:00:00"/>
    <m/>
    <x v="4"/>
    <s v="Chipman_Takuma, Flores_Rhay"/>
    <x v="11"/>
    <s v="OAK"/>
    <s v="Disturbed"/>
    <m/>
    <n v="1"/>
    <s v="LEFT"/>
    <s v="SC"/>
    <x v="0"/>
    <s v="&lt;10"/>
    <s v="N"/>
    <n v="3.3779044004400001E-5"/>
    <m/>
    <n v="3.3779044004400003"/>
    <n v="1"/>
    <n v="3.3779044004400003"/>
    <m/>
    <s v="{b62ef11e-3a73-4482-99a5-526b149687a4}"/>
  </r>
  <r>
    <x v="81"/>
    <d v="2020-07-28T00:00:00"/>
    <m/>
    <x v="4"/>
    <s v="Chipman_Takuma, Flores_Rhay"/>
    <x v="11"/>
    <m/>
    <m/>
    <m/>
    <n v="1"/>
    <s v="RIGHT"/>
    <s v="P"/>
    <x v="0"/>
    <s v="10-100"/>
    <m/>
    <n v="3.82451844038E-5"/>
    <m/>
    <n v="3.8245184403799999"/>
    <n v="1"/>
    <n v="3.8245184403799999"/>
    <m/>
    <s v="{4a3f1422-7d88-4f5f-8657-839064643b1b}"/>
  </r>
  <r>
    <x v="81"/>
    <d v="2020-07-28T00:00:00"/>
    <m/>
    <x v="4"/>
    <s v="Chipman_Takuma, Flores_Rhay"/>
    <x v="0"/>
    <m/>
    <m/>
    <m/>
    <n v="1"/>
    <s v="RIGHT"/>
    <s v="SC"/>
    <x v="1"/>
    <s v="10-100"/>
    <m/>
    <n v="6.1491837014099999E-4"/>
    <m/>
    <n v="61.4918370141"/>
    <n v="1"/>
    <n v="61.4918370141"/>
    <m/>
    <s v="{d2c1be43-1efc-4467-a946-edee65ad82fb}"/>
  </r>
  <r>
    <x v="81"/>
    <d v="2020-07-28T00:00:00"/>
    <m/>
    <x v="4"/>
    <s v="Chipman_Takuma, Flores_Rhay"/>
    <x v="14"/>
    <m/>
    <m/>
    <m/>
    <n v="4"/>
    <s v="LEFT"/>
    <s v="SC"/>
    <x v="0"/>
    <s v="10-100"/>
    <m/>
    <n v="2.6338143081599999E-4"/>
    <m/>
    <n v="26.338143081599998"/>
    <n v="1"/>
    <n v="105.35257232639999"/>
    <m/>
    <s v="{804451d1-57df-4392-86cf-030eff34e340}"/>
  </r>
  <r>
    <x v="81"/>
    <d v="2020-07-28T00:00:00"/>
    <m/>
    <x v="4"/>
    <s v="Chipman_Takuma, Flores_Rhay"/>
    <x v="8"/>
    <m/>
    <m/>
    <m/>
    <n v="1"/>
    <s v="LEFT"/>
    <s v="P"/>
    <x v="0"/>
    <s v="10-100"/>
    <m/>
    <n v="2.21118833877E-4"/>
    <m/>
    <n v="22.111883387700001"/>
    <n v="1"/>
    <n v="22.111883387700001"/>
    <m/>
    <s v="{a33781e7-3fdb-4f6a-a74b-844db1a64b7b}"/>
  </r>
  <r>
    <x v="81"/>
    <d v="2020-07-28T00:00:00"/>
    <m/>
    <x v="4"/>
    <s v="Chipman_Takuma, Flores_Rhay"/>
    <x v="13"/>
    <m/>
    <m/>
    <m/>
    <n v="1"/>
    <s v="RIGHT"/>
    <s v="SC"/>
    <x v="0"/>
    <s v="&lt;10"/>
    <m/>
    <n v="6.2742193017299995E-5"/>
    <m/>
    <n v="6.2742193017299996"/>
    <n v="1"/>
    <n v="6.2742193017299996"/>
    <m/>
    <s v="{1232eea9-bb69-40c5-be1e-3c0550667458}"/>
  </r>
  <r>
    <x v="81"/>
    <d v="2020-07-28T00:00:00"/>
    <m/>
    <x v="4"/>
    <s v="Chipman_Takuma, Flores_Rhay"/>
    <x v="11"/>
    <m/>
    <m/>
    <m/>
    <n v="1"/>
    <s v="FULL"/>
    <s v="SC"/>
    <x v="0"/>
    <s v="10-100"/>
    <m/>
    <n v="3.6551637789099999E-5"/>
    <m/>
    <n v="3.65516377891"/>
    <n v="2"/>
    <n v="7.31032755782"/>
    <m/>
    <s v="{1086441f-65dd-4dd4-9e35-b5a6d2fb2b25}"/>
  </r>
  <r>
    <x v="81"/>
    <d v="2020-07-28T00:00:00"/>
    <m/>
    <x v="4"/>
    <s v="Chipman_Takuma, Flores_Rhay"/>
    <x v="8"/>
    <m/>
    <m/>
    <m/>
    <n v="1"/>
    <s v="LEFT"/>
    <s v="P"/>
    <x v="0"/>
    <s v="&gt;100"/>
    <m/>
    <n v="8.6518801590900005E-4"/>
    <m/>
    <n v="86.518801590900011"/>
    <n v="1"/>
    <n v="86.518801590900011"/>
    <m/>
    <s v="{a98cdfd4-cf00-4cb6-8407-569d8bcbf57b}"/>
  </r>
  <r>
    <x v="81"/>
    <d v="2020-07-28T00:00:00"/>
    <m/>
    <x v="4"/>
    <s v="Chipman_Takuma, Flores_Rhay"/>
    <x v="0"/>
    <m/>
    <m/>
    <m/>
    <n v="1"/>
    <s v="LEFT"/>
    <s v="SC"/>
    <x v="0"/>
    <s v="10-100"/>
    <m/>
    <n v="1.8509586395499999E-4"/>
    <m/>
    <n v="18.509586395499998"/>
    <n v="1"/>
    <n v="18.509586395499998"/>
    <m/>
    <s v="{1f8aab7b-49e1-4ced-9dd5-39de0ef0b91f}"/>
  </r>
  <r>
    <x v="81"/>
    <d v="2020-07-28T00:00:00"/>
    <m/>
    <x v="4"/>
    <s v="Chipman_Takuma, Flores_Rhay"/>
    <x v="14"/>
    <m/>
    <m/>
    <m/>
    <n v="1"/>
    <s v="LEFT"/>
    <s v="SC"/>
    <x v="0"/>
    <s v="&lt;10"/>
    <m/>
    <n v="6.9276187781999997E-5"/>
    <m/>
    <n v="6.9276187781999994"/>
    <n v="1"/>
    <n v="6.9276187781999994"/>
    <m/>
    <s v="{7dde15b5-da53-4feb-b0cc-40243be7fcc1}"/>
  </r>
  <r>
    <x v="81"/>
    <d v="2020-07-28T00:00:00"/>
    <m/>
    <x v="4"/>
    <s v="Chipman_Takuma, Flores_Rhay"/>
    <x v="13"/>
    <m/>
    <m/>
    <m/>
    <n v="1"/>
    <s v="FULL"/>
    <s v="SC"/>
    <x v="2"/>
    <s v="&gt;100"/>
    <m/>
    <n v="2.07136032581E-3"/>
    <m/>
    <n v="207.13603258099999"/>
    <n v="2"/>
    <n v="414.27206516199999"/>
    <m/>
    <s v="{b6872522-ecf7-40d3-82cd-1622e33a9ca6}"/>
  </r>
  <r>
    <x v="83"/>
    <d v="2020-07-28T00:00:00"/>
    <m/>
    <x v="4"/>
    <s v="Chipman_Takuma, Flores_Rhay"/>
    <x v="8"/>
    <m/>
    <m/>
    <m/>
    <n v="3"/>
    <s v="FULL"/>
    <s v="P"/>
    <x v="0"/>
    <s v="&gt;100"/>
    <m/>
    <n v="4.8145533402999999E-4"/>
    <m/>
    <n v="48.145533403000002"/>
    <n v="2"/>
    <n v="288.87320041800001"/>
    <m/>
    <s v="{c3831c1f-ef71-46ab-a635-198338328afc}"/>
  </r>
  <r>
    <x v="83"/>
    <d v="2020-07-28T00:00:00"/>
    <m/>
    <x v="4"/>
    <s v="Chipman_Takuma, Flores_Rhay"/>
    <x v="0"/>
    <m/>
    <m/>
    <m/>
    <n v="1"/>
    <s v="FULL"/>
    <s v="SC"/>
    <x v="0"/>
    <s v="10-100"/>
    <m/>
    <n v="5.9730868050199997E-5"/>
    <m/>
    <n v="5.9730868050199994"/>
    <n v="2"/>
    <n v="11.946173610039999"/>
    <m/>
    <s v="{58157285-4f25-4849-a1d5-c906be3f5c4a}"/>
  </r>
  <r>
    <x v="83"/>
    <d v="2020-07-28T00:00:00"/>
    <m/>
    <x v="4"/>
    <s v="Chipman_Takuma, Flores_Rhay"/>
    <x v="19"/>
    <m/>
    <m/>
    <m/>
    <n v="10"/>
    <s v="FULL"/>
    <s v="C"/>
    <x v="0"/>
    <s v="&gt;100"/>
    <m/>
    <n v="5.0747382186099998E-4"/>
    <m/>
    <n v="50.747382186099998"/>
    <n v="2"/>
    <n v="1014.947643722"/>
    <m/>
    <s v="{d181f26c-17ad-4675-80af-7a57053be94c}"/>
  </r>
  <r>
    <x v="83"/>
    <d v="2020-07-28T00:00:00"/>
    <m/>
    <x v="4"/>
    <s v="Chipman_Takuma, Flores_Rhay"/>
    <x v="11"/>
    <m/>
    <m/>
    <m/>
    <n v="2"/>
    <s v="RIGHT"/>
    <s v="P"/>
    <x v="0"/>
    <s v="10-100"/>
    <m/>
    <n v="1.01596207098E-4"/>
    <m/>
    <n v="10.1596207098"/>
    <n v="1"/>
    <n v="20.319241419600001"/>
    <m/>
    <s v="{4b1ef247-2d5e-4ce5-baf9-77b557da9579}"/>
  </r>
  <r>
    <x v="83"/>
    <d v="2020-07-28T00:00:00"/>
    <m/>
    <x v="4"/>
    <s v="Chipman_Takuma, Flores_Rhay"/>
    <x v="14"/>
    <m/>
    <m/>
    <m/>
    <n v="2"/>
    <s v="LEFT"/>
    <s v="SC"/>
    <x v="0"/>
    <s v="10-100"/>
    <m/>
    <n v="9.0232926936700003E-5"/>
    <m/>
    <n v="9.0232926936700011"/>
    <n v="1"/>
    <n v="18.046585387340002"/>
    <m/>
    <s v="{939e4bcc-02bb-4747-ab43-52322f2cae39}"/>
  </r>
  <r>
    <x v="83"/>
    <d v="2020-07-28T00:00:00"/>
    <m/>
    <x v="4"/>
    <s v="Chipman_Takuma, Flores_Rhay"/>
    <x v="11"/>
    <m/>
    <m/>
    <m/>
    <n v="3"/>
    <s v="RIGHT"/>
    <s v="P"/>
    <x v="0"/>
    <s v="10-100"/>
    <m/>
    <n v="5.4179748091400002E-5"/>
    <m/>
    <n v="5.4179748091400004"/>
    <n v="1"/>
    <n v="16.253924427420003"/>
    <m/>
    <s v="{743f397b-7814-4ca9-a88b-c1bf096943dc}"/>
  </r>
  <r>
    <x v="83"/>
    <d v="2020-07-28T00:00:00"/>
    <m/>
    <x v="4"/>
    <s v="Chipman_Takuma, Flores_Rhay"/>
    <x v="11"/>
    <m/>
    <m/>
    <m/>
    <n v="2"/>
    <s v="RIGHT"/>
    <s v="P"/>
    <x v="0"/>
    <s v="10-100"/>
    <m/>
    <n v="8.7718242018300003E-5"/>
    <m/>
    <n v="8.7718242018300003"/>
    <n v="1"/>
    <n v="17.543648403660001"/>
    <m/>
    <s v="{df66a669-461d-4d59-8033-d182f2e77c67}"/>
  </r>
  <r>
    <x v="83"/>
    <d v="2020-07-28T00:00:00"/>
    <m/>
    <x v="4"/>
    <s v="Chipman_Takuma, Flores_Rhay"/>
    <x v="14"/>
    <m/>
    <m/>
    <m/>
    <n v="3"/>
    <s v="LEFT"/>
    <s v="SC"/>
    <x v="0"/>
    <s v="10-100"/>
    <m/>
    <n v="5.68103663264E-5"/>
    <m/>
    <n v="5.6810366326399997"/>
    <n v="1"/>
    <n v="17.043109897919997"/>
    <m/>
    <s v="{39035d8d-6c59-4987-8331-5a8dab985c74}"/>
  </r>
  <r>
    <x v="83"/>
    <d v="2020-07-28T00:00:00"/>
    <m/>
    <x v="4"/>
    <s v="Chipman_Takuma, Flores_Rhay"/>
    <x v="11"/>
    <s v="CHAP"/>
    <s v="Disturbed"/>
    <m/>
    <n v="2"/>
    <s v="RIGHT"/>
    <s v="SC"/>
    <x v="0"/>
    <s v="10-100"/>
    <s v="N"/>
    <n v="1.03113604199E-4"/>
    <m/>
    <n v="10.3113604199"/>
    <n v="1"/>
    <n v="20.622720839799999"/>
    <m/>
    <s v="{53dd15f3-e042-4d61-bc95-f92b00498faf}"/>
  </r>
  <r>
    <x v="44"/>
    <d v="2020-07-28T00:00:00"/>
    <d v="2020-07-28T00:00:00"/>
    <x v="4"/>
    <s v="Cherrette_Leanna, Oviedo_Morgan"/>
    <x v="17"/>
    <m/>
    <m/>
    <m/>
    <n v="2"/>
    <s v="FULL"/>
    <s v="SC"/>
    <x v="0"/>
    <s v="10-100"/>
    <m/>
    <n v="1.4719608857399999E-4"/>
    <m/>
    <n v="14.719608857399999"/>
    <n v="2"/>
    <n v="58.878435429599996"/>
    <m/>
    <s v="{f46db05e-df83-4203-99b0-d051abeb2659}"/>
  </r>
  <r>
    <x v="44"/>
    <d v="2020-07-28T00:00:00"/>
    <d v="2020-07-28T00:00:00"/>
    <x v="4"/>
    <s v="Cherrette_Leanna, Oviedo_Morgan"/>
    <x v="17"/>
    <m/>
    <m/>
    <m/>
    <n v="1"/>
    <s v="FULL"/>
    <s v="SC"/>
    <x v="0"/>
    <s v="&lt;10"/>
    <m/>
    <n v="3.8771659743800002E-5"/>
    <m/>
    <n v="3.87716597438"/>
    <n v="2"/>
    <n v="7.75433194876"/>
    <m/>
    <s v="{5bec2eac-503e-48e1-b15f-041c4ba4ce92}"/>
  </r>
  <r>
    <x v="44"/>
    <d v="2020-07-28T00:00:00"/>
    <d v="2020-07-28T00:00:00"/>
    <x v="4"/>
    <s v="Cherrette_Leanna, Oviedo_Morgan"/>
    <x v="11"/>
    <m/>
    <m/>
    <m/>
    <n v="5"/>
    <s v="RIGHT"/>
    <s v="SC"/>
    <x v="0"/>
    <s v="10-100"/>
    <m/>
    <n v="8.4983200977500005E-5"/>
    <m/>
    <n v="8.4983200977499997"/>
    <n v="1"/>
    <n v="42.491600488749995"/>
    <m/>
    <s v="{1863cf9c-f559-4628-a64b-af43b55bced2}"/>
  </r>
  <r>
    <x v="44"/>
    <d v="2020-07-28T00:00:00"/>
    <d v="2020-07-28T00:00:00"/>
    <x v="4"/>
    <s v="Cherrette_Leanna, Oviedo_Morgan"/>
    <x v="17"/>
    <m/>
    <m/>
    <m/>
    <n v="10"/>
    <s v="RIGHT"/>
    <s v="P"/>
    <x v="0"/>
    <s v="10-100"/>
    <m/>
    <n v="1.1786878168E-4"/>
    <m/>
    <n v="11.786878167999999"/>
    <n v="1"/>
    <n v="117.86878168"/>
    <m/>
    <s v="{70325aba-87bc-48d7-8934-6751a3ddcd43}"/>
  </r>
  <r>
    <x v="44"/>
    <d v="2020-07-28T00:00:00"/>
    <d v="2020-07-28T00:00:00"/>
    <x v="4"/>
    <s v="Cherrette_Leanna, Oviedo_Morgan"/>
    <x v="11"/>
    <m/>
    <m/>
    <m/>
    <n v="5"/>
    <s v="RIGHT"/>
    <s v="L"/>
    <x v="0"/>
    <s v="10-100"/>
    <m/>
    <n v="6.8825123850099995E-5"/>
    <m/>
    <n v="6.8825123850099992"/>
    <n v="1"/>
    <n v="34.412561925049999"/>
    <m/>
    <s v="{909bcaa1-8066-4840-a5cf-f98f37cdb483}"/>
  </r>
  <r>
    <x v="44"/>
    <d v="2020-07-28T00:00:00"/>
    <d v="2020-07-28T00:00:00"/>
    <x v="4"/>
    <s v="Cherrette_Leanna, Oviedo_Morgan"/>
    <x v="1"/>
    <m/>
    <m/>
    <m/>
    <n v="5"/>
    <s v="RIGHT"/>
    <s v="P"/>
    <x v="0"/>
    <s v="10-100"/>
    <m/>
    <n v="7.0809598585700001E-5"/>
    <m/>
    <n v="7.08095985857"/>
    <n v="1"/>
    <n v="35.404799292850001"/>
    <m/>
    <s v="{2d309c35-aaab-45e3-b82b-ced183ea44fb}"/>
  </r>
  <r>
    <x v="44"/>
    <d v="2020-07-28T00:00:00"/>
    <d v="2020-07-28T00:00:00"/>
    <x v="4"/>
    <s v="Cherrette_Leanna, Oviedo_Morgan"/>
    <x v="17"/>
    <m/>
    <m/>
    <m/>
    <n v="10"/>
    <s v="RIGHT"/>
    <s v="P"/>
    <x v="0"/>
    <s v="&gt;100"/>
    <m/>
    <n v="3.6554530313600002E-4"/>
    <m/>
    <n v="36.554530313600004"/>
    <n v="1"/>
    <n v="365.54530313600003"/>
    <m/>
    <s v="{fb71d39c-f966-42b8-a1de-94034bd63f84}"/>
  </r>
  <r>
    <x v="44"/>
    <d v="2020-07-28T00:00:00"/>
    <d v="2020-07-28T00:00:00"/>
    <x v="4"/>
    <s v="Cherrette_Leanna, Oviedo_Morgan"/>
    <x v="14"/>
    <m/>
    <m/>
    <m/>
    <n v="5"/>
    <s v="RIGHT"/>
    <s v="P"/>
    <x v="0"/>
    <s v="10-100"/>
    <m/>
    <n v="2.1843473728800001E-4"/>
    <m/>
    <n v="21.843473728799999"/>
    <n v="1"/>
    <n v="109.217368644"/>
    <m/>
    <s v="{e8c7ce1c-0866-4a7d-8b00-c808e13f8c4b}"/>
  </r>
  <r>
    <x v="113"/>
    <d v="2020-07-28T00:00:00"/>
    <d v="2020-07-28T00:00:00"/>
    <x v="4"/>
    <s v="Cherrette_Leanna, Oviedo_Morgan"/>
    <x v="13"/>
    <m/>
    <m/>
    <m/>
    <n v="10"/>
    <s v="FULL"/>
    <s v="SC"/>
    <x v="0"/>
    <s v="&gt;100"/>
    <m/>
    <n v="9.977108766300001E-4"/>
    <m/>
    <n v="99.771087663000017"/>
    <n v="2"/>
    <n v="1995.4217532600003"/>
    <m/>
    <s v="{3185ab5a-57e1-4aef-8213-aab9e8a1e161}"/>
  </r>
  <r>
    <x v="113"/>
    <d v="2020-07-28T00:00:00"/>
    <d v="2020-07-28T00:00:00"/>
    <x v="4"/>
    <s v="Cherrette_Leanna, Oviedo_Morgan"/>
    <x v="0"/>
    <m/>
    <m/>
    <m/>
    <n v="1"/>
    <s v="FULL"/>
    <s v="SC"/>
    <x v="2"/>
    <s v="&lt;10"/>
    <m/>
    <n v="9.2657592088500005E-5"/>
    <m/>
    <n v="9.2657592088500014"/>
    <n v="2"/>
    <n v="18.531518417700003"/>
    <m/>
    <s v="{aecb3e4c-f27b-4efd-8cf3-0734c67a1753}"/>
  </r>
  <r>
    <x v="113"/>
    <d v="2020-07-28T00:00:00"/>
    <d v="2020-07-28T00:00:00"/>
    <x v="4"/>
    <s v="Cherrette_Leanna, Oviedo_Morgan"/>
    <x v="0"/>
    <m/>
    <m/>
    <m/>
    <n v="1"/>
    <s v="FULL"/>
    <s v="SC"/>
    <x v="2"/>
    <s v="10-100"/>
    <m/>
    <n v="8.2516143237199995E-5"/>
    <m/>
    <n v="8.2516143237200001"/>
    <n v="2"/>
    <n v="16.50322864744"/>
    <m/>
    <s v="{3cf2a8c3-f678-43dc-85f9-6c1852a30324}"/>
  </r>
  <r>
    <x v="113"/>
    <d v="2020-07-28T00:00:00"/>
    <d v="2020-07-28T00:00:00"/>
    <x v="4"/>
    <s v="Cherrette_Leanna, Oviedo_Morgan"/>
    <x v="0"/>
    <m/>
    <m/>
    <m/>
    <n v="1"/>
    <s v="FULL"/>
    <s v="SC"/>
    <x v="2"/>
    <s v="10-100"/>
    <m/>
    <n v="1.41414285662E-5"/>
    <m/>
    <n v="1.4141428566200001"/>
    <n v="2"/>
    <n v="2.8282857132400001"/>
    <m/>
    <s v="{e7a9cb37-aaf6-4324-b19b-7cfc2c1829b5}"/>
  </r>
  <r>
    <x v="113"/>
    <d v="2020-07-28T00:00:00"/>
    <d v="2020-07-28T00:00:00"/>
    <x v="4"/>
    <s v="Cherrette_Leanna, Oviedo_Morgan"/>
    <x v="13"/>
    <m/>
    <m/>
    <m/>
    <n v="20"/>
    <s v="FULL"/>
    <s v="P"/>
    <x v="0"/>
    <s v="&gt;100"/>
    <m/>
    <n v="3.9816147085299999E-4"/>
    <m/>
    <n v="39.816147085300003"/>
    <n v="2"/>
    <n v="1592.6458834120001"/>
    <m/>
    <s v="{fda270e0-c52c-4c53-8be2-5092374639fd}"/>
  </r>
  <r>
    <x v="113"/>
    <d v="2020-07-28T00:00:00"/>
    <d v="2020-07-28T00:00:00"/>
    <x v="4"/>
    <s v="Cherrette_Leanna, Oviedo_Morgan"/>
    <x v="13"/>
    <m/>
    <m/>
    <m/>
    <n v="5"/>
    <s v="FULL"/>
    <s v="SC"/>
    <x v="0"/>
    <s v="10-100"/>
    <m/>
    <n v="3.3840805400900002E-4"/>
    <m/>
    <n v="33.840805400900003"/>
    <n v="2"/>
    <n v="338.40805400900001"/>
    <m/>
    <s v="{a71858ac-36ae-4754-a958-6e03d2c6747d}"/>
  </r>
  <r>
    <x v="13"/>
    <d v="2020-07-28T00:00:00"/>
    <d v="2020-07-28T00:00:00"/>
    <x v="4"/>
    <s v="Oviedo_Morgan, Cherrette_Leanna"/>
    <x v="13"/>
    <m/>
    <m/>
    <m/>
    <n v="1"/>
    <s v="FULL"/>
    <s v="SC"/>
    <x v="0"/>
    <s v="&lt;10"/>
    <m/>
    <n v="1.27799657576E-4"/>
    <m/>
    <n v="12.779965757599999"/>
    <n v="2"/>
    <n v="25.559931515199999"/>
    <m/>
    <s v="{4400a168-69a8-43e2-99df-8af390f50de6}"/>
  </r>
  <r>
    <x v="13"/>
    <d v="2020-07-28T00:00:00"/>
    <d v="2020-07-28T00:00:00"/>
    <x v="4"/>
    <s v="Oviedo_Morgan, Cherrette_Leanna"/>
    <x v="11"/>
    <m/>
    <m/>
    <s v="MBM had to fill in buffer direction based on surrounding data b/c it was missing"/>
    <n v="5"/>
    <s v="RIGHT"/>
    <s v="P"/>
    <x v="0"/>
    <s v="10-100"/>
    <m/>
    <n v="2.01390510546E-4"/>
    <m/>
    <n v="20.139051054599999"/>
    <n v="1"/>
    <n v="100.695255273"/>
    <m/>
    <s v="{93cdfc88-201d-4341-8ac4-f485bda485e0}"/>
  </r>
  <r>
    <x v="13"/>
    <d v="2020-07-28T00:00:00"/>
    <d v="2020-07-28T00:00:00"/>
    <x v="4"/>
    <s v="Oviedo_Morgan, Cherrette_Leanna"/>
    <x v="13"/>
    <m/>
    <m/>
    <m/>
    <n v="1"/>
    <s v="FULL"/>
    <s v="SC"/>
    <x v="0"/>
    <s v="10-100"/>
    <m/>
    <n v="2.2701153071099999E-4"/>
    <m/>
    <n v="22.701153071099998"/>
    <n v="2"/>
    <n v="45.402306142199997"/>
    <m/>
    <s v="{8ffeb064-7e5b-4868-a2df-a328f8be9352}"/>
  </r>
  <r>
    <x v="13"/>
    <d v="2020-07-28T00:00:00"/>
    <d v="2020-07-28T00:00:00"/>
    <x v="4"/>
    <s v="Oviedo_Morgan, Cherrette_Leanna"/>
    <x v="0"/>
    <m/>
    <m/>
    <m/>
    <n v="1"/>
    <s v="RIGHT"/>
    <s v="SC"/>
    <x v="0"/>
    <s v="10-100"/>
    <m/>
    <n v="2.8126660951500001E-4"/>
    <m/>
    <n v="28.1266609515"/>
    <n v="1"/>
    <n v="28.1266609515"/>
    <m/>
    <s v="{7e4c750a-5947-48ad-9fc8-420dbc450a2a}"/>
  </r>
  <r>
    <x v="13"/>
    <d v="2020-07-28T00:00:00"/>
    <d v="2020-07-28T00:00:00"/>
    <x v="4"/>
    <s v="Oviedo_Morgan, Cherrette_Leanna"/>
    <x v="4"/>
    <m/>
    <m/>
    <m/>
    <n v="3"/>
    <s v="RIGHT"/>
    <s v="P"/>
    <x v="0"/>
    <s v="10-100"/>
    <m/>
    <n v="1.06555877062E-4"/>
    <m/>
    <n v="10.6555877062"/>
    <n v="1"/>
    <n v="31.966763118599999"/>
    <m/>
    <s v="{e8454e8b-f794-44f5-933d-88c2d7ebd6d1}"/>
  </r>
  <r>
    <x v="13"/>
    <d v="2020-07-28T00:00:00"/>
    <d v="2020-07-28T00:00:00"/>
    <x v="4"/>
    <s v="Oviedo_Morgan, Cherrette_Leanna"/>
    <x v="13"/>
    <m/>
    <m/>
    <m/>
    <n v="3"/>
    <s v="RIGHT"/>
    <s v="P"/>
    <x v="0"/>
    <s v="10-100"/>
    <m/>
    <n v="7.4130967216299996E-5"/>
    <m/>
    <n v="7.4130967216299997"/>
    <n v="1"/>
    <n v="22.239290164890001"/>
    <m/>
    <s v="{1a280ff4-6bdd-4e4d-a4db-6fdab6bd1193}"/>
  </r>
  <r>
    <x v="13"/>
    <d v="2020-07-28T00:00:00"/>
    <d v="2020-07-28T00:00:00"/>
    <x v="4"/>
    <s v="Oviedo_Morgan, Cherrette_Leanna"/>
    <x v="13"/>
    <m/>
    <m/>
    <m/>
    <n v="3"/>
    <s v="FULL"/>
    <s v="P"/>
    <x v="0"/>
    <s v="10-100"/>
    <m/>
    <n v="2.1984652403500001E-4"/>
    <m/>
    <n v="21.9846524035"/>
    <n v="2"/>
    <n v="131.90791442099999"/>
    <m/>
    <s v="{6539c314-c392-4f1d-aed7-cc7734a08388}"/>
  </r>
  <r>
    <x v="13"/>
    <d v="2020-07-28T00:00:00"/>
    <d v="2020-07-28T00:00:00"/>
    <x v="4"/>
    <s v="Oviedo_Morgan, Cherrette_Leanna"/>
    <x v="13"/>
    <m/>
    <m/>
    <m/>
    <n v="2"/>
    <s v="FULL"/>
    <s v="SC"/>
    <x v="0"/>
    <s v="&gt;100"/>
    <m/>
    <n v="2.2643153673000001E-3"/>
    <m/>
    <n v="226.43153673"/>
    <n v="2"/>
    <n v="905.72614692000002"/>
    <m/>
    <s v="{34762923-8b11-4e2a-80be-d97adc9eefd5}"/>
  </r>
  <r>
    <x v="13"/>
    <d v="2020-07-28T00:00:00"/>
    <d v="2020-07-28T00:00:00"/>
    <x v="4"/>
    <s v="Oviedo_Morgan, Cherrette_Leanna"/>
    <x v="0"/>
    <m/>
    <m/>
    <m/>
    <n v="2"/>
    <s v="FULL"/>
    <s v="SC"/>
    <x v="0"/>
    <s v="&lt;10"/>
    <m/>
    <n v="2.5070069926800003E-4"/>
    <m/>
    <n v="25.070069926800002"/>
    <n v="2"/>
    <n v="100.28027970720001"/>
    <m/>
    <s v="{493212d6-d6bb-48eb-942b-9609e76a21d7}"/>
  </r>
  <r>
    <x v="13"/>
    <d v="2020-07-28T00:00:00"/>
    <d v="2020-07-28T00:00:00"/>
    <x v="4"/>
    <s v="Oviedo_Morgan, Cherrette_Leanna"/>
    <x v="4"/>
    <m/>
    <m/>
    <m/>
    <n v="1"/>
    <s v="FULL"/>
    <s v="L"/>
    <x v="0"/>
    <s v="&lt;10"/>
    <m/>
    <n v="2.0022663528400001E-4"/>
    <m/>
    <n v="20.022663528400003"/>
    <n v="2"/>
    <n v="40.045327056800005"/>
    <m/>
    <s v="{84f88e87-7f33-4bfe-8e7d-680c6a3c959c}"/>
  </r>
  <r>
    <x v="13"/>
    <d v="2020-07-28T00:00:00"/>
    <d v="2020-07-28T00:00:00"/>
    <x v="4"/>
    <s v="Oviedo_Morgan, Cherrette_Leanna"/>
    <x v="0"/>
    <m/>
    <m/>
    <m/>
    <n v="1"/>
    <s v="FULL"/>
    <s v="L"/>
    <x v="0"/>
    <s v="&lt;10"/>
    <m/>
    <n v="9.4986003100299993E-5"/>
    <m/>
    <n v="9.4986003100299996"/>
    <n v="2"/>
    <n v="18.997200620059999"/>
    <m/>
    <s v="{2d98af45-a8b4-4225-a1c0-75209a990f60}"/>
  </r>
  <r>
    <x v="13"/>
    <d v="2020-07-28T00:00:00"/>
    <d v="2020-07-28T00:00:00"/>
    <x v="4"/>
    <s v="Oviedo_Morgan, Cherrette_Leanna"/>
    <x v="4"/>
    <m/>
    <m/>
    <m/>
    <n v="1"/>
    <s v="FULL"/>
    <s v="L"/>
    <x v="0"/>
    <s v="&lt;10"/>
    <m/>
    <n v="9.4497067583499994E-5"/>
    <m/>
    <n v="9.4497067583499987"/>
    <n v="2"/>
    <n v="18.899413516699997"/>
    <m/>
    <s v="{a3c15dba-2844-48ae-a63b-07e13cca1f96}"/>
  </r>
  <r>
    <x v="13"/>
    <d v="2020-07-28T00:00:00"/>
    <d v="2020-07-28T00:00:00"/>
    <x v="4"/>
    <s v="Oviedo_Morgan, Cherrette_Leanna"/>
    <x v="0"/>
    <m/>
    <m/>
    <m/>
    <n v="17.5"/>
    <s v="LEFT"/>
    <s v="P"/>
    <x v="0"/>
    <s v="&gt;100"/>
    <m/>
    <n v="9.2271137940599999E-4"/>
    <m/>
    <n v="92.271137940599999"/>
    <n v="1"/>
    <n v="1614.7449139605001"/>
    <m/>
    <s v="{84f0f628-9f31-4662-918f-11c190fb84fe}"/>
  </r>
  <r>
    <x v="13"/>
    <d v="2020-07-28T00:00:00"/>
    <d v="2020-07-28T00:00:00"/>
    <x v="4"/>
    <s v="Oviedo_Morgan, Cherrette_Leanna"/>
    <x v="13"/>
    <m/>
    <m/>
    <m/>
    <n v="17.5"/>
    <s v="LEFT"/>
    <s v="P"/>
    <x v="0"/>
    <s v="&gt;100"/>
    <m/>
    <n v="9.2271137940599999E-4"/>
    <m/>
    <n v="92.271137940599999"/>
    <n v="1"/>
    <n v="1614.7449139605001"/>
    <m/>
    <s v="{84f0f628-9f31-4662-918f-11c190fb84fe}"/>
  </r>
  <r>
    <x v="13"/>
    <d v="2020-07-28T00:00:00"/>
    <d v="2020-07-28T00:00:00"/>
    <x v="4"/>
    <s v="Oviedo_Morgan, Cherrette_Leanna"/>
    <x v="4"/>
    <m/>
    <m/>
    <m/>
    <n v="1"/>
    <s v="FULL"/>
    <s v="P"/>
    <x v="0"/>
    <s v="10-100"/>
    <m/>
    <n v="1.75092879139E-4"/>
    <m/>
    <n v="17.5092879139"/>
    <n v="2"/>
    <n v="35.018575827799999"/>
    <m/>
    <s v="{804de2df-7f86-4e2d-9263-d0e5fd18851f}"/>
  </r>
  <r>
    <x v="13"/>
    <d v="2020-07-28T00:00:00"/>
    <d v="2020-07-28T00:00:00"/>
    <x v="4"/>
    <s v="Oviedo_Morgan, Cherrette_Leanna"/>
    <x v="13"/>
    <m/>
    <m/>
    <m/>
    <n v="1"/>
    <s v="FULL"/>
    <s v="P"/>
    <x v="0"/>
    <s v="10-100"/>
    <m/>
    <n v="2.9281302017500002E-4"/>
    <m/>
    <n v="29.281302017500003"/>
    <n v="2"/>
    <n v="58.562604035000007"/>
    <m/>
    <s v="{c06f4cad-d430-4e94-b50e-5e9fc2efac52}"/>
  </r>
  <r>
    <x v="13"/>
    <d v="2020-07-28T00:00:00"/>
    <d v="2020-07-28T00:00:00"/>
    <x v="4"/>
    <s v="Oviedo_Morgan, Cherrette_Leanna"/>
    <x v="0"/>
    <m/>
    <m/>
    <m/>
    <n v="1"/>
    <s v="FULL"/>
    <s v="P"/>
    <x v="0"/>
    <s v="10-100"/>
    <m/>
    <n v="4.7083832871300002E-4"/>
    <m/>
    <n v="47.083832871300004"/>
    <n v="2"/>
    <n v="94.167665742600008"/>
    <m/>
    <s v="{eb612fea-4123-4868-b99b-176d10c9b671}"/>
  </r>
  <r>
    <x v="13"/>
    <d v="2020-07-28T00:00:00"/>
    <d v="2020-07-28T00:00:00"/>
    <x v="4"/>
    <s v="Oviedo_Morgan, Cherrette_Leanna"/>
    <x v="0"/>
    <m/>
    <m/>
    <m/>
    <n v="1"/>
    <s v="FULL"/>
    <s v="SC"/>
    <x v="0"/>
    <s v="10-100"/>
    <m/>
    <n v="5.8006863850999996E-4"/>
    <m/>
    <n v="58.006863850999999"/>
    <n v="2"/>
    <n v="116.013727702"/>
    <m/>
    <s v="{d0c61110-59ad-424c-9a83-32a95b36acf3}"/>
  </r>
  <r>
    <x v="13"/>
    <d v="2020-07-28T00:00:00"/>
    <d v="2020-07-28T00:00:00"/>
    <x v="4"/>
    <s v="Oviedo_Morgan, Cherrette_Leanna"/>
    <x v="0"/>
    <m/>
    <m/>
    <m/>
    <n v="1"/>
    <s v="FULL"/>
    <s v="SC"/>
    <x v="0"/>
    <s v="10-100"/>
    <m/>
    <n v="6.7999502917699998E-4"/>
    <m/>
    <n v="67.999502917699999"/>
    <n v="2"/>
    <n v="135.9990058354"/>
    <m/>
    <s v="{042e06b9-1248-4161-9cd0-26a5fe19aaf8}"/>
  </r>
  <r>
    <x v="13"/>
    <d v="2020-07-28T00:00:00"/>
    <d v="2020-07-28T00:00:00"/>
    <x v="4"/>
    <s v="Oviedo_Morgan, Cherrette_Leanna"/>
    <x v="13"/>
    <m/>
    <m/>
    <m/>
    <n v="1"/>
    <s v="FULL"/>
    <s v="SC"/>
    <x v="0"/>
    <s v="10-100"/>
    <m/>
    <n v="2.8735926300099999E-4"/>
    <m/>
    <n v="28.735926300099997"/>
    <n v="2"/>
    <n v="57.471852600199995"/>
    <m/>
    <s v="{d1aae27f-62e2-4c9a-bf9a-4485919e2b29}"/>
  </r>
  <r>
    <x v="13"/>
    <d v="2020-07-28T00:00:00"/>
    <d v="2020-07-28T00:00:00"/>
    <x v="4"/>
    <s v="Oviedo_Morgan, Cherrette_Leanna"/>
    <x v="13"/>
    <m/>
    <m/>
    <m/>
    <n v="1"/>
    <s v="FULL"/>
    <s v="SC"/>
    <x v="0"/>
    <s v="10-100"/>
    <m/>
    <n v="3.6245864003699998E-4"/>
    <m/>
    <n v="36.2458640037"/>
    <n v="2"/>
    <n v="72.491728007399999"/>
    <m/>
    <s v="{d14f09b8-e123-403f-b22b-85995962fe4e}"/>
  </r>
  <r>
    <x v="14"/>
    <d v="2020-07-28T00:00:00"/>
    <d v="2020-07-28T00:00:00"/>
    <x v="4"/>
    <s v="Cherrette_Leanna, Oviedo_Morgan"/>
    <x v="13"/>
    <m/>
    <m/>
    <m/>
    <n v="2"/>
    <s v="RIGHT"/>
    <s v="SC"/>
    <x v="0"/>
    <s v="&gt;100"/>
    <m/>
    <n v="4.1446771558800001E-3"/>
    <m/>
    <n v="414.46771558800003"/>
    <n v="1"/>
    <n v="828.93543117600007"/>
    <m/>
    <s v="{b5be7c2d-0e49-4f79-bfb5-41777f2e950a}"/>
  </r>
  <r>
    <x v="14"/>
    <d v="2020-07-28T00:00:00"/>
    <d v="2020-07-28T00:00:00"/>
    <x v="4"/>
    <s v="Cherrette_Leanna, Oviedo_Morgan"/>
    <x v="13"/>
    <s v="OTH"/>
    <s v="Disturbed"/>
    <m/>
    <n v="3"/>
    <s v="RIGHT"/>
    <s v="SC"/>
    <x v="0"/>
    <s v="&gt;100"/>
    <m/>
    <n v="6.5041695037200004E-3"/>
    <m/>
    <n v="650.41695037200009"/>
    <n v="1"/>
    <n v="1951.2508511160004"/>
    <m/>
    <s v="{89d3182f-4cb2-4d5d-bc5b-a2f0b0498c4b}"/>
  </r>
  <r>
    <x v="14"/>
    <d v="2020-07-28T00:00:00"/>
    <d v="2020-07-28T00:00:00"/>
    <x v="4"/>
    <s v="Cherrette_Leanna, Oviedo_Morgan"/>
    <x v="13"/>
    <s v="OTH"/>
    <s v="Disturbed"/>
    <m/>
    <n v="3"/>
    <s v="RIGHT"/>
    <s v="SC"/>
    <x v="0"/>
    <s v="&gt;100"/>
    <m/>
    <n v="1.61281647261E-3"/>
    <m/>
    <n v="161.28164726099999"/>
    <n v="1"/>
    <n v="483.84494178299997"/>
    <m/>
    <s v="{bfda3d1c-659e-4d52-bac6-7b303cc34631}"/>
  </r>
  <r>
    <x v="14"/>
    <d v="2020-07-28T00:00:00"/>
    <d v="2020-07-28T00:00:00"/>
    <x v="4"/>
    <s v="Cherrette_Leanna, Oviedo_Morgan"/>
    <x v="0"/>
    <m/>
    <m/>
    <s v="All gps services not working, points are all roughly estimated"/>
    <n v="1"/>
    <s v="FULL"/>
    <s v="P"/>
    <x v="0"/>
    <s v="10-100"/>
    <m/>
    <n v="2.2768935523699999E-4"/>
    <m/>
    <n v="22.768935523699998"/>
    <n v="2"/>
    <n v="45.537871047399996"/>
    <m/>
    <s v="{b7c623fc-fa1b-4942-a874-348120159d33}"/>
  </r>
  <r>
    <x v="14"/>
    <d v="2020-07-28T00:00:00"/>
    <d v="2020-07-28T00:00:00"/>
    <x v="4"/>
    <s v="Cherrette_Leanna, Oviedo_Morgan"/>
    <x v="0"/>
    <m/>
    <m/>
    <s v="All gps services not working, points are all roughly estimated"/>
    <n v="1"/>
    <s v="FULL"/>
    <s v="P"/>
    <x v="0"/>
    <s v="10-100"/>
    <m/>
    <n v="3.4837264333000001E-4"/>
    <m/>
    <n v="34.837264333"/>
    <n v="2"/>
    <n v="69.674528666"/>
    <m/>
    <s v="{917f5c50-4ad4-43be-be54-ab5c0c4455f6}"/>
  </r>
  <r>
    <x v="14"/>
    <d v="2020-07-28T00:00:00"/>
    <d v="2020-07-28T00:00:00"/>
    <x v="4"/>
    <s v="Cherrette_Leanna, Oviedo_Morgan"/>
    <x v="0"/>
    <m/>
    <m/>
    <m/>
    <n v="1"/>
    <s v="FULL"/>
    <s v="SC"/>
    <x v="0"/>
    <s v="10-100"/>
    <m/>
    <n v="1.4181599139000001E-4"/>
    <m/>
    <n v="14.181599139000001"/>
    <n v="2"/>
    <n v="28.363198278000002"/>
    <m/>
    <s v="{46d6468a-21e2-462d-8928-e9af95a70440}"/>
  </r>
  <r>
    <x v="14"/>
    <d v="2020-07-28T00:00:00"/>
    <d v="2020-07-28T00:00:00"/>
    <x v="4"/>
    <s v="Cherrette_Leanna, Oviedo_Morgan"/>
    <x v="0"/>
    <m/>
    <m/>
    <s v="All gps services not working, points are all roughly estimated"/>
    <n v="1"/>
    <s v="FULL"/>
    <s v="P"/>
    <x v="0"/>
    <s v="10-100"/>
    <m/>
    <n v="1.11315432394E-4"/>
    <m/>
    <n v="11.131543239400001"/>
    <n v="2"/>
    <n v="22.263086478800002"/>
    <m/>
    <s v="{bafa3ca1-31ae-4b09-9961-13efb6a7f59d}"/>
  </r>
  <r>
    <x v="14"/>
    <d v="2020-07-28T00:00:00"/>
    <d v="2020-07-28T00:00:00"/>
    <x v="4"/>
    <s v="Cherrette_Leanna, Oviedo_Morgan"/>
    <x v="0"/>
    <s v="OTH"/>
    <s v="Disturbed"/>
    <s v="All gps services not working, points are all roughly estimated"/>
    <n v="1"/>
    <s v="FULL"/>
    <s v="P"/>
    <x v="0"/>
    <s v="10-100"/>
    <s v="N"/>
    <n v="5.0358638272400005E-4"/>
    <m/>
    <n v="50.358638272400007"/>
    <n v="2"/>
    <n v="100.71727654480001"/>
    <m/>
    <s v="{5dab02c8-d62c-4d36-8b78-1781a1be9c17}"/>
  </r>
  <r>
    <x v="83"/>
    <d v="2020-07-29T00:00:00"/>
    <m/>
    <x v="4"/>
    <s v="Chipman_Takuma, Flores_Rhay"/>
    <x v="8"/>
    <m/>
    <m/>
    <m/>
    <n v="2"/>
    <s v="FULL"/>
    <s v="P"/>
    <x v="0"/>
    <s v="10-100"/>
    <m/>
    <n v="1.8322784266199999E-4"/>
    <m/>
    <n v="18.322784266199999"/>
    <n v="2"/>
    <n v="73.291137064799997"/>
    <m/>
    <s v="{aff20957-1c15-4e6b-bc09-9ffe34920296}"/>
  </r>
  <r>
    <x v="83"/>
    <d v="2020-07-30T00:00:00"/>
    <m/>
    <x v="4"/>
    <s v="Chipman_Takuma, Flores_Rhay"/>
    <x v="8"/>
    <m/>
    <m/>
    <m/>
    <n v="4"/>
    <s v="FULL"/>
    <s v="P"/>
    <x v="0"/>
    <s v="&gt;100"/>
    <m/>
    <n v="5.0452486651699998E-4"/>
    <m/>
    <n v="50.452486651699999"/>
    <n v="2"/>
    <n v="403.61989321359999"/>
    <m/>
    <s v="{edef397b-3611-4c3e-87a5-c7648d04c520}"/>
  </r>
  <r>
    <x v="83"/>
    <d v="2020-07-29T00:00:00"/>
    <m/>
    <x v="4"/>
    <s v="Chipman_Takuma, Flores_Rhay"/>
    <x v="8"/>
    <m/>
    <m/>
    <m/>
    <n v="2"/>
    <s v="FULL"/>
    <s v="SC"/>
    <x v="0"/>
    <s v="10-100"/>
    <m/>
    <n v="6.4344771932400006E-5"/>
    <m/>
    <n v="6.4344771932400002"/>
    <n v="2"/>
    <n v="25.737908772960001"/>
    <m/>
    <s v="{ae4030c1-688a-4961-927e-c465db23cb51}"/>
  </r>
  <r>
    <x v="83"/>
    <d v="2020-07-29T00:00:00"/>
    <d v="2020-07-29T00:00:00"/>
    <x v="4"/>
    <s v="Chipman_Takuma, Flores_Rhay"/>
    <x v="8"/>
    <m/>
    <m/>
    <m/>
    <n v="5"/>
    <s v="FULL"/>
    <s v="P"/>
    <x v="0"/>
    <s v="&gt;100"/>
    <m/>
    <n v="5.5182664570899999E-4"/>
    <m/>
    <n v="55.182664570900002"/>
    <n v="2"/>
    <n v="551.82664570899999"/>
    <m/>
    <s v="{b8223d11-efd6-4a70-94ba-c9f2bc97f5cf}"/>
  </r>
  <r>
    <x v="83"/>
    <d v="2020-07-29T00:00:00"/>
    <m/>
    <x v="4"/>
    <s v="Chipman_Takuma, Flores_Rhay"/>
    <x v="14"/>
    <m/>
    <m/>
    <m/>
    <n v="2"/>
    <s v="RIGHT"/>
    <s v="P"/>
    <x v="0"/>
    <s v="&lt;10"/>
    <m/>
    <n v="8.4519889199499997E-5"/>
    <m/>
    <n v="8.4519889199499989"/>
    <n v="1"/>
    <n v="16.903977839899998"/>
    <m/>
    <s v="{b09e1b86-8604-4ea9-ae80-8199c88b51f3}"/>
  </r>
  <r>
    <x v="83"/>
    <d v="2020-07-29T00:00:00"/>
    <m/>
    <x v="4"/>
    <s v="Chipman_Takuma, Flores_Rhay"/>
    <x v="8"/>
    <m/>
    <m/>
    <m/>
    <n v="2"/>
    <s v="LEFT"/>
    <s v="SC"/>
    <x v="0"/>
    <s v="10-100"/>
    <m/>
    <n v="9.8534462801100003E-5"/>
    <m/>
    <n v="9.8534462801100009"/>
    <n v="1"/>
    <n v="19.706892560220002"/>
    <m/>
    <s v="{4f80ecaa-78bd-4303-be35-bf2f8bceb47d}"/>
  </r>
  <r>
    <x v="83"/>
    <d v="2020-07-29T00:00:00"/>
    <m/>
    <x v="4"/>
    <s v="Chipman_Takuma, Flores_Rhay"/>
    <x v="8"/>
    <m/>
    <m/>
    <m/>
    <n v="2"/>
    <s v="RIGHT"/>
    <s v="P"/>
    <x v="0"/>
    <s v="10-100"/>
    <m/>
    <n v="1.0811954024200001E-4"/>
    <m/>
    <n v="10.8119540242"/>
    <n v="1"/>
    <n v="21.623908048400001"/>
    <m/>
    <s v="{5ae770bb-4a10-4f86-aedd-44ac91aa18ad}"/>
  </r>
  <r>
    <x v="83"/>
    <d v="2020-07-29T00:00:00"/>
    <m/>
    <x v="4"/>
    <s v="Chipman_Takuma, Flores_Rhay"/>
    <x v="8"/>
    <m/>
    <m/>
    <m/>
    <n v="5"/>
    <s v="LEFT"/>
    <s v="P"/>
    <x v="0"/>
    <s v="10-100"/>
    <m/>
    <n v="1.5480546559600001E-4"/>
    <m/>
    <n v="15.4805465596"/>
    <n v="1"/>
    <n v="77.402732798000002"/>
    <m/>
    <s v="{89707066-148a-4032-a5c2-89c270fcdfc7}"/>
  </r>
  <r>
    <x v="83"/>
    <d v="2020-07-29T00:00:00"/>
    <m/>
    <x v="4"/>
    <s v="Chipman_Takuma, Flores_Rhay"/>
    <x v="8"/>
    <m/>
    <m/>
    <m/>
    <n v="2"/>
    <s v="LEFT"/>
    <s v="P"/>
    <x v="1"/>
    <s v="10-100"/>
    <m/>
    <n v="1.17178009045E-4"/>
    <m/>
    <n v="11.717800904500001"/>
    <n v="1"/>
    <n v="23.435601809000001"/>
    <m/>
    <s v="{0aa2b951-f5e1-47f1-9639-3dff99c6cbeb}"/>
  </r>
  <r>
    <x v="83"/>
    <d v="2020-07-29T00:00:00"/>
    <m/>
    <x v="4"/>
    <s v="Chipman_Takuma, Flores_Rhay"/>
    <x v="11"/>
    <m/>
    <m/>
    <m/>
    <n v="3"/>
    <s v="LEFT"/>
    <s v="P"/>
    <x v="2"/>
    <s v="&gt;100"/>
    <m/>
    <n v="4.0750627594600002E-4"/>
    <m/>
    <n v="40.750627594600004"/>
    <n v="1"/>
    <n v="122.25188278380001"/>
    <m/>
    <s v="{462c2f39-a7a8-4bdd-bba1-0b779015b84e}"/>
  </r>
  <r>
    <x v="83"/>
    <d v="2020-07-29T00:00:00"/>
    <m/>
    <x v="4"/>
    <s v="Chipman_Takuma, Flores_Rhay"/>
    <x v="8"/>
    <m/>
    <m/>
    <m/>
    <n v="2"/>
    <s v="LEFT"/>
    <s v="SC"/>
    <x v="0"/>
    <s v="10-100"/>
    <m/>
    <n v="1.33320224707E-4"/>
    <m/>
    <n v="13.3320224707"/>
    <n v="1"/>
    <n v="26.6640449414"/>
    <m/>
    <s v="{682625bb-a89b-47bc-b7ea-fa9ec4b1aedd}"/>
  </r>
  <r>
    <x v="83"/>
    <d v="2020-07-29T00:00:00"/>
    <m/>
    <x v="4"/>
    <s v="Chipman_Takuma, Flores_Rhay"/>
    <x v="1"/>
    <m/>
    <m/>
    <m/>
    <n v="1"/>
    <s v="LEFT"/>
    <s v="SC"/>
    <x v="0"/>
    <s v="&lt;10"/>
    <m/>
    <n v="7.9103251807999993E-5"/>
    <m/>
    <n v="7.9103251807999992"/>
    <n v="1"/>
    <n v="7.9103251807999992"/>
    <m/>
    <s v="{f7fdc9e6-2ae8-4b42-9d82-14ee53e495c3}"/>
  </r>
  <r>
    <x v="83"/>
    <d v="2020-07-29T00:00:00"/>
    <m/>
    <x v="4"/>
    <s v="Chipman_Takuma, Flores_Rhay"/>
    <x v="8"/>
    <m/>
    <m/>
    <m/>
    <n v="3"/>
    <s v="FULL"/>
    <s v="P"/>
    <x v="0"/>
    <s v="10-100"/>
    <m/>
    <n v="2.9736816905400002E-4"/>
    <m/>
    <n v="29.736816905400001"/>
    <n v="2"/>
    <n v="178.4209014324"/>
    <m/>
    <s v="{8e3ca3a3-71b5-4a96-be28-791a450e335a}"/>
  </r>
  <r>
    <x v="83"/>
    <d v="2020-07-29T00:00:00"/>
    <m/>
    <x v="4"/>
    <s v="Chipman_Takuma, Flores_Rhay"/>
    <x v="4"/>
    <s v="CHAP"/>
    <s v="Disturbed"/>
    <m/>
    <n v="3"/>
    <s v="LEFT"/>
    <s v="P"/>
    <x v="0"/>
    <s v="10-100"/>
    <s v="N"/>
    <n v="3.0199233941299999E-4"/>
    <m/>
    <n v="30.199233941299997"/>
    <n v="1"/>
    <n v="90.597701823899996"/>
    <m/>
    <s v="{f33f2a4a-543b-45fb-b9c4-67a914c4cf8d}"/>
  </r>
  <r>
    <x v="55"/>
    <d v="2020-07-29T00:00:00"/>
    <d v="2020-07-29T00:00:00"/>
    <x v="4"/>
    <s v="Chipman_Takuma, Flores_Rhay"/>
    <x v="8"/>
    <m/>
    <m/>
    <m/>
    <n v="1"/>
    <s v="RIGHT"/>
    <s v="I"/>
    <x v="0"/>
    <s v="&lt;10"/>
    <m/>
    <n v="1.970746684E-5"/>
    <m/>
    <n v="1.9707466840000001"/>
    <n v="1"/>
    <n v="1.9707466840000001"/>
    <m/>
    <s v="{f5c3404a-ed8e-4b82-8f6f-ea4396f0987d}"/>
  </r>
  <r>
    <x v="55"/>
    <d v="2020-07-29T00:00:00"/>
    <m/>
    <x v="4"/>
    <s v="Chipman_Takuma, Flores_Rhay"/>
    <x v="0"/>
    <m/>
    <m/>
    <s v="Both sides of fence"/>
    <n v="3"/>
    <s v="RIGHT"/>
    <s v="SC"/>
    <x v="0"/>
    <s v="10-100"/>
    <m/>
    <n v="1.06503671391E-3"/>
    <m/>
    <n v="106.503671391"/>
    <n v="1"/>
    <n v="319.51101417299998"/>
    <m/>
    <s v="{991fd103-e601-4d25-be80-a73c8c763dd3}"/>
  </r>
  <r>
    <x v="55"/>
    <d v="2020-07-29T00:00:00"/>
    <m/>
    <x v="4"/>
    <s v="Chipman_Takuma, Flores_Rhay"/>
    <x v="1"/>
    <m/>
    <m/>
    <m/>
    <n v="2"/>
    <s v="LEFT"/>
    <s v="SC"/>
    <x v="0"/>
    <s v="10-100"/>
    <m/>
    <n v="1.8278408050300001E-4"/>
    <m/>
    <n v="18.278408050300001"/>
    <n v="1"/>
    <n v="36.556816100600003"/>
    <m/>
    <s v="{80d6743e-2037-446e-a9ba-0e2295158833}"/>
  </r>
  <r>
    <x v="55"/>
    <d v="2020-07-29T00:00:00"/>
    <m/>
    <x v="4"/>
    <s v="Chipman_Takuma, Flores_Rhay"/>
    <x v="8"/>
    <m/>
    <m/>
    <m/>
    <n v="2"/>
    <s v="FULL"/>
    <s v="SC"/>
    <x v="0"/>
    <s v="10-100"/>
    <m/>
    <n v="5.0605743742699997E-4"/>
    <m/>
    <n v="50.6057437427"/>
    <n v="2"/>
    <n v="202.4229749708"/>
    <m/>
    <s v="{5025e32c-5804-4465-999a-170ad14f7eac}"/>
  </r>
  <r>
    <x v="64"/>
    <d v="2020-07-29T00:00:00"/>
    <m/>
    <x v="4"/>
    <s v="Chipman_Takuma, Flores_Rhay"/>
    <x v="1"/>
    <m/>
    <m/>
    <m/>
    <n v="1"/>
    <s v="RIGHT"/>
    <s v="L"/>
    <x v="0"/>
    <s v="10-100"/>
    <m/>
    <n v="1.6665345932600001E-4"/>
    <m/>
    <n v="16.665345932600001"/>
    <n v="1"/>
    <n v="16.665345932600001"/>
    <m/>
    <s v="{1af7bcc0-265b-4566-9442-1d3e391fc17a}"/>
  </r>
  <r>
    <x v="64"/>
    <d v="2020-07-29T00:00:00"/>
    <m/>
    <x v="4"/>
    <s v="Chipman_Takuma, Flores_Rhay"/>
    <x v="3"/>
    <m/>
    <m/>
    <m/>
    <n v="2"/>
    <s v="LEFT"/>
    <s v="SC"/>
    <x v="0"/>
    <s v="10-100"/>
    <m/>
    <n v="7.0117276918999998E-5"/>
    <m/>
    <n v="7.0117276919"/>
    <n v="1"/>
    <n v="14.0234553838"/>
    <m/>
    <s v="{b481b9fa-b90e-4cb8-9302-a8ede1e42feb}"/>
  </r>
  <r>
    <x v="83"/>
    <d v="2020-07-29T00:00:00"/>
    <m/>
    <x v="4"/>
    <s v="Chipman_Takuma, Flores_Rhay"/>
    <x v="19"/>
    <m/>
    <m/>
    <m/>
    <n v="2"/>
    <s v="RIGHT"/>
    <s v="P"/>
    <x v="0"/>
    <s v="10-100"/>
    <m/>
    <n v="1.0413382363799999E-4"/>
    <m/>
    <n v="10.413382363799998"/>
    <n v="1"/>
    <n v="20.826764727599997"/>
    <m/>
    <s v="{57ad9f48-de7d-492d-b209-d518859eadb9}"/>
  </r>
  <r>
    <x v="64"/>
    <d v="2020-07-29T00:00:00"/>
    <m/>
    <x v="4"/>
    <s v="Chipman_Takuma, Flores_Rhay"/>
    <x v="3"/>
    <m/>
    <m/>
    <m/>
    <n v="1"/>
    <s v="LEFT"/>
    <s v="SC"/>
    <x v="0"/>
    <s v="&lt;10"/>
    <m/>
    <n v="4.2866954036E-5"/>
    <m/>
    <n v="4.2866954036000005"/>
    <n v="1"/>
    <n v="4.2866954036000005"/>
    <m/>
    <s v="{27160c1d-eb56-409b-8ff9-ad51c3d5a096}"/>
  </r>
  <r>
    <x v="83"/>
    <d v="2020-07-29T00:00:00"/>
    <m/>
    <x v="4"/>
    <s v="Chipman_Takuma, Flores_Rhay"/>
    <x v="19"/>
    <m/>
    <m/>
    <m/>
    <n v="4"/>
    <s v="FULL"/>
    <s v="P"/>
    <x v="0"/>
    <s v="&gt;100"/>
    <m/>
    <n v="3.1427487123100002E-4"/>
    <m/>
    <n v="31.427487123100001"/>
    <n v="2"/>
    <n v="251.4198969848"/>
    <m/>
    <s v="{e85c124c-4149-43ab-9693-5d492b82610c}"/>
  </r>
  <r>
    <x v="64"/>
    <d v="2020-07-29T00:00:00"/>
    <m/>
    <x v="4"/>
    <s v="Chipman_Takuma, Flores_Rhay"/>
    <x v="1"/>
    <s v="OAK"/>
    <s v="Intermediate"/>
    <m/>
    <n v="1"/>
    <s v="RIGHT"/>
    <s v="SC"/>
    <x v="0"/>
    <s v="&lt;10"/>
    <s v="N"/>
    <n v="2.16076113819E-5"/>
    <m/>
    <n v="2.1607611381899998"/>
    <n v="1"/>
    <n v="2.1607611381899998"/>
    <m/>
    <s v="{d7546165-5a89-4459-ad03-9da3bae2f336}"/>
  </r>
  <r>
    <x v="83"/>
    <d v="2020-07-29T00:00:00"/>
    <m/>
    <x v="4"/>
    <s v="Chipman_Takuma, Flores_Rhay"/>
    <x v="8"/>
    <m/>
    <m/>
    <m/>
    <n v="2"/>
    <s v="RIGHT"/>
    <s v="SC"/>
    <x v="0"/>
    <s v="10-100"/>
    <m/>
    <n v="1.23167063996E-4"/>
    <m/>
    <n v="12.316706399599999"/>
    <n v="1"/>
    <n v="24.633412799199998"/>
    <m/>
    <s v="{2a9452f8-fca5-460c-81f3-39cf1941b27f}"/>
  </r>
  <r>
    <x v="64"/>
    <d v="2020-07-29T00:00:00"/>
    <m/>
    <x v="4"/>
    <s v="Chipman_Takuma, Flores_Rhay"/>
    <x v="1"/>
    <m/>
    <m/>
    <m/>
    <n v="1"/>
    <s v="RIGHT"/>
    <s v="SC"/>
    <x v="0"/>
    <s v="&lt;10"/>
    <m/>
    <n v="2.9258155415900002E-5"/>
    <m/>
    <n v="2.92581554159"/>
    <n v="1"/>
    <n v="2.92581554159"/>
    <m/>
    <s v="{009e447f-0c04-433b-8beb-21afcdf645d5}"/>
  </r>
  <r>
    <x v="83"/>
    <d v="2020-07-29T00:00:00"/>
    <m/>
    <x v="4"/>
    <s v="Chipman_Takuma, Flores_Rhay"/>
    <x v="11"/>
    <m/>
    <m/>
    <m/>
    <n v="2"/>
    <s v="FULL"/>
    <s v="SC"/>
    <x v="0"/>
    <s v="10-100"/>
    <m/>
    <n v="7.0295721744099995E-5"/>
    <m/>
    <n v="7.0295721744099993"/>
    <n v="2"/>
    <n v="28.118288697639997"/>
    <m/>
    <s v="{8a17f314-4922-48c7-8310-a77258b7a024}"/>
  </r>
  <r>
    <x v="64"/>
    <d v="2020-07-29T00:00:00"/>
    <m/>
    <x v="4"/>
    <s v="Chipman_Takuma, Flores_Rhay"/>
    <x v="1"/>
    <m/>
    <m/>
    <m/>
    <n v="5"/>
    <s v="FULL"/>
    <s v="SC"/>
    <x v="0"/>
    <s v="10-100"/>
    <m/>
    <n v="6.6030503122099999E-4"/>
    <m/>
    <n v="66.030503122100001"/>
    <n v="2"/>
    <n v="660.30503122100004"/>
    <m/>
    <s v="{a398bf56-6f07-469e-a15d-e846f5726c41}"/>
  </r>
  <r>
    <x v="83"/>
    <d v="2020-07-29T00:00:00"/>
    <m/>
    <x v="4"/>
    <s v="Chipman_Takuma, Flores_Rhay"/>
    <x v="8"/>
    <m/>
    <m/>
    <m/>
    <n v="4"/>
    <s v="FULL"/>
    <s v="SC"/>
    <x v="0"/>
    <s v="10-100"/>
    <m/>
    <n v="1.85292861317E-4"/>
    <m/>
    <n v="18.529286131700001"/>
    <n v="2"/>
    <n v="148.23428905360001"/>
    <m/>
    <s v="{070517b9-9da4-4572-bd22-77d1f084efd0}"/>
  </r>
  <r>
    <x v="64"/>
    <d v="2020-07-29T00:00:00"/>
    <m/>
    <x v="4"/>
    <s v="Chipman_Takuma, Flores_Rhay"/>
    <x v="8"/>
    <m/>
    <m/>
    <m/>
    <n v="5"/>
    <s v="FULL"/>
    <s v="P"/>
    <x v="0"/>
    <s v="&gt;100"/>
    <m/>
    <n v="4.5154954502600001E-4"/>
    <m/>
    <n v="45.154954502599999"/>
    <n v="2"/>
    <n v="451.54954502599998"/>
    <m/>
    <s v="{0c713ccf-50ab-42f0-a9fa-f1528f61f40d}"/>
  </r>
  <r>
    <x v="83"/>
    <d v="2020-07-29T00:00:00"/>
    <m/>
    <x v="4"/>
    <s v="Chipman_Takuma, Flores_Rhay"/>
    <x v="8"/>
    <m/>
    <m/>
    <m/>
    <n v="1"/>
    <s v="LEFT"/>
    <s v="SC"/>
    <x v="0"/>
    <s v="10-100"/>
    <m/>
    <n v="8.7297277003000007E-5"/>
    <m/>
    <n v="8.7297277002999998"/>
    <n v="1"/>
    <n v="8.7297277002999998"/>
    <m/>
    <s v="{47b156af-7f6d-49f7-b83a-26620602956c}"/>
  </r>
  <r>
    <x v="64"/>
    <d v="2020-07-29T00:00:00"/>
    <m/>
    <x v="4"/>
    <s v="Chipman_Takuma, Flores_Rhay"/>
    <x v="0"/>
    <m/>
    <m/>
    <m/>
    <n v="1"/>
    <s v="RIGHT"/>
    <s v="SC"/>
    <x v="0"/>
    <s v="10-100"/>
    <m/>
    <n v="4.7384375897599999E-5"/>
    <m/>
    <n v="4.7384375897600002"/>
    <n v="1"/>
    <n v="4.7384375897600002"/>
    <m/>
    <s v="{47af67e6-1f5a-4cb7-ac67-cead900200b3}"/>
  </r>
  <r>
    <x v="64"/>
    <d v="2020-07-29T00:00:00"/>
    <m/>
    <x v="4"/>
    <s v="Chipman_Takuma, Flores_Rhay"/>
    <x v="11"/>
    <m/>
    <m/>
    <m/>
    <n v="1"/>
    <s v="RIGHT"/>
    <s v="P"/>
    <x v="0"/>
    <s v="10-100"/>
    <m/>
    <n v="4.3441231542199998E-5"/>
    <m/>
    <n v="4.3441231542200001"/>
    <n v="1"/>
    <n v="4.3441231542200001"/>
    <m/>
    <s v="{bdf2ca24-0fe2-4215-bef1-82d98693829e}"/>
  </r>
  <r>
    <x v="64"/>
    <d v="2020-07-29T00:00:00"/>
    <m/>
    <x v="4"/>
    <s v="Chipman_Takuma, Flores_Rhay"/>
    <x v="8"/>
    <m/>
    <m/>
    <m/>
    <n v="1"/>
    <s v="LEFT"/>
    <s v="SC"/>
    <x v="0"/>
    <s v="10-100"/>
    <m/>
    <n v="1.8233677806799999E-4"/>
    <m/>
    <n v="18.233677806799999"/>
    <n v="1"/>
    <n v="18.233677806799999"/>
    <m/>
    <s v="{69ed838e-8819-4d83-abab-321be915fd91}"/>
  </r>
  <r>
    <x v="64"/>
    <d v="2020-07-29T00:00:00"/>
    <m/>
    <x v="4"/>
    <s v="Chipman_Takuma, Flores_Rhay"/>
    <x v="8"/>
    <m/>
    <m/>
    <m/>
    <n v="2"/>
    <s v="FULL"/>
    <s v="SC"/>
    <x v="0"/>
    <s v="&gt;100"/>
    <m/>
    <n v="2.0793642478800001E-4"/>
    <m/>
    <n v="20.793642478799999"/>
    <n v="2"/>
    <n v="83.174569915199996"/>
    <m/>
    <s v="{34b47d76-ffda-4a62-ab93-d730739d04ca}"/>
  </r>
  <r>
    <x v="64"/>
    <d v="2020-07-29T00:00:00"/>
    <m/>
    <x v="4"/>
    <s v="Chipman_Takuma, Flores_Rhay"/>
    <x v="8"/>
    <m/>
    <m/>
    <m/>
    <n v="1"/>
    <s v="LEFT"/>
    <s v="SC"/>
    <x v="0"/>
    <s v="10-100"/>
    <m/>
    <n v="1.2426726813800001E-4"/>
    <m/>
    <n v="12.426726813800002"/>
    <n v="1"/>
    <n v="12.426726813800002"/>
    <m/>
    <s v="{243b89d9-ed06-4ba0-95bb-516a8446e8ad}"/>
  </r>
  <r>
    <x v="64"/>
    <d v="2020-07-29T00:00:00"/>
    <m/>
    <x v="4"/>
    <s v="Chipman_Takuma, Flores_Rhay"/>
    <x v="1"/>
    <m/>
    <m/>
    <m/>
    <n v="1"/>
    <s v="RIGHT"/>
    <s v="P"/>
    <x v="0"/>
    <s v="10-100"/>
    <m/>
    <n v="1.8987823179100002E-5"/>
    <m/>
    <n v="1.8987823179100001"/>
    <n v="1"/>
    <n v="1.8987823179100001"/>
    <m/>
    <s v="{b9fb8168-a40a-47a2-a4e3-40e53e77ff3f}"/>
  </r>
  <r>
    <x v="64"/>
    <d v="2020-07-29T00:00:00"/>
    <m/>
    <x v="4"/>
    <s v="Chipman_Takuma, Flores_Rhay"/>
    <x v="3"/>
    <m/>
    <m/>
    <m/>
    <n v="1"/>
    <s v="LEFT"/>
    <s v="SC"/>
    <x v="0"/>
    <s v="&lt;10"/>
    <m/>
    <n v="4.4692161235E-5"/>
    <m/>
    <n v="4.4692161234999999"/>
    <n v="1"/>
    <n v="4.4692161234999999"/>
    <m/>
    <s v="{1c81143f-7c07-4669-8ec3-983f3d72fceb}"/>
  </r>
  <r>
    <x v="64"/>
    <d v="2020-07-29T00:00:00"/>
    <m/>
    <x v="4"/>
    <s v="Chipman_Takuma, Flores_Rhay"/>
    <x v="11"/>
    <m/>
    <m/>
    <m/>
    <n v="2"/>
    <s v="FULL"/>
    <s v="P"/>
    <x v="0"/>
    <s v="10-100"/>
    <m/>
    <n v="4.6120959222499999E-5"/>
    <m/>
    <n v="4.61209592225"/>
    <n v="2"/>
    <n v="18.448383689"/>
    <m/>
    <s v="{a6e25b37-5212-473a-8ed7-a6ad52827ed9}"/>
  </r>
  <r>
    <x v="64"/>
    <d v="2020-07-29T00:00:00"/>
    <m/>
    <x v="4"/>
    <s v="Chipman_Takuma, Flores_Rhay"/>
    <x v="6"/>
    <m/>
    <m/>
    <m/>
    <n v="1"/>
    <s v="LEFT"/>
    <s v="SC"/>
    <x v="0"/>
    <s v="10-100"/>
    <m/>
    <n v="1.4987445423800001E-4"/>
    <m/>
    <n v="14.987445423800001"/>
    <n v="1"/>
    <n v="14.987445423800001"/>
    <m/>
    <s v="{33095534-99ab-4aeb-aedb-00b9b046b535}"/>
  </r>
  <r>
    <x v="31"/>
    <d v="2020-07-30T00:00:00"/>
    <m/>
    <x v="4"/>
    <s v="Rios_Jasmine, Engstrom_Lars"/>
    <x v="0"/>
    <s v="CHAP"/>
    <s v="Intermediate"/>
    <m/>
    <n v="2"/>
    <s v="FULL"/>
    <s v="P"/>
    <x v="0"/>
    <s v="10-100"/>
    <s v="N"/>
    <n v="1.4401047538799999E-4"/>
    <m/>
    <n v="14.401047538799999"/>
    <n v="2"/>
    <n v="57.604190155199994"/>
    <m/>
    <s v="{7fa310ea-04aa-4b69-9211-aab24e2955c2}"/>
  </r>
  <r>
    <x v="31"/>
    <d v="2020-07-30T00:00:00"/>
    <m/>
    <x v="4"/>
    <s v="Rios_Jasmine, Engstrom_Lars"/>
    <x v="1"/>
    <s v="CHAP"/>
    <s v="Intermediate"/>
    <m/>
    <n v="3"/>
    <s v="FULL"/>
    <s v="L"/>
    <x v="0"/>
    <s v="&gt;100"/>
    <s v="N"/>
    <n v="9.7334454345900001E-5"/>
    <m/>
    <n v="9.7334454345899992"/>
    <n v="2"/>
    <n v="58.400672607539995"/>
    <m/>
    <s v="{d211cb82-f63a-48ee-87c0-1d6e00938fba}"/>
  </r>
  <r>
    <x v="6"/>
    <d v="2020-07-30T00:00:00"/>
    <d v="2020-07-30T00:00:00"/>
    <x v="4"/>
    <s v="Rios_Jasmine, Engstrom_Lars"/>
    <x v="2"/>
    <s v="GRASS"/>
    <s v="Intermediate"/>
    <m/>
    <n v="1"/>
    <s v="FULL"/>
    <s v="P"/>
    <x v="0"/>
    <s v="&gt;100"/>
    <s v="Y"/>
    <n v="3.4290258515600001E-4"/>
    <m/>
    <n v="34.290258515600001"/>
    <n v="2"/>
    <n v="68.580517031200003"/>
    <s v="0ea23ef7-8656-4f6f-b8c5-8fc58458a098"/>
    <s v="{580cd049-b753-4e34-9aaa-075368eeebbe}"/>
  </r>
  <r>
    <x v="6"/>
    <d v="2020-07-30T00:00:00"/>
    <m/>
    <x v="4"/>
    <s v="Rios_Jasmine, Engstrom_Lars"/>
    <x v="0"/>
    <s v="GRASS"/>
    <s v="Intermediate"/>
    <m/>
    <n v="1"/>
    <s v="RIGHT"/>
    <s v="P"/>
    <x v="2"/>
    <s v="&lt;10"/>
    <s v="Y"/>
    <n v="1.02105798364E-4"/>
    <m/>
    <n v="10.210579836400001"/>
    <n v="1"/>
    <n v="10.210579836400001"/>
    <m/>
    <s v="{276bfdb3-dd99-4201-b702-1a0fa5047b4a}"/>
  </r>
  <r>
    <x v="6"/>
    <d v="2020-07-30T00:00:00"/>
    <d v="2020-07-30T00:00:00"/>
    <x v="4"/>
    <s v="Rios_Jasmine, Engstrom_Lars"/>
    <x v="2"/>
    <s v="GRASS"/>
    <s v="Disturbed"/>
    <m/>
    <n v="20"/>
    <s v="RIGHT"/>
    <s v="M"/>
    <x v="0"/>
    <s v="&gt;100"/>
    <s v="Y"/>
    <n v="3.4520601933099999E-4"/>
    <m/>
    <n v="34.520601933099996"/>
    <n v="1"/>
    <n v="690.41203866199999"/>
    <s v="0ea23ef7-8656-4f6f-b8c5-8fc58458a098"/>
    <s v="{5738167b-6411-44e6-bbde-3b5b554fd841}"/>
  </r>
  <r>
    <x v="6"/>
    <d v="2020-07-30T00:00:00"/>
    <d v="2020-07-30T00:00:00"/>
    <x v="4"/>
    <s v="Rios_Jasmine, Engstrom_Lars"/>
    <x v="4"/>
    <s v="GRASS"/>
    <s v="Disturbed"/>
    <m/>
    <n v="2"/>
    <s v="RIGHT"/>
    <s v="L"/>
    <x v="0"/>
    <s v="10-100"/>
    <s v="Y"/>
    <n v="8.30440097374E-5"/>
    <m/>
    <n v="8.30440097374"/>
    <n v="1"/>
    <n v="16.60880194748"/>
    <s v="0ea23ef7-8656-4f6f-b8c5-8fc58458a098"/>
    <s v="{eff47bfd-baa0-451d-85df-fdf06c13da3c}"/>
  </r>
  <r>
    <x v="145"/>
    <d v="2020-07-30T00:00:00"/>
    <d v="2020-07-30T00:00:00"/>
    <x v="4"/>
    <s v="Suddith_Jason, Lopez_Izzy"/>
    <x v="1"/>
    <s v="OAK"/>
    <s v="Intermediate"/>
    <m/>
    <n v="5"/>
    <s v="FULL"/>
    <s v="P"/>
    <x v="0"/>
    <s v="&gt;100"/>
    <s v="N"/>
    <n v="1.4091904610100001E-4"/>
    <m/>
    <n v="14.0919046101"/>
    <n v="2"/>
    <n v="140.91904610099999"/>
    <m/>
    <s v="{8da642df-0982-48b3-91bd-d2d3487ebf18}"/>
  </r>
  <r>
    <x v="145"/>
    <d v="2020-07-30T00:00:00"/>
    <d v="2020-07-30T00:00:00"/>
    <x v="4"/>
    <s v="Suddith_Jason, Lopez_Izzy"/>
    <x v="12"/>
    <s v="OAK"/>
    <s v="Intermediate"/>
    <m/>
    <n v="1"/>
    <s v="LEFT"/>
    <s v="L"/>
    <x v="1"/>
    <s v="&lt;10"/>
    <s v="N"/>
    <n v="3.6892712376499998E-5"/>
    <m/>
    <n v="3.6892712376499999"/>
    <n v="1"/>
    <n v="3.6892712376499999"/>
    <m/>
    <s v="{9959fe16-7cb4-4ebe-9dc5-defe3e3c24d2}"/>
  </r>
  <r>
    <x v="145"/>
    <d v="2020-07-30T00:00:00"/>
    <d v="2020-07-30T00:00:00"/>
    <x v="4"/>
    <s v="Suddith_Jason, Lopez_Izzy"/>
    <x v="1"/>
    <s v="OAK"/>
    <s v="Intermediate"/>
    <m/>
    <n v="5"/>
    <s v="FULL"/>
    <s v="P"/>
    <x v="0"/>
    <s v="&gt;100"/>
    <s v="N"/>
    <n v="1.4904500242200001E-4"/>
    <m/>
    <n v="14.904500242200001"/>
    <n v="2"/>
    <n v="149.04500242200001"/>
    <m/>
    <s v="{e84a5648-119d-4e7d-b043-69debd008549}"/>
  </r>
  <r>
    <x v="145"/>
    <d v="2020-07-30T00:00:00"/>
    <d v="2020-07-30T00:00:00"/>
    <x v="4"/>
    <s v="Suddith_Jason, Lopez_Izzy"/>
    <x v="12"/>
    <s v="OAK"/>
    <s v="Intermediate"/>
    <m/>
    <n v="1"/>
    <s v="LEFT"/>
    <s v="L"/>
    <x v="1"/>
    <s v="&lt;10"/>
    <s v="N"/>
    <n v="2.35678700431E-6"/>
    <m/>
    <n v="0.235678700431"/>
    <n v="1"/>
    <n v="0.235678700431"/>
    <m/>
    <s v="{66664af8-3700-4e50-a062-100369d216e4}"/>
  </r>
  <r>
    <x v="145"/>
    <d v="2020-07-30T00:00:00"/>
    <d v="2020-07-30T00:00:00"/>
    <x v="4"/>
    <s v="Suddith_Jason, Lopez_Izzy"/>
    <x v="1"/>
    <s v="OAK"/>
    <s v="Intermediate"/>
    <m/>
    <n v="5"/>
    <s v="FULL"/>
    <s v="P"/>
    <x v="0"/>
    <s v="10-100"/>
    <s v="N"/>
    <n v="6.0851734644000002E-5"/>
    <m/>
    <n v="6.0851734644000004"/>
    <n v="2"/>
    <n v="60.851734644000004"/>
    <m/>
    <s v="{2f4dcc5b-374c-476c-a122-f53aef7ea826}"/>
  </r>
  <r>
    <x v="145"/>
    <d v="2020-07-30T00:00:00"/>
    <d v="2020-07-30T00:00:00"/>
    <x v="4"/>
    <s v="Suddith_Jason, Lopez_Izzy"/>
    <x v="2"/>
    <s v="OAK"/>
    <s v="Intermediate"/>
    <m/>
    <n v="10"/>
    <s v="LEFT"/>
    <s v="C"/>
    <x v="0"/>
    <s v="10-100"/>
    <s v="N"/>
    <n v="1.1920915082599999E-4"/>
    <m/>
    <n v="11.920915082599999"/>
    <n v="1"/>
    <n v="119.20915082599998"/>
    <m/>
    <s v="{4e866498-7a50-4873-bcfa-14a1055a5466}"/>
  </r>
  <r>
    <x v="100"/>
    <d v="2020-07-30T00:00:00"/>
    <d v="2020-07-30T00:00:00"/>
    <x v="4"/>
    <s v="Suddith_Jason, Lopez_Izzy"/>
    <x v="2"/>
    <s v="OAK"/>
    <s v="Intermediate"/>
    <m/>
    <n v="5"/>
    <s v="RIGHT"/>
    <s v="C"/>
    <x v="0"/>
    <s v="&gt;100"/>
    <s v="N"/>
    <n v="2.06780924573E-4"/>
    <m/>
    <n v="20.6780924573"/>
    <n v="1"/>
    <n v="103.3904622865"/>
    <m/>
    <s v="{18d99ec6-7a94-42e7-8e56-f04f7a7fd6c3}"/>
  </r>
  <r>
    <x v="100"/>
    <d v="2020-07-30T00:00:00"/>
    <d v="2020-07-30T00:00:00"/>
    <x v="4"/>
    <s v="Suddith_Jason, Lopez_Izzy"/>
    <x v="1"/>
    <m/>
    <m/>
    <s v="Recently whacked"/>
    <n v="1"/>
    <s v="RIGHT"/>
    <s v="L"/>
    <x v="0"/>
    <s v="&gt;100"/>
    <m/>
    <n v="1.4342736548600001E-4"/>
    <m/>
    <n v="14.342736548600001"/>
    <n v="1"/>
    <n v="14.342736548600001"/>
    <m/>
    <s v="{ab37011b-571b-4df4-845f-c0b58d15dd69}"/>
  </r>
  <r>
    <x v="100"/>
    <d v="2020-07-30T00:00:00"/>
    <d v="2020-07-30T00:00:00"/>
    <x v="4"/>
    <s v="Suddith_Jason, Lopez_Izzy"/>
    <x v="1"/>
    <m/>
    <m/>
    <m/>
    <n v="2"/>
    <s v="FULL"/>
    <s v="C"/>
    <x v="0"/>
    <s v="&gt;100"/>
    <m/>
    <n v="1.3461935328E-4"/>
    <m/>
    <n v="13.461935328000001"/>
    <n v="2"/>
    <n v="53.847741312000004"/>
    <m/>
    <s v="{20c26f9e-70a6-4f41-8be0-af9b9258cd28}"/>
  </r>
  <r>
    <x v="100"/>
    <d v="2020-07-30T00:00:00"/>
    <d v="2020-07-30T00:00:00"/>
    <x v="4"/>
    <s v="Suddith_Jason, Lopez_Izzy"/>
    <x v="1"/>
    <m/>
    <m/>
    <m/>
    <n v="10"/>
    <s v="RIGHT"/>
    <s v="C"/>
    <x v="0"/>
    <s v="&gt;100"/>
    <m/>
    <n v="2.6107264027500001E-4"/>
    <m/>
    <n v="26.107264027500001"/>
    <n v="1"/>
    <n v="261.07264027500003"/>
    <m/>
    <s v="{b4d2c084-2996-470e-b550-f7cf6a632a1a}"/>
  </r>
  <r>
    <x v="100"/>
    <d v="2020-07-30T00:00:00"/>
    <d v="2020-07-30T00:00:00"/>
    <x v="4"/>
    <s v="Suddith_Jason, Lopez_Izzy"/>
    <x v="1"/>
    <m/>
    <m/>
    <m/>
    <n v="10"/>
    <s v="RIGHT"/>
    <s v="C"/>
    <x v="0"/>
    <s v="&gt;100"/>
    <m/>
    <n v="2.5837919111500001E-4"/>
    <m/>
    <n v="25.8379191115"/>
    <n v="1"/>
    <n v="258.37919111500003"/>
    <m/>
    <s v="{7ff9fc28-d700-4a70-b582-58584d2ba9dc}"/>
  </r>
  <r>
    <x v="100"/>
    <d v="2020-07-30T00:00:00"/>
    <d v="2020-07-30T00:00:00"/>
    <x v="4"/>
    <s v="Suddith_Jason, Lopez_Izzy"/>
    <x v="1"/>
    <m/>
    <m/>
    <m/>
    <n v="10"/>
    <s v="FULL"/>
    <s v="L"/>
    <x v="0"/>
    <s v="&gt;100"/>
    <m/>
    <n v="3.0834488070400002E-4"/>
    <m/>
    <n v="30.834488070400003"/>
    <n v="2"/>
    <n v="616.68976140800009"/>
    <m/>
    <s v="{d42894aa-230a-45c1-8af1-5af80e0cccbb}"/>
  </r>
  <r>
    <x v="19"/>
    <d v="2020-07-30T00:00:00"/>
    <d v="2020-07-30T00:00:00"/>
    <x v="4"/>
    <s v="Suddith_Jason, Lopez_Izzy"/>
    <x v="1"/>
    <s v="OAK"/>
    <s v="Intermediate"/>
    <m/>
    <n v="10"/>
    <s v="FULL"/>
    <s v="P"/>
    <x v="0"/>
    <s v="&gt;100"/>
    <s v="N"/>
    <n v="2.8299078918699998E-4"/>
    <m/>
    <n v="28.299078918699998"/>
    <n v="2"/>
    <n v="565.98157837399992"/>
    <m/>
    <s v="{43b3be12-71c3-4d9c-b1c5-6f9e8986eb9c}"/>
  </r>
  <r>
    <x v="19"/>
    <d v="2020-07-30T00:00:00"/>
    <d v="2020-07-30T00:00:00"/>
    <x v="4"/>
    <s v="Suddith_Jason, Lopez_Izzy"/>
    <x v="2"/>
    <s v="OAK"/>
    <s v="Intermediate"/>
    <m/>
    <n v="5"/>
    <s v="FULL"/>
    <s v="SC"/>
    <x v="2"/>
    <s v="&gt;100"/>
    <s v="N"/>
    <n v="2.9389323009799999E-4"/>
    <m/>
    <n v="29.389323009799998"/>
    <n v="2"/>
    <n v="293.893230098"/>
    <m/>
    <s v="{31941b86-4292-4565-9a84-ca832d099699}"/>
  </r>
  <r>
    <x v="19"/>
    <d v="2020-07-30T00:00:00"/>
    <d v="2020-07-30T00:00:00"/>
    <x v="4"/>
    <s v="Suddith_Jason, Lopez_Izzy"/>
    <x v="1"/>
    <s v="OAK"/>
    <s v="Intermediate"/>
    <m/>
    <n v="5"/>
    <s v="FULL"/>
    <s v="SC"/>
    <x v="0"/>
    <s v="10-100"/>
    <s v="N"/>
    <n v="3.0040178732399999E-4"/>
    <m/>
    <n v="30.040178732400001"/>
    <n v="2"/>
    <n v="300.401787324"/>
    <m/>
    <s v="{3f0ff071-9f34-41aa-9fc3-a4ad96eb0b69}"/>
  </r>
  <r>
    <x v="19"/>
    <d v="2020-07-30T00:00:00"/>
    <d v="2020-07-30T00:00:00"/>
    <x v="4"/>
    <s v="Suddith_Jason, Lopez_Izzy"/>
    <x v="2"/>
    <s v="OAK"/>
    <s v="Intermediate"/>
    <m/>
    <n v="10"/>
    <s v="FULL"/>
    <s v="P"/>
    <x v="0"/>
    <s v="&gt;100"/>
    <s v="N"/>
    <n v="1.8607945272399999E-4"/>
    <m/>
    <n v="18.607945272399999"/>
    <n v="2"/>
    <n v="372.15890544799998"/>
    <m/>
    <s v="{0bb55cf1-bc68-4b5d-9f6c-6ea06d09d679}"/>
  </r>
  <r>
    <x v="19"/>
    <d v="2020-07-30T00:00:00"/>
    <d v="2020-07-30T00:00:00"/>
    <x v="4"/>
    <s v="Suddith_Jason, Lopez_Izzy"/>
    <x v="1"/>
    <s v="OAK"/>
    <s v="Intermediate"/>
    <m/>
    <n v="1"/>
    <s v="FULL"/>
    <s v="L"/>
    <x v="0"/>
    <s v="10-100"/>
    <s v="N"/>
    <n v="1.5574811082299999E-4"/>
    <m/>
    <n v="15.574811082299998"/>
    <n v="2"/>
    <n v="31.149622164599997"/>
    <m/>
    <s v="{2d7c53c6-d1bd-4414-aa60-927057aba72c}"/>
  </r>
  <r>
    <x v="19"/>
    <d v="2020-07-30T00:00:00"/>
    <d v="2020-07-30T00:00:00"/>
    <x v="4"/>
    <s v="Suddith_Jason, Lopez_Izzy"/>
    <x v="2"/>
    <s v="OAK"/>
    <s v="Intermediate"/>
    <m/>
    <n v="10"/>
    <s v="FULL"/>
    <s v="P"/>
    <x v="0"/>
    <s v="&gt;100"/>
    <s v="N"/>
    <n v="2.6011781532499998E-4"/>
    <m/>
    <n v="26.011781532499999"/>
    <n v="2"/>
    <n v="520.23563064999996"/>
    <m/>
    <s v="{a7d93cb8-379a-47ea-929e-26155caea972}"/>
  </r>
  <r>
    <x v="19"/>
    <d v="2020-07-30T00:00:00"/>
    <d v="2020-07-30T00:00:00"/>
    <x v="4"/>
    <s v="Suddith_Jason, Lopez_Izzy"/>
    <x v="1"/>
    <s v="OAK"/>
    <s v="Intermediate"/>
    <m/>
    <n v="10"/>
    <s v="FULL"/>
    <s v="P"/>
    <x v="0"/>
    <s v="&gt;100"/>
    <s v="N"/>
    <n v="1.0924034318399999E-4"/>
    <m/>
    <n v="10.924034318399999"/>
    <n v="2"/>
    <n v="218.48068636799997"/>
    <m/>
    <s v="{37e2abed-e251-4616-aa30-97c05f77bcb7}"/>
  </r>
  <r>
    <x v="19"/>
    <d v="2020-07-30T00:00:00"/>
    <d v="2020-07-30T00:00:00"/>
    <x v="4"/>
    <s v="Suddith_Jason, Lopez_Izzy"/>
    <x v="2"/>
    <s v="OAK"/>
    <s v="Disturbed"/>
    <m/>
    <n v="10"/>
    <s v="FULL"/>
    <s v="C"/>
    <x v="0"/>
    <s v="&gt;100"/>
    <s v="N"/>
    <n v="6.65346196769E-4"/>
    <m/>
    <n v="66.534619676899993"/>
    <n v="2"/>
    <n v="1330.6923935379998"/>
    <m/>
    <s v="{0e0ad1a8-1e02-4d7b-a5bc-2d171de01c98}"/>
  </r>
  <r>
    <x v="19"/>
    <d v="2020-07-30T00:00:00"/>
    <d v="2020-07-30T00:00:00"/>
    <x v="4"/>
    <s v="Suddith_Jason, Lopez_Izzy"/>
    <x v="2"/>
    <s v="OAK"/>
    <s v="Intermediate"/>
    <m/>
    <n v="5"/>
    <s v="FULL"/>
    <s v="P"/>
    <x v="0"/>
    <s v="10-100"/>
    <s v="N"/>
    <n v="9.9322097449299995E-5"/>
    <m/>
    <n v="9.9322097449299989"/>
    <n v="2"/>
    <n v="99.322097449299989"/>
    <m/>
    <s v="{e3853225-a7c9-461f-ac59-d38758167778}"/>
  </r>
  <r>
    <x v="19"/>
    <d v="2020-07-30T00:00:00"/>
    <d v="2020-07-30T00:00:00"/>
    <x v="4"/>
    <s v="Suddith_Jason, Lopez_Izzy"/>
    <x v="2"/>
    <s v="OAK"/>
    <s v="Intermediate"/>
    <m/>
    <n v="20"/>
    <s v="FULL"/>
    <s v="C"/>
    <x v="0"/>
    <s v="&gt;100"/>
    <s v="N"/>
    <n v="1.75027678364E-4"/>
    <m/>
    <n v="17.5027678364"/>
    <n v="2"/>
    <n v="700.11071345599998"/>
    <m/>
    <s v="{68d4a6f8-4d38-414d-ba68-a10de1f2b353}"/>
  </r>
  <r>
    <x v="19"/>
    <d v="2020-07-30T00:00:00"/>
    <d v="2020-07-30T00:00:00"/>
    <x v="4"/>
    <s v="Suddith_Jason, Lopez_Izzy"/>
    <x v="2"/>
    <s v="OAK"/>
    <s v="Intermediate"/>
    <m/>
    <n v="20"/>
    <s v="FULL"/>
    <s v="C"/>
    <x v="0"/>
    <s v="&gt;100"/>
    <s v="N"/>
    <n v="2.1613277112299999E-4"/>
    <m/>
    <n v="21.6132771123"/>
    <n v="2"/>
    <n v="864.53108449199999"/>
    <m/>
    <s v="{d910263b-887b-457c-a374-867982b9d5aa}"/>
  </r>
  <r>
    <x v="93"/>
    <d v="2020-07-30T00:00:00"/>
    <d v="2020-07-30T00:00:00"/>
    <x v="4"/>
    <s v="Suddith_Jason, Lopez_Izzy"/>
    <x v="1"/>
    <s v="OAK"/>
    <s v="Disturbed"/>
    <m/>
    <n v="5"/>
    <s v="FULL"/>
    <s v="SC"/>
    <x v="0"/>
    <s v="10-100"/>
    <s v="N"/>
    <n v="2.3697828971999999E-4"/>
    <m/>
    <n v="23.697828972"/>
    <n v="2"/>
    <n v="236.97828971999999"/>
    <m/>
    <s v="{a37fdb51-78bb-4c9d-b76e-adc5daa4d522}"/>
  </r>
  <r>
    <x v="93"/>
    <d v="2020-07-30T00:00:00"/>
    <d v="2020-07-30T00:00:00"/>
    <x v="4"/>
    <s v="Suddith_Jason, Lopez_Izzy"/>
    <x v="2"/>
    <s v="OAK"/>
    <s v="Disturbed"/>
    <m/>
    <n v="20"/>
    <s v="FULL"/>
    <s v="C"/>
    <x v="0"/>
    <s v="&gt;100"/>
    <s v="N"/>
    <n v="2.5197490843499999E-4"/>
    <m/>
    <n v="25.197490843499999"/>
    <n v="2"/>
    <n v="1007.8996337399999"/>
    <m/>
    <s v="{dd561a00-4aae-4c51-a9e2-42c8116f3a16}"/>
  </r>
  <r>
    <x v="93"/>
    <d v="2020-07-30T00:00:00"/>
    <d v="2020-07-30T00:00:00"/>
    <x v="4"/>
    <s v="Suddith_Jason, Lopez_Izzy"/>
    <x v="1"/>
    <s v="OAK"/>
    <s v="Disturbed"/>
    <m/>
    <n v="20"/>
    <s v="FULL"/>
    <s v="C"/>
    <x v="0"/>
    <s v="&gt;100"/>
    <s v="N"/>
    <n v="4.6354077409400002E-4"/>
    <m/>
    <n v="46.354077409400006"/>
    <n v="2"/>
    <n v="1854.1630963760003"/>
    <m/>
    <s v="{795898fe-984d-4736-aa33-557cca8b396d}"/>
  </r>
  <r>
    <x v="94"/>
    <d v="2020-07-30T00:00:00"/>
    <d v="2020-07-30T00:00:00"/>
    <x v="4"/>
    <s v="Suddith_Jason, Lopez_Izzy"/>
    <x v="1"/>
    <s v="CSS"/>
    <s v="Intact"/>
    <m/>
    <n v="2"/>
    <s v="RIGHT"/>
    <s v="L"/>
    <x v="0"/>
    <s v="&gt;100"/>
    <s v="N"/>
    <n v="2.1345145580000001E-4"/>
    <m/>
    <n v="21.345145580000001"/>
    <n v="1"/>
    <n v="42.690291160000001"/>
    <m/>
    <s v="{e91a3a54-567b-441d-adfd-2486a4749957}"/>
  </r>
  <r>
    <x v="18"/>
    <d v="2020-07-30T00:00:00"/>
    <d v="2020-07-30T00:00:00"/>
    <x v="4"/>
    <s v="Suddith_Jason, Lopez_Izzy"/>
    <x v="1"/>
    <s v="OAK"/>
    <s v="Intermediate"/>
    <m/>
    <n v="5"/>
    <s v="FULL"/>
    <s v="P"/>
    <x v="0"/>
    <s v="10-100"/>
    <s v="N"/>
    <n v="1.2515567786399999E-4"/>
    <m/>
    <n v="12.515567786399998"/>
    <n v="2"/>
    <n v="125.15567786399998"/>
    <m/>
    <s v="{befc6637-1df8-43f4-b2bb-1f345daff931}"/>
  </r>
  <r>
    <x v="18"/>
    <d v="2020-07-30T00:00:00"/>
    <d v="2020-07-30T00:00:00"/>
    <x v="4"/>
    <s v="Suddith_Jason, Lopez_Izzy"/>
    <x v="1"/>
    <s v="OAK"/>
    <s v="Intermediate"/>
    <m/>
    <n v="5"/>
    <s v="FULL"/>
    <s v="SC"/>
    <x v="0"/>
    <s v="10-100"/>
    <s v="N"/>
    <n v="1.7109744469999999E-4"/>
    <m/>
    <n v="17.109744469999999"/>
    <n v="2"/>
    <n v="171.09744469999998"/>
    <m/>
    <s v="{4a171ddb-50f5-4e9f-b7f4-64e18a971588}"/>
  </r>
  <r>
    <x v="18"/>
    <d v="2020-07-30T00:00:00"/>
    <d v="2020-07-30T00:00:00"/>
    <x v="4"/>
    <s v="Suddith_Jason, Lopez_Izzy"/>
    <x v="1"/>
    <m/>
    <m/>
    <m/>
    <n v="1"/>
    <s v="FULL"/>
    <s v="SC"/>
    <x v="0"/>
    <s v="10-100"/>
    <m/>
    <n v="6.0737174344300002E-5"/>
    <m/>
    <n v="6.0737174344299998"/>
    <n v="2"/>
    <n v="12.14743486886"/>
    <m/>
    <s v="{05d0c4ce-28bb-419d-be5f-02d63a6f3a2d}"/>
  </r>
  <r>
    <x v="43"/>
    <d v="2020-07-31T00:00:00"/>
    <d v="2020-07-31T00:00:00"/>
    <x v="4"/>
    <s v="Oviedo_Morgan"/>
    <x v="1"/>
    <m/>
    <m/>
    <m/>
    <n v="1"/>
    <s v="FULL"/>
    <s v="P"/>
    <x v="2"/>
    <s v="10-100"/>
    <m/>
    <n v="1.2562657239E-4"/>
    <m/>
    <n v="12.562657239"/>
    <n v="2"/>
    <n v="25.125314478"/>
    <m/>
    <s v="{7b51b2c2-18dd-4ab9-a1d0-fdb18ff644df}"/>
  </r>
  <r>
    <x v="43"/>
    <d v="2020-07-31T00:00:00"/>
    <d v="2020-07-31T00:00:00"/>
    <x v="4"/>
    <s v="Oviedo_Morgan"/>
    <x v="11"/>
    <m/>
    <m/>
    <m/>
    <n v="2"/>
    <s v="FULL"/>
    <s v="SC"/>
    <x v="2"/>
    <s v="10-100"/>
    <m/>
    <n v="5.2968262391000001E-4"/>
    <m/>
    <n v="52.968262391000003"/>
    <n v="2"/>
    <n v="211.87304956400001"/>
    <m/>
    <s v="{ff2eab6a-358a-4eac-b79c-e9b859d999e0}"/>
  </r>
  <r>
    <x v="22"/>
    <d v="2020-07-31T00:00:00"/>
    <d v="2020-07-31T00:00:00"/>
    <x v="4"/>
    <s v="Oviedo_Morgan"/>
    <x v="1"/>
    <m/>
    <m/>
    <m/>
    <n v="4"/>
    <s v="FULL"/>
    <s v="P"/>
    <x v="0"/>
    <s v="10-100"/>
    <m/>
    <n v="2.1043928439699999E-4"/>
    <m/>
    <n v="21.0439284397"/>
    <n v="2"/>
    <n v="168.3514275176"/>
    <m/>
    <s v="{3a50c62c-e113-4edc-91c4-f1fc39efb674}"/>
  </r>
  <r>
    <x v="22"/>
    <d v="2020-07-31T00:00:00"/>
    <d v="2020-07-31T00:00:00"/>
    <x v="4"/>
    <s v="Oviedo_Morgan"/>
    <x v="1"/>
    <m/>
    <m/>
    <m/>
    <n v="4"/>
    <s v="FULL"/>
    <s v="P"/>
    <x v="0"/>
    <s v="10-100"/>
    <m/>
    <n v="2.7265970810299998E-4"/>
    <m/>
    <n v="27.265970810299997"/>
    <n v="2"/>
    <n v="218.12776648239998"/>
    <m/>
    <s v="{4537f87a-347f-499a-9eac-6852091faa9c}"/>
  </r>
  <r>
    <x v="22"/>
    <d v="2020-07-31T00:00:00"/>
    <d v="2020-07-31T00:00:00"/>
    <x v="4"/>
    <s v="Oviedo_Morgan"/>
    <x v="1"/>
    <m/>
    <m/>
    <m/>
    <n v="4"/>
    <s v="FULL"/>
    <s v="P"/>
    <x v="0"/>
    <s v="10-100"/>
    <m/>
    <n v="1.5118157262199999E-4"/>
    <m/>
    <n v="15.118157262199999"/>
    <n v="2"/>
    <n v="120.94525809759999"/>
    <m/>
    <s v="{6d273f9a-c541-4f65-ad78-e9569d10b3b0}"/>
  </r>
  <r>
    <x v="88"/>
    <d v="2020-07-31T00:00:00"/>
    <m/>
    <x v="4"/>
    <s v="Rios_Jasmine, Engstrom_Lars"/>
    <x v="7"/>
    <s v="CHAP"/>
    <s v="Intermediate"/>
    <m/>
    <n v="2"/>
    <s v="FULL"/>
    <s v="SC"/>
    <x v="0"/>
    <s v="10-100"/>
    <s v="Y"/>
    <n v="2.22347561166E-4"/>
    <m/>
    <n v="22.2347561166"/>
    <n v="2"/>
    <n v="88.939024466399999"/>
    <m/>
    <s v="{00556f41-c272-48e0-b1be-bb03ce0a2e9a}"/>
  </r>
  <r>
    <x v="88"/>
    <d v="2020-07-31T00:00:00"/>
    <m/>
    <x v="4"/>
    <s v="Rios_Jasmine, Engstrom_Lars"/>
    <x v="7"/>
    <s v="CHAP"/>
    <s v="Intermediate"/>
    <m/>
    <n v="3"/>
    <s v="FULL"/>
    <s v="SC"/>
    <x v="0"/>
    <s v="10-100"/>
    <s v="Y"/>
    <n v="1.9903825079E-4"/>
    <m/>
    <n v="19.903825079000001"/>
    <n v="2"/>
    <n v="119.422950474"/>
    <m/>
    <s v="{881be0b1-113a-4a57-83e8-c2cd24dac518}"/>
  </r>
  <r>
    <x v="88"/>
    <d v="2020-07-31T00:00:00"/>
    <m/>
    <x v="4"/>
    <s v="Rios_Jasmine, Engstrom_Lars"/>
    <x v="7"/>
    <s v="CHAP"/>
    <s v="Intermediate"/>
    <m/>
    <n v="2"/>
    <s v="RIGHT"/>
    <s v="SC"/>
    <x v="0"/>
    <s v="10-100"/>
    <s v="Y"/>
    <n v="1.7255504772000001E-4"/>
    <m/>
    <n v="17.255504772000002"/>
    <n v="1"/>
    <n v="34.511009544000004"/>
    <m/>
    <s v="{cb8f68e6-66ee-4ac1-a5c9-af70366fc3ac}"/>
  </r>
  <r>
    <x v="88"/>
    <d v="2020-07-31T00:00:00"/>
    <m/>
    <x v="4"/>
    <s v="Rios_Jasmine, Engstrom_Lars"/>
    <x v="7"/>
    <s v="CHAP"/>
    <s v="Intermediate"/>
    <m/>
    <n v="2"/>
    <s v="RIGHT"/>
    <s v="SC"/>
    <x v="0"/>
    <s v="10-100"/>
    <s v="Y"/>
    <n v="2.38157216948E-4"/>
    <m/>
    <n v="23.815721694800001"/>
    <n v="1"/>
    <n v="47.631443389600001"/>
    <m/>
    <s v="{09949d52-3fdf-4fff-a286-8d8de9d3d228}"/>
  </r>
  <r>
    <x v="86"/>
    <d v="2020-07-31T00:00:00"/>
    <d v="2020-07-31T00:00:00"/>
    <x v="4"/>
    <s v="Rios_Jasmine, Engstrom_Lars"/>
    <x v="1"/>
    <m/>
    <m/>
    <m/>
    <n v="10"/>
    <s v="RIGHT"/>
    <s v="SC"/>
    <x v="0"/>
    <s v="&gt;100"/>
    <m/>
    <n v="2.9952224238100002E-4"/>
    <m/>
    <n v="29.952224238100001"/>
    <n v="1"/>
    <n v="299.52224238100001"/>
    <m/>
    <s v="{9cedf13f-64e3-4dc1-bb55-f52fdd49c67d}"/>
  </r>
  <r>
    <x v="86"/>
    <d v="2020-07-31T00:00:00"/>
    <d v="2020-07-31T00:00:00"/>
    <x v="4"/>
    <s v="Rios_Jasmine, Engstrom_Lars"/>
    <x v="12"/>
    <m/>
    <m/>
    <m/>
    <n v="10"/>
    <s v="RIGHT"/>
    <s v="SC"/>
    <x v="0"/>
    <s v="&gt;100"/>
    <m/>
    <n v="2.9952224238100002E-4"/>
    <m/>
    <n v="29.952224238100001"/>
    <n v="1"/>
    <n v="299.52224238100001"/>
    <m/>
    <s v="{9cedf13f-64e3-4dc1-bb55-f52fdd49c67d}"/>
  </r>
  <r>
    <x v="86"/>
    <d v="2020-07-31T00:00:00"/>
    <d v="2020-07-31T00:00:00"/>
    <x v="4"/>
    <s v="Rios_Jasmine, Engstrom_Lars"/>
    <x v="5"/>
    <m/>
    <m/>
    <m/>
    <n v="10"/>
    <s v="RIGHT"/>
    <s v="SC"/>
    <x v="0"/>
    <s v="&gt;100"/>
    <m/>
    <n v="2.9952224238100002E-4"/>
    <m/>
    <n v="29.952224238100001"/>
    <n v="1"/>
    <n v="299.52224238100001"/>
    <m/>
    <s v="{9cedf13f-64e3-4dc1-bb55-f52fdd49c67d}"/>
  </r>
  <r>
    <x v="86"/>
    <d v="2020-07-31T00:00:00"/>
    <d v="2020-07-31T00:00:00"/>
    <x v="4"/>
    <s v="Rios_Jasmine, Engstrom_Lars"/>
    <x v="1"/>
    <m/>
    <m/>
    <m/>
    <n v="5"/>
    <s v="FULL"/>
    <s v="P"/>
    <x v="0"/>
    <s v="&gt;100"/>
    <m/>
    <n v="5.3959647169399998E-4"/>
    <m/>
    <n v="53.9596471694"/>
    <n v="2"/>
    <n v="539.596471694"/>
    <m/>
    <s v="{412edf49-e8ec-4a74-ae47-40d2e809314f}"/>
  </r>
  <r>
    <x v="86"/>
    <d v="2020-07-31T00:00:00"/>
    <d v="2020-07-31T00:00:00"/>
    <x v="4"/>
    <s v="Rios_Jasmine, Engstrom_Lars"/>
    <x v="12"/>
    <m/>
    <m/>
    <m/>
    <n v="5"/>
    <s v="FULL"/>
    <s v="P"/>
    <x v="0"/>
    <s v="&gt;100"/>
    <m/>
    <n v="5.3959647169399998E-4"/>
    <m/>
    <n v="53.9596471694"/>
    <n v="2"/>
    <n v="539.596471694"/>
    <m/>
    <s v="{412edf49-e8ec-4a74-ae47-40d2e809314f}"/>
  </r>
  <r>
    <x v="86"/>
    <d v="2020-07-31T00:00:00"/>
    <d v="2020-07-31T00:00:00"/>
    <x v="4"/>
    <s v="Rios_Jasmine, Engstrom_Lars"/>
    <x v="5"/>
    <m/>
    <m/>
    <m/>
    <n v="5"/>
    <s v="FULL"/>
    <s v="P"/>
    <x v="0"/>
    <s v="&gt;100"/>
    <m/>
    <n v="5.3959647169399998E-4"/>
    <m/>
    <n v="53.9596471694"/>
    <n v="2"/>
    <n v="539.596471694"/>
    <m/>
    <s v="{412edf49-e8ec-4a74-ae47-40d2e809314f}"/>
  </r>
  <r>
    <x v="86"/>
    <d v="2020-07-31T00:00:00"/>
    <d v="2020-07-31T00:00:00"/>
    <x v="4"/>
    <s v="Rios_Jasmine, Engstrom_Lars"/>
    <x v="1"/>
    <m/>
    <m/>
    <m/>
    <n v="5"/>
    <s v="RIGHT"/>
    <s v="SC"/>
    <x v="0"/>
    <s v="&gt;100"/>
    <m/>
    <n v="3.6417065381699998E-4"/>
    <m/>
    <n v="36.417065381699999"/>
    <n v="1"/>
    <n v="182.08532690850001"/>
    <m/>
    <s v="{7f4e4a6a-edd1-439c-a259-8b3c2f1bcea7}"/>
  </r>
  <r>
    <x v="86"/>
    <d v="2020-07-31T00:00:00"/>
    <d v="2020-07-31T00:00:00"/>
    <x v="4"/>
    <s v="Rios_Jasmine, Engstrom_Lars"/>
    <x v="12"/>
    <m/>
    <m/>
    <m/>
    <n v="5"/>
    <s v="RIGHT"/>
    <s v="SC"/>
    <x v="0"/>
    <s v="&gt;100"/>
    <m/>
    <n v="3.6417065381699998E-4"/>
    <m/>
    <n v="36.417065381699999"/>
    <n v="1"/>
    <n v="182.08532690850001"/>
    <m/>
    <s v="{7f4e4a6a-edd1-439c-a259-8b3c2f1bcea7}"/>
  </r>
  <r>
    <x v="86"/>
    <d v="2020-07-31T00:00:00"/>
    <d v="2020-07-31T00:00:00"/>
    <x v="4"/>
    <s v="Rios_Jasmine, Engstrom_Lars"/>
    <x v="5"/>
    <m/>
    <m/>
    <m/>
    <n v="5"/>
    <s v="RIGHT"/>
    <s v="SC"/>
    <x v="0"/>
    <s v="&gt;100"/>
    <m/>
    <n v="3.6417065381699998E-4"/>
    <m/>
    <n v="36.417065381699999"/>
    <n v="1"/>
    <n v="182.08532690850001"/>
    <m/>
    <s v="{7f4e4a6a-edd1-439c-a259-8b3c2f1bcea7}"/>
  </r>
  <r>
    <x v="89"/>
    <d v="2020-07-31T00:00:00"/>
    <m/>
    <x v="4"/>
    <s v="Rios_Jasmine, Engstrom_Lars"/>
    <x v="7"/>
    <s v="OAK"/>
    <s v="Intermediate"/>
    <m/>
    <n v="5"/>
    <s v="RIGHT"/>
    <s v="SC"/>
    <x v="0"/>
    <s v="10-100"/>
    <s v="Y"/>
    <n v="3.8665962386799998E-4"/>
    <m/>
    <n v="38.665962386799997"/>
    <n v="1"/>
    <n v="193.32981193399999"/>
    <m/>
    <s v="{ec372c7d-9162-4751-9db7-1a6876a0d04e}"/>
  </r>
  <r>
    <x v="89"/>
    <d v="2020-07-31T00:00:00"/>
    <m/>
    <x v="4"/>
    <s v="Rios_Jasmine, Engstrom_Lars"/>
    <x v="0"/>
    <s v="CHAP"/>
    <s v="Intermediate"/>
    <m/>
    <n v="2"/>
    <s v="FULL"/>
    <s v="SC"/>
    <x v="0"/>
    <s v="&gt;100"/>
    <s v="Y"/>
    <n v="1.00117332815E-4"/>
    <m/>
    <n v="10.0117332815"/>
    <n v="2"/>
    <n v="40.046933125999999"/>
    <m/>
    <s v="{e8eb265f-423a-4b1e-93a0-358d12ee7ddc}"/>
  </r>
  <r>
    <x v="89"/>
    <d v="2020-07-31T00:00:00"/>
    <m/>
    <x v="4"/>
    <s v="Rios_Jasmine, Engstrom_Lars"/>
    <x v="7"/>
    <s v="CHAP"/>
    <s v="Intermediate"/>
    <m/>
    <n v="2"/>
    <s v="RIGHT"/>
    <s v="SC"/>
    <x v="0"/>
    <s v="&lt;10"/>
    <s v="Y"/>
    <n v="2.9908047406499999E-5"/>
    <m/>
    <n v="2.9908047406499998"/>
    <n v="1"/>
    <n v="5.9816094812999996"/>
    <m/>
    <s v="{2648e5ee-cb78-416c-8464-d0db15cab172}"/>
  </r>
  <r>
    <x v="89"/>
    <d v="2020-07-31T00:00:00"/>
    <m/>
    <x v="4"/>
    <s v="Rios_Jasmine, Engstrom_Lars"/>
    <x v="7"/>
    <s v="CHAP"/>
    <s v="Intermediate"/>
    <m/>
    <n v="2"/>
    <s v="FULL"/>
    <s v="SC"/>
    <x v="0"/>
    <s v="10-100"/>
    <s v="Y"/>
    <n v="5.1639215771499997E-5"/>
    <m/>
    <n v="5.16392157715"/>
    <n v="2"/>
    <n v="20.6556863086"/>
    <m/>
    <s v="{3ab9b4eb-2090-4640-8d9c-fcd4d0300bdb}"/>
  </r>
  <r>
    <x v="107"/>
    <d v="2020-07-31T00:00:00"/>
    <m/>
    <x v="4"/>
    <s v="Rios_Jasmine, Engstrom_Lars"/>
    <x v="1"/>
    <s v="CHAP"/>
    <s v="Intermediate"/>
    <m/>
    <n v="2"/>
    <s v="RIGHT"/>
    <s v="L"/>
    <x v="0"/>
    <s v="10-100"/>
    <s v="Y"/>
    <n v="2.7195602774199999E-5"/>
    <m/>
    <n v="2.7195602774199998"/>
    <n v="1"/>
    <n v="5.4391205548399997"/>
    <m/>
    <s v="{c12c6ff1-0238-4449-90ca-6ff4ded5f142}"/>
  </r>
  <r>
    <x v="82"/>
    <d v="2020-07-31T00:00:00"/>
    <d v="2020-07-31T00:00:00"/>
    <x v="4"/>
    <s v="Rios_Jasmine, Engstrom_Lars"/>
    <x v="0"/>
    <s v="CHAP"/>
    <s v="Intermediate"/>
    <m/>
    <n v="3"/>
    <s v="RIGHT"/>
    <s v="SC"/>
    <x v="2"/>
    <s v="&gt;100"/>
    <s v="Y"/>
    <n v="9.1197686396099993E-5"/>
    <m/>
    <n v="9.1197686396099993"/>
    <n v="1"/>
    <n v="27.359305918829996"/>
    <s v="48f2f000-2fd6-488e-a970-b9a7eb5fb79d"/>
    <s v="{da8ea64a-df3d-4d3f-bd7a-75c5a2845ac0}"/>
  </r>
  <r>
    <x v="82"/>
    <d v="2020-07-31T00:00:00"/>
    <d v="2020-07-31T00:00:00"/>
    <x v="4"/>
    <s v="Rios_Jasmine, Engstrom_Lars"/>
    <x v="0"/>
    <s v="CHAP"/>
    <s v="Intermediate"/>
    <m/>
    <n v="3"/>
    <s v="FULL"/>
    <s v="SC"/>
    <x v="0"/>
    <s v="&gt;100"/>
    <s v="Y"/>
    <n v="1.4757543044700001E-4"/>
    <m/>
    <n v="14.7575430447"/>
    <n v="2"/>
    <n v="88.545258268200001"/>
    <s v="48f2f000-2fd6-488e-a970-b9a7eb5fb79d"/>
    <s v="{fbcce9b5-2d1c-4698-a13e-2942273fa73e}"/>
  </r>
  <r>
    <x v="82"/>
    <d v="2020-07-31T00:00:00"/>
    <d v="2020-07-31T00:00:00"/>
    <x v="4"/>
    <s v="Rios_Jasmine, Engstrom_Lars"/>
    <x v="11"/>
    <s v="CHAP"/>
    <s v="Intermediate"/>
    <m/>
    <n v="2"/>
    <s v="RIGHT"/>
    <s v="SC"/>
    <x v="0"/>
    <s v="&lt;10"/>
    <s v="Y"/>
    <n v="1.06000076968E-4"/>
    <m/>
    <n v="10.600007696799999"/>
    <n v="1"/>
    <n v="21.200015393599998"/>
    <s v="48f2f000-2fd6-488e-a970-b9a7eb5fb79d"/>
    <s v="{f80e9bba-e35c-4780-97ad-c2aba596a83c}"/>
  </r>
  <r>
    <x v="82"/>
    <d v="2020-07-31T00:00:00"/>
    <d v="2020-07-31T00:00:00"/>
    <x v="4"/>
    <s v="Rios_Jasmine, Engstrom_Lars"/>
    <x v="0"/>
    <s v="CHAP"/>
    <s v="Intermediate"/>
    <m/>
    <n v="1"/>
    <s v="FULL"/>
    <s v="L"/>
    <x v="1"/>
    <s v="&gt;100"/>
    <s v="Y"/>
    <n v="4.0261680177399998E-5"/>
    <m/>
    <n v="4.0261680177399999"/>
    <n v="2"/>
    <n v="8.0523360354799998"/>
    <s v="48f2f000-2fd6-488e-a970-b9a7eb5fb79d"/>
    <s v="{0dd75aea-6342-4214-85df-9bacc4f8b05c}"/>
  </r>
  <r>
    <x v="82"/>
    <d v="2020-07-31T00:00:00"/>
    <d v="2020-07-31T00:00:00"/>
    <x v="4"/>
    <s v="Rios_Jasmine, Engstrom_Lars"/>
    <x v="0"/>
    <s v="CHAP"/>
    <s v="Intermediate"/>
    <m/>
    <n v="1"/>
    <s v="FULL"/>
    <s v="L"/>
    <x v="0"/>
    <s v="&gt;100"/>
    <s v="Y"/>
    <n v="7.8665090036999998E-4"/>
    <m/>
    <n v="78.665090036999999"/>
    <n v="2"/>
    <n v="157.330180074"/>
    <s v="48f2f000-2fd6-488e-a970-b9a7eb5fb79d"/>
    <s v="{7e3a121e-d43f-423e-93a6-93212fd1c038}"/>
  </r>
  <r>
    <x v="82"/>
    <d v="2020-07-31T00:00:00"/>
    <d v="2020-07-31T00:00:00"/>
    <x v="4"/>
    <s v="Rios_Jasmine, Engstrom_Lars"/>
    <x v="4"/>
    <s v="CHAP"/>
    <s v="Intermediate"/>
    <m/>
    <n v="1"/>
    <s v="FULL"/>
    <s v="L"/>
    <x v="0"/>
    <s v="&gt;100"/>
    <s v="Y"/>
    <n v="7.8665090036999998E-4"/>
    <m/>
    <n v="78.665090036999999"/>
    <n v="2"/>
    <n v="157.330180074"/>
    <s v="48f2f000-2fd6-488e-a970-b9a7eb5fb79d"/>
    <s v="{7e3a121e-d43f-423e-93a6-93212fd1c038}"/>
  </r>
  <r>
    <x v="82"/>
    <d v="2020-07-31T00:00:00"/>
    <d v="2020-07-31T00:00:00"/>
    <x v="4"/>
    <s v="Rios_Jasmine, Engstrom_Lars"/>
    <x v="1"/>
    <s v="CHAP"/>
    <s v="Intermediate"/>
    <m/>
    <n v="2"/>
    <s v="FULL"/>
    <s v="SC"/>
    <x v="0"/>
    <s v="10-100"/>
    <s v="Y"/>
    <n v="4.2433239106499999E-5"/>
    <m/>
    <n v="4.24332391065"/>
    <n v="2"/>
    <n v="16.9732956426"/>
    <s v="73896be3-ed72-4c97-9735-4653f14a05e2"/>
    <s v="{4c02bb0b-81a9-4604-bd13-c086d19cce61}"/>
  </r>
  <r>
    <x v="143"/>
    <d v="2020-07-31T00:00:00"/>
    <m/>
    <x v="4"/>
    <s v="Rios_Jasmine, Engstrom_Lars"/>
    <x v="0"/>
    <s v="CHAP"/>
    <s v="Intermediate"/>
    <m/>
    <n v="2"/>
    <s v="FULL"/>
    <s v="SC"/>
    <x v="0"/>
    <s v="10-100"/>
    <s v="Y"/>
    <n v="7.3950445324199996E-5"/>
    <m/>
    <n v="7.39504453242"/>
    <n v="2"/>
    <n v="29.58017812968"/>
    <m/>
    <s v="{78be61b2-9613-4819-984c-a74bb0c706da}"/>
  </r>
  <r>
    <x v="143"/>
    <d v="2020-07-31T00:00:00"/>
    <m/>
    <x v="4"/>
    <s v="Rios_Jasmine, Engstrom_Lars"/>
    <x v="0"/>
    <s v="CHAP"/>
    <s v="Intermediate"/>
    <m/>
    <n v="2"/>
    <s v="FULL"/>
    <s v="SC"/>
    <x v="0"/>
    <s v="10-100"/>
    <s v="Y"/>
    <n v="1.3987474709600001E-4"/>
    <m/>
    <n v="13.987474709600001"/>
    <n v="2"/>
    <n v="55.949898838400003"/>
    <m/>
    <s v="{137b3555-6576-43ce-999e-ea3b40224de3}"/>
  </r>
  <r>
    <x v="151"/>
    <d v="2020-07-31T00:00:00"/>
    <d v="2020-07-31T00:00:00"/>
    <x v="4"/>
    <s v="Rios_Jasmine, Engstrom_Lars"/>
    <x v="0"/>
    <s v="CSS"/>
    <s v="Intermediate"/>
    <m/>
    <n v="2"/>
    <s v="RIGHT"/>
    <s v="SC"/>
    <x v="2"/>
    <s v="10-100"/>
    <s v="Y"/>
    <n v="1.5365958849899999E-4"/>
    <m/>
    <n v="15.3659588499"/>
    <n v="1"/>
    <n v="30.7319176998"/>
    <s v="1cefd1d8-2680-45e3-83e0-6dd4d810b478"/>
    <s v="{15498eff-56fe-4886-8f85-dfdc644505bc}"/>
  </r>
  <r>
    <x v="151"/>
    <d v="2020-07-31T00:00:00"/>
    <d v="2020-07-31T00:00:00"/>
    <x v="4"/>
    <s v="Rios_Jasmine, Engstrom_Lars"/>
    <x v="0"/>
    <s v="CSS"/>
    <s v="Intermediate"/>
    <m/>
    <n v="2"/>
    <s v="FULL"/>
    <s v="SC"/>
    <x v="2"/>
    <s v="10-100"/>
    <s v="Y"/>
    <n v="1.5661056100799999E-4"/>
    <m/>
    <n v="15.6610561008"/>
    <n v="2"/>
    <n v="62.644224403199999"/>
    <s v="1cefd1d8-2680-45e3-83e0-6dd4d810b478"/>
    <s v="{c1c19bf1-6d58-40cb-9831-6ae53da9e0b3}"/>
  </r>
  <r>
    <x v="151"/>
    <d v="2020-07-31T00:00:00"/>
    <d v="2020-07-31T00:00:00"/>
    <x v="4"/>
    <s v="Rios_Jasmine, Engstrom_Lars"/>
    <x v="0"/>
    <s v="CSS"/>
    <s v="Intermediate"/>
    <m/>
    <n v="3"/>
    <s v="FULL"/>
    <s v="SC"/>
    <x v="2"/>
    <s v="&gt;100"/>
    <s v="Y"/>
    <n v="2.25226101574E-4"/>
    <m/>
    <n v="22.522610157399999"/>
    <n v="2"/>
    <n v="135.1356609444"/>
    <s v="1cefd1d8-2680-45e3-83e0-6dd4d810b478"/>
    <s v="{50b2d7d0-b75f-40c2-8836-67f797c82f68}"/>
  </r>
  <r>
    <x v="151"/>
    <d v="2020-07-31T00:00:00"/>
    <d v="2020-07-31T00:00:00"/>
    <x v="4"/>
    <s v="Rios_Jasmine, Engstrom_Lars"/>
    <x v="7"/>
    <s v="CSS"/>
    <s v="Intermediate"/>
    <m/>
    <n v="3"/>
    <s v="FULL"/>
    <s v="SC"/>
    <x v="0"/>
    <s v="10-100"/>
    <s v="Y"/>
    <n v="1.4772170669300001E-4"/>
    <m/>
    <n v="14.772170669300001"/>
    <n v="2"/>
    <n v="88.633024015800004"/>
    <s v="1cefd1d8-2680-45e3-83e0-6dd4d810b478"/>
    <s v="{b75323c2-b281-454c-b3bb-c7b650b276bf}"/>
  </r>
  <r>
    <x v="150"/>
    <d v="2020-07-31T00:00:00"/>
    <m/>
    <x v="4"/>
    <s v="Rios_Jasmine, Engstrom_Lars"/>
    <x v="0"/>
    <s v="CHAP"/>
    <s v="Intermediate"/>
    <m/>
    <n v="4"/>
    <s v="FULL"/>
    <s v="SC"/>
    <x v="2"/>
    <s v="&gt;100"/>
    <s v="Y"/>
    <n v="4.1303886174400001E-4"/>
    <m/>
    <n v="41.303886174399999"/>
    <n v="2"/>
    <n v="330.43108939519999"/>
    <m/>
    <s v="{6ec829ba-7c59-4910-ae12-59212483aa71}"/>
  </r>
  <r>
    <x v="48"/>
    <d v="2020-08-03T00:00:00"/>
    <m/>
    <x v="4"/>
    <s v="Engstrom_Lars"/>
    <x v="5"/>
    <s v="CSS"/>
    <s v="Intermediate"/>
    <m/>
    <n v="1"/>
    <s v="FULL"/>
    <s v="P"/>
    <x v="0"/>
    <s v="10-100"/>
    <s v="Y"/>
    <n v="7.0767260718700002E-5"/>
    <m/>
    <n v="7.0767260718700005"/>
    <n v="2"/>
    <n v="14.153452143740001"/>
    <m/>
    <s v="{c39f6293-4995-44d4-9572-27fe7723ba7f}"/>
  </r>
  <r>
    <x v="48"/>
    <d v="2020-08-03T00:00:00"/>
    <m/>
    <x v="4"/>
    <s v="Engstrom_Lars"/>
    <x v="12"/>
    <s v="CSS"/>
    <s v="Intermediate"/>
    <m/>
    <n v="1"/>
    <s v="FULL"/>
    <s v="P"/>
    <x v="0"/>
    <s v="10-100"/>
    <s v="Y"/>
    <n v="7.0767260718700002E-5"/>
    <m/>
    <n v="7.0767260718700005"/>
    <n v="2"/>
    <n v="14.153452143740001"/>
    <m/>
    <s v="{c39f6293-4995-44d4-9572-27fe7723ba7f}"/>
  </r>
  <r>
    <x v="48"/>
    <d v="2020-08-03T00:00:00"/>
    <m/>
    <x v="4"/>
    <s v="Engstrom_Lars"/>
    <x v="5"/>
    <s v="CSS"/>
    <s v="Intermediate"/>
    <s v="Heavy vegetation - continues in creek bed for indefinite distance"/>
    <n v="1"/>
    <s v="FULL"/>
    <s v="P"/>
    <x v="0"/>
    <s v="10-100"/>
    <s v="Y"/>
    <n v="7.0245638886400004E-5"/>
    <m/>
    <n v="7.0245638886400004"/>
    <n v="2"/>
    <n v="14.049127777280001"/>
    <m/>
    <s v="{ffd7501d-7649-4f73-9659-76bdce18207c}"/>
  </r>
  <r>
    <x v="21"/>
    <d v="2020-08-03T00:00:00"/>
    <m/>
    <x v="4"/>
    <s v="Engstrom_Lars"/>
    <x v="11"/>
    <s v="CSS"/>
    <s v="Intermediate"/>
    <m/>
    <n v="1"/>
    <s v="RIGHT"/>
    <s v="P"/>
    <x v="0"/>
    <s v="&lt;10"/>
    <s v="Y"/>
    <n v="1.68121979546E-4"/>
    <m/>
    <n v="16.812197954600002"/>
    <n v="1"/>
    <n v="16.812197954600002"/>
    <m/>
    <s v="{f7d07146-884a-4fbf-a651-85c61c9886ef}"/>
  </r>
  <r>
    <x v="21"/>
    <d v="2020-08-03T00:00:00"/>
    <m/>
    <x v="4"/>
    <s v="Engstrom_Lars"/>
    <x v="1"/>
    <s v="CSS"/>
    <s v="Intermediate"/>
    <m/>
    <n v="1"/>
    <s v="RIGHT"/>
    <s v="P"/>
    <x v="0"/>
    <s v="&lt;10"/>
    <s v="Y"/>
    <n v="1.68121979546E-4"/>
    <m/>
    <n v="16.812197954600002"/>
    <n v="1"/>
    <n v="16.812197954600002"/>
    <m/>
    <s v="{f7d07146-884a-4fbf-a651-85c61c9886ef}"/>
  </r>
  <r>
    <x v="21"/>
    <d v="2020-08-03T00:00:00"/>
    <m/>
    <x v="4"/>
    <s v="Engstrom_Lars"/>
    <x v="11"/>
    <s v="CSS"/>
    <s v="Intermediate"/>
    <m/>
    <n v="1"/>
    <s v="RIGHT"/>
    <s v="P"/>
    <x v="0"/>
    <s v="&lt;10"/>
    <s v="Y"/>
    <n v="9.0339331772800005E-5"/>
    <m/>
    <n v="9.0339331772799998"/>
    <n v="1"/>
    <n v="9.0339331772799998"/>
    <m/>
    <s v="{429a46cf-2476-40e0-92d8-66767c987070}"/>
  </r>
  <r>
    <x v="21"/>
    <d v="2020-08-03T00:00:00"/>
    <m/>
    <x v="4"/>
    <s v="Engstrom_Lars"/>
    <x v="1"/>
    <s v="CSS"/>
    <s v="Intermediate"/>
    <m/>
    <n v="1"/>
    <s v="RIGHT"/>
    <s v="P"/>
    <x v="0"/>
    <s v="&lt;10"/>
    <s v="Y"/>
    <n v="9.0339331772800005E-5"/>
    <m/>
    <n v="9.0339331772799998"/>
    <n v="1"/>
    <n v="9.0339331772799998"/>
    <m/>
    <s v="{429a46cf-2476-40e0-92d8-66767c987070}"/>
  </r>
  <r>
    <x v="21"/>
    <d v="2020-08-03T00:00:00"/>
    <m/>
    <x v="4"/>
    <s v="Engstrom_Lars"/>
    <x v="11"/>
    <s v="CSS"/>
    <s v="Intermediate"/>
    <m/>
    <n v="2"/>
    <s v="RIGHT"/>
    <s v="P"/>
    <x v="0"/>
    <s v="&lt;10"/>
    <s v="Y"/>
    <n v="2.5356323488600001E-5"/>
    <m/>
    <n v="2.5356323488600001"/>
    <n v="1"/>
    <n v="5.0712646977200002"/>
    <m/>
    <s v="{fed91694-966f-454f-9523-5f8a36ddf31c}"/>
  </r>
  <r>
    <x v="21"/>
    <d v="2020-08-03T00:00:00"/>
    <m/>
    <x v="4"/>
    <s v="Engstrom_Lars"/>
    <x v="1"/>
    <s v="CSS"/>
    <s v="Intermediate"/>
    <m/>
    <n v="1"/>
    <s v="RIGHT"/>
    <s v="P"/>
    <x v="0"/>
    <s v="10-100"/>
    <s v="Y"/>
    <n v="3.3501100760100001E-5"/>
    <m/>
    <n v="3.35011007601"/>
    <n v="1"/>
    <n v="3.35011007601"/>
    <m/>
    <s v="{8e4a35d1-a23c-4c3e-9799-f66c22061e56}"/>
  </r>
  <r>
    <x v="21"/>
    <d v="2020-08-03T00:00:00"/>
    <m/>
    <x v="4"/>
    <s v="Engstrom_Lars"/>
    <x v="1"/>
    <s v="CSS"/>
    <s v="Intermediate"/>
    <m/>
    <n v="1"/>
    <s v="LEFT"/>
    <s v="P"/>
    <x v="0"/>
    <s v="10-100"/>
    <s v="Y"/>
    <n v="3.7504385011899998E-5"/>
    <m/>
    <n v="3.7504385011899997"/>
    <n v="1"/>
    <n v="3.7504385011899997"/>
    <m/>
    <s v="{08d4a0dc-9386-4e60-b6eb-b2e1fca54f24}"/>
  </r>
  <r>
    <x v="21"/>
    <d v="2020-08-03T00:00:00"/>
    <m/>
    <x v="4"/>
    <s v="Engstrom_Lars"/>
    <x v="1"/>
    <s v="CSS"/>
    <s v="Intermediate"/>
    <s v="Foe vul is dead"/>
    <n v="2"/>
    <s v="LEFT"/>
    <s v="SC"/>
    <x v="0"/>
    <s v="&lt;10"/>
    <s v="Y"/>
    <n v="9.6332756613699995E-5"/>
    <m/>
    <n v="9.6332756613699999"/>
    <n v="1"/>
    <n v="19.26655132274"/>
    <m/>
    <s v="{47aca8cb-22f4-487b-a960-030551823c7f}"/>
  </r>
  <r>
    <x v="21"/>
    <d v="2020-08-03T00:00:00"/>
    <m/>
    <x v="4"/>
    <s v="Engstrom_Lars"/>
    <x v="11"/>
    <s v="CSS"/>
    <s v="Intermediate"/>
    <s v="Foe vul is dead"/>
    <n v="2"/>
    <s v="LEFT"/>
    <s v="SC"/>
    <x v="0"/>
    <s v="&lt;10"/>
    <s v="Y"/>
    <n v="9.6332756613699995E-5"/>
    <m/>
    <n v="9.6332756613699999"/>
    <n v="1"/>
    <n v="19.26655132274"/>
    <m/>
    <s v="{47aca8cb-22f4-487b-a960-030551823c7f}"/>
  </r>
  <r>
    <x v="21"/>
    <d v="2020-08-03T00:00:00"/>
    <m/>
    <x v="4"/>
    <s v="Engstrom_Lars"/>
    <x v="1"/>
    <s v="CSS"/>
    <s v="Intermediate"/>
    <m/>
    <n v="3"/>
    <s v="FULL"/>
    <s v="SC"/>
    <x v="0"/>
    <s v="10-100"/>
    <s v="Y"/>
    <n v="1.0629882193999999E-4"/>
    <m/>
    <n v="10.629882193999999"/>
    <n v="2"/>
    <n v="63.779293163999995"/>
    <m/>
    <s v="{ddcb1543-141c-4013-82f4-a14d3a1e9bdc}"/>
  </r>
  <r>
    <x v="21"/>
    <d v="2020-08-03T00:00:00"/>
    <m/>
    <x v="4"/>
    <s v="Engstrom_Lars"/>
    <x v="1"/>
    <s v="CSS"/>
    <s v="Intermediate"/>
    <m/>
    <n v="2"/>
    <s v="FULL"/>
    <s v="P"/>
    <x v="0"/>
    <s v="10-100"/>
    <s v="Y"/>
    <n v="1.05114146686E-4"/>
    <m/>
    <n v="10.511414668600001"/>
    <n v="2"/>
    <n v="42.045658674400002"/>
    <m/>
    <s v="{952a4b5c-3b32-4122-a25f-e624f08b25f7}"/>
  </r>
  <r>
    <x v="21"/>
    <d v="2020-08-03T00:00:00"/>
    <m/>
    <x v="4"/>
    <s v="Engstrom_Lars"/>
    <x v="11"/>
    <s v="CSS"/>
    <s v="Intermediate"/>
    <m/>
    <n v="2"/>
    <s v="FULL"/>
    <s v="P"/>
    <x v="0"/>
    <s v="10-100"/>
    <s v="Y"/>
    <n v="1.05114146686E-4"/>
    <m/>
    <n v="10.511414668600001"/>
    <n v="2"/>
    <n v="42.045658674400002"/>
    <m/>
    <s v="{952a4b5c-3b32-4122-a25f-e624f08b25f7}"/>
  </r>
  <r>
    <x v="21"/>
    <d v="2020-08-03T00:00:00"/>
    <m/>
    <x v="4"/>
    <s v="Engstrom_Lars"/>
    <x v="12"/>
    <s v="CSS"/>
    <s v="Intermediate"/>
    <m/>
    <n v="5"/>
    <s v="FULL"/>
    <s v="P"/>
    <x v="0"/>
    <s v="&gt;100"/>
    <s v="Y"/>
    <n v="1.8458078293900001E-4"/>
    <m/>
    <n v="18.458078293900002"/>
    <n v="2"/>
    <n v="184.58078293900002"/>
    <m/>
    <s v="{35d65c3f-36c8-4021-8173-1f00b28fc9ee}"/>
  </r>
  <r>
    <x v="21"/>
    <d v="2020-08-03T00:00:00"/>
    <m/>
    <x v="4"/>
    <s v="Engstrom_Lars"/>
    <x v="1"/>
    <s v="CSS"/>
    <s v="Intermediate"/>
    <m/>
    <n v="3"/>
    <s v="FULL"/>
    <s v="P"/>
    <x v="0"/>
    <s v="&lt;10"/>
    <s v="Y"/>
    <n v="4.7316630046199998E-5"/>
    <m/>
    <n v="4.7316630046199997"/>
    <n v="2"/>
    <n v="28.389978027719998"/>
    <m/>
    <s v="{f1f5f2a1-80a9-4816-85bb-0aa57dbbadfe}"/>
  </r>
  <r>
    <x v="21"/>
    <d v="2020-08-03T00:00:00"/>
    <m/>
    <x v="4"/>
    <s v="Engstrom_Lars"/>
    <x v="11"/>
    <s v="CSS"/>
    <s v="Intermediate"/>
    <m/>
    <n v="3"/>
    <s v="FULL"/>
    <s v="P"/>
    <x v="0"/>
    <s v="&lt;10"/>
    <s v="Y"/>
    <n v="4.7316630046199998E-5"/>
    <m/>
    <n v="4.7316630046199997"/>
    <n v="2"/>
    <n v="28.389978027719998"/>
    <m/>
    <s v="{f1f5f2a1-80a9-4816-85bb-0aa57dbbadfe}"/>
  </r>
  <r>
    <x v="142"/>
    <d v="2020-08-03T00:00:00"/>
    <m/>
    <x v="4"/>
    <s v="Engstrom_Lars"/>
    <x v="14"/>
    <s v="CSS"/>
    <s v="Intermediate"/>
    <m/>
    <n v="3"/>
    <s v="FULL"/>
    <s v="SC"/>
    <x v="0"/>
    <s v="10-100"/>
    <s v="Y"/>
    <n v="8.9076033163000001E-5"/>
    <m/>
    <n v="8.9076033162999995"/>
    <n v="2"/>
    <n v="53.4456198978"/>
    <m/>
    <s v="{b067cffe-95cd-4551-a590-61ec80143865}"/>
  </r>
  <r>
    <x v="63"/>
    <d v="2020-08-03T00:00:00"/>
    <m/>
    <x v="4"/>
    <s v="Engstrom_Lars"/>
    <x v="0"/>
    <s v="CSS"/>
    <s v="Intermediate"/>
    <m/>
    <n v="1"/>
    <s v="RIGHT"/>
    <s v="P"/>
    <x v="0"/>
    <s v="10-100"/>
    <s v="Y"/>
    <n v="1.76456431255E-5"/>
    <m/>
    <n v="1.7645643125499999"/>
    <n v="1"/>
    <n v="1.7645643125499999"/>
    <m/>
    <s v="{b02cfdcf-aebd-441b-8fe2-07e261f6f52b}"/>
  </r>
  <r>
    <x v="63"/>
    <d v="2020-08-03T00:00:00"/>
    <m/>
    <x v="4"/>
    <s v="Engstrom_Lars"/>
    <x v="13"/>
    <s v="CSS"/>
    <s v="Intermediate"/>
    <m/>
    <n v="3"/>
    <s v="FULL"/>
    <s v="P"/>
    <x v="0"/>
    <s v="10-100"/>
    <s v="Y"/>
    <n v="4.9888779932700001E-5"/>
    <m/>
    <n v="4.98887799327"/>
    <n v="2"/>
    <n v="29.93326795962"/>
    <m/>
    <s v="{c2c09d68-6d02-4342-928d-a9f70e0bb2c8}"/>
  </r>
  <r>
    <x v="63"/>
    <d v="2020-08-03T00:00:00"/>
    <m/>
    <x v="4"/>
    <s v="Engstrom_Lars"/>
    <x v="13"/>
    <s v="CSS"/>
    <s v="Intermediate"/>
    <s v="Possible recent treatment"/>
    <n v="5"/>
    <s v="FULL"/>
    <s v="P"/>
    <x v="0"/>
    <s v="10-100"/>
    <s v="Y"/>
    <n v="1.4018113748899999E-4"/>
    <m/>
    <n v="14.018113748899999"/>
    <n v="2"/>
    <n v="140.18113748899998"/>
    <m/>
    <s v="{bb7af91c-4a76-4839-b027-a50f7cd94b83}"/>
  </r>
  <r>
    <x v="63"/>
    <d v="2020-08-03T00:00:00"/>
    <m/>
    <x v="4"/>
    <s v="Engstrom_Lars"/>
    <x v="14"/>
    <s v="CSS"/>
    <s v="Intermediate"/>
    <s v="Possible recent treatment"/>
    <n v="5"/>
    <s v="FULL"/>
    <s v="P"/>
    <x v="0"/>
    <s v="10-100"/>
    <s v="Y"/>
    <n v="1.4018113748899999E-4"/>
    <m/>
    <n v="14.018113748899999"/>
    <n v="2"/>
    <n v="140.18113748899998"/>
    <m/>
    <s v="{bb7af91c-4a76-4839-b027-a50f7cd94b83}"/>
  </r>
  <r>
    <x v="63"/>
    <d v="2020-08-03T00:00:00"/>
    <m/>
    <x v="4"/>
    <s v="Engstrom_Lars"/>
    <x v="12"/>
    <s v="CSS"/>
    <s v="Intermediate"/>
    <s v="Possible recent treatment"/>
    <n v="10"/>
    <s v="FULL"/>
    <s v="SC"/>
    <x v="0"/>
    <s v="&gt;100"/>
    <s v="Y"/>
    <n v="1.5556403337300001E-3"/>
    <m/>
    <n v="155.564033373"/>
    <n v="2"/>
    <n v="3111.2806674600001"/>
    <m/>
    <s v="{a2d2848a-5b6c-4267-b805-8fc27c63cd1e}"/>
  </r>
  <r>
    <x v="63"/>
    <d v="2020-08-03T00:00:00"/>
    <m/>
    <x v="4"/>
    <s v="Engstrom_Lars"/>
    <x v="4"/>
    <s v="CSS"/>
    <s v="Intermediate"/>
    <s v="Possible recent treatment"/>
    <n v="3"/>
    <s v="FULL"/>
    <s v="P"/>
    <x v="0"/>
    <s v="10-100"/>
    <s v="Y"/>
    <n v="1.13172216256E-4"/>
    <m/>
    <n v="11.3172216256"/>
    <n v="2"/>
    <n v="67.903329753600005"/>
    <m/>
    <s v="{50992aa1-e168-466d-b9b9-f6f2805719fc}"/>
  </r>
  <r>
    <x v="63"/>
    <d v="2020-08-03T00:00:00"/>
    <m/>
    <x v="4"/>
    <s v="Engstrom_Lars"/>
    <x v="5"/>
    <s v="CSS"/>
    <s v="Intermediate"/>
    <s v="Possible recent treatment"/>
    <n v="3"/>
    <s v="FULL"/>
    <s v="P"/>
    <x v="0"/>
    <s v="10-100"/>
    <s v="Y"/>
    <n v="1.13172216256E-4"/>
    <m/>
    <n v="11.3172216256"/>
    <n v="2"/>
    <n v="67.903329753600005"/>
    <m/>
    <s v="{50992aa1-e168-466d-b9b9-f6f2805719fc}"/>
  </r>
  <r>
    <x v="63"/>
    <d v="2020-08-03T00:00:00"/>
    <m/>
    <x v="4"/>
    <s v="Engstrom_Lars"/>
    <x v="14"/>
    <s v="CSS"/>
    <s v="Intermediate"/>
    <s v="Possible recent treatment"/>
    <n v="3"/>
    <s v="FULL"/>
    <s v="P"/>
    <x v="0"/>
    <s v="10-100"/>
    <s v="Y"/>
    <n v="1.13172216256E-4"/>
    <m/>
    <n v="11.3172216256"/>
    <n v="2"/>
    <n v="67.903329753600005"/>
    <m/>
    <s v="{50992aa1-e168-466d-b9b9-f6f2805719fc}"/>
  </r>
  <r>
    <x v="63"/>
    <d v="2020-08-10T00:00:00"/>
    <m/>
    <x v="4"/>
    <s v="Love_Sam, Chipman_Takuma"/>
    <x v="1"/>
    <m/>
    <m/>
    <m/>
    <n v="1"/>
    <s v="RIGHT"/>
    <s v="SC"/>
    <x v="0"/>
    <s v="10-100"/>
    <m/>
    <n v="3.9304000034400002E-5"/>
    <m/>
    <n v="3.9304000034400004"/>
    <n v="1"/>
    <n v="3.9304000034400004"/>
    <m/>
    <s v="{9f4ca5d9-f6e7-4e68-b048-ccca187fde9a}"/>
  </r>
  <r>
    <x v="63"/>
    <d v="2020-08-10T00:00:00"/>
    <m/>
    <x v="4"/>
    <s v="Love_Sam, Chipman_Takuma"/>
    <x v="1"/>
    <m/>
    <m/>
    <m/>
    <n v="1"/>
    <s v="RIGHT"/>
    <s v="P"/>
    <x v="0"/>
    <s v="10-100"/>
    <m/>
    <n v="8.5213246877699998E-4"/>
    <m/>
    <n v="85.213246877700001"/>
    <n v="1"/>
    <n v="85.213246877700001"/>
    <m/>
    <s v="{0cd2f447-ea51-47fc-a8ca-7f320965dd20}"/>
  </r>
  <r>
    <x v="63"/>
    <d v="2020-08-10T00:00:00"/>
    <m/>
    <x v="4"/>
    <s v="Love_Sam, Chipman_Takuma"/>
    <x v="4"/>
    <m/>
    <m/>
    <m/>
    <n v="1"/>
    <s v="LEFT"/>
    <s v="P"/>
    <x v="0"/>
    <s v="&lt;10"/>
    <m/>
    <n v="7.5929763051199996E-5"/>
    <m/>
    <n v="7.5929763051199997"/>
    <n v="1"/>
    <n v="7.5929763051199997"/>
    <m/>
    <s v="{f032829d-ab9a-494a-b638-ace2443b1a5b}"/>
  </r>
  <r>
    <x v="63"/>
    <d v="2020-08-10T00:00:00"/>
    <m/>
    <x v="4"/>
    <s v="Love_Sam, Chipman_Takuma"/>
    <x v="4"/>
    <m/>
    <m/>
    <m/>
    <n v="1"/>
    <s v="LEFT"/>
    <s v="P"/>
    <x v="0"/>
    <s v="&lt;10"/>
    <m/>
    <n v="6.0915921142099997E-5"/>
    <m/>
    <n v="6.09159211421"/>
    <n v="1"/>
    <n v="6.09159211421"/>
    <m/>
    <s v="{525bc91b-2df9-4f76-a28f-dfe0be9d4bf4}"/>
  </r>
  <r>
    <x v="63"/>
    <d v="2020-08-10T00:00:00"/>
    <m/>
    <x v="4"/>
    <s v="Love_Sam, Chipman_Takuma"/>
    <x v="13"/>
    <m/>
    <m/>
    <s v="Along bridge"/>
    <n v="1"/>
    <s v="LEFT"/>
    <s v="P"/>
    <x v="0"/>
    <s v="10-100"/>
    <m/>
    <n v="4.1398003115100001E-5"/>
    <m/>
    <n v="4.1398003115100002"/>
    <n v="1"/>
    <n v="4.1398003115100002"/>
    <m/>
    <s v="{dbd7dfa2-427a-45bd-bb3c-cb9d68b28b15}"/>
  </r>
  <r>
    <x v="63"/>
    <d v="2020-08-10T00:00:00"/>
    <m/>
    <x v="4"/>
    <s v="Love_Sam, Chipman_Takuma"/>
    <x v="14"/>
    <m/>
    <m/>
    <m/>
    <n v="2"/>
    <s v="LEFT"/>
    <s v="P"/>
    <x v="0"/>
    <s v="&lt;10"/>
    <m/>
    <n v="3.1794543487700002E-5"/>
    <m/>
    <n v="3.1794543487700002"/>
    <n v="1"/>
    <n v="6.3589086975400004"/>
    <m/>
    <s v="{46f774c0-3394-426e-8112-72ff8dd5dfef}"/>
  </r>
  <r>
    <x v="63"/>
    <d v="2020-08-10T00:00:00"/>
    <m/>
    <x v="4"/>
    <s v="Love_Sam, Chipman_Takuma"/>
    <x v="4"/>
    <m/>
    <m/>
    <m/>
    <n v="2"/>
    <s v="FULL"/>
    <s v="P"/>
    <x v="0"/>
    <s v="&lt;10"/>
    <m/>
    <n v="1.5871826924700001E-5"/>
    <m/>
    <n v="1.5871826924700001"/>
    <n v="2"/>
    <n v="6.3487307698800004"/>
    <m/>
    <s v="{be280f44-1679-441a-8529-137e0a267f0e}"/>
  </r>
  <r>
    <x v="63"/>
    <d v="2020-08-10T00:00:00"/>
    <m/>
    <x v="4"/>
    <s v="Love_Sam, Chipman_Takuma"/>
    <x v="11"/>
    <m/>
    <m/>
    <m/>
    <n v="1"/>
    <s v="RIGHT"/>
    <s v="P"/>
    <x v="0"/>
    <s v="10-100"/>
    <m/>
    <n v="1.2274990091700001E-4"/>
    <m/>
    <n v="12.274990091700001"/>
    <n v="1"/>
    <n v="12.274990091700001"/>
    <m/>
    <s v="{070197de-778a-43b5-8b33-e15a80ccab3d}"/>
  </r>
  <r>
    <x v="63"/>
    <d v="2020-08-10T00:00:00"/>
    <m/>
    <x v="4"/>
    <s v="Love_Sam, Chipman_Takuma"/>
    <x v="14"/>
    <m/>
    <m/>
    <m/>
    <n v="2"/>
    <s v="FULL"/>
    <s v="P"/>
    <x v="0"/>
    <s v="10-100"/>
    <m/>
    <n v="1.8238297573099999E-4"/>
    <m/>
    <n v="18.238297573099999"/>
    <n v="2"/>
    <n v="72.953190292399995"/>
    <m/>
    <s v="{b235d28d-1f2a-4073-bb26-082519780fb7}"/>
  </r>
  <r>
    <x v="63"/>
    <d v="2020-08-10T00:00:00"/>
    <m/>
    <x v="4"/>
    <s v="Love_Sam, Chipman_Takuma"/>
    <x v="13"/>
    <m/>
    <m/>
    <m/>
    <n v="1"/>
    <s v="RIGHT"/>
    <s v="P"/>
    <x v="0"/>
    <s v="10-100"/>
    <m/>
    <n v="1.8553238112099999E-4"/>
    <m/>
    <n v="18.553238112100001"/>
    <n v="1"/>
    <n v="18.553238112100001"/>
    <m/>
    <s v="{faf7a78e-ae64-42c8-8b4b-eda1cb0c9746}"/>
  </r>
  <r>
    <x v="63"/>
    <d v="2020-08-10T00:00:00"/>
    <m/>
    <x v="4"/>
    <s v="Love_Sam, Chipman_Takuma"/>
    <x v="11"/>
    <m/>
    <m/>
    <m/>
    <n v="2"/>
    <s v="FULL"/>
    <s v="SC"/>
    <x v="2"/>
    <s v="10-100"/>
    <m/>
    <n v="9.5160816596299996E-5"/>
    <m/>
    <n v="9.5160816596300002"/>
    <n v="2"/>
    <n v="38.064326638520001"/>
    <m/>
    <s v="{effda367-7b0e-4f19-baa1-e86126cd4ad1}"/>
  </r>
  <r>
    <x v="63"/>
    <d v="2020-08-10T00:00:00"/>
    <m/>
    <x v="4"/>
    <s v="Love_Sam, Chipman_Takuma"/>
    <x v="11"/>
    <m/>
    <m/>
    <m/>
    <n v="2"/>
    <s v="RIGHT"/>
    <s v="SC"/>
    <x v="0"/>
    <s v="&lt;10"/>
    <m/>
    <n v="4.6733981798100001E-5"/>
    <m/>
    <n v="4.6733981798100004"/>
    <n v="1"/>
    <n v="9.3467963596200008"/>
    <m/>
    <s v="{a79dca1f-d080-421c-8f32-5d7a644e8752}"/>
  </r>
  <r>
    <x v="63"/>
    <d v="2020-08-10T00:00:00"/>
    <m/>
    <x v="4"/>
    <s v="Love_Sam, Chipman_Takuma"/>
    <x v="1"/>
    <m/>
    <m/>
    <m/>
    <n v="2"/>
    <s v="FULL"/>
    <s v="P"/>
    <x v="0"/>
    <s v="10-100"/>
    <m/>
    <n v="7.23480953686E-5"/>
    <m/>
    <n v="7.2348095368600003"/>
    <n v="2"/>
    <n v="28.939238147440001"/>
    <m/>
    <s v="{5cd49a6e-3aed-4f35-a6da-b6b34e9a59aa}"/>
  </r>
  <r>
    <x v="63"/>
    <d v="2020-08-10T00:00:00"/>
    <m/>
    <x v="4"/>
    <s v="Love_Sam, Chipman_Takuma"/>
    <x v="10"/>
    <m/>
    <m/>
    <m/>
    <n v="1"/>
    <s v="FULL"/>
    <s v="P"/>
    <x v="0"/>
    <s v="10-100"/>
    <m/>
    <n v="7.1604946360200004E-5"/>
    <m/>
    <n v="7.1604946360200001"/>
    <n v="2"/>
    <n v="14.32098927204"/>
    <m/>
    <s v="{80755722-c5e5-46b3-8616-f819a45766b0}"/>
  </r>
  <r>
    <x v="63"/>
    <d v="2020-08-10T00:00:00"/>
    <m/>
    <x v="4"/>
    <s v="Love_Sam, Chipman_Takuma"/>
    <x v="4"/>
    <m/>
    <m/>
    <m/>
    <n v="1"/>
    <s v="FULL"/>
    <s v="P"/>
    <x v="0"/>
    <s v="10-100"/>
    <m/>
    <n v="7.5632608115499997E-5"/>
    <m/>
    <n v="7.5632608115499993"/>
    <n v="2"/>
    <n v="15.126521623099999"/>
    <m/>
    <s v="{b402c299-4641-430f-ba06-d58f88637d26}"/>
  </r>
  <r>
    <x v="63"/>
    <d v="2020-08-10T00:00:00"/>
    <m/>
    <x v="4"/>
    <s v="Love_Sam, Chipman_Takuma"/>
    <x v="4"/>
    <m/>
    <m/>
    <m/>
    <n v="1"/>
    <s v="FULL"/>
    <s v="P"/>
    <x v="0"/>
    <s v="10-100"/>
    <m/>
    <n v="8.2913858375500003E-5"/>
    <m/>
    <n v="8.2913858375500009"/>
    <n v="2"/>
    <n v="16.582771675100002"/>
    <m/>
    <s v="{d11ccf83-95f0-4e25-88f0-3ce28ea9a59a}"/>
  </r>
  <r>
    <x v="63"/>
    <d v="2020-08-10T00:00:00"/>
    <m/>
    <x v="4"/>
    <s v="Love_Sam, Chipman_Takuma"/>
    <x v="1"/>
    <m/>
    <m/>
    <m/>
    <n v="3"/>
    <s v="RIGHT"/>
    <s v="SC"/>
    <x v="0"/>
    <s v="10-100"/>
    <m/>
    <n v="5.9961757161299998E-5"/>
    <m/>
    <n v="5.9961757161299998"/>
    <n v="1"/>
    <n v="17.988527148389998"/>
    <m/>
    <s v="{716d8fe2-062d-4b95-ae57-c1a30db313b8}"/>
  </r>
  <r>
    <x v="63"/>
    <d v="2020-08-10T00:00:00"/>
    <m/>
    <x v="4"/>
    <s v="Love_Sam, Chipman_Takuma"/>
    <x v="4"/>
    <m/>
    <m/>
    <m/>
    <n v="2"/>
    <s v="FULL"/>
    <s v="SC"/>
    <x v="0"/>
    <s v="10-100"/>
    <m/>
    <n v="9.9038949302000001E-5"/>
    <m/>
    <n v="9.9038949301999999"/>
    <n v="2"/>
    <n v="39.6155797208"/>
    <m/>
    <s v="{634f92b4-8a4a-4483-bf3b-dd805148bf4b}"/>
  </r>
  <r>
    <x v="63"/>
    <d v="2020-08-10T00:00:00"/>
    <m/>
    <x v="4"/>
    <s v="Love_Sam, Chipman_Takuma"/>
    <x v="1"/>
    <m/>
    <m/>
    <m/>
    <n v="1"/>
    <s v="FULL"/>
    <s v="SC"/>
    <x v="0"/>
    <s v="10-100"/>
    <m/>
    <n v="6.5161943872099994E-5"/>
    <m/>
    <n v="6.5161943872099997"/>
    <n v="2"/>
    <n v="13.032388774419999"/>
    <m/>
    <s v="{2b54e9ba-34df-4e5e-b21f-70dc318a5597}"/>
  </r>
  <r>
    <x v="46"/>
    <d v="2020-08-10T00:00:00"/>
    <m/>
    <x v="4"/>
    <s v="Love_Sam, Chipman_Takuma"/>
    <x v="1"/>
    <s v="OAK"/>
    <s v="Disturbed"/>
    <m/>
    <n v="2"/>
    <s v="LEFT"/>
    <s v="SC"/>
    <x v="0"/>
    <s v="10-100"/>
    <s v="Y"/>
    <n v="2.5743673940899998E-5"/>
    <m/>
    <n v="2.5743673940899998"/>
    <n v="1"/>
    <n v="5.1487347881799996"/>
    <m/>
    <s v="{d2e148cc-9617-4cfb-9512-38187cfabadc}"/>
  </r>
  <r>
    <x v="46"/>
    <d v="2020-08-10T00:00:00"/>
    <d v="2020-08-10T00:00:00"/>
    <x v="4"/>
    <s v="Love_Sam, Chipman_Takuma"/>
    <x v="1"/>
    <m/>
    <m/>
    <m/>
    <n v="3"/>
    <s v="RIGHT"/>
    <s v="SC"/>
    <x v="0"/>
    <s v="10-100"/>
    <m/>
    <n v="2.3153953347800001E-4"/>
    <m/>
    <n v="23.153953347800002"/>
    <n v="1"/>
    <n v="69.461860043400009"/>
    <m/>
    <s v="{39381ec3-a00e-47e6-9763-bdfc5750025d}"/>
  </r>
  <r>
    <x v="46"/>
    <d v="2020-08-10T00:00:00"/>
    <m/>
    <x v="4"/>
    <s v="Love_Sam, Chipman_Takuma"/>
    <x v="1"/>
    <m/>
    <m/>
    <m/>
    <n v="3"/>
    <s v="RIGHT"/>
    <s v="SC"/>
    <x v="0"/>
    <s v="10-100"/>
    <m/>
    <n v="1.3637192937300001E-4"/>
    <m/>
    <n v="13.637192937300002"/>
    <n v="1"/>
    <n v="40.911578811900007"/>
    <m/>
    <s v="{c1b54eb7-3b40-4726-b242-6ec1fde1e390}"/>
  </r>
  <r>
    <x v="46"/>
    <d v="2020-08-10T00:00:00"/>
    <m/>
    <x v="4"/>
    <s v="Love_Sam, Chipman_Takuma"/>
    <x v="1"/>
    <m/>
    <m/>
    <m/>
    <n v="1"/>
    <s v="RIGHT"/>
    <s v="SC"/>
    <x v="0"/>
    <s v="10-100"/>
    <m/>
    <n v="1.13123530836E-4"/>
    <m/>
    <n v="11.3123530836"/>
    <n v="1"/>
    <n v="11.3123530836"/>
    <m/>
    <s v="{b7191763-b4e9-4b89-851f-72024bdc5779}"/>
  </r>
  <r>
    <x v="46"/>
    <d v="2020-08-10T00:00:00"/>
    <m/>
    <x v="4"/>
    <s v="Love_Sam, Chipman_Takuma"/>
    <x v="12"/>
    <m/>
    <m/>
    <m/>
    <n v="2"/>
    <s v="FULL"/>
    <s v="P"/>
    <x v="0"/>
    <s v="10-100"/>
    <m/>
    <n v="8.5623019383200004E-5"/>
    <m/>
    <n v="8.562301938320001"/>
    <n v="2"/>
    <n v="34.249207753280004"/>
    <m/>
    <s v="{8ef2311f-fbdc-4ee4-8f7e-485014981136}"/>
  </r>
  <r>
    <x v="46"/>
    <d v="2020-08-10T00:00:00"/>
    <m/>
    <x v="4"/>
    <s v="Love_Sam, Chipman_Takuma"/>
    <x v="12"/>
    <m/>
    <m/>
    <m/>
    <n v="2"/>
    <s v="FULL"/>
    <s v="SC"/>
    <x v="0"/>
    <s v="&lt;10"/>
    <m/>
    <n v="8.6017364292099999E-5"/>
    <m/>
    <n v="8.6017364292099998"/>
    <n v="2"/>
    <n v="34.406945716839999"/>
    <m/>
    <s v="{13bdef18-1279-49ad-ac9e-8f58ece17b18}"/>
  </r>
  <r>
    <x v="46"/>
    <d v="2020-08-10T00:00:00"/>
    <m/>
    <x v="4"/>
    <s v="Love_Sam, Chipman_Takuma"/>
    <x v="12"/>
    <m/>
    <m/>
    <m/>
    <n v="4"/>
    <s v="FULL"/>
    <s v="SC"/>
    <x v="0"/>
    <s v="10-100"/>
    <m/>
    <n v="2.4951135457299998E-4"/>
    <m/>
    <n v="24.951135457299998"/>
    <n v="2"/>
    <n v="199.60908365839998"/>
    <m/>
    <s v="{415675a4-21ff-49dc-96f2-dcf303deafb5}"/>
  </r>
  <r>
    <x v="46"/>
    <d v="2020-08-10T00:00:00"/>
    <d v="2020-08-10T00:00:00"/>
    <x v="4"/>
    <s v="Love_Sam, Chipman_Takuma"/>
    <x v="12"/>
    <m/>
    <m/>
    <m/>
    <n v="2"/>
    <s v="FULL"/>
    <s v="SC"/>
    <x v="0"/>
    <s v="10-100"/>
    <m/>
    <n v="7.4953000352600001E-5"/>
    <m/>
    <n v="7.4953000352599997"/>
    <n v="2"/>
    <n v="29.981200141039999"/>
    <m/>
    <s v="{b2d3fdff-6a25-4704-81e2-2ce4412af89e}"/>
  </r>
  <r>
    <x v="46"/>
    <d v="2020-08-10T00:00:00"/>
    <m/>
    <x v="4"/>
    <s v="Love_Sam, Chipman_Takuma"/>
    <x v="12"/>
    <m/>
    <m/>
    <m/>
    <n v="2"/>
    <s v="FULL"/>
    <s v="SC"/>
    <x v="2"/>
    <s v="&lt;10"/>
    <m/>
    <n v="1.9203437850699999E-4"/>
    <m/>
    <n v="19.203437850699999"/>
    <n v="2"/>
    <n v="76.813751402799994"/>
    <m/>
    <s v="{290baa8b-ebbf-4cba-ba1d-0ab5056d47dc}"/>
  </r>
  <r>
    <x v="92"/>
    <d v="2020-08-10T00:00:00"/>
    <m/>
    <x v="4"/>
    <s v="Cisneros_Daniel, Flores_Rhay"/>
    <x v="0"/>
    <s v="CSS"/>
    <s v="Disturbed"/>
    <m/>
    <n v="1"/>
    <s v="LEFT"/>
    <s v="L"/>
    <x v="0"/>
    <s v="10-100"/>
    <s v="N"/>
    <n v="5.4813756231700001E-5"/>
    <m/>
    <n v="5.4813756231699999"/>
    <n v="1"/>
    <n v="5.4813756231699999"/>
    <m/>
    <s v="{a0478b75-930f-4d0d-8052-516c6a0279bb}"/>
  </r>
  <r>
    <x v="92"/>
    <d v="2020-08-10T00:00:00"/>
    <m/>
    <x v="4"/>
    <s v="Cisneros_Daniel, Flores_Rhay"/>
    <x v="0"/>
    <m/>
    <m/>
    <m/>
    <n v="0.5"/>
    <s v="RIGHT"/>
    <s v="L"/>
    <x v="0"/>
    <s v="&lt;10"/>
    <m/>
    <n v="7.09802832617E-5"/>
    <m/>
    <n v="7.0980283261699997"/>
    <n v="1"/>
    <n v="3.5490141630849998"/>
    <m/>
    <s v="{0901e0f5-4d76-450b-b4bb-4d836be03e6c}"/>
  </r>
  <r>
    <x v="65"/>
    <d v="2020-08-10T00:00:00"/>
    <m/>
    <x v="4"/>
    <s v="Cisneros_Daniel, Flores_Rhay"/>
    <x v="7"/>
    <s v="CSS"/>
    <s v="Intermediate"/>
    <m/>
    <n v="1"/>
    <s v="RIGHT"/>
    <s v="SC"/>
    <x v="0"/>
    <s v="&lt;10"/>
    <s v="N"/>
    <n v="2.4588376640700001E-5"/>
    <m/>
    <n v="2.4588376640700003"/>
    <n v="1"/>
    <n v="2.4588376640700003"/>
    <m/>
    <s v="{a3463b09-8679-426b-a526-acbbe9b7fc0d}"/>
  </r>
  <r>
    <x v="65"/>
    <d v="2020-08-10T00:00:00"/>
    <m/>
    <x v="4"/>
    <s v="Cisneros_Daniel, Flores_Rhay"/>
    <x v="0"/>
    <m/>
    <m/>
    <m/>
    <n v="0.5"/>
    <s v="RIGHT"/>
    <s v="SC"/>
    <x v="0"/>
    <s v="&lt;10"/>
    <m/>
    <n v="2.9700903799200001E-5"/>
    <m/>
    <n v="2.9700903799200002"/>
    <n v="1"/>
    <n v="1.4850451899600001"/>
    <m/>
    <s v="{6ca9fe1a-bf9e-49ce-9933-8a4b16e2745f}"/>
  </r>
  <r>
    <x v="65"/>
    <d v="2020-08-10T00:00:00"/>
    <m/>
    <x v="4"/>
    <s v="Cisneros_Daniel, Flores_Rhay"/>
    <x v="0"/>
    <m/>
    <m/>
    <m/>
    <n v="0.5"/>
    <s v="LEFT"/>
    <s v="SC"/>
    <x v="0"/>
    <s v="10-100"/>
    <m/>
    <n v="1.9705047753300001E-5"/>
    <m/>
    <n v="1.97050477533"/>
    <n v="1"/>
    <n v="0.98525238766500001"/>
    <m/>
    <s v="{25719feb-92f0-4a46-bc5f-b9675a59e719}"/>
  </r>
  <r>
    <x v="15"/>
    <d v="2020-08-10T00:00:00"/>
    <m/>
    <x v="4"/>
    <s v="Cisneros_Daniel, Flores_Rhay"/>
    <x v="0"/>
    <m/>
    <m/>
    <m/>
    <n v="0.5"/>
    <s v="RIGHT"/>
    <s v="L"/>
    <x v="0"/>
    <s v="10-100"/>
    <m/>
    <n v="6.87025436904E-5"/>
    <m/>
    <n v="6.8702543690400004"/>
    <n v="1"/>
    <n v="3.4351271845200002"/>
    <m/>
    <s v="{9041eb33-64fd-4003-9c70-e586eb75a8ad}"/>
  </r>
  <r>
    <x v="15"/>
    <d v="2020-08-10T00:00:00"/>
    <m/>
    <x v="4"/>
    <s v="Cisneros_Daniel, Flores_Rhay"/>
    <x v="0"/>
    <m/>
    <m/>
    <m/>
    <n v="0.5"/>
    <s v="LEFT"/>
    <s v="L"/>
    <x v="0"/>
    <s v="10-100"/>
    <m/>
    <n v="8.7295685926100001E-5"/>
    <m/>
    <n v="8.7295685926100006"/>
    <n v="1"/>
    <n v="4.3647842963050003"/>
    <m/>
    <s v="{873b2139-2477-46bd-8072-172fc0d685cb}"/>
  </r>
  <r>
    <x v="47"/>
    <d v="2020-08-10T00:00:00"/>
    <m/>
    <x v="4"/>
    <s v="Cisneros_Daniel, Flores_Rhay"/>
    <x v="8"/>
    <m/>
    <m/>
    <m/>
    <n v="1"/>
    <s v="FULL"/>
    <s v="SC"/>
    <x v="0"/>
    <s v="10-100"/>
    <m/>
    <n v="5.4957275867800001E-5"/>
    <m/>
    <n v="5.4957275867800002"/>
    <n v="2"/>
    <n v="10.99145517356"/>
    <m/>
    <s v="{c9706ca2-9245-494e-b389-8650a936f287}"/>
  </r>
  <r>
    <x v="47"/>
    <d v="2020-08-10T00:00:00"/>
    <m/>
    <x v="4"/>
    <s v="Cisneros_Daniel, Flores_Rhay"/>
    <x v="8"/>
    <m/>
    <m/>
    <m/>
    <n v="1"/>
    <s v="FULL"/>
    <s v="SC"/>
    <x v="0"/>
    <s v="10-100"/>
    <m/>
    <n v="3.6612605709599998E-5"/>
    <m/>
    <n v="3.6612605709599997"/>
    <n v="2"/>
    <n v="7.3225211419199994"/>
    <m/>
    <s v="{5aaa21ce-8ded-42dc-aca5-6cc8f707eac6}"/>
  </r>
  <r>
    <x v="47"/>
    <d v="2020-08-10T00:00:00"/>
    <m/>
    <x v="4"/>
    <s v="Cisneros_Daniel, Flores_Rhay"/>
    <x v="12"/>
    <m/>
    <m/>
    <m/>
    <n v="1"/>
    <s v="LEFT"/>
    <s v="L"/>
    <x v="0"/>
    <s v="10-100"/>
    <m/>
    <n v="1.3845505907400001E-4"/>
    <m/>
    <n v="13.845505907400002"/>
    <n v="1"/>
    <n v="13.845505907400002"/>
    <m/>
    <s v="{4b8b4c75-b72e-4595-ae66-50c625a60927}"/>
  </r>
  <r>
    <x v="56"/>
    <d v="2020-08-10T00:00:00"/>
    <m/>
    <x v="4"/>
    <s v="Joensuu_Eric, Engstrom_Lars"/>
    <x v="0"/>
    <s v="GRASS"/>
    <s v="Disturbed"/>
    <m/>
    <n v="1"/>
    <s v="FULL"/>
    <s v="P"/>
    <x v="2"/>
    <s v="10-100"/>
    <s v="Y"/>
    <n v="8.0934100089400006E-5"/>
    <m/>
    <n v="8.0934100089400012"/>
    <n v="2"/>
    <n v="16.186820017880002"/>
    <m/>
    <s v="{05e96ee8-c5b3-4b97-80d6-da8a3908f65d}"/>
  </r>
  <r>
    <x v="56"/>
    <d v="2020-08-10T00:00:00"/>
    <m/>
    <x v="4"/>
    <s v="Joensuu_Eric, Engstrom_Lars"/>
    <x v="0"/>
    <s v="GRASS"/>
    <s v="Disturbed"/>
    <m/>
    <n v="1"/>
    <s v="FULL"/>
    <s v="P"/>
    <x v="2"/>
    <s v="10-100"/>
    <s v="Y"/>
    <n v="5.65732602057E-5"/>
    <m/>
    <n v="5.6573260205700002"/>
    <n v="2"/>
    <n v="11.31465204114"/>
    <m/>
    <s v="{f52e8ebb-aac7-4941-b6eb-a30e1cd97468}"/>
  </r>
  <r>
    <x v="56"/>
    <d v="2020-08-10T00:00:00"/>
    <m/>
    <x v="4"/>
    <s v="Joensuu_Eric, Engstrom_Lars"/>
    <x v="0"/>
    <s v="GRASS"/>
    <s v="Disturbed"/>
    <m/>
    <n v="2"/>
    <s v="FULL"/>
    <s v="SC"/>
    <x v="2"/>
    <s v="10-100"/>
    <s v="Y"/>
    <n v="1.4077104412200001E-4"/>
    <m/>
    <n v="14.077104412200001"/>
    <n v="2"/>
    <n v="56.308417648800003"/>
    <m/>
    <s v="{78fd0f42-fb4b-4788-8822-fda142e6928c}"/>
  </r>
  <r>
    <x v="56"/>
    <d v="2020-08-10T00:00:00"/>
    <m/>
    <x v="4"/>
    <s v="Joensuu_Eric, Engstrom_Lars"/>
    <x v="8"/>
    <s v="GRASS"/>
    <s v="Disturbed"/>
    <m/>
    <n v="10"/>
    <s v="FULL"/>
    <s v="C"/>
    <x v="2"/>
    <s v="&gt;100"/>
    <s v="Y"/>
    <n v="1.0633283365800001E-3"/>
    <m/>
    <n v="106.33283365800001"/>
    <n v="2"/>
    <n v="2126.6566731600001"/>
    <m/>
    <s v="{fd2c8b31-0869-4854-9ea1-22a96581345b}"/>
  </r>
  <r>
    <x v="56"/>
    <d v="2020-08-10T00:00:00"/>
    <m/>
    <x v="4"/>
    <s v="Joensuu_Eric, Engstrom_Lars"/>
    <x v="0"/>
    <s v="GRASS"/>
    <s v="Disturbed"/>
    <m/>
    <n v="1"/>
    <s v="FULL"/>
    <s v="P"/>
    <x v="2"/>
    <s v="10-100"/>
    <s v="Y"/>
    <n v="1.1620604370600001E-4"/>
    <m/>
    <n v="11.620604370600001"/>
    <n v="2"/>
    <n v="23.241208741200001"/>
    <m/>
    <s v="{f204d16d-4321-400e-80f6-5c49ceec3f48}"/>
  </r>
  <r>
    <x v="56"/>
    <d v="2020-08-10T00:00:00"/>
    <m/>
    <x v="4"/>
    <s v="Joensuu_Eric, Engstrom_Lars"/>
    <x v="0"/>
    <s v="GRASS"/>
    <s v="Disturbed"/>
    <m/>
    <n v="1"/>
    <s v="FULL"/>
    <s v="P"/>
    <x v="2"/>
    <s v="10-100"/>
    <s v="Y"/>
    <n v="1.01999527417E-4"/>
    <m/>
    <n v="10.199952741700001"/>
    <n v="2"/>
    <n v="20.399905483400001"/>
    <m/>
    <s v="{5fbc10a2-05b0-4fa7-8a72-e72ffbf0003f}"/>
  </r>
  <r>
    <x v="56"/>
    <d v="2020-08-10T00:00:00"/>
    <m/>
    <x v="4"/>
    <s v="Joensuu_Eric, Engstrom_Lars"/>
    <x v="0"/>
    <s v="GRASS"/>
    <s v="Disturbed"/>
    <m/>
    <n v="1"/>
    <s v="FULL"/>
    <s v="P"/>
    <x v="0"/>
    <s v="10-100"/>
    <s v="Y"/>
    <n v="1.3778258168399999E-4"/>
    <m/>
    <n v="13.778258168399999"/>
    <n v="2"/>
    <n v="27.556516336799998"/>
    <m/>
    <s v="{8fd1e4ea-6279-4929-8e43-ad5eb661d97c}"/>
  </r>
  <r>
    <x v="56"/>
    <d v="2020-08-10T00:00:00"/>
    <m/>
    <x v="4"/>
    <s v="Joensuu_Eric, Engstrom_Lars"/>
    <x v="0"/>
    <s v="GRASS"/>
    <s v="Disturbed"/>
    <m/>
    <n v="1"/>
    <s v="FULL"/>
    <s v="P"/>
    <x v="1"/>
    <s v="10-100"/>
    <s v="Y"/>
    <n v="7.0902847104099994E-5"/>
    <m/>
    <n v="7.0902847104099997"/>
    <n v="2"/>
    <n v="14.180569420819999"/>
    <m/>
    <s v="{0b2cdde7-92ca-494b-82ed-dc54a9954e1a}"/>
  </r>
  <r>
    <x v="56"/>
    <d v="2020-08-10T00:00:00"/>
    <m/>
    <x v="4"/>
    <s v="Joensuu_Eric, Engstrom_Lars"/>
    <x v="8"/>
    <s v="GRASS"/>
    <s v="Disturbed"/>
    <m/>
    <n v="20"/>
    <s v="FULL"/>
    <s v="C"/>
    <x v="0"/>
    <s v="&gt;100"/>
    <s v="Y"/>
    <n v="1.02083916523E-3"/>
    <m/>
    <n v="102.083916523"/>
    <n v="2"/>
    <n v="4083.3566609199997"/>
    <m/>
    <s v="{f4bb9c1a-8108-4639-bf10-4b8172a1202e}"/>
  </r>
  <r>
    <x v="56"/>
    <d v="2020-08-10T00:00:00"/>
    <m/>
    <x v="4"/>
    <s v="Joensuu_Eric, Engstrom_Lars"/>
    <x v="0"/>
    <s v="GRASS"/>
    <s v="Disturbed"/>
    <m/>
    <n v="1"/>
    <s v="FULL"/>
    <s v="P"/>
    <x v="0"/>
    <s v="10-100"/>
    <s v="Y"/>
    <n v="2.19293764338E-4"/>
    <m/>
    <n v="21.929376433800002"/>
    <n v="2"/>
    <n v="43.858752867600003"/>
    <m/>
    <s v="{23495a29-0234-4891-8f86-854d368640ea}"/>
  </r>
  <r>
    <x v="56"/>
    <d v="2020-08-10T00:00:00"/>
    <m/>
    <x v="4"/>
    <s v="Engstrom_Lars, Joensuu_Eric"/>
    <x v="0"/>
    <s v="GRASS"/>
    <s v="Disturbed"/>
    <m/>
    <n v="2"/>
    <s v="FULL"/>
    <s v="L"/>
    <x v="0"/>
    <s v="10-100"/>
    <s v="Y"/>
    <n v="4.9240922304999999E-4"/>
    <m/>
    <n v="49.240922304999998"/>
    <n v="2"/>
    <n v="196.96368921999999"/>
    <m/>
    <s v="{7714e744-5972-4dff-a7e4-6e1412a35758}"/>
  </r>
  <r>
    <x v="56"/>
    <d v="2020-08-10T00:00:00"/>
    <m/>
    <x v="4"/>
    <s v="Engstrom_Lars, Joensuu_Eric"/>
    <x v="8"/>
    <s v="GRASS"/>
    <s v="Disturbed"/>
    <m/>
    <n v="20"/>
    <s v="RIGHT"/>
    <s v="P"/>
    <x v="0"/>
    <s v="&gt;100"/>
    <s v="Y"/>
    <n v="7.2788930180800004E-4"/>
    <m/>
    <n v="72.788930180800008"/>
    <n v="1"/>
    <n v="1455.7786036160001"/>
    <m/>
    <s v="{07e988ce-c512-426d-96bd-f21ffa2df4ee}"/>
  </r>
  <r>
    <x v="57"/>
    <d v="2020-08-10T00:00:00"/>
    <m/>
    <x v="4"/>
    <s v="Engstrom_Lars, Joensuu_Eric"/>
    <x v="8"/>
    <s v="CHAP"/>
    <s v="Intermediate"/>
    <m/>
    <n v="3"/>
    <s v="FULL"/>
    <s v="P"/>
    <x v="0"/>
    <s v="10-100"/>
    <s v="Y"/>
    <n v="8.6494467341999994E-5"/>
    <m/>
    <n v="8.6494467341999997"/>
    <n v="2"/>
    <n v="51.896680405200001"/>
    <m/>
    <s v="{d0c092c2-d23f-4214-95fc-cf341daad50b}"/>
  </r>
  <r>
    <x v="57"/>
    <d v="2020-08-10T00:00:00"/>
    <m/>
    <x v="4"/>
    <s v="Engstrom_Lars, Joensuu_Eric"/>
    <x v="4"/>
    <s v="CHAP"/>
    <s v="Intermediate"/>
    <m/>
    <n v="1"/>
    <s v="FULL"/>
    <s v="P"/>
    <x v="0"/>
    <s v="10-100"/>
    <s v="Y"/>
    <n v="5.9550152610599997E-5"/>
    <m/>
    <n v="5.9550152610599998"/>
    <n v="2"/>
    <n v="11.91003052212"/>
    <m/>
    <s v="{e17d8b2f-3806-437a-b3fa-f466f68abacf}"/>
  </r>
  <r>
    <x v="57"/>
    <d v="2020-08-10T00:00:00"/>
    <m/>
    <x v="4"/>
    <s v="Engstrom_Lars, Joensuu_Eric"/>
    <x v="8"/>
    <s v="CHAP"/>
    <s v="Disturbed"/>
    <m/>
    <n v="20"/>
    <s v="FULL"/>
    <s v="P"/>
    <x v="2"/>
    <s v="&gt;100"/>
    <s v="Y"/>
    <n v="9.0905927142500003E-4"/>
    <m/>
    <n v="90.905927142500005"/>
    <n v="2"/>
    <n v="3636.2370857000001"/>
    <m/>
    <s v="{784d466a-c795-473c-9ddd-1f07e4ef0c23}"/>
  </r>
  <r>
    <x v="57"/>
    <d v="2020-08-10T00:00:00"/>
    <m/>
    <x v="4"/>
    <s v="Engstrom_Lars, Joensuu_Eric"/>
    <x v="8"/>
    <s v="CHAP"/>
    <s v="Disturbed"/>
    <m/>
    <n v="30"/>
    <s v="FULL"/>
    <s v="M"/>
    <x v="0"/>
    <s v="&gt;100"/>
    <s v="Y"/>
    <n v="1.85805050269E-4"/>
    <m/>
    <n v="18.580505026899999"/>
    <n v="2"/>
    <n v="1114.8303016139998"/>
    <m/>
    <s v="{f55dd1c4-9398-4750-af5a-89c514102e19}"/>
  </r>
  <r>
    <x v="57"/>
    <d v="2020-08-10T00:00:00"/>
    <m/>
    <x v="4"/>
    <s v="Engstrom_Lars, Joensuu_Eric"/>
    <x v="1"/>
    <s v="CHAP"/>
    <s v="Disturbed"/>
    <m/>
    <n v="1"/>
    <s v="FULL"/>
    <s v="SC"/>
    <x v="0"/>
    <s v="&lt;10"/>
    <s v="Y"/>
    <n v="2.8241682423899998E-5"/>
    <m/>
    <n v="2.8241682423899999"/>
    <n v="2"/>
    <n v="5.6483364847799997"/>
    <m/>
    <s v="{6409578d-0e6e-43f7-b708-052101ddb816}"/>
  </r>
  <r>
    <x v="57"/>
    <d v="2020-08-10T00:00:00"/>
    <m/>
    <x v="4"/>
    <s v="Engstrom_Lars, Joensuu_Eric"/>
    <x v="14"/>
    <s v="CHAP"/>
    <s v="Disturbed"/>
    <m/>
    <n v="2"/>
    <s v="FULL"/>
    <s v="L"/>
    <x v="0"/>
    <s v="10-100"/>
    <s v="Y"/>
    <n v="1.4916112272199999E-4"/>
    <m/>
    <n v="14.916112272199999"/>
    <n v="2"/>
    <n v="59.664449088799998"/>
    <m/>
    <s v="{f5b1fb5e-1930-41da-a58a-a69197af3899}"/>
  </r>
  <r>
    <x v="57"/>
    <d v="2020-08-10T00:00:00"/>
    <m/>
    <x v="4"/>
    <s v="Engstrom_Lars, Joensuu_Eric"/>
    <x v="4"/>
    <s v="CHAP"/>
    <s v="Disturbed"/>
    <m/>
    <n v="2"/>
    <s v="FULL"/>
    <s v="L"/>
    <x v="0"/>
    <s v="10-100"/>
    <s v="Y"/>
    <n v="1.4916112272199999E-4"/>
    <m/>
    <n v="14.916112272199999"/>
    <n v="2"/>
    <n v="59.664449088799998"/>
    <m/>
    <s v="{f5b1fb5e-1930-41da-a58a-a69197af3899}"/>
  </r>
  <r>
    <x v="57"/>
    <d v="2020-08-10T00:00:00"/>
    <m/>
    <x v="4"/>
    <s v="Engstrom_Lars, Joensuu_Eric"/>
    <x v="12"/>
    <s v="CHAP"/>
    <s v="Intermediate"/>
    <m/>
    <n v="0.5"/>
    <s v="RIGHT"/>
    <s v="SC"/>
    <x v="0"/>
    <s v="&lt;10"/>
    <s v="Y"/>
    <n v="2.0460756639000001E-5"/>
    <m/>
    <n v="2.0460756639"/>
    <n v="1"/>
    <n v="1.02303783195"/>
    <m/>
    <s v="{fd639150-57d1-4893-a0fd-0672b8497c4d}"/>
  </r>
  <r>
    <x v="57"/>
    <d v="2020-08-10T00:00:00"/>
    <m/>
    <x v="4"/>
    <s v="Engstrom_Lars, Joensuu_Eric"/>
    <x v="8"/>
    <s v="CHAP"/>
    <s v="Intermediate"/>
    <m/>
    <n v="2"/>
    <s v="FULL"/>
    <s v="SC"/>
    <x v="0"/>
    <s v="&lt;10"/>
    <s v="Y"/>
    <n v="5.3581721711799997E-5"/>
    <m/>
    <n v="5.3581721711799997"/>
    <n v="2"/>
    <n v="21.432688684719999"/>
    <m/>
    <s v="{0d383597-9435-4335-917b-761b1079be4c}"/>
  </r>
  <r>
    <x v="57"/>
    <d v="2020-08-10T00:00:00"/>
    <m/>
    <x v="4"/>
    <s v="Engstrom_Lars, Joensuu_Eric"/>
    <x v="8"/>
    <s v="CHAP"/>
    <s v="Intermediate"/>
    <m/>
    <n v="1"/>
    <s v="FULL"/>
    <s v="P"/>
    <x v="0"/>
    <s v="&lt;10"/>
    <s v="Y"/>
    <n v="2.0955033089799999E-5"/>
    <m/>
    <n v="2.0955033089799997"/>
    <n v="2"/>
    <n v="4.1910066179599994"/>
    <m/>
    <s v="{32057104-7cd5-4365-93b8-8e4635da828b}"/>
  </r>
  <r>
    <x v="57"/>
    <d v="2020-08-10T00:00:00"/>
    <m/>
    <x v="4"/>
    <s v="Engstrom_Lars, Joensuu_Eric"/>
    <x v="8"/>
    <s v="CHAP"/>
    <s v="Intermediate"/>
    <m/>
    <n v="7"/>
    <s v="FULL"/>
    <s v="SC"/>
    <x v="0"/>
    <s v="10-100"/>
    <s v="Y"/>
    <n v="1.23472024983E-4"/>
    <m/>
    <n v="12.3472024983"/>
    <n v="2"/>
    <n v="172.86083497620001"/>
    <m/>
    <s v="{190e65c2-cde1-4208-b81a-dd03da4a675e}"/>
  </r>
  <r>
    <x v="57"/>
    <d v="2020-08-10T00:00:00"/>
    <m/>
    <x v="4"/>
    <s v="Engstrom_Lars, Joensuu_Eric"/>
    <x v="8"/>
    <s v="CHAP"/>
    <s v="Intermediate"/>
    <m/>
    <n v="3"/>
    <s v="FULL"/>
    <s v="SC"/>
    <x v="0"/>
    <s v="&lt;10"/>
    <s v="Y"/>
    <n v="4.1441257723800002E-5"/>
    <m/>
    <n v="4.1441257723799998"/>
    <n v="2"/>
    <n v="24.864754634279997"/>
    <m/>
    <s v="{e4b67212-dba5-4d20-9f1b-809b4b28e11e}"/>
  </r>
  <r>
    <x v="57"/>
    <d v="2020-08-10T00:00:00"/>
    <m/>
    <x v="4"/>
    <s v="Engstrom_Lars, Joensuu_Eric"/>
    <x v="8"/>
    <s v="CHAP"/>
    <s v="Disturbed"/>
    <m/>
    <n v="3"/>
    <s v="FULL"/>
    <s v="P"/>
    <x v="0"/>
    <s v="&gt;100"/>
    <s v="Y"/>
    <n v="1.9530024134799999E-4"/>
    <m/>
    <n v="19.530024134799998"/>
    <n v="2"/>
    <n v="117.18014480879998"/>
    <m/>
    <s v="{8b5327e0-117e-41ce-a198-3b6369b86026}"/>
  </r>
  <r>
    <x v="57"/>
    <d v="2020-08-10T00:00:00"/>
    <m/>
    <x v="4"/>
    <s v="Engstrom_Lars, Joensuu_Eric"/>
    <x v="8"/>
    <s v="CHAP"/>
    <s v="Intermediate"/>
    <m/>
    <n v="5"/>
    <s v="FULL"/>
    <s v="P"/>
    <x v="0"/>
    <s v="10-100"/>
    <s v="Y"/>
    <n v="9.0918351160600001E-5"/>
    <m/>
    <n v="9.0918351160600004"/>
    <n v="2"/>
    <n v="90.918351160599997"/>
    <m/>
    <s v="{c01316bf-bdc5-41d1-b70a-23da298625b5}"/>
  </r>
  <r>
    <x v="57"/>
    <d v="2020-08-10T00:00:00"/>
    <m/>
    <x v="4"/>
    <s v="Engstrom_Lars, Joensuu_Eric"/>
    <x v="12"/>
    <s v="CHAP"/>
    <s v="Intermediate"/>
    <m/>
    <n v="5"/>
    <s v="FULL"/>
    <s v="P"/>
    <x v="0"/>
    <s v="10-100"/>
    <s v="Y"/>
    <n v="9.0918351160600001E-5"/>
    <m/>
    <n v="9.0918351160600004"/>
    <n v="2"/>
    <n v="90.918351160599997"/>
    <m/>
    <s v="{c01316bf-bdc5-41d1-b70a-23da298625b5}"/>
  </r>
  <r>
    <x v="57"/>
    <d v="2020-08-10T00:00:00"/>
    <m/>
    <x v="4"/>
    <s v="Engstrom_Lars, Joensuu_Eric"/>
    <x v="12"/>
    <s v="CHAP"/>
    <s v="Intermediate"/>
    <m/>
    <n v="2"/>
    <s v="FULL"/>
    <s v="P"/>
    <x v="0"/>
    <s v="10-100"/>
    <s v="Y"/>
    <n v="3.7985874406699997E-5"/>
    <m/>
    <n v="3.7985874406699995"/>
    <n v="2"/>
    <n v="15.194349762679998"/>
    <m/>
    <s v="{d2d22101-9c17-4e11-a5ee-3f5150d57075}"/>
  </r>
  <r>
    <x v="57"/>
    <d v="2020-08-10T00:00:00"/>
    <m/>
    <x v="4"/>
    <s v="Engstrom_Lars, Joensuu_Eric"/>
    <x v="8"/>
    <s v="CHAP"/>
    <s v="Disturbed"/>
    <m/>
    <n v="5"/>
    <s v="FULL"/>
    <s v="P"/>
    <x v="0"/>
    <s v="10-100"/>
    <s v="Y"/>
    <n v="8.0076082332799999E-5"/>
    <m/>
    <n v="8.0076082332799992"/>
    <n v="2"/>
    <n v="80.076082332799984"/>
    <m/>
    <s v="{fbcd98de-ef73-47a0-9448-7ed9e6933a33}"/>
  </r>
  <r>
    <x v="57"/>
    <d v="2020-08-10T00:00:00"/>
    <m/>
    <x v="4"/>
    <s v="Engstrom_Lars, Joensuu_Eric"/>
    <x v="8"/>
    <s v="CHAP"/>
    <s v="Intermediate"/>
    <m/>
    <n v="3"/>
    <s v="FULL"/>
    <s v="P"/>
    <x v="0"/>
    <s v="10-100"/>
    <s v="Y"/>
    <n v="6.3618100586099996E-5"/>
    <m/>
    <n v="6.3618100586099997"/>
    <n v="2"/>
    <n v="38.170860351659996"/>
    <m/>
    <s v="{2ffe08a2-adac-42b3-8a26-a4b3e6cd9bc4}"/>
  </r>
  <r>
    <x v="57"/>
    <d v="2020-08-10T00:00:00"/>
    <m/>
    <x v="4"/>
    <s v="Engstrom_Lars, Joensuu_Eric"/>
    <x v="4"/>
    <s v="CHAP"/>
    <s v="Disturbed"/>
    <m/>
    <n v="3"/>
    <s v="FULL"/>
    <s v="P"/>
    <x v="0"/>
    <s v="10-100"/>
    <s v="Y"/>
    <n v="4.9774892414999999E-5"/>
    <m/>
    <n v="4.9774892414999998"/>
    <n v="2"/>
    <n v="29.864935449000001"/>
    <m/>
    <s v="{2c352756-a3fc-4205-8083-1fde218683b1}"/>
  </r>
  <r>
    <x v="57"/>
    <d v="2020-08-10T00:00:00"/>
    <m/>
    <x v="4"/>
    <s v="Engstrom_Lars, Joensuu_Eric"/>
    <x v="8"/>
    <s v="CHAP"/>
    <s v="Disturbed"/>
    <m/>
    <n v="20"/>
    <s v="FULL"/>
    <s v="SC"/>
    <x v="2"/>
    <s v="&gt;100"/>
    <s v="Y"/>
    <n v="2.4767712781199999E-4"/>
    <m/>
    <n v="24.7677127812"/>
    <n v="2"/>
    <n v="990.70851124800004"/>
    <m/>
    <s v="{fc53265b-8e98-4c2f-81bc-bbd23c78fab8}"/>
  </r>
  <r>
    <x v="57"/>
    <d v="2020-08-10T00:00:00"/>
    <m/>
    <x v="4"/>
    <s v="Engstrom_Lars, Joensuu_Eric"/>
    <x v="1"/>
    <s v="CHAP"/>
    <s v="Disturbed"/>
    <m/>
    <n v="5"/>
    <s v="FULL"/>
    <s v="SC"/>
    <x v="0"/>
    <s v="10-100"/>
    <s v="Y"/>
    <n v="1.9386570101400001E-4"/>
    <m/>
    <n v="19.3865701014"/>
    <n v="2"/>
    <n v="193.865701014"/>
    <m/>
    <s v="{8684cdd0-39f8-4c60-bfff-c85ea5401e2f}"/>
  </r>
  <r>
    <x v="57"/>
    <d v="2020-08-10T00:00:00"/>
    <m/>
    <x v="4"/>
    <s v="Engstrom_Lars, Joensuu_Eric"/>
    <x v="1"/>
    <s v="CHAP"/>
    <s v="Disturbed"/>
    <m/>
    <n v="3"/>
    <s v="FULL"/>
    <s v="P"/>
    <x v="0"/>
    <s v="10-100"/>
    <s v="Y"/>
    <n v="6.6530486618399996E-5"/>
    <m/>
    <n v="6.6530486618399998"/>
    <n v="2"/>
    <n v="39.918291971039999"/>
    <m/>
    <s v="{8bac09ab-1d40-4800-8eae-cc785fa66d3b}"/>
  </r>
  <r>
    <x v="57"/>
    <d v="2020-08-10T00:00:00"/>
    <m/>
    <x v="4"/>
    <s v="Engstrom_Lars, Joensuu_Eric"/>
    <x v="8"/>
    <s v="CHAP"/>
    <s v="Disturbed"/>
    <m/>
    <n v="4"/>
    <s v="FULL"/>
    <s v="P"/>
    <x v="0"/>
    <s v="10-100"/>
    <s v="Y"/>
    <n v="1.6591082621600001E-4"/>
    <m/>
    <n v="16.591082621600002"/>
    <n v="2"/>
    <n v="132.72866097280001"/>
    <m/>
    <s v="{66063ed2-9e79-4d6e-9047-5a6509895248}"/>
  </r>
  <r>
    <x v="57"/>
    <d v="2020-08-10T00:00:00"/>
    <m/>
    <x v="4"/>
    <s v="Engstrom_Lars, Joensuu_Eric"/>
    <x v="1"/>
    <s v="CHAP"/>
    <s v="Disturbed"/>
    <m/>
    <n v="4"/>
    <s v="FULL"/>
    <s v="P"/>
    <x v="0"/>
    <s v="10-100"/>
    <s v="Y"/>
    <n v="1.6591082621600001E-4"/>
    <m/>
    <n v="16.591082621600002"/>
    <n v="2"/>
    <n v="132.72866097280001"/>
    <m/>
    <s v="{66063ed2-9e79-4d6e-9047-5a6509895248}"/>
  </r>
  <r>
    <x v="57"/>
    <d v="2020-08-10T00:00:00"/>
    <m/>
    <x v="4"/>
    <s v="Engstrom_Lars, Joensuu_Eric"/>
    <x v="14"/>
    <s v="CHAP"/>
    <s v="Disturbed"/>
    <m/>
    <n v="2"/>
    <s v="FULL"/>
    <s v="P"/>
    <x v="0"/>
    <s v="&lt;10"/>
    <s v="Y"/>
    <n v="1.18145100992E-4"/>
    <m/>
    <n v="11.8145100992"/>
    <n v="2"/>
    <n v="47.258040396799998"/>
    <m/>
    <s v="{3fa39622-7c1e-479c-ab14-790e5ab650d4}"/>
  </r>
  <r>
    <x v="57"/>
    <d v="2020-08-10T00:00:00"/>
    <m/>
    <x v="4"/>
    <s v="Engstrom_Lars, Joensuu_Eric"/>
    <x v="1"/>
    <s v="CHAP"/>
    <s v="Disturbed"/>
    <m/>
    <n v="2"/>
    <s v="FULL"/>
    <s v="P"/>
    <x v="0"/>
    <s v="&lt;10"/>
    <s v="Y"/>
    <n v="1.18145100992E-4"/>
    <m/>
    <n v="11.8145100992"/>
    <n v="2"/>
    <n v="47.258040396799998"/>
    <m/>
    <s v="{3fa39622-7c1e-479c-ab14-790e5ab650d4}"/>
  </r>
  <r>
    <x v="57"/>
    <d v="2020-08-10T00:00:00"/>
    <m/>
    <x v="4"/>
    <s v="Engstrom_Lars, Joensuu_Eric"/>
    <x v="1"/>
    <s v="CHAP"/>
    <s v="Disturbed"/>
    <m/>
    <n v="5"/>
    <s v="FULL"/>
    <s v="SC"/>
    <x v="0"/>
    <s v="10-100"/>
    <s v="Y"/>
    <n v="3.3880724238100001E-5"/>
    <m/>
    <n v="3.3880724238100002"/>
    <n v="2"/>
    <n v="33.880724238100001"/>
    <m/>
    <s v="{3a41f59c-146e-422f-ab85-bd36b92b7dda}"/>
  </r>
  <r>
    <x v="9"/>
    <d v="2020-08-11T00:00:00"/>
    <m/>
    <x v="4"/>
    <s v="Joensuu_Eric, Flores_Rhay"/>
    <x v="20"/>
    <s v="OTH"/>
    <s v="Disturbed"/>
    <m/>
    <n v="4"/>
    <s v="LEFT"/>
    <s v="L"/>
    <x v="0"/>
    <s v="10-100"/>
    <s v="Y"/>
    <n v="4.6897626985900002E-4"/>
    <m/>
    <n v="46.897626985900004"/>
    <n v="1"/>
    <n v="187.59050794360002"/>
    <m/>
    <s v="{0a68cae1-ac15-4907-a465-1829b5329668}"/>
  </r>
  <r>
    <x v="9"/>
    <d v="2020-08-11T00:00:00"/>
    <m/>
    <x v="4"/>
    <s v="Joensuu_Eric, Flores_Rhay"/>
    <x v="16"/>
    <s v="OTH"/>
    <s v="Disturbed"/>
    <m/>
    <n v="2"/>
    <s v="LEFT"/>
    <s v="P"/>
    <x v="0"/>
    <s v="10-100"/>
    <s v="Y"/>
    <n v="9.0090275653700007E-5"/>
    <m/>
    <n v="9.0090275653700012"/>
    <n v="1"/>
    <n v="18.018055130740002"/>
    <m/>
    <s v="{59786478-4c90-4b58-9e93-b62141df3d35}"/>
  </r>
  <r>
    <x v="9"/>
    <d v="2020-08-11T00:00:00"/>
    <m/>
    <x v="4"/>
    <s v="Joensuu_Eric, Flores_Rhay"/>
    <x v="9"/>
    <s v="OTH"/>
    <s v="Disturbed"/>
    <m/>
    <n v="1"/>
    <s v="FULL"/>
    <s v="SC"/>
    <x v="0"/>
    <s v="10-100"/>
    <s v="Y"/>
    <n v="2.29572659683E-5"/>
    <m/>
    <n v="2.2957265968299998"/>
    <n v="2"/>
    <n v="4.5914531936599996"/>
    <m/>
    <s v="{c402c512-79a0-4e99-9b47-ee545aaf98a9}"/>
  </r>
  <r>
    <x v="9"/>
    <d v="2020-08-11T00:00:00"/>
    <m/>
    <x v="4"/>
    <s v="Joensuu_Eric, Flores_Rhay"/>
    <x v="1"/>
    <s v="OTH"/>
    <s v="Disturbed"/>
    <m/>
    <n v="3"/>
    <s v="FULL"/>
    <s v="C"/>
    <x v="2"/>
    <s v="&gt;100"/>
    <s v="Y"/>
    <n v="6.0588971655599995E-4"/>
    <m/>
    <n v="60.588971655599991"/>
    <n v="2"/>
    <n v="363.53382993359992"/>
    <m/>
    <s v="{5f5951d3-0ea9-4400-9ca3-b8be92a01c56}"/>
  </r>
  <r>
    <x v="9"/>
    <d v="2020-08-11T00:00:00"/>
    <m/>
    <x v="4"/>
    <s v="Joensuu_Eric, Flores_Rhay"/>
    <x v="1"/>
    <s v="OTH"/>
    <s v="Disturbed"/>
    <m/>
    <n v="4"/>
    <s v="RIGHT"/>
    <s v="P"/>
    <x v="2"/>
    <s v="10-100"/>
    <s v="Y"/>
    <n v="3.0210556590899999E-4"/>
    <m/>
    <n v="30.210556590899998"/>
    <n v="1"/>
    <n v="120.84222636359999"/>
    <m/>
    <s v="{7ca66a24-d188-47a1-8f0c-d08b049c6c2d}"/>
  </r>
  <r>
    <x v="9"/>
    <d v="2020-08-11T00:00:00"/>
    <m/>
    <x v="4"/>
    <s v="Joensuu_Eric, Flores_Rhay"/>
    <x v="1"/>
    <s v="OTH"/>
    <s v="Disturbed"/>
    <m/>
    <n v="4"/>
    <s v="FULL"/>
    <s v="SC"/>
    <x v="2"/>
    <s v="10-100"/>
    <s v="Y"/>
    <n v="1.21076054017E-4"/>
    <m/>
    <n v="12.107605401699999"/>
    <n v="2"/>
    <n v="96.860843213599992"/>
    <m/>
    <s v="{0db7f076-b2a9-41ed-a335-9fe7d7baf897}"/>
  </r>
  <r>
    <x v="5"/>
    <d v="2020-08-11T00:00:00"/>
    <m/>
    <x v="4"/>
    <s v="Joensuu_Eric, Flores_Rhay"/>
    <x v="9"/>
    <s v="OAK"/>
    <s v="Disturbed"/>
    <m/>
    <n v="3"/>
    <s v="FULL"/>
    <s v="P"/>
    <x v="0"/>
    <s v="10-100"/>
    <s v="Y"/>
    <n v="5.0985978168099997E-4"/>
    <m/>
    <n v="50.985978168099997"/>
    <n v="2"/>
    <n v="305.9158690086"/>
    <m/>
    <s v="{19107078-171d-448e-ba12-bbe38988b2a4}"/>
  </r>
  <r>
    <x v="5"/>
    <d v="2020-08-11T00:00:00"/>
    <m/>
    <x v="4"/>
    <s v="Joensuu_Eric, Flores_Rhay"/>
    <x v="0"/>
    <s v="OAK"/>
    <s v="Disturbed"/>
    <m/>
    <n v="1"/>
    <s v="FULL"/>
    <s v="SC"/>
    <x v="0"/>
    <s v="&lt;10"/>
    <s v="Y"/>
    <n v="1.7535102878799999E-5"/>
    <m/>
    <n v="1.75351028788"/>
    <n v="2"/>
    <n v="3.5070205757599999"/>
    <m/>
    <s v="{0e047a2d-800e-4da3-84a6-5accb3db92e4}"/>
  </r>
  <r>
    <x v="7"/>
    <d v="2020-08-11T00:00:00"/>
    <m/>
    <x v="4"/>
    <s v="Joensuu_Eric, Flores_Rhay"/>
    <x v="1"/>
    <s v="GRASS"/>
    <s v="Disturbed"/>
    <m/>
    <n v="1"/>
    <s v="RIGHT"/>
    <s v="SC"/>
    <x v="0"/>
    <s v="&lt;10"/>
    <s v="Y"/>
    <n v="4.2597622590799999E-5"/>
    <m/>
    <n v="4.2597622590799995"/>
    <n v="1"/>
    <n v="4.2597622590799995"/>
    <m/>
    <s v="{61712f6d-0c68-4263-b9ef-c1939c01aad8}"/>
  </r>
  <r>
    <x v="7"/>
    <d v="2020-08-11T00:00:00"/>
    <m/>
    <x v="4"/>
    <s v="Joensuu_Eric, Flores_Rhay"/>
    <x v="1"/>
    <s v="GRASS"/>
    <s v="Disturbed"/>
    <m/>
    <n v="2"/>
    <s v="LEFT"/>
    <s v="P"/>
    <x v="0"/>
    <s v="10-100"/>
    <s v="Y"/>
    <n v="1.46205592032E-4"/>
    <m/>
    <n v="14.620559203200001"/>
    <n v="1"/>
    <n v="29.241118406400002"/>
    <m/>
    <s v="{3165e1d9-7e71-49b8-a494-92f1c6293c10}"/>
  </r>
  <r>
    <x v="7"/>
    <d v="2020-08-11T00:00:00"/>
    <m/>
    <x v="4"/>
    <s v="Joensuu_Eric, Flores_Rhay"/>
    <x v="1"/>
    <s v="GRASS"/>
    <s v="Disturbed"/>
    <m/>
    <n v="2"/>
    <s v="LEFT"/>
    <s v="P"/>
    <x v="0"/>
    <s v="10-100"/>
    <s v="Y"/>
    <n v="1.71774031019E-4"/>
    <m/>
    <n v="17.177403101900001"/>
    <n v="1"/>
    <n v="34.354806203800003"/>
    <m/>
    <s v="{ef6ac280-1940-4e30-b819-e2f49e67ec4b}"/>
  </r>
  <r>
    <x v="7"/>
    <d v="2020-08-11T00:00:00"/>
    <m/>
    <x v="4"/>
    <s v="Joensuu_Eric, Flores_Rhay"/>
    <x v="1"/>
    <s v="GRASS"/>
    <s v="Disturbed"/>
    <m/>
    <n v="1"/>
    <s v="LEFT"/>
    <s v="SC"/>
    <x v="0"/>
    <s v="&lt;10"/>
    <s v="Y"/>
    <n v="1.0480909517699999E-4"/>
    <m/>
    <n v="10.480909517699999"/>
    <n v="1"/>
    <n v="10.480909517699999"/>
    <m/>
    <s v="{8f454e06-6b1b-4a0b-8447-59def763c215}"/>
  </r>
  <r>
    <x v="7"/>
    <d v="2020-08-11T00:00:00"/>
    <d v="2020-08-11T00:00:00"/>
    <x v="4"/>
    <s v="Joensuu_Eric, Flores_Rhay"/>
    <x v="1"/>
    <s v="GRASS"/>
    <s v="Disturbed"/>
    <m/>
    <n v="4"/>
    <s v="FULL"/>
    <s v="P"/>
    <x v="0"/>
    <s v="10-100"/>
    <s v="Y"/>
    <n v="1.14323643926E-4"/>
    <m/>
    <n v="11.4323643926"/>
    <n v="2"/>
    <n v="91.458915140800002"/>
    <m/>
    <s v="{a155b5e4-2d7e-47ec-800a-e19c50027bd1}"/>
  </r>
  <r>
    <x v="7"/>
    <d v="2020-08-11T00:00:00"/>
    <m/>
    <x v="4"/>
    <s v="Joensuu_Eric, Flores_Rhay"/>
    <x v="1"/>
    <s v="GRASS"/>
    <s v="Disturbed"/>
    <m/>
    <n v="1"/>
    <s v="FULL"/>
    <s v="P"/>
    <x v="0"/>
    <s v="10-100"/>
    <s v="Y"/>
    <n v="4.3801507330500001E-5"/>
    <m/>
    <n v="4.3801507330499998"/>
    <n v="2"/>
    <n v="8.7603014660999996"/>
    <m/>
    <s v="{e85003b4-6eb3-4156-85d5-e68403ec6ef7}"/>
  </r>
  <r>
    <x v="7"/>
    <d v="2020-08-11T00:00:00"/>
    <m/>
    <x v="4"/>
    <s v="Joensuu_Eric, Flores_Rhay"/>
    <x v="1"/>
    <s v="GRASS"/>
    <s v="Disturbed"/>
    <m/>
    <n v="1"/>
    <s v="FULL"/>
    <s v="P"/>
    <x v="0"/>
    <s v="10-100"/>
    <s v="Y"/>
    <n v="9.4748286837599999E-5"/>
    <m/>
    <n v="9.4748286837600002"/>
    <n v="2"/>
    <n v="18.94965736752"/>
    <m/>
    <s v="{1fea6b05-4f8e-406e-89a9-0fbf4983415a}"/>
  </r>
  <r>
    <x v="7"/>
    <d v="2020-08-11T00:00:00"/>
    <m/>
    <x v="4"/>
    <s v="Joensuu_Eric, Flores_Rhay"/>
    <x v="1"/>
    <s v="GRASS"/>
    <s v="Disturbed"/>
    <m/>
    <n v="2"/>
    <s v="FULL"/>
    <s v="P"/>
    <x v="0"/>
    <s v="&lt;10"/>
    <s v="Y"/>
    <n v="3.4752914753599998E-5"/>
    <m/>
    <n v="3.4752914753599997"/>
    <n v="2"/>
    <n v="13.901165901439999"/>
    <m/>
    <s v="{ae6cd6bd-971c-45dd-a8a6-c1670a866c73}"/>
  </r>
  <r>
    <x v="8"/>
    <d v="2020-08-11T00:00:00"/>
    <m/>
    <x v="4"/>
    <s v="Joensuu_Eric, Flores_Rhay"/>
    <x v="0"/>
    <s v="OAK"/>
    <s v="Disturbed"/>
    <m/>
    <n v="1"/>
    <s v="FULL"/>
    <s v="L"/>
    <x v="1"/>
    <s v="10-100"/>
    <s v="Y"/>
    <n v="4.46624347775E-5"/>
    <m/>
    <n v="4.46624347775"/>
    <n v="2"/>
    <n v="8.9324869554999999"/>
    <m/>
    <s v="{095a9872-ca4e-4c6e-ae5d-e9e3e059f70d}"/>
  </r>
  <r>
    <x v="8"/>
    <d v="2020-08-11T00:00:00"/>
    <m/>
    <x v="4"/>
    <s v="Joensuu_Eric, Flores_Rhay"/>
    <x v="0"/>
    <s v="OAK"/>
    <s v="Disturbed"/>
    <m/>
    <n v="2"/>
    <s v="FULL"/>
    <s v="SC"/>
    <x v="0"/>
    <s v="10-100"/>
    <s v="Y"/>
    <n v="2.33981800352E-4"/>
    <m/>
    <n v="23.398180035199999"/>
    <n v="2"/>
    <n v="93.592720140799997"/>
    <m/>
    <s v="{db9d5228-6d0d-406f-a7fe-6e8f013078d2}"/>
  </r>
  <r>
    <x v="52"/>
    <d v="2020-08-11T00:00:00"/>
    <m/>
    <x v="4"/>
    <s v="Gomez_Gio, Chipman_Takuma"/>
    <x v="3"/>
    <s v="GRASS"/>
    <s v="Disturbed"/>
    <m/>
    <n v="2"/>
    <s v="LEFT"/>
    <s v="P"/>
    <x v="0"/>
    <s v="10-100"/>
    <s v="N"/>
    <n v="2.22375464925E-4"/>
    <m/>
    <n v="22.237546492500002"/>
    <n v="1"/>
    <n v="44.475092985000003"/>
    <m/>
    <s v="{0de3923f-9901-4cca-81b8-20b00317b2d9}"/>
  </r>
  <r>
    <x v="68"/>
    <d v="2020-08-11T00:00:00"/>
    <m/>
    <x v="4"/>
    <s v="Gomez_Gio, Chipman_Takuma"/>
    <x v="0"/>
    <s v="GRASS"/>
    <s v="Disturbed"/>
    <m/>
    <n v="1"/>
    <s v="RIGHT"/>
    <s v="P"/>
    <x v="0"/>
    <s v="&lt;10"/>
    <s v="N"/>
    <n v="1.37704328011E-4"/>
    <m/>
    <n v="13.7704328011"/>
    <n v="1"/>
    <n v="13.7704328011"/>
    <m/>
    <s v="{9fa6cee0-a2ff-4cf2-9dac-1fbd92ac749e}"/>
  </r>
  <r>
    <x v="68"/>
    <d v="2020-08-11T00:00:00"/>
    <m/>
    <x v="4"/>
    <s v="Gomez_Gio, Chipman_Takuma"/>
    <x v="0"/>
    <m/>
    <m/>
    <s v="All points under construction"/>
    <n v="2"/>
    <s v="FULL"/>
    <s v="P"/>
    <x v="0"/>
    <s v="10-100"/>
    <m/>
    <n v="1.7238411765700001E-4"/>
    <m/>
    <n v="17.2384117657"/>
    <n v="2"/>
    <n v="68.953647062800002"/>
    <m/>
    <s v="{433fa3ab-cc6f-4ebe-8d2b-bfd27aeb4cc8}"/>
  </r>
  <r>
    <x v="68"/>
    <d v="2020-08-11T00:00:00"/>
    <m/>
    <x v="4"/>
    <s v="Gomez_Gio, Chipman_Takuma"/>
    <x v="10"/>
    <m/>
    <m/>
    <m/>
    <n v="2"/>
    <s v="FULL"/>
    <s v="P"/>
    <x v="2"/>
    <s v="10-100"/>
    <m/>
    <n v="1.26094349232E-4"/>
    <m/>
    <n v="12.6094349232"/>
    <n v="2"/>
    <n v="50.437739692800001"/>
    <m/>
    <s v="{f7feec59-1deb-47d2-a981-d7a86fd9f312}"/>
  </r>
  <r>
    <x v="68"/>
    <d v="2020-08-11T00:00:00"/>
    <m/>
    <x v="4"/>
    <s v="Gomez_Gio, Chipman_Takuma"/>
    <x v="26"/>
    <m/>
    <m/>
    <s v="Did not survey inside this line, due to active construction"/>
    <n v="0"/>
    <m/>
    <m/>
    <x v="3"/>
    <n v="0"/>
    <m/>
    <n v="1.4306923033E-3"/>
    <m/>
    <n v="143.06923033000001"/>
    <m/>
    <n v="0"/>
    <m/>
    <s v="{3d461d31-0c8d-4fe3-b34f-d46b56f7643a}"/>
  </r>
  <r>
    <x v="20"/>
    <d v="2020-08-11T00:00:00"/>
    <m/>
    <x v="4"/>
    <s v="Gomez_Gio, Chipman_Takuma"/>
    <x v="11"/>
    <m/>
    <m/>
    <m/>
    <n v="1"/>
    <s v="LEFT"/>
    <s v="SC"/>
    <x v="0"/>
    <s v="&lt;10"/>
    <m/>
    <n v="6.8734833155800003E-5"/>
    <m/>
    <n v="6.8734833155800006"/>
    <n v="1"/>
    <n v="6.8734833155800006"/>
    <m/>
    <s v="{2ae49498-7f0d-46cf-a884-b852ade09b37}"/>
  </r>
  <r>
    <x v="20"/>
    <d v="2020-08-11T00:00:00"/>
    <m/>
    <x v="4"/>
    <s v="Gomez_Gio, Chipman_Takuma"/>
    <x v="11"/>
    <m/>
    <m/>
    <m/>
    <n v="3"/>
    <s v="FULL"/>
    <s v="SC"/>
    <x v="0"/>
    <s v="10-100"/>
    <m/>
    <n v="2.8872649451199998E-4"/>
    <m/>
    <n v="28.872649451199997"/>
    <n v="2"/>
    <n v="173.23589670719997"/>
    <m/>
    <s v="{f4e99213-c85a-49f8-a4ac-9481d0be91fa}"/>
  </r>
  <r>
    <x v="20"/>
    <d v="2020-08-11T00:00:00"/>
    <m/>
    <x v="4"/>
    <s v="Gomez_Gio, Chipman_Takuma"/>
    <x v="10"/>
    <m/>
    <m/>
    <m/>
    <n v="1"/>
    <s v="LEFT"/>
    <s v="L"/>
    <x v="0"/>
    <s v="10-100"/>
    <m/>
    <n v="1.0764497991E-4"/>
    <m/>
    <n v="10.764497991000001"/>
    <n v="1"/>
    <n v="10.764497991000001"/>
    <m/>
    <s v="{ed019aaf-f52c-4c0e-91b8-579d980d3ab7}"/>
  </r>
  <r>
    <x v="20"/>
    <d v="2020-08-11T00:00:00"/>
    <m/>
    <x v="4"/>
    <s v="Gomez_Gio, Chipman_Takuma"/>
    <x v="11"/>
    <m/>
    <m/>
    <m/>
    <n v="5"/>
    <s v="RIGHT"/>
    <s v="P"/>
    <x v="0"/>
    <s v="10-100"/>
    <m/>
    <n v="2.32872003904E-4"/>
    <m/>
    <n v="23.287200390399999"/>
    <n v="1"/>
    <n v="116.436001952"/>
    <m/>
    <s v="{9855c8cb-2206-41d7-88b7-6aa2a23b1bce}"/>
  </r>
  <r>
    <x v="116"/>
    <d v="2020-08-11T00:00:00"/>
    <m/>
    <x v="4"/>
    <s v="Gomez_Gio, Chipman_Takuma"/>
    <x v="0"/>
    <m/>
    <m/>
    <m/>
    <n v="1"/>
    <s v="LEFT"/>
    <s v="P"/>
    <x v="0"/>
    <s v="10-100"/>
    <m/>
    <n v="9.8766832120999993E-4"/>
    <m/>
    <n v="98.766832120999993"/>
    <n v="1"/>
    <n v="98.766832120999993"/>
    <m/>
    <s v="{caaf03fd-5f4b-42db-a8db-06c05dba1054}"/>
  </r>
  <r>
    <x v="116"/>
    <d v="2020-08-11T00:00:00"/>
    <m/>
    <x v="4"/>
    <s v="Gomez_Gio, Chipman_Takuma"/>
    <x v="0"/>
    <m/>
    <m/>
    <m/>
    <n v="1"/>
    <s v="RIGHT"/>
    <s v="P"/>
    <x v="0"/>
    <s v="10-100"/>
    <m/>
    <n v="3.32728671333E-4"/>
    <m/>
    <n v="33.272867133300004"/>
    <n v="1"/>
    <n v="33.272867133300004"/>
    <m/>
    <s v="{d5db850a-a485-4571-bcd6-7e184792f21a}"/>
  </r>
  <r>
    <x v="116"/>
    <d v="2020-08-11T00:00:00"/>
    <m/>
    <x v="4"/>
    <s v="Gomez_Gio, Chipman_Takuma"/>
    <x v="1"/>
    <m/>
    <m/>
    <m/>
    <n v="1"/>
    <s v="FULL"/>
    <s v="P"/>
    <x v="2"/>
    <s v="10-100"/>
    <m/>
    <n v="2.1524534222000001E-4"/>
    <m/>
    <n v="21.524534222"/>
    <n v="2"/>
    <n v="43.049068444"/>
    <m/>
    <s v="{cc817162-4715-40b7-9a84-befdfcc26d6d}"/>
  </r>
  <r>
    <x v="116"/>
    <d v="2020-08-11T00:00:00"/>
    <m/>
    <x v="4"/>
    <s v="Gomez_Gio, Chipman_Takuma"/>
    <x v="17"/>
    <m/>
    <m/>
    <m/>
    <n v="2"/>
    <s v="RIGHT"/>
    <s v="P"/>
    <x v="0"/>
    <s v="&lt;10"/>
    <m/>
    <n v="7.7468182535200006E-5"/>
    <m/>
    <n v="7.7468182535200008"/>
    <n v="1"/>
    <n v="15.493636507040002"/>
    <m/>
    <s v="{e543222a-c4f8-4f6e-ab60-14e2891e4f4a}"/>
  </r>
  <r>
    <x v="116"/>
    <d v="2020-08-11T00:00:00"/>
    <m/>
    <x v="4"/>
    <s v="Gomez_Gio, Chipman_Takuma"/>
    <x v="9"/>
    <m/>
    <m/>
    <m/>
    <n v="1"/>
    <s v="FULL"/>
    <s v="P"/>
    <x v="2"/>
    <s v="10-100"/>
    <m/>
    <n v="7.1094631707199998E-5"/>
    <m/>
    <n v="7.1094631707199998"/>
    <n v="2"/>
    <n v="14.21892634144"/>
    <m/>
    <s v="{6b6d35f5-a6fe-4798-b447-54a46dc26db1}"/>
  </r>
  <r>
    <x v="116"/>
    <d v="2020-08-11T00:00:00"/>
    <m/>
    <x v="4"/>
    <s v="Gomez_Gio, Chipman_Takuma"/>
    <x v="17"/>
    <m/>
    <m/>
    <m/>
    <n v="1"/>
    <s v="LEFT"/>
    <s v="P"/>
    <x v="2"/>
    <s v="10-100"/>
    <m/>
    <n v="6.6728252388899997E-5"/>
    <m/>
    <n v="6.6728252388899998"/>
    <n v="1"/>
    <n v="6.6728252388899998"/>
    <m/>
    <s v="{54c72adb-d6c4-466c-ab64-f760ab9421b7}"/>
  </r>
  <r>
    <x v="116"/>
    <d v="2020-08-11T00:00:00"/>
    <m/>
    <x v="4"/>
    <s v="Gomez_Gio, Chipman_Takuma"/>
    <x v="5"/>
    <m/>
    <m/>
    <m/>
    <n v="1"/>
    <s v="FULL"/>
    <s v="C"/>
    <x v="0"/>
    <s v="10-100"/>
    <m/>
    <n v="4.8070769895100003E-5"/>
    <m/>
    <n v="4.8070769895100005"/>
    <n v="2"/>
    <n v="9.614153979020001"/>
    <m/>
    <s v="{a0a72d95-2609-414f-ad1d-c120bf6ba88f}"/>
  </r>
  <r>
    <x v="116"/>
    <d v="2020-08-11T00:00:00"/>
    <m/>
    <x v="4"/>
    <s v="Gomez_Gio, Chipman_Takuma"/>
    <x v="3"/>
    <m/>
    <m/>
    <m/>
    <n v="1"/>
    <s v="FULL"/>
    <s v="SC"/>
    <x v="0"/>
    <s v="10-100"/>
    <m/>
    <n v="9.7099362786500005E-5"/>
    <m/>
    <n v="9.7099362786499999"/>
    <n v="2"/>
    <n v="19.4198725573"/>
    <m/>
    <s v="{6b9a3b65-810e-4b45-b58c-a8c71d18d9de}"/>
  </r>
  <r>
    <x v="116"/>
    <d v="2020-08-11T00:00:00"/>
    <m/>
    <x v="4"/>
    <s v="Gomez_Gio, Chipman_Takuma"/>
    <x v="3"/>
    <m/>
    <m/>
    <m/>
    <n v="1"/>
    <s v="FULL"/>
    <s v="SC"/>
    <x v="0"/>
    <s v="&lt;10"/>
    <m/>
    <n v="1.4550973845299999E-4"/>
    <m/>
    <n v="14.5509738453"/>
    <n v="2"/>
    <n v="29.101947690599999"/>
    <m/>
    <s v="{c10e5467-2f92-42fd-82f3-aaaee3ed9bd3}"/>
  </r>
  <r>
    <x v="116"/>
    <d v="2020-08-11T00:00:00"/>
    <m/>
    <x v="4"/>
    <s v="Gomez_Gio, Chipman_Takuma"/>
    <x v="1"/>
    <m/>
    <m/>
    <m/>
    <n v="1"/>
    <s v="FULL"/>
    <s v="SC"/>
    <x v="0"/>
    <s v="10-100"/>
    <m/>
    <n v="4.2950111536899999E-4"/>
    <m/>
    <n v="42.950111536899996"/>
    <n v="2"/>
    <n v="85.900223073799992"/>
    <m/>
    <s v="{98754cbb-2105-4866-a3ce-1b3883ba72af}"/>
  </r>
  <r>
    <x v="116"/>
    <d v="2020-08-11T00:00:00"/>
    <m/>
    <x v="4"/>
    <s v="Gomez_Gio, Chipman_Takuma"/>
    <x v="10"/>
    <m/>
    <m/>
    <m/>
    <n v="1"/>
    <s v="FULL"/>
    <s v="SC"/>
    <x v="0"/>
    <s v="10-100"/>
    <m/>
    <n v="1.1113354404E-4"/>
    <m/>
    <n v="11.113354404000001"/>
    <n v="2"/>
    <n v="22.226708808000001"/>
    <m/>
    <s v="{32dafe1f-0f76-4fdc-a6f7-21e0c1774e13}"/>
  </r>
  <r>
    <x v="116"/>
    <d v="2020-08-11T00:00:00"/>
    <m/>
    <x v="4"/>
    <s v="Gomez_Gio, Chipman_Takuma"/>
    <x v="10"/>
    <m/>
    <m/>
    <m/>
    <n v="1"/>
    <s v="FULL"/>
    <s v="P"/>
    <x v="0"/>
    <s v="10-100"/>
    <m/>
    <n v="6.2691462923900005E-5"/>
    <m/>
    <n v="6.2691462923900003"/>
    <n v="2"/>
    <n v="12.538292584780001"/>
    <m/>
    <s v="{791eceb6-36f0-4056-9d2c-e97328e57ceb}"/>
  </r>
  <r>
    <x v="116"/>
    <d v="2020-08-11T00:00:00"/>
    <m/>
    <x v="4"/>
    <s v="Gomez_Gio, Chipman_Takuma"/>
    <x v="0"/>
    <m/>
    <m/>
    <m/>
    <n v="1"/>
    <s v="FULL"/>
    <s v="SC"/>
    <x v="0"/>
    <s v="10-100"/>
    <m/>
    <n v="5.5938794252800003E-5"/>
    <m/>
    <n v="5.5938794252799999"/>
    <n v="2"/>
    <n v="11.18775885056"/>
    <m/>
    <s v="{8f1a0f98-9d30-4a38-a665-9845ddf871bc}"/>
  </r>
  <r>
    <x v="116"/>
    <d v="2020-08-11T00:00:00"/>
    <m/>
    <x v="4"/>
    <s v="Gomez_Gio, Chipman_Takuma"/>
    <x v="1"/>
    <m/>
    <m/>
    <m/>
    <n v="2"/>
    <s v="FULL"/>
    <s v="SC"/>
    <x v="0"/>
    <s v="10-100"/>
    <m/>
    <n v="1.52922888539E-4"/>
    <m/>
    <n v="15.292288853899999"/>
    <n v="2"/>
    <n v="61.169155415599995"/>
    <m/>
    <s v="{474753e6-e251-4859-b3e5-e75d6ec4b3f7}"/>
  </r>
  <r>
    <x v="12"/>
    <d v="2020-08-11T00:00:00"/>
    <m/>
    <x v="4"/>
    <s v="Gomez_Gio, Chipman_Takuma"/>
    <x v="0"/>
    <s v="CHAP"/>
    <s v="Intermediate"/>
    <m/>
    <n v="4"/>
    <s v="RIGHT"/>
    <s v="P"/>
    <x v="2"/>
    <s v="10-100"/>
    <s v="N"/>
    <n v="4.1444507209600001E-4"/>
    <m/>
    <n v="41.444507209599998"/>
    <n v="1"/>
    <n v="165.77802883839999"/>
    <m/>
    <s v="{ac260aa7-652b-4c74-aea1-86448654bb4a}"/>
  </r>
  <r>
    <x v="12"/>
    <d v="2020-08-11T00:00:00"/>
    <m/>
    <x v="4"/>
    <s v="Gomez_Gio, Chipman_Takuma"/>
    <x v="8"/>
    <m/>
    <m/>
    <m/>
    <n v="2"/>
    <s v="RIGHT"/>
    <s v="P"/>
    <x v="0"/>
    <s v="10-100"/>
    <m/>
    <n v="6.4125382551699994E-5"/>
    <m/>
    <n v="6.4125382551699994"/>
    <n v="1"/>
    <n v="12.825076510339999"/>
    <m/>
    <s v="{950be58d-6eea-48a5-883c-08835d6dd16a}"/>
  </r>
  <r>
    <x v="12"/>
    <d v="2020-08-11T00:00:00"/>
    <m/>
    <x v="4"/>
    <s v="Gomez_Gio, Chipman_Takuma"/>
    <x v="0"/>
    <m/>
    <m/>
    <m/>
    <n v="1"/>
    <s v="FULL"/>
    <s v="L"/>
    <x v="0"/>
    <s v="&lt;10"/>
    <m/>
    <n v="4.17482939496E-5"/>
    <m/>
    <n v="4.1748293949599997"/>
    <n v="2"/>
    <n v="8.3496587899199994"/>
    <m/>
    <s v="{645d0a69-8151-4a32-bab6-3481da8e7713}"/>
  </r>
  <r>
    <x v="12"/>
    <d v="2020-08-11T00:00:00"/>
    <m/>
    <x v="4"/>
    <s v="Gomez_Gio, Chipman_Takuma"/>
    <x v="0"/>
    <m/>
    <m/>
    <m/>
    <n v="1"/>
    <s v="RIGHT"/>
    <s v="P"/>
    <x v="2"/>
    <s v="10-100"/>
    <m/>
    <n v="7.6733419443200006E-5"/>
    <m/>
    <n v="7.6733419443200006"/>
    <n v="1"/>
    <n v="7.6733419443200006"/>
    <m/>
    <s v="{2d8694e2-4e6f-4100-9747-0e344fb658c5}"/>
  </r>
  <r>
    <x v="12"/>
    <d v="2020-08-11T00:00:00"/>
    <m/>
    <x v="4"/>
    <s v="Gomez_Gio, Chipman_Takuma"/>
    <x v="0"/>
    <m/>
    <m/>
    <m/>
    <n v="1"/>
    <s v="RIGHT"/>
    <s v="P"/>
    <x v="0"/>
    <s v="&lt;10"/>
    <m/>
    <n v="1.15142011046E-4"/>
    <m/>
    <n v="11.5142011046"/>
    <n v="1"/>
    <n v="11.5142011046"/>
    <m/>
    <s v="{b06ce9f4-799e-42c8-9218-cb3c95b4f192}"/>
  </r>
  <r>
    <x v="112"/>
    <d v="2020-08-11T00:00:00"/>
    <m/>
    <x v="4"/>
    <s v="Joensuu_Eric, Flores_Rhay"/>
    <x v="9"/>
    <s v="OAK"/>
    <s v="Disturbed"/>
    <m/>
    <n v="2"/>
    <s v="FULL"/>
    <s v="SC"/>
    <x v="2"/>
    <s v="10-100"/>
    <s v="Y"/>
    <n v="5.4479821108600001E-4"/>
    <m/>
    <n v="54.479821108599999"/>
    <n v="2"/>
    <n v="217.9192844344"/>
    <m/>
    <s v="{82b533b2-93ec-4889-92fb-2759420b05b9}"/>
  </r>
  <r>
    <x v="112"/>
    <d v="2020-08-11T00:00:00"/>
    <m/>
    <x v="4"/>
    <s v="Joensuu_Eric, Flores_Rhay"/>
    <x v="1"/>
    <s v="OAK"/>
    <s v="Disturbed"/>
    <m/>
    <n v="2"/>
    <s v="LEFT"/>
    <s v="P"/>
    <x v="0"/>
    <s v="10-100"/>
    <s v="Y"/>
    <n v="3.8070597396400001E-4"/>
    <m/>
    <n v="38.070597396400004"/>
    <n v="1"/>
    <n v="76.141194792800007"/>
    <m/>
    <s v="{ee6ff8b5-0d13-4777-bf41-3bc66e9a1471}"/>
  </r>
  <r>
    <x v="112"/>
    <d v="2020-08-11T00:00:00"/>
    <m/>
    <x v="4"/>
    <s v="Joensuu_Eric, Flores_Rhay"/>
    <x v="1"/>
    <s v="OAK"/>
    <s v="Disturbed"/>
    <m/>
    <n v="2"/>
    <s v="LEFT"/>
    <s v="P"/>
    <x v="0"/>
    <s v="10-100"/>
    <s v="Y"/>
    <n v="1.1365545959600001E-4"/>
    <m/>
    <n v="11.3655459596"/>
    <n v="1"/>
    <n v="22.731091919200001"/>
    <m/>
    <s v="{9e68ac96-4857-4a2f-977b-93e8de8fbb1b}"/>
  </r>
  <r>
    <x v="76"/>
    <d v="2020-08-11T00:00:00"/>
    <m/>
    <x v="4"/>
    <s v="Joensuu_Eric, Flores_Rhay"/>
    <x v="10"/>
    <s v="GRASS"/>
    <s v="Disturbed"/>
    <m/>
    <n v="2"/>
    <s v="FULL"/>
    <s v="P"/>
    <x v="0"/>
    <s v="10-100"/>
    <s v="Y"/>
    <n v="2.5074862842399998E-4"/>
    <m/>
    <n v="25.074862842399998"/>
    <n v="2"/>
    <n v="100.29945136959999"/>
    <m/>
    <s v="{d271f2c0-4ecb-42c7-90f4-831c0e50a997}"/>
  </r>
  <r>
    <x v="49"/>
    <d v="2020-08-11T00:00:00"/>
    <m/>
    <x v="4"/>
    <s v="Joensuu_Eric, Flores_Rhay"/>
    <x v="9"/>
    <s v="OAK"/>
    <s v="Disturbed"/>
    <m/>
    <n v="1"/>
    <s v="LEFT"/>
    <s v="SC"/>
    <x v="1"/>
    <s v="10-100"/>
    <s v="Y"/>
    <n v="1.20430189577E-4"/>
    <m/>
    <n v="12.043018957699999"/>
    <n v="1"/>
    <n v="12.043018957699999"/>
    <m/>
    <s v="{01f4092f-0394-4a99-a412-d7fb6e19cde9}"/>
  </r>
  <r>
    <x v="49"/>
    <d v="2020-08-11T00:00:00"/>
    <m/>
    <x v="4"/>
    <s v="Joensuu_Eric, Flores_Rhay"/>
    <x v="9"/>
    <s v="OAK"/>
    <s v="Disturbed"/>
    <m/>
    <n v="5"/>
    <s v="FULL"/>
    <s v="SC"/>
    <x v="2"/>
    <s v="10-100"/>
    <s v="Y"/>
    <n v="5.6588583283400003E-4"/>
    <m/>
    <n v="56.588583283400006"/>
    <n v="2"/>
    <n v="565.8858328340001"/>
    <m/>
    <s v="{3ab80790-a364-4c1c-ac3b-86b0f0e1bb36}"/>
  </r>
  <r>
    <x v="91"/>
    <d v="2020-08-12T00:00:00"/>
    <m/>
    <x v="4"/>
    <s v="Cisneros_Daniel, Chipman_Takuma"/>
    <x v="14"/>
    <s v="CSS"/>
    <s v="Disturbed"/>
    <m/>
    <n v="3"/>
    <s v="FULL"/>
    <s v="SC"/>
    <x v="0"/>
    <s v="10-100"/>
    <s v="N"/>
    <n v="2.40091791747E-4"/>
    <m/>
    <n v="24.009179174699998"/>
    <n v="2"/>
    <n v="144.0550750482"/>
    <m/>
    <s v="{1c3729fa-4db1-4469-ad64-7cef64bd29d4}"/>
  </r>
  <r>
    <x v="91"/>
    <d v="2020-08-12T00:00:00"/>
    <m/>
    <x v="4"/>
    <s v="Cisneros_Daniel, Chipman_Takuma"/>
    <x v="4"/>
    <m/>
    <m/>
    <m/>
    <n v="3"/>
    <s v="FULL"/>
    <s v="SC"/>
    <x v="0"/>
    <s v="10-100"/>
    <m/>
    <n v="1.9329299124999999E-4"/>
    <m/>
    <n v="19.329299124999999"/>
    <n v="2"/>
    <n v="115.97579474999999"/>
    <m/>
    <s v="{9b57ccec-6573-4de3-bbf5-f865d19f0984}"/>
  </r>
  <r>
    <x v="44"/>
    <d v="2020-08-12T00:00:00"/>
    <m/>
    <x v="4"/>
    <s v="Cisneros_Daniel, Chipman_Takuma"/>
    <x v="17"/>
    <m/>
    <m/>
    <m/>
    <n v="3"/>
    <s v="FULL"/>
    <s v="P"/>
    <x v="0"/>
    <s v="10-100"/>
    <m/>
    <n v="1.6813636186199999E-4"/>
    <m/>
    <n v="16.8136361862"/>
    <n v="2"/>
    <n v="100.8818171172"/>
    <m/>
    <s v="{72d6efcb-087c-454f-ba73-4ef46cd23618}"/>
  </r>
  <r>
    <x v="44"/>
    <d v="2020-08-12T00:00:00"/>
    <m/>
    <x v="4"/>
    <s v="Cisneros_Daniel, Chipman_Takuma"/>
    <x v="17"/>
    <m/>
    <m/>
    <m/>
    <n v="7"/>
    <s v="LEFT"/>
    <s v="P"/>
    <x v="0"/>
    <s v="&gt;100"/>
    <m/>
    <n v="1.50284691196E-4"/>
    <m/>
    <n v="15.0284691196"/>
    <n v="1"/>
    <n v="105.1992838372"/>
    <m/>
    <s v="{53782b80-d9f1-4c02-b9ed-26a0738e2540}"/>
  </r>
  <r>
    <x v="44"/>
    <d v="2020-08-12T00:00:00"/>
    <m/>
    <x v="4"/>
    <s v="Cisneros_Daniel, Chipman_Takuma"/>
    <x v="1"/>
    <m/>
    <m/>
    <s v="MBM had to fill in buffer direction based on surrounding data b/c it was missing"/>
    <n v="1"/>
    <s v="LEFT"/>
    <s v="L"/>
    <x v="0"/>
    <s v="10-100"/>
    <m/>
    <n v="1.2494333942299999E-4"/>
    <m/>
    <n v="12.494333942299999"/>
    <n v="1"/>
    <n v="12.494333942299999"/>
    <m/>
    <s v="{f78aa858-82ef-4399-819f-058229d02327}"/>
  </r>
  <r>
    <x v="44"/>
    <d v="2020-08-12T00:00:00"/>
    <m/>
    <x v="4"/>
    <s v="Cisneros_Daniel, Chipman_Takuma"/>
    <x v="17"/>
    <m/>
    <m/>
    <m/>
    <n v="5"/>
    <s v="RIGHT"/>
    <s v="P"/>
    <x v="0"/>
    <s v="10-100"/>
    <m/>
    <n v="3.1866424905900001E-4"/>
    <m/>
    <n v="31.866424905900001"/>
    <n v="1"/>
    <n v="159.33212452949999"/>
    <m/>
    <s v="{7e003603-25fe-4c9f-a42d-f605026104c2}"/>
  </r>
  <r>
    <x v="44"/>
    <d v="2020-08-12T00:00:00"/>
    <m/>
    <x v="4"/>
    <s v="Cisneros_Daniel, Chipman_Takuma"/>
    <x v="4"/>
    <m/>
    <m/>
    <m/>
    <n v="5"/>
    <s v="LEFT"/>
    <s v="P"/>
    <x v="0"/>
    <s v="10-100"/>
    <m/>
    <n v="1.3845316347599999E-4"/>
    <m/>
    <n v="13.845316347599999"/>
    <n v="1"/>
    <n v="69.226581737999993"/>
    <m/>
    <s v="{25704168-d622-4ee3-94af-e09812c39240}"/>
  </r>
  <r>
    <x v="44"/>
    <d v="2020-08-12T00:00:00"/>
    <d v="2020-08-12T00:00:00"/>
    <x v="4"/>
    <s v="Cisneros_Daniel, Chipman_Takuma"/>
    <x v="14"/>
    <m/>
    <m/>
    <m/>
    <n v="4"/>
    <s v="LEFT"/>
    <s v="P"/>
    <x v="0"/>
    <s v="&lt;10"/>
    <m/>
    <n v="4.2611273716399998E-5"/>
    <m/>
    <n v="4.2611273716399998"/>
    <n v="1"/>
    <n v="17.044509486559999"/>
    <m/>
    <s v="{7bc58230-80bf-4c75-a5f3-c704e59ebd5e}"/>
  </r>
  <r>
    <x v="44"/>
    <d v="2020-08-12T00:00:00"/>
    <m/>
    <x v="4"/>
    <s v="Cisneros_Daniel, Chipman_Takuma"/>
    <x v="11"/>
    <s v="CSS"/>
    <s v="Disturbed"/>
    <m/>
    <n v="1"/>
    <s v="LEFT"/>
    <s v="P"/>
    <x v="0"/>
    <s v="&lt;10"/>
    <s v="N"/>
    <n v="1.2719413201200001E-4"/>
    <m/>
    <n v="12.7194132012"/>
    <n v="1"/>
    <n v="12.7194132012"/>
    <m/>
    <s v="{66ce53df-c88d-4096-914d-8510aa9b180f}"/>
  </r>
  <r>
    <x v="44"/>
    <d v="2020-08-12T00:00:00"/>
    <m/>
    <x v="4"/>
    <s v="Cisneros_Daniel, Chipman_Takuma"/>
    <x v="16"/>
    <m/>
    <m/>
    <m/>
    <n v="4"/>
    <s v="FULL"/>
    <s v="L"/>
    <x v="0"/>
    <s v="10-100"/>
    <m/>
    <n v="1.3239154821099999E-4"/>
    <m/>
    <n v="13.2391548211"/>
    <n v="2"/>
    <n v="105.9132385688"/>
    <m/>
    <s v="{8d03f517-cd07-472e-ade7-721e45cbe498}"/>
  </r>
  <r>
    <x v="44"/>
    <d v="2020-08-12T00:00:00"/>
    <m/>
    <x v="4"/>
    <s v="Cisneros_Daniel, Chipman_Takuma"/>
    <x v="15"/>
    <m/>
    <m/>
    <m/>
    <n v="5"/>
    <s v="RIGHT"/>
    <s v="L"/>
    <x v="0"/>
    <s v="&lt;10"/>
    <m/>
    <n v="1.08351261981E-4"/>
    <m/>
    <n v="10.835126198099999"/>
    <n v="1"/>
    <n v="54.175630990499997"/>
    <m/>
    <s v="{66b3f076-0254-4a1c-bcbf-a609e49b6a5d}"/>
  </r>
  <r>
    <x v="44"/>
    <d v="2020-08-12T00:00:00"/>
    <m/>
    <x v="4"/>
    <s v="Cisneros_Daniel, Chipman_Takuma"/>
    <x v="4"/>
    <m/>
    <m/>
    <m/>
    <n v="3"/>
    <s v="RIGHT"/>
    <s v="P"/>
    <x v="0"/>
    <s v="10-100"/>
    <m/>
    <n v="1.8655484807599999E-4"/>
    <m/>
    <n v="18.655484807599997"/>
    <n v="1"/>
    <n v="55.966454422799991"/>
    <m/>
    <s v="{0d0091b7-e45f-4f51-876f-58ef52f491fa}"/>
  </r>
  <r>
    <x v="63"/>
    <d v="2020-08-12T00:00:00"/>
    <m/>
    <x v="4"/>
    <s v="Cisneros_Daniel, Chipman_Takuma"/>
    <x v="4"/>
    <m/>
    <m/>
    <m/>
    <n v="1"/>
    <s v="FULL"/>
    <s v="SC"/>
    <x v="0"/>
    <s v="&lt;10"/>
    <m/>
    <n v="1.12007683869E-4"/>
    <m/>
    <n v="11.2007683869"/>
    <n v="2"/>
    <n v="22.4015367738"/>
    <m/>
    <s v="{8665559d-f576-4636-9747-d1e559f16e9f}"/>
  </r>
  <r>
    <x v="23"/>
    <d v="2020-08-12T00:00:00"/>
    <m/>
    <x v="4"/>
    <s v="Cisneros_Daniel, Chipman_Takuma"/>
    <x v="7"/>
    <m/>
    <m/>
    <m/>
    <n v="2"/>
    <s v="RIGHT"/>
    <s v="SC"/>
    <x v="0"/>
    <s v="10-100"/>
    <m/>
    <n v="1.94933822739E-4"/>
    <m/>
    <n v="19.4933822739"/>
    <n v="1"/>
    <n v="38.9867645478"/>
    <m/>
    <s v="{8573353e-e0fc-4875-9b2b-08d597594806}"/>
  </r>
  <r>
    <x v="23"/>
    <d v="2020-08-12T00:00:00"/>
    <m/>
    <x v="4"/>
    <s v="Cisneros_Daniel, Chipman_Takuma"/>
    <x v="8"/>
    <m/>
    <m/>
    <m/>
    <n v="1"/>
    <s v="LEFT"/>
    <s v="SC"/>
    <x v="0"/>
    <s v="&lt;10"/>
    <m/>
    <n v="2.4078822847800001E-5"/>
    <m/>
    <n v="2.4078822847799999"/>
    <n v="1"/>
    <n v="2.4078822847799999"/>
    <m/>
    <s v="{ec0d3954-399f-49d2-be18-86d29d7836d7}"/>
  </r>
  <r>
    <x v="24"/>
    <d v="2020-08-12T00:00:00"/>
    <m/>
    <x v="4"/>
    <s v="Cisneros_Daniel, Chipman_Takuma"/>
    <x v="7"/>
    <m/>
    <m/>
    <m/>
    <n v="1"/>
    <s v="FULL"/>
    <s v="SC"/>
    <x v="2"/>
    <s v="10-100"/>
    <m/>
    <n v="1.3039473533299999E-4"/>
    <m/>
    <n v="13.039473533299999"/>
    <n v="2"/>
    <n v="26.078947066599998"/>
    <m/>
    <s v="{f1670e46-8576-4772-8c0b-c32590070092}"/>
  </r>
  <r>
    <x v="24"/>
    <d v="2020-08-12T00:00:00"/>
    <m/>
    <x v="4"/>
    <s v="Cisneros_Daniel, Chipman_Takuma"/>
    <x v="7"/>
    <m/>
    <m/>
    <m/>
    <n v="1"/>
    <s v="FULL"/>
    <s v="SC"/>
    <x v="2"/>
    <s v="10-100"/>
    <m/>
    <n v="2.1615693286899999E-4"/>
    <m/>
    <n v="21.615693286900001"/>
    <n v="2"/>
    <n v="43.231386573800002"/>
    <m/>
    <s v="{d86e54fa-45d2-4700-a452-2c491de4f6b4}"/>
  </r>
  <r>
    <x v="24"/>
    <d v="2020-08-12T00:00:00"/>
    <m/>
    <x v="4"/>
    <s v="Cisneros_Daniel, Chipman_Takuma"/>
    <x v="11"/>
    <m/>
    <m/>
    <m/>
    <n v="1"/>
    <s v="LEFT"/>
    <s v="L"/>
    <x v="1"/>
    <s v="&lt;10"/>
    <m/>
    <n v="1.46844913591E-4"/>
    <m/>
    <n v="14.684491359100001"/>
    <n v="1"/>
    <n v="14.684491359100001"/>
    <m/>
    <s v="{22aa9b1e-85e2-4073-9fee-2602e447be96}"/>
  </r>
  <r>
    <x v="24"/>
    <d v="2020-08-12T00:00:00"/>
    <m/>
    <x v="4"/>
    <s v="Cisneros_Daniel, Chipman_Takuma"/>
    <x v="7"/>
    <m/>
    <m/>
    <m/>
    <n v="1"/>
    <s v="FULL"/>
    <s v="SC"/>
    <x v="0"/>
    <s v="10-100"/>
    <m/>
    <n v="1.64065615676E-4"/>
    <m/>
    <n v="16.406561567600001"/>
    <n v="2"/>
    <n v="32.813123135200001"/>
    <m/>
    <s v="{a1272445-1110-4322-83f7-a1c8cc5f6e27}"/>
  </r>
  <r>
    <x v="24"/>
    <d v="2020-08-12T00:00:00"/>
    <m/>
    <x v="4"/>
    <s v="Cisneros_Daniel, Chipman_Takuma"/>
    <x v="11"/>
    <m/>
    <m/>
    <m/>
    <n v="2"/>
    <s v="FULL"/>
    <s v="SC"/>
    <x v="0"/>
    <s v="10-100"/>
    <m/>
    <n v="8.7892317261700003E-5"/>
    <m/>
    <n v="8.7892317261699997"/>
    <n v="2"/>
    <n v="35.156926904679999"/>
    <m/>
    <s v="{a1186153-ff8c-4c2d-b5a1-e5fc4033ef45}"/>
  </r>
  <r>
    <x v="25"/>
    <d v="2020-08-14T00:00:00"/>
    <d v="2020-08-14T00:00:00"/>
    <x v="4"/>
    <s v="Oviedo_Morgan"/>
    <x v="0"/>
    <m/>
    <m/>
    <m/>
    <n v="1"/>
    <s v="FULL"/>
    <s v="SC"/>
    <x v="0"/>
    <s v="10-100"/>
    <m/>
    <n v="1.07536334388E-4"/>
    <m/>
    <n v="10.7536334388"/>
    <n v="2"/>
    <n v="21.507266877599999"/>
    <m/>
    <s v="{c58915fa-2704-4128-9810-38a2b44d4c29}"/>
  </r>
  <r>
    <x v="25"/>
    <d v="2020-08-14T00:00:00"/>
    <d v="2020-08-14T00:00:00"/>
    <x v="4"/>
    <s v="Oviedo_Morgan"/>
    <x v="0"/>
    <m/>
    <m/>
    <m/>
    <n v="1"/>
    <s v="FULL"/>
    <s v="SC"/>
    <x v="0"/>
    <s v="10-100"/>
    <m/>
    <n v="6.9261105715700001E-5"/>
    <m/>
    <n v="6.9261105715699998"/>
    <n v="2"/>
    <n v="13.85222114314"/>
    <m/>
    <s v="{db34b49e-4739-4cb5-bb00-b87abc7d4910}"/>
  </r>
  <r>
    <x v="25"/>
    <d v="2020-08-14T00:00:00"/>
    <d v="2020-08-14T00:00:00"/>
    <x v="4"/>
    <s v="Oviedo_Morgan"/>
    <x v="5"/>
    <m/>
    <m/>
    <m/>
    <n v="0.5"/>
    <s v="FULL"/>
    <s v="L"/>
    <x v="0"/>
    <s v="10-100"/>
    <m/>
    <n v="1.6898078921E-4"/>
    <m/>
    <n v="16.898078921"/>
    <n v="2"/>
    <n v="16.898078921"/>
    <m/>
    <s v="{cde77fc7-dd9c-4e1c-ac17-c66baa22a718}"/>
  </r>
  <r>
    <x v="25"/>
    <d v="2020-08-14T00:00:00"/>
    <d v="2020-08-14T00:00:00"/>
    <x v="4"/>
    <s v="Oviedo_Morgan"/>
    <x v="2"/>
    <m/>
    <m/>
    <m/>
    <n v="3"/>
    <s v="FULL"/>
    <s v="C"/>
    <x v="0"/>
    <s v="&gt;100"/>
    <m/>
    <n v="4.5463811108000001E-4"/>
    <m/>
    <n v="45.463811108000002"/>
    <n v="2"/>
    <n v="272.78286664799998"/>
    <m/>
    <s v="{1c71a1ea-8ba9-4141-82dc-2661ec10be61}"/>
  </r>
  <r>
    <x v="25"/>
    <d v="2020-08-14T00:00:00"/>
    <d v="2020-08-14T00:00:00"/>
    <x v="4"/>
    <s v="Oviedo_Morgan"/>
    <x v="15"/>
    <m/>
    <m/>
    <m/>
    <n v="5"/>
    <s v="FULL"/>
    <s v="P"/>
    <x v="0"/>
    <s v="10-100"/>
    <m/>
    <n v="2.8732168709999999E-4"/>
    <m/>
    <n v="28.73216871"/>
    <n v="2"/>
    <n v="287.32168710000002"/>
    <m/>
    <s v="{d6a114ef-7be9-414c-9d00-2e794c06b9ac}"/>
  </r>
  <r>
    <x v="16"/>
    <d v="2020-08-14T00:00:00"/>
    <d v="2020-08-14T00:00:00"/>
    <x v="4"/>
    <s v="Oviedo_Morgan"/>
    <x v="8"/>
    <s v="RIP"/>
    <s v="Intermediate"/>
    <m/>
    <n v="10"/>
    <s v="FULL"/>
    <s v="SC"/>
    <x v="0"/>
    <s v="&gt;100"/>
    <s v="N"/>
    <n v="1.77356776251E-3"/>
    <m/>
    <n v="177.35677625100001"/>
    <n v="2"/>
    <n v="3547.1355250200004"/>
    <m/>
    <s v="{ddb6020c-5037-4a0f-afa5-fd5100d3b4ed}"/>
  </r>
  <r>
    <x v="16"/>
    <d v="2020-08-14T00:00:00"/>
    <d v="2020-08-14T00:00:00"/>
    <x v="4"/>
    <s v="Oviedo_Morgan"/>
    <x v="8"/>
    <s v="RIP"/>
    <s v="Intermediate"/>
    <m/>
    <n v="10"/>
    <s v="FULL"/>
    <s v="SC"/>
    <x v="0"/>
    <s v="&gt;100"/>
    <s v="N"/>
    <n v="1.12520208103E-3"/>
    <m/>
    <n v="112.520208103"/>
    <n v="2"/>
    <n v="2250.4041620600001"/>
    <m/>
    <s v="{bde2f777-2bfb-4a48-bf86-ef29f79dae1a}"/>
  </r>
  <r>
    <x v="17"/>
    <d v="2020-08-14T00:00:00"/>
    <d v="2020-08-14T00:00:00"/>
    <x v="4"/>
    <s v="Oviedo_Morgan"/>
    <x v="0"/>
    <m/>
    <m/>
    <m/>
    <n v="0.5"/>
    <s v="FULL"/>
    <s v="SC"/>
    <x v="0"/>
    <s v="10-100"/>
    <m/>
    <n v="8.3432710087999993E-5"/>
    <m/>
    <n v="8.3432710087999986"/>
    <n v="2"/>
    <n v="8.3432710087999986"/>
    <m/>
    <s v="{f2ea684f-7862-4cda-9da2-685ee919c879}"/>
  </r>
  <r>
    <x v="17"/>
    <d v="2020-08-14T00:00:00"/>
    <d v="2020-08-14T00:00:00"/>
    <x v="4"/>
    <s v="Oviedo_Morgan"/>
    <x v="4"/>
    <m/>
    <m/>
    <m/>
    <n v="0.5"/>
    <s v="FULL"/>
    <s v="SC"/>
    <x v="0"/>
    <s v="10-100"/>
    <m/>
    <n v="3.9819588769699999E-5"/>
    <m/>
    <n v="3.9819588769699998"/>
    <n v="2"/>
    <n v="3.9819588769699998"/>
    <m/>
    <s v="{39f6a181-b06e-4c8a-b230-f127a550125e}"/>
  </r>
  <r>
    <x v="17"/>
    <d v="2020-08-14T00:00:00"/>
    <d v="2020-08-14T00:00:00"/>
    <x v="4"/>
    <s v="Oviedo_Morgan"/>
    <x v="8"/>
    <m/>
    <m/>
    <m/>
    <n v="2"/>
    <s v="FULL"/>
    <s v="P"/>
    <x v="0"/>
    <s v="10-100"/>
    <m/>
    <n v="1.14215130264E-4"/>
    <m/>
    <n v="11.4215130264"/>
    <n v="2"/>
    <n v="45.686052105599998"/>
    <m/>
    <s v="{3df23a9b-9920-479d-b408-09d14cbcd56d}"/>
  </r>
  <r>
    <x v="17"/>
    <d v="2020-08-14T00:00:00"/>
    <d v="2020-08-14T00:00:00"/>
    <x v="4"/>
    <s v="Oviedo_Morgan"/>
    <x v="11"/>
    <m/>
    <m/>
    <m/>
    <n v="1"/>
    <s v="FULL"/>
    <s v="P"/>
    <x v="0"/>
    <s v="10-100"/>
    <m/>
    <n v="2.2572253130200001E-5"/>
    <m/>
    <n v="2.2572253130200002"/>
    <n v="2"/>
    <n v="4.5144506260400004"/>
    <m/>
    <s v="{267f91e9-a01a-495b-b050-f2b991fa3abc}"/>
  </r>
  <r>
    <x v="17"/>
    <d v="2020-08-14T00:00:00"/>
    <d v="2020-08-14T00:00:00"/>
    <x v="4"/>
    <s v="Oviedo_Morgan"/>
    <x v="4"/>
    <m/>
    <m/>
    <m/>
    <n v="0.5"/>
    <s v="FULL"/>
    <s v="P"/>
    <x v="0"/>
    <s v="10-100"/>
    <m/>
    <n v="5.21464292079E-5"/>
    <m/>
    <n v="5.2146429207900002"/>
    <n v="2"/>
    <n v="5.2146429207900002"/>
    <m/>
    <s v="{c442315c-6102-4c86-ae19-04adfea2edb5}"/>
  </r>
  <r>
    <x v="17"/>
    <d v="2020-08-14T00:00:00"/>
    <d v="2020-08-14T00:00:00"/>
    <x v="4"/>
    <s v="Oviedo_Morgan"/>
    <x v="0"/>
    <m/>
    <m/>
    <m/>
    <n v="0.5"/>
    <s v="FULL"/>
    <s v="SC"/>
    <x v="0"/>
    <s v="10-100"/>
    <m/>
    <n v="2.7143013051399999E-5"/>
    <m/>
    <n v="2.7143013051399998"/>
    <n v="2"/>
    <n v="2.7143013051399998"/>
    <m/>
    <s v="{16aaf8f9-3081-431e-9621-8723662098cf}"/>
  </r>
  <r>
    <x v="17"/>
    <d v="2020-08-14T00:00:00"/>
    <d v="2020-08-14T00:00:00"/>
    <x v="4"/>
    <s v="Oviedo_Morgan"/>
    <x v="0"/>
    <m/>
    <m/>
    <m/>
    <n v="1"/>
    <s v="FULL"/>
    <s v="P"/>
    <x v="0"/>
    <s v="10-100"/>
    <m/>
    <n v="5.3597325283299999E-5"/>
    <m/>
    <n v="5.3597325283300004"/>
    <n v="2"/>
    <n v="10.719465056660001"/>
    <m/>
    <s v="{7a4d2dc7-2abf-46a2-b593-af90ae4d027a}"/>
  </r>
  <r>
    <x v="17"/>
    <d v="2020-08-14T00:00:00"/>
    <d v="2020-08-14T00:00:00"/>
    <x v="4"/>
    <s v="Oviedo_Morgan"/>
    <x v="0"/>
    <m/>
    <m/>
    <m/>
    <n v="1"/>
    <s v="FULL"/>
    <s v="P"/>
    <x v="0"/>
    <s v="10-100"/>
    <m/>
    <n v="1.64633394274E-4"/>
    <m/>
    <n v="16.463339427400001"/>
    <n v="2"/>
    <n v="32.926678854800002"/>
    <m/>
    <s v="{536d5e36-b244-4430-9425-35ec283339f6}"/>
  </r>
  <r>
    <x v="17"/>
    <d v="2020-08-14T00:00:00"/>
    <d v="2020-08-14T00:00:00"/>
    <x v="4"/>
    <s v="Oviedo_Morgan"/>
    <x v="0"/>
    <m/>
    <m/>
    <m/>
    <n v="1"/>
    <s v="FULL"/>
    <s v="P"/>
    <x v="0"/>
    <s v="10-100"/>
    <m/>
    <n v="8.1854717754899995E-5"/>
    <m/>
    <n v="8.185471775489999"/>
    <n v="2"/>
    <n v="16.370943550979998"/>
    <m/>
    <s v="{c7bbbbeb-269e-4ce9-bdc7-44cb6112d6d8}"/>
  </r>
  <r>
    <x v="17"/>
    <d v="2020-08-14T00:00:00"/>
    <d v="2020-08-14T00:00:00"/>
    <x v="4"/>
    <s v="Oviedo_Morgan"/>
    <x v="8"/>
    <m/>
    <m/>
    <m/>
    <n v="1"/>
    <s v="FULL"/>
    <s v="P"/>
    <x v="0"/>
    <s v="10-100"/>
    <m/>
    <n v="8.1854717754899995E-5"/>
    <m/>
    <n v="8.185471775489999"/>
    <n v="2"/>
    <n v="16.370943550979998"/>
    <m/>
    <s v="{c7bbbbeb-269e-4ce9-bdc7-44cb6112d6d8}"/>
  </r>
  <r>
    <x v="17"/>
    <d v="2020-08-14T00:00:00"/>
    <d v="2020-08-14T00:00:00"/>
    <x v="4"/>
    <s v="Oviedo_Morgan"/>
    <x v="4"/>
    <m/>
    <m/>
    <m/>
    <n v="1"/>
    <s v="FULL"/>
    <s v="P"/>
    <x v="0"/>
    <s v="10-100"/>
    <m/>
    <n v="4.480766821E-5"/>
    <m/>
    <n v="4.4807668210000005"/>
    <n v="2"/>
    <n v="8.9615336420000009"/>
    <m/>
    <s v="{6f5c9e89-9be3-4ad2-8068-2159df59ada5}"/>
  </r>
  <r>
    <x v="17"/>
    <d v="2020-08-14T00:00:00"/>
    <d v="2020-08-14T00:00:00"/>
    <x v="4"/>
    <s v="Oviedo_Morgan"/>
    <x v="0"/>
    <m/>
    <m/>
    <m/>
    <n v="5"/>
    <s v="FULL"/>
    <s v="P"/>
    <x v="0"/>
    <s v="&gt;100"/>
    <m/>
    <n v="9.6670260626300004E-4"/>
    <m/>
    <n v="96.670260626300006"/>
    <n v="2"/>
    <n v="966.70260626300001"/>
    <m/>
    <s v="{0121c000-0b45-46d6-a8e7-5056e162b8d2}"/>
  </r>
  <r>
    <x v="17"/>
    <d v="2020-08-14T00:00:00"/>
    <d v="2020-08-14T00:00:00"/>
    <x v="4"/>
    <s v="Oviedo_Morgan"/>
    <x v="4"/>
    <m/>
    <m/>
    <m/>
    <n v="5"/>
    <s v="FULL"/>
    <s v="P"/>
    <x v="0"/>
    <s v="&gt;100"/>
    <m/>
    <n v="2.0627796816500001E-4"/>
    <m/>
    <n v="20.627796816500002"/>
    <n v="2"/>
    <n v="206.277968165"/>
    <m/>
    <s v="{5991acce-9e7a-4c9c-80b6-e2acfa57173f}"/>
  </r>
  <r>
    <x v="17"/>
    <d v="2020-08-14T00:00:00"/>
    <d v="2020-08-14T00:00:00"/>
    <x v="4"/>
    <s v="Oviedo_Morgan"/>
    <x v="4"/>
    <m/>
    <m/>
    <m/>
    <n v="5"/>
    <s v="FULL"/>
    <s v="P"/>
    <x v="0"/>
    <s v="10-100"/>
    <m/>
    <n v="4.4458998161600003E-4"/>
    <m/>
    <n v="44.4589981616"/>
    <n v="2"/>
    <n v="444.58998161599999"/>
    <m/>
    <s v="{087d8587-937e-4912-a444-5ae6935ace75}"/>
  </r>
  <r>
    <x v="17"/>
    <d v="2020-08-14T00:00:00"/>
    <d v="2020-08-14T00:00:00"/>
    <x v="4"/>
    <s v="Oviedo_Morgan"/>
    <x v="11"/>
    <m/>
    <m/>
    <m/>
    <n v="1"/>
    <s v="FULL"/>
    <s v="P"/>
    <x v="0"/>
    <s v="10-100"/>
    <m/>
    <n v="4.0797511451000003E-5"/>
    <m/>
    <n v="4.0797511451000004"/>
    <n v="2"/>
    <n v="8.1595022902000007"/>
    <m/>
    <s v="{c215be56-9826-4b5d-baab-e6ca5e614da1}"/>
  </r>
  <r>
    <x v="26"/>
    <d v="2020-08-14T00:00:00"/>
    <d v="2020-08-14T00:00:00"/>
    <x v="4"/>
    <s v="Oviedo_Morgan"/>
    <x v="8"/>
    <m/>
    <m/>
    <m/>
    <n v="3"/>
    <s v="FULL"/>
    <s v="SC"/>
    <x v="0"/>
    <s v="10-100"/>
    <m/>
    <n v="1.5497644097199999E-4"/>
    <m/>
    <n v="15.497644097199998"/>
    <n v="2"/>
    <n v="92.985864583199998"/>
    <m/>
    <s v="{8055d2aa-8c57-4d7c-9257-380e6e5453b2}"/>
  </r>
  <r>
    <x v="26"/>
    <d v="2020-08-14T00:00:00"/>
    <d v="2020-08-14T00:00:00"/>
    <x v="4"/>
    <s v="Oviedo_Morgan"/>
    <x v="0"/>
    <m/>
    <m/>
    <m/>
    <n v="3"/>
    <s v="FULL"/>
    <s v="SC"/>
    <x v="0"/>
    <s v="10-100"/>
    <m/>
    <n v="1.5497644097199999E-4"/>
    <m/>
    <n v="15.497644097199998"/>
    <n v="2"/>
    <n v="92.985864583199998"/>
    <m/>
    <s v="{8055d2aa-8c57-4d7c-9257-380e6e5453b2}"/>
  </r>
  <r>
    <x v="26"/>
    <d v="2020-08-14T00:00:00"/>
    <d v="2020-08-14T00:00:00"/>
    <x v="4"/>
    <s v="Oviedo_Morgan"/>
    <x v="8"/>
    <m/>
    <m/>
    <m/>
    <n v="3"/>
    <s v="FULL"/>
    <s v="SC"/>
    <x v="1"/>
    <s v="10-100"/>
    <m/>
    <n v="4.5979145675200002E-4"/>
    <m/>
    <n v="45.979145675200002"/>
    <n v="2"/>
    <n v="275.87487405119998"/>
    <m/>
    <s v="{32719134-1bbe-494c-8bca-2de1a4a79652}"/>
  </r>
  <r>
    <x v="26"/>
    <d v="2020-08-14T00:00:00"/>
    <d v="2020-08-14T00:00:00"/>
    <x v="4"/>
    <s v="Oviedo_Morgan"/>
    <x v="0"/>
    <m/>
    <m/>
    <m/>
    <n v="3"/>
    <s v="FULL"/>
    <s v="SC"/>
    <x v="1"/>
    <s v="10-100"/>
    <m/>
    <n v="4.5979145675200002E-4"/>
    <m/>
    <n v="45.979145675200002"/>
    <n v="2"/>
    <n v="275.87487405119998"/>
    <m/>
    <s v="{32719134-1bbe-494c-8bca-2de1a4a79652}"/>
  </r>
  <r>
    <x v="26"/>
    <d v="2020-08-14T00:00:00"/>
    <d v="2020-08-14T00:00:00"/>
    <x v="4"/>
    <s v="Oviedo_Morgan"/>
    <x v="8"/>
    <m/>
    <m/>
    <m/>
    <n v="3"/>
    <s v="FULL"/>
    <s v="P"/>
    <x v="0"/>
    <s v="10-100"/>
    <m/>
    <n v="1.2809615676199999E-4"/>
    <m/>
    <n v="12.809615676199998"/>
    <n v="2"/>
    <n v="76.857694057199993"/>
    <m/>
    <s v="{ce4f33f4-c612-4ae0-b7e4-13fbd210e04a}"/>
  </r>
  <r>
    <x v="26"/>
    <d v="2020-08-14T00:00:00"/>
    <d v="2020-08-14T00:00:00"/>
    <x v="4"/>
    <s v="Oviedo_Morgan"/>
    <x v="8"/>
    <m/>
    <m/>
    <m/>
    <n v="3"/>
    <s v="FULL"/>
    <s v="P"/>
    <x v="0"/>
    <s v="10-100"/>
    <m/>
    <n v="7.02454744962E-4"/>
    <m/>
    <n v="70.245474496200004"/>
    <n v="2"/>
    <n v="421.47284697719999"/>
    <m/>
    <s v="{ecd77f11-d26d-4dc6-ac3d-0bce9123b727}"/>
  </r>
  <r>
    <x v="26"/>
    <d v="2020-08-14T00:00:00"/>
    <d v="2020-08-14T00:00:00"/>
    <x v="4"/>
    <s v="Oviedo_Morgan"/>
    <x v="8"/>
    <m/>
    <m/>
    <m/>
    <n v="3"/>
    <s v="FULL"/>
    <s v="P"/>
    <x v="0"/>
    <s v="&gt;100"/>
    <m/>
    <n v="7.7774859129599999E-4"/>
    <m/>
    <n v="77.774859129600003"/>
    <n v="2"/>
    <n v="466.64915477760002"/>
    <m/>
    <s v="{4a3a1220-7408-440c-9a5c-6258d7fcad82}"/>
  </r>
  <r>
    <x v="26"/>
    <d v="2020-08-14T00:00:00"/>
    <d v="2020-08-14T00:00:00"/>
    <x v="4"/>
    <s v="Oviedo_Morgan"/>
    <x v="0"/>
    <m/>
    <m/>
    <m/>
    <n v="1"/>
    <s v="FULL"/>
    <s v="SC"/>
    <x v="2"/>
    <s v="&gt;100"/>
    <m/>
    <n v="6.89837866667E-4"/>
    <m/>
    <n v="68.983786666699999"/>
    <n v="2"/>
    <n v="137.9675733334"/>
    <m/>
    <s v="{9e736312-a56a-4609-91c3-d02d28a392fe}"/>
  </r>
  <r>
    <x v="61"/>
    <d v="2020-08-14T00:00:00"/>
    <d v="2020-08-14T00:00:00"/>
    <x v="4"/>
    <s v="Oviedo_Morgan"/>
    <x v="8"/>
    <s v="OTH"/>
    <s v="Disturbed"/>
    <m/>
    <n v="1"/>
    <s v="FULL"/>
    <s v="SC"/>
    <x v="0"/>
    <s v="10-100"/>
    <s v="N"/>
    <n v="1.1535018116300001E-4"/>
    <m/>
    <n v="11.5350181163"/>
    <n v="2"/>
    <n v="23.0700362326"/>
    <m/>
    <s v="{4cf7c30c-d781-4164-aa25-640c98d4c801}"/>
  </r>
  <r>
    <x v="61"/>
    <d v="2020-08-14T00:00:00"/>
    <d v="2020-08-14T00:00:00"/>
    <x v="4"/>
    <s v="Oviedo_Morgan"/>
    <x v="0"/>
    <s v="OTH"/>
    <s v="Disturbed"/>
    <m/>
    <n v="1"/>
    <s v="FULL"/>
    <s v="SC"/>
    <x v="0"/>
    <s v="10-100"/>
    <s v="N"/>
    <n v="1.1535018116300001E-4"/>
    <m/>
    <n v="11.5350181163"/>
    <n v="2"/>
    <n v="23.0700362326"/>
    <m/>
    <s v="{4cf7c30c-d781-4164-aa25-640c98d4c801}"/>
  </r>
  <r>
    <x v="61"/>
    <d v="2020-08-14T00:00:00"/>
    <d v="2020-08-14T00:00:00"/>
    <x v="4"/>
    <s v="Oviedo_Morgan"/>
    <x v="8"/>
    <s v="OTH"/>
    <s v="Disturbed"/>
    <m/>
    <n v="1"/>
    <s v="FULL"/>
    <s v="SC"/>
    <x v="0"/>
    <s v="10-100"/>
    <s v="N"/>
    <n v="1.41204739858E-4"/>
    <m/>
    <n v="14.1204739858"/>
    <n v="2"/>
    <n v="28.240947971600001"/>
    <m/>
    <s v="{4fdb1094-d762-4c22-955d-118342500dba}"/>
  </r>
  <r>
    <x v="61"/>
    <d v="2020-08-14T00:00:00"/>
    <d v="2020-08-14T00:00:00"/>
    <x v="4"/>
    <s v="Oviedo_Morgan"/>
    <x v="8"/>
    <s v="OTH"/>
    <s v="Disturbed"/>
    <m/>
    <n v="1"/>
    <s v="FULL"/>
    <s v="SC"/>
    <x v="0"/>
    <s v="10-100"/>
    <s v="N"/>
    <n v="2.1777328585399999E-4"/>
    <m/>
    <n v="21.777328585399999"/>
    <n v="2"/>
    <n v="43.554657170799999"/>
    <m/>
    <s v="{241a343c-f768-4270-960a-b010e850e85c}"/>
  </r>
  <r>
    <x v="61"/>
    <d v="2020-08-14T00:00:00"/>
    <d v="2020-08-14T00:00:00"/>
    <x v="4"/>
    <s v="Oviedo_Morgan"/>
    <x v="0"/>
    <s v="OTH"/>
    <s v="Disturbed"/>
    <m/>
    <n v="1"/>
    <s v="FULL"/>
    <s v="SC"/>
    <x v="0"/>
    <s v="10-100"/>
    <s v="N"/>
    <n v="2.1777328585399999E-4"/>
    <m/>
    <n v="21.777328585399999"/>
    <n v="2"/>
    <n v="43.554657170799999"/>
    <m/>
    <s v="{241a343c-f768-4270-960a-b010e850e85c}"/>
  </r>
  <r>
    <x v="61"/>
    <d v="2020-08-14T00:00:00"/>
    <d v="2020-08-14T00:00:00"/>
    <x v="4"/>
    <s v="Oviedo_Morgan"/>
    <x v="8"/>
    <s v="OTH"/>
    <s v="Disturbed"/>
    <m/>
    <n v="1"/>
    <s v="FULL"/>
    <s v="SC"/>
    <x v="0"/>
    <s v="10-100"/>
    <s v="N"/>
    <n v="7.7409899552600002E-5"/>
    <m/>
    <n v="7.7409899552599999"/>
    <n v="2"/>
    <n v="15.48197991052"/>
    <m/>
    <s v="{4af67cd6-d590-4877-8e95-b1d991b609fa}"/>
  </r>
  <r>
    <x v="61"/>
    <d v="2020-08-14T00:00:00"/>
    <d v="2020-08-14T00:00:00"/>
    <x v="4"/>
    <s v="Oviedo_Morgan"/>
    <x v="0"/>
    <s v="OTH"/>
    <s v="Disturbed"/>
    <m/>
    <n v="1"/>
    <s v="FULL"/>
    <s v="SC"/>
    <x v="0"/>
    <s v="10-100"/>
    <s v="N"/>
    <n v="7.7409899552600002E-5"/>
    <m/>
    <n v="7.7409899552599999"/>
    <n v="2"/>
    <n v="15.48197991052"/>
    <m/>
    <s v="{4af67cd6-d590-4877-8e95-b1d991b609fa}"/>
  </r>
  <r>
    <x v="61"/>
    <d v="2020-08-14T00:00:00"/>
    <d v="2020-08-14T00:00:00"/>
    <x v="4"/>
    <s v="Oviedo_Morgan"/>
    <x v="11"/>
    <s v="OTH"/>
    <s v="Disturbed"/>
    <m/>
    <n v="1"/>
    <s v="FULL"/>
    <s v="P"/>
    <x v="0"/>
    <s v="10-100"/>
    <s v="N"/>
    <n v="8.5922338608300004E-5"/>
    <m/>
    <n v="8.5922338608299995"/>
    <n v="2"/>
    <n v="17.184467721659999"/>
    <m/>
    <s v="{94fe4080-3c20-47bb-92c0-679ee3f97f66}"/>
  </r>
  <r>
    <x v="61"/>
    <d v="2020-08-14T00:00:00"/>
    <d v="2020-08-14T00:00:00"/>
    <x v="4"/>
    <s v="Oviedo_Morgan"/>
    <x v="8"/>
    <s v="OTH"/>
    <s v="Disturbed"/>
    <m/>
    <n v="1"/>
    <s v="FULL"/>
    <s v="SC"/>
    <x v="0"/>
    <s v="10-100"/>
    <s v="N"/>
    <n v="1.27751306826E-4"/>
    <m/>
    <n v="12.7751306826"/>
    <n v="2"/>
    <n v="25.550261365200001"/>
    <m/>
    <s v="{16323d9b-6f93-4d5b-8ed6-81da66091b9c}"/>
  </r>
  <r>
    <x v="61"/>
    <d v="2020-08-14T00:00:00"/>
    <d v="2020-08-14T00:00:00"/>
    <x v="4"/>
    <s v="Oviedo_Morgan"/>
    <x v="11"/>
    <s v="OTH"/>
    <s v="Disturbed"/>
    <m/>
    <n v="1"/>
    <s v="FULL"/>
    <s v="SC"/>
    <x v="0"/>
    <s v="10-100"/>
    <s v="N"/>
    <n v="5.4965101554999998E-5"/>
    <m/>
    <n v="5.4965101555000002"/>
    <n v="2"/>
    <n v="10.993020311"/>
    <m/>
    <s v="{69d301eb-7c9d-4e6f-8652-4af20f8e72a0}"/>
  </r>
  <r>
    <x v="61"/>
    <d v="2020-08-14T00:00:00"/>
    <d v="2020-08-14T00:00:00"/>
    <x v="4"/>
    <s v="Oviedo_Morgan"/>
    <x v="14"/>
    <s v="OTH"/>
    <s v="Disturbed"/>
    <m/>
    <n v="1"/>
    <s v="FULL"/>
    <s v="SC"/>
    <x v="0"/>
    <s v="&gt;100"/>
    <s v="N"/>
    <n v="1.8704668219600001E-4"/>
    <m/>
    <n v="18.704668219600002"/>
    <n v="2"/>
    <n v="37.409336439200004"/>
    <m/>
    <s v="{aa53a6a8-4779-4b14-b7df-dc0c19b99a98}"/>
  </r>
  <r>
    <x v="61"/>
    <d v="2020-08-14T00:00:00"/>
    <d v="2020-08-14T00:00:00"/>
    <x v="4"/>
    <s v="Oviedo_Morgan"/>
    <x v="0"/>
    <s v="OTH"/>
    <s v="Disturbed"/>
    <m/>
    <n v="1"/>
    <s v="FULL"/>
    <s v="SC"/>
    <x v="0"/>
    <s v="10-100"/>
    <s v="N"/>
    <n v="8.7151999991900002E-5"/>
    <m/>
    <n v="8.7151999991900002"/>
    <n v="2"/>
    <n v="17.43039999838"/>
    <m/>
    <s v="{15b0c687-a664-4671-be02-71d1dc98d41b}"/>
  </r>
  <r>
    <x v="61"/>
    <d v="2020-08-14T00:00:00"/>
    <d v="2020-08-14T00:00:00"/>
    <x v="4"/>
    <s v="Oviedo_Morgan"/>
    <x v="0"/>
    <s v="OTH"/>
    <s v="Disturbed"/>
    <m/>
    <n v="1"/>
    <s v="FULL"/>
    <s v="SC"/>
    <x v="0"/>
    <s v="10-100"/>
    <s v="N"/>
    <n v="7.5830788735500006E-5"/>
    <m/>
    <n v="7.5830788735500008"/>
    <n v="2"/>
    <n v="15.166157747100002"/>
    <m/>
    <s v="{c994c405-e9ce-4653-939c-7d3262ca8092}"/>
  </r>
  <r>
    <x v="49"/>
    <d v="2020-08-14T00:00:00"/>
    <m/>
    <x v="4"/>
    <s v="Engstrom_Lars, Gomez_Gio"/>
    <x v="17"/>
    <s v="RIP"/>
    <s v="Intermediate"/>
    <m/>
    <n v="1"/>
    <s v="LEFT"/>
    <s v="SC"/>
    <x v="0"/>
    <s v="&lt;10"/>
    <s v="Y"/>
    <n v="2.9069258032400001E-5"/>
    <m/>
    <n v="2.9069258032400001"/>
    <n v="1"/>
    <n v="2.9069258032400001"/>
    <m/>
    <s v="{27f00fcd-9d77-44f2-814c-901ab3786313}"/>
  </r>
  <r>
    <x v="49"/>
    <d v="2020-08-14T00:00:00"/>
    <m/>
    <x v="4"/>
    <s v="Engstrom_Lars, Gomez_Gio"/>
    <x v="17"/>
    <s v="RIP"/>
    <s v="Intermediate"/>
    <m/>
    <n v="5"/>
    <s v="FULL"/>
    <s v="SC"/>
    <x v="0"/>
    <s v="10-100"/>
    <s v="Y"/>
    <n v="3.6978483980899998E-5"/>
    <m/>
    <n v="3.6978483980899997"/>
    <n v="2"/>
    <n v="36.978483980899995"/>
    <m/>
    <s v="{6588fb8d-9b06-4ff6-a9e9-065ec30babb5}"/>
  </r>
  <r>
    <x v="49"/>
    <d v="2020-08-14T00:00:00"/>
    <m/>
    <x v="4"/>
    <s v="Engstrom_Lars, Gomez_Gio"/>
    <x v="12"/>
    <s v="RIP"/>
    <s v="Intermediate"/>
    <m/>
    <n v="5"/>
    <s v="FULL"/>
    <s v="SC"/>
    <x v="0"/>
    <s v="10-100"/>
    <s v="Y"/>
    <n v="3.6978483980899998E-5"/>
    <m/>
    <n v="3.6978483980899997"/>
    <n v="2"/>
    <n v="36.978483980899995"/>
    <m/>
    <s v="{6588fb8d-9b06-4ff6-a9e9-065ec30babb5}"/>
  </r>
  <r>
    <x v="49"/>
    <d v="2020-08-14T00:00:00"/>
    <m/>
    <x v="4"/>
    <s v="Engstrom_Lars, Gomez_Gio"/>
    <x v="9"/>
    <s v="RIP"/>
    <s v="Intermediate"/>
    <m/>
    <n v="5"/>
    <s v="FULL"/>
    <s v="SC"/>
    <x v="0"/>
    <s v="10-100"/>
    <s v="Y"/>
    <n v="3.6978483980899998E-5"/>
    <m/>
    <n v="3.6978483980899997"/>
    <n v="2"/>
    <n v="36.978483980899995"/>
    <m/>
    <s v="{6588fb8d-9b06-4ff6-a9e9-065ec30babb5}"/>
  </r>
  <r>
    <x v="49"/>
    <d v="2020-08-14T00:00:00"/>
    <m/>
    <x v="4"/>
    <s v="Engstrom_Lars, Gomez_Gio"/>
    <x v="6"/>
    <s v="RIP"/>
    <s v="Intermediate"/>
    <m/>
    <n v="2"/>
    <s v="FULL"/>
    <s v="SC"/>
    <x v="0"/>
    <s v="10-100"/>
    <s v="Y"/>
    <n v="6.4102887921299993E-5"/>
    <m/>
    <n v="6.4102887921299994"/>
    <n v="2"/>
    <n v="25.641155168519997"/>
    <m/>
    <s v="{4718fdc4-9c52-4da1-9aa5-b74eb318c8df}"/>
  </r>
  <r>
    <x v="49"/>
    <d v="2020-08-14T00:00:00"/>
    <m/>
    <x v="4"/>
    <s v="Engstrom_Lars, Gomez_Gio"/>
    <x v="6"/>
    <s v="RIP"/>
    <s v="Intermediate"/>
    <m/>
    <n v="6"/>
    <s v="FULL"/>
    <s v="SC"/>
    <x v="2"/>
    <s v="&gt;100"/>
    <s v="Y"/>
    <n v="2.8244831766699999E-4"/>
    <m/>
    <n v="28.244831766699999"/>
    <n v="2"/>
    <n v="338.93798120039997"/>
    <m/>
    <s v="{a7fafd5c-ee96-4c8b-b46c-76b18bb3fbb3}"/>
  </r>
  <r>
    <x v="49"/>
    <d v="2020-08-14T00:00:00"/>
    <m/>
    <x v="4"/>
    <s v="Engstrom_Lars, Gomez_Gio"/>
    <x v="6"/>
    <s v="RIP"/>
    <s v="Intermediate"/>
    <m/>
    <n v="8"/>
    <s v="RIGHT"/>
    <s v="L"/>
    <x v="2"/>
    <s v="&gt;100"/>
    <s v="Y"/>
    <n v="9.09822174854E-4"/>
    <m/>
    <n v="90.9822174854"/>
    <n v="1"/>
    <n v="727.8577398832"/>
    <m/>
    <s v="{19871a77-7d18-4bb8-81a4-0f7e69fbdbb4}"/>
  </r>
  <r>
    <x v="49"/>
    <d v="2020-08-14T00:00:00"/>
    <m/>
    <x v="4"/>
    <s v="Engstrom_Lars, Gomez_Gio"/>
    <x v="17"/>
    <s v="RIP"/>
    <s v="Intermediate"/>
    <m/>
    <n v="3"/>
    <s v="FULL"/>
    <s v="P"/>
    <x v="0"/>
    <s v="10-100"/>
    <s v="Y"/>
    <n v="9.0485574631299993E-5"/>
    <m/>
    <n v="9.048557463129999"/>
    <n v="2"/>
    <n v="54.291344778779994"/>
    <m/>
    <s v="{bea79e86-b257-4220-b371-f8fe29cd64a0}"/>
  </r>
  <r>
    <x v="49"/>
    <d v="2020-08-14T00:00:00"/>
    <m/>
    <x v="4"/>
    <s v="Engstrom_Lars, Gomez_Gio"/>
    <x v="17"/>
    <s v="RIP"/>
    <s v="Intermediate"/>
    <m/>
    <n v="3"/>
    <s v="FULL"/>
    <s v="SC"/>
    <x v="0"/>
    <s v="&lt;10"/>
    <s v="Y"/>
    <n v="1.03994528209E-4"/>
    <m/>
    <n v="10.399452820900001"/>
    <n v="2"/>
    <n v="62.3967169254"/>
    <m/>
    <s v="{6f03446d-ef6c-461c-847c-9f2d1ad7492f}"/>
  </r>
  <r>
    <x v="49"/>
    <d v="2020-08-14T00:00:00"/>
    <m/>
    <x v="4"/>
    <s v="Engstrom_Lars, Gomez_Gio"/>
    <x v="17"/>
    <s v="RIP"/>
    <s v="Intermediate"/>
    <m/>
    <n v="3"/>
    <s v="FULL"/>
    <s v="SC"/>
    <x v="0"/>
    <s v="10-100"/>
    <s v="Y"/>
    <n v="1.10681113802E-4"/>
    <m/>
    <n v="11.0681113802"/>
    <n v="2"/>
    <n v="66.408668281199994"/>
    <m/>
    <s v="{dcf80ff8-4093-4566-8f0f-5c972791a0c5}"/>
  </r>
  <r>
    <x v="49"/>
    <d v="2020-08-14T00:00:00"/>
    <m/>
    <x v="4"/>
    <s v="Engstrom_Lars, Gomez_Gio"/>
    <x v="6"/>
    <s v="RIP"/>
    <s v="Intermediate"/>
    <m/>
    <n v="3"/>
    <s v="FULL"/>
    <s v="SC"/>
    <x v="0"/>
    <s v="10-100"/>
    <s v="Y"/>
    <n v="1.10681113802E-4"/>
    <m/>
    <n v="11.0681113802"/>
    <n v="2"/>
    <n v="66.408668281199994"/>
    <m/>
    <s v="{dcf80ff8-4093-4566-8f0f-5c972791a0c5}"/>
  </r>
  <r>
    <x v="49"/>
    <d v="2020-08-14T00:00:00"/>
    <m/>
    <x v="4"/>
    <s v="Engstrom_Lars, Gomez_Gio"/>
    <x v="6"/>
    <s v="RIP"/>
    <s v="Intermediate"/>
    <m/>
    <n v="1"/>
    <s v="RIGHT"/>
    <s v="SC"/>
    <x v="0"/>
    <s v="10-100"/>
    <s v="Y"/>
    <n v="2.6526475370900002E-4"/>
    <m/>
    <n v="26.526475370900002"/>
    <n v="1"/>
    <n v="26.526475370900002"/>
    <m/>
    <s v="{9cbe7531-3e17-415f-9513-14c907040c02}"/>
  </r>
  <r>
    <x v="49"/>
    <d v="2020-08-14T00:00:00"/>
    <m/>
    <x v="4"/>
    <s v="Engstrom_Lars, Gomez_Gio"/>
    <x v="6"/>
    <s v="RIP"/>
    <s v="Intermediate"/>
    <m/>
    <n v="1"/>
    <s v="FULL"/>
    <s v="SC"/>
    <x v="0"/>
    <s v="&lt;10"/>
    <s v="Y"/>
    <n v="4.8141839124299998E-5"/>
    <m/>
    <n v="4.8141839124299999"/>
    <n v="2"/>
    <n v="9.6283678248599998"/>
    <m/>
    <s v="{9e19bd9c-9bb0-4361-bf72-1db003514222}"/>
  </r>
  <r>
    <x v="49"/>
    <d v="2020-08-14T00:00:00"/>
    <m/>
    <x v="4"/>
    <s v="Engstrom_Lars, Gomez_Gio"/>
    <x v="6"/>
    <s v="RIP"/>
    <s v="Intermediate"/>
    <m/>
    <n v="2"/>
    <s v="FULL"/>
    <s v="SC"/>
    <x v="0"/>
    <s v="10-100"/>
    <s v="Y"/>
    <n v="9.6962583730799995E-5"/>
    <m/>
    <n v="9.6962583730799992"/>
    <n v="2"/>
    <n v="38.785033492319997"/>
    <m/>
    <s v="{63a858bf-4e79-4b30-8c50-ec3778b10fa0}"/>
  </r>
  <r>
    <x v="49"/>
    <d v="2020-08-14T00:00:00"/>
    <m/>
    <x v="4"/>
    <s v="Engstrom_Lars, Gomez_Gio"/>
    <x v="0"/>
    <s v="RIP"/>
    <s v="Intermediate"/>
    <m/>
    <n v="5"/>
    <s v="FULL"/>
    <s v="P"/>
    <x v="0"/>
    <s v="10-100"/>
    <s v="Y"/>
    <n v="1.5986991675800001E-4"/>
    <m/>
    <n v="15.986991675800001"/>
    <n v="2"/>
    <n v="159.86991675800002"/>
    <m/>
    <s v="{8f626694-7cf5-4087-afad-b2e11b06ea37}"/>
  </r>
  <r>
    <x v="49"/>
    <d v="2020-08-14T00:00:00"/>
    <m/>
    <x v="4"/>
    <s v="Engstrom_Lars, Gomez_Gio"/>
    <x v="6"/>
    <s v="RIP"/>
    <s v="Intermediate"/>
    <m/>
    <n v="1"/>
    <s v="RIGHT"/>
    <s v="SC"/>
    <x v="0"/>
    <s v="&lt;10"/>
    <s v="Y"/>
    <n v="1.0689605118500001E-4"/>
    <m/>
    <n v="10.689605118500001"/>
    <n v="1"/>
    <n v="10.689605118500001"/>
    <m/>
    <s v="{22dd6ef1-e0de-427a-ac7b-dc5e3b8e21a1}"/>
  </r>
  <r>
    <x v="49"/>
    <d v="2020-08-14T00:00:00"/>
    <m/>
    <x v="4"/>
    <s v="Engstrom_Lars, Gomez_Gio"/>
    <x v="6"/>
    <s v="GRASS"/>
    <s v="Intermediate"/>
    <m/>
    <n v="1"/>
    <s v="FULL"/>
    <s v="SC"/>
    <x v="0"/>
    <s v="10-100"/>
    <s v="Y"/>
    <n v="2.2519232233300001E-4"/>
    <m/>
    <n v="22.519232233300002"/>
    <n v="2"/>
    <n v="45.038464466600004"/>
    <m/>
    <s v="{29c6c1fa-b4c2-4a83-8820-9e025908486f}"/>
  </r>
  <r>
    <x v="49"/>
    <d v="2020-08-14T00:00:00"/>
    <m/>
    <x v="4"/>
    <s v="Engstrom_Lars, Gomez_Gio"/>
    <x v="0"/>
    <s v="GRASS"/>
    <s v="Intermediate"/>
    <m/>
    <n v="4"/>
    <s v="LEFT"/>
    <s v="SC"/>
    <x v="1"/>
    <s v="10-100"/>
    <s v="Y"/>
    <n v="2.45489210424E-4"/>
    <m/>
    <n v="24.5489210424"/>
    <n v="1"/>
    <n v="98.1956841696"/>
    <m/>
    <s v="{f413c83a-1538-409a-b039-fc0918bf0c08}"/>
  </r>
  <r>
    <x v="99"/>
    <d v="2020-08-14T00:00:00"/>
    <m/>
    <x v="4"/>
    <s v="Gomez_Gio, Engstrom_Lars"/>
    <x v="1"/>
    <m/>
    <m/>
    <m/>
    <n v="1"/>
    <s v="FULL"/>
    <s v="P"/>
    <x v="0"/>
    <s v="10-100"/>
    <m/>
    <n v="4.5673159074099997E-5"/>
    <m/>
    <n v="4.5673159074099994"/>
    <n v="2"/>
    <n v="9.1346318148199988"/>
    <m/>
    <s v="{8af8625a-bc3a-4b0a-be62-386053a1566b}"/>
  </r>
  <r>
    <x v="99"/>
    <d v="2020-08-14T00:00:00"/>
    <m/>
    <x v="4"/>
    <s v="Gomez_Gio, Engstrom_Lars"/>
    <x v="7"/>
    <m/>
    <m/>
    <m/>
    <n v="1"/>
    <s v="FULL"/>
    <s v="P"/>
    <x v="0"/>
    <s v="&lt;10"/>
    <m/>
    <n v="6.1579237420799994E-5"/>
    <m/>
    <n v="6.1579237420799995"/>
    <n v="2"/>
    <n v="12.315847484159999"/>
    <m/>
    <s v="{9fd8d0eb-7a3f-4b73-9001-58146de78505}"/>
  </r>
  <r>
    <x v="99"/>
    <d v="2020-08-14T00:00:00"/>
    <m/>
    <x v="4"/>
    <s v="Gomez_Gio, Engstrom_Lars"/>
    <x v="1"/>
    <m/>
    <m/>
    <m/>
    <n v="2"/>
    <s v="RIGHT"/>
    <s v="P"/>
    <x v="0"/>
    <s v="10-100"/>
    <m/>
    <n v="3.3175969803499998E-5"/>
    <m/>
    <n v="3.3175969803499998"/>
    <n v="1"/>
    <n v="6.6351939606999997"/>
    <m/>
    <s v="{07424bcb-a2cc-45ed-9ef8-43e6885eacaf}"/>
  </r>
  <r>
    <x v="99"/>
    <d v="2020-08-14T00:00:00"/>
    <m/>
    <x v="4"/>
    <s v="Gomez_Gio, Engstrom_Lars"/>
    <x v="7"/>
    <m/>
    <m/>
    <m/>
    <n v="5"/>
    <s v="RIGHT"/>
    <s v="P"/>
    <x v="0"/>
    <s v="&lt;10"/>
    <m/>
    <n v="1.487541006E-4"/>
    <m/>
    <n v="14.87541006"/>
    <n v="1"/>
    <n v="74.377050300000008"/>
    <m/>
    <s v="{4e11125d-2c9d-4985-811a-4a33b7d952bd}"/>
  </r>
  <r>
    <x v="34"/>
    <d v="2020-08-14T00:00:00"/>
    <m/>
    <x v="4"/>
    <s v="Gomez_Gio, Engstrom_Lars"/>
    <x v="0"/>
    <s v="CSS"/>
    <s v="Intermediate"/>
    <m/>
    <n v="2"/>
    <s v="LEFT"/>
    <s v="L"/>
    <x v="1"/>
    <s v="&lt;10"/>
    <s v="Y"/>
    <n v="3.0671329608499997E-5"/>
    <m/>
    <n v="3.0671329608499995"/>
    <n v="1"/>
    <n v="6.1342659216999991"/>
    <m/>
    <s v="{7cc06c1e-a695-423d-851a-b701591adb01}"/>
  </r>
  <r>
    <x v="34"/>
    <d v="2020-08-14T00:00:00"/>
    <m/>
    <x v="4"/>
    <s v="Gomez_Gio, Engstrom_Lars"/>
    <x v="1"/>
    <m/>
    <m/>
    <m/>
    <n v="1"/>
    <s v="LEFT"/>
    <s v="P"/>
    <x v="0"/>
    <s v="&lt;10"/>
    <m/>
    <n v="3.8556170753799997E-5"/>
    <m/>
    <n v="3.8556170753799996"/>
    <n v="1"/>
    <n v="3.8556170753799996"/>
    <m/>
    <s v="{3f067751-448e-4c62-aa44-6afbef74ce67}"/>
  </r>
  <r>
    <x v="34"/>
    <d v="2020-08-14T00:00:00"/>
    <m/>
    <x v="4"/>
    <s v="Gomez_Gio, Engstrom_Lars"/>
    <x v="10"/>
    <m/>
    <m/>
    <m/>
    <n v="1"/>
    <s v="FULL"/>
    <s v="P"/>
    <x v="0"/>
    <s v="10-100"/>
    <m/>
    <n v="5.0307690046599997E-5"/>
    <m/>
    <n v="5.0307690046599998"/>
    <n v="2"/>
    <n v="10.06153800932"/>
    <m/>
    <s v="{54a0ca73-c76c-4dcb-a525-7cc8e14a90ad}"/>
  </r>
  <r>
    <x v="34"/>
    <d v="2020-08-14T00:00:00"/>
    <m/>
    <x v="4"/>
    <s v="Gomez_Gio, Engstrom_Lars"/>
    <x v="1"/>
    <m/>
    <m/>
    <m/>
    <n v="1"/>
    <s v="FULL"/>
    <s v="P"/>
    <x v="0"/>
    <s v="10-100"/>
    <m/>
    <n v="7.5915921416400001E-5"/>
    <m/>
    <n v="7.5915921416400005"/>
    <n v="2"/>
    <n v="15.183184283280001"/>
    <m/>
    <s v="{5f5f02a4-8a71-4a35-a9cd-7621f3476daf}"/>
  </r>
  <r>
    <x v="34"/>
    <d v="2020-08-14T00:00:00"/>
    <m/>
    <x v="4"/>
    <s v="Gomez_Gio, Engstrom_Lars"/>
    <x v="3"/>
    <m/>
    <m/>
    <m/>
    <n v="1"/>
    <s v="FULL"/>
    <s v="P"/>
    <x v="0"/>
    <s v="10-100"/>
    <m/>
    <n v="1.80823234113E-4"/>
    <m/>
    <n v="18.082323411299999"/>
    <n v="2"/>
    <n v="36.164646822599998"/>
    <m/>
    <s v="{e88822d9-3ae0-496f-b91b-bdad4222c2ce}"/>
  </r>
  <r>
    <x v="34"/>
    <d v="2020-08-14T00:00:00"/>
    <m/>
    <x v="4"/>
    <s v="Gomez_Gio, Engstrom_Lars"/>
    <x v="1"/>
    <m/>
    <m/>
    <m/>
    <n v="1"/>
    <s v="FULL"/>
    <s v="P"/>
    <x v="0"/>
    <s v="10-100"/>
    <m/>
    <n v="1.80823234113E-4"/>
    <m/>
    <n v="18.082323411299999"/>
    <n v="2"/>
    <n v="36.164646822599998"/>
    <m/>
    <s v="{e88822d9-3ae0-496f-b91b-bdad4222c2ce}"/>
  </r>
  <r>
    <x v="34"/>
    <d v="2020-08-14T00:00:00"/>
    <m/>
    <x v="4"/>
    <s v="Gomez_Gio, Engstrom_Lars"/>
    <x v="12"/>
    <m/>
    <m/>
    <m/>
    <n v="2"/>
    <s v="FULL"/>
    <s v="P"/>
    <x v="0"/>
    <s v="10-100"/>
    <m/>
    <n v="1.98408713472E-4"/>
    <m/>
    <n v="19.8408713472"/>
    <n v="2"/>
    <n v="79.363485388800001"/>
    <m/>
    <s v="{fbfaf0b8-1eaa-4f87-a230-69c533116b67}"/>
  </r>
  <r>
    <x v="34"/>
    <d v="2020-08-14T00:00:00"/>
    <m/>
    <x v="4"/>
    <s v="Gomez_Gio, Engstrom_Lars"/>
    <x v="5"/>
    <m/>
    <m/>
    <m/>
    <n v="2"/>
    <s v="FULL"/>
    <s v="P"/>
    <x v="0"/>
    <s v="10-100"/>
    <m/>
    <n v="1.98408713472E-4"/>
    <m/>
    <n v="19.8408713472"/>
    <n v="2"/>
    <n v="79.363485388800001"/>
    <m/>
    <s v="{fbfaf0b8-1eaa-4f87-a230-69c533116b67}"/>
  </r>
  <r>
    <x v="34"/>
    <d v="2020-08-14T00:00:00"/>
    <m/>
    <x v="4"/>
    <s v="Gomez_Gio, Engstrom_Lars"/>
    <x v="12"/>
    <m/>
    <m/>
    <m/>
    <n v="1"/>
    <s v="RIGHT"/>
    <s v="L"/>
    <x v="0"/>
    <s v="10-100"/>
    <m/>
    <n v="6.8261475491299996E-5"/>
    <m/>
    <n v="6.8261475491299999"/>
    <n v="1"/>
    <n v="6.8261475491299999"/>
    <m/>
    <s v="{e276ef07-f35c-42e9-8fae-567926b9d766}"/>
  </r>
  <r>
    <x v="34"/>
    <d v="2020-08-14T00:00:00"/>
    <m/>
    <x v="4"/>
    <s v="Gomez_Gio, Engstrom_Lars"/>
    <x v="1"/>
    <m/>
    <m/>
    <m/>
    <n v="1"/>
    <s v="RIGHT"/>
    <s v="L"/>
    <x v="0"/>
    <s v="10-100"/>
    <m/>
    <n v="6.8261475491299996E-5"/>
    <m/>
    <n v="6.8261475491299999"/>
    <n v="1"/>
    <n v="6.8261475491299999"/>
    <m/>
    <s v="{e276ef07-f35c-42e9-8fae-567926b9d766}"/>
  </r>
  <r>
    <x v="34"/>
    <d v="2020-08-14T00:00:00"/>
    <m/>
    <x v="4"/>
    <s v="Gomez_Gio, Engstrom_Lars"/>
    <x v="3"/>
    <m/>
    <m/>
    <m/>
    <n v="1"/>
    <s v="RIGHT"/>
    <s v="L"/>
    <x v="0"/>
    <s v="10-100"/>
    <m/>
    <n v="6.8261475491299996E-5"/>
    <m/>
    <n v="6.8261475491299999"/>
    <n v="1"/>
    <n v="6.8261475491299999"/>
    <m/>
    <s v="{e276ef07-f35c-42e9-8fae-567926b9d766}"/>
  </r>
  <r>
    <x v="34"/>
    <d v="2020-08-14T00:00:00"/>
    <m/>
    <x v="4"/>
    <s v="Gomez_Gio, Engstrom_Lars"/>
    <x v="12"/>
    <m/>
    <m/>
    <m/>
    <n v="1"/>
    <s v="LEFT"/>
    <s v="P"/>
    <x v="2"/>
    <s v="10-100"/>
    <m/>
    <n v="8.5130548632299997E-5"/>
    <m/>
    <n v="8.5130548632299998"/>
    <n v="1"/>
    <n v="8.5130548632299998"/>
    <m/>
    <s v="{df9bc155-5334-4191-b7b4-7ea4fd14f9ec}"/>
  </r>
  <r>
    <x v="34"/>
    <d v="2020-08-14T00:00:00"/>
    <m/>
    <x v="4"/>
    <s v="Gomez_Gio, Engstrom_Lars"/>
    <x v="12"/>
    <m/>
    <m/>
    <m/>
    <n v="1"/>
    <s v="RIGHT"/>
    <s v="P"/>
    <x v="2"/>
    <s v="10-100"/>
    <m/>
    <n v="1.12117537218E-4"/>
    <m/>
    <n v="11.211753721799999"/>
    <n v="1"/>
    <n v="11.211753721799999"/>
    <m/>
    <s v="{371a7f50-ec5c-43e6-89a1-7d438e18455d}"/>
  </r>
  <r>
    <x v="110"/>
    <d v="2020-08-14T00:00:00"/>
    <m/>
    <x v="4"/>
    <s v="Gomez_Gio, Engstrom_Lars"/>
    <x v="0"/>
    <s v="CSS"/>
    <s v="Disturbed"/>
    <m/>
    <n v="1"/>
    <s v="FULL"/>
    <s v="P"/>
    <x v="1"/>
    <s v="10-100"/>
    <s v="Y"/>
    <n v="1.43535154718E-4"/>
    <m/>
    <n v="14.3535154718"/>
    <n v="2"/>
    <n v="28.7070309436"/>
    <m/>
    <s v="{23ed8e2b-0e40-4a8b-b0da-67284d976c62}"/>
  </r>
  <r>
    <x v="110"/>
    <d v="2020-08-14T00:00:00"/>
    <m/>
    <x v="4"/>
    <s v="Gomez_Gio, Engstrom_Lars"/>
    <x v="1"/>
    <m/>
    <m/>
    <m/>
    <n v="1"/>
    <s v="RIGHT"/>
    <s v="P"/>
    <x v="0"/>
    <s v="10-100"/>
    <m/>
    <n v="9.2549045760699996E-5"/>
    <m/>
    <n v="9.2549045760700004"/>
    <n v="1"/>
    <n v="9.2549045760700004"/>
    <m/>
    <s v="{57899566-16e3-407f-ab61-60bcc962f7ea}"/>
  </r>
  <r>
    <x v="67"/>
    <d v="2020-08-14T00:00:00"/>
    <m/>
    <x v="4"/>
    <s v="Gomez_Gio, Engstrom_Lars"/>
    <x v="1"/>
    <s v="CSS"/>
    <s v="Disturbed"/>
    <m/>
    <n v="5"/>
    <s v="FULL"/>
    <s v="P"/>
    <x v="0"/>
    <s v="10-100"/>
    <s v="Y"/>
    <n v="1.98191207758E-4"/>
    <m/>
    <n v="19.819120775799998"/>
    <n v="2"/>
    <n v="198.19120775799999"/>
    <m/>
    <s v="{35588672-e98d-4092-bd32-90acce8c09e2}"/>
  </r>
  <r>
    <x v="67"/>
    <d v="2020-08-14T00:00:00"/>
    <m/>
    <x v="4"/>
    <s v="Gomez_Gio, Engstrom_Lars"/>
    <x v="1"/>
    <m/>
    <m/>
    <m/>
    <n v="5"/>
    <s v="FULL"/>
    <s v="P"/>
    <x v="0"/>
    <s v="10-100"/>
    <m/>
    <n v="7.1162410858899996E-5"/>
    <m/>
    <n v="7.1162410858899996"/>
    <n v="2"/>
    <n v="71.162410858899989"/>
    <m/>
    <s v="{36e85989-2a60-4057-8c95-513db42672d7}"/>
  </r>
  <r>
    <x v="49"/>
    <d v="2020-08-14T00:00:00"/>
    <m/>
    <x v="4"/>
    <s v="Engstrom_Lars, Gomez_Gio"/>
    <x v="3"/>
    <m/>
    <m/>
    <m/>
    <n v="2"/>
    <s v="FULL"/>
    <s v="SC"/>
    <x v="0"/>
    <s v="10-100"/>
    <m/>
    <n v="1.7537109723300001E-4"/>
    <m/>
    <n v="17.537109723300002"/>
    <n v="2"/>
    <n v="70.148438893200009"/>
    <m/>
    <s v="{5ec8faa1-c411-4478-8391-d806d39c355e}"/>
  </r>
  <r>
    <x v="60"/>
    <d v="2020-08-17T00:00:00"/>
    <m/>
    <x v="4"/>
    <s v="Love_Sam, Oviedo_Morgan"/>
    <x v="8"/>
    <s v="RIP"/>
    <s v="Disturbed"/>
    <m/>
    <n v="1"/>
    <s v="LEFT"/>
    <s v="P"/>
    <x v="1"/>
    <s v="&lt;10"/>
    <s v="N"/>
    <n v="1.0023453035E-4"/>
    <m/>
    <n v="10.023453035000001"/>
    <n v="1"/>
    <n v="10.023453035000001"/>
    <m/>
    <s v="{56e053e1-aff9-45a8-b1a2-2483186740af}"/>
  </r>
  <r>
    <x v="60"/>
    <d v="2020-08-17T00:00:00"/>
    <m/>
    <x v="4"/>
    <s v="Love_Sam, Oviedo_Morgan"/>
    <x v="8"/>
    <m/>
    <s v="Disturbed"/>
    <m/>
    <n v="1"/>
    <s v="RIGHT"/>
    <s v="P"/>
    <x v="0"/>
    <s v="10-100"/>
    <s v="N"/>
    <n v="1.59344765149E-4"/>
    <m/>
    <n v="15.9344765149"/>
    <n v="1"/>
    <n v="15.9344765149"/>
    <m/>
    <s v="{163eca21-809b-4cf8-90f8-1e39a583cf97}"/>
  </r>
  <r>
    <x v="60"/>
    <d v="2020-08-17T00:00:00"/>
    <m/>
    <x v="4"/>
    <s v="Love_Sam, Oviedo_Morgan"/>
    <x v="8"/>
    <m/>
    <m/>
    <m/>
    <n v="1"/>
    <s v="LEFT"/>
    <s v="P"/>
    <x v="0"/>
    <s v="&lt;10"/>
    <m/>
    <n v="6.3333824524499998E-5"/>
    <m/>
    <n v="6.3333824524499995"/>
    <n v="1"/>
    <n v="6.3333824524499995"/>
    <m/>
    <s v="{c02db451-5ff6-4220-84bd-db81231fcd05}"/>
  </r>
  <r>
    <x v="60"/>
    <d v="2020-08-17T00:00:00"/>
    <m/>
    <x v="4"/>
    <s v="Love_Sam, Oviedo_Morgan"/>
    <x v="1"/>
    <m/>
    <m/>
    <m/>
    <n v="1"/>
    <s v="RIGHT"/>
    <s v="P"/>
    <x v="0"/>
    <s v="&lt;10"/>
    <m/>
    <n v="5.9556718346999997E-5"/>
    <m/>
    <n v="5.9556718346999995"/>
    <n v="1"/>
    <n v="5.9556718346999995"/>
    <m/>
    <s v="{ea27732f-2790-469d-890e-3fd712d0ae84}"/>
  </r>
  <r>
    <x v="60"/>
    <d v="2020-08-17T00:00:00"/>
    <m/>
    <x v="4"/>
    <s v="Love_Sam, Oviedo_Morgan"/>
    <x v="8"/>
    <m/>
    <m/>
    <m/>
    <n v="1"/>
    <s v="LEFT"/>
    <s v="P"/>
    <x v="0"/>
    <s v="&lt;10"/>
    <m/>
    <n v="6.4439139292599994E-5"/>
    <m/>
    <n v="6.4439139292599998"/>
    <n v="1"/>
    <n v="6.4439139292599998"/>
    <m/>
    <s v="{7505eacd-c7e3-42a9-9c0f-8db524ab39aa}"/>
  </r>
  <r>
    <x v="60"/>
    <d v="2020-08-17T00:00:00"/>
    <m/>
    <x v="4"/>
    <s v="Love_Sam, Oviedo_Morgan"/>
    <x v="8"/>
    <m/>
    <m/>
    <m/>
    <n v="1"/>
    <s v="RIGHT"/>
    <s v="P"/>
    <x v="0"/>
    <s v="&lt;10"/>
    <m/>
    <n v="4.4058045378099997E-5"/>
    <m/>
    <n v="4.4058045378099999"/>
    <n v="1"/>
    <n v="4.4058045378099999"/>
    <m/>
    <s v="{cdf79d3d-deb9-48cb-9ad3-680332073942}"/>
  </r>
  <r>
    <x v="60"/>
    <d v="2020-08-17T00:00:00"/>
    <m/>
    <x v="4"/>
    <s v="Love_Sam, Oviedo_Morgan"/>
    <x v="8"/>
    <m/>
    <m/>
    <m/>
    <n v="1"/>
    <s v="LEFT"/>
    <s v="P"/>
    <x v="0"/>
    <s v="&lt;10"/>
    <m/>
    <n v="1.01801449187E-4"/>
    <m/>
    <n v="10.1801449187"/>
    <n v="1"/>
    <n v="10.1801449187"/>
    <m/>
    <s v="{9ca92ab5-40bf-461e-9abb-86938b2db35b}"/>
  </r>
  <r>
    <x v="60"/>
    <d v="2020-08-17T00:00:00"/>
    <m/>
    <x v="4"/>
    <s v="Love_Sam, Oviedo_Morgan"/>
    <x v="8"/>
    <m/>
    <m/>
    <m/>
    <n v="1"/>
    <s v="LEFT"/>
    <s v="P"/>
    <x v="0"/>
    <s v="&lt;10"/>
    <m/>
    <n v="7.38198353745E-4"/>
    <m/>
    <n v="73.819835374500002"/>
    <n v="1"/>
    <n v="73.819835374500002"/>
    <m/>
    <s v="{0ec5e2c3-c7f7-4769-979a-d46f7672441a}"/>
  </r>
  <r>
    <x v="60"/>
    <d v="2020-08-17T00:00:00"/>
    <m/>
    <x v="4"/>
    <s v="Love_Sam, Oviedo_Morgan"/>
    <x v="8"/>
    <m/>
    <m/>
    <m/>
    <n v="1"/>
    <s v="RIGHT"/>
    <s v="P"/>
    <x v="0"/>
    <s v="&lt;10"/>
    <m/>
    <n v="3.7873686621599998E-4"/>
    <m/>
    <n v="37.873686621600001"/>
    <n v="1"/>
    <n v="37.873686621600001"/>
    <m/>
    <s v="{38ae62ec-5296-4e3b-b840-bbfffff09029}"/>
  </r>
  <r>
    <x v="60"/>
    <d v="2020-08-17T00:00:00"/>
    <m/>
    <x v="4"/>
    <s v="Love_Sam, Oviedo_Morgan"/>
    <x v="8"/>
    <m/>
    <m/>
    <m/>
    <n v="2"/>
    <s v="RIGHT"/>
    <s v="P"/>
    <x v="0"/>
    <s v="10-100"/>
    <m/>
    <n v="7.6325884427099996E-4"/>
    <m/>
    <n v="76.325884427099993"/>
    <n v="1"/>
    <n v="152.65176885419999"/>
    <m/>
    <s v="{fdc8de84-c47c-47a3-b080-a1143e2aa8e3}"/>
  </r>
  <r>
    <x v="60"/>
    <d v="2020-08-17T00:00:00"/>
    <m/>
    <x v="4"/>
    <s v="Love_Sam, Oviedo_Morgan"/>
    <x v="8"/>
    <m/>
    <m/>
    <m/>
    <n v="2"/>
    <s v="RIGHT"/>
    <s v="P"/>
    <x v="0"/>
    <s v="10-100"/>
    <m/>
    <n v="8.6745760389999997E-4"/>
    <m/>
    <n v="86.745760390000001"/>
    <n v="1"/>
    <n v="173.49152078"/>
    <m/>
    <s v="{6496f556-7f7f-422e-8f95-ef9a0fef417a}"/>
  </r>
  <r>
    <x v="60"/>
    <d v="2020-08-17T00:00:00"/>
    <m/>
    <x v="4"/>
    <s v="Love_Sam, Oviedo_Morgan"/>
    <x v="8"/>
    <m/>
    <m/>
    <m/>
    <n v="2"/>
    <s v="RIGHT"/>
    <s v="P"/>
    <x v="0"/>
    <s v="10-100"/>
    <m/>
    <n v="8.7347660347499999E-4"/>
    <m/>
    <n v="87.347660347499996"/>
    <n v="1"/>
    <n v="174.69532069499999"/>
    <m/>
    <s v="{0a7685c5-db2f-46f1-8509-34507bebbdd0}"/>
  </r>
  <r>
    <x v="60"/>
    <d v="2020-08-17T00:00:00"/>
    <m/>
    <x v="4"/>
    <s v="Love_Sam, Oviedo_Morgan"/>
    <x v="1"/>
    <m/>
    <m/>
    <m/>
    <n v="2"/>
    <s v="RIGHT"/>
    <s v="P"/>
    <x v="0"/>
    <s v="10-100"/>
    <m/>
    <n v="8.1937114568900006E-5"/>
    <m/>
    <n v="8.19371145689"/>
    <n v="1"/>
    <n v="16.38742291378"/>
    <m/>
    <s v="{643949f8-f1a0-4294-9ead-8a1073e54f4f}"/>
  </r>
  <r>
    <x v="60"/>
    <d v="2020-08-17T00:00:00"/>
    <m/>
    <x v="4"/>
    <s v="Love_Sam, Oviedo_Morgan"/>
    <x v="1"/>
    <m/>
    <m/>
    <m/>
    <n v="2"/>
    <s v="RIGHT"/>
    <s v="P"/>
    <x v="0"/>
    <s v="10-100"/>
    <m/>
    <n v="4.7407830509599997E-5"/>
    <m/>
    <n v="4.7407830509599993"/>
    <n v="1"/>
    <n v="9.4815661019199986"/>
    <m/>
    <s v="{3e77133c-0218-47d1-9c33-ff7216dea85a}"/>
  </r>
  <r>
    <x v="60"/>
    <d v="2020-08-17T00:00:00"/>
    <m/>
    <x v="4"/>
    <s v="Love_Sam, Oviedo_Morgan"/>
    <x v="8"/>
    <m/>
    <m/>
    <m/>
    <n v="2"/>
    <s v="RIGHT"/>
    <s v="P"/>
    <x v="0"/>
    <s v="10-100"/>
    <m/>
    <n v="1.7585898924800001E-4"/>
    <m/>
    <n v="17.585898924800002"/>
    <n v="1"/>
    <n v="35.171797849600004"/>
    <m/>
    <s v="{71f10dfd-6e94-428c-a487-3b592a7acf74}"/>
  </r>
  <r>
    <x v="60"/>
    <d v="2020-08-17T00:00:00"/>
    <m/>
    <x v="4"/>
    <s v="Love_Sam, Oviedo_Morgan"/>
    <x v="8"/>
    <m/>
    <m/>
    <m/>
    <n v="1"/>
    <s v="LEFT"/>
    <s v="P"/>
    <x v="0"/>
    <s v="10-100"/>
    <m/>
    <n v="2.00907437825E-4"/>
    <m/>
    <n v="20.090743782499999"/>
    <n v="1"/>
    <n v="20.090743782499999"/>
    <m/>
    <s v="{bd70bae8-bb4b-4ad4-bdd4-011fa9edb979}"/>
  </r>
  <r>
    <x v="60"/>
    <d v="2020-08-17T00:00:00"/>
    <m/>
    <x v="4"/>
    <s v="Love_Sam, Oviedo_Morgan"/>
    <x v="0"/>
    <m/>
    <m/>
    <m/>
    <n v="1"/>
    <s v="LEFT"/>
    <s v="P"/>
    <x v="0"/>
    <s v="10-100"/>
    <m/>
    <n v="1.16038580336E-4"/>
    <m/>
    <n v="11.6038580336"/>
    <n v="1"/>
    <n v="11.6038580336"/>
    <m/>
    <s v="{e8fd8995-1100-41a1-a5f5-076944658cf2}"/>
  </r>
  <r>
    <x v="87"/>
    <d v="2020-08-17T00:00:00"/>
    <m/>
    <x v="4"/>
    <s v="Love_Sam, Oviedo_Morgan"/>
    <x v="11"/>
    <m/>
    <m/>
    <m/>
    <n v="1"/>
    <s v="FULL"/>
    <s v="P"/>
    <x v="0"/>
    <s v="&lt;10"/>
    <m/>
    <n v="9.5084262880699996E-5"/>
    <m/>
    <n v="9.5084262880699999"/>
    <n v="2"/>
    <n v="19.01685257614"/>
    <m/>
    <s v="{28956f76-d33f-40e3-b47d-1bdd552bf0a8}"/>
  </r>
  <r>
    <x v="87"/>
    <d v="2020-08-17T00:00:00"/>
    <m/>
    <x v="4"/>
    <s v="Love_Sam, Oviedo_Morgan"/>
    <x v="11"/>
    <m/>
    <m/>
    <m/>
    <n v="1"/>
    <s v="FULL"/>
    <s v="P"/>
    <x v="0"/>
    <s v="&lt;10"/>
    <m/>
    <n v="4.3505172686300001E-4"/>
    <m/>
    <n v="43.5051726863"/>
    <n v="2"/>
    <n v="87.0103453726"/>
    <m/>
    <s v="{d507d2e6-5ff4-4dd9-abef-f30e8b702d15}"/>
  </r>
  <r>
    <x v="87"/>
    <d v="2020-08-17T00:00:00"/>
    <m/>
    <x v="4"/>
    <s v="Love_Sam, Oviedo_Morgan"/>
    <x v="0"/>
    <m/>
    <m/>
    <m/>
    <n v="1"/>
    <s v="RIGHT"/>
    <s v="P"/>
    <x v="2"/>
    <s v="10-100"/>
    <m/>
    <n v="2.8743915770299997E-4"/>
    <m/>
    <n v="28.743915770299999"/>
    <n v="1"/>
    <n v="28.743915770299999"/>
    <m/>
    <s v="{177e48b0-4121-45c0-9fbb-0d97655978ac}"/>
  </r>
  <r>
    <x v="87"/>
    <d v="2020-08-17T00:00:00"/>
    <m/>
    <x v="4"/>
    <s v="Love_Sam, Oviedo_Morgan"/>
    <x v="0"/>
    <m/>
    <m/>
    <m/>
    <n v="1"/>
    <s v="RIGHT"/>
    <s v="P"/>
    <x v="0"/>
    <s v="10-100"/>
    <m/>
    <n v="1.43178354015E-4"/>
    <m/>
    <n v="14.3178354015"/>
    <n v="1"/>
    <n v="14.3178354015"/>
    <m/>
    <s v="{7cd348df-e4b2-446e-bfcf-85be4ec4e5b2}"/>
  </r>
  <r>
    <x v="87"/>
    <d v="2020-08-17T00:00:00"/>
    <m/>
    <x v="4"/>
    <s v="Love_Sam, Oviedo_Morgan"/>
    <x v="11"/>
    <m/>
    <m/>
    <m/>
    <n v="1"/>
    <s v="LEFT"/>
    <s v="P"/>
    <x v="0"/>
    <s v="&lt;10"/>
    <m/>
    <n v="1.55361401362E-4"/>
    <m/>
    <n v="15.5361401362"/>
    <n v="1"/>
    <n v="15.5361401362"/>
    <m/>
    <s v="{ab8bd9d4-9ca8-4a6a-98d1-00d6a3d8b0a7}"/>
  </r>
  <r>
    <x v="129"/>
    <d v="2020-08-17T00:00:00"/>
    <m/>
    <x v="4"/>
    <s v="Love_Sam, Oviedo_Morgan"/>
    <x v="0"/>
    <s v="CSS"/>
    <s v="Intermediate"/>
    <m/>
    <n v="1"/>
    <s v="RIGHT"/>
    <s v="P"/>
    <x v="1"/>
    <s v="&lt;10"/>
    <s v="Y"/>
    <n v="6.9601793939399995E-5"/>
    <m/>
    <n v="6.9601793939399998"/>
    <n v="1"/>
    <n v="6.9601793939399998"/>
    <m/>
    <s v="{e89feeb8-5472-40ff-8a49-cef44e93e82f}"/>
  </r>
  <r>
    <x v="58"/>
    <d v="2020-08-17T00:00:00"/>
    <m/>
    <x v="4"/>
    <s v="Love_Sam, Oviedo_Morgan"/>
    <x v="11"/>
    <s v="CSS"/>
    <s v="Intermediate"/>
    <m/>
    <n v="1"/>
    <s v="LEFT"/>
    <s v="P"/>
    <x v="0"/>
    <s v="10-100"/>
    <s v="Y"/>
    <n v="1.10319687652E-4"/>
    <m/>
    <n v="11.0319687652"/>
    <n v="1"/>
    <n v="11.0319687652"/>
    <m/>
    <s v="{06e84a50-a9c2-4a82-aa82-845c5762e731}"/>
  </r>
  <r>
    <x v="58"/>
    <d v="2020-08-17T00:00:00"/>
    <m/>
    <x v="4"/>
    <s v="Love_Sam, Oviedo_Morgan"/>
    <x v="11"/>
    <m/>
    <m/>
    <m/>
    <n v="1"/>
    <s v="RIGHT"/>
    <s v="P"/>
    <x v="0"/>
    <s v="10-100"/>
    <m/>
    <n v="3.2727030609899999E-4"/>
    <m/>
    <n v="32.727030609899998"/>
    <n v="1"/>
    <n v="32.727030609899998"/>
    <m/>
    <s v="{63447e3f-b77e-4131-92b7-ba5a0a2cdae1}"/>
  </r>
  <r>
    <x v="1"/>
    <d v="2020-08-17T00:00:00"/>
    <m/>
    <x v="4"/>
    <s v="Engstrom_Lars, Cisneros_Daniel"/>
    <x v="1"/>
    <s v="OAK"/>
    <s v="Intermediate"/>
    <m/>
    <n v="6"/>
    <s v="FULL"/>
    <s v="P"/>
    <x v="0"/>
    <s v="10-100"/>
    <s v="Y"/>
    <n v="2.4439869102100002E-4"/>
    <m/>
    <n v="24.439869102100001"/>
    <n v="2"/>
    <n v="293.2784292252"/>
    <m/>
    <s v="{d938fabf-8b41-4356-b534-9a37307c8279}"/>
  </r>
  <r>
    <x v="1"/>
    <d v="2020-08-17T00:00:00"/>
    <m/>
    <x v="4"/>
    <s v="Engstrom_Lars, Cisneros_Daniel"/>
    <x v="1"/>
    <s v="OAK"/>
    <s v="Intermediate"/>
    <m/>
    <n v="3"/>
    <s v="RIGHT"/>
    <s v="P"/>
    <x v="0"/>
    <s v="10-100"/>
    <s v="Y"/>
    <n v="5.3496928769400002E-5"/>
    <m/>
    <n v="5.3496928769399998"/>
    <n v="1"/>
    <n v="16.049078630819999"/>
    <m/>
    <s v="{ed5e62f7-6730-4006-b7b5-636a9621a14b}"/>
  </r>
  <r>
    <x v="1"/>
    <d v="2020-08-17T00:00:00"/>
    <m/>
    <x v="4"/>
    <s v="Engstrom_Lars, Cisneros_Daniel"/>
    <x v="1"/>
    <s v="OAK"/>
    <s v="Intermediate"/>
    <m/>
    <n v="2"/>
    <s v="RIGHT"/>
    <s v="P"/>
    <x v="0"/>
    <s v="&lt;10"/>
    <s v="Y"/>
    <n v="5.7871916669799998E-5"/>
    <m/>
    <n v="5.7871916669800001"/>
    <n v="1"/>
    <n v="11.57438333396"/>
    <m/>
    <s v="{434375fe-2087-4de9-9ca4-8f55b454915a}"/>
  </r>
  <r>
    <x v="1"/>
    <d v="2020-08-17T00:00:00"/>
    <m/>
    <x v="4"/>
    <s v="Engstrom_Lars, Cisneros_Daniel"/>
    <x v="1"/>
    <s v="OAK"/>
    <s v="Intermediate"/>
    <m/>
    <n v="2"/>
    <s v="RIGHT"/>
    <s v="L"/>
    <x v="0"/>
    <s v="10-100"/>
    <s v="Y"/>
    <n v="7.7819699668700006E-5"/>
    <m/>
    <n v="7.7819699668700002"/>
    <n v="1"/>
    <n v="15.56393993374"/>
    <m/>
    <s v="{544183dd-5022-4c86-af4e-4dc2636befce}"/>
  </r>
  <r>
    <x v="1"/>
    <d v="2020-08-17T00:00:00"/>
    <m/>
    <x v="4"/>
    <s v="Engstrom_Lars, Cisneros_Daniel"/>
    <x v="17"/>
    <s v="OAK"/>
    <s v="Intermediate"/>
    <m/>
    <n v="3"/>
    <s v="FULL"/>
    <s v="P"/>
    <x v="0"/>
    <s v="10-100"/>
    <s v="Y"/>
    <n v="4.6486911891399998E-5"/>
    <m/>
    <n v="4.64869118914"/>
    <n v="2"/>
    <n v="27.892147134840002"/>
    <m/>
    <s v="{3a9029cc-cdfc-4da0-95e4-cb0a6f7296b1}"/>
  </r>
  <r>
    <x v="1"/>
    <d v="2020-08-17T00:00:00"/>
    <m/>
    <x v="4"/>
    <s v="Engstrom_Lars, Cisneros_Daniel"/>
    <x v="1"/>
    <s v="OAK"/>
    <s v="Intermediate"/>
    <m/>
    <n v="3"/>
    <s v="FULL"/>
    <s v="L"/>
    <x v="0"/>
    <s v="10-100"/>
    <s v="Y"/>
    <n v="1.07169447727E-4"/>
    <m/>
    <n v="10.7169447727"/>
    <n v="2"/>
    <n v="64.301668636199992"/>
    <m/>
    <s v="{00b44222-7073-4503-9ce6-d0a634582f8b}"/>
  </r>
  <r>
    <x v="1"/>
    <d v="2020-08-17T00:00:00"/>
    <m/>
    <x v="4"/>
    <s v="Engstrom_Lars, Cisneros_Daniel"/>
    <x v="10"/>
    <s v="OAK"/>
    <s v="Intermediate"/>
    <m/>
    <n v="3"/>
    <s v="FULL"/>
    <s v="L"/>
    <x v="0"/>
    <s v="10-100"/>
    <s v="Y"/>
    <n v="1.07169447727E-4"/>
    <m/>
    <n v="10.7169447727"/>
    <n v="2"/>
    <n v="64.301668636199992"/>
    <m/>
    <s v="{00b44222-7073-4503-9ce6-d0a634582f8b}"/>
  </r>
  <r>
    <x v="85"/>
    <d v="2020-08-17T00:00:00"/>
    <m/>
    <x v="4"/>
    <s v="Cisneros_Daniel, Engstrom_Lars"/>
    <x v="1"/>
    <s v="OAK"/>
    <s v="Intermediate"/>
    <m/>
    <n v="1"/>
    <s v="FULL"/>
    <s v="L"/>
    <x v="0"/>
    <s v="10-100"/>
    <s v="N"/>
    <n v="8.0984662267200006E-5"/>
    <m/>
    <n v="8.0984662267200012"/>
    <n v="2"/>
    <n v="16.196932453440002"/>
    <m/>
    <s v="{91554771-cdcf-423f-91da-dbb77d6ad2bf}"/>
  </r>
  <r>
    <x v="85"/>
    <d v="2020-08-17T00:00:00"/>
    <m/>
    <x v="4"/>
    <s v="Cisneros_Daniel, Engstrom_Lars"/>
    <x v="2"/>
    <m/>
    <m/>
    <m/>
    <n v="4"/>
    <s v="FULL"/>
    <s v="P"/>
    <x v="0"/>
    <s v="&gt;100"/>
    <m/>
    <n v="5.3499437426699999E-4"/>
    <m/>
    <n v="53.499437426699998"/>
    <n v="2"/>
    <n v="427.99549941359999"/>
    <m/>
    <s v="{1d0d924a-4c55-48dd-8c3f-d3b9725f4d8c}"/>
  </r>
  <r>
    <x v="85"/>
    <d v="2020-08-17T00:00:00"/>
    <m/>
    <x v="4"/>
    <s v="Cisneros_Daniel, Engstrom_Lars"/>
    <x v="2"/>
    <m/>
    <m/>
    <m/>
    <n v="4"/>
    <s v="RIGHT"/>
    <s v="P"/>
    <x v="0"/>
    <s v="10-100"/>
    <m/>
    <n v="4.9868482680699999E-5"/>
    <m/>
    <n v="4.9868482680700001"/>
    <n v="1"/>
    <n v="19.947393072280001"/>
    <m/>
    <s v="{d0b98f9f-c9da-4ba2-a730-34c9618d2231}"/>
  </r>
  <r>
    <x v="85"/>
    <d v="2020-08-17T00:00:00"/>
    <m/>
    <x v="4"/>
    <s v="Cisneros_Daniel, Engstrom_Lars"/>
    <x v="9"/>
    <m/>
    <m/>
    <s v="All 3 species located in one area near pond"/>
    <n v="4"/>
    <s v="RIGHT"/>
    <s v="P"/>
    <x v="0"/>
    <s v="10-100"/>
    <m/>
    <n v="7.6913917376399997E-5"/>
    <m/>
    <n v="7.6913917376400001"/>
    <n v="1"/>
    <n v="30.76556695056"/>
    <m/>
    <s v="{50bc37f5-f51c-46bf-8be1-d5804306e617}"/>
  </r>
  <r>
    <x v="85"/>
    <d v="2020-08-17T00:00:00"/>
    <m/>
    <x v="4"/>
    <s v="Cisneros_Daniel, Engstrom_Lars"/>
    <x v="12"/>
    <m/>
    <m/>
    <s v="All 3 species located in one area near pond"/>
    <n v="4"/>
    <s v="RIGHT"/>
    <s v="P"/>
    <x v="0"/>
    <s v="10-100"/>
    <m/>
    <n v="7.6913917376399997E-5"/>
    <m/>
    <n v="7.6913917376400001"/>
    <n v="1"/>
    <n v="30.76556695056"/>
    <m/>
    <s v="{50bc37f5-f51c-46bf-8be1-d5804306e617}"/>
  </r>
  <r>
    <x v="85"/>
    <d v="2020-08-17T00:00:00"/>
    <m/>
    <x v="4"/>
    <s v="Cisneros_Daniel, Engstrom_Lars"/>
    <x v="5"/>
    <m/>
    <m/>
    <s v="All 3 species located in one area near pond"/>
    <n v="4"/>
    <s v="RIGHT"/>
    <s v="P"/>
    <x v="0"/>
    <s v="10-100"/>
    <m/>
    <n v="7.6913917376399997E-5"/>
    <m/>
    <n v="7.6913917376400001"/>
    <n v="1"/>
    <n v="30.76556695056"/>
    <m/>
    <s v="{50bc37f5-f51c-46bf-8be1-d5804306e617}"/>
  </r>
  <r>
    <x v="85"/>
    <d v="2020-08-17T00:00:00"/>
    <m/>
    <x v="4"/>
    <s v="Cisneros_Daniel, Engstrom_Lars"/>
    <x v="1"/>
    <m/>
    <m/>
    <m/>
    <n v="1"/>
    <s v="RIGHT"/>
    <s v="P"/>
    <x v="0"/>
    <s v="10-100"/>
    <m/>
    <n v="1.8694557935E-5"/>
    <m/>
    <n v="1.8694557935"/>
    <n v="1"/>
    <n v="1.8694557935"/>
    <m/>
    <s v="{b1e2cc45-3792-48f0-8921-bc73728949e2}"/>
  </r>
  <r>
    <x v="85"/>
    <d v="2020-08-17T00:00:00"/>
    <m/>
    <x v="4"/>
    <s v="Cisneros_Daniel, Engstrom_Lars"/>
    <x v="2"/>
    <m/>
    <m/>
    <m/>
    <n v="3"/>
    <s v="RIGHT"/>
    <s v="P"/>
    <x v="0"/>
    <s v="10-100"/>
    <m/>
    <n v="2.8975902150800003E-4"/>
    <m/>
    <n v="28.975902150800003"/>
    <n v="1"/>
    <n v="86.927706452400002"/>
    <m/>
    <s v="{cdf8c176-d3e5-4003-8cdd-1c4f2d6c729f}"/>
  </r>
  <r>
    <x v="85"/>
    <d v="2020-08-17T00:00:00"/>
    <m/>
    <x v="4"/>
    <s v="Cisneros_Daniel, Engstrom_Lars"/>
    <x v="9"/>
    <m/>
    <m/>
    <m/>
    <n v="1"/>
    <s v="RIGHT"/>
    <s v="P"/>
    <x v="0"/>
    <s v="10-100"/>
    <m/>
    <n v="2.3359119337600001E-5"/>
    <m/>
    <n v="2.3359119337600003"/>
    <n v="1"/>
    <n v="2.3359119337600003"/>
    <m/>
    <s v="{86bf0d30-2702-4c8a-b571-4e2dcbf12270}"/>
  </r>
  <r>
    <x v="85"/>
    <d v="2020-08-17T00:00:00"/>
    <m/>
    <x v="4"/>
    <s v="Cisneros_Daniel, Engstrom_Lars"/>
    <x v="1"/>
    <m/>
    <m/>
    <m/>
    <n v="1"/>
    <s v="LEFT"/>
    <s v="P"/>
    <x v="0"/>
    <s v="&lt;10"/>
    <m/>
    <n v="7.0670163669500004E-5"/>
    <m/>
    <n v="7.0670163669500008"/>
    <n v="1"/>
    <n v="7.0670163669500008"/>
    <m/>
    <s v="{c32a9da6-744c-40a0-a84d-85ec9496c937}"/>
  </r>
  <r>
    <x v="85"/>
    <d v="2020-08-17T00:00:00"/>
    <m/>
    <x v="4"/>
    <s v="Cisneros_Daniel, Engstrom_Lars"/>
    <x v="9"/>
    <m/>
    <m/>
    <m/>
    <n v="1"/>
    <s v="LEFT"/>
    <s v="P"/>
    <x v="0"/>
    <s v="10-100"/>
    <m/>
    <n v="2.4510365863400001E-5"/>
    <m/>
    <n v="2.4510365863400003"/>
    <n v="1"/>
    <n v="2.4510365863400003"/>
    <m/>
    <s v="{33ad68a6-75e6-454d-b996-79b642df8edd}"/>
  </r>
  <r>
    <x v="85"/>
    <d v="2020-08-17T00:00:00"/>
    <m/>
    <x v="4"/>
    <s v="Cisneros_Daniel, Engstrom_Lars"/>
    <x v="1"/>
    <m/>
    <m/>
    <m/>
    <n v="1"/>
    <s v="LEFT"/>
    <s v="L"/>
    <x v="0"/>
    <s v="10-100"/>
    <m/>
    <n v="5.8645679642600003E-5"/>
    <m/>
    <n v="5.8645679642599999"/>
    <n v="1"/>
    <n v="5.8645679642599999"/>
    <m/>
    <s v="{c0948ddf-9765-49a0-bf85-2ab728421e61}"/>
  </r>
  <r>
    <x v="85"/>
    <d v="2020-08-17T00:00:00"/>
    <m/>
    <x v="4"/>
    <s v="Cisneros_Daniel, Engstrom_Lars"/>
    <x v="1"/>
    <m/>
    <m/>
    <m/>
    <n v="1"/>
    <s v="LEFT"/>
    <s v="L"/>
    <x v="0"/>
    <s v="10-100"/>
    <m/>
    <n v="4.9024648853999999E-5"/>
    <m/>
    <n v="4.9024648853999997"/>
    <n v="1"/>
    <n v="4.9024648853999997"/>
    <m/>
    <s v="{681281f9-776a-4e55-9c65-b5dfe304a789}"/>
  </r>
  <r>
    <x v="85"/>
    <d v="2020-08-17T00:00:00"/>
    <m/>
    <x v="4"/>
    <s v="Cisneros_Daniel, Engstrom_Lars"/>
    <x v="2"/>
    <m/>
    <m/>
    <m/>
    <n v="3"/>
    <s v="RIGHT"/>
    <s v="P"/>
    <x v="0"/>
    <s v="10-100"/>
    <m/>
    <n v="2.1161483262299999E-5"/>
    <m/>
    <n v="2.1161483262299998"/>
    <n v="1"/>
    <n v="6.348444978689999"/>
    <m/>
    <s v="{b7ed0b85-5338-4d04-9683-2dd991b4970a}"/>
  </r>
  <r>
    <x v="85"/>
    <d v="2020-08-17T00:00:00"/>
    <m/>
    <x v="4"/>
    <s v="Cisneros_Daniel, Engstrom_Lars"/>
    <x v="1"/>
    <m/>
    <m/>
    <m/>
    <n v="1"/>
    <s v="LEFT"/>
    <s v="P"/>
    <x v="0"/>
    <s v="10-100"/>
    <m/>
    <n v="3.1527404886199998E-5"/>
    <m/>
    <n v="3.1527404886199997"/>
    <n v="1"/>
    <n v="3.1527404886199997"/>
    <m/>
    <s v="{d674d399-f20d-4eda-a45a-e07814ef3df5}"/>
  </r>
  <r>
    <x v="85"/>
    <d v="2020-08-17T00:00:00"/>
    <m/>
    <x v="4"/>
    <s v="Cisneros_Daniel, Engstrom_Lars"/>
    <x v="1"/>
    <m/>
    <m/>
    <m/>
    <n v="3"/>
    <s v="FULL"/>
    <s v="P"/>
    <x v="0"/>
    <s v="&gt;100"/>
    <m/>
    <n v="4.2338653423299999E-5"/>
    <m/>
    <n v="4.2338653423299997"/>
    <n v="2"/>
    <n v="25.40319205398"/>
    <m/>
    <s v="{df89b741-d8b9-415c-8efb-062a4646c4e8}"/>
  </r>
  <r>
    <x v="85"/>
    <d v="2020-08-17T00:00:00"/>
    <m/>
    <x v="4"/>
    <s v="Cisneros_Daniel, Engstrom_Lars"/>
    <x v="4"/>
    <m/>
    <m/>
    <m/>
    <n v="3"/>
    <s v="FULL"/>
    <s v="P"/>
    <x v="0"/>
    <s v="10-100"/>
    <m/>
    <n v="6.4364260548899996E-5"/>
    <m/>
    <n v="6.4364260548900001"/>
    <n v="2"/>
    <n v="38.618556329340002"/>
    <m/>
    <s v="{f1d2460d-e815-4894-a046-43f5c6147e50}"/>
  </r>
  <r>
    <x v="85"/>
    <d v="2020-08-17T00:00:00"/>
    <m/>
    <x v="4"/>
    <s v="Cisneros_Daniel, Engstrom_Lars"/>
    <x v="12"/>
    <m/>
    <m/>
    <m/>
    <n v="3"/>
    <s v="RIGHT"/>
    <s v="P"/>
    <x v="0"/>
    <s v="10-100"/>
    <m/>
    <n v="2.6123245018200001E-5"/>
    <m/>
    <n v="2.6123245018200003"/>
    <n v="1"/>
    <n v="7.8369735054600014"/>
    <m/>
    <s v="{b2e475b6-32ce-4bfe-8415-79da47a2b8ef}"/>
  </r>
  <r>
    <x v="85"/>
    <d v="2020-08-17T00:00:00"/>
    <m/>
    <x v="4"/>
    <s v="Cisneros_Daniel, Engstrom_Lars"/>
    <x v="2"/>
    <m/>
    <m/>
    <m/>
    <n v="6"/>
    <s v="RIGHT"/>
    <s v="P"/>
    <x v="0"/>
    <s v="&gt;100"/>
    <m/>
    <n v="7.4906211417700001E-5"/>
    <m/>
    <n v="7.4906211417700002"/>
    <n v="1"/>
    <n v="44.943726850620003"/>
    <m/>
    <s v="{13c772f2-7a0b-4dd2-a14c-3c608a4240c4}"/>
  </r>
  <r>
    <x v="85"/>
    <d v="2020-08-17T00:00:00"/>
    <m/>
    <x v="4"/>
    <s v="Cisneros_Daniel, Engstrom_Lars"/>
    <x v="1"/>
    <m/>
    <m/>
    <m/>
    <n v="1"/>
    <s v="RIGHT"/>
    <s v="P"/>
    <x v="0"/>
    <s v="10-100"/>
    <m/>
    <n v="2.72596934545E-5"/>
    <m/>
    <n v="2.7259693454500002"/>
    <n v="1"/>
    <n v="2.7259693454500002"/>
    <m/>
    <s v="{5b8f39c1-133a-4d08-9f1b-b607eb638a05}"/>
  </r>
  <r>
    <x v="85"/>
    <d v="2020-08-17T00:00:00"/>
    <m/>
    <x v="4"/>
    <s v="Cisneros_Daniel, Engstrom_Lars"/>
    <x v="2"/>
    <m/>
    <m/>
    <m/>
    <n v="1"/>
    <s v="RIGHT"/>
    <s v="P"/>
    <x v="0"/>
    <s v="&lt;10"/>
    <m/>
    <n v="4.7493979000299998E-5"/>
    <m/>
    <n v="4.74939790003"/>
    <n v="1"/>
    <n v="4.74939790003"/>
    <m/>
    <s v="{91ceb14a-20e6-478c-8e45-1daa92a26d5c}"/>
  </r>
  <r>
    <x v="85"/>
    <d v="2020-08-17T00:00:00"/>
    <m/>
    <x v="4"/>
    <s v="Cisneros_Daniel, Engstrom_Lars"/>
    <x v="2"/>
    <m/>
    <m/>
    <m/>
    <n v="2"/>
    <s v="LEFT"/>
    <s v="L"/>
    <x v="0"/>
    <s v="&gt;100"/>
    <m/>
    <n v="2.0803226424299999E-4"/>
    <m/>
    <n v="20.8032264243"/>
    <n v="1"/>
    <n v="41.6064528486"/>
    <m/>
    <s v="{81b8122f-6a50-4d15-8981-2b460c052b3d}"/>
  </r>
  <r>
    <x v="85"/>
    <d v="2020-08-17T00:00:00"/>
    <m/>
    <x v="4"/>
    <s v="Cisneros_Daniel, Engstrom_Lars"/>
    <x v="9"/>
    <m/>
    <m/>
    <m/>
    <n v="1"/>
    <s v="LEFT"/>
    <s v="L"/>
    <x v="0"/>
    <s v="&gt;100"/>
    <m/>
    <n v="1.8534081834500001E-4"/>
    <m/>
    <n v="18.5340818345"/>
    <n v="1"/>
    <n v="18.5340818345"/>
    <m/>
    <s v="{c5171bb9-93c5-473d-8742-dbf63584eb3d}"/>
  </r>
  <r>
    <x v="85"/>
    <d v="2020-08-17T00:00:00"/>
    <m/>
    <x v="4"/>
    <s v="Cisneros_Daniel, Engstrom_Lars"/>
    <x v="9"/>
    <m/>
    <m/>
    <m/>
    <n v="1"/>
    <s v="LEFT"/>
    <s v="L"/>
    <x v="0"/>
    <s v="&gt;100"/>
    <m/>
    <n v="1.63065735995E-4"/>
    <m/>
    <n v="16.306573599499998"/>
    <n v="1"/>
    <n v="16.306573599499998"/>
    <m/>
    <s v="{84988dc0-c3c4-445c-a54c-26103907d051}"/>
  </r>
  <r>
    <x v="85"/>
    <d v="2020-08-17T00:00:00"/>
    <m/>
    <x v="4"/>
    <s v="Cisneros_Daniel, Engstrom_Lars"/>
    <x v="2"/>
    <m/>
    <m/>
    <m/>
    <n v="3"/>
    <s v="RIGHT"/>
    <s v="L"/>
    <x v="0"/>
    <s v="&gt;100"/>
    <m/>
    <n v="1.12838186917E-4"/>
    <m/>
    <n v="11.283818691700001"/>
    <n v="1"/>
    <n v="33.851456075100003"/>
    <m/>
    <s v="{a9ed162c-7a6a-468a-9aa3-02302ed446f3}"/>
  </r>
  <r>
    <x v="85"/>
    <d v="2020-08-17T00:00:00"/>
    <m/>
    <x v="4"/>
    <s v="Cisneros_Daniel, Engstrom_Lars"/>
    <x v="2"/>
    <m/>
    <m/>
    <m/>
    <n v="3"/>
    <s v="FULL"/>
    <s v="L"/>
    <x v="0"/>
    <s v="&gt;100"/>
    <m/>
    <n v="3.3871757898699999E-4"/>
    <m/>
    <n v="33.871757898699997"/>
    <n v="2"/>
    <n v="203.23054739219998"/>
    <m/>
    <s v="{5b00230c-9553-4096-a10e-6332a05be177}"/>
  </r>
  <r>
    <x v="85"/>
    <d v="2020-08-17T00:00:00"/>
    <m/>
    <x v="4"/>
    <s v="Cisneros_Daniel, Engstrom_Lars"/>
    <x v="1"/>
    <m/>
    <m/>
    <m/>
    <n v="3"/>
    <s v="FULL"/>
    <s v="P"/>
    <x v="0"/>
    <s v="10-100"/>
    <m/>
    <n v="6.8467216662900003E-5"/>
    <m/>
    <n v="6.8467216662900006"/>
    <n v="2"/>
    <n v="41.080329997740002"/>
    <m/>
    <s v="{a8d185e1-afbe-474f-b991-57f6952db1df}"/>
  </r>
  <r>
    <x v="85"/>
    <d v="2020-08-17T00:00:00"/>
    <m/>
    <x v="4"/>
    <s v="Cisneros_Daniel, Engstrom_Lars"/>
    <x v="1"/>
    <m/>
    <m/>
    <m/>
    <n v="4"/>
    <s v="FULL"/>
    <s v="L"/>
    <x v="0"/>
    <s v="&gt;100"/>
    <m/>
    <n v="9.4588321175199995E-4"/>
    <m/>
    <n v="94.588321175199994"/>
    <n v="2"/>
    <n v="756.70656940159995"/>
    <m/>
    <s v="{3d83bdd1-d6b9-4778-b802-8096cc8abdd8}"/>
  </r>
  <r>
    <x v="85"/>
    <d v="2020-08-17T00:00:00"/>
    <m/>
    <x v="4"/>
    <s v="Cisneros_Daniel, Engstrom_Lars"/>
    <x v="7"/>
    <m/>
    <m/>
    <m/>
    <n v="5"/>
    <s v="FULL"/>
    <s v="P"/>
    <x v="0"/>
    <s v="10-100"/>
    <m/>
    <n v="1.2379684920300001E-4"/>
    <m/>
    <n v="12.379684920300001"/>
    <n v="2"/>
    <n v="123.79684920300001"/>
    <m/>
    <s v="{b44d83ad-be2b-42a8-904f-edba02cf9b52}"/>
  </r>
  <r>
    <x v="85"/>
    <d v="2020-08-17T00:00:00"/>
    <m/>
    <x v="4"/>
    <s v="Cisneros_Daniel, Engstrom_Lars"/>
    <x v="1"/>
    <m/>
    <m/>
    <m/>
    <n v="5"/>
    <s v="FULL"/>
    <s v="C"/>
    <x v="0"/>
    <s v="&gt;100"/>
    <m/>
    <n v="3.68309599541E-4"/>
    <m/>
    <n v="36.830959954100003"/>
    <n v="2"/>
    <n v="368.30959954100001"/>
    <m/>
    <s v="{50ab6ac3-d54c-4fcb-864e-80677818bb6f}"/>
  </r>
  <r>
    <x v="85"/>
    <d v="2020-08-17T00:00:00"/>
    <m/>
    <x v="4"/>
    <s v="Cisneros_Daniel, Engstrom_Lars"/>
    <x v="2"/>
    <m/>
    <m/>
    <m/>
    <n v="3"/>
    <s v="FULL"/>
    <s v="L"/>
    <x v="0"/>
    <s v="&gt;100"/>
    <m/>
    <n v="1.4704899759300001E-4"/>
    <m/>
    <n v="14.7048997593"/>
    <n v="2"/>
    <n v="88.229398555800003"/>
    <m/>
    <s v="{36d76a29-316f-41fb-be6e-3ece5338d7a9}"/>
  </r>
  <r>
    <x v="85"/>
    <d v="2020-08-17T00:00:00"/>
    <m/>
    <x v="4"/>
    <s v="Cisneros_Daniel, Engstrom_Lars"/>
    <x v="1"/>
    <m/>
    <m/>
    <m/>
    <n v="5"/>
    <s v="RIGHT"/>
    <s v="P"/>
    <x v="0"/>
    <s v="&gt;100"/>
    <m/>
    <n v="8.9739202683300002E-4"/>
    <m/>
    <n v="89.739202683300007"/>
    <n v="1"/>
    <n v="448.69601341650002"/>
    <m/>
    <s v="{43f98e6d-6d2e-4ada-a4a2-92c5b5482690}"/>
  </r>
  <r>
    <x v="85"/>
    <d v="2020-08-17T00:00:00"/>
    <m/>
    <x v="4"/>
    <s v="Cisneros_Daniel, Engstrom_Lars"/>
    <x v="1"/>
    <m/>
    <m/>
    <m/>
    <n v="5"/>
    <s v="FULL"/>
    <s v="P"/>
    <x v="0"/>
    <s v="&gt;100"/>
    <m/>
    <n v="3.6618852824000001E-4"/>
    <m/>
    <n v="36.618852824000001"/>
    <n v="2"/>
    <n v="366.18852823999998"/>
    <m/>
    <s v="{514f2692-19f8-47f2-a875-b2f61aef880a}"/>
  </r>
  <r>
    <x v="85"/>
    <d v="2020-08-17T00:00:00"/>
    <m/>
    <x v="4"/>
    <s v="Cisneros_Daniel, Engstrom_Lars"/>
    <x v="1"/>
    <m/>
    <m/>
    <m/>
    <n v="5"/>
    <s v="FULL"/>
    <s v="P"/>
    <x v="0"/>
    <s v="&gt;100"/>
    <m/>
    <n v="5.6310527138099997E-4"/>
    <m/>
    <n v="56.310527138099999"/>
    <n v="2"/>
    <n v="563.10527138099997"/>
    <m/>
    <s v="{5dfdeddc-ba0c-4abf-8885-c8e067dcb622}"/>
  </r>
  <r>
    <x v="85"/>
    <d v="2020-08-17T00:00:00"/>
    <m/>
    <x v="4"/>
    <s v="Cisneros_Daniel, Engstrom_Lars"/>
    <x v="1"/>
    <m/>
    <m/>
    <m/>
    <n v="5"/>
    <s v="FULL"/>
    <s v="P"/>
    <x v="0"/>
    <s v="&gt;100"/>
    <m/>
    <n v="7.7756725181599997E-4"/>
    <m/>
    <n v="77.756725181600004"/>
    <n v="2"/>
    <n v="777.56725181600007"/>
    <m/>
    <s v="{e0626c01-667d-4a6d-bbca-669a7b45aa5b}"/>
  </r>
  <r>
    <x v="85"/>
    <d v="2020-08-17T00:00:00"/>
    <m/>
    <x v="4"/>
    <s v="Cisneros_Daniel, Engstrom_Lars"/>
    <x v="0"/>
    <m/>
    <m/>
    <m/>
    <n v="2"/>
    <s v="LEFT"/>
    <s v="P"/>
    <x v="2"/>
    <s v="10-100"/>
    <m/>
    <n v="1.1903665636699999E-4"/>
    <m/>
    <n v="11.9036656367"/>
    <n v="1"/>
    <n v="23.807331273399999"/>
    <m/>
    <s v="{f7196454-b476-4a88-923d-1e37c25e7bae}"/>
  </r>
  <r>
    <x v="85"/>
    <d v="2020-08-17T00:00:00"/>
    <m/>
    <x v="4"/>
    <s v="Cisneros_Daniel, Engstrom_Lars"/>
    <x v="1"/>
    <m/>
    <m/>
    <s v="CAR PYC has been cut down"/>
    <n v="2"/>
    <s v="LEFT"/>
    <s v="C"/>
    <x v="0"/>
    <s v="&gt;100"/>
    <m/>
    <n v="1.58199527593E-4"/>
    <m/>
    <n v="15.8199527593"/>
    <n v="1"/>
    <n v="31.639905518599999"/>
    <m/>
    <s v="{19ef83c6-ad78-4f59-afb2-595d87ec3604}"/>
  </r>
  <r>
    <x v="85"/>
    <d v="2020-08-17T00:00:00"/>
    <m/>
    <x v="4"/>
    <s v="Cisneros_Daniel, Engstrom_Lars"/>
    <x v="0"/>
    <m/>
    <m/>
    <m/>
    <n v="2"/>
    <s v="LEFT"/>
    <s v="P"/>
    <x v="2"/>
    <s v="10-100"/>
    <m/>
    <n v="4.6451328917200001E-5"/>
    <m/>
    <n v="4.6451328917200003"/>
    <n v="1"/>
    <n v="9.2902657834400006"/>
    <m/>
    <s v="{2e64df10-cff1-4358-8fd4-e8ba01347377}"/>
  </r>
  <r>
    <x v="85"/>
    <d v="2020-08-17T00:00:00"/>
    <m/>
    <x v="4"/>
    <s v="Cisneros_Daniel, Engstrom_Lars"/>
    <x v="1"/>
    <m/>
    <m/>
    <m/>
    <n v="2"/>
    <s v="FULL"/>
    <s v="SC"/>
    <x v="0"/>
    <s v="10-100"/>
    <m/>
    <n v="1.00434200518E-4"/>
    <m/>
    <n v="10.0434200518"/>
    <n v="2"/>
    <n v="40.1736802072"/>
    <m/>
    <s v="{23d8c3f1-e46f-4ac3-a8d9-405e77068951}"/>
  </r>
  <r>
    <x v="85"/>
    <d v="2020-08-17T00:00:00"/>
    <m/>
    <x v="4"/>
    <s v="Cisneros_Daniel, Engstrom_Lars"/>
    <x v="1"/>
    <m/>
    <m/>
    <m/>
    <n v="2"/>
    <s v="FULL"/>
    <s v="SC"/>
    <x v="0"/>
    <s v="10-100"/>
    <m/>
    <n v="1.3717684817099999E-4"/>
    <m/>
    <n v="13.717684817099999"/>
    <n v="2"/>
    <n v="54.870739268399994"/>
    <m/>
    <s v="{780af863-07b9-4f8e-a4e0-150350a9c511}"/>
  </r>
  <r>
    <x v="85"/>
    <d v="2020-08-17T00:00:00"/>
    <m/>
    <x v="4"/>
    <s v="Cisneros_Daniel, Engstrom_Lars"/>
    <x v="1"/>
    <m/>
    <m/>
    <m/>
    <n v="2"/>
    <s v="FULL"/>
    <s v="P"/>
    <x v="0"/>
    <s v="10-100"/>
    <m/>
    <n v="1.09050993041E-4"/>
    <m/>
    <n v="10.9050993041"/>
    <n v="2"/>
    <n v="43.620397216400001"/>
    <m/>
    <s v="{06bcb14e-1a2b-4263-bba1-5995df8c56b2}"/>
  </r>
  <r>
    <x v="85"/>
    <d v="2020-08-17T00:00:00"/>
    <m/>
    <x v="4"/>
    <s v="Cisneros_Daniel, Engstrom_Lars"/>
    <x v="1"/>
    <m/>
    <m/>
    <m/>
    <n v="2"/>
    <s v="FULL"/>
    <s v="P"/>
    <x v="0"/>
    <s v="10-100"/>
    <m/>
    <n v="8.0864449817300002E-5"/>
    <m/>
    <n v="8.0864449817300006"/>
    <n v="2"/>
    <n v="32.345779926920002"/>
    <m/>
    <s v="{3fa1f856-b94e-435c-8dca-7714e26b6ed6}"/>
  </r>
  <r>
    <x v="85"/>
    <d v="2020-08-17T00:00:00"/>
    <m/>
    <x v="4"/>
    <s v="Cisneros_Daniel, Engstrom_Lars"/>
    <x v="2"/>
    <m/>
    <m/>
    <s v="MBM deleted FID 1778 b/c it looked like an almost duplicate of this one; only differences were it was very slightly shifted, slightly shorter, and distribution was L"/>
    <n v="5"/>
    <s v="FULL"/>
    <s v="C"/>
    <x v="0"/>
    <s v="&gt;100"/>
    <m/>
    <n v="2.6593056022999997E-4"/>
    <m/>
    <n v="26.593056022999999"/>
    <n v="2"/>
    <n v="265.93056022999997"/>
    <m/>
    <s v="{46bb642a-b119-4788-bbb6-a25268c84c4e}"/>
  </r>
  <r>
    <x v="85"/>
    <d v="2020-08-17T00:00:00"/>
    <m/>
    <x v="4"/>
    <s v="Cisneros_Daniel, Engstrom_Lars"/>
    <x v="19"/>
    <m/>
    <m/>
    <m/>
    <n v="8"/>
    <s v="FULL"/>
    <s v="C"/>
    <x v="0"/>
    <s v="&gt;100"/>
    <m/>
    <n v="4.5921472419499997E-4"/>
    <m/>
    <n v="45.921472419499999"/>
    <n v="2"/>
    <n v="734.74355871199998"/>
    <m/>
    <s v="{d828a6e8-88a8-4c2d-a976-44ef4e1cc010}"/>
  </r>
  <r>
    <x v="85"/>
    <d v="2020-08-17T00:00:00"/>
    <m/>
    <x v="4"/>
    <s v="Cisneros_Daniel, Engstrom_Lars"/>
    <x v="19"/>
    <m/>
    <m/>
    <m/>
    <n v="3"/>
    <s v="FULL"/>
    <s v="P"/>
    <x v="0"/>
    <s v="10-100"/>
    <m/>
    <n v="6.1661945476899996E-5"/>
    <m/>
    <n v="6.16619454769"/>
    <n v="2"/>
    <n v="36.997167286139998"/>
    <m/>
    <s v="{83a09961-c891-4e4a-91e7-2e4fd84e585f}"/>
  </r>
  <r>
    <x v="85"/>
    <d v="2020-08-17T00:00:00"/>
    <m/>
    <x v="4"/>
    <s v="Cisneros_Daniel, Engstrom_Lars"/>
    <x v="19"/>
    <m/>
    <m/>
    <m/>
    <n v="3"/>
    <s v="FULL"/>
    <s v="P"/>
    <x v="0"/>
    <s v="10-100"/>
    <m/>
    <n v="1.170458968E-4"/>
    <m/>
    <n v="11.70458968"/>
    <n v="2"/>
    <n v="70.227538080000002"/>
    <m/>
    <s v="{57b6dc1c-362d-47d6-b360-af25d46c240b}"/>
  </r>
  <r>
    <x v="85"/>
    <d v="2020-08-17T00:00:00"/>
    <m/>
    <x v="4"/>
    <s v="Cisneros_Daniel, Engstrom_Lars"/>
    <x v="19"/>
    <m/>
    <m/>
    <m/>
    <n v="5"/>
    <s v="FULL"/>
    <s v="C"/>
    <x v="0"/>
    <s v="&gt;100"/>
    <m/>
    <n v="2.9858481097799999E-4"/>
    <m/>
    <n v="29.858481097799999"/>
    <n v="2"/>
    <n v="298.58481097800001"/>
    <m/>
    <s v="{a06a3218-5581-461b-b5c6-e2b7335ea79c}"/>
  </r>
  <r>
    <x v="85"/>
    <d v="2020-08-17T00:00:00"/>
    <m/>
    <x v="4"/>
    <s v="Cisneros_Daniel, Engstrom_Lars"/>
    <x v="2"/>
    <m/>
    <m/>
    <m/>
    <n v="3"/>
    <s v="FULL"/>
    <s v="C"/>
    <x v="0"/>
    <s v="&gt;100"/>
    <m/>
    <n v="8.6482840712699994E-5"/>
    <m/>
    <n v="8.64828407127"/>
    <n v="2"/>
    <n v="51.889704427620003"/>
    <m/>
    <s v="{171542fb-50b8-4114-ab5e-f80be54056c7}"/>
  </r>
  <r>
    <x v="85"/>
    <d v="2020-08-17T00:00:00"/>
    <m/>
    <x v="4"/>
    <s v="Cisneros_Daniel, Engstrom_Lars"/>
    <x v="1"/>
    <m/>
    <m/>
    <m/>
    <n v="1"/>
    <s v="RIGHT"/>
    <s v="P"/>
    <x v="0"/>
    <s v="10-100"/>
    <m/>
    <n v="4.4788556827700003E-5"/>
    <m/>
    <n v="4.4788556827699999"/>
    <n v="1"/>
    <n v="4.4788556827699999"/>
    <m/>
    <s v="{89f4117e-9831-448d-98b5-b984a216a846}"/>
  </r>
  <r>
    <x v="85"/>
    <d v="2020-08-17T00:00:00"/>
    <m/>
    <x v="4"/>
    <s v="Cisneros_Daniel, Engstrom_Lars"/>
    <x v="1"/>
    <m/>
    <m/>
    <m/>
    <n v="4"/>
    <s v="FULL"/>
    <s v="P"/>
    <x v="0"/>
    <s v="&gt;100"/>
    <m/>
    <n v="3.87992861249E-4"/>
    <m/>
    <n v="38.7992861249"/>
    <n v="2"/>
    <n v="310.3942889992"/>
    <m/>
    <s v="{2030c6f6-e590-497e-b20e-93e52ef0eb1d}"/>
  </r>
  <r>
    <x v="59"/>
    <d v="2020-08-18T00:00:00"/>
    <m/>
    <x v="4"/>
    <s v="Flores_Rhay, Joensuu_Eric"/>
    <x v="0"/>
    <m/>
    <m/>
    <m/>
    <n v="2"/>
    <s v="RIGHT"/>
    <s v="SC"/>
    <x v="0"/>
    <s v="&gt;100"/>
    <m/>
    <n v="2.18452602982E-4"/>
    <m/>
    <n v="21.845260298199999"/>
    <n v="1"/>
    <n v="43.690520596399999"/>
    <m/>
    <s v="{f84adb4c-6362-4504-ab98-8a15a0ab4ef9}"/>
  </r>
  <r>
    <x v="59"/>
    <d v="2020-08-18T00:00:00"/>
    <m/>
    <x v="4"/>
    <s v="Flores_Rhay, Joensuu_Eric"/>
    <x v="0"/>
    <m/>
    <m/>
    <m/>
    <n v="1"/>
    <s v="RIGHT"/>
    <s v="SC"/>
    <x v="0"/>
    <s v="&lt;10"/>
    <m/>
    <n v="3.21888007E-5"/>
    <m/>
    <n v="3.21888007"/>
    <n v="1"/>
    <n v="3.21888007"/>
    <m/>
    <s v="{39871562-448d-499a-8247-6fb6256ffce0}"/>
  </r>
  <r>
    <x v="59"/>
    <d v="2020-08-18T00:00:00"/>
    <m/>
    <x v="4"/>
    <s v="Flores_Rhay, Joensuu_Eric"/>
    <x v="0"/>
    <m/>
    <m/>
    <m/>
    <n v="1"/>
    <s v="LEFT"/>
    <s v="SC"/>
    <x v="2"/>
    <s v="&lt;10"/>
    <m/>
    <n v="4.1765961719099997E-5"/>
    <m/>
    <n v="4.17659617191"/>
    <n v="1"/>
    <n v="4.17659617191"/>
    <m/>
    <s v="{3bbdd305-9a20-4698-b02f-0b4703ea0b42}"/>
  </r>
  <r>
    <x v="59"/>
    <d v="2020-08-18T00:00:00"/>
    <m/>
    <x v="4"/>
    <s v="Flores_Rhay, Joensuu_Eric"/>
    <x v="8"/>
    <m/>
    <m/>
    <m/>
    <n v="1"/>
    <s v="RIGHT"/>
    <s v="SC"/>
    <x v="0"/>
    <s v="&lt;10"/>
    <m/>
    <n v="3.4359391394899998E-5"/>
    <m/>
    <n v="3.4359391394899998"/>
    <n v="1"/>
    <n v="3.4359391394899998"/>
    <m/>
    <s v="{b7b7451d-85d5-40b1-af03-7e4f9152b227}"/>
  </r>
  <r>
    <x v="59"/>
    <d v="2020-08-18T00:00:00"/>
    <m/>
    <x v="4"/>
    <s v="Flores_Rhay, Joensuu_Eric"/>
    <x v="8"/>
    <m/>
    <m/>
    <m/>
    <n v="1"/>
    <s v="FULL"/>
    <s v="SC"/>
    <x v="0"/>
    <s v="10-100"/>
    <m/>
    <n v="9.1622220677800006E-5"/>
    <m/>
    <n v="9.1622220677800001"/>
    <n v="2"/>
    <n v="18.32444413556"/>
    <m/>
    <s v="{eb4fe9b4-9fea-4bbb-bdc6-ff80447d82d0}"/>
  </r>
  <r>
    <x v="59"/>
    <d v="2020-08-18T00:00:00"/>
    <d v="2020-08-18T00:00:00"/>
    <x v="4"/>
    <s v="Flores_Rhay, Joensuu_Eric"/>
    <x v="14"/>
    <m/>
    <m/>
    <m/>
    <n v="5"/>
    <s v="FULL"/>
    <s v="SC"/>
    <x v="0"/>
    <s v="&gt;100"/>
    <m/>
    <n v="6.9647996825700003E-4"/>
    <m/>
    <n v="69.647996825700005"/>
    <n v="2"/>
    <n v="696.47996825700011"/>
    <m/>
    <s v="{680e668c-d4c2-4243-a153-b6fd4fdbe931}"/>
  </r>
  <r>
    <x v="59"/>
    <d v="2020-08-18T00:00:00"/>
    <m/>
    <x v="4"/>
    <s v="Flores_Rhay, Joensuu_Eric"/>
    <x v="8"/>
    <m/>
    <m/>
    <m/>
    <n v="1"/>
    <s v="LEFT"/>
    <s v="P"/>
    <x v="0"/>
    <s v="10-100"/>
    <m/>
    <n v="3.8166168150700002E-5"/>
    <m/>
    <n v="3.8166168150700002"/>
    <n v="1"/>
    <n v="3.8166168150700002"/>
    <m/>
    <s v="{daeaf826-2462-464e-a00c-89949dbd3980}"/>
  </r>
  <r>
    <x v="59"/>
    <d v="2020-08-18T00:00:00"/>
    <m/>
    <x v="4"/>
    <s v="Flores_Rhay, Joensuu_Eric"/>
    <x v="5"/>
    <m/>
    <m/>
    <m/>
    <n v="1"/>
    <s v="RIGHT"/>
    <s v="L"/>
    <x v="0"/>
    <s v="10-100"/>
    <m/>
    <n v="5.1907278448900001E-5"/>
    <m/>
    <n v="5.1907278448900005"/>
    <n v="1"/>
    <n v="5.1907278448900005"/>
    <m/>
    <s v="{eb782dfb-8189-4c57-b28f-cec0a2ee5722}"/>
  </r>
  <r>
    <x v="59"/>
    <d v="2020-08-18T00:00:00"/>
    <m/>
    <x v="4"/>
    <s v="Flores_Rhay, Joensuu_Eric"/>
    <x v="11"/>
    <m/>
    <m/>
    <m/>
    <n v="3"/>
    <s v="FULL"/>
    <s v="P"/>
    <x v="0"/>
    <s v="&gt;100"/>
    <m/>
    <n v="8.2397798051899999E-5"/>
    <m/>
    <n v="8.2397798051900004"/>
    <n v="2"/>
    <n v="49.438678831140003"/>
    <m/>
    <s v="{42d96657-509d-46de-9bc1-b8d4dcaa991b}"/>
  </r>
  <r>
    <x v="59"/>
    <d v="2020-08-18T00:00:00"/>
    <m/>
    <x v="4"/>
    <s v="Flores_Rhay, Joensuu_Eric"/>
    <x v="8"/>
    <m/>
    <m/>
    <m/>
    <n v="1"/>
    <s v="RIGHT"/>
    <s v="SC"/>
    <x v="0"/>
    <s v="10-100"/>
    <m/>
    <n v="1.2018134437799999E-5"/>
    <m/>
    <n v="1.2018134437799999"/>
    <n v="1"/>
    <n v="1.2018134437799999"/>
    <m/>
    <s v="{dfef72f4-6329-4a6d-9fcd-372093383d98}"/>
  </r>
  <r>
    <x v="59"/>
    <d v="2020-08-18T00:00:00"/>
    <m/>
    <x v="4"/>
    <s v="Flores_Rhay, Joensuu_Eric"/>
    <x v="11"/>
    <m/>
    <m/>
    <m/>
    <n v="3"/>
    <s v="RIGHT"/>
    <s v="SC"/>
    <x v="0"/>
    <s v="&gt;100"/>
    <m/>
    <n v="2.19635784268E-4"/>
    <m/>
    <n v="21.963578426799998"/>
    <n v="1"/>
    <n v="65.890735280399994"/>
    <m/>
    <s v="{4b1eb7dc-a8c4-46bf-955d-1b3218776ed5}"/>
  </r>
  <r>
    <x v="59"/>
    <d v="2020-08-18T00:00:00"/>
    <d v="2020-08-18T00:00:00"/>
    <x v="4"/>
    <s v="Flores_Rhay, Joensuu_Eric"/>
    <x v="5"/>
    <m/>
    <m/>
    <m/>
    <n v="1"/>
    <s v="LEFT"/>
    <s v="P"/>
    <x v="0"/>
    <s v="&gt;100"/>
    <m/>
    <n v="3.0872609934399998E-4"/>
    <m/>
    <n v="30.8726099344"/>
    <n v="1"/>
    <n v="30.8726099344"/>
    <m/>
    <s v="{daf08039-95ec-4299-a390-a2ab4dcbd8d8}"/>
  </r>
  <r>
    <x v="59"/>
    <d v="2020-08-18T00:00:00"/>
    <m/>
    <x v="4"/>
    <s v="Flores_Rhay, Joensuu_Eric"/>
    <x v="8"/>
    <m/>
    <m/>
    <m/>
    <n v="1"/>
    <s v="RIGHT"/>
    <s v="SC"/>
    <x v="0"/>
    <s v="10-100"/>
    <m/>
    <n v="7.9325768695600002E-4"/>
    <m/>
    <n v="79.325768695600004"/>
    <n v="1"/>
    <n v="79.325768695600004"/>
    <m/>
    <s v="{397880bd-aeca-484c-a8b8-35f463679e69}"/>
  </r>
  <r>
    <x v="59"/>
    <d v="2020-08-18T00:00:00"/>
    <m/>
    <x v="4"/>
    <s v="Flores_Rhay, Joensuu_Eric"/>
    <x v="8"/>
    <m/>
    <m/>
    <m/>
    <n v="1"/>
    <s v="FULL"/>
    <s v="P"/>
    <x v="0"/>
    <s v="&gt;100"/>
    <m/>
    <n v="1.21016054177E-4"/>
    <m/>
    <n v="12.1016054177"/>
    <n v="2"/>
    <n v="24.2032108354"/>
    <m/>
    <s v="{e24a03e1-70aa-4a84-b689-30f57e34db1f}"/>
  </r>
  <r>
    <x v="59"/>
    <d v="2020-08-18T00:00:00"/>
    <d v="2020-08-18T00:00:00"/>
    <x v="4"/>
    <s v="Flores_Rhay, Joensuu_Eric"/>
    <x v="0"/>
    <m/>
    <m/>
    <m/>
    <n v="2"/>
    <s v="FULL"/>
    <s v="SC"/>
    <x v="0"/>
    <s v="10-100"/>
    <m/>
    <n v="5.32189516682E-4"/>
    <m/>
    <n v="53.218951668199999"/>
    <n v="2"/>
    <n v="212.8758066728"/>
    <m/>
    <s v="{3c721f26-b0c3-4550-8e6d-5314667784c4}"/>
  </r>
  <r>
    <x v="59"/>
    <d v="2020-08-18T00:00:00"/>
    <d v="2020-08-18T00:00:00"/>
    <x v="4"/>
    <s v="Flores_Rhay, Joensuu_Eric"/>
    <x v="8"/>
    <m/>
    <m/>
    <m/>
    <n v="2"/>
    <s v="FULL"/>
    <s v="SC"/>
    <x v="0"/>
    <s v="10-100"/>
    <m/>
    <n v="5.32189516682E-4"/>
    <m/>
    <n v="53.218951668199999"/>
    <n v="2"/>
    <n v="212.8758066728"/>
    <m/>
    <s v="{3c721f26-b0c3-4550-8e6d-5314667784c4}"/>
  </r>
  <r>
    <x v="59"/>
    <d v="2020-08-18T00:00:00"/>
    <m/>
    <x v="4"/>
    <s v="Flores_Rhay, Joensuu_Eric"/>
    <x v="8"/>
    <m/>
    <m/>
    <s v="MBM had to fill in buffer width based on surrounding data b/c it was missing"/>
    <n v="1"/>
    <s v="LEFT"/>
    <s v="P"/>
    <x v="0"/>
    <s v="10-100"/>
    <m/>
    <n v="9.7045030396299996E-5"/>
    <m/>
    <n v="9.7045030396299996"/>
    <n v="1"/>
    <n v="9.7045030396299996"/>
    <m/>
    <s v="{80c92a6a-ede5-4fc4-99ac-f10e499827ec}"/>
  </r>
  <r>
    <x v="70"/>
    <d v="2020-08-18T00:00:00"/>
    <m/>
    <x v="4"/>
    <s v="Flores_Rhay, Joensuu_Eric"/>
    <x v="9"/>
    <s v="RIP"/>
    <s v="Intermediate"/>
    <m/>
    <n v="1"/>
    <s v="FULL"/>
    <s v="SC"/>
    <x v="2"/>
    <s v="10-100"/>
    <s v="N"/>
    <n v="2.2453040423399999E-5"/>
    <m/>
    <n v="2.2453040423399999"/>
    <n v="2"/>
    <n v="4.4906080846799998"/>
    <m/>
    <s v="{0f4e5bad-7a54-4320-8c27-123969645d93}"/>
  </r>
  <r>
    <x v="70"/>
    <d v="2020-08-18T00:00:00"/>
    <m/>
    <x v="4"/>
    <s v="Flores_Rhay, Joensuu_Eric"/>
    <x v="9"/>
    <s v="RIP"/>
    <s v="Intermediate"/>
    <m/>
    <n v="1"/>
    <s v="FULL"/>
    <s v="SC"/>
    <x v="0"/>
    <s v="10-100"/>
    <s v="N"/>
    <n v="2.8207112159399999E-5"/>
    <m/>
    <n v="2.8207112159399998"/>
    <n v="2"/>
    <n v="5.6414224318799997"/>
    <m/>
    <s v="{5da70a44-85d3-4273-86f0-643927dad698}"/>
  </r>
  <r>
    <x v="70"/>
    <d v="2020-08-18T00:00:00"/>
    <m/>
    <x v="4"/>
    <s v="Flores_Rhay, Joensuu_Eric"/>
    <x v="9"/>
    <s v="RIP"/>
    <s v="Intermediate"/>
    <m/>
    <n v="1"/>
    <s v="RIGHT"/>
    <s v="L"/>
    <x v="0"/>
    <s v="&lt;10"/>
    <s v="N"/>
    <n v="1.8732968935899999E-5"/>
    <m/>
    <n v="1.8732968935899998"/>
    <n v="1"/>
    <n v="1.8732968935899998"/>
    <m/>
    <s v="{eaf21ab6-cbd3-4135-9eb0-0a7addc67ac9}"/>
  </r>
  <r>
    <x v="70"/>
    <d v="2020-08-18T00:00:00"/>
    <m/>
    <x v="4"/>
    <s v="Flores_Rhay, Joensuu_Eric"/>
    <x v="9"/>
    <s v="RIP"/>
    <s v="Intermediate"/>
    <m/>
    <n v="1"/>
    <s v="RIGHT"/>
    <s v="L"/>
    <x v="0"/>
    <s v="&lt;10"/>
    <s v="N"/>
    <n v="1.64850771252E-5"/>
    <m/>
    <n v="1.6485077125200001"/>
    <n v="1"/>
    <n v="1.6485077125200001"/>
    <m/>
    <s v="{27d06b41-8315-45af-823e-186bb6929937}"/>
  </r>
  <r>
    <x v="70"/>
    <d v="2020-08-18T00:00:00"/>
    <m/>
    <x v="4"/>
    <s v="Flores_Rhay, Joensuu_Eric"/>
    <x v="9"/>
    <s v="RIP"/>
    <s v="Intermediate"/>
    <m/>
    <n v="1"/>
    <s v="RIGHT"/>
    <s v="L"/>
    <x v="0"/>
    <s v="10-100"/>
    <s v="N"/>
    <n v="2.5697152276500001E-5"/>
    <m/>
    <n v="2.5697152276500002"/>
    <n v="1"/>
    <n v="2.5697152276500002"/>
    <m/>
    <s v="{97db1b7d-00c8-45e6-b2b3-24aca41af618}"/>
  </r>
  <r>
    <x v="70"/>
    <d v="2020-08-18T00:00:00"/>
    <m/>
    <x v="4"/>
    <s v="Flores_Rhay, Joensuu_Eric"/>
    <x v="9"/>
    <s v="RIP"/>
    <s v="Intermediate"/>
    <m/>
    <n v="1"/>
    <s v="FULL"/>
    <s v="L"/>
    <x v="2"/>
    <s v="10-100"/>
    <s v="N"/>
    <n v="2.1816266777399998E-5"/>
    <m/>
    <n v="2.1816266777399997"/>
    <n v="2"/>
    <n v="4.3632533554799995"/>
    <m/>
    <s v="{b0c7ac9f-3b3a-427b-87fa-f44f8a664483}"/>
  </r>
  <r>
    <x v="70"/>
    <d v="2020-08-18T00:00:00"/>
    <m/>
    <x v="4"/>
    <s v="Flores_Rhay, Joensuu_Eric"/>
    <x v="9"/>
    <s v="RIP"/>
    <s v="Intermediate"/>
    <m/>
    <n v="1"/>
    <s v="RIGHT"/>
    <s v="L"/>
    <x v="0"/>
    <s v="10-100"/>
    <s v="N"/>
    <n v="1.3515411386E-5"/>
    <m/>
    <n v="1.3515411386"/>
    <n v="1"/>
    <n v="1.3515411386"/>
    <m/>
    <s v="{188e6246-3644-4656-9f97-9617320c28b7}"/>
  </r>
  <r>
    <x v="70"/>
    <d v="2020-08-18T00:00:00"/>
    <m/>
    <x v="4"/>
    <s v="Flores_Rhay, Joensuu_Eric"/>
    <x v="9"/>
    <s v="RIP"/>
    <s v="Intermediate"/>
    <m/>
    <n v="1"/>
    <s v="RIGHT"/>
    <s v="L"/>
    <x v="0"/>
    <s v="10-100"/>
    <s v="N"/>
    <n v="1.2385675596700001E-5"/>
    <m/>
    <n v="1.2385675596700001"/>
    <n v="1"/>
    <n v="1.2385675596700001"/>
    <m/>
    <s v="{8660f1f5-8afa-451e-b09c-9773847fd012}"/>
  </r>
  <r>
    <x v="70"/>
    <d v="2020-08-18T00:00:00"/>
    <m/>
    <x v="4"/>
    <s v="Flores_Rhay, Joensuu_Eric"/>
    <x v="9"/>
    <s v="RIP"/>
    <s v="Intermediate"/>
    <m/>
    <n v="1"/>
    <s v="RIGHT"/>
    <s v="L"/>
    <x v="0"/>
    <s v="&lt;10"/>
    <s v="N"/>
    <n v="1.37923870404E-5"/>
    <m/>
    <n v="1.37923870404"/>
    <n v="1"/>
    <n v="1.37923870404"/>
    <m/>
    <s v="{6a07e9b2-d8c5-42f2-a285-e3b166f69ec2}"/>
  </r>
  <r>
    <x v="70"/>
    <d v="2020-08-18T00:00:00"/>
    <m/>
    <x v="4"/>
    <s v="Flores_Rhay, Joensuu_Eric"/>
    <x v="9"/>
    <s v="RIP"/>
    <s v="Intermediate"/>
    <m/>
    <n v="1"/>
    <s v="RIGHT"/>
    <s v="L"/>
    <x v="0"/>
    <s v="&lt;10"/>
    <s v="N"/>
    <n v="1.6754734769700002E-5"/>
    <m/>
    <n v="1.6754734769700002"/>
    <n v="1"/>
    <n v="1.6754734769700002"/>
    <m/>
    <s v="{e2672a7a-d776-42c5-86e7-b54cd2eeff77}"/>
  </r>
  <r>
    <x v="70"/>
    <d v="2020-08-18T00:00:00"/>
    <m/>
    <x v="4"/>
    <s v="Flores_Rhay, Joensuu_Eric"/>
    <x v="9"/>
    <m/>
    <m/>
    <m/>
    <n v="1"/>
    <s v="RIGHT"/>
    <s v="SC"/>
    <x v="0"/>
    <s v="&lt;10"/>
    <m/>
    <n v="2.2365173104500001E-4"/>
    <m/>
    <n v="22.365173104500002"/>
    <n v="1"/>
    <n v="22.365173104500002"/>
    <m/>
    <s v="{f13daeb7-06b0-4709-87af-b6514a09112f}"/>
  </r>
  <r>
    <x v="70"/>
    <d v="2020-08-18T00:00:00"/>
    <m/>
    <x v="4"/>
    <s v="Flores_Rhay, Joensuu_Eric"/>
    <x v="9"/>
    <m/>
    <m/>
    <m/>
    <n v="3"/>
    <s v="FULL"/>
    <s v="SC"/>
    <x v="0"/>
    <s v="&gt;100"/>
    <m/>
    <n v="3.7089935722199997E-4"/>
    <m/>
    <n v="37.089935722199996"/>
    <n v="2"/>
    <n v="222.53961433319998"/>
    <m/>
    <s v="{2f2e43c1-5c84-495c-b2c2-e34a24fcd2b7}"/>
  </r>
  <r>
    <x v="70"/>
    <d v="2020-08-18T00:00:00"/>
    <m/>
    <x v="4"/>
    <s v="Flores_Rhay, Joensuu_Eric"/>
    <x v="9"/>
    <m/>
    <m/>
    <m/>
    <n v="1"/>
    <s v="LEFT"/>
    <s v="SC"/>
    <x v="0"/>
    <s v="&lt;10"/>
    <m/>
    <n v="2.1074635474800001E-5"/>
    <m/>
    <n v="2.1074635474800001"/>
    <n v="1"/>
    <n v="2.1074635474800001"/>
    <m/>
    <s v="{8cf4abff-1c53-4ea4-9d01-d9308fbbe3ae}"/>
  </r>
  <r>
    <x v="70"/>
    <d v="2020-08-18T00:00:00"/>
    <m/>
    <x v="4"/>
    <s v="Flores_Rhay, Joensuu_Eric"/>
    <x v="9"/>
    <m/>
    <m/>
    <m/>
    <n v="1"/>
    <s v="LEFT"/>
    <s v="SC"/>
    <x v="0"/>
    <s v="&lt;10"/>
    <m/>
    <n v="2.19975184588E-5"/>
    <m/>
    <n v="2.1997518458799998"/>
    <n v="1"/>
    <n v="2.1997518458799998"/>
    <m/>
    <s v="{9daa9be1-56fe-4172-9e91-7f3db7e3842a}"/>
  </r>
  <r>
    <x v="70"/>
    <d v="2020-08-18T00:00:00"/>
    <m/>
    <x v="4"/>
    <s v="Flores_Rhay, Joensuu_Eric"/>
    <x v="9"/>
    <m/>
    <m/>
    <m/>
    <n v="1"/>
    <s v="LEFT"/>
    <s v="SC"/>
    <x v="0"/>
    <s v="&lt;10"/>
    <m/>
    <n v="1.15559260107E-5"/>
    <m/>
    <n v="1.1555926010699999"/>
    <n v="1"/>
    <n v="1.1555926010699999"/>
    <m/>
    <s v="{cae86180-6779-42f6-8769-4d3dd9cb641e}"/>
  </r>
  <r>
    <x v="54"/>
    <d v="2020-08-18T00:00:00"/>
    <m/>
    <x v="4"/>
    <s v="Chipman_Takuma, Gomez_Gio"/>
    <x v="1"/>
    <s v="OAK"/>
    <s v="Disturbed"/>
    <m/>
    <n v="3"/>
    <s v="FULL"/>
    <s v="P"/>
    <x v="0"/>
    <s v="10-100"/>
    <s v="Y"/>
    <n v="4.2830989077500002E-4"/>
    <m/>
    <n v="42.8309890775"/>
    <n v="2"/>
    <n v="256.98593446500001"/>
    <m/>
    <s v="{a1f19143-40ed-4563-b25e-6dd39898f6c1}"/>
  </r>
  <r>
    <x v="54"/>
    <d v="2020-08-18T00:00:00"/>
    <m/>
    <x v="4"/>
    <s v="Chipman_Takuma, Gomez_Gio"/>
    <x v="1"/>
    <m/>
    <m/>
    <m/>
    <n v="3"/>
    <s v="LEFT"/>
    <s v="P"/>
    <x v="1"/>
    <s v="10-100"/>
    <m/>
    <n v="2.6233585162699997E-4"/>
    <m/>
    <n v="26.233585162699999"/>
    <n v="1"/>
    <n v="78.7007554881"/>
    <m/>
    <s v="{afd40ac7-a5ce-47b1-b319-90a2209fc1d4}"/>
  </r>
  <r>
    <x v="54"/>
    <d v="2020-08-18T00:00:00"/>
    <m/>
    <x v="4"/>
    <s v="Chipman_Takuma, Gomez_Gio"/>
    <x v="1"/>
    <m/>
    <m/>
    <m/>
    <n v="1"/>
    <s v="FULL"/>
    <s v="SC"/>
    <x v="0"/>
    <s v="10-100"/>
    <m/>
    <n v="3.6548658027599998E-4"/>
    <m/>
    <n v="36.548658027599998"/>
    <n v="2"/>
    <n v="73.097316055199997"/>
    <m/>
    <s v="{8d02a0de-9ab1-4b30-b310-15e210bba8fa}"/>
  </r>
  <r>
    <x v="54"/>
    <d v="2020-08-18T00:00:00"/>
    <m/>
    <x v="4"/>
    <s v="Chipman_Takuma, Gomez_Gio"/>
    <x v="1"/>
    <m/>
    <m/>
    <m/>
    <n v="2"/>
    <s v="FULL"/>
    <s v="P"/>
    <x v="2"/>
    <s v="10-100"/>
    <m/>
    <n v="1.57412577992E-4"/>
    <m/>
    <n v="15.7412577992"/>
    <n v="2"/>
    <n v="62.965031196799998"/>
    <m/>
    <s v="{d1fa6cbd-97a4-4d91-a1da-431bc75b9eaf}"/>
  </r>
  <r>
    <x v="54"/>
    <d v="2020-08-18T00:00:00"/>
    <m/>
    <x v="4"/>
    <s v="Chipman_Takuma, Gomez_Gio"/>
    <x v="1"/>
    <m/>
    <m/>
    <m/>
    <n v="2"/>
    <s v="FULL"/>
    <s v="P"/>
    <x v="0"/>
    <s v="10-100"/>
    <m/>
    <n v="1.5118760186700001E-4"/>
    <m/>
    <n v="15.118760186700001"/>
    <n v="2"/>
    <n v="60.475040746800005"/>
    <m/>
    <s v="{70380f78-7a75-498b-a860-7ca2ce01016d}"/>
  </r>
  <r>
    <x v="54"/>
    <d v="2020-08-18T00:00:00"/>
    <m/>
    <x v="4"/>
    <s v="Chipman_Takuma, Gomez_Gio"/>
    <x v="10"/>
    <m/>
    <m/>
    <m/>
    <n v="1"/>
    <s v="FULL"/>
    <s v="P"/>
    <x v="1"/>
    <s v="10-100"/>
    <m/>
    <n v="1.01984013524E-4"/>
    <m/>
    <n v="10.198401352399999"/>
    <n v="2"/>
    <n v="20.396802704799999"/>
    <m/>
    <s v="{e6ca75dc-db69-4a55-9766-e108b1543304}"/>
  </r>
  <r>
    <x v="54"/>
    <d v="2020-08-18T00:00:00"/>
    <m/>
    <x v="4"/>
    <s v="Chipman_Takuma, Gomez_Gio"/>
    <x v="1"/>
    <m/>
    <m/>
    <m/>
    <n v="2"/>
    <s v="FULL"/>
    <s v="P"/>
    <x v="0"/>
    <s v="10-100"/>
    <m/>
    <n v="1.8957846488400001E-4"/>
    <m/>
    <n v="18.957846488400001"/>
    <n v="2"/>
    <n v="75.831385953600005"/>
    <m/>
    <s v="{a84fbf56-5e34-492f-9f0b-ca87f9375b18}"/>
  </r>
  <r>
    <x v="54"/>
    <d v="2020-08-18T00:00:00"/>
    <m/>
    <x v="4"/>
    <s v="Chipman_Takuma, Gomez_Gio"/>
    <x v="1"/>
    <m/>
    <m/>
    <m/>
    <n v="2"/>
    <s v="FULL"/>
    <s v="P"/>
    <x v="0"/>
    <s v="10-100"/>
    <m/>
    <n v="1.3983590820200001E-4"/>
    <m/>
    <n v="13.9835908202"/>
    <n v="2"/>
    <n v="55.9343632808"/>
    <m/>
    <s v="{eca8e7cb-5f85-4b6d-b70b-968beee95651}"/>
  </r>
  <r>
    <x v="54"/>
    <d v="2020-08-18T00:00:00"/>
    <m/>
    <x v="4"/>
    <s v="Chipman_Takuma, Gomez_Gio"/>
    <x v="1"/>
    <m/>
    <m/>
    <m/>
    <n v="10"/>
    <s v="LEFT"/>
    <s v="C"/>
    <x v="0"/>
    <s v="&gt;100"/>
    <m/>
    <n v="1.1234159193199999E-3"/>
    <m/>
    <n v="112.34159193199999"/>
    <n v="1"/>
    <n v="1123.4159193199998"/>
    <m/>
    <s v="{d69faf1a-1650-46ab-83d3-37529adc47a2}"/>
  </r>
  <r>
    <x v="54"/>
    <d v="2020-08-18T00:00:00"/>
    <m/>
    <x v="4"/>
    <s v="Chipman_Takuma, Gomez_Gio"/>
    <x v="1"/>
    <m/>
    <m/>
    <m/>
    <n v="1"/>
    <s v="LEFT"/>
    <s v="P"/>
    <x v="0"/>
    <s v="10-100"/>
    <m/>
    <n v="1.43956804334E-4"/>
    <m/>
    <n v="14.395680433400001"/>
    <n v="1"/>
    <n v="14.395680433400001"/>
    <m/>
    <s v="{19d7a8f4-514e-4c51-809a-f52b6c13e8b1}"/>
  </r>
  <r>
    <x v="54"/>
    <d v="2020-08-18T00:00:00"/>
    <m/>
    <x v="4"/>
    <s v="Chipman_Takuma, Gomez_Gio"/>
    <x v="1"/>
    <m/>
    <m/>
    <m/>
    <n v="2"/>
    <s v="FULL"/>
    <s v="P"/>
    <x v="0"/>
    <s v="10-100"/>
    <m/>
    <n v="2.2779053768400001E-4"/>
    <m/>
    <n v="22.779053768400001"/>
    <n v="2"/>
    <n v="91.116215073600003"/>
    <m/>
    <s v="{609dd1a8-d699-4aba-93c0-b073f7df046c}"/>
  </r>
  <r>
    <x v="54"/>
    <d v="2020-08-18T00:00:00"/>
    <m/>
    <x v="4"/>
    <s v="Chipman_Takuma, Gomez_Gio"/>
    <x v="1"/>
    <m/>
    <m/>
    <m/>
    <n v="4"/>
    <s v="FULL"/>
    <s v="P"/>
    <x v="0"/>
    <s v="10-100"/>
    <m/>
    <n v="2.3311875227899998E-3"/>
    <m/>
    <n v="233.11875227899998"/>
    <n v="2"/>
    <n v="1864.9500182319998"/>
    <m/>
    <s v="{d8bd92a0-60d0-4b32-8662-db64ca278a6e}"/>
  </r>
  <r>
    <x v="54"/>
    <d v="2020-08-18T00:00:00"/>
    <m/>
    <x v="4"/>
    <s v="Chipman_Takuma, Gomez_Gio"/>
    <x v="1"/>
    <m/>
    <m/>
    <m/>
    <n v="1"/>
    <s v="RIGHT"/>
    <s v="P"/>
    <x v="0"/>
    <s v="10-100"/>
    <m/>
    <n v="1.30033218044E-4"/>
    <m/>
    <n v="13.003321804400001"/>
    <n v="1"/>
    <n v="13.003321804400001"/>
    <m/>
    <s v="{c2868e6f-9f28-4aae-9627-68d4210d9183}"/>
  </r>
  <r>
    <x v="54"/>
    <d v="2020-08-18T00:00:00"/>
    <m/>
    <x v="4"/>
    <s v="Chipman_Takuma, Gomez_Gio"/>
    <x v="1"/>
    <m/>
    <m/>
    <m/>
    <n v="2"/>
    <s v="FULL"/>
    <s v="P"/>
    <x v="0"/>
    <s v="10-100"/>
    <m/>
    <n v="2.3480239809899999E-4"/>
    <m/>
    <n v="23.480239809899999"/>
    <n v="2"/>
    <n v="93.920959239599995"/>
    <m/>
    <s v="{1ae6f1c8-fd92-4e2b-b4e6-09cbac4b24a1}"/>
  </r>
  <r>
    <x v="54"/>
    <d v="2020-08-18T00:00:00"/>
    <m/>
    <x v="4"/>
    <s v="Chipman_Takuma, Gomez_Gio"/>
    <x v="10"/>
    <m/>
    <m/>
    <m/>
    <n v="5"/>
    <s v="FULL"/>
    <s v="P"/>
    <x v="2"/>
    <s v="10-100"/>
    <m/>
    <n v="6.1373559412600004E-4"/>
    <m/>
    <n v="61.373559412600002"/>
    <n v="2"/>
    <n v="613.73559412600002"/>
    <m/>
    <s v="{9c178bc9-1ad1-4503-bf61-aa147e09a387}"/>
  </r>
  <r>
    <x v="54"/>
    <d v="2020-08-18T00:00:00"/>
    <m/>
    <x v="4"/>
    <s v="Chipman_Takuma, Gomez_Gio"/>
    <x v="1"/>
    <m/>
    <m/>
    <m/>
    <n v="3"/>
    <s v="FULL"/>
    <s v="SC"/>
    <x v="2"/>
    <s v="10-100"/>
    <m/>
    <n v="4.51869383807E-4"/>
    <m/>
    <n v="45.186938380699999"/>
    <n v="2"/>
    <n v="271.12163028420002"/>
    <m/>
    <s v="{416aeb23-3654-4d79-8902-a01b77dfbd60}"/>
  </r>
  <r>
    <x v="54"/>
    <d v="2020-08-18T00:00:00"/>
    <m/>
    <x v="4"/>
    <s v="Chipman_Takuma, Gomez_Gio"/>
    <x v="1"/>
    <m/>
    <m/>
    <m/>
    <n v="4"/>
    <s v="FULL"/>
    <s v="SC"/>
    <x v="0"/>
    <s v="10-100"/>
    <m/>
    <n v="2.0750516993299999E-4"/>
    <m/>
    <n v="20.7505169933"/>
    <n v="2"/>
    <n v="166.0041359464"/>
    <m/>
    <s v="{428c3ac3-80bb-43ab-843b-92b3ecbe6454}"/>
  </r>
  <r>
    <x v="54"/>
    <d v="2020-08-18T00:00:00"/>
    <m/>
    <x v="4"/>
    <s v="Chipman_Takuma, Gomez_Gio"/>
    <x v="10"/>
    <m/>
    <m/>
    <m/>
    <n v="2"/>
    <s v="RIGHT"/>
    <s v="SC"/>
    <x v="0"/>
    <s v="10-100"/>
    <m/>
    <n v="1.7218927417900001E-4"/>
    <m/>
    <n v="17.218927417900002"/>
    <n v="1"/>
    <n v="34.437854835800003"/>
    <m/>
    <s v="{898971ba-c1d7-4a20-9270-b38b40db702b}"/>
  </r>
  <r>
    <x v="54"/>
    <d v="2020-08-18T00:00:00"/>
    <m/>
    <x v="4"/>
    <s v="Chipman_Takuma, Gomez_Gio"/>
    <x v="10"/>
    <m/>
    <m/>
    <m/>
    <n v="3"/>
    <s v="FULL"/>
    <s v="P"/>
    <x v="0"/>
    <s v="10-100"/>
    <m/>
    <n v="3.7715608085100001E-4"/>
    <m/>
    <n v="37.715608085100001"/>
    <n v="2"/>
    <n v="226.29364851060001"/>
    <m/>
    <s v="{1dc95ca1-9cd1-41c8-a188-f4ad3f56bec0}"/>
  </r>
  <r>
    <x v="54"/>
    <d v="2020-08-18T00:00:00"/>
    <m/>
    <x v="4"/>
    <s v="Chipman_Takuma, Gomez_Gio"/>
    <x v="1"/>
    <m/>
    <m/>
    <m/>
    <n v="3"/>
    <s v="FULL"/>
    <s v="P"/>
    <x v="0"/>
    <s v="10-100"/>
    <m/>
    <n v="3.7715608085100001E-4"/>
    <m/>
    <n v="37.715608085100001"/>
    <n v="2"/>
    <n v="226.29364851060001"/>
    <m/>
    <s v="{1dc95ca1-9cd1-41c8-a188-f4ad3f56bec0}"/>
  </r>
  <r>
    <x v="54"/>
    <d v="2020-08-18T00:00:00"/>
    <m/>
    <x v="4"/>
    <s v="Chipman_Takuma, Gomez_Gio"/>
    <x v="10"/>
    <m/>
    <m/>
    <m/>
    <n v="2"/>
    <s v="FULL"/>
    <s v="SC"/>
    <x v="0"/>
    <s v="10-100"/>
    <m/>
    <n v="1.39298494051E-4"/>
    <m/>
    <n v="13.929849405100001"/>
    <n v="2"/>
    <n v="55.719397620400002"/>
    <m/>
    <s v="{d0129aa9-ae2e-4003-a1cd-f81bab6866a1}"/>
  </r>
  <r>
    <x v="54"/>
    <d v="2020-08-18T00:00:00"/>
    <m/>
    <x v="4"/>
    <s v="Chipman_Takuma, Gomez_Gio"/>
    <x v="1"/>
    <m/>
    <m/>
    <m/>
    <n v="2"/>
    <s v="FULL"/>
    <s v="SC"/>
    <x v="0"/>
    <s v="10-100"/>
    <m/>
    <n v="1.39298494051E-4"/>
    <m/>
    <n v="13.929849405100001"/>
    <n v="2"/>
    <n v="55.719397620400002"/>
    <m/>
    <s v="{d0129aa9-ae2e-4003-a1cd-f81bab6866a1}"/>
  </r>
  <r>
    <x v="54"/>
    <d v="2020-08-18T00:00:00"/>
    <m/>
    <x v="4"/>
    <s v="Chipman_Takuma, Gomez_Gio"/>
    <x v="1"/>
    <m/>
    <m/>
    <m/>
    <n v="2"/>
    <s v="FULL"/>
    <s v="SC"/>
    <x v="0"/>
    <s v="10-100"/>
    <m/>
    <n v="5.8698732378399997E-5"/>
    <m/>
    <n v="5.8698732378399994"/>
    <n v="2"/>
    <n v="23.479492951359997"/>
    <m/>
    <s v="{541b3432-800e-4abf-8635-91b575d796f7}"/>
  </r>
  <r>
    <x v="54"/>
    <d v="2020-08-18T00:00:00"/>
    <m/>
    <x v="4"/>
    <s v="Chipman_Takuma, Gomez_Gio"/>
    <x v="0"/>
    <m/>
    <m/>
    <m/>
    <n v="1"/>
    <s v="LEFT"/>
    <s v="SC"/>
    <x v="1"/>
    <s v="&lt;10"/>
    <m/>
    <n v="1.8497071240800001E-4"/>
    <m/>
    <n v="18.4970712408"/>
    <n v="1"/>
    <n v="18.4970712408"/>
    <m/>
    <s v="{a59fe51a-dfb5-4911-9ad0-42fa315baa20}"/>
  </r>
  <r>
    <x v="54"/>
    <d v="2020-08-18T00:00:00"/>
    <m/>
    <x v="4"/>
    <s v="Chipman_Takuma, Gomez_Gio"/>
    <x v="1"/>
    <m/>
    <m/>
    <m/>
    <n v="1"/>
    <s v="FULL"/>
    <s v="P"/>
    <x v="0"/>
    <s v="10-100"/>
    <m/>
    <n v="1.2679464714399999E-4"/>
    <m/>
    <n v="12.679464714399998"/>
    <n v="2"/>
    <n v="25.358929428799996"/>
    <m/>
    <s v="{33ac9165-18b6-4b75-ae92-207c1f23f45e}"/>
  </r>
  <r>
    <x v="54"/>
    <d v="2020-08-18T00:00:00"/>
    <m/>
    <x v="4"/>
    <s v="Chipman_Takuma, Gomez_Gio"/>
    <x v="1"/>
    <m/>
    <m/>
    <m/>
    <n v="2"/>
    <s v="FULL"/>
    <s v="P"/>
    <x v="0"/>
    <s v="10-100"/>
    <m/>
    <n v="1.20665654996E-3"/>
    <m/>
    <n v="120.665654996"/>
    <n v="2"/>
    <n v="482.662619984"/>
    <m/>
    <s v="{16819212-aa47-4dc4-b885-d68ef5ab102a}"/>
  </r>
  <r>
    <x v="54"/>
    <d v="2020-08-18T00:00:00"/>
    <m/>
    <x v="4"/>
    <s v="Chipman_Takuma, Gomez_Gio"/>
    <x v="8"/>
    <m/>
    <m/>
    <m/>
    <n v="1"/>
    <s v="LEFT"/>
    <s v="P"/>
    <x v="0"/>
    <s v="10-100"/>
    <m/>
    <n v="1.00314708917E-4"/>
    <m/>
    <n v="10.0314708917"/>
    <n v="1"/>
    <n v="10.0314708917"/>
    <m/>
    <s v="{57373877-1ac2-48d5-8989-2f978a5e28c2}"/>
  </r>
  <r>
    <x v="69"/>
    <d v="2020-08-18T00:00:00"/>
    <m/>
    <x v="4"/>
    <s v="Chipman_Takuma, Gomez_Gio"/>
    <x v="4"/>
    <m/>
    <m/>
    <m/>
    <n v="2"/>
    <s v="FULL"/>
    <s v="P"/>
    <x v="0"/>
    <s v="10-100"/>
    <m/>
    <n v="1.3193034571200001E-4"/>
    <m/>
    <n v="13.1930345712"/>
    <n v="2"/>
    <n v="52.7721382848"/>
    <m/>
    <s v="{f6ee1294-7c78-4b5b-abba-d286a883f54b}"/>
  </r>
  <r>
    <x v="69"/>
    <d v="2020-08-18T00:00:00"/>
    <m/>
    <x v="4"/>
    <s v="Chipman_Takuma, Gomez_Gio"/>
    <x v="11"/>
    <s v="CHAP"/>
    <s v="Intermediate"/>
    <m/>
    <n v="2"/>
    <s v="FULL"/>
    <s v="P"/>
    <x v="0"/>
    <s v="10-100"/>
    <s v="N"/>
    <n v="3.8542569681599998E-4"/>
    <m/>
    <n v="38.5425696816"/>
    <n v="2"/>
    <n v="154.1702787264"/>
    <m/>
    <s v="{ab91449c-a6d4-4ace-88e3-2aeff0460ca6}"/>
  </r>
  <r>
    <x v="69"/>
    <d v="2020-08-18T00:00:00"/>
    <m/>
    <x v="4"/>
    <s v="Chipman_Takuma, Gomez_Gio"/>
    <x v="8"/>
    <m/>
    <m/>
    <m/>
    <n v="2"/>
    <s v="FULL"/>
    <s v="P"/>
    <x v="2"/>
    <s v="10-100"/>
    <m/>
    <n v="1.56636194051E-4"/>
    <m/>
    <n v="15.6636194051"/>
    <n v="2"/>
    <n v="62.654477620400002"/>
    <m/>
    <s v="{6be3a2be-d481-4132-b0a2-8eba9fb98fec}"/>
  </r>
  <r>
    <x v="69"/>
    <d v="2020-08-18T00:00:00"/>
    <m/>
    <x v="4"/>
    <s v="Chipman_Takuma, Gomez_Gio"/>
    <x v="8"/>
    <m/>
    <m/>
    <m/>
    <n v="5"/>
    <s v="FULL"/>
    <s v="P"/>
    <x v="2"/>
    <s v="10-100"/>
    <m/>
    <n v="1.02821943683E-3"/>
    <m/>
    <n v="102.821943683"/>
    <n v="2"/>
    <n v="1028.2194368299999"/>
    <m/>
    <s v="{a2d763f9-f812-4715-ba3c-36a32d6fbfc5}"/>
  </r>
  <r>
    <x v="69"/>
    <d v="2020-08-18T00:00:00"/>
    <m/>
    <x v="4"/>
    <s v="Chipman_Takuma, Gomez_Gio"/>
    <x v="11"/>
    <m/>
    <m/>
    <m/>
    <n v="1"/>
    <s v="FULL"/>
    <s v="SC"/>
    <x v="2"/>
    <s v="&lt;10"/>
    <m/>
    <n v="2.9393890648199999E-5"/>
    <m/>
    <n v="2.9393890648199998"/>
    <n v="2"/>
    <n v="5.8787781296399997"/>
    <m/>
    <s v="{86b241fc-f9d2-4648-bbfc-62847c87c48d}"/>
  </r>
  <r>
    <x v="69"/>
    <d v="2020-08-18T00:00:00"/>
    <m/>
    <x v="4"/>
    <s v="Chipman_Takuma, Gomez_Gio"/>
    <x v="8"/>
    <m/>
    <m/>
    <m/>
    <n v="10"/>
    <s v="FULL"/>
    <s v="C"/>
    <x v="2"/>
    <s v="&gt;100"/>
    <m/>
    <n v="8.92805814032E-4"/>
    <m/>
    <n v="89.280581403200003"/>
    <n v="2"/>
    <n v="1785.6116280640001"/>
    <m/>
    <s v="{6a892dce-30a1-4678-a22f-03f10a40b318}"/>
  </r>
  <r>
    <x v="69"/>
    <d v="2020-08-18T00:00:00"/>
    <m/>
    <x v="4"/>
    <s v="Chipman_Takuma, Gomez_Gio"/>
    <x v="11"/>
    <m/>
    <m/>
    <m/>
    <n v="1"/>
    <s v="LEFT"/>
    <s v="P"/>
    <x v="0"/>
    <s v="&lt;10"/>
    <m/>
    <n v="1.06349347438E-4"/>
    <m/>
    <n v="10.634934743799999"/>
    <n v="1"/>
    <n v="10.634934743799999"/>
    <m/>
    <s v="{5c604d95-7fd9-4957-ad14-63853dc6acfd}"/>
  </r>
  <r>
    <x v="69"/>
    <d v="2020-08-18T00:00:00"/>
    <m/>
    <x v="4"/>
    <s v="Chipman_Takuma, Gomez_Gio"/>
    <x v="11"/>
    <m/>
    <m/>
    <m/>
    <n v="2"/>
    <s v="FULL"/>
    <s v="SC"/>
    <x v="0"/>
    <s v="&lt;10"/>
    <m/>
    <n v="1.3386855413000001E-4"/>
    <m/>
    <n v="13.386855413000001"/>
    <n v="2"/>
    <n v="53.547421652000004"/>
    <m/>
    <s v="{fd192eeb-cde4-4360-818b-839b2af47c3b}"/>
  </r>
  <r>
    <x v="69"/>
    <d v="2020-08-18T00:00:00"/>
    <m/>
    <x v="4"/>
    <s v="Chipman_Takuma, Gomez_Gio"/>
    <x v="8"/>
    <m/>
    <m/>
    <m/>
    <n v="5"/>
    <s v="FULL"/>
    <s v="C"/>
    <x v="2"/>
    <s v="&gt;100"/>
    <m/>
    <n v="7.6566108966700001E-4"/>
    <m/>
    <n v="76.5661089667"/>
    <n v="2"/>
    <n v="765.66108966699994"/>
    <m/>
    <s v="{a7ecdcb7-1a06-4b9b-8939-96031bde3faa}"/>
  </r>
  <r>
    <x v="69"/>
    <d v="2020-08-18T00:00:00"/>
    <m/>
    <x v="4"/>
    <s v="Chipman_Takuma, Gomez_Gio"/>
    <x v="11"/>
    <m/>
    <m/>
    <m/>
    <n v="3"/>
    <s v="FULL"/>
    <s v="P"/>
    <x v="2"/>
    <s v="10-100"/>
    <m/>
    <n v="2.12837434818E-4"/>
    <m/>
    <n v="21.283743481799998"/>
    <n v="2"/>
    <n v="127.70246089079998"/>
    <m/>
    <s v="{68303fa4-5e80-4c7f-b004-bc2c935e8f85}"/>
  </r>
  <r>
    <x v="69"/>
    <d v="2020-08-18T00:00:00"/>
    <m/>
    <x v="4"/>
    <s v="Chipman_Takuma, Gomez_Gio"/>
    <x v="8"/>
    <m/>
    <m/>
    <m/>
    <n v="3"/>
    <s v="FULL"/>
    <s v="P"/>
    <x v="0"/>
    <s v="10-100"/>
    <m/>
    <n v="4.3918674788599998E-4"/>
    <m/>
    <n v="43.918674788600001"/>
    <n v="2"/>
    <n v="263.51204873159998"/>
    <m/>
    <s v="{f3520290-23e7-4568-99d1-5bc4b169a2e3}"/>
  </r>
  <r>
    <x v="69"/>
    <d v="2020-08-18T00:00:00"/>
    <m/>
    <x v="4"/>
    <s v="Chipman_Takuma, Gomez_Gio"/>
    <x v="11"/>
    <m/>
    <m/>
    <m/>
    <n v="2"/>
    <s v="FULL"/>
    <s v="P"/>
    <x v="0"/>
    <s v="10-100"/>
    <m/>
    <n v="1.8133196463899999E-4"/>
    <m/>
    <n v="18.133196463899999"/>
    <n v="2"/>
    <n v="72.532785855599997"/>
    <m/>
    <s v="{28e1a9dc-dd07-4c91-b3d6-6bb32b128e5b}"/>
  </r>
  <r>
    <x v="69"/>
    <d v="2020-08-18T00:00:00"/>
    <m/>
    <x v="4"/>
    <s v="Chipman_Takuma, Gomez_Gio"/>
    <x v="8"/>
    <m/>
    <m/>
    <m/>
    <n v="4"/>
    <s v="FULL"/>
    <s v="SC"/>
    <x v="0"/>
    <s v="10-100"/>
    <m/>
    <n v="2.45504161737E-4"/>
    <m/>
    <n v="24.5504161737"/>
    <n v="2"/>
    <n v="196.4033293896"/>
    <m/>
    <s v="{c4a9e0e2-9090-4531-a57d-1f50facb2779}"/>
  </r>
  <r>
    <x v="69"/>
    <d v="2020-08-18T00:00:00"/>
    <m/>
    <x v="4"/>
    <s v="Chipman_Takuma, Gomez_Gio"/>
    <x v="8"/>
    <m/>
    <m/>
    <m/>
    <n v="3"/>
    <s v="FULL"/>
    <s v="P"/>
    <x v="2"/>
    <s v="&gt;100"/>
    <m/>
    <n v="1.43648983503E-3"/>
    <m/>
    <n v="143.64898350300001"/>
    <n v="2"/>
    <n v="861.89390101800007"/>
    <m/>
    <s v="{af779b3f-14a6-4fed-8d5c-31ba8b9778ed}"/>
  </r>
  <r>
    <x v="69"/>
    <d v="2020-08-18T00:00:00"/>
    <m/>
    <x v="4"/>
    <s v="Chipman_Takuma, Gomez_Gio"/>
    <x v="8"/>
    <m/>
    <m/>
    <m/>
    <n v="5"/>
    <s v="RIGHT"/>
    <s v="C"/>
    <x v="0"/>
    <s v="&gt;100"/>
    <m/>
    <n v="1.7879075812299999E-3"/>
    <m/>
    <n v="178.79075812299999"/>
    <n v="1"/>
    <n v="893.95379061499989"/>
    <m/>
    <s v="{9e8be817-2df7-456d-9cdb-c3119b5a7981}"/>
  </r>
  <r>
    <x v="69"/>
    <d v="2020-08-18T00:00:00"/>
    <m/>
    <x v="4"/>
    <s v="Chipman_Takuma, Gomez_Gio"/>
    <x v="11"/>
    <m/>
    <m/>
    <m/>
    <n v="1"/>
    <s v="FULL"/>
    <s v="P"/>
    <x v="0"/>
    <s v="10-100"/>
    <m/>
    <n v="5.1453499337599999E-5"/>
    <m/>
    <n v="5.1453499337599995"/>
    <n v="2"/>
    <n v="10.290699867519999"/>
    <m/>
    <s v="{bd9b96d2-42a4-4809-adfc-9c172003071a}"/>
  </r>
  <r>
    <x v="69"/>
    <d v="2020-08-18T00:00:00"/>
    <m/>
    <x v="4"/>
    <s v="Chipman_Takuma, Gomez_Gio"/>
    <x v="11"/>
    <m/>
    <m/>
    <m/>
    <n v="1"/>
    <s v="FULL"/>
    <s v="P"/>
    <x v="0"/>
    <s v="10-100"/>
    <m/>
    <n v="7.7917142736000001E-5"/>
    <m/>
    <n v="7.7917142736000002"/>
    <n v="2"/>
    <n v="15.5834285472"/>
    <m/>
    <s v="{443c9b4a-21df-4c69-9a4c-7fbb9a788df2}"/>
  </r>
  <r>
    <x v="69"/>
    <d v="2020-08-18T00:00:00"/>
    <m/>
    <x v="4"/>
    <s v="Chipman_Takuma, Gomez_Gio"/>
    <x v="8"/>
    <m/>
    <m/>
    <m/>
    <n v="4"/>
    <s v="RIGHT"/>
    <s v="P"/>
    <x v="0"/>
    <s v="&gt;100"/>
    <m/>
    <n v="4.6241316338000002E-4"/>
    <m/>
    <n v="46.241316338000004"/>
    <n v="1"/>
    <n v="184.96526535200002"/>
    <m/>
    <s v="{4712b44c-4285-4614-8b24-be9a717db05d}"/>
  </r>
  <r>
    <x v="69"/>
    <d v="2020-08-18T00:00:00"/>
    <m/>
    <x v="4"/>
    <s v="Chipman_Takuma, Gomez_Gio"/>
    <x v="11"/>
    <m/>
    <m/>
    <m/>
    <n v="2"/>
    <s v="FULL"/>
    <s v="SC"/>
    <x v="0"/>
    <s v="10-100"/>
    <m/>
    <n v="4.7726355368300003E-5"/>
    <m/>
    <n v="4.7726355368300002"/>
    <n v="2"/>
    <n v="19.090542147320001"/>
    <m/>
    <s v="{831cb0cc-cbef-4fb1-9cfd-86edd0b6d516}"/>
  </r>
  <r>
    <x v="115"/>
    <d v="2020-08-18T00:00:00"/>
    <m/>
    <x v="4"/>
    <s v="Gomez_Gio, Chipman_Takuma"/>
    <x v="1"/>
    <s v="OAK"/>
    <s v="Disturbed"/>
    <m/>
    <n v="1"/>
    <s v="FULL"/>
    <s v="P"/>
    <x v="0"/>
    <s v="10-100"/>
    <s v="Y"/>
    <n v="1.84144631147E-4"/>
    <m/>
    <n v="18.414463114699998"/>
    <n v="2"/>
    <n v="36.828926229399997"/>
    <m/>
    <s v="{730e5b0d-ed2c-4428-956c-33870299e936}"/>
  </r>
  <r>
    <x v="115"/>
    <d v="2020-08-18T00:00:00"/>
    <m/>
    <x v="4"/>
    <s v="Gomez_Gio, Chipman_Takuma"/>
    <x v="1"/>
    <m/>
    <m/>
    <m/>
    <n v="5"/>
    <s v="FULL"/>
    <s v="P"/>
    <x v="2"/>
    <s v="10-100"/>
    <m/>
    <n v="1.4786776245599999E-4"/>
    <m/>
    <n v="14.786776245599999"/>
    <n v="2"/>
    <n v="147.86776245599998"/>
    <m/>
    <s v="{2625f216-d915-4b89-a90f-0f11d13ff8a2}"/>
  </r>
  <r>
    <x v="115"/>
    <d v="2020-08-18T00:00:00"/>
    <m/>
    <x v="4"/>
    <s v="Gomez_Gio, Chipman_Takuma"/>
    <x v="1"/>
    <m/>
    <m/>
    <m/>
    <n v="1"/>
    <s v="FULL"/>
    <s v="SC"/>
    <x v="0"/>
    <s v="10-100"/>
    <m/>
    <n v="3.6862679607900002E-4"/>
    <m/>
    <n v="36.862679607899999"/>
    <n v="2"/>
    <n v="73.725359215799998"/>
    <m/>
    <s v="{3aa24615-e762-4b66-96eb-f6475036a0a6}"/>
  </r>
  <r>
    <x v="115"/>
    <d v="2020-08-18T00:00:00"/>
    <m/>
    <x v="4"/>
    <s v="Gomez_Gio, Chipman_Takuma"/>
    <x v="1"/>
    <m/>
    <m/>
    <m/>
    <n v="1"/>
    <s v="FULL"/>
    <s v="P"/>
    <x v="2"/>
    <s v="10-100"/>
    <m/>
    <n v="2.9033018534899998E-4"/>
    <m/>
    <n v="29.033018534899998"/>
    <n v="2"/>
    <n v="58.066037069799997"/>
    <m/>
    <s v="{1fb7333c-edfc-45bf-bec6-14d92a4fcaa8}"/>
  </r>
  <r>
    <x v="115"/>
    <d v="2020-08-18T00:00:00"/>
    <m/>
    <x v="4"/>
    <s v="Gomez_Gio, Chipman_Takuma"/>
    <x v="1"/>
    <m/>
    <m/>
    <m/>
    <n v="5"/>
    <s v="FULL"/>
    <s v="P"/>
    <x v="0"/>
    <s v="10-100"/>
    <m/>
    <n v="1.04226012777E-4"/>
    <m/>
    <n v="10.4226012777"/>
    <n v="2"/>
    <n v="104.22601277699999"/>
    <m/>
    <s v="{89fd0077-bc34-40be-b6f9-056459f0ce38}"/>
  </r>
  <r>
    <x v="115"/>
    <d v="2020-08-18T00:00:00"/>
    <m/>
    <x v="4"/>
    <s v="Gomez_Gio, Chipman_Takuma"/>
    <x v="1"/>
    <m/>
    <m/>
    <m/>
    <n v="1"/>
    <s v="FULL"/>
    <s v="P"/>
    <x v="0"/>
    <s v="10-100"/>
    <m/>
    <n v="9.2411592010199997E-5"/>
    <m/>
    <n v="9.2411592010200003"/>
    <n v="2"/>
    <n v="18.482318402040001"/>
    <m/>
    <s v="{79a5d448-58a8-4139-a9c3-128f802edac5}"/>
  </r>
  <r>
    <x v="115"/>
    <d v="2020-08-18T00:00:00"/>
    <m/>
    <x v="4"/>
    <s v="Gomez_Gio, Chipman_Takuma"/>
    <x v="1"/>
    <m/>
    <m/>
    <m/>
    <n v="1"/>
    <s v="RIGHT"/>
    <s v="L"/>
    <x v="1"/>
    <s v="10-100"/>
    <m/>
    <n v="3.1297355849500002E-5"/>
    <m/>
    <n v="3.1297355849500001"/>
    <n v="1"/>
    <n v="3.1297355849500001"/>
    <m/>
    <s v="{4805c2d7-e1cd-4cb6-a93f-aa353416fb60}"/>
  </r>
  <r>
    <x v="115"/>
    <d v="2020-08-18T00:00:00"/>
    <m/>
    <x v="4"/>
    <s v="Gomez_Gio, Chipman_Takuma"/>
    <x v="1"/>
    <m/>
    <m/>
    <m/>
    <n v="1"/>
    <s v="FULL"/>
    <s v="L"/>
    <x v="0"/>
    <s v="10-100"/>
    <m/>
    <n v="5.96421565605E-5"/>
    <m/>
    <n v="5.9642156560500004"/>
    <n v="2"/>
    <n v="11.928431312100001"/>
    <m/>
    <s v="{8709a0a1-5d78-4328-b3a0-4f2c4b0bdfcf}"/>
  </r>
  <r>
    <x v="115"/>
    <d v="2020-08-18T00:00:00"/>
    <m/>
    <x v="4"/>
    <s v="Gomez_Gio, Chipman_Takuma"/>
    <x v="6"/>
    <m/>
    <m/>
    <m/>
    <n v="2"/>
    <s v="FULL"/>
    <s v="P"/>
    <x v="0"/>
    <s v="10-100"/>
    <m/>
    <n v="8.7940579646299995E-5"/>
    <m/>
    <n v="8.7940579646299994"/>
    <n v="2"/>
    <n v="35.176231858519998"/>
    <m/>
    <s v="{f2400138-0a07-4daa-b802-db99c63f4cc3}"/>
  </r>
  <r>
    <x v="115"/>
    <d v="2020-08-18T00:00:00"/>
    <m/>
    <x v="4"/>
    <s v="Gomez_Gio, Chipman_Takuma"/>
    <x v="6"/>
    <m/>
    <m/>
    <m/>
    <n v="2"/>
    <s v="RIGHT"/>
    <s v="P"/>
    <x v="2"/>
    <s v="10-100"/>
    <m/>
    <n v="3.60365614225E-5"/>
    <m/>
    <n v="3.6036561422500002"/>
    <n v="1"/>
    <n v="7.2073122845000004"/>
    <m/>
    <s v="{94d855be-bda6-45e2-abb7-9fcc1fc9309c}"/>
  </r>
  <r>
    <x v="115"/>
    <d v="2020-08-18T00:00:00"/>
    <m/>
    <x v="4"/>
    <s v="Gomez_Gio, Chipman_Takuma"/>
    <x v="6"/>
    <m/>
    <m/>
    <m/>
    <n v="1"/>
    <s v="FULL"/>
    <s v="P"/>
    <x v="2"/>
    <s v="10-100"/>
    <m/>
    <n v="1.7542565053600001E-4"/>
    <m/>
    <n v="17.542565053600001"/>
    <n v="2"/>
    <n v="35.085130107200001"/>
    <m/>
    <s v="{e420290e-1e4a-4286-84b8-fe2f6cf2c630}"/>
  </r>
  <r>
    <x v="115"/>
    <d v="2020-08-18T00:00:00"/>
    <m/>
    <x v="4"/>
    <s v="Gomez_Gio, Chipman_Takuma"/>
    <x v="1"/>
    <m/>
    <m/>
    <m/>
    <n v="1"/>
    <s v="FULL"/>
    <s v="P"/>
    <x v="2"/>
    <s v="10-100"/>
    <m/>
    <n v="9.2178780080800002E-5"/>
    <m/>
    <n v="9.2178780080799996"/>
    <n v="2"/>
    <n v="18.435756016159999"/>
    <m/>
    <s v="{4d846dab-18d9-4130-829f-dcd0ad2dbb0a}"/>
  </r>
  <r>
    <x v="115"/>
    <d v="2020-08-18T00:00:00"/>
    <m/>
    <x v="4"/>
    <s v="Gomez_Gio, Chipman_Takuma"/>
    <x v="1"/>
    <m/>
    <m/>
    <m/>
    <n v="1"/>
    <s v="RIGHT"/>
    <s v="P"/>
    <x v="0"/>
    <s v="10-100"/>
    <m/>
    <n v="1.06865856398E-4"/>
    <m/>
    <n v="10.686585639800001"/>
    <n v="1"/>
    <n v="10.686585639800001"/>
    <m/>
    <s v="{5c027e6c-6dbc-40c1-b039-b6b3a1ed48a2}"/>
  </r>
  <r>
    <x v="115"/>
    <d v="2020-08-18T00:00:00"/>
    <m/>
    <x v="4"/>
    <s v="Gomez_Gio, Chipman_Takuma"/>
    <x v="1"/>
    <m/>
    <m/>
    <m/>
    <n v="1"/>
    <s v="FULL"/>
    <s v="P"/>
    <x v="0"/>
    <s v="10-100"/>
    <m/>
    <n v="4.0771986741999998E-5"/>
    <m/>
    <n v="4.0771986741999999"/>
    <n v="2"/>
    <n v="8.1543973483999999"/>
    <m/>
    <s v="{696dbc75-1433-4123-a3b3-fa2aa1e636ed}"/>
  </r>
  <r>
    <x v="115"/>
    <d v="2020-08-18T00:00:00"/>
    <m/>
    <x v="4"/>
    <s v="Gomez_Gio, Chipman_Takuma"/>
    <x v="1"/>
    <m/>
    <m/>
    <m/>
    <n v="1"/>
    <s v="FULL"/>
    <s v="P"/>
    <x v="1"/>
    <s v="10-100"/>
    <m/>
    <n v="7.7605353449600005E-5"/>
    <m/>
    <n v="7.7605353449600001"/>
    <n v="2"/>
    <n v="15.52107068992"/>
    <m/>
    <s v="{1d7a4796-6696-4bb7-a193-b00d8027ba2f}"/>
  </r>
  <r>
    <x v="152"/>
    <m/>
    <m/>
    <x v="5"/>
    <m/>
    <x v="26"/>
    <m/>
    <m/>
    <m/>
    <m/>
    <m/>
    <m/>
    <x v="4"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516">
  <r>
    <x v="0"/>
    <d v="2019-08-08T00:00:00"/>
    <d v="2019-08-08T00:00:00"/>
    <x v="0"/>
    <s v="Alcaraz_Jake"/>
    <x v="0"/>
    <s v="CHAP"/>
    <s v="Disturbed"/>
    <m/>
    <n v="5"/>
    <m/>
    <s v="I"/>
    <x v="0"/>
    <s v="10-100"/>
    <m/>
    <m/>
    <n v="5"/>
    <m/>
    <m/>
    <x v="0"/>
    <s v="0ec1523e-d112-4d5e-b567-15822dec6390"/>
    <s v="{99BFB165-4CEB-49D1-8A85-66233C0FB976}"/>
  </r>
  <r>
    <x v="1"/>
    <d v="2019-08-14T00:00:00"/>
    <d v="2019-08-14T00:00:00"/>
    <x v="0"/>
    <s v="Walsh_Michael"/>
    <x v="1"/>
    <s v="OAK"/>
    <s v="Disturbed"/>
    <s v="oak savannah, recently mowed"/>
    <n v="2"/>
    <m/>
    <s v="SC"/>
    <x v="0"/>
    <s v="10-100"/>
    <m/>
    <m/>
    <n v="2"/>
    <m/>
    <m/>
    <x v="1"/>
    <s v="f8cdc06c-157a-41e0-b0bc-50c1a8dc44d6"/>
    <s v="{B0598D38-FD65-4553-B57F-7975F8DB5519}"/>
  </r>
  <r>
    <x v="2"/>
    <d v="2019-08-14T00:00:00"/>
    <d v="2019-08-14T00:00:00"/>
    <x v="0"/>
    <s v="Walsh_Michael"/>
    <x v="0"/>
    <m/>
    <m/>
    <m/>
    <n v="2"/>
    <m/>
    <s v="SC"/>
    <x v="1"/>
    <s v="10-100"/>
    <m/>
    <m/>
    <n v="2"/>
    <m/>
    <m/>
    <x v="1"/>
    <s v="6b1bad58-ca65-47d7-ac36-3eb30a7a1b68"/>
    <s v="{97DDC208-6F56-4A86-A994-31E47CBA6F93}"/>
  </r>
  <r>
    <x v="2"/>
    <d v="2019-08-14T00:00:00"/>
    <d v="2019-08-14T00:00:00"/>
    <x v="0"/>
    <s v="Walsh_Michael"/>
    <x v="0"/>
    <m/>
    <m/>
    <m/>
    <n v="1"/>
    <m/>
    <s v="SC"/>
    <x v="1"/>
    <s v="&lt;10"/>
    <m/>
    <m/>
    <n v="1"/>
    <m/>
    <m/>
    <x v="2"/>
    <s v="47216f6d-cb6f-4f65-8dc1-a4d33ed51166"/>
    <s v="{E43E0B08-9692-4D8D-992A-0B8ADD0BE3A5}"/>
  </r>
  <r>
    <x v="2"/>
    <d v="2019-08-14T00:00:00"/>
    <d v="2019-08-14T00:00:00"/>
    <x v="0"/>
    <s v="Walsh_Michael"/>
    <x v="0"/>
    <m/>
    <m/>
    <m/>
    <n v="0.01"/>
    <m/>
    <s v="I"/>
    <x v="1"/>
    <s v="&lt;10"/>
    <m/>
    <m/>
    <n v="0.5"/>
    <m/>
    <m/>
    <x v="3"/>
    <s v="c841cd99-1b39-4f0b-8f4d-351ccfc7ffa4"/>
    <s v="{B734511D-BD7E-4C0E-9692-EF0BB7681112}"/>
  </r>
  <r>
    <x v="2"/>
    <d v="2019-08-14T00:00:00"/>
    <d v="2019-08-14T00:00:00"/>
    <x v="0"/>
    <s v="Walsh_Michael"/>
    <x v="0"/>
    <m/>
    <m/>
    <m/>
    <n v="0.01"/>
    <m/>
    <s v="I"/>
    <x v="0"/>
    <s v="&lt;10"/>
    <m/>
    <m/>
    <n v="0.5"/>
    <m/>
    <m/>
    <x v="3"/>
    <s v="6920b1ad-823f-40b1-8df6-caadf4539d24"/>
    <s v="{53662C30-81DC-4457-AAEB-39CC174236E2}"/>
  </r>
  <r>
    <x v="2"/>
    <d v="2019-08-14T00:00:00"/>
    <d v="2019-08-14T00:00:00"/>
    <x v="0"/>
    <s v="Walsh_Michael"/>
    <x v="1"/>
    <m/>
    <m/>
    <m/>
    <n v="2"/>
    <m/>
    <s v="P"/>
    <x v="0"/>
    <s v="10-100"/>
    <m/>
    <m/>
    <n v="2"/>
    <m/>
    <m/>
    <x v="1"/>
    <s v="8acbc70d-15ed-4d24-ac1a-310f87757ea7"/>
    <s v="{E6E644B5-45DA-486B-85DC-32464018CE9D}"/>
  </r>
  <r>
    <x v="3"/>
    <d v="2019-07-25T00:00:00"/>
    <d v="2019-07-25T00:00:00"/>
    <x v="0"/>
    <s v="Townsend_Ashleigh"/>
    <x v="2"/>
    <m/>
    <m/>
    <m/>
    <n v="1"/>
    <m/>
    <s v="I"/>
    <x v="0"/>
    <s v="&lt;10"/>
    <m/>
    <m/>
    <n v="1"/>
    <m/>
    <m/>
    <x v="2"/>
    <s v="121adcad-ceac-4b7b-a7ad-bbb54f7c8df9"/>
    <s v="{85DCA464-32C8-4B67-91A8-2D9054C42691}"/>
  </r>
  <r>
    <x v="3"/>
    <d v="2019-07-25T00:00:00"/>
    <d v="2019-07-25T00:00:00"/>
    <x v="0"/>
    <s v="McMabell_Patrick"/>
    <x v="3"/>
    <m/>
    <m/>
    <m/>
    <n v="0.01"/>
    <m/>
    <s v="I"/>
    <x v="0"/>
    <s v="&lt;10"/>
    <m/>
    <m/>
    <n v="0.5"/>
    <m/>
    <m/>
    <x v="3"/>
    <s v="58fc65c0-eb50-4368-bf87-2bae8382702d"/>
    <s v="{B4AD408D-79DF-49C7-89C5-580A516A23AF}"/>
  </r>
  <r>
    <x v="3"/>
    <d v="2019-07-25T00:00:00"/>
    <d v="2019-07-25T00:00:00"/>
    <x v="0"/>
    <s v="Walder_Diego"/>
    <x v="3"/>
    <m/>
    <m/>
    <m/>
    <n v="0.01"/>
    <m/>
    <s v="I"/>
    <x v="0"/>
    <s v="&lt;10"/>
    <m/>
    <m/>
    <n v="0.5"/>
    <m/>
    <m/>
    <x v="3"/>
    <s v="45e77f2c-7b70-40dc-85fe-004fed678237"/>
    <s v="{3F65E083-0429-4636-9A5D-C7EAC50A5793}"/>
  </r>
  <r>
    <x v="3"/>
    <d v="2019-07-25T00:00:00"/>
    <d v="2019-07-25T00:00:00"/>
    <x v="0"/>
    <s v="DeGuzman_Tawny"/>
    <x v="3"/>
    <m/>
    <m/>
    <m/>
    <n v="0.01"/>
    <m/>
    <s v="I"/>
    <x v="0"/>
    <s v="&lt;10"/>
    <m/>
    <m/>
    <n v="0.5"/>
    <m/>
    <m/>
    <x v="3"/>
    <s v="914a0e4d-a861-4b0d-b0ca-52f1bdba7390"/>
    <s v="{20DD3276-D029-4BC2-9B7B-CDAAB182DF0E}"/>
  </r>
  <r>
    <x v="3"/>
    <d v="2019-07-25T00:00:00"/>
    <d v="2019-07-25T00:00:00"/>
    <x v="0"/>
    <s v="DeGuzman_Tawny"/>
    <x v="3"/>
    <m/>
    <m/>
    <m/>
    <n v="0.01"/>
    <m/>
    <s v="I"/>
    <x v="0"/>
    <s v="&lt;10"/>
    <m/>
    <m/>
    <n v="0.5"/>
    <m/>
    <m/>
    <x v="3"/>
    <s v="0cc47468-2aff-4809-8a3e-bb234cb913ba"/>
    <s v="{51FBB79A-5720-4329-93A6-3C1B8D9BF813}"/>
  </r>
  <r>
    <x v="3"/>
    <d v="2019-07-25T00:00:00"/>
    <d v="2019-07-25T00:00:00"/>
    <x v="0"/>
    <s v="Townsend_Ashleigh"/>
    <x v="3"/>
    <m/>
    <m/>
    <m/>
    <n v="3"/>
    <m/>
    <s v="I"/>
    <x v="0"/>
    <s v="&lt;10"/>
    <m/>
    <m/>
    <n v="3"/>
    <m/>
    <m/>
    <x v="4"/>
    <s v="061c8162-6ea3-4a7a-83a6-06cdbd4937fe"/>
    <s v="{1BF1A357-F6FB-4AAA-BD97-4574411A921F}"/>
  </r>
  <r>
    <x v="3"/>
    <d v="2019-07-25T00:00:00"/>
    <d v="2019-07-25T00:00:00"/>
    <x v="0"/>
    <s v="Walsh_Michael"/>
    <x v="3"/>
    <m/>
    <m/>
    <m/>
    <n v="0.01"/>
    <m/>
    <s v="I"/>
    <x v="0"/>
    <s v="&lt;10"/>
    <m/>
    <m/>
    <n v="0.5"/>
    <m/>
    <m/>
    <x v="3"/>
    <s v="2bcea3e6-3baf-4de2-b4e0-ca3c07f55f37"/>
    <s v="{A4EF8624-B1E5-4276-BC27-8BB7D91BD895}"/>
  </r>
  <r>
    <x v="3"/>
    <d v="2019-07-25T00:00:00"/>
    <d v="2019-07-25T00:00:00"/>
    <x v="0"/>
    <s v="Walsh_Michael"/>
    <x v="1"/>
    <m/>
    <m/>
    <m/>
    <n v="2"/>
    <m/>
    <s v="C"/>
    <x v="0"/>
    <s v="10-100"/>
    <m/>
    <m/>
    <n v="2"/>
    <m/>
    <m/>
    <x v="1"/>
    <s v="d0980d83-fd75-4aee-8d8c-d563f836424c"/>
    <s v="{CB7D53AD-E907-4B16-9598-1F9D830F085D}"/>
  </r>
  <r>
    <x v="3"/>
    <d v="2019-07-25T00:00:00"/>
    <d v="2019-07-25T00:00:00"/>
    <x v="0"/>
    <s v="DeGuzman_Tawny"/>
    <x v="4"/>
    <m/>
    <m/>
    <m/>
    <n v="1"/>
    <m/>
    <s v="SC"/>
    <x v="0"/>
    <s v="&lt;10"/>
    <m/>
    <m/>
    <n v="1"/>
    <m/>
    <m/>
    <x v="2"/>
    <s v="952b266e-510d-4562-921d-f1c78fe617a1"/>
    <s v="{EF9D5DA4-C062-42BF-B57A-E3A5D9FC764B}"/>
  </r>
  <r>
    <x v="3"/>
    <d v="2019-07-25T00:00:00"/>
    <d v="2019-07-25T00:00:00"/>
    <x v="0"/>
    <s v="Zhang_Jackie"/>
    <x v="3"/>
    <m/>
    <m/>
    <m/>
    <n v="0.1"/>
    <m/>
    <s v="I"/>
    <x v="0"/>
    <s v="&lt;10"/>
    <m/>
    <m/>
    <n v="0.5"/>
    <m/>
    <m/>
    <x v="3"/>
    <s v="920a6922-0a65-42cc-ac07-db309708ecb9"/>
    <s v="{A4B430F7-E9A3-48A3-88E3-AD93F60666A4}"/>
  </r>
  <r>
    <x v="3"/>
    <d v="2019-07-25T00:00:00"/>
    <d v="2019-07-25T00:00:00"/>
    <x v="0"/>
    <s v="Townsend_Ashleigh"/>
    <x v="5"/>
    <m/>
    <m/>
    <m/>
    <n v="0.01"/>
    <m/>
    <s v="I"/>
    <x v="0"/>
    <s v="&lt;10"/>
    <m/>
    <m/>
    <n v="0.5"/>
    <m/>
    <m/>
    <x v="3"/>
    <s v="428dc1ae-2702-4fbc-b26d-e9c534396866"/>
    <s v="{1B4544F6-7FBF-4DC8-AE88-9185144688E2}"/>
  </r>
  <r>
    <x v="3"/>
    <d v="2019-07-25T00:00:00"/>
    <d v="2019-07-25T00:00:00"/>
    <x v="0"/>
    <s v="Townsend_Ashleigh"/>
    <x v="4"/>
    <m/>
    <m/>
    <m/>
    <n v="0.5"/>
    <m/>
    <s v="I"/>
    <x v="0"/>
    <s v="&lt;10"/>
    <m/>
    <m/>
    <n v="0.5"/>
    <m/>
    <m/>
    <x v="3"/>
    <s v="50bf2342-bdd2-4325-94ae-b89e59a1745b"/>
    <s v="{78C56AE2-DBC0-48E7-8105-470C51EF3C93}"/>
  </r>
  <r>
    <x v="3"/>
    <d v="2019-07-25T00:00:00"/>
    <d v="2019-07-25T00:00:00"/>
    <x v="0"/>
    <s v="Alcaraz_Jake"/>
    <x v="3"/>
    <m/>
    <m/>
    <m/>
    <n v="0.01"/>
    <m/>
    <s v="I"/>
    <x v="0"/>
    <s v="&lt;10"/>
    <m/>
    <m/>
    <n v="0.5"/>
    <m/>
    <m/>
    <x v="3"/>
    <s v="d5b642dd-ee5b-42c0-9181-29bb07ada8dc"/>
    <s v="{DE096EBD-2B00-4A61-AE8B-8F3E579F1680}"/>
  </r>
  <r>
    <x v="3"/>
    <d v="2019-07-25T00:00:00"/>
    <d v="2019-07-25T00:00:00"/>
    <x v="0"/>
    <s v="Townsend_Ashleigh"/>
    <x v="0"/>
    <m/>
    <m/>
    <m/>
    <n v="0.01"/>
    <m/>
    <s v="I"/>
    <x v="0"/>
    <s v="&lt;10"/>
    <m/>
    <m/>
    <n v="0.5"/>
    <m/>
    <m/>
    <x v="3"/>
    <s v="fce52072-cf99-48c6-ac5e-0f0d2583ae92"/>
    <s v="{502034D5-3706-40A1-8169-15066BFAF286}"/>
  </r>
  <r>
    <x v="3"/>
    <d v="2019-07-25T00:00:00"/>
    <d v="2019-07-25T00:00:00"/>
    <x v="0"/>
    <s v="Townsend_Ashleigh"/>
    <x v="0"/>
    <m/>
    <m/>
    <m/>
    <n v="0.01"/>
    <m/>
    <s v="I"/>
    <x v="0"/>
    <s v="&lt;10"/>
    <m/>
    <m/>
    <n v="0.5"/>
    <m/>
    <m/>
    <x v="3"/>
    <s v="37607794-67ed-4fc8-86a3-06109eb8253b"/>
    <s v="{6DDA2267-C0E1-4117-A06E-FAD855BE6DCF}"/>
  </r>
  <r>
    <x v="3"/>
    <d v="2019-07-25T00:00:00"/>
    <d v="2019-07-25T00:00:00"/>
    <x v="0"/>
    <s v="Townsend_Ashleigh"/>
    <x v="0"/>
    <m/>
    <m/>
    <m/>
    <n v="0.5"/>
    <m/>
    <s v="I"/>
    <x v="0"/>
    <s v="&lt;10"/>
    <m/>
    <m/>
    <n v="0.5"/>
    <m/>
    <m/>
    <x v="3"/>
    <s v="cf265a2c-c6fd-4585-a6f0-7525629b820d"/>
    <s v="{3B202184-1C2A-4647-ADE5-3469B47BB27F}"/>
  </r>
  <r>
    <x v="3"/>
    <d v="2019-07-25T00:00:00"/>
    <d v="2019-07-25T00:00:00"/>
    <x v="0"/>
    <s v="Zhang_Jackie"/>
    <x v="1"/>
    <m/>
    <m/>
    <m/>
    <n v="0.1"/>
    <m/>
    <s v="I"/>
    <x v="0"/>
    <s v="&lt;10"/>
    <m/>
    <m/>
    <n v="0.5"/>
    <m/>
    <m/>
    <x v="3"/>
    <s v="fc89a2f2-cae7-468c-a0b1-05df902f25c5"/>
    <s v="{F6A41DC7-3ABD-4BF2-97F1-E5EFD291BD91}"/>
  </r>
  <r>
    <x v="3"/>
    <d v="2019-07-26T00:00:00"/>
    <d v="2019-07-26T00:00:00"/>
    <x v="0"/>
    <s v="Alcaraz_Jake"/>
    <x v="0"/>
    <m/>
    <m/>
    <m/>
    <n v="1"/>
    <m/>
    <s v="I"/>
    <x v="0"/>
    <s v="&lt;10"/>
    <m/>
    <m/>
    <n v="1"/>
    <m/>
    <m/>
    <x v="2"/>
    <s v="57cb102f-2273-4f38-affe-bdd399a27de9"/>
    <s v="{2E050326-6560-4FE2-9178-399AB3E9496A}"/>
  </r>
  <r>
    <x v="3"/>
    <d v="2019-07-26T00:00:00"/>
    <d v="2019-07-26T00:00:00"/>
    <x v="0"/>
    <s v="Alcaraz_Jake"/>
    <x v="0"/>
    <m/>
    <m/>
    <m/>
    <n v="0.01"/>
    <m/>
    <s v="I"/>
    <x v="0"/>
    <s v="&lt;10"/>
    <m/>
    <m/>
    <n v="0.5"/>
    <m/>
    <m/>
    <x v="3"/>
    <s v="568b1bd8-0149-4e26-8da8-672303c09d47"/>
    <s v="{4B6CAE49-1F6E-4F47-B1A6-8DCFC8D9F081}"/>
  </r>
  <r>
    <x v="3"/>
    <d v="2019-07-26T00:00:00"/>
    <d v="2019-07-26T00:00:00"/>
    <x v="0"/>
    <s v="Alcaraz_Jake"/>
    <x v="6"/>
    <m/>
    <m/>
    <m/>
    <n v="4"/>
    <m/>
    <s v="SC"/>
    <x v="0"/>
    <s v="10-100"/>
    <m/>
    <m/>
    <n v="4"/>
    <m/>
    <m/>
    <x v="5"/>
    <s v="051bbe63-c41f-4440-911c-9aa9c69ea5a2"/>
    <s v="{E73508FA-87C4-405F-8EC6-BB3B82325B81}"/>
  </r>
  <r>
    <x v="3"/>
    <d v="2019-07-26T00:00:00"/>
    <d v="2019-07-26T00:00:00"/>
    <x v="0"/>
    <s v="Walsh_Michael"/>
    <x v="6"/>
    <m/>
    <m/>
    <m/>
    <n v="1"/>
    <m/>
    <s v="SC"/>
    <x v="0"/>
    <s v="&lt;10"/>
    <m/>
    <m/>
    <n v="1"/>
    <m/>
    <m/>
    <x v="2"/>
    <s v="2ab5d137-da09-42b4-8c3a-91f9ec13c787"/>
    <s v="{8CD32DB7-9450-41B2-8EE6-07ABC14CB60F}"/>
  </r>
  <r>
    <x v="3"/>
    <d v="2019-07-26T00:00:00"/>
    <d v="2019-07-26T00:00:00"/>
    <x v="0"/>
    <s v="Alcaraz_Jake"/>
    <x v="6"/>
    <m/>
    <m/>
    <m/>
    <n v="2"/>
    <m/>
    <s v="I"/>
    <x v="0"/>
    <s v="10-100"/>
    <m/>
    <m/>
    <n v="2"/>
    <m/>
    <m/>
    <x v="1"/>
    <s v="def2907c-161f-4083-9f0b-5fd578ca44b4"/>
    <s v="{FEE74372-0F2F-46F3-99F8-C9BF60703A38}"/>
  </r>
  <r>
    <x v="3"/>
    <d v="2019-07-26T00:00:00"/>
    <d v="2019-07-26T00:00:00"/>
    <x v="0"/>
    <s v="Alcaraz_Jake"/>
    <x v="6"/>
    <m/>
    <m/>
    <m/>
    <n v="0.01"/>
    <m/>
    <s v="I"/>
    <x v="0"/>
    <s v="&lt;10"/>
    <m/>
    <m/>
    <n v="0.5"/>
    <m/>
    <m/>
    <x v="3"/>
    <s v="3a200697-9482-4fd6-83c3-b67504d0bdc1"/>
    <s v="{C01B1008-DACB-45C7-89DE-7FB6B0E99CAF}"/>
  </r>
  <r>
    <x v="3"/>
    <d v="2019-07-26T00:00:00"/>
    <d v="2019-07-26T00:00:00"/>
    <x v="0"/>
    <s v="Alcaraz_Jake"/>
    <x v="0"/>
    <m/>
    <m/>
    <m/>
    <n v="0.01"/>
    <m/>
    <s v="I"/>
    <x v="0"/>
    <s v="&lt;10"/>
    <m/>
    <m/>
    <n v="0.5"/>
    <m/>
    <m/>
    <x v="3"/>
    <s v="93f2cb1b-0ff6-4193-bdc0-a4aa1e38cf1c"/>
    <s v="{DE11D62D-1DF8-48C8-9B35-A77FB17C1724}"/>
  </r>
  <r>
    <x v="3"/>
    <d v="2019-07-26T00:00:00"/>
    <d v="2019-07-26T00:00:00"/>
    <x v="0"/>
    <s v="Walsh_Michael"/>
    <x v="0"/>
    <m/>
    <m/>
    <m/>
    <n v="0.01"/>
    <m/>
    <s v="I"/>
    <x v="0"/>
    <s v="&lt;10"/>
    <m/>
    <m/>
    <n v="0.5"/>
    <m/>
    <m/>
    <x v="3"/>
    <s v="68a4aba9-4bb8-408e-a3cb-756f8f452fce"/>
    <s v="{02DBCF2B-359B-4FCF-9B31-F1F2FF8651AD}"/>
  </r>
  <r>
    <x v="3"/>
    <d v="2019-07-26T00:00:00"/>
    <d v="2019-07-26T00:00:00"/>
    <x v="0"/>
    <s v="Walsh_Michael"/>
    <x v="4"/>
    <m/>
    <m/>
    <m/>
    <n v="1"/>
    <m/>
    <s v="SC"/>
    <x v="0"/>
    <s v="&lt;10"/>
    <m/>
    <m/>
    <n v="1"/>
    <m/>
    <m/>
    <x v="2"/>
    <s v="35d90cd9-0dbe-4d8e-9c75-8f1e103bcc2f"/>
    <s v="{848A3725-F9F0-4EAA-857A-E6965425B3E5}"/>
  </r>
  <r>
    <x v="3"/>
    <d v="2019-07-26T00:00:00"/>
    <d v="2019-07-26T00:00:00"/>
    <x v="0"/>
    <s v="Walsh_Michael"/>
    <x v="6"/>
    <m/>
    <m/>
    <m/>
    <n v="7"/>
    <m/>
    <s v="P"/>
    <x v="0"/>
    <s v="&gt;100"/>
    <m/>
    <m/>
    <n v="7"/>
    <m/>
    <m/>
    <x v="6"/>
    <s v="114a428a-c403-4bde-8f78-ae0ca1a91a37"/>
    <s v="{2C1555FB-FBE3-4D98-9727-7CE9A5A4BA77}"/>
  </r>
  <r>
    <x v="3"/>
    <d v="2019-07-26T00:00:00"/>
    <d v="2019-07-26T00:00:00"/>
    <x v="0"/>
    <s v="Walsh_Michael"/>
    <x v="6"/>
    <m/>
    <m/>
    <m/>
    <n v="0.25"/>
    <m/>
    <s v="SC"/>
    <x v="0"/>
    <s v="&lt;10"/>
    <m/>
    <m/>
    <n v="0.25"/>
    <m/>
    <m/>
    <x v="7"/>
    <s v="036e0933-82c2-49d9-b916-d9346fcf4d7d"/>
    <s v="{A1501DC0-0C11-422E-9A13-8058B084839D}"/>
  </r>
  <r>
    <x v="3"/>
    <d v="2019-07-26T00:00:00"/>
    <d v="2019-07-26T00:00:00"/>
    <x v="0"/>
    <s v="Walsh_Michael"/>
    <x v="6"/>
    <m/>
    <m/>
    <m/>
    <n v="1"/>
    <m/>
    <s v="SC"/>
    <x v="0"/>
    <s v="&lt;10"/>
    <m/>
    <m/>
    <n v="1"/>
    <m/>
    <m/>
    <x v="2"/>
    <s v="a3a81a04-a57b-4dc3-a387-696ceaa6d3f7"/>
    <s v="{16E03299-F95F-48D3-AB79-7FFAF90D3D53}"/>
  </r>
  <r>
    <x v="3"/>
    <d v="2019-07-26T00:00:00"/>
    <d v="2019-07-26T00:00:00"/>
    <x v="0"/>
    <s v="Walsh_Michael"/>
    <x v="1"/>
    <m/>
    <m/>
    <m/>
    <n v="1.5"/>
    <m/>
    <s v="SC"/>
    <x v="0"/>
    <s v="&lt;10"/>
    <m/>
    <m/>
    <n v="1.5"/>
    <m/>
    <m/>
    <x v="8"/>
    <s v="e3f141cc-be65-4209-8259-4ee924f2d938"/>
    <s v="{FA160B67-7F59-49BA-A8E2-1A9343914C95}"/>
  </r>
  <r>
    <x v="3"/>
    <d v="2019-07-26T00:00:00"/>
    <d v="2019-07-26T00:00:00"/>
    <x v="0"/>
    <s v="Walsh_Michael"/>
    <x v="1"/>
    <m/>
    <m/>
    <m/>
    <n v="5"/>
    <m/>
    <s v="SC"/>
    <x v="0"/>
    <s v="&lt;10"/>
    <m/>
    <m/>
    <n v="5"/>
    <m/>
    <m/>
    <x v="0"/>
    <s v="ede80c92-7069-42e7-a2ee-ea33835124d6"/>
    <s v="{D2454400-8086-48FD-AC23-5C353B5C3C14}"/>
  </r>
  <r>
    <x v="3"/>
    <d v="2019-07-26T00:00:00"/>
    <d v="2019-07-26T00:00:00"/>
    <x v="0"/>
    <s v="Walsh_Michael"/>
    <x v="6"/>
    <m/>
    <m/>
    <m/>
    <n v="2"/>
    <m/>
    <s v="SC"/>
    <x v="0"/>
    <s v="10-100"/>
    <m/>
    <m/>
    <n v="2"/>
    <m/>
    <m/>
    <x v="1"/>
    <s v="bd87ad8f-b988-4d24-a741-8a44be1e75dd"/>
    <s v="{106F37CA-7070-4370-9980-0FE33067E6D1}"/>
  </r>
  <r>
    <x v="3"/>
    <d v="2019-07-26T00:00:00"/>
    <d v="2019-07-26T00:00:00"/>
    <x v="0"/>
    <s v="Walsh_Michael"/>
    <x v="1"/>
    <m/>
    <m/>
    <m/>
    <n v="4"/>
    <m/>
    <s v="SC"/>
    <x v="0"/>
    <s v="&lt;10"/>
    <m/>
    <m/>
    <n v="4"/>
    <m/>
    <m/>
    <x v="5"/>
    <s v="e9a21cdd-c47e-4660-bc5a-604172e3ab44"/>
    <s v="{6B5E5BC5-137F-4108-80E9-9CFDED11081F}"/>
  </r>
  <r>
    <x v="3"/>
    <d v="2019-07-26T00:00:00"/>
    <d v="2019-07-26T00:00:00"/>
    <x v="0"/>
    <s v="Walsh_Michael"/>
    <x v="7"/>
    <m/>
    <m/>
    <m/>
    <n v="0.01"/>
    <m/>
    <s v="I"/>
    <x v="0"/>
    <s v="&lt;10"/>
    <m/>
    <m/>
    <n v="0.5"/>
    <m/>
    <m/>
    <x v="3"/>
    <s v="225ce451-7a65-40a2-b2a3-1480c39a2c7c"/>
    <s v="{89B5B6DC-DDD4-47C5-A2CD-74667C3CA331}"/>
  </r>
  <r>
    <x v="3"/>
    <d v="2019-07-26T00:00:00"/>
    <d v="2019-07-26T00:00:00"/>
    <x v="0"/>
    <s v="Alcaraz_Jake"/>
    <x v="6"/>
    <m/>
    <m/>
    <m/>
    <n v="0.01"/>
    <m/>
    <s v="I"/>
    <x v="0"/>
    <s v="&lt;10"/>
    <m/>
    <m/>
    <n v="0.5"/>
    <m/>
    <m/>
    <x v="3"/>
    <s v="1b104d39-8164-474f-87c8-bd932107f382"/>
    <s v="{BAED3E24-025B-4CC3-8DCE-FD6A90330007}"/>
  </r>
  <r>
    <x v="3"/>
    <d v="2019-07-26T00:00:00"/>
    <d v="2019-07-26T00:00:00"/>
    <x v="0"/>
    <s v="Alcaraz_Jake"/>
    <x v="6"/>
    <m/>
    <m/>
    <m/>
    <n v="2"/>
    <m/>
    <s v="I"/>
    <x v="0"/>
    <s v="10-100"/>
    <m/>
    <m/>
    <n v="2"/>
    <m/>
    <m/>
    <x v="1"/>
    <s v="9f84bdaf-7073-412d-8631-a3c7b9a8d2bf"/>
    <s v="{6B40FA33-CFEE-4EAB-8814-327381319E4C}"/>
  </r>
  <r>
    <x v="3"/>
    <d v="2019-07-26T00:00:00"/>
    <d v="2019-07-26T00:00:00"/>
    <x v="0"/>
    <s v="Alcaraz_Jake"/>
    <x v="0"/>
    <m/>
    <m/>
    <m/>
    <n v="0.01"/>
    <m/>
    <s v="I"/>
    <x v="0"/>
    <s v="&lt;10"/>
    <m/>
    <m/>
    <n v="0.5"/>
    <m/>
    <m/>
    <x v="3"/>
    <s v="8ab16f8c-d9ff-409d-8ca2-a9b3c0877e3e"/>
    <s v="{2AE66504-BA4C-4A34-84C1-A80532CBE653}"/>
  </r>
  <r>
    <x v="3"/>
    <d v="2019-07-26T00:00:00"/>
    <d v="2019-07-26T00:00:00"/>
    <x v="0"/>
    <s v="Alcaraz_Jake"/>
    <x v="8"/>
    <m/>
    <m/>
    <m/>
    <n v="3"/>
    <m/>
    <s v="SC"/>
    <x v="0"/>
    <s v="10-100"/>
    <m/>
    <m/>
    <n v="3"/>
    <m/>
    <m/>
    <x v="4"/>
    <s v="827c3502-5233-48e8-ba4e-e7c34aadc334"/>
    <s v="{850F7FA8-EED2-42C9-A35E-B370B1E72BA6}"/>
  </r>
  <r>
    <x v="3"/>
    <d v="2019-07-26T00:00:00"/>
    <d v="2019-07-26T00:00:00"/>
    <x v="0"/>
    <s v="Alcaraz_Jake"/>
    <x v="8"/>
    <m/>
    <m/>
    <m/>
    <n v="4"/>
    <m/>
    <s v="SC"/>
    <x v="0"/>
    <s v="10-100"/>
    <m/>
    <m/>
    <n v="4"/>
    <m/>
    <m/>
    <x v="5"/>
    <s v="24d3d313-ab1a-489f-999c-1a531a587392"/>
    <s v="{EC79AF94-A700-4A80-9E94-715F2EAC9256}"/>
  </r>
  <r>
    <x v="3"/>
    <d v="2019-07-26T00:00:00"/>
    <d v="2019-07-26T00:00:00"/>
    <x v="0"/>
    <s v="Alcaraz_Jake"/>
    <x v="7"/>
    <m/>
    <m/>
    <m/>
    <n v="0.01"/>
    <m/>
    <s v="I"/>
    <x v="0"/>
    <s v="&lt;10"/>
    <m/>
    <m/>
    <n v="0.5"/>
    <m/>
    <m/>
    <x v="3"/>
    <s v="2ed27623-dc82-44b8-9424-42e37be3f56a"/>
    <s v="{49C88E0C-CB63-4B69-A1EF-3AB086B1ADDA}"/>
  </r>
  <r>
    <x v="3"/>
    <d v="2019-07-26T00:00:00"/>
    <d v="2019-07-26T00:00:00"/>
    <x v="0"/>
    <s v="Alcaraz_Jake"/>
    <x v="7"/>
    <m/>
    <m/>
    <m/>
    <n v="0.01"/>
    <m/>
    <s v="I"/>
    <x v="0"/>
    <s v="&lt;10"/>
    <m/>
    <m/>
    <n v="0.5"/>
    <m/>
    <m/>
    <x v="3"/>
    <s v="f9750369-d348-4ea2-9f15-7e9401914f4d"/>
    <s v="{1AF6FCA4-7808-435B-8AC9-40AF6FF58E30}"/>
  </r>
  <r>
    <x v="3"/>
    <d v="2019-07-26T00:00:00"/>
    <d v="2019-07-26T00:00:00"/>
    <x v="0"/>
    <s v="Alcaraz_Jake"/>
    <x v="8"/>
    <m/>
    <m/>
    <m/>
    <n v="4"/>
    <m/>
    <s v="SC"/>
    <x v="0"/>
    <s v="10-100"/>
    <m/>
    <m/>
    <n v="4"/>
    <m/>
    <m/>
    <x v="5"/>
    <s v="964e988e-cf2f-44d0-bcfb-4bf96e034cc7"/>
    <s v="{D07B2508-FE0E-4C35-A29F-F2892B2737F7}"/>
  </r>
  <r>
    <x v="3"/>
    <d v="2019-07-26T00:00:00"/>
    <d v="2019-07-26T00:00:00"/>
    <x v="0"/>
    <s v="Walsh_Michael"/>
    <x v="8"/>
    <m/>
    <m/>
    <m/>
    <n v="2"/>
    <m/>
    <s v="SC"/>
    <x v="0"/>
    <s v="10-100"/>
    <m/>
    <m/>
    <n v="2"/>
    <m/>
    <m/>
    <x v="1"/>
    <s v="9ab754ac-173a-4440-8a93-628070bbffbe"/>
    <s v="{63FDAACA-2F82-44E6-BD2B-9B4FC46BD070}"/>
  </r>
  <r>
    <x v="3"/>
    <d v="2019-07-26T00:00:00"/>
    <d v="2019-07-26T00:00:00"/>
    <x v="0"/>
    <s v="Alcaraz_Jake"/>
    <x v="4"/>
    <m/>
    <m/>
    <m/>
    <n v="3"/>
    <m/>
    <s v="I"/>
    <x v="0"/>
    <s v="&lt;10"/>
    <m/>
    <m/>
    <n v="3"/>
    <m/>
    <m/>
    <x v="4"/>
    <s v="d060c1eb-ced9-4908-9b77-c0336dc870aa"/>
    <s v="{6E54A602-6803-4BD0-9AE4-6E01705E4A31}"/>
  </r>
  <r>
    <x v="3"/>
    <d v="2019-07-26T00:00:00"/>
    <d v="2019-07-26T00:00:00"/>
    <x v="0"/>
    <s v="Alcaraz_Jake"/>
    <x v="9"/>
    <m/>
    <m/>
    <m/>
    <n v="3"/>
    <m/>
    <s v="I"/>
    <x v="0"/>
    <s v="10-100"/>
    <m/>
    <m/>
    <n v="3"/>
    <m/>
    <m/>
    <x v="4"/>
    <s v="6479ce46-bcab-41bc-9961-28c7e528cc49"/>
    <s v="{435A22D6-DBE0-4B27-B0C8-115DE965C068}"/>
  </r>
  <r>
    <x v="3"/>
    <d v="2019-07-26T00:00:00"/>
    <d v="2019-07-26T00:00:00"/>
    <x v="0"/>
    <s v="Alcaraz_Jake"/>
    <x v="9"/>
    <m/>
    <m/>
    <m/>
    <n v="3"/>
    <m/>
    <s v="P"/>
    <x v="0"/>
    <s v="10-100"/>
    <m/>
    <m/>
    <n v="3"/>
    <m/>
    <m/>
    <x v="4"/>
    <s v="73d50cdd-14b8-4fc1-92cb-e1bd5479251d"/>
    <s v="{09646416-1BDE-433C-9C4A-5702EEBA9A4B}"/>
  </r>
  <r>
    <x v="3"/>
    <d v="2019-07-26T00:00:00"/>
    <d v="2019-07-26T00:00:00"/>
    <x v="0"/>
    <s v="Alcaraz_Jake"/>
    <x v="4"/>
    <m/>
    <m/>
    <m/>
    <n v="0.01"/>
    <m/>
    <s v="I"/>
    <x v="0"/>
    <s v="&lt;10"/>
    <m/>
    <m/>
    <n v="0.5"/>
    <m/>
    <m/>
    <x v="3"/>
    <s v="87e9035e-59a9-4441-86f8-2ee0dbdae34d"/>
    <s v="{BA18AB7E-0250-43EC-9532-31544CB7C878}"/>
  </r>
  <r>
    <x v="3"/>
    <d v="2019-07-26T00:00:00"/>
    <d v="2019-07-26T00:00:00"/>
    <x v="0"/>
    <s v="Alcaraz_Jake"/>
    <x v="4"/>
    <m/>
    <m/>
    <m/>
    <n v="1"/>
    <m/>
    <s v="I"/>
    <x v="0"/>
    <s v="&lt;10"/>
    <m/>
    <m/>
    <n v="1"/>
    <m/>
    <m/>
    <x v="2"/>
    <s v="74fb518a-8163-4fd0-bb1d-4d28333fdec7"/>
    <s v="{A33A83D7-24D9-46C1-B984-FDDBC7D32CE1}"/>
  </r>
  <r>
    <x v="3"/>
    <d v="2019-07-26T00:00:00"/>
    <d v="2019-07-26T00:00:00"/>
    <x v="0"/>
    <s v="Alcaraz_Jake"/>
    <x v="10"/>
    <m/>
    <m/>
    <m/>
    <n v="4"/>
    <m/>
    <s v="I"/>
    <x v="0"/>
    <s v="&lt;10"/>
    <m/>
    <m/>
    <n v="4"/>
    <m/>
    <m/>
    <x v="5"/>
    <s v="5c26776f-2e60-44b5-a990-6b489a09b308"/>
    <s v="{049E9F34-C598-4A87-8836-8AA760A5B94B}"/>
  </r>
  <r>
    <x v="3"/>
    <d v="2019-07-29T00:00:00"/>
    <d v="2019-07-29T00:00:00"/>
    <x v="0"/>
    <s v="Townsend_Ashleigh"/>
    <x v="1"/>
    <m/>
    <m/>
    <m/>
    <n v="0"/>
    <m/>
    <s v="P"/>
    <x v="0"/>
    <s v="10-100"/>
    <m/>
    <m/>
    <n v="0.5"/>
    <m/>
    <m/>
    <x v="3"/>
    <s v="611c0d58-84e2-4e57-97a1-e59082721bdf"/>
    <s v="{4A6D56B4-92C4-41A5-8882-AAE96663AFCC}"/>
  </r>
  <r>
    <x v="3"/>
    <d v="2019-07-29T00:00:00"/>
    <d v="2019-07-29T00:00:00"/>
    <x v="0"/>
    <s v="Townsend_Ashleigh"/>
    <x v="1"/>
    <m/>
    <m/>
    <m/>
    <n v="0.5"/>
    <m/>
    <s v="P"/>
    <x v="0"/>
    <s v="10-100"/>
    <m/>
    <m/>
    <n v="0.5"/>
    <m/>
    <m/>
    <x v="3"/>
    <s v="4c9043e9-273f-439e-88a6-7339166eea04"/>
    <s v="{E2B91C7F-F5AD-48C8-9290-78F8EBC3036B}"/>
  </r>
  <r>
    <x v="3"/>
    <d v="2019-07-29T00:00:00"/>
    <d v="2019-07-29T00:00:00"/>
    <x v="0"/>
    <s v="Townsend_Ashleigh"/>
    <x v="1"/>
    <m/>
    <m/>
    <m/>
    <n v="1"/>
    <m/>
    <s v="P"/>
    <x v="0"/>
    <s v="10-100"/>
    <m/>
    <m/>
    <n v="1"/>
    <m/>
    <m/>
    <x v="2"/>
    <s v="19bd8b59-6509-495b-b932-2a1ca1bcb75b"/>
    <s v="{BD314152-AD81-45D3-A64C-10F264E0B218}"/>
  </r>
  <r>
    <x v="3"/>
    <d v="2019-07-29T00:00:00"/>
    <d v="2019-07-29T00:00:00"/>
    <x v="0"/>
    <s v="Townsend_Ashleigh"/>
    <x v="9"/>
    <m/>
    <m/>
    <m/>
    <n v="0.5"/>
    <m/>
    <s v="P"/>
    <x v="0"/>
    <s v="10-100"/>
    <m/>
    <m/>
    <n v="0.5"/>
    <m/>
    <m/>
    <x v="3"/>
    <s v="cc13c510-d03e-4e7d-89d0-122def6cdb7a"/>
    <s v="{C47CE78E-34BF-4B2C-9C9C-873BEB914277}"/>
  </r>
  <r>
    <x v="3"/>
    <d v="2019-07-29T00:00:00"/>
    <d v="2019-07-29T00:00:00"/>
    <x v="0"/>
    <s v="Tenkate_Jake"/>
    <x v="6"/>
    <m/>
    <m/>
    <m/>
    <n v="0"/>
    <m/>
    <s v="I"/>
    <x v="0"/>
    <s v="&lt;10"/>
    <m/>
    <m/>
    <n v="0.5"/>
    <m/>
    <m/>
    <x v="3"/>
    <s v="b3f315bb-c0fd-4bd7-a347-4423fed3ac93"/>
    <s v="{1DF24B47-04CB-490A-8DA3-406491288823}"/>
  </r>
  <r>
    <x v="3"/>
    <d v="2019-07-29T00:00:00"/>
    <d v="2019-07-29T00:00:00"/>
    <x v="0"/>
    <s v="Tenkate_Jake"/>
    <x v="6"/>
    <m/>
    <m/>
    <m/>
    <n v="0"/>
    <m/>
    <s v="I"/>
    <x v="0"/>
    <s v="&lt;10"/>
    <m/>
    <m/>
    <n v="0.5"/>
    <m/>
    <m/>
    <x v="3"/>
    <s v="0071dcec-8fc8-4706-b231-1fbf0841096d"/>
    <s v="{711CF391-6904-4ECB-B374-DEF0C335BA66}"/>
  </r>
  <r>
    <x v="3"/>
    <d v="2019-07-29T00:00:00"/>
    <d v="2019-07-29T00:00:00"/>
    <x v="0"/>
    <s v="Tenkate_Jake"/>
    <x v="1"/>
    <m/>
    <m/>
    <m/>
    <n v="0"/>
    <m/>
    <s v="I"/>
    <x v="0"/>
    <s v="&lt;10"/>
    <m/>
    <m/>
    <n v="0.5"/>
    <m/>
    <m/>
    <x v="3"/>
    <s v="21ebe347-524a-4184-bc19-a483a0970b62"/>
    <s v="{22C5735F-276E-43EC-9A7E-1FBA0CBDBCC0}"/>
  </r>
  <r>
    <x v="3"/>
    <d v="2019-07-29T00:00:00"/>
    <d v="2019-07-29T00:00:00"/>
    <x v="0"/>
    <s v="Tenkate_Jake"/>
    <x v="6"/>
    <m/>
    <m/>
    <m/>
    <n v="0"/>
    <m/>
    <s v="I"/>
    <x v="0"/>
    <s v="&lt;10"/>
    <m/>
    <m/>
    <n v="0.5"/>
    <m/>
    <m/>
    <x v="3"/>
    <s v="f5fc37fa-8420-445f-a7d3-6b6b2f4ce9dc"/>
    <s v="{D36E3EA5-AC5D-4FC3-A579-8F6A495AEB3F}"/>
  </r>
  <r>
    <x v="3"/>
    <d v="2019-07-29T00:00:00"/>
    <d v="2019-07-29T00:00:00"/>
    <x v="0"/>
    <s v="Townsend_Ashleigh"/>
    <x v="10"/>
    <m/>
    <m/>
    <m/>
    <n v="0.01"/>
    <m/>
    <s v="I"/>
    <x v="0"/>
    <s v="&lt;10"/>
    <m/>
    <m/>
    <n v="0.5"/>
    <m/>
    <m/>
    <x v="3"/>
    <s v="983ffc9e-1b4e-44bb-9075-aed5de1c02ac"/>
    <s v="{431A0A75-943C-41B3-A284-79DC9742022D}"/>
  </r>
  <r>
    <x v="3"/>
    <d v="2019-07-29T00:00:00"/>
    <d v="2019-07-29T00:00:00"/>
    <x v="0"/>
    <s v="Townsend_Ashleigh"/>
    <x v="9"/>
    <m/>
    <m/>
    <m/>
    <n v="2"/>
    <m/>
    <s v="P"/>
    <x v="0"/>
    <s v="&lt;10"/>
    <m/>
    <m/>
    <n v="2"/>
    <m/>
    <m/>
    <x v="1"/>
    <s v="675a0731-5df0-48e9-beab-05b0ade4784d"/>
    <s v="{3F066BD7-2A4C-484B-879C-627C66BF3B17}"/>
  </r>
  <r>
    <x v="3"/>
    <d v="2019-07-29T00:00:00"/>
    <d v="2019-07-29T00:00:00"/>
    <x v="0"/>
    <s v="Townsend_Ashleigh"/>
    <x v="8"/>
    <m/>
    <m/>
    <m/>
    <n v="0.01"/>
    <m/>
    <s v="P"/>
    <x v="0"/>
    <s v="&lt;10"/>
    <m/>
    <m/>
    <n v="0.5"/>
    <m/>
    <m/>
    <x v="3"/>
    <s v="341618e0-ba28-483d-b860-f43d86b70b78"/>
    <s v="{94F77F70-320F-43AE-A1CA-B8EDF685697F}"/>
  </r>
  <r>
    <x v="3"/>
    <d v="2019-07-29T00:00:00"/>
    <d v="2019-07-29T00:00:00"/>
    <x v="0"/>
    <s v="Townsend_Ashleigh"/>
    <x v="6"/>
    <m/>
    <m/>
    <m/>
    <n v="1"/>
    <m/>
    <s v="P"/>
    <x v="0"/>
    <s v="&lt;10"/>
    <m/>
    <m/>
    <n v="1"/>
    <m/>
    <m/>
    <x v="2"/>
    <s v="595c77a8-2d8b-4c3d-ba74-58bc81db4866"/>
    <s v="{C6C93CF2-700B-4A98-A09F-ADFD73F5438C}"/>
  </r>
  <r>
    <x v="3"/>
    <d v="2019-07-29T00:00:00"/>
    <d v="2019-07-29T00:00:00"/>
    <x v="0"/>
    <s v="Townsend_Ashleigh"/>
    <x v="8"/>
    <m/>
    <m/>
    <m/>
    <n v="0.01"/>
    <m/>
    <s v="P"/>
    <x v="0"/>
    <s v="&lt;10"/>
    <m/>
    <m/>
    <n v="0.5"/>
    <m/>
    <m/>
    <x v="3"/>
    <s v="5c985f0e-4b84-40ad-adfc-6d860ec1c471"/>
    <s v="{4E2AA420-1839-41E6-9E35-E51228EE43D6}"/>
  </r>
  <r>
    <x v="3"/>
    <d v="2019-07-29T00:00:00"/>
    <d v="2019-07-29T00:00:00"/>
    <x v="0"/>
    <s v="Townsend_Ashleigh"/>
    <x v="1"/>
    <m/>
    <m/>
    <m/>
    <n v="0.01"/>
    <m/>
    <s v="I"/>
    <x v="0"/>
    <s v="&lt;10"/>
    <m/>
    <m/>
    <n v="0.5"/>
    <m/>
    <m/>
    <x v="3"/>
    <s v="261b825c-5672-47bf-9879-2ad4ec88ec31"/>
    <s v="{065A7810-B369-49E2-ACD6-2899E065E764}"/>
  </r>
  <r>
    <x v="3"/>
    <d v="2019-07-29T00:00:00"/>
    <d v="2019-07-29T00:00:00"/>
    <x v="0"/>
    <s v="Townsend_Ashleigh"/>
    <x v="6"/>
    <m/>
    <m/>
    <m/>
    <n v="0.01"/>
    <m/>
    <s v="P"/>
    <x v="0"/>
    <s v="&lt;10"/>
    <m/>
    <m/>
    <n v="0.5"/>
    <m/>
    <m/>
    <x v="3"/>
    <s v="2e7294cf-7d0c-4b49-8085-4ced901174a0"/>
    <s v="{D633C34A-74CD-4E33-8660-6967C7BC5194}"/>
  </r>
  <r>
    <x v="3"/>
    <d v="2019-07-29T00:00:00"/>
    <d v="2019-07-29T00:00:00"/>
    <x v="0"/>
    <s v="Townsend_Ashleigh"/>
    <x v="6"/>
    <m/>
    <m/>
    <m/>
    <n v="0.01"/>
    <m/>
    <s v="P"/>
    <x v="0"/>
    <s v="&lt;10"/>
    <m/>
    <m/>
    <n v="0.5"/>
    <m/>
    <m/>
    <x v="3"/>
    <s v="e70a367b-b56b-4e33-b197-8caedc4cd495"/>
    <s v="{5C92FC5E-0236-4CAC-9606-3D780C580EEE}"/>
  </r>
  <r>
    <x v="3"/>
    <d v="2019-07-29T00:00:00"/>
    <d v="2019-07-29T00:00:00"/>
    <x v="0"/>
    <s v="Townsend_Ashleigh"/>
    <x v="6"/>
    <m/>
    <m/>
    <m/>
    <n v="0.01"/>
    <m/>
    <s v="P"/>
    <x v="0"/>
    <s v="&lt;10"/>
    <m/>
    <m/>
    <n v="0.5"/>
    <m/>
    <m/>
    <x v="3"/>
    <s v="cfa7aeb7-1a4c-4c0c-a740-d3d50a2dd733"/>
    <s v="{2AEDC65C-D3B0-477E-9B93-F0B6FDF8E70B}"/>
  </r>
  <r>
    <x v="3"/>
    <d v="2019-07-29T00:00:00"/>
    <d v="2019-07-29T00:00:00"/>
    <x v="0"/>
    <s v="Townsend_Ashleigh"/>
    <x v="6"/>
    <m/>
    <m/>
    <m/>
    <n v="0.01"/>
    <m/>
    <s v="P"/>
    <x v="0"/>
    <s v="&lt;10"/>
    <m/>
    <m/>
    <n v="0.5"/>
    <m/>
    <m/>
    <x v="3"/>
    <s v="99b36251-6fca-4f1c-b54c-39ea683a3cef"/>
    <s v="{CCE74CF1-3D28-4BD2-9DEE-3F077814DF80}"/>
  </r>
  <r>
    <x v="3"/>
    <d v="2019-07-29T00:00:00"/>
    <d v="2019-07-29T00:00:00"/>
    <x v="0"/>
    <s v="Townsend_Ashleigh"/>
    <x v="6"/>
    <m/>
    <m/>
    <m/>
    <n v="1"/>
    <m/>
    <s v="I"/>
    <x v="0"/>
    <s v="&lt;10"/>
    <m/>
    <m/>
    <n v="1"/>
    <m/>
    <m/>
    <x v="2"/>
    <s v="c2a30a43-0c8c-4518-b846-7b351672908a"/>
    <s v="{E8E01DC9-E94E-4DB4-9B96-443E829621FC}"/>
  </r>
  <r>
    <x v="3"/>
    <d v="2019-07-29T00:00:00"/>
    <d v="2019-07-29T00:00:00"/>
    <x v="0"/>
    <s v="Townsend_Ashleigh"/>
    <x v="6"/>
    <m/>
    <m/>
    <m/>
    <n v="0.01"/>
    <m/>
    <s v="I"/>
    <x v="0"/>
    <s v="&lt;10"/>
    <m/>
    <m/>
    <n v="0.5"/>
    <m/>
    <m/>
    <x v="3"/>
    <s v="e4a1c357-0d14-4899-8753-56eef5bed421"/>
    <s v="{E873480B-629E-47AD-91F0-CF656B05731C}"/>
  </r>
  <r>
    <x v="3"/>
    <d v="2019-07-29T00:00:00"/>
    <d v="2019-07-29T00:00:00"/>
    <x v="0"/>
    <s v="Townsend_Ashleigh"/>
    <x v="3"/>
    <m/>
    <m/>
    <m/>
    <n v="0.01"/>
    <m/>
    <s v="I"/>
    <x v="0"/>
    <s v="&lt;10"/>
    <m/>
    <m/>
    <n v="0.5"/>
    <m/>
    <m/>
    <x v="3"/>
    <s v="2c1809d4-afd0-4527-bc06-45776f41fb95"/>
    <s v="{268937A1-F859-4655-985B-C7D47CE62C39}"/>
  </r>
  <r>
    <x v="3"/>
    <d v="2019-07-29T00:00:00"/>
    <d v="2019-07-29T00:00:00"/>
    <x v="0"/>
    <s v="Townsend_Ashleigh"/>
    <x v="8"/>
    <m/>
    <m/>
    <m/>
    <n v="0.01"/>
    <m/>
    <s v="I"/>
    <x v="0"/>
    <s v="&lt;10"/>
    <m/>
    <m/>
    <n v="0.5"/>
    <m/>
    <m/>
    <x v="3"/>
    <s v="c4813d48-20d1-4114-899a-0dc4e21d86bd"/>
    <s v="{7BE9360B-0646-4D39-B80E-B3A81D767F7D}"/>
  </r>
  <r>
    <x v="3"/>
    <d v="2019-07-29T00:00:00"/>
    <d v="2019-07-29T00:00:00"/>
    <x v="0"/>
    <s v="Townsend_Ashleigh"/>
    <x v="8"/>
    <m/>
    <m/>
    <m/>
    <n v="0.01"/>
    <m/>
    <s v="I"/>
    <x v="0"/>
    <s v="&lt;10"/>
    <m/>
    <m/>
    <n v="0.5"/>
    <m/>
    <m/>
    <x v="3"/>
    <s v="e669f045-3938-4150-81e0-aff5e95781da"/>
    <s v="{65CAB988-F4E4-4692-94D7-367278B20C99}"/>
  </r>
  <r>
    <x v="3"/>
    <d v="2019-07-29T00:00:00"/>
    <d v="2019-07-29T00:00:00"/>
    <x v="0"/>
    <s v="Townsend_Ashleigh"/>
    <x v="1"/>
    <m/>
    <m/>
    <m/>
    <n v="0.01"/>
    <m/>
    <s v="I"/>
    <x v="0"/>
    <s v="&lt;10"/>
    <m/>
    <m/>
    <n v="0.5"/>
    <m/>
    <m/>
    <x v="3"/>
    <s v="3554afb3-7b2e-4198-b73a-34308dbc1b8a"/>
    <s v="{D6B96DA6-DEFD-4A22-9A07-B4ACA4E3443A}"/>
  </r>
  <r>
    <x v="3"/>
    <d v="2019-07-29T00:00:00"/>
    <d v="2019-07-29T00:00:00"/>
    <x v="0"/>
    <s v="Townsend_Ashleigh"/>
    <x v="1"/>
    <m/>
    <m/>
    <m/>
    <n v="0.5"/>
    <m/>
    <s v="I"/>
    <x v="0"/>
    <s v="&lt;10"/>
    <m/>
    <m/>
    <n v="0.5"/>
    <m/>
    <m/>
    <x v="3"/>
    <s v="0d0f5b66-3eae-4575-b03d-94b0228913e3"/>
    <s v="{487135C9-92B9-447A-B9CF-93E03CEE7F40}"/>
  </r>
  <r>
    <x v="3"/>
    <d v="2019-07-29T00:00:00"/>
    <d v="2019-07-29T00:00:00"/>
    <x v="0"/>
    <s v="Townsend_Ashleigh"/>
    <x v="6"/>
    <m/>
    <m/>
    <m/>
    <n v="0.01"/>
    <m/>
    <s v="I"/>
    <x v="0"/>
    <s v="&lt;10"/>
    <m/>
    <m/>
    <n v="0.5"/>
    <m/>
    <m/>
    <x v="3"/>
    <s v="9651cc0e-8b88-4e96-8db8-3a61b9df5168"/>
    <s v="{A47682D2-8E20-4D5D-96A2-5B9D5E3E703F}"/>
  </r>
  <r>
    <x v="3"/>
    <d v="2019-07-29T00:00:00"/>
    <d v="2019-07-29T00:00:00"/>
    <x v="0"/>
    <s v="Townsend_Ashleigh"/>
    <x v="1"/>
    <m/>
    <m/>
    <m/>
    <n v="0.01"/>
    <m/>
    <s v="I"/>
    <x v="0"/>
    <s v="&lt;10"/>
    <m/>
    <m/>
    <n v="0.5"/>
    <m/>
    <m/>
    <x v="3"/>
    <s v="dadcd38d-51d7-4a01-83ad-918166c41ff7"/>
    <s v="{7BD997CD-8F35-49DD-B262-9BB7F14830C3}"/>
  </r>
  <r>
    <x v="3"/>
    <d v="2019-07-29T00:00:00"/>
    <d v="2019-07-29T00:00:00"/>
    <x v="0"/>
    <s v="Townsend_Ashleigh"/>
    <x v="6"/>
    <m/>
    <m/>
    <m/>
    <n v="0.01"/>
    <m/>
    <s v="I"/>
    <x v="0"/>
    <s v="&lt;10"/>
    <m/>
    <m/>
    <n v="0.5"/>
    <m/>
    <m/>
    <x v="3"/>
    <s v="7e16da9c-b8e3-4aca-af36-a23334b80ae9"/>
    <s v="{4836C9C6-ABB8-40C0-AF0B-C5E7B6AE279C}"/>
  </r>
  <r>
    <x v="3"/>
    <d v="2019-07-29T00:00:00"/>
    <d v="2019-07-29T00:00:00"/>
    <x v="0"/>
    <s v="Townsend_Ashleigh"/>
    <x v="2"/>
    <m/>
    <m/>
    <m/>
    <n v="1"/>
    <m/>
    <s v="I"/>
    <x v="0"/>
    <s v="&lt;10"/>
    <m/>
    <m/>
    <n v="1"/>
    <m/>
    <m/>
    <x v="2"/>
    <s v="48b07ebb-de62-4334-bfc5-65cbd2e26eaa"/>
    <s v="{640BAE51-57FD-4991-9367-F14BBB0D1049}"/>
  </r>
  <r>
    <x v="3"/>
    <d v="2019-07-29T00:00:00"/>
    <d v="2019-07-29T00:00:00"/>
    <x v="0"/>
    <s v="Townsend_Ashleigh"/>
    <x v="1"/>
    <m/>
    <m/>
    <m/>
    <n v="0.01"/>
    <m/>
    <s v="I"/>
    <x v="0"/>
    <s v="&lt;10"/>
    <m/>
    <m/>
    <n v="0.5"/>
    <m/>
    <m/>
    <x v="3"/>
    <s v="0512e22c-ce44-4111-90ab-13311719b122"/>
    <s v="{EC633151-DE42-4863-A04A-E9F4DA3FDF90}"/>
  </r>
  <r>
    <x v="3"/>
    <d v="2019-07-29T00:00:00"/>
    <d v="2019-07-29T00:00:00"/>
    <x v="0"/>
    <s v="Townsend_Ashleigh"/>
    <x v="1"/>
    <m/>
    <m/>
    <m/>
    <n v="0.01"/>
    <m/>
    <s v="I"/>
    <x v="0"/>
    <s v="&lt;10"/>
    <m/>
    <m/>
    <n v="0.5"/>
    <m/>
    <m/>
    <x v="3"/>
    <s v="61b1e8ca-8bc8-41f8-bb79-edf795c05578"/>
    <s v="{54F2031A-15F7-4777-A152-543F4F3A84F9}"/>
  </r>
  <r>
    <x v="3"/>
    <d v="2019-07-29T00:00:00"/>
    <d v="2019-07-29T00:00:00"/>
    <x v="0"/>
    <s v="Townsend_Ashleigh"/>
    <x v="4"/>
    <m/>
    <m/>
    <m/>
    <n v="0.01"/>
    <m/>
    <s v="I"/>
    <x v="0"/>
    <s v="&lt;10"/>
    <m/>
    <m/>
    <n v="0.5"/>
    <m/>
    <m/>
    <x v="3"/>
    <s v="aaf3ec84-b86d-4f89-9d57-ea759d3216d0"/>
    <s v="{05B2E642-F7E8-4A3F-A8BE-AEE2299601DE}"/>
  </r>
  <r>
    <x v="3"/>
    <d v="2019-07-29T00:00:00"/>
    <d v="2019-07-29T00:00:00"/>
    <x v="0"/>
    <s v="Townsend_Ashleigh"/>
    <x v="3"/>
    <m/>
    <m/>
    <m/>
    <n v="0.01"/>
    <m/>
    <s v="I"/>
    <x v="0"/>
    <s v="&lt;10"/>
    <m/>
    <m/>
    <n v="0.5"/>
    <m/>
    <m/>
    <x v="3"/>
    <s v="65a751fd-addc-4ff9-b6a0-e2457d2f6c9d"/>
    <s v="{F20447D2-832A-4F9B-9826-31BEB41F49CF}"/>
  </r>
  <r>
    <x v="3"/>
    <d v="2019-07-29T00:00:00"/>
    <d v="2019-07-29T00:00:00"/>
    <x v="0"/>
    <s v="Townsend_Ashleigh"/>
    <x v="6"/>
    <m/>
    <m/>
    <m/>
    <n v="0.01"/>
    <m/>
    <s v="I"/>
    <x v="0"/>
    <s v="&lt;10"/>
    <m/>
    <m/>
    <n v="0.5"/>
    <m/>
    <m/>
    <x v="3"/>
    <s v="8ecf5c91-69d8-4f26-a268-4c11d63b16db"/>
    <s v="{A326ACFE-06C8-4167-B215-E2F892B3CB9A}"/>
  </r>
  <r>
    <x v="3"/>
    <d v="2019-07-29T00:00:00"/>
    <d v="2019-07-29T00:00:00"/>
    <x v="0"/>
    <s v="Townsend_Ashleigh"/>
    <x v="2"/>
    <m/>
    <m/>
    <m/>
    <n v="1"/>
    <m/>
    <s v="I"/>
    <x v="0"/>
    <s v="&lt;10"/>
    <m/>
    <m/>
    <n v="1"/>
    <m/>
    <m/>
    <x v="2"/>
    <s v="bcd8a5ce-2845-46c9-b937-2d416af8979c"/>
    <s v="{B3568B9F-D74B-47DF-AF56-DBDA0D4BE0D7}"/>
  </r>
  <r>
    <x v="3"/>
    <d v="2019-07-29T00:00:00"/>
    <d v="2019-07-29T00:00:00"/>
    <x v="0"/>
    <s v="Townsend_Ashleigh"/>
    <x v="2"/>
    <m/>
    <m/>
    <m/>
    <n v="2"/>
    <m/>
    <s v="I"/>
    <x v="0"/>
    <s v="10-100"/>
    <m/>
    <m/>
    <n v="2"/>
    <m/>
    <m/>
    <x v="1"/>
    <s v="d99630ff-2dde-4388-8f3a-21659a3d9b13"/>
    <s v="{FFAD5520-48D8-4FAE-BFC7-8F1F54B5E55C}"/>
  </r>
  <r>
    <x v="3"/>
    <d v="2019-07-29T00:00:00"/>
    <d v="2019-07-29T00:00:00"/>
    <x v="0"/>
    <s v="Townsend_Ashleigh"/>
    <x v="1"/>
    <m/>
    <m/>
    <m/>
    <n v="3"/>
    <m/>
    <s v="P"/>
    <x v="0"/>
    <s v="10-100"/>
    <m/>
    <m/>
    <n v="3"/>
    <m/>
    <m/>
    <x v="4"/>
    <s v="6ce207a0-704f-45f4-96aa-10bc29eb0cb0"/>
    <s v="{86632AB8-1258-4AE3-BF12-D09A10F2AE00}"/>
  </r>
  <r>
    <x v="3"/>
    <d v="2019-07-29T00:00:00"/>
    <d v="2019-07-29T00:00:00"/>
    <x v="0"/>
    <s v="Townsend_Ashleigh"/>
    <x v="2"/>
    <m/>
    <m/>
    <m/>
    <n v="2"/>
    <m/>
    <s v="I"/>
    <x v="0"/>
    <s v="&lt;10"/>
    <m/>
    <m/>
    <n v="2"/>
    <m/>
    <m/>
    <x v="1"/>
    <s v="27f1f23a-2685-40ca-9b26-30988ae1335e"/>
    <s v="{1140742C-054E-4B65-8017-3209A8CB7713}"/>
  </r>
  <r>
    <x v="4"/>
    <d v="2019-07-25T00:00:00"/>
    <d v="2019-07-25T00:00:00"/>
    <x v="0"/>
    <s v="Newman_Anderson"/>
    <x v="10"/>
    <m/>
    <m/>
    <m/>
    <n v="0.1"/>
    <m/>
    <s v="SC"/>
    <x v="0"/>
    <s v="&lt;10"/>
    <m/>
    <m/>
    <n v="0.5"/>
    <m/>
    <m/>
    <x v="3"/>
    <s v="2765aacf-1e24-44b5-8989-4afd4a4c92b2"/>
    <s v="{6575C043-4662-4E57-AAC2-96786190184A}"/>
  </r>
  <r>
    <x v="4"/>
    <d v="2019-07-25T00:00:00"/>
    <d v="2019-07-25T00:00:00"/>
    <x v="0"/>
    <s v="Newman_Anderson"/>
    <x v="10"/>
    <m/>
    <m/>
    <m/>
    <n v="0.1"/>
    <m/>
    <s v="SC"/>
    <x v="0"/>
    <s v="&lt;10"/>
    <m/>
    <m/>
    <n v="0.5"/>
    <m/>
    <m/>
    <x v="3"/>
    <s v="1d5f926b-47a9-4d03-a4aa-786374bd903b"/>
    <s v="{1CA082FC-4702-4CF1-9EEA-B4B23C8257B1}"/>
  </r>
  <r>
    <x v="4"/>
    <d v="2019-07-25T00:00:00"/>
    <d v="2019-07-25T00:00:00"/>
    <x v="0"/>
    <s v="Newman_Anderson"/>
    <x v="10"/>
    <m/>
    <m/>
    <m/>
    <n v="0.1"/>
    <m/>
    <s v="SC"/>
    <x v="0"/>
    <s v="&lt;10"/>
    <m/>
    <m/>
    <n v="0.5"/>
    <m/>
    <m/>
    <x v="3"/>
    <s v="545e7a3a-9cef-4b8e-ac4b-41fb2ecd4e32"/>
    <s v="{C64B9D0E-C199-46FC-921B-16F835CE58BE}"/>
  </r>
  <r>
    <x v="4"/>
    <d v="2019-07-25T00:00:00"/>
    <d v="2019-07-25T00:00:00"/>
    <x v="0"/>
    <s v="Newman_Anderson"/>
    <x v="10"/>
    <m/>
    <m/>
    <m/>
    <n v="2"/>
    <m/>
    <s v="SC"/>
    <x v="0"/>
    <s v="&lt;10"/>
    <m/>
    <m/>
    <n v="2"/>
    <m/>
    <m/>
    <x v="1"/>
    <s v="50579e97-d6f3-49eb-9c3f-4af918825108"/>
    <s v="{0D5F8F3C-594E-4D6C-B144-7C8CA6F4F924}"/>
  </r>
  <r>
    <x v="4"/>
    <d v="2019-07-25T00:00:00"/>
    <d v="2019-07-25T00:00:00"/>
    <x v="0"/>
    <s v="Rachman_Richard"/>
    <x v="3"/>
    <m/>
    <m/>
    <m/>
    <n v="0.01"/>
    <m/>
    <s v="I"/>
    <x v="0"/>
    <s v="&lt;10"/>
    <m/>
    <m/>
    <n v="0.5"/>
    <m/>
    <m/>
    <x v="3"/>
    <s v="266d69eb-0e86-4788-b155-b37269d29782"/>
    <s v="{5BC514A0-9AA6-4434-86B0-37D203D760BE}"/>
  </r>
  <r>
    <x v="4"/>
    <d v="2019-07-26T00:00:00"/>
    <d v="2019-07-26T00:00:00"/>
    <x v="0"/>
    <s v="Townsend_Ashleigh"/>
    <x v="4"/>
    <m/>
    <m/>
    <m/>
    <n v="0.01"/>
    <m/>
    <s v="I"/>
    <x v="1"/>
    <s v="&lt;10"/>
    <m/>
    <m/>
    <n v="0.5"/>
    <m/>
    <m/>
    <x v="3"/>
    <s v="5b97037b-4781-49fe-a04b-c129719e3d50"/>
    <s v="{11025540-2952-4D67-B369-C73CF5013F18}"/>
  </r>
  <r>
    <x v="4"/>
    <d v="2019-07-26T00:00:00"/>
    <d v="2019-07-26T00:00:00"/>
    <x v="0"/>
    <s v="Tian_Sarah"/>
    <x v="1"/>
    <m/>
    <m/>
    <m/>
    <n v="1"/>
    <m/>
    <s v="P"/>
    <x v="0"/>
    <s v="10-100"/>
    <m/>
    <m/>
    <n v="1"/>
    <m/>
    <m/>
    <x v="2"/>
    <s v="9e937986-dcf4-413b-89a1-d03b92a0fbc5"/>
    <s v="{876B25E1-C839-4C49-99B2-0DD73E7FFE34}"/>
  </r>
  <r>
    <x v="4"/>
    <d v="2019-07-26T00:00:00"/>
    <d v="2019-07-26T00:00:00"/>
    <x v="0"/>
    <s v="Townsend_Ashleigh"/>
    <x v="10"/>
    <m/>
    <m/>
    <m/>
    <n v="0.01"/>
    <m/>
    <s v="I"/>
    <x v="0"/>
    <s v="&lt;10"/>
    <m/>
    <m/>
    <n v="0.5"/>
    <m/>
    <m/>
    <x v="3"/>
    <s v="b4199f40-972e-4059-b00d-de4f0fb43b92"/>
    <s v="{D60DA654-5021-4172-853D-A4A03E2B0B28}"/>
  </r>
  <r>
    <x v="4"/>
    <d v="2019-07-26T00:00:00"/>
    <d v="2019-07-26T00:00:00"/>
    <x v="0"/>
    <s v="Townsend_Ashleigh"/>
    <x v="10"/>
    <m/>
    <m/>
    <m/>
    <n v="0.01"/>
    <m/>
    <s v="I"/>
    <x v="0"/>
    <s v="&lt;10"/>
    <m/>
    <m/>
    <n v="0.5"/>
    <m/>
    <m/>
    <x v="3"/>
    <s v="3ee80bc7-8278-4a66-948e-1f86d445eb66"/>
    <s v="{F1A8CA3D-1A99-466C-97C0-05EF3D9632FC}"/>
  </r>
  <r>
    <x v="4"/>
    <d v="2019-07-26T00:00:00"/>
    <d v="2019-07-26T00:00:00"/>
    <x v="0"/>
    <s v="Townsend_Ashleigh"/>
    <x v="10"/>
    <m/>
    <m/>
    <m/>
    <n v="0.01"/>
    <m/>
    <s v="I"/>
    <x v="0"/>
    <s v="&lt;10"/>
    <m/>
    <m/>
    <n v="0.5"/>
    <m/>
    <m/>
    <x v="3"/>
    <s v="a89f12a7-35ed-4bf8-bb96-450cf700ae0e"/>
    <s v="{F840B89D-5EBD-4D7C-A6D6-D7BDFB81C8C7}"/>
  </r>
  <r>
    <x v="4"/>
    <d v="2019-07-26T00:00:00"/>
    <d v="2019-07-26T00:00:00"/>
    <x v="0"/>
    <s v="Townsend_Ashleigh"/>
    <x v="10"/>
    <m/>
    <m/>
    <m/>
    <n v="0.01"/>
    <m/>
    <s v="I"/>
    <x v="0"/>
    <s v="&lt;10"/>
    <m/>
    <m/>
    <n v="0.5"/>
    <m/>
    <m/>
    <x v="3"/>
    <s v="c5db6f08-271f-443d-aac9-2f8c30e62468"/>
    <s v="{BAC8B2DD-CA99-4B50-9CA2-AE4DAC3730F8}"/>
  </r>
  <r>
    <x v="4"/>
    <d v="2019-07-26T00:00:00"/>
    <d v="2019-07-26T00:00:00"/>
    <x v="0"/>
    <s v="Townsend_Ashleigh"/>
    <x v="10"/>
    <m/>
    <m/>
    <m/>
    <n v="0.01"/>
    <m/>
    <s v="I"/>
    <x v="0"/>
    <s v="&lt;10"/>
    <m/>
    <m/>
    <n v="0.5"/>
    <m/>
    <m/>
    <x v="3"/>
    <s v="20c78acb-2240-4c42-9251-4ab27806650d"/>
    <s v="{E5D6A298-5F25-44F2-A133-635D6367D0D6}"/>
  </r>
  <r>
    <x v="4"/>
    <d v="2019-07-26T00:00:00"/>
    <d v="2019-07-26T00:00:00"/>
    <x v="0"/>
    <s v="Townsend_Ashleigh"/>
    <x v="10"/>
    <m/>
    <m/>
    <m/>
    <n v="0.01"/>
    <m/>
    <s v="I"/>
    <x v="0"/>
    <s v="&lt;10"/>
    <m/>
    <m/>
    <n v="0.5"/>
    <m/>
    <m/>
    <x v="3"/>
    <s v="116cc18b-959c-45b3-b417-07f1c261cc9c"/>
    <s v="{E67E819A-128E-4D39-BB05-9161E1B283EA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x v="3"/>
    <s v="828983be-ce8d-45cf-a750-d8af767cea77"/>
    <s v="{8AA12BC5-7F21-481B-B111-7F14428232AC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x v="3"/>
    <s v="ca8491eb-8c6d-436c-9cb4-5a2ed5d1d8c5"/>
    <s v="{897C15FA-D993-493E-89FF-9A8CF6389499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x v="3"/>
    <s v="35e1f9d7-bc36-48d0-bf06-96d9dcdecbe2"/>
    <s v="{ACFD14C4-C2DB-427B-8967-3A754D1613CE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x v="3"/>
    <s v="365d6743-d77d-429c-9e30-64c880682ff4"/>
    <s v="{89BDDCBA-CD76-440E-A875-56C588122523}"/>
  </r>
  <r>
    <x v="4"/>
    <d v="2019-07-26T00:00:00"/>
    <d v="2019-07-26T00:00:00"/>
    <x v="0"/>
    <s v="Tian_Sarah"/>
    <x v="10"/>
    <m/>
    <m/>
    <m/>
    <n v="1.5"/>
    <m/>
    <s v="I"/>
    <x v="0"/>
    <s v="&lt;10"/>
    <m/>
    <m/>
    <n v="1.5"/>
    <m/>
    <m/>
    <x v="8"/>
    <s v="93087827-eda7-49ce-9e3c-4a4979b0a6e5"/>
    <s v="{BC33E345-9307-4971-81FE-83D75DC2259F}"/>
  </r>
  <r>
    <x v="4"/>
    <d v="2019-07-26T00:00:00"/>
    <d v="2019-07-26T00:00:00"/>
    <x v="0"/>
    <s v="Tian_Sarah"/>
    <x v="1"/>
    <m/>
    <m/>
    <m/>
    <n v="2"/>
    <m/>
    <s v="P"/>
    <x v="0"/>
    <s v="10-100"/>
    <m/>
    <m/>
    <n v="2"/>
    <m/>
    <m/>
    <x v="1"/>
    <s v="838b805b-f94d-4911-a52d-c78b00313c5b"/>
    <s v="{E572EC4E-3797-4E4E-90DD-663B6BA76A5E}"/>
  </r>
  <r>
    <x v="4"/>
    <d v="2019-07-26T00:00:00"/>
    <d v="2019-07-26T00:00:00"/>
    <x v="0"/>
    <s v="Tian_Sarah"/>
    <x v="1"/>
    <m/>
    <m/>
    <m/>
    <n v="2"/>
    <m/>
    <s v="P"/>
    <x v="0"/>
    <s v="10-100"/>
    <m/>
    <m/>
    <n v="2"/>
    <m/>
    <m/>
    <x v="1"/>
    <s v="000cc01e-615d-4d8c-afe8-42ce1a5a1a62"/>
    <s v="{B28DC172-B300-4E84-AA0C-0212AC67CFE8}"/>
  </r>
  <r>
    <x v="4"/>
    <d v="2019-07-26T00:00:00"/>
    <d v="2019-07-26T00:00:00"/>
    <x v="0"/>
    <s v="Tian_Sarah"/>
    <x v="6"/>
    <m/>
    <m/>
    <m/>
    <n v="0.01"/>
    <m/>
    <s v="I"/>
    <x v="0"/>
    <s v="&lt;10"/>
    <m/>
    <m/>
    <n v="0.5"/>
    <m/>
    <m/>
    <x v="3"/>
    <s v="4ac0e625-8a0c-4433-a46b-2ccabb137185"/>
    <s v="{B2B3307C-2412-4D57-9924-BC0A2CB3BB60}"/>
  </r>
  <r>
    <x v="4"/>
    <d v="2019-07-26T00:00:00"/>
    <d v="2019-07-26T00:00:00"/>
    <x v="0"/>
    <s v="Tian_Sarah"/>
    <x v="4"/>
    <m/>
    <m/>
    <m/>
    <n v="0.01"/>
    <m/>
    <s v="I"/>
    <x v="0"/>
    <s v="&lt;10"/>
    <m/>
    <m/>
    <n v="0.5"/>
    <m/>
    <m/>
    <x v="3"/>
    <s v="5ffab9d5-718b-4238-926a-76144db54edf"/>
    <s v="{4D65BCC5-71D2-46ED-99B9-CD73161F5401}"/>
  </r>
  <r>
    <x v="4"/>
    <d v="2019-07-26T00:00:00"/>
    <d v="2019-07-26T00:00:00"/>
    <x v="0"/>
    <s v="Tian_Sarah"/>
    <x v="11"/>
    <m/>
    <m/>
    <m/>
    <n v="0"/>
    <m/>
    <s v="I"/>
    <x v="0"/>
    <s v="10-100"/>
    <m/>
    <m/>
    <n v="0.5"/>
    <m/>
    <m/>
    <x v="3"/>
    <s v="f7207fd0-88ee-42fa-9983-e66a49ee27cc"/>
    <s v="{C6FACADD-57FE-444E-A0DC-A46EE2BFD6C8}"/>
  </r>
  <r>
    <x v="4"/>
    <d v="2019-07-26T00:00:00"/>
    <d v="2019-07-26T00:00:00"/>
    <x v="0"/>
    <s v="Tian_Sarah"/>
    <x v="4"/>
    <m/>
    <m/>
    <m/>
    <n v="0.01"/>
    <m/>
    <s v="I"/>
    <x v="0"/>
    <s v="&lt;10"/>
    <m/>
    <m/>
    <n v="0.5"/>
    <m/>
    <m/>
    <x v="3"/>
    <s v="f02b59ea-0096-462f-8434-6bbadcb3d400"/>
    <s v="{8A50A94F-4178-4095-8875-CAD85E331387}"/>
  </r>
  <r>
    <x v="4"/>
    <d v="2019-07-26T00:00:00"/>
    <d v="2019-07-26T00:00:00"/>
    <x v="0"/>
    <s v="Townsend_Ashleigh"/>
    <x v="1"/>
    <m/>
    <m/>
    <m/>
    <n v="5"/>
    <m/>
    <s v="P"/>
    <x v="0"/>
    <s v="&gt;100"/>
    <m/>
    <m/>
    <n v="5"/>
    <m/>
    <m/>
    <x v="0"/>
    <s v="6aa8cfb3-82c7-420d-9753-4534905870c3"/>
    <s v="{37E57180-7F74-4382-B1D3-A85CAF7D4307}"/>
  </r>
  <r>
    <x v="4"/>
    <d v="2019-07-26T00:00:00"/>
    <d v="2019-07-26T00:00:00"/>
    <x v="0"/>
    <s v="Tian_Sarah"/>
    <x v="11"/>
    <m/>
    <m/>
    <m/>
    <n v="0.01"/>
    <m/>
    <s v="I"/>
    <x v="0"/>
    <s v="&lt;10"/>
    <m/>
    <m/>
    <n v="0.5"/>
    <m/>
    <m/>
    <x v="3"/>
    <s v="4f429d3f-3a0d-4acf-96a3-2a01c352e206"/>
    <s v="{A812F41B-B3E8-413E-BD96-0C7B576A1875}"/>
  </r>
  <r>
    <x v="4"/>
    <d v="2019-07-26T00:00:00"/>
    <d v="2019-07-26T00:00:00"/>
    <x v="0"/>
    <s v="Tian_Sarah"/>
    <x v="6"/>
    <m/>
    <m/>
    <m/>
    <n v="0.01"/>
    <m/>
    <s v="I"/>
    <x v="0"/>
    <s v="&lt;10"/>
    <m/>
    <m/>
    <n v="0.5"/>
    <m/>
    <m/>
    <x v="3"/>
    <s v="71532cac-035c-4a64-89be-0914fed78d27"/>
    <s v="{A56E81A4-D573-487C-81D0-54EDFD301129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x v="3"/>
    <s v="acef8f4a-6513-42ec-b843-0b5748712e41"/>
    <s v="{C2C70DCC-5E44-4D26-9638-71ED66906759}"/>
  </r>
  <r>
    <x v="4"/>
    <d v="2019-07-26T00:00:00"/>
    <d v="2019-07-26T00:00:00"/>
    <x v="0"/>
    <s v="Tian_Sarah"/>
    <x v="12"/>
    <m/>
    <m/>
    <m/>
    <n v="0.01"/>
    <m/>
    <s v="I"/>
    <x v="0"/>
    <s v="&lt;10"/>
    <m/>
    <m/>
    <n v="0.5"/>
    <m/>
    <m/>
    <x v="3"/>
    <s v="e5a31a50-9dd9-4954-bd87-2fb3c058938b"/>
    <s v="{F4F2BE17-A43E-4582-B628-2B55EA0CE87A}"/>
  </r>
  <r>
    <x v="4"/>
    <d v="2019-07-26T00:00:00"/>
    <d v="2019-07-26T00:00:00"/>
    <x v="0"/>
    <s v="Tian_Sarah"/>
    <x v="6"/>
    <m/>
    <m/>
    <m/>
    <n v="0.01"/>
    <m/>
    <s v="I"/>
    <x v="0"/>
    <s v="&lt;10"/>
    <m/>
    <m/>
    <n v="0.5"/>
    <m/>
    <m/>
    <x v="3"/>
    <s v="b3c740d1-c679-4487-a142-1aa25f7c9fd0"/>
    <s v="{B911E945-E644-407E-9F02-16D845B8A861}"/>
  </r>
  <r>
    <x v="4"/>
    <d v="2019-07-26T00:00:00"/>
    <d v="2019-07-26T00:00:00"/>
    <x v="0"/>
    <s v="Tian_Sarah"/>
    <x v="10"/>
    <m/>
    <m/>
    <m/>
    <n v="0.5"/>
    <m/>
    <s v="I"/>
    <x v="0"/>
    <s v="&lt;10"/>
    <m/>
    <m/>
    <n v="0.5"/>
    <m/>
    <m/>
    <x v="3"/>
    <s v="fab2fdbb-f57d-43cf-9018-967d3ea953a6"/>
    <s v="{852FCF14-C5D6-430A-B9CB-B9AE8F121BA0}"/>
  </r>
  <r>
    <x v="4"/>
    <d v="2019-07-26T00:00:00"/>
    <d v="2019-07-26T00:00:00"/>
    <x v="0"/>
    <s v="Tian_Sarah"/>
    <x v="6"/>
    <m/>
    <m/>
    <m/>
    <n v="0.01"/>
    <m/>
    <s v="I"/>
    <x v="0"/>
    <s v="&lt;10"/>
    <m/>
    <m/>
    <n v="0.5"/>
    <m/>
    <m/>
    <x v="3"/>
    <s v="e7d4703e-123d-42e9-bbfa-ca45085ae815"/>
    <s v="{80820A00-99ED-4C1E-BE97-8608D67313E2}"/>
  </r>
  <r>
    <x v="4"/>
    <d v="2019-07-26T00:00:00"/>
    <d v="2019-07-26T00:00:00"/>
    <x v="0"/>
    <s v="Tian_Sarah"/>
    <x v="1"/>
    <m/>
    <m/>
    <m/>
    <n v="0.5"/>
    <m/>
    <s v="I"/>
    <x v="0"/>
    <s v="&lt;10"/>
    <m/>
    <m/>
    <n v="0.5"/>
    <m/>
    <m/>
    <x v="3"/>
    <s v="b5caa68f-8c22-450a-9277-e3c4784473ac"/>
    <s v="{CE7E6324-4843-4D10-907D-6EEC9646215F}"/>
  </r>
  <r>
    <x v="4"/>
    <d v="2019-07-26T00:00:00"/>
    <d v="2019-07-26T00:00:00"/>
    <x v="0"/>
    <s v="Tian_Sarah"/>
    <x v="12"/>
    <m/>
    <m/>
    <m/>
    <n v="0.01"/>
    <m/>
    <s v="I"/>
    <x v="0"/>
    <s v="&lt;10"/>
    <m/>
    <m/>
    <n v="0.5"/>
    <m/>
    <m/>
    <x v="3"/>
    <s v="52c799a8-4ec7-40a9-9164-72f499713065"/>
    <s v="{CCAB3B5A-A31C-4A70-BD4D-40C89D9EA8C3}"/>
  </r>
  <r>
    <x v="4"/>
    <d v="2019-07-26T00:00:00"/>
    <d v="2019-07-26T00:00:00"/>
    <x v="0"/>
    <s v="Tian_Sarah"/>
    <x v="1"/>
    <m/>
    <m/>
    <m/>
    <n v="0.01"/>
    <m/>
    <s v="I"/>
    <x v="0"/>
    <s v="&lt;10"/>
    <m/>
    <m/>
    <n v="0.5"/>
    <m/>
    <m/>
    <x v="3"/>
    <s v="4b6b8355-867f-4662-8206-8b7baa6469a7"/>
    <s v="{4A36ECC9-E769-4945-B66C-98A1051F888A}"/>
  </r>
  <r>
    <x v="4"/>
    <d v="2019-07-26T00:00:00"/>
    <d v="2019-07-26T00:00:00"/>
    <x v="0"/>
    <s v="Tian_Sarah"/>
    <x v="1"/>
    <m/>
    <m/>
    <m/>
    <n v="0.5"/>
    <m/>
    <s v="I"/>
    <x v="0"/>
    <s v="&lt;10"/>
    <m/>
    <m/>
    <n v="0.5"/>
    <m/>
    <m/>
    <x v="3"/>
    <s v="77920c3f-d180-44b3-a648-5fa48a294e92"/>
    <s v="{F0147A65-82CD-4A3C-927A-6260218F89E5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x v="3"/>
    <s v="4d488143-cef6-495e-98d4-f88e5dc15e36"/>
    <s v="{EFA7F74F-7AEB-4243-B9AB-4AA0A3053E7C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x v="3"/>
    <s v="336c6368-3e09-4d46-b8a0-29978985cd68"/>
    <s v="{1A9B37F8-6916-4C6A-A305-852B22580FB8}"/>
  </r>
  <r>
    <x v="4"/>
    <d v="2019-07-26T00:00:00"/>
    <d v="2019-07-26T00:00:00"/>
    <x v="0"/>
    <s v="Tian_Sarah"/>
    <x v="10"/>
    <m/>
    <m/>
    <m/>
    <n v="0.01"/>
    <m/>
    <s v="I"/>
    <x v="0"/>
    <s v="&lt;10"/>
    <m/>
    <m/>
    <n v="0.5"/>
    <m/>
    <m/>
    <x v="3"/>
    <s v="cb9eeab8-f93f-4bc4-bea0-493db6403d90"/>
    <s v="{3476608B-3451-481D-9265-747F1F2DB167}"/>
  </r>
  <r>
    <x v="4"/>
    <d v="2019-07-26T00:00:00"/>
    <d v="2019-07-26T00:00:00"/>
    <x v="0"/>
    <s v="Tian_Sarah"/>
    <x v="1"/>
    <m/>
    <m/>
    <m/>
    <n v="2"/>
    <m/>
    <s v="P"/>
    <x v="0"/>
    <s v="10-100"/>
    <m/>
    <m/>
    <n v="2"/>
    <m/>
    <m/>
    <x v="1"/>
    <s v="641affa4-eb10-40c1-9b5b-0e93084907a7"/>
    <s v="{75F53797-249D-4B36-AF77-B077EA0F7B80}"/>
  </r>
  <r>
    <x v="4"/>
    <d v="2019-07-26T00:00:00"/>
    <d v="2019-07-26T00:00:00"/>
    <x v="0"/>
    <s v="Townsend_Ashleigh"/>
    <x v="11"/>
    <m/>
    <m/>
    <m/>
    <n v="0.01"/>
    <m/>
    <s v="I"/>
    <x v="0"/>
    <s v="&lt;10"/>
    <m/>
    <m/>
    <n v="0.5"/>
    <m/>
    <m/>
    <x v="3"/>
    <s v="c7705da2-f630-4104-acda-d9df00093a25"/>
    <s v="{7AE9CD58-4828-42FF-9A0A-F92498BF039A}"/>
  </r>
  <r>
    <x v="4"/>
    <d v="2019-07-29T00:00:00"/>
    <d v="2019-07-29T00:00:00"/>
    <x v="0"/>
    <s v="Walder_Diego"/>
    <x v="10"/>
    <m/>
    <m/>
    <m/>
    <n v="0.01"/>
    <m/>
    <s v="P"/>
    <x v="0"/>
    <s v="&lt;10"/>
    <m/>
    <m/>
    <n v="0.5"/>
    <m/>
    <m/>
    <x v="3"/>
    <s v="ba54c990-36f8-4f37-bcc4-ef8639a5de8c"/>
    <s v="{1C9757C8-7437-4466-9C23-87BD99FECE54}"/>
  </r>
  <r>
    <x v="4"/>
    <d v="2019-07-29T00:00:00"/>
    <d v="2019-07-29T00:00:00"/>
    <x v="0"/>
    <s v="Walder_Diego"/>
    <x v="10"/>
    <m/>
    <m/>
    <m/>
    <n v="0.01"/>
    <m/>
    <s v="I"/>
    <x v="0"/>
    <s v="&lt;10"/>
    <m/>
    <m/>
    <n v="0.5"/>
    <m/>
    <m/>
    <x v="3"/>
    <s v="d4a036fb-bcd3-4e1e-8acf-d044aeb8e363"/>
    <s v="{FD9E0605-8467-4D46-932B-65C588BC0869}"/>
  </r>
  <r>
    <x v="4"/>
    <d v="2019-07-29T00:00:00"/>
    <d v="2019-07-29T00:00:00"/>
    <x v="0"/>
    <s v="Walder_Diego"/>
    <x v="3"/>
    <m/>
    <m/>
    <m/>
    <n v="0.01"/>
    <m/>
    <s v="I"/>
    <x v="0"/>
    <s v="&lt;10"/>
    <m/>
    <m/>
    <n v="0.5"/>
    <m/>
    <m/>
    <x v="3"/>
    <s v="30a0c6b0-67fb-49ca-9143-f95fcb07fe8e"/>
    <s v="{CAF6AA9E-4665-4818-914E-18166DBF514D}"/>
  </r>
  <r>
    <x v="4"/>
    <d v="2019-07-29T00:00:00"/>
    <d v="2019-07-29T00:00:00"/>
    <x v="0"/>
    <s v="Walder_Diego"/>
    <x v="3"/>
    <m/>
    <m/>
    <m/>
    <n v="0.01"/>
    <m/>
    <s v="I"/>
    <x v="0"/>
    <s v="&lt;10"/>
    <m/>
    <m/>
    <n v="0.5"/>
    <m/>
    <m/>
    <x v="3"/>
    <s v="606aacd2-11d9-43a3-ae8f-97c7acbfd0ed"/>
    <s v="{0AF6E60A-69E8-4E51-9C88-7D7A8153450C}"/>
  </r>
  <r>
    <x v="4"/>
    <d v="2019-07-29T00:00:00"/>
    <d v="2019-07-29T00:00:00"/>
    <x v="0"/>
    <s v="Walder_Diego"/>
    <x v="10"/>
    <m/>
    <m/>
    <m/>
    <n v="0.01"/>
    <m/>
    <s v="I"/>
    <x v="0"/>
    <s v="&lt;10"/>
    <m/>
    <m/>
    <n v="0.5"/>
    <m/>
    <m/>
    <x v="3"/>
    <s v="b5015941-73de-40c5-973b-d3bffef51b97"/>
    <s v="{58BF78CA-91FD-4BFA-977A-2008A30F1F1C}"/>
  </r>
  <r>
    <x v="4"/>
    <d v="2019-07-29T00:00:00"/>
    <d v="2019-07-29T00:00:00"/>
    <x v="0"/>
    <s v="Walder_Diego"/>
    <x v="3"/>
    <m/>
    <m/>
    <m/>
    <n v="1"/>
    <m/>
    <s v="I"/>
    <x v="0"/>
    <s v="&lt;10"/>
    <m/>
    <m/>
    <n v="1"/>
    <m/>
    <m/>
    <x v="2"/>
    <s v="9d6312b8-3580-44c4-b965-bf3be409e3db"/>
    <s v="{AF85EE1C-73B7-470E-9AD1-D80A80FE5AB3}"/>
  </r>
  <r>
    <x v="4"/>
    <d v="2019-07-29T00:00:00"/>
    <d v="2019-07-29T00:00:00"/>
    <x v="0"/>
    <s v="Walder_Diego"/>
    <x v="3"/>
    <m/>
    <m/>
    <m/>
    <n v="1"/>
    <m/>
    <s v="I"/>
    <x v="0"/>
    <s v="&lt;10"/>
    <m/>
    <m/>
    <n v="1"/>
    <m/>
    <m/>
    <x v="2"/>
    <s v="32fea0c6-8ca9-4edb-8fa4-600f31f7b51e"/>
    <s v="{D2230545-44A0-4B0D-8B40-C770D7AC89BB}"/>
  </r>
  <r>
    <x v="4"/>
    <d v="2019-07-29T00:00:00"/>
    <d v="2019-07-29T00:00:00"/>
    <x v="0"/>
    <s v="Walder_Diego"/>
    <x v="10"/>
    <m/>
    <m/>
    <m/>
    <n v="1"/>
    <m/>
    <s v="I"/>
    <x v="0"/>
    <s v="&lt;10"/>
    <m/>
    <m/>
    <n v="1"/>
    <m/>
    <m/>
    <x v="2"/>
    <s v="4c160bde-0957-4025-8277-714865b6fb97"/>
    <s v="{44FC5B5A-FE9E-4012-A355-FF27B63757E5}"/>
  </r>
  <r>
    <x v="4"/>
    <d v="2019-07-29T00:00:00"/>
    <d v="2019-07-29T00:00:00"/>
    <x v="0"/>
    <s v="Walder_Diego"/>
    <x v="4"/>
    <m/>
    <m/>
    <m/>
    <n v="1"/>
    <m/>
    <s v="I"/>
    <x v="0"/>
    <s v="&lt;10"/>
    <m/>
    <m/>
    <n v="1"/>
    <m/>
    <m/>
    <x v="2"/>
    <s v="cf40de6f-b402-4089-aef7-d9a31a0e5f19"/>
    <s v="{198DDDD1-9118-4CAF-B853-8B3B804BF69A}"/>
  </r>
  <r>
    <x v="4"/>
    <d v="2019-07-29T00:00:00"/>
    <d v="2019-07-29T00:00:00"/>
    <x v="0"/>
    <s v="Walder_Diego"/>
    <x v="3"/>
    <m/>
    <m/>
    <m/>
    <n v="1"/>
    <m/>
    <s v="I"/>
    <x v="0"/>
    <s v="&lt;10"/>
    <m/>
    <m/>
    <n v="1"/>
    <m/>
    <m/>
    <x v="2"/>
    <s v="0d27b480-919f-49a8-a1e3-ce55e550b8eb"/>
    <s v="{94437026-35D2-4DEF-BF95-45E95CE5D348}"/>
  </r>
  <r>
    <x v="4"/>
    <d v="2019-07-29T00:00:00"/>
    <d v="2019-07-29T00:00:00"/>
    <x v="0"/>
    <s v="Walder_Diego"/>
    <x v="10"/>
    <m/>
    <m/>
    <m/>
    <n v="1"/>
    <m/>
    <s v="I"/>
    <x v="0"/>
    <s v="&lt;10"/>
    <m/>
    <m/>
    <n v="1"/>
    <m/>
    <m/>
    <x v="2"/>
    <s v="19cee2bc-e2b5-4704-81fc-5a352ae57a3d"/>
    <s v="{5B9BE2C4-C059-45F5-9870-B4CD427E1BB2}"/>
  </r>
  <r>
    <x v="4"/>
    <d v="2019-07-29T00:00:00"/>
    <d v="2019-07-29T00:00:00"/>
    <x v="0"/>
    <s v="Walder_Diego"/>
    <x v="0"/>
    <m/>
    <m/>
    <m/>
    <n v="0.01"/>
    <m/>
    <s v="I"/>
    <x v="0"/>
    <s v="&lt;10"/>
    <m/>
    <m/>
    <n v="0.5"/>
    <m/>
    <m/>
    <x v="3"/>
    <s v="c1bd6106-165c-43da-bb46-44b8d620c124"/>
    <s v="{AD6BB01C-F59B-4848-8B6A-CE3AAC4EA7C0}"/>
  </r>
  <r>
    <x v="4"/>
    <d v="2019-07-29T00:00:00"/>
    <d v="2019-07-29T00:00:00"/>
    <x v="0"/>
    <s v="Walder_Diego"/>
    <x v="3"/>
    <m/>
    <m/>
    <m/>
    <n v="0.01"/>
    <m/>
    <s v="I"/>
    <x v="0"/>
    <s v="&lt;10"/>
    <m/>
    <m/>
    <n v="0.5"/>
    <m/>
    <m/>
    <x v="3"/>
    <s v="f7d69207-0939-4f3e-8dd9-e1850fcbcc45"/>
    <s v="{1177EA47-3E73-4FF2-A80D-9CF0FE29B120}"/>
  </r>
  <r>
    <x v="4"/>
    <d v="2019-07-29T00:00:00"/>
    <d v="2019-07-29T00:00:00"/>
    <x v="0"/>
    <s v="Walder_Diego"/>
    <x v="10"/>
    <m/>
    <m/>
    <m/>
    <n v="0.01"/>
    <m/>
    <s v="I"/>
    <x v="0"/>
    <s v="&lt;10"/>
    <m/>
    <m/>
    <n v="0.5"/>
    <m/>
    <m/>
    <x v="3"/>
    <s v="2a8bcb44-683b-4d8a-b3e9-9dbc850fc09e"/>
    <s v="{A343424A-D39C-408C-A0B7-DE9050158DB4}"/>
  </r>
  <r>
    <x v="4"/>
    <d v="2019-07-29T00:00:00"/>
    <d v="2019-07-29T00:00:00"/>
    <x v="0"/>
    <s v="Walder_Diego"/>
    <x v="10"/>
    <m/>
    <m/>
    <m/>
    <n v="1"/>
    <m/>
    <s v="I"/>
    <x v="0"/>
    <s v="&lt;10"/>
    <m/>
    <m/>
    <n v="1"/>
    <m/>
    <m/>
    <x v="2"/>
    <s v="87484ae8-fc6b-455b-9f6a-b4e5b25696de"/>
    <s v="{6A8C1E98-29BD-4949-A774-377926CE7A8B}"/>
  </r>
  <r>
    <x v="4"/>
    <d v="2019-07-29T00:00:00"/>
    <d v="2019-07-29T00:00:00"/>
    <x v="0"/>
    <s v="Walder_Diego"/>
    <x v="10"/>
    <m/>
    <m/>
    <m/>
    <n v="1"/>
    <m/>
    <s v="I"/>
    <x v="0"/>
    <s v="&lt;10"/>
    <m/>
    <m/>
    <n v="1"/>
    <m/>
    <m/>
    <x v="2"/>
    <s v="44cf12ca-cee9-4790-b33e-ef3b77dd4a1c"/>
    <s v="{EFFB2C46-CD2A-48C3-9805-05E756F5969A}"/>
  </r>
  <r>
    <x v="4"/>
    <d v="2019-07-29T00:00:00"/>
    <d v="2019-07-29T00:00:00"/>
    <x v="0"/>
    <s v="Walder_Diego"/>
    <x v="1"/>
    <m/>
    <m/>
    <m/>
    <n v="2"/>
    <m/>
    <s v="P"/>
    <x v="0"/>
    <s v="10-100"/>
    <m/>
    <m/>
    <n v="2"/>
    <m/>
    <m/>
    <x v="1"/>
    <s v="4d4cb8b5-141e-4041-8894-9141a0bdf0c2"/>
    <s v="{4A5DDEB8-4CB5-40DE-B937-65FB50EC2752}"/>
  </r>
  <r>
    <x v="4"/>
    <d v="2019-07-29T00:00:00"/>
    <d v="2019-07-29T00:00:00"/>
    <x v="0"/>
    <s v="Walder_Diego"/>
    <x v="10"/>
    <m/>
    <m/>
    <m/>
    <n v="1"/>
    <m/>
    <s v="P"/>
    <x v="0"/>
    <s v="&lt;10"/>
    <m/>
    <m/>
    <n v="1"/>
    <m/>
    <m/>
    <x v="2"/>
    <s v="ac408b8d-4723-4d69-a280-7de15c26d84b"/>
    <s v="{2DD3C698-F92A-49A7-B933-907C738ED0E8}"/>
  </r>
  <r>
    <x v="4"/>
    <d v="2019-07-29T00:00:00"/>
    <d v="2019-07-29T00:00:00"/>
    <x v="0"/>
    <s v="Walder_Diego"/>
    <x v="10"/>
    <m/>
    <m/>
    <m/>
    <n v="1"/>
    <m/>
    <s v="P"/>
    <x v="0"/>
    <s v="&lt;10"/>
    <m/>
    <m/>
    <n v="1"/>
    <m/>
    <m/>
    <x v="2"/>
    <s v="1264fa59-d21c-4a8f-85d3-3ae9309eae3b"/>
    <s v="{F57FB124-6A99-45A3-8DA0-0491FE787185}"/>
  </r>
  <r>
    <x v="4"/>
    <d v="2019-07-29T00:00:00"/>
    <d v="2019-07-29T00:00:00"/>
    <x v="0"/>
    <s v="Walder_Diego"/>
    <x v="10"/>
    <m/>
    <m/>
    <m/>
    <n v="1"/>
    <m/>
    <s v="P"/>
    <x v="0"/>
    <s v="&lt;10"/>
    <m/>
    <m/>
    <n v="1"/>
    <m/>
    <m/>
    <x v="2"/>
    <s v="317fc557-7ec7-4204-9580-671b1fd15fd0"/>
    <s v="{59906A5C-EE25-4701-AF1B-82C7F7DD2E9D}"/>
  </r>
  <r>
    <x v="4"/>
    <d v="2019-07-29T00:00:00"/>
    <d v="2019-07-29T00:00:00"/>
    <x v="0"/>
    <s v="Walder_Diego"/>
    <x v="1"/>
    <m/>
    <m/>
    <m/>
    <n v="1"/>
    <m/>
    <s v="P"/>
    <x v="0"/>
    <s v="&lt;10"/>
    <m/>
    <m/>
    <n v="1"/>
    <m/>
    <m/>
    <x v="2"/>
    <s v="9951582d-f375-4ba4-8fdd-a2411266134d"/>
    <s v="{F8AF346E-D403-4968-A4D9-D26B3C361033}"/>
  </r>
  <r>
    <x v="4"/>
    <d v="2019-07-29T00:00:00"/>
    <d v="2019-07-29T00:00:00"/>
    <x v="0"/>
    <s v="Walder_Diego"/>
    <x v="1"/>
    <m/>
    <m/>
    <m/>
    <n v="1"/>
    <m/>
    <s v="P"/>
    <x v="0"/>
    <s v="&lt;10"/>
    <m/>
    <m/>
    <n v="1"/>
    <m/>
    <m/>
    <x v="2"/>
    <s v="0fe387c5-ecc1-4860-b928-414e6536a921"/>
    <s v="{0FB0DDD1-CFE1-4F2F-B79A-C3454C0C4FDC}"/>
  </r>
  <r>
    <x v="4"/>
    <d v="2019-07-29T00:00:00"/>
    <d v="2019-07-29T00:00:00"/>
    <x v="0"/>
    <s v="Walder_Diego"/>
    <x v="4"/>
    <m/>
    <m/>
    <m/>
    <n v="0.01"/>
    <m/>
    <s v="I"/>
    <x v="0"/>
    <s v="&lt;10"/>
    <m/>
    <m/>
    <n v="0.5"/>
    <m/>
    <m/>
    <x v="3"/>
    <s v="ac00c3c4-5d78-48de-9026-7019f7753dec"/>
    <s v="{49E708CC-1F21-4C2F-867E-0136FD1F2A6D}"/>
  </r>
  <r>
    <x v="4"/>
    <d v="2019-07-29T00:00:00"/>
    <d v="2019-07-29T00:00:00"/>
    <x v="0"/>
    <s v="Walder_Diego"/>
    <x v="4"/>
    <m/>
    <m/>
    <m/>
    <n v="2"/>
    <m/>
    <s v="SC"/>
    <x v="0"/>
    <s v="&lt;10"/>
    <m/>
    <m/>
    <n v="2"/>
    <m/>
    <m/>
    <x v="1"/>
    <s v="43a82bb4-28ea-4796-8a2d-fb5fc0631a2e"/>
    <s v="{242EAF27-66D3-49EA-B195-7546CEA64B96}"/>
  </r>
  <r>
    <x v="4"/>
    <d v="2019-07-29T00:00:00"/>
    <d v="2019-07-29T00:00:00"/>
    <x v="0"/>
    <s v="Walder_Diego"/>
    <x v="4"/>
    <m/>
    <m/>
    <m/>
    <n v="0.01"/>
    <m/>
    <s v="SC"/>
    <x v="0"/>
    <s v="&lt;10"/>
    <m/>
    <m/>
    <n v="0.5"/>
    <m/>
    <m/>
    <x v="3"/>
    <s v="c4aae2e5-6b45-4c49-bce3-cf6b12ba3435"/>
    <s v="{F645BB88-89C2-4D9E-BA02-7B53DE4DE1A8}"/>
  </r>
  <r>
    <x v="4"/>
    <d v="2019-07-29T00:00:00"/>
    <d v="2019-07-29T00:00:00"/>
    <x v="0"/>
    <s v="Walder_Diego"/>
    <x v="10"/>
    <m/>
    <m/>
    <m/>
    <n v="3"/>
    <m/>
    <s v="I"/>
    <x v="0"/>
    <s v="&lt;10"/>
    <m/>
    <m/>
    <n v="3"/>
    <m/>
    <m/>
    <x v="4"/>
    <s v="fc73df92-f8a3-4c9f-bf2b-3184b2fc768f"/>
    <s v="{D589CB04-5968-4216-BFBE-09B4400E0B1C}"/>
  </r>
  <r>
    <x v="4"/>
    <d v="2019-07-29T00:00:00"/>
    <d v="2019-07-29T00:00:00"/>
    <x v="0"/>
    <s v="Walder_Diego"/>
    <x v="4"/>
    <m/>
    <m/>
    <m/>
    <n v="0.01"/>
    <m/>
    <s v="I"/>
    <x v="0"/>
    <s v="&lt;10"/>
    <m/>
    <m/>
    <n v="0.5"/>
    <m/>
    <m/>
    <x v="3"/>
    <s v="634de94c-d7a3-47ef-b0ec-10f2797806e8"/>
    <s v="{77516036-877E-48FE-978F-E9057E209AEE}"/>
  </r>
  <r>
    <x v="4"/>
    <d v="2019-07-29T00:00:00"/>
    <d v="2019-07-29T00:00:00"/>
    <x v="0"/>
    <s v="Walder_Diego"/>
    <x v="4"/>
    <m/>
    <m/>
    <m/>
    <n v="0.01"/>
    <m/>
    <s v="I"/>
    <x v="0"/>
    <s v="&lt;10"/>
    <m/>
    <m/>
    <n v="0.5"/>
    <m/>
    <m/>
    <x v="3"/>
    <s v="f000f9da-68ce-470d-98b2-b601d31d9a0a"/>
    <s v="{CAE01286-7A93-4C38-B22D-DB10C7EF92F7}"/>
  </r>
  <r>
    <x v="4"/>
    <d v="2019-07-29T00:00:00"/>
    <d v="2019-07-29T00:00:00"/>
    <x v="0"/>
    <s v="Walder_Diego"/>
    <x v="3"/>
    <m/>
    <m/>
    <m/>
    <n v="0.01"/>
    <m/>
    <s v="I"/>
    <x v="0"/>
    <s v="&lt;10"/>
    <m/>
    <m/>
    <n v="0.5"/>
    <m/>
    <m/>
    <x v="3"/>
    <s v="92688bee-e4f6-432f-b6af-4b112c27a874"/>
    <s v="{D0E39456-18A4-49A6-BA2C-D71E1728BE39}"/>
  </r>
  <r>
    <x v="5"/>
    <d v="2019-07-29T00:00:00"/>
    <d v="2019-07-29T00:00:00"/>
    <x v="0"/>
    <s v="Townsend_Ashleigh"/>
    <x v="4"/>
    <m/>
    <m/>
    <m/>
    <n v="0.01"/>
    <m/>
    <s v="I"/>
    <x v="0"/>
    <s v="&lt;10"/>
    <m/>
    <m/>
    <n v="0.5"/>
    <m/>
    <m/>
    <x v="3"/>
    <s v="a7e37afd-3301-416e-8dc2-a93b36ed8ae1"/>
    <s v="{E565DB3B-F17F-4B54-88EF-9813F9FD72D3}"/>
  </r>
  <r>
    <x v="5"/>
    <d v="2019-07-29T00:00:00"/>
    <d v="2019-07-29T00:00:00"/>
    <x v="0"/>
    <s v="Townsend_Ashleigh"/>
    <x v="4"/>
    <m/>
    <m/>
    <m/>
    <n v="0.01"/>
    <m/>
    <s v="I"/>
    <x v="0"/>
    <s v="&lt;10"/>
    <m/>
    <m/>
    <n v="0.5"/>
    <m/>
    <m/>
    <x v="3"/>
    <s v="aa1b2ae6-a4d6-4f68-87a2-569d3300b248"/>
    <s v="{B1916912-85CB-4730-B3DA-EFA7BE9A06F3}"/>
  </r>
  <r>
    <x v="5"/>
    <d v="2019-07-29T00:00:00"/>
    <d v="2019-07-29T00:00:00"/>
    <x v="0"/>
    <s v="Townsend_Ashleigh"/>
    <x v="0"/>
    <m/>
    <m/>
    <m/>
    <n v="0.01"/>
    <m/>
    <s v="I"/>
    <x v="0"/>
    <s v="&lt;10"/>
    <m/>
    <m/>
    <n v="0.5"/>
    <m/>
    <m/>
    <x v="3"/>
    <s v="023e79fe-3ca5-497c-8e2c-eec14967905e"/>
    <s v="{0375130E-BD37-4162-A726-A94D38A26B90}"/>
  </r>
  <r>
    <x v="5"/>
    <d v="2019-07-29T00:00:00"/>
    <d v="2019-07-29T00:00:00"/>
    <x v="0"/>
    <s v="Townsend_Ashleigh"/>
    <x v="3"/>
    <m/>
    <m/>
    <m/>
    <n v="0.01"/>
    <m/>
    <s v="I"/>
    <x v="0"/>
    <s v="&lt;10"/>
    <m/>
    <m/>
    <n v="0.5"/>
    <m/>
    <m/>
    <x v="3"/>
    <s v="7cf06311-0e8d-4c6e-a33c-9616d662e1b5"/>
    <s v="{A1FE3B51-4AAD-400D-940A-0DB7E17B791B}"/>
  </r>
  <r>
    <x v="5"/>
    <d v="2019-07-29T00:00:00"/>
    <d v="2019-07-29T00:00:00"/>
    <x v="0"/>
    <s v="Townsend_Ashleigh"/>
    <x v="3"/>
    <m/>
    <m/>
    <m/>
    <n v="0.5"/>
    <m/>
    <s v="I"/>
    <x v="0"/>
    <s v="&lt;10"/>
    <m/>
    <m/>
    <n v="0.5"/>
    <m/>
    <m/>
    <x v="3"/>
    <s v="aa23785b-b130-4c9d-916b-3645c4e14683"/>
    <s v="{E25E499F-0C5D-4DDD-BB1E-1C7163E38BC6}"/>
  </r>
  <r>
    <x v="5"/>
    <d v="2019-07-29T00:00:00"/>
    <d v="2019-07-29T00:00:00"/>
    <x v="0"/>
    <s v="Townsend_Ashleigh"/>
    <x v="3"/>
    <m/>
    <m/>
    <m/>
    <n v="0.5"/>
    <m/>
    <s v="I"/>
    <x v="0"/>
    <s v="&lt;10"/>
    <m/>
    <m/>
    <n v="0.5"/>
    <m/>
    <m/>
    <x v="3"/>
    <s v="cb8a8f9c-d351-46b8-9db9-8ba2e9c9cd32"/>
    <s v="{2E644BF3-D234-46F8-AB01-59F88214B567}"/>
  </r>
  <r>
    <x v="5"/>
    <d v="2019-07-29T00:00:00"/>
    <d v="2019-07-29T00:00:00"/>
    <x v="0"/>
    <s v="Townsend_Ashleigh"/>
    <x v="3"/>
    <m/>
    <m/>
    <m/>
    <n v="0.01"/>
    <m/>
    <s v="I"/>
    <x v="0"/>
    <s v="&lt;10"/>
    <m/>
    <m/>
    <n v="0.5"/>
    <m/>
    <m/>
    <x v="3"/>
    <s v="0aabdd33-03d7-470a-86b7-e65e6e7014c2"/>
    <s v="{89FE0254-FD64-4103-A904-8BF3F12EA73E}"/>
  </r>
  <r>
    <x v="6"/>
    <d v="2019-07-30T00:00:00"/>
    <d v="2019-07-30T00:00:00"/>
    <x v="0"/>
    <s v="Tenkate_Jake"/>
    <x v="0"/>
    <m/>
    <m/>
    <m/>
    <n v="0.01"/>
    <m/>
    <s v="I"/>
    <x v="0"/>
    <s v="&lt;10"/>
    <m/>
    <m/>
    <n v="0.5"/>
    <m/>
    <m/>
    <x v="3"/>
    <s v="8ed95431-7aab-42b3-8b52-ae3513558cc3"/>
    <s v="{0103FFAD-A222-4BE3-940E-4707EB9C060A}"/>
  </r>
  <r>
    <x v="6"/>
    <d v="2019-07-30T00:00:00"/>
    <d v="2019-07-30T00:00:00"/>
    <x v="0"/>
    <s v="Tenkate_Jake"/>
    <x v="3"/>
    <m/>
    <m/>
    <m/>
    <n v="0.5"/>
    <m/>
    <s v="I"/>
    <x v="0"/>
    <s v="&lt;10"/>
    <m/>
    <m/>
    <n v="0.5"/>
    <m/>
    <m/>
    <x v="3"/>
    <s v="09d6a199-bb10-45d2-8158-2a53dc2ed836"/>
    <s v="{FF43D6E7-D201-47E0-A936-DB8F95C038F8}"/>
  </r>
  <r>
    <x v="6"/>
    <d v="2019-07-30T00:00:00"/>
    <d v="2019-07-30T00:00:00"/>
    <x v="0"/>
    <s v="Tenkate_Jake"/>
    <x v="3"/>
    <m/>
    <m/>
    <m/>
    <n v="0.01"/>
    <m/>
    <s v="I"/>
    <x v="0"/>
    <s v="&lt;10"/>
    <m/>
    <m/>
    <n v="0.5"/>
    <m/>
    <m/>
    <x v="3"/>
    <s v="576e89f3-8161-4f51-b22e-381ab535121f"/>
    <s v="{89FB7698-3B50-446E-B533-27F561A64E70}"/>
  </r>
  <r>
    <x v="6"/>
    <d v="2019-07-30T00:00:00"/>
    <d v="2019-07-30T00:00:00"/>
    <x v="0"/>
    <s v="Tenkate_Jake"/>
    <x v="0"/>
    <m/>
    <m/>
    <m/>
    <n v="0.01"/>
    <m/>
    <s v="I"/>
    <x v="0"/>
    <s v="&lt;10"/>
    <m/>
    <m/>
    <n v="0.5"/>
    <m/>
    <m/>
    <x v="3"/>
    <s v="a2821a09-6a4b-4e0d-9a09-1b7ecb7d15bf"/>
    <s v="{A12715F5-8C0E-4623-B4D2-D426AE0568A7}"/>
  </r>
  <r>
    <x v="6"/>
    <d v="2019-07-30T00:00:00"/>
    <d v="2019-07-30T00:00:00"/>
    <x v="0"/>
    <s v="Tenkate_Jake"/>
    <x v="0"/>
    <m/>
    <m/>
    <s v="Next to planted oak sapling"/>
    <n v="0.01"/>
    <m/>
    <s v="I"/>
    <x v="0"/>
    <s v="&lt;10"/>
    <m/>
    <m/>
    <n v="0.5"/>
    <m/>
    <m/>
    <x v="3"/>
    <s v="cc592249-b3c6-4cf5-ad45-af7d56cf7324"/>
    <s v="{5128A835-0503-4821-99BB-BD2D707438BE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x v="3"/>
    <s v="66bbab2c-da03-4051-a11f-d1db8dbdf861"/>
    <s v="{D5C5899F-C24C-4C09-869E-294A323FF5BC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x v="3"/>
    <s v="a95dd41f-023e-4c88-84c5-3638adb4af3c"/>
    <s v="{A12FB09D-265C-4576-B4C2-D48291A7515F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x v="3"/>
    <s v="e9623bcc-95dd-41e3-b2f2-01946a907e0f"/>
    <s v="{9978B255-A013-465D-9C18-C4FA9D06C1D7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x v="3"/>
    <s v="4e36eade-d677-45d3-9b61-18464bac0033"/>
    <s v="{6686FD71-80D6-433C-A0CE-2DC1005054FE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x v="3"/>
    <s v="7678df05-bd15-4d1b-b392-0b614e73197b"/>
    <s v="{CF1A625D-D824-4261-BAB7-4C297DEBE716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x v="3"/>
    <s v="df761c89-012a-434e-9fce-98dbf60a4bbe"/>
    <s v="{D2794B8F-17C3-4580-AB9B-71AA620F9E24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x v="3"/>
    <s v="c0b5b915-4dbd-4b7a-9e61-d7d357f0b48c"/>
    <s v="{E21C349B-FD12-4A68-ADCB-4581A657F057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x v="3"/>
    <s v="2a44cd8b-3559-4dfd-9fd3-a51f4a883668"/>
    <s v="{E1B7C5BA-6EBB-4518-B409-F1F27A9434BF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x v="3"/>
    <s v="6fff14b9-3e28-40eb-b547-777104cc232c"/>
    <s v="{FA7F5559-290D-48B7-826A-9953B08B8965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x v="3"/>
    <s v="489be12c-08bb-4b02-bd0d-aba26e2e0f4c"/>
    <s v="{69635CC8-F3AE-4BAE-B90D-5B62E3372C02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x v="3"/>
    <s v="0951ff27-f80a-46d7-98a7-52bdd62bc657"/>
    <s v="{146BDF3B-427B-4BA4-A62B-6DB6CBD1A4E5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x v="3"/>
    <s v="7f1f48b6-9552-4abc-83b3-8d07d0693f15"/>
    <s v="{D8FF6708-01F2-44CC-96F6-E4BA170D5C28}"/>
  </r>
  <r>
    <x v="6"/>
    <d v="2019-07-30T00:00:00"/>
    <d v="2019-07-30T00:00:00"/>
    <x v="0"/>
    <s v="Walsh_Michael"/>
    <x v="0"/>
    <m/>
    <m/>
    <s v="Next to planted oak sapling"/>
    <n v="0.5"/>
    <m/>
    <s v="I"/>
    <x v="0"/>
    <s v="&lt;10"/>
    <m/>
    <m/>
    <n v="0.5"/>
    <m/>
    <m/>
    <x v="3"/>
    <s v="72936e0d-41b8-4996-a28e-0b29feb72e9f"/>
    <s v="{EB4F202B-327B-42EE-B056-DF0AB4695B8B}"/>
  </r>
  <r>
    <x v="6"/>
    <d v="2019-07-30T00:00:00"/>
    <d v="2019-07-30T00:00:00"/>
    <x v="0"/>
    <s v="Walsh_Michael"/>
    <x v="0"/>
    <m/>
    <m/>
    <s v="Next to planted oak sapling"/>
    <n v="0.01"/>
    <m/>
    <s v="I"/>
    <x v="0"/>
    <s v="&lt;10"/>
    <m/>
    <m/>
    <n v="0.5"/>
    <m/>
    <m/>
    <x v="3"/>
    <s v="9a43509d-e11c-42bb-8dcb-00e3661532e0"/>
    <s v="{C772B124-C5A0-4BDF-BFE7-1960D0A2F4AA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x v="3"/>
    <s v="d75d484c-cd6a-478a-9afc-5060e0403554"/>
    <s v="{3479A1C1-FBE1-43B0-B724-BBC90AAB37C2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x v="3"/>
    <s v="37fffd60-ee30-4928-a96f-b102f4e922a3"/>
    <s v="{5111A098-4E7A-4FA7-A0C1-2243A198985A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x v="3"/>
    <s v="38c9c93f-6a31-4f27-89aa-a65ff08f78a6"/>
    <s v="{3BD0D564-E266-406F-BDF2-39DABABD95EA}"/>
  </r>
  <r>
    <x v="7"/>
    <d v="2019-07-30T00:00:00"/>
    <d v="2019-07-30T00:00:00"/>
    <x v="0"/>
    <s v="Walsh_Michael"/>
    <x v="0"/>
    <m/>
    <m/>
    <m/>
    <n v="0.01"/>
    <m/>
    <s v="I"/>
    <x v="0"/>
    <s v="&lt;10"/>
    <m/>
    <m/>
    <n v="0.5"/>
    <m/>
    <m/>
    <x v="3"/>
    <s v="723c06b9-374e-447d-b426-df3011bd373c"/>
    <s v="{23178155-78D7-4518-9CC3-16CAAD0247A4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x v="3"/>
    <s v="53d4865a-f478-42b0-a667-a5989cee5c7a"/>
    <s v="{75C7026F-9F8C-4EFB-9021-7397D360DD9C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x v="3"/>
    <s v="91f0af1c-a8f7-409e-9f44-647ed7e72e6f"/>
    <s v="{89F4EE4A-65A9-485A-B97C-ECDB6C13FAE1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x v="3"/>
    <s v="2387199a-83c3-4a8d-9afb-5f9d31a18fc1"/>
    <s v="{1CD8DC27-ECCA-4D2D-90B2-1B7602F08CD3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x v="3"/>
    <s v="027a31b0-e408-4754-a7dc-9e5cc42ab180"/>
    <s v="{11E1B8B9-A4AC-4B0A-A8E5-0F4309C70B3C}"/>
  </r>
  <r>
    <x v="7"/>
    <d v="2019-07-30T00:00:00"/>
    <d v="2019-07-30T00:00:00"/>
    <x v="0"/>
    <s v="Walsh_Michael"/>
    <x v="1"/>
    <m/>
    <m/>
    <m/>
    <n v="0.01"/>
    <m/>
    <s v="I"/>
    <x v="0"/>
    <s v="&lt;10"/>
    <m/>
    <m/>
    <n v="0.5"/>
    <m/>
    <m/>
    <x v="3"/>
    <s v="40b01383-7ca8-43da-bb46-bee2af4ee401"/>
    <s v="{D9CA892E-3EE9-4EA3-834A-ED01EE84D78E}"/>
  </r>
  <r>
    <x v="8"/>
    <d v="2019-07-30T00:00:00"/>
    <d v="2019-07-30T00:00:00"/>
    <x v="0"/>
    <s v="Walsh_Michael"/>
    <x v="0"/>
    <m/>
    <m/>
    <m/>
    <n v="1"/>
    <m/>
    <s v="P"/>
    <x v="0"/>
    <s v="&lt;10"/>
    <m/>
    <m/>
    <n v="1"/>
    <m/>
    <m/>
    <x v="2"/>
    <s v="b561f521-2378-490f-b902-503e26467898"/>
    <s v="{317E07BC-1471-42D4-9651-FB08FED531AC}"/>
  </r>
  <r>
    <x v="9"/>
    <d v="2019-07-30T00:00:00"/>
    <d v="2019-07-30T00:00:00"/>
    <x v="0"/>
    <s v="Tenkate_Jake"/>
    <x v="0"/>
    <m/>
    <m/>
    <m/>
    <n v="0.01"/>
    <m/>
    <s v="I"/>
    <x v="0"/>
    <s v="&lt;10"/>
    <m/>
    <m/>
    <n v="0.5"/>
    <m/>
    <m/>
    <x v="3"/>
    <s v="35e5a3e8-005c-4fed-9abf-460a906412a8"/>
    <s v="{3E259C9D-F164-4488-B6EB-32BDA344D3BE}"/>
  </r>
  <r>
    <x v="9"/>
    <d v="2019-07-30T00:00:00"/>
    <d v="2019-07-30T00:00:00"/>
    <x v="0"/>
    <s v="Tenkate_Jake"/>
    <x v="0"/>
    <m/>
    <m/>
    <m/>
    <n v="2"/>
    <m/>
    <s v="I"/>
    <x v="0"/>
    <s v="&lt;10"/>
    <m/>
    <m/>
    <n v="2"/>
    <m/>
    <m/>
    <x v="1"/>
    <s v="41f62475-9579-4cd1-bc2a-716d4537c23a"/>
    <s v="{8C39D488-578E-4F67-B245-F84733415FE2}"/>
  </r>
  <r>
    <x v="9"/>
    <d v="2019-07-30T00:00:00"/>
    <d v="2019-07-30T00:00:00"/>
    <x v="0"/>
    <s v="Tenkate_Jake"/>
    <x v="0"/>
    <m/>
    <m/>
    <m/>
    <n v="0.01"/>
    <m/>
    <s v="I"/>
    <x v="0"/>
    <s v="&lt;10"/>
    <m/>
    <m/>
    <n v="0.5"/>
    <m/>
    <m/>
    <x v="3"/>
    <s v="5bd4ebf2-d541-480c-ac4b-7b47b6bc9c82"/>
    <s v="{416BC6FC-1B61-4F0B-A62E-48C5D39927C1}"/>
  </r>
  <r>
    <x v="9"/>
    <d v="2019-07-30T00:00:00"/>
    <d v="2019-07-30T00:00:00"/>
    <x v="0"/>
    <s v="Tenkate_Jake"/>
    <x v="0"/>
    <m/>
    <m/>
    <m/>
    <n v="2"/>
    <m/>
    <s v="P"/>
    <x v="0"/>
    <s v="&lt;10"/>
    <m/>
    <m/>
    <n v="2"/>
    <m/>
    <m/>
    <x v="1"/>
    <s v="3f079d59-f927-4b2b-b1ff-db4117843f5e"/>
    <s v="{6C86392D-0235-4D92-8FC1-60AB5A34C5C6}"/>
  </r>
  <r>
    <x v="9"/>
    <d v="2019-07-30T00:00:00"/>
    <d v="2019-07-30T00:00:00"/>
    <x v="0"/>
    <s v="Tenkate_Jake"/>
    <x v="3"/>
    <m/>
    <m/>
    <m/>
    <n v="1"/>
    <m/>
    <s v="I"/>
    <x v="0"/>
    <s v="&lt;10"/>
    <m/>
    <m/>
    <n v="1"/>
    <m/>
    <m/>
    <x v="2"/>
    <s v="1542a51a-ec53-43a8-9dc5-850cb8393548"/>
    <s v="{75C51A7C-2923-48F2-A7D4-D83D815D7E2C}"/>
  </r>
  <r>
    <x v="9"/>
    <d v="2019-07-30T00:00:00"/>
    <d v="2019-07-30T00:00:00"/>
    <x v="0"/>
    <s v="Tenkate_Jake"/>
    <x v="0"/>
    <m/>
    <m/>
    <m/>
    <n v="0.01"/>
    <m/>
    <s v="I"/>
    <x v="0"/>
    <s v="&lt;10"/>
    <m/>
    <m/>
    <n v="0.5"/>
    <m/>
    <m/>
    <x v="3"/>
    <s v="1aed3603-cf90-4350-913e-7fdd529b1f06"/>
    <s v="{A7A8D1E2-B035-4BD3-B606-898B712BFFCE}"/>
  </r>
  <r>
    <x v="9"/>
    <d v="2019-07-30T00:00:00"/>
    <d v="2019-07-30T00:00:00"/>
    <x v="0"/>
    <s v="Tenkate_Jake"/>
    <x v="3"/>
    <m/>
    <m/>
    <m/>
    <n v="0.01"/>
    <m/>
    <s v="I"/>
    <x v="0"/>
    <s v="&lt;10"/>
    <m/>
    <m/>
    <n v="0.5"/>
    <m/>
    <m/>
    <x v="3"/>
    <s v="bf204d87-8461-499b-a307-4b2eb7b560e4"/>
    <s v="{C88FDD15-BC1B-4DD9-963D-DF425C396043}"/>
  </r>
  <r>
    <x v="9"/>
    <d v="2019-07-30T00:00:00"/>
    <d v="2019-07-30T00:00:00"/>
    <x v="0"/>
    <s v="Tenkate_Jake"/>
    <x v="3"/>
    <m/>
    <m/>
    <m/>
    <n v="0.01"/>
    <m/>
    <s v="I"/>
    <x v="0"/>
    <s v="&lt;10"/>
    <m/>
    <m/>
    <n v="0.5"/>
    <m/>
    <m/>
    <x v="3"/>
    <s v="b419852e-c81f-483e-bb07-81f3785487ab"/>
    <s v="{A114813C-908D-40A5-A75F-AA7013DBB419}"/>
  </r>
  <r>
    <x v="10"/>
    <d v="2019-07-30T00:00:00"/>
    <d v="2019-07-30T00:00:00"/>
    <x v="0"/>
    <s v="Walder_Diego"/>
    <x v="11"/>
    <m/>
    <m/>
    <m/>
    <n v="1"/>
    <m/>
    <s v="I"/>
    <x v="0"/>
    <s v="&lt;10"/>
    <m/>
    <m/>
    <n v="1"/>
    <m/>
    <m/>
    <x v="2"/>
    <s v="35b0f83d-4096-4541-96fe-8473f852c742"/>
    <s v="{CF4AF2EC-6E03-4443-998A-8A3D13A1F261}"/>
  </r>
  <r>
    <x v="10"/>
    <d v="2019-07-30T00:00:00"/>
    <d v="2019-07-30T00:00:00"/>
    <x v="0"/>
    <s v="Walder_Diego"/>
    <x v="11"/>
    <m/>
    <m/>
    <m/>
    <n v="1"/>
    <m/>
    <s v="I"/>
    <x v="0"/>
    <s v="&lt;10"/>
    <m/>
    <m/>
    <n v="1"/>
    <m/>
    <m/>
    <x v="2"/>
    <s v="17fa2332-f7f0-4524-9377-dbff73ab1de1"/>
    <s v="{56B59F7C-0C4B-489B-9EBD-95AB6A8EF46C}"/>
  </r>
  <r>
    <x v="10"/>
    <d v="2019-07-30T00:00:00"/>
    <d v="2019-07-30T00:00:00"/>
    <x v="0"/>
    <s v="Walder_Diego"/>
    <x v="11"/>
    <m/>
    <m/>
    <m/>
    <n v="2"/>
    <m/>
    <s v="I"/>
    <x v="0"/>
    <s v="&lt;10"/>
    <m/>
    <m/>
    <n v="2"/>
    <m/>
    <m/>
    <x v="1"/>
    <s v="ecaecfa7-9e9e-42a2-b191-1a7c54cb7c6f"/>
    <s v="{AA2D4269-8C7F-4FA8-A5C2-11724A9B59EA}"/>
  </r>
  <r>
    <x v="10"/>
    <d v="2019-07-30T00:00:00"/>
    <d v="2019-07-30T00:00:00"/>
    <x v="0"/>
    <s v="Walder_Diego"/>
    <x v="1"/>
    <m/>
    <m/>
    <m/>
    <n v="2"/>
    <m/>
    <s v="P"/>
    <x v="0"/>
    <s v="10-100"/>
    <m/>
    <m/>
    <n v="2"/>
    <m/>
    <m/>
    <x v="1"/>
    <s v="1cb99c03-823f-4ca8-a532-79373bb1a9e3"/>
    <s v="{52A9F693-1871-4004-B12A-90AFA7F3A6D6}"/>
  </r>
  <r>
    <x v="10"/>
    <d v="2019-07-30T00:00:00"/>
    <d v="2019-07-30T00:00:00"/>
    <x v="0"/>
    <s v="Walder_Diego"/>
    <x v="1"/>
    <m/>
    <m/>
    <m/>
    <n v="1"/>
    <m/>
    <s v="P"/>
    <x v="0"/>
    <s v="&lt;10"/>
    <m/>
    <m/>
    <n v="1"/>
    <m/>
    <m/>
    <x v="2"/>
    <s v="3fc60d36-0635-44a7-b7a4-e0fabcca87e5"/>
    <s v="{92C8775E-5CBC-4486-BDFC-42134AE2EEB2}"/>
  </r>
  <r>
    <x v="10"/>
    <d v="2019-07-30T00:00:00"/>
    <d v="2019-07-30T00:00:00"/>
    <x v="0"/>
    <s v="Walder_Diego"/>
    <x v="1"/>
    <m/>
    <m/>
    <m/>
    <n v="1"/>
    <m/>
    <s v="I"/>
    <x v="0"/>
    <s v="&lt;10"/>
    <m/>
    <m/>
    <n v="1"/>
    <m/>
    <m/>
    <x v="2"/>
    <s v="080b92b1-c2c7-4277-a708-1fcdd28294cb"/>
    <s v="{CA9013B7-F348-4916-9FD2-A394FCA6FC53}"/>
  </r>
  <r>
    <x v="10"/>
    <d v="2019-07-30T00:00:00"/>
    <d v="2019-07-30T00:00:00"/>
    <x v="0"/>
    <s v="Walder_Diego"/>
    <x v="1"/>
    <m/>
    <m/>
    <m/>
    <n v="0.01"/>
    <m/>
    <s v="I"/>
    <x v="0"/>
    <s v="&lt;10"/>
    <m/>
    <m/>
    <n v="0.5"/>
    <m/>
    <m/>
    <x v="3"/>
    <s v="93fce563-e727-4761-b154-d776d6c779b0"/>
    <s v="{3FDA9B99-AF6F-49CE-9958-D948442AEB67}"/>
  </r>
  <r>
    <x v="10"/>
    <d v="2019-07-30T00:00:00"/>
    <d v="2019-07-30T00:00:00"/>
    <x v="0"/>
    <s v="Walder_Diego"/>
    <x v="1"/>
    <m/>
    <m/>
    <m/>
    <n v="0.01"/>
    <m/>
    <s v="I"/>
    <x v="0"/>
    <s v="&lt;10"/>
    <m/>
    <m/>
    <n v="0.5"/>
    <m/>
    <m/>
    <x v="3"/>
    <s v="a23f793f-1553-42d2-a919-ab1aea6e09b0"/>
    <s v="{DD28C3C5-0256-4A8C-BD6B-277AE3D884C6}"/>
  </r>
  <r>
    <x v="10"/>
    <d v="2019-07-30T00:00:00"/>
    <d v="2019-07-30T00:00:00"/>
    <x v="0"/>
    <s v="Walder_Diego"/>
    <x v="1"/>
    <m/>
    <m/>
    <m/>
    <n v="2"/>
    <m/>
    <s v="I"/>
    <x v="0"/>
    <s v="10-100"/>
    <m/>
    <m/>
    <n v="2"/>
    <m/>
    <m/>
    <x v="1"/>
    <s v="e4bb25fb-8d37-4076-81de-4a49c38f0a62"/>
    <s v="{AB80A195-48D2-4CF5-B5C3-07B1D7F80E57}"/>
  </r>
  <r>
    <x v="10"/>
    <d v="2019-07-30T00:00:00"/>
    <d v="2019-07-30T00:00:00"/>
    <x v="0"/>
    <s v="Walder_Diego"/>
    <x v="1"/>
    <m/>
    <m/>
    <m/>
    <n v="0.01"/>
    <m/>
    <s v="I"/>
    <x v="0"/>
    <s v="&lt;10"/>
    <m/>
    <m/>
    <n v="0.5"/>
    <m/>
    <m/>
    <x v="3"/>
    <s v="781277a9-8181-44fd-84b5-2a0bbd7bcf25"/>
    <s v="{6104B98E-CCF9-4820-9663-B08075432E4A}"/>
  </r>
  <r>
    <x v="10"/>
    <d v="2019-07-30T00:00:00"/>
    <d v="2019-07-30T00:00:00"/>
    <x v="0"/>
    <s v="Walder_Diego"/>
    <x v="1"/>
    <m/>
    <m/>
    <m/>
    <n v="0.01"/>
    <m/>
    <s v="I"/>
    <x v="0"/>
    <s v="&lt;10"/>
    <m/>
    <m/>
    <n v="0.5"/>
    <m/>
    <m/>
    <x v="3"/>
    <s v="3fe44e1b-a440-4379-ac41-c7441f2ef509"/>
    <s v="{8F59557E-1989-46E2-948C-8434135EC64F}"/>
  </r>
  <r>
    <x v="10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x v="3"/>
    <s v="aca36a9b-402f-4836-84fc-8653e4b706ee"/>
    <s v="{E20643F7-4FDA-4311-8D99-63E7F6DED0B9}"/>
  </r>
  <r>
    <x v="10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x v="3"/>
    <s v="9b5f4a80-af9a-4207-ba0c-5825f63a8178"/>
    <s v="{693ACB95-0D73-47A2-9BFB-BE7049D69BBB}"/>
  </r>
  <r>
    <x v="10"/>
    <d v="2019-07-30T00:00:00"/>
    <d v="2019-07-30T00:00:00"/>
    <x v="0"/>
    <s v="Walder_Diego"/>
    <x v="1"/>
    <m/>
    <m/>
    <m/>
    <n v="0.01"/>
    <m/>
    <s v="I"/>
    <x v="0"/>
    <s v="&lt;10"/>
    <m/>
    <m/>
    <n v="0.5"/>
    <m/>
    <m/>
    <x v="3"/>
    <s v="c449ff57-f8df-4eae-8b12-c6121b3a7262"/>
    <s v="{5B0E2D61-0EA6-42BD-8B49-B245C9D58336}"/>
  </r>
  <r>
    <x v="10"/>
    <d v="2019-07-30T00:00:00"/>
    <d v="2019-07-30T00:00:00"/>
    <x v="0"/>
    <s v="Walder_Diego"/>
    <x v="10"/>
    <m/>
    <m/>
    <m/>
    <n v="0.01"/>
    <m/>
    <s v="I"/>
    <x v="0"/>
    <s v="&lt;10"/>
    <m/>
    <m/>
    <n v="0.5"/>
    <m/>
    <m/>
    <x v="3"/>
    <s v="1999b254-2c49-4b47-8e01-38918f2c1c5b"/>
    <s v="{617B6EA3-7AE7-4518-97EE-C76981AC6D8F}"/>
  </r>
  <r>
    <x v="10"/>
    <d v="2019-07-30T00:00:00"/>
    <d v="2019-07-30T00:00:00"/>
    <x v="0"/>
    <s v="Walder_Diego"/>
    <x v="10"/>
    <m/>
    <m/>
    <m/>
    <n v="0.5"/>
    <m/>
    <s v="I"/>
    <x v="0"/>
    <s v="&lt;10"/>
    <m/>
    <m/>
    <n v="0.5"/>
    <m/>
    <m/>
    <x v="3"/>
    <s v="6cb7afed-a959-4606-b811-aedb5bbf55a8"/>
    <s v="{067D5AD8-7C0A-45AB-A612-D061E5089413}"/>
  </r>
  <r>
    <x v="10"/>
    <d v="2019-07-30T00:00:00"/>
    <d v="2019-07-30T00:00:00"/>
    <x v="0"/>
    <s v="Walder_Diego"/>
    <x v="10"/>
    <m/>
    <m/>
    <m/>
    <n v="1"/>
    <m/>
    <s v="P"/>
    <x v="0"/>
    <s v="&lt;10"/>
    <m/>
    <m/>
    <n v="1"/>
    <m/>
    <m/>
    <x v="2"/>
    <s v="607605cd-d4dc-4560-866a-256777b5957e"/>
    <s v="{167ADFD4-E783-4914-AE2B-7F5672CD23B3}"/>
  </r>
  <r>
    <x v="10"/>
    <d v="2019-07-30T00:00:00"/>
    <d v="2019-07-30T00:00:00"/>
    <x v="0"/>
    <s v="Walder_Diego"/>
    <x v="5"/>
    <m/>
    <m/>
    <m/>
    <n v="0.01"/>
    <m/>
    <s v="I"/>
    <x v="0"/>
    <s v="&lt;10"/>
    <m/>
    <m/>
    <n v="0.5"/>
    <m/>
    <m/>
    <x v="3"/>
    <s v="7fb3e355-0e7b-4b7e-beaa-714473d46305"/>
    <s v="{D15BCC3D-DA1F-46C0-850E-00EEA72CE4B7}"/>
  </r>
  <r>
    <x v="10"/>
    <d v="2019-07-30T00:00:00"/>
    <d v="2019-07-30T00:00:00"/>
    <x v="0"/>
    <s v="Walder_Diego"/>
    <x v="1"/>
    <m/>
    <m/>
    <m/>
    <n v="0.01"/>
    <m/>
    <s v="P"/>
    <x v="0"/>
    <s v="&lt;10"/>
    <m/>
    <m/>
    <n v="0.5"/>
    <m/>
    <m/>
    <x v="3"/>
    <s v="03e60096-9e1e-4240-a6d0-d16f0f9c7d7b"/>
    <s v="{2CB1A397-B3B5-4526-B6B1-FB1A8C7A93CA}"/>
  </r>
  <r>
    <x v="10"/>
    <d v="2019-07-30T00:00:00"/>
    <d v="2019-07-30T00:00:00"/>
    <x v="0"/>
    <s v="Walder_Diego"/>
    <x v="1"/>
    <m/>
    <m/>
    <m/>
    <n v="0.01"/>
    <m/>
    <s v="I"/>
    <x v="0"/>
    <s v="&lt;10"/>
    <m/>
    <m/>
    <n v="0.5"/>
    <m/>
    <m/>
    <x v="3"/>
    <s v="874dcde1-5690-44db-b117-2218deca94b1"/>
    <s v="{BC9CD80A-7D5D-496D-8CFD-3A09EF3F2215}"/>
  </r>
  <r>
    <x v="10"/>
    <d v="2019-07-30T00:00:00"/>
    <d v="2019-07-30T00:00:00"/>
    <x v="0"/>
    <s v="Walder_Diego"/>
    <x v="3"/>
    <m/>
    <m/>
    <m/>
    <n v="2"/>
    <m/>
    <s v="I"/>
    <x v="0"/>
    <s v="&lt;10"/>
    <m/>
    <m/>
    <n v="2"/>
    <m/>
    <m/>
    <x v="1"/>
    <s v="0d6f07ff-24bb-49a9-95bd-2e96727c2df0"/>
    <s v="{2BD70711-8F9D-4A07-9C9F-9DCFC6884D45}"/>
  </r>
  <r>
    <x v="10"/>
    <d v="2019-07-30T00:00:00"/>
    <d v="2019-07-30T00:00:00"/>
    <x v="0"/>
    <s v="Walder_Diego"/>
    <x v="1"/>
    <m/>
    <m/>
    <m/>
    <n v="0.01"/>
    <m/>
    <s v="I"/>
    <x v="0"/>
    <s v="&lt;10"/>
    <m/>
    <m/>
    <n v="0.5"/>
    <m/>
    <m/>
    <x v="3"/>
    <s v="6f92bfff-3c89-431d-97f5-535d186defd1"/>
    <s v="{EBB37684-C05A-458F-BCA2-9F7565FFD251}"/>
  </r>
  <r>
    <x v="10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x v="3"/>
    <s v="f8361a21-d16b-46db-8365-1011073952ea"/>
    <s v="{3DF85424-23D2-4086-983A-00AC2BE02DBB}"/>
  </r>
  <r>
    <x v="10"/>
    <d v="2019-07-30T00:00:00"/>
    <d v="2019-07-30T00:00:00"/>
    <x v="0"/>
    <s v="Walder_Diego"/>
    <x v="0"/>
    <m/>
    <m/>
    <m/>
    <n v="0.01"/>
    <m/>
    <s v="I"/>
    <x v="1"/>
    <s v="&lt;10"/>
    <m/>
    <m/>
    <n v="0.5"/>
    <m/>
    <m/>
    <x v="3"/>
    <s v="78dd4e80-a89d-4e0e-b92f-65e2a732bd6b"/>
    <s v="{5426AD15-10FE-488C-BDF2-C2BF20E80E4F}"/>
  </r>
  <r>
    <x v="10"/>
    <d v="2019-07-30T00:00:00"/>
    <d v="2019-07-30T00:00:00"/>
    <x v="0"/>
    <s v="Walder_Diego"/>
    <x v="0"/>
    <m/>
    <m/>
    <m/>
    <n v="0.01"/>
    <m/>
    <s v="I"/>
    <x v="1"/>
    <s v="&lt;10"/>
    <m/>
    <m/>
    <n v="0.5"/>
    <m/>
    <m/>
    <x v="3"/>
    <s v="5ff49c36-fc5e-4d4a-b0f3-a138c61d4e8f"/>
    <s v="{75FDF5A4-9AF0-4EF5-A639-9356E4FC7E21}"/>
  </r>
  <r>
    <x v="10"/>
    <d v="2019-07-30T00:00:00"/>
    <d v="2019-07-30T00:00:00"/>
    <x v="0"/>
    <s v="Walder_Diego"/>
    <x v="1"/>
    <m/>
    <m/>
    <m/>
    <n v="1"/>
    <m/>
    <s v="P"/>
    <x v="0"/>
    <s v="10-100"/>
    <m/>
    <m/>
    <n v="1"/>
    <m/>
    <m/>
    <x v="2"/>
    <s v="2b1b814c-b8ed-4446-83fe-ede514c95018"/>
    <s v="{4C70411E-3A9A-427C-B53A-5CFB72E7732D}"/>
  </r>
  <r>
    <x v="10"/>
    <d v="2019-07-30T00:00:00"/>
    <d v="2019-07-30T00:00:00"/>
    <x v="0"/>
    <s v="Alcaraz_Jake"/>
    <x v="12"/>
    <m/>
    <m/>
    <m/>
    <n v="0.01"/>
    <m/>
    <s v="I"/>
    <x v="0"/>
    <s v="&lt;10"/>
    <m/>
    <m/>
    <n v="0.5"/>
    <m/>
    <m/>
    <x v="3"/>
    <s v="39aa86f2-cfb8-49b2-a63a-0fe0b9ebc197"/>
    <s v="{1F4A4BFD-BC93-4F15-AAB6-41B057712F99}"/>
  </r>
  <r>
    <x v="10"/>
    <d v="2019-07-30T00:00:00"/>
    <d v="2019-07-30T00:00:00"/>
    <x v="0"/>
    <s v="Alcaraz_Jake"/>
    <x v="0"/>
    <m/>
    <m/>
    <m/>
    <n v="2"/>
    <m/>
    <s v="SC"/>
    <x v="0"/>
    <s v="&lt;10"/>
    <m/>
    <m/>
    <n v="2"/>
    <m/>
    <m/>
    <x v="1"/>
    <s v="51c28178-458b-40d6-98db-cbca95fb9bb8"/>
    <s v="{91CB3996-E680-4196-8573-9443BE83E6EE}"/>
  </r>
  <r>
    <x v="10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x v="3"/>
    <s v="7ae4eea6-a064-4220-877e-b42bc983f2e7"/>
    <s v="{D3D8D566-6787-4167-A599-AC9900F2145E}"/>
  </r>
  <r>
    <x v="10"/>
    <d v="2019-07-30T00:00:00"/>
    <d v="2019-07-30T00:00:00"/>
    <x v="0"/>
    <s v="Alcaraz_Jake"/>
    <x v="1"/>
    <m/>
    <m/>
    <m/>
    <n v="0.01"/>
    <m/>
    <s v="I"/>
    <x v="0"/>
    <s v="&lt;10"/>
    <m/>
    <m/>
    <n v="0.5"/>
    <m/>
    <m/>
    <x v="3"/>
    <s v="5d6511d5-4948-4e63-80ff-f5289d9ffcbe"/>
    <s v="{1AEEB0DF-B41A-41F9-8F7E-C6EDF3479428}"/>
  </r>
  <r>
    <x v="10"/>
    <d v="2019-07-30T00:00:00"/>
    <d v="2019-07-30T00:00:00"/>
    <x v="0"/>
    <s v="Alcaraz_Jake"/>
    <x v="11"/>
    <m/>
    <m/>
    <m/>
    <n v="0.01"/>
    <m/>
    <s v="I"/>
    <x v="0"/>
    <s v="&lt;10"/>
    <m/>
    <m/>
    <n v="0.5"/>
    <m/>
    <m/>
    <x v="3"/>
    <s v="05d46367-9c9f-4b6e-9da8-23daa5ea2b2a"/>
    <s v="{18FBB627-F225-48DB-950C-2E903BB711E6}"/>
  </r>
  <r>
    <x v="10"/>
    <d v="2019-07-30T00:00:00"/>
    <d v="2019-07-30T00:00:00"/>
    <x v="0"/>
    <s v="Alcaraz_Jake"/>
    <x v="0"/>
    <m/>
    <m/>
    <m/>
    <n v="1"/>
    <m/>
    <s v="I"/>
    <x v="0"/>
    <s v="&lt;10"/>
    <m/>
    <m/>
    <n v="1"/>
    <m/>
    <m/>
    <x v="2"/>
    <s v="c3be40dc-1252-4f71-a8db-0beb25065cea"/>
    <s v="{F4B0647E-EE07-499D-94FF-1383B117CDCB}"/>
  </r>
  <r>
    <x v="10"/>
    <d v="2019-07-30T00:00:00"/>
    <d v="2019-07-30T00:00:00"/>
    <x v="0"/>
    <s v="Alcaraz_Jake"/>
    <x v="3"/>
    <m/>
    <m/>
    <m/>
    <n v="0.01"/>
    <m/>
    <s v="I"/>
    <x v="0"/>
    <s v="&lt;10"/>
    <m/>
    <m/>
    <n v="0.5"/>
    <m/>
    <m/>
    <x v="3"/>
    <s v="bca2f626-359b-48bb-8caf-9b6462fb38eb"/>
    <s v="{0AC924EC-E2F0-44A9-ACD1-A9D2906F2C78}"/>
  </r>
  <r>
    <x v="10"/>
    <d v="2019-07-30T00:00:00"/>
    <d v="2019-07-30T00:00:00"/>
    <x v="0"/>
    <s v="Alcaraz_Jake"/>
    <x v="11"/>
    <m/>
    <m/>
    <m/>
    <n v="0.01"/>
    <m/>
    <s v="I"/>
    <x v="0"/>
    <s v="&lt;10"/>
    <m/>
    <m/>
    <n v="0.5"/>
    <m/>
    <m/>
    <x v="3"/>
    <s v="e6b32ec2-fa0c-46dc-9a74-12e76045dee3"/>
    <s v="{CEE30DCE-16C3-4676-A2B5-86BC31ABB0A4}"/>
  </r>
  <r>
    <x v="10"/>
    <d v="2019-07-30T00:00:00"/>
    <d v="2019-07-30T00:00:00"/>
    <x v="0"/>
    <s v="Alcaraz_Jake"/>
    <x v="11"/>
    <m/>
    <m/>
    <m/>
    <n v="0.01"/>
    <m/>
    <s v="I"/>
    <x v="0"/>
    <s v="&lt;10"/>
    <m/>
    <m/>
    <n v="0.5"/>
    <m/>
    <m/>
    <x v="3"/>
    <s v="aa573d71-f43d-4825-ae07-0f2d7f679330"/>
    <s v="{ACEA2EEE-2DA3-446C-8C17-9F6ADB64080B}"/>
  </r>
  <r>
    <x v="10"/>
    <d v="2019-07-30T00:00:00"/>
    <d v="2019-07-30T00:00:00"/>
    <x v="0"/>
    <s v="Alcaraz_Jake"/>
    <x v="1"/>
    <m/>
    <m/>
    <m/>
    <n v="0.01"/>
    <m/>
    <s v="I"/>
    <x v="0"/>
    <s v="&lt;10"/>
    <m/>
    <m/>
    <n v="0.5"/>
    <m/>
    <m/>
    <x v="3"/>
    <s v="d7d35c79-581d-4e2c-a859-59f38e5df1e2"/>
    <s v="{3C5A07DC-A0BA-4D9E-93A9-0B99B0E5A2BF}"/>
  </r>
  <r>
    <x v="11"/>
    <d v="2019-07-30T00:00:00"/>
    <d v="2019-07-30T00:00:00"/>
    <x v="0"/>
    <s v="Alcaraz_Jake"/>
    <x v="11"/>
    <m/>
    <m/>
    <m/>
    <n v="2"/>
    <m/>
    <s v="I"/>
    <x v="0"/>
    <s v="&lt;10"/>
    <m/>
    <m/>
    <n v="2"/>
    <m/>
    <m/>
    <x v="1"/>
    <s v="55d429e6-a9b5-4559-bcdc-f0ee7ccebba5"/>
    <s v="{B304C55F-E93F-420B-9FAB-FC2198A93A29}"/>
  </r>
  <r>
    <x v="11"/>
    <d v="2019-07-30T00:00:00"/>
    <d v="2019-07-30T00:00:00"/>
    <x v="0"/>
    <s v="Alcaraz_Jake"/>
    <x v="0"/>
    <m/>
    <m/>
    <m/>
    <n v="3"/>
    <m/>
    <s v="SC"/>
    <x v="0"/>
    <s v="10-100"/>
    <m/>
    <m/>
    <n v="3"/>
    <m/>
    <m/>
    <x v="4"/>
    <s v="e8e5e0f7-b3c8-4833-9b91-142fadc537fa"/>
    <s v="{49ED7183-D63D-4F62-B914-622F4BC9138C}"/>
  </r>
  <r>
    <x v="11"/>
    <d v="2019-07-30T00:00:00"/>
    <d v="2019-07-30T00:00:00"/>
    <x v="0"/>
    <s v="Alcaraz_Jake"/>
    <x v="0"/>
    <m/>
    <m/>
    <m/>
    <n v="2"/>
    <m/>
    <s v="SC"/>
    <x v="0"/>
    <s v="10-100"/>
    <m/>
    <m/>
    <n v="2"/>
    <m/>
    <m/>
    <x v="1"/>
    <s v="b8599561-e6ab-4058-b7f3-b5d4b7b2e77b"/>
    <s v="{B9D470BF-4F4E-47AC-8328-DA77642DA1FE}"/>
  </r>
  <r>
    <x v="11"/>
    <d v="2019-07-30T00:00:00"/>
    <d v="2019-07-30T00:00:00"/>
    <x v="0"/>
    <s v="Alcaraz_Jake"/>
    <x v="0"/>
    <m/>
    <m/>
    <m/>
    <n v="3"/>
    <m/>
    <s v="SC"/>
    <x v="0"/>
    <s v="10-100"/>
    <m/>
    <m/>
    <n v="3"/>
    <m/>
    <m/>
    <x v="4"/>
    <s v="7c34daf3-3af5-4ff1-b873-da645d24f852"/>
    <s v="{63918349-85B6-4247-B5EC-9C995D2D5421}"/>
  </r>
  <r>
    <x v="11"/>
    <d v="2019-07-30T00:00:00"/>
    <d v="2019-07-30T00:00:00"/>
    <x v="0"/>
    <s v="Alcaraz_Jake"/>
    <x v="0"/>
    <m/>
    <m/>
    <m/>
    <n v="3"/>
    <m/>
    <s v="SC"/>
    <x v="0"/>
    <s v="10-100"/>
    <m/>
    <m/>
    <n v="3"/>
    <m/>
    <m/>
    <x v="4"/>
    <s v="0c777901-0590-4caf-9cc7-067614fb2fe8"/>
    <s v="{9422A7CC-5284-416B-B17F-F4DC04D85313}"/>
  </r>
  <r>
    <x v="11"/>
    <d v="2019-07-30T00:00:00"/>
    <d v="2019-07-30T00:00:00"/>
    <x v="0"/>
    <s v="Alcaraz_Jake"/>
    <x v="0"/>
    <m/>
    <m/>
    <m/>
    <n v="0.01"/>
    <m/>
    <s v="SC"/>
    <x v="0"/>
    <s v="&lt;10"/>
    <m/>
    <m/>
    <n v="0.5"/>
    <m/>
    <m/>
    <x v="3"/>
    <s v="7759faa7-8676-44a1-b1d1-0d28efc8e2ab"/>
    <s v="{84CCDDD2-E092-4F42-9C93-D7CA0D06738A}"/>
  </r>
  <r>
    <x v="11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x v="3"/>
    <s v="554325d3-4253-4107-92e5-5ec91ad20039"/>
    <s v="{40379821-24CA-454E-B940-5401A9663C8F}"/>
  </r>
  <r>
    <x v="11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x v="3"/>
    <s v="289b6af9-731b-44bc-b9cb-3f746ba307c1"/>
    <s v="{5FE1D204-F438-4C44-A435-F1FA5A7DF3BB}"/>
  </r>
  <r>
    <x v="11"/>
    <d v="2019-07-30T00:00:00"/>
    <d v="2019-07-30T00:00:00"/>
    <x v="0"/>
    <s v="Alcaraz_Jake"/>
    <x v="11"/>
    <m/>
    <m/>
    <m/>
    <n v="0.01"/>
    <m/>
    <s v="I"/>
    <x v="0"/>
    <s v="&lt;10"/>
    <m/>
    <m/>
    <n v="0.5"/>
    <m/>
    <m/>
    <x v="3"/>
    <s v="47324624-b974-47f9-a693-b8520a580045"/>
    <s v="{55F89BEE-E24F-4F0F-AB8E-C41F79666643}"/>
  </r>
  <r>
    <x v="12"/>
    <d v="2019-07-30T00:00:00"/>
    <d v="2019-07-30T00:00:00"/>
    <x v="0"/>
    <s v="Walsh_Michael"/>
    <x v="2"/>
    <m/>
    <m/>
    <s v="Mostly on private property but starting to escape planter"/>
    <n v="5"/>
    <m/>
    <s v="P"/>
    <x v="0"/>
    <s v="10-100"/>
    <m/>
    <m/>
    <n v="5"/>
    <m/>
    <m/>
    <x v="0"/>
    <s v="ea4b3406-4b44-41f3-a142-363c45ceee3d"/>
    <s v="{8289F68D-1A2F-489C-B1BE-862947EDC3D6}"/>
  </r>
  <r>
    <x v="12"/>
    <d v="2019-07-30T00:00:00"/>
    <d v="2019-07-30T00:00:00"/>
    <x v="0"/>
    <s v="Walsh_Michael"/>
    <x v="9"/>
    <m/>
    <m/>
    <m/>
    <n v="4"/>
    <m/>
    <s v="P"/>
    <x v="0"/>
    <s v="10-100"/>
    <m/>
    <m/>
    <n v="4"/>
    <m/>
    <m/>
    <x v="5"/>
    <s v="a0fd56d4-8a6f-47c7-bc19-d680f0ff0759"/>
    <s v="{A7538ADE-821B-4CD7-A792-C530F5038A91}"/>
  </r>
  <r>
    <x v="12"/>
    <d v="2019-07-30T00:00:00"/>
    <d v="2019-07-30T00:00:00"/>
    <x v="0"/>
    <s v="Walsh_Michael"/>
    <x v="0"/>
    <m/>
    <m/>
    <m/>
    <n v="0.01"/>
    <m/>
    <s v="I"/>
    <x v="0"/>
    <s v="&lt;10"/>
    <m/>
    <m/>
    <n v="0.5"/>
    <m/>
    <m/>
    <x v="3"/>
    <s v="8565225c-313a-4225-9d03-14823f5d1776"/>
    <s v="{CFE411A8-FDF5-4B99-9A11-C3C9A754FC2E}"/>
  </r>
  <r>
    <x v="12"/>
    <d v="2019-07-30T00:00:00"/>
    <d v="2019-07-30T00:00:00"/>
    <x v="0"/>
    <s v="Walsh_Michael"/>
    <x v="0"/>
    <m/>
    <m/>
    <m/>
    <n v="2"/>
    <m/>
    <s v="I"/>
    <x v="0"/>
    <s v="&lt;10"/>
    <m/>
    <m/>
    <n v="2"/>
    <m/>
    <m/>
    <x v="1"/>
    <s v="1fb5c794-4e9e-472a-98ac-9c48fe8577d1"/>
    <s v="{44ECFC95-5D5F-4432-88E3-5267B8781BA8}"/>
  </r>
  <r>
    <x v="12"/>
    <d v="2019-07-30T00:00:00"/>
    <d v="2019-07-30T00:00:00"/>
    <x v="0"/>
    <s v="Walsh_Michael"/>
    <x v="0"/>
    <m/>
    <m/>
    <m/>
    <n v="0.01"/>
    <m/>
    <s v="I"/>
    <x v="0"/>
    <s v="&lt;10"/>
    <m/>
    <m/>
    <n v="0.5"/>
    <m/>
    <m/>
    <x v="3"/>
    <s v="a551f25c-7a20-4bc4-8dce-c1a372380f90"/>
    <s v="{9850D0E8-7940-4BE0-9690-E1B4339BEC47}"/>
  </r>
  <r>
    <x v="12"/>
    <d v="2019-07-30T00:00:00"/>
    <d v="2019-07-30T00:00:00"/>
    <x v="0"/>
    <s v="Walsh_Michael"/>
    <x v="0"/>
    <m/>
    <m/>
    <m/>
    <n v="0.01"/>
    <m/>
    <s v="I"/>
    <x v="0"/>
    <s v="&lt;10"/>
    <m/>
    <m/>
    <n v="0.5"/>
    <m/>
    <m/>
    <x v="3"/>
    <s v="b4dade00-6a76-43a6-8957-6a60a5cfc0b7"/>
    <s v="{FD933418-D2F7-4BD6-B88F-5E4C69E00A9F}"/>
  </r>
  <r>
    <x v="12"/>
    <d v="2019-07-30T00:00:00"/>
    <d v="2019-07-30T00:00:00"/>
    <x v="0"/>
    <s v="Walsh_Michael"/>
    <x v="0"/>
    <m/>
    <m/>
    <m/>
    <n v="0.01"/>
    <m/>
    <s v="I"/>
    <x v="0"/>
    <s v="&lt;10"/>
    <m/>
    <m/>
    <n v="0.5"/>
    <m/>
    <m/>
    <x v="3"/>
    <s v="7cf6222b-e678-4656-82d9-a3db719c7edf"/>
    <s v="{15075846-AD58-46E1-B8C9-0C74A4E90794}"/>
  </r>
  <r>
    <x v="12"/>
    <d v="2019-07-30T00:00:00"/>
    <d v="2019-07-30T00:00:00"/>
    <x v="0"/>
    <s v="Walsh_Michael"/>
    <x v="0"/>
    <m/>
    <m/>
    <m/>
    <n v="0.5"/>
    <m/>
    <s v="I"/>
    <x v="0"/>
    <s v="&lt;10"/>
    <m/>
    <m/>
    <n v="0.5"/>
    <m/>
    <m/>
    <x v="3"/>
    <s v="c658c0e0-fc64-4201-82bf-123aca5ba67b"/>
    <s v="{FAECC941-278E-4B95-9910-E6FC4C88E3B9}"/>
  </r>
  <r>
    <x v="12"/>
    <d v="2019-07-30T00:00:00"/>
    <d v="2019-07-30T00:00:00"/>
    <x v="0"/>
    <s v="Walsh_Michael"/>
    <x v="3"/>
    <m/>
    <m/>
    <m/>
    <n v="0.01"/>
    <m/>
    <s v="I"/>
    <x v="0"/>
    <s v="&lt;10"/>
    <m/>
    <m/>
    <n v="0.5"/>
    <m/>
    <m/>
    <x v="3"/>
    <s v="3214bcb1-5cd0-4380-bd3b-c7bbca9a634c"/>
    <s v="{837A41A6-90D0-471F-ABCB-CF99DFDB6157}"/>
  </r>
  <r>
    <x v="12"/>
    <d v="2019-07-30T00:00:00"/>
    <d v="2019-07-30T00:00:00"/>
    <x v="0"/>
    <s v="Walsh_Michael"/>
    <x v="0"/>
    <m/>
    <m/>
    <m/>
    <n v="0.01"/>
    <m/>
    <s v="I"/>
    <x v="0"/>
    <s v="&lt;10"/>
    <m/>
    <m/>
    <n v="0.5"/>
    <m/>
    <m/>
    <x v="3"/>
    <s v="9a3fa6cb-db26-4225-b8e5-ef5441fa2aee"/>
    <s v="{BCE3229D-6435-4A76-8AFE-905FA784B0DA}"/>
  </r>
  <r>
    <x v="12"/>
    <d v="2019-07-30T00:00:00"/>
    <d v="2019-07-30T00:00:00"/>
    <x v="0"/>
    <s v="Walsh_Michael"/>
    <x v="0"/>
    <m/>
    <m/>
    <m/>
    <n v="1"/>
    <m/>
    <s v="I"/>
    <x v="0"/>
    <s v="&lt;10"/>
    <m/>
    <m/>
    <n v="1"/>
    <m/>
    <m/>
    <x v="2"/>
    <s v="fb35eeae-3504-4046-9bc1-8e4ae8305c44"/>
    <s v="{14B226EC-3074-4B51-91DB-A0E6D478636E}"/>
  </r>
  <r>
    <x v="12"/>
    <d v="2019-07-30T00:00:00"/>
    <d v="2019-07-30T00:00:00"/>
    <x v="0"/>
    <s v="Walsh_Michael"/>
    <x v="10"/>
    <m/>
    <m/>
    <m/>
    <n v="0.01"/>
    <m/>
    <s v="I"/>
    <x v="0"/>
    <s v="&lt;10"/>
    <m/>
    <m/>
    <n v="0.5"/>
    <m/>
    <m/>
    <x v="3"/>
    <s v="569e6497-7037-42f7-98eb-2f77a38c6e76"/>
    <s v="{F991E672-5621-4DC1-AE08-920558DCC7F2}"/>
  </r>
  <r>
    <x v="12"/>
    <d v="2019-07-30T00:00:00"/>
    <d v="2019-07-30T00:00:00"/>
    <x v="0"/>
    <s v="Walsh_Michael"/>
    <x v="3"/>
    <m/>
    <m/>
    <m/>
    <n v="0.01"/>
    <m/>
    <s v="I"/>
    <x v="0"/>
    <s v="&lt;10"/>
    <m/>
    <m/>
    <n v="0.5"/>
    <m/>
    <m/>
    <x v="3"/>
    <s v="3e237c70-7e08-4e2d-a6a2-098f6b612769"/>
    <s v="{36737C43-FE6A-4439-8262-DE66EA7B09E9}"/>
  </r>
  <r>
    <x v="12"/>
    <d v="2019-07-30T00:00:00"/>
    <d v="2019-07-30T00:00:00"/>
    <x v="0"/>
    <s v="Walsh_Michael"/>
    <x v="3"/>
    <m/>
    <m/>
    <m/>
    <n v="0.1"/>
    <m/>
    <s v="I"/>
    <x v="0"/>
    <s v="&lt;10"/>
    <m/>
    <m/>
    <n v="0.5"/>
    <m/>
    <m/>
    <x v="3"/>
    <s v="93c10e23-2c06-48d9-af92-f969918e2d10"/>
    <s v="{79926817-E9C0-4CA9-9793-597FD8B90EBF}"/>
  </r>
  <r>
    <x v="12"/>
    <d v="2019-07-30T00:00:00"/>
    <d v="2019-07-30T00:00:00"/>
    <x v="0"/>
    <s v="Walsh_Michael"/>
    <x v="3"/>
    <m/>
    <m/>
    <m/>
    <n v="0.01"/>
    <m/>
    <s v="I"/>
    <x v="0"/>
    <s v="&lt;10"/>
    <m/>
    <m/>
    <n v="0.5"/>
    <m/>
    <m/>
    <x v="3"/>
    <s v="1b6e8c50-3802-4e04-ad8e-791ca064a4c0"/>
    <s v="{19FDAC92-61C0-4A34-BC15-4E7868AAA61E}"/>
  </r>
  <r>
    <x v="13"/>
    <d v="2019-07-31T00:00:00"/>
    <d v="2019-07-31T00:00:00"/>
    <x v="0"/>
    <s v="Tenkate_Jake"/>
    <x v="4"/>
    <m/>
    <m/>
    <m/>
    <n v="3"/>
    <m/>
    <s v="I"/>
    <x v="0"/>
    <s v="10-100"/>
    <m/>
    <m/>
    <n v="3"/>
    <m/>
    <m/>
    <x v="4"/>
    <s v="178dbcfe-160f-49d5-b8ca-08cdeae53756"/>
    <s v="{3BCDDE72-A8FF-411D-8B92-EE45528A68ED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x v="2"/>
    <s v="b89bba75-d4fd-4f08-8aee-b75281d9d3b3"/>
    <s v="{A9D4C383-6649-4DCD-8EB9-2CD1C8880AC2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x v="2"/>
    <s v="24b7f5e4-17f9-4df4-a11f-da0293d76bf5"/>
    <s v="{43BA32F0-1AAA-41F5-A108-E486578937AF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x v="2"/>
    <s v="265daaae-d404-41e4-b574-9be670584af5"/>
    <s v="{3E999CC2-FF44-4D03-B24F-031FCB7A8AF4}"/>
  </r>
  <r>
    <x v="13"/>
    <d v="2019-07-31T00:00:00"/>
    <d v="2019-07-31T00:00:00"/>
    <x v="0"/>
    <s v="Tenkate_Jake"/>
    <x v="4"/>
    <m/>
    <m/>
    <m/>
    <n v="2"/>
    <m/>
    <s v="P"/>
    <x v="0"/>
    <s v="10-100"/>
    <m/>
    <m/>
    <n v="2"/>
    <m/>
    <m/>
    <x v="1"/>
    <s v="52234f75-252b-4119-8e1a-5404655be00d"/>
    <s v="{E23605E9-846A-4A6E-93FC-2902E3F08C28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x v="2"/>
    <s v="1440bde4-4c39-4325-b1fb-c0b4baa78859"/>
    <s v="{CA0D463A-C191-4A6B-AE34-E69252347740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x v="2"/>
    <s v="898cebe5-cb21-47ad-a6ad-ad3461ce1196"/>
    <s v="{CE4E91CD-8B17-4174-A240-4626F4FC219D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x v="2"/>
    <s v="9839b9b5-918c-45e4-b534-2280040583ad"/>
    <s v="{D3520BAD-1765-4EA7-8AFC-1110E4FBA0F4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x v="2"/>
    <s v="02fdc2d1-aa32-4228-8c50-99335d6c0da9"/>
    <s v="{A6F934F9-101D-4637-A4B9-0D271BCBE915}"/>
  </r>
  <r>
    <x v="13"/>
    <d v="2019-07-31T00:00:00"/>
    <d v="2019-07-31T00:00:00"/>
    <x v="0"/>
    <s v="Tenkate_Jake"/>
    <x v="4"/>
    <m/>
    <m/>
    <m/>
    <n v="1"/>
    <m/>
    <s v="I"/>
    <x v="0"/>
    <s v="&lt;10"/>
    <m/>
    <m/>
    <n v="1"/>
    <m/>
    <m/>
    <x v="2"/>
    <s v="a1dde5f4-d8ed-451e-bae3-4d21eb407af6"/>
    <s v="{F14E2AA1-A17C-4B8B-9126-DEEFCBD0B340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x v="2"/>
    <s v="c01c212f-5d54-40f6-8219-10b0e7efd971"/>
    <s v="{075EE3EF-4530-46A9-8BA3-E3C00BFDB72B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x v="2"/>
    <s v="41eb86ef-31d6-4e6e-8445-82970cd8d564"/>
    <s v="{582F81D4-A219-4639-A684-85D4FE9ED677}"/>
  </r>
  <r>
    <x v="13"/>
    <d v="2019-07-31T00:00:00"/>
    <d v="2019-07-31T00:00:00"/>
    <x v="0"/>
    <s v="Tenkate_Jake"/>
    <x v="4"/>
    <m/>
    <m/>
    <m/>
    <n v="2"/>
    <m/>
    <s v="I"/>
    <x v="0"/>
    <s v="&lt;10"/>
    <m/>
    <m/>
    <n v="2"/>
    <m/>
    <m/>
    <x v="1"/>
    <s v="3b625fc8-5fdb-43de-abd7-be8e71904a1e"/>
    <s v="{0556973D-898F-4395-98D2-4721B9267D53}"/>
  </r>
  <r>
    <x v="13"/>
    <d v="2019-07-31T00:00:00"/>
    <d v="2019-07-31T00:00:00"/>
    <x v="0"/>
    <s v="Tenkate_Jake"/>
    <x v="4"/>
    <m/>
    <m/>
    <m/>
    <n v="2"/>
    <m/>
    <s v="I"/>
    <x v="0"/>
    <s v="&lt;10"/>
    <m/>
    <m/>
    <n v="2"/>
    <m/>
    <m/>
    <x v="1"/>
    <s v="c77449c6-affe-4d22-9672-99536170ee84"/>
    <s v="{6C421C0E-A2D1-46B1-8ACA-24AB061723A4}"/>
  </r>
  <r>
    <x v="13"/>
    <d v="2019-07-31T00:00:00"/>
    <d v="2019-07-31T00:00:00"/>
    <x v="0"/>
    <s v="Tenkate_Jake"/>
    <x v="4"/>
    <m/>
    <m/>
    <m/>
    <n v="2"/>
    <m/>
    <s v="I"/>
    <x v="0"/>
    <s v="&lt;10"/>
    <m/>
    <m/>
    <n v="2"/>
    <m/>
    <m/>
    <x v="1"/>
    <s v="316091a6-9a31-4d89-a458-e47571a9f771"/>
    <s v="{06E4E93E-06F4-499E-B6B6-508424A58DC7}"/>
  </r>
  <r>
    <x v="13"/>
    <d v="2019-07-31T00:00:00"/>
    <d v="2019-07-31T00:00:00"/>
    <x v="0"/>
    <s v="Tenkate_Jake"/>
    <x v="4"/>
    <m/>
    <m/>
    <m/>
    <n v="2"/>
    <m/>
    <s v="I"/>
    <x v="0"/>
    <s v="&lt;10"/>
    <m/>
    <m/>
    <n v="2"/>
    <m/>
    <m/>
    <x v="1"/>
    <s v="76aa4328-7cc9-45e1-9023-a0d61cf67f80"/>
    <s v="{5093340D-3BD8-451F-816A-2423FBFF823B}"/>
  </r>
  <r>
    <x v="13"/>
    <d v="2019-07-31T00:00:00"/>
    <d v="2019-07-31T00:00:00"/>
    <x v="0"/>
    <s v="Tenkate_Jake"/>
    <x v="4"/>
    <m/>
    <m/>
    <m/>
    <n v="2"/>
    <m/>
    <s v="I"/>
    <x v="0"/>
    <s v="&lt;10"/>
    <m/>
    <m/>
    <n v="2"/>
    <m/>
    <m/>
    <x v="1"/>
    <s v="d12e4e04-7031-49f8-a9ad-589ac51a4406"/>
    <s v="{4C6B7439-556D-4B79-BF66-D1EDCF9894C7}"/>
  </r>
  <r>
    <x v="13"/>
    <d v="2019-07-31T00:00:00"/>
    <d v="2019-07-31T00:00:00"/>
    <x v="0"/>
    <s v="Tenkate_Jake"/>
    <x v="0"/>
    <m/>
    <m/>
    <m/>
    <n v="2"/>
    <m/>
    <s v="I"/>
    <x v="0"/>
    <s v="&lt;10"/>
    <m/>
    <m/>
    <n v="2"/>
    <m/>
    <m/>
    <x v="1"/>
    <s v="e82f0237-d353-405f-98ed-3d9ca51df03f"/>
    <s v="{DB5F7A39-2A14-4BDF-B8D2-924EE96C95FB}"/>
  </r>
  <r>
    <x v="13"/>
    <d v="2019-07-31T00:00:00"/>
    <d v="2019-07-31T00:00:00"/>
    <x v="0"/>
    <s v="Tenkate_Jake"/>
    <x v="4"/>
    <m/>
    <m/>
    <m/>
    <n v="2"/>
    <m/>
    <s v="I"/>
    <x v="0"/>
    <s v="&lt;10"/>
    <m/>
    <m/>
    <n v="2"/>
    <m/>
    <m/>
    <x v="1"/>
    <s v="db057655-1755-4e1c-b72e-fb96bd205a02"/>
    <s v="{F0AF9F04-89EE-42E8-89CF-7365B12DD524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f0a175df-d1dc-49a0-8866-2917a918b99e"/>
    <s v="{18D1F232-F7A2-4C44-AFF4-B3DB5D33B470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56e8d6e2-1360-43db-9e69-6292c805dfee"/>
    <s v="{0ABC54E5-69BE-4B5C-BBA6-32DB6C6D7326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fe7048fb-91eb-4330-8a6c-5e30ab5f06c6"/>
    <s v="{C0BE2434-DA63-4A6A-9C7F-21E7A4406132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b4159380-edeb-4d89-8747-03ccf7c91173"/>
    <s v="{31AB888D-E830-43E1-8400-2166B8CEA1E4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fe147941-fed5-4c64-a61e-ae643b531533"/>
    <s v="{83489BCF-E45D-4A52-A345-C0232511A509}"/>
  </r>
  <r>
    <x v="13"/>
    <d v="2019-07-31T00:00:00"/>
    <d v="2019-07-31T00:00:00"/>
    <x v="0"/>
    <s v="Tenkate_Jake"/>
    <x v="4"/>
    <m/>
    <m/>
    <m/>
    <n v="3"/>
    <m/>
    <s v="I"/>
    <x v="0"/>
    <s v="&lt;10"/>
    <m/>
    <m/>
    <n v="3"/>
    <m/>
    <m/>
    <x v="4"/>
    <s v="da469832-ccfb-4a5c-91b8-ffb7db726172"/>
    <s v="{07CD9CA5-5E10-4B6E-AA86-9ED53EBE2FC3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bfb90998-7688-406b-926f-633b752ef69e"/>
    <s v="{EC06413C-F1F3-4321-9E9C-67E46A4F4E1F}"/>
  </r>
  <r>
    <x v="13"/>
    <d v="2019-07-31T00:00:00"/>
    <d v="2019-07-31T00:00:00"/>
    <x v="0"/>
    <s v="Tenkate_Jake"/>
    <x v="4"/>
    <m/>
    <m/>
    <m/>
    <n v="3"/>
    <m/>
    <s v="I"/>
    <x v="0"/>
    <s v="&lt;10"/>
    <m/>
    <m/>
    <n v="3"/>
    <m/>
    <m/>
    <x v="4"/>
    <s v="f9305c00-57b0-4554-ae7d-0f25dd3430f7"/>
    <s v="{47E58615-1924-4822-8D36-2916BE3B89D1}"/>
  </r>
  <r>
    <x v="13"/>
    <d v="2019-07-31T00:00:00"/>
    <d v="2019-07-31T00:00:00"/>
    <x v="0"/>
    <s v="Tenkate_Jake"/>
    <x v="11"/>
    <m/>
    <m/>
    <m/>
    <n v="2"/>
    <m/>
    <s v="I"/>
    <x v="0"/>
    <s v="&lt;10"/>
    <m/>
    <m/>
    <n v="2"/>
    <m/>
    <m/>
    <x v="1"/>
    <s v="72c766ae-0657-479a-8442-cb0d73321759"/>
    <s v="{41685955-C1EF-4CCD-BFEE-E19D85C31F9A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8a5243fe-05f4-48fe-9d27-57cd3136ef29"/>
    <s v="{79E38860-9958-4DD9-B89E-DF929EFBAD46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d0cc62a3-774e-4512-8eca-c20e2679eaf2"/>
    <s v="{193768A6-5A5E-4DE8-9FCE-9BCD62713AD0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x v="2"/>
    <s v="cd57cb80-42de-4ecf-a6ba-a342507075ae"/>
    <s v="{76A7C057-AB84-4D55-8548-1CF6D4DAC9E3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x v="2"/>
    <s v="048deab6-369d-47f8-b9ec-fea37f2051c5"/>
    <s v="{2EA58CCF-3218-4FD2-B838-8D1C89F0C4FA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x v="2"/>
    <s v="bd1e4eba-76cb-4a9f-b2da-a5d68fa4060c"/>
    <s v="{8EE77E1A-0707-4CF4-B045-5013BAB48FC1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528b19d9-7f0f-44ad-b1fc-a898bec4c9c5"/>
    <s v="{CDE7B015-AA6E-4D36-BC18-A1825DB5BDFA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x v="2"/>
    <s v="fc43ac51-c441-4f39-b730-e3b60d8be3d6"/>
    <s v="{7AA66431-0125-4826-8940-64EF8035850B}"/>
  </r>
  <r>
    <x v="13"/>
    <d v="2019-07-31T00:00:00"/>
    <d v="2019-07-31T00:00:00"/>
    <x v="0"/>
    <s v="Tenkate_Jake"/>
    <x v="0"/>
    <m/>
    <m/>
    <m/>
    <n v="2"/>
    <m/>
    <s v="P"/>
    <x v="2"/>
    <s v="&lt;10"/>
    <m/>
    <m/>
    <n v="2"/>
    <m/>
    <m/>
    <x v="1"/>
    <s v="17f87fbd-db59-4b68-9c65-082abce36f84"/>
    <s v="{691BDB5B-A0ED-42CF-80E3-160D2AE263DE}"/>
  </r>
  <r>
    <x v="13"/>
    <d v="2019-07-31T00:00:00"/>
    <d v="2019-07-31T00:00:00"/>
    <x v="0"/>
    <s v="Tenkate_Jake"/>
    <x v="0"/>
    <m/>
    <m/>
    <m/>
    <n v="2"/>
    <m/>
    <s v="P"/>
    <x v="2"/>
    <s v="&lt;10"/>
    <m/>
    <m/>
    <n v="2"/>
    <m/>
    <m/>
    <x v="1"/>
    <s v="af058ed0-2da7-47bd-a171-4f6f31449e1f"/>
    <s v="{F73B36E8-B6CE-47A0-BC3A-8AD1942A841D}"/>
  </r>
  <r>
    <x v="13"/>
    <d v="2019-07-31T00:00:00"/>
    <d v="2019-07-31T00:00:00"/>
    <x v="0"/>
    <s v="Tenkate_Jake"/>
    <x v="11"/>
    <m/>
    <m/>
    <m/>
    <n v="2"/>
    <m/>
    <s v="P"/>
    <x v="0"/>
    <s v="&lt;10"/>
    <m/>
    <m/>
    <n v="2"/>
    <m/>
    <m/>
    <x v="1"/>
    <s v="31e0dfb1-860f-45df-ac37-1fa8b957b87c"/>
    <s v="{AF91AA75-58DC-47D4-8D27-B3F96138891F}"/>
  </r>
  <r>
    <x v="13"/>
    <d v="2019-07-31T00:00:00"/>
    <d v="2019-07-31T00:00:00"/>
    <x v="0"/>
    <s v="Tenkate_Jake"/>
    <x v="11"/>
    <m/>
    <m/>
    <m/>
    <n v="2"/>
    <m/>
    <s v="P"/>
    <x v="0"/>
    <s v="&lt;10"/>
    <m/>
    <m/>
    <n v="2"/>
    <m/>
    <m/>
    <x v="1"/>
    <s v="1b6a7355-dbbd-48a6-8eaf-78b3278263c3"/>
    <s v="{79B3DDCA-1597-4D07-8244-EAAA9A79FAF5}"/>
  </r>
  <r>
    <x v="13"/>
    <d v="2019-07-31T00:00:00"/>
    <d v="2019-07-31T00:00:00"/>
    <x v="0"/>
    <s v="Tenkate_Jake"/>
    <x v="11"/>
    <m/>
    <m/>
    <m/>
    <n v="2"/>
    <m/>
    <s v="P"/>
    <x v="0"/>
    <s v="&lt;10"/>
    <m/>
    <m/>
    <n v="2"/>
    <m/>
    <m/>
    <x v="1"/>
    <s v="2bdefc46-9d7d-43c0-b1fa-1011ebc4683f"/>
    <s v="{EF8EFA36-B298-491A-8AA4-00BA52BA77D4}"/>
  </r>
  <r>
    <x v="13"/>
    <d v="2019-07-31T00:00:00"/>
    <d v="2019-07-31T00:00:00"/>
    <x v="0"/>
    <s v="Tenkate_Jake"/>
    <x v="11"/>
    <m/>
    <m/>
    <m/>
    <n v="2"/>
    <m/>
    <s v="P"/>
    <x v="0"/>
    <s v="&lt;10"/>
    <m/>
    <m/>
    <n v="2"/>
    <m/>
    <m/>
    <x v="1"/>
    <s v="457ba62c-d1e3-443c-92e2-96ca9df983cc"/>
    <s v="{193A5401-764F-4CF7-959A-BDB98D8B16F9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b06c091b-af9a-45d2-bcb6-716dbe00b9da"/>
    <s v="{3FD9F4DA-5F65-436E-85DC-C9F7EB17DCF2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c3bf2786-2d9b-4f90-b42e-5634dc3ef5f2"/>
    <s v="{BE77AF2A-0D4A-4449-B8E9-3DD0702204FA}"/>
  </r>
  <r>
    <x v="13"/>
    <d v="2019-07-31T00:00:00"/>
    <d v="2019-07-31T00:00:00"/>
    <x v="0"/>
    <s v="Tenkate_Jake"/>
    <x v="4"/>
    <m/>
    <m/>
    <m/>
    <n v="0.01"/>
    <m/>
    <s v="I"/>
    <x v="0"/>
    <s v="&lt;10"/>
    <m/>
    <m/>
    <n v="0.5"/>
    <m/>
    <m/>
    <x v="3"/>
    <s v="80095fcc-513c-4a68-b15c-443dcc46a8d7"/>
    <s v="{C10C0D71-FF32-4C5A-BE5D-321DA61ACC88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ff3f9ce9-1118-4a5a-ae72-e734909eca69"/>
    <s v="{3359AFCA-5993-4713-B70E-84892D8D0927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cec318cc-8acf-4475-a8fa-fca888ec496d"/>
    <s v="{7E3B66CF-320A-4004-A57D-AA1B7A0A9E28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74774ea1-b19f-48c8-aab7-7c4a76f8c046"/>
    <s v="{F888C75C-E21C-45D5-A901-8D8B2784770A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6d6c8809-e051-4c28-b767-9f4212996337"/>
    <s v="{0D85D6E4-817C-4D9F-8C40-5C0689A86FB7}"/>
  </r>
  <r>
    <x v="13"/>
    <d v="2019-07-31T00:00:00"/>
    <d v="2019-07-31T00:00:00"/>
    <x v="0"/>
    <s v="Tenkate_Jake"/>
    <x v="11"/>
    <m/>
    <m/>
    <m/>
    <n v="2"/>
    <m/>
    <s v="I"/>
    <x v="0"/>
    <s v="&lt;10"/>
    <m/>
    <m/>
    <n v="2"/>
    <m/>
    <m/>
    <x v="1"/>
    <s v="5c534c01-d06f-4ed6-a319-8695d9bdfdf2"/>
    <s v="{0C74F047-97FD-49F9-A722-3F3D53B60918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8c9ca8b1-e416-4bfd-99cf-ac7a15ce40e1"/>
    <s v="{0FAE22C5-E066-4D06-9FF9-C2043DCEB1A4}"/>
  </r>
  <r>
    <x v="13"/>
    <d v="2019-07-31T00:00:00"/>
    <d v="2019-07-31T00:00:00"/>
    <x v="0"/>
    <s v="Tenkate_Jake"/>
    <x v="13"/>
    <m/>
    <m/>
    <m/>
    <n v="0.01"/>
    <m/>
    <s v="I"/>
    <x v="0"/>
    <s v="&lt;10"/>
    <m/>
    <m/>
    <n v="0.5"/>
    <m/>
    <m/>
    <x v="3"/>
    <s v="d392f215-88b9-4b0c-8b05-45dcf86e76b3"/>
    <s v="{8384CE38-8709-4A0F-B4F3-B5EBF9BF9B78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x v="2"/>
    <s v="69ce8859-ae5f-406f-b654-b464a22287ad"/>
    <s v="{D67C0C46-BABE-4FEC-9F57-FA2203D5AF19}"/>
  </r>
  <r>
    <x v="13"/>
    <d v="2019-07-31T00:00:00"/>
    <d v="2019-07-31T00:00:00"/>
    <x v="0"/>
    <s v="Tenkate_Jake"/>
    <x v="4"/>
    <m/>
    <m/>
    <m/>
    <n v="1"/>
    <m/>
    <s v="I"/>
    <x v="0"/>
    <s v="&lt;10"/>
    <m/>
    <m/>
    <n v="1"/>
    <m/>
    <m/>
    <x v="2"/>
    <s v="05bcbdc8-ef70-471b-9d94-ad51f4703723"/>
    <s v="{190D9B63-B21B-450B-B916-BB23E5BEDEEC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x v="2"/>
    <s v="3ab02116-b426-485c-92da-8de2724e06d8"/>
    <s v="{BA6E3863-5095-4630-A0B8-388967827707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x v="2"/>
    <s v="36a2ec64-7b9a-4eb8-a380-5c81148d6449"/>
    <s v="{DC06644E-9583-485C-AAA9-C86ECF41547F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x v="2"/>
    <s v="4078ea12-697c-4bb2-a97f-ab5d65779ce1"/>
    <s v="{B40529D6-4A69-4D22-A6A3-7115576320AC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x v="2"/>
    <s v="079f26fe-bb88-43d2-aa06-158339850185"/>
    <s v="{87939449-E76F-43EE-8115-218435141194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x v="2"/>
    <s v="6ca06807-9b23-47a3-b260-07fd5b826df8"/>
    <s v="{C6B846F3-6EE7-4F9F-9E79-CC109D33881C}"/>
  </r>
  <r>
    <x v="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x v="2"/>
    <s v="47cbfc5e-2ff3-4d70-bc7b-e40d3a68de57"/>
    <s v="{3F92C5AB-A6A2-42AC-A78E-6E2C7981BB79}"/>
  </r>
  <r>
    <x v="13"/>
    <d v="2019-07-31T00:00:00"/>
    <d v="2019-07-31T00:00:00"/>
    <x v="0"/>
    <s v="Tenkate_Jake"/>
    <x v="13"/>
    <m/>
    <m/>
    <m/>
    <n v="1"/>
    <m/>
    <s v="I"/>
    <x v="0"/>
    <s v="&lt;10"/>
    <m/>
    <m/>
    <n v="1"/>
    <m/>
    <m/>
    <x v="2"/>
    <s v="b315a398-36b5-467a-9ba0-b6c96268ac1c"/>
    <s v="{2F1ADDB6-8F24-428F-92B4-FE97A43717BD}"/>
  </r>
  <r>
    <x v="13"/>
    <d v="2019-07-31T00:00:00"/>
    <d v="2019-07-31T00:00:00"/>
    <x v="0"/>
    <s v="Tenkate_Jake"/>
    <x v="14"/>
    <m/>
    <m/>
    <m/>
    <n v="1"/>
    <m/>
    <s v="I"/>
    <x v="0"/>
    <s v="&lt;10"/>
    <m/>
    <m/>
    <n v="1"/>
    <m/>
    <m/>
    <x v="2"/>
    <s v="8b2b6b13-8842-4951-99c5-fe5ddb9ae450"/>
    <s v="{13A2CD26-625B-4A90-B844-BB43A7016B2A}"/>
  </r>
  <r>
    <x v="13"/>
    <d v="2019-07-31T00:00:00"/>
    <d v="2019-07-31T00:00:00"/>
    <x v="0"/>
    <s v="Tenkate_Jake"/>
    <x v="14"/>
    <m/>
    <m/>
    <m/>
    <n v="1"/>
    <m/>
    <s v="I"/>
    <x v="0"/>
    <s v="&lt;10"/>
    <m/>
    <m/>
    <n v="1"/>
    <m/>
    <m/>
    <x v="2"/>
    <s v="b2d8a5de-c977-4198-bf67-ac2483c08cc6"/>
    <s v="{4A3616AA-97C4-4E50-B2AC-C3D36B72D39C}"/>
  </r>
  <r>
    <x v="13"/>
    <d v="2019-07-31T00:00:00"/>
    <d v="2019-07-31T00:00:00"/>
    <x v="0"/>
    <s v="Tenkate_Jake"/>
    <x v="4"/>
    <m/>
    <m/>
    <m/>
    <n v="1"/>
    <m/>
    <s v="I"/>
    <x v="0"/>
    <s v="&lt;10"/>
    <m/>
    <m/>
    <n v="1"/>
    <m/>
    <m/>
    <x v="2"/>
    <s v="5c0bb3a5-849a-44ef-b644-fc9ae546a594"/>
    <s v="{E96D240D-EBD0-43A6-B29A-5304DB1AA424}"/>
  </r>
  <r>
    <x v="14"/>
    <d v="2019-07-31T00:00:00"/>
    <d v="2019-07-31T00:00:00"/>
    <x v="0"/>
    <s v="Tenkate_Jake"/>
    <x v="4"/>
    <m/>
    <m/>
    <m/>
    <n v="1"/>
    <m/>
    <s v="I"/>
    <x v="0"/>
    <s v="&lt;10"/>
    <m/>
    <m/>
    <n v="1"/>
    <m/>
    <m/>
    <x v="2"/>
    <s v="bf86fa0a-2c47-4e1a-9840-76d3f88d06b7"/>
    <s v="{82854424-B102-42E1-BAE7-74E19A9EA778}"/>
  </r>
  <r>
    <x v="14"/>
    <d v="2019-07-31T00:00:00"/>
    <d v="2019-07-31T00:00:00"/>
    <x v="0"/>
    <s v="Tenkate_Jake"/>
    <x v="4"/>
    <m/>
    <m/>
    <m/>
    <n v="1"/>
    <m/>
    <s v="I"/>
    <x v="0"/>
    <s v="&lt;10"/>
    <m/>
    <m/>
    <n v="1"/>
    <m/>
    <m/>
    <x v="2"/>
    <s v="0c0430ad-94ff-47a5-b161-fa0d26c31fc5"/>
    <s v="{69B6581A-96EB-4D08-A462-A1F9A2E135CA}"/>
  </r>
  <r>
    <x v="14"/>
    <d v="2019-07-31T00:00:00"/>
    <d v="2019-07-31T00:00:00"/>
    <x v="0"/>
    <s v="Tenkate_Jake"/>
    <x v="4"/>
    <m/>
    <m/>
    <m/>
    <n v="2"/>
    <m/>
    <s v="I"/>
    <x v="0"/>
    <s v="&lt;10"/>
    <m/>
    <m/>
    <n v="2"/>
    <m/>
    <m/>
    <x v="1"/>
    <s v="f1308581-0b13-4e65-8ab0-682a46641221"/>
    <s v="{88603C39-B49A-40C3-9CA6-535F67E394DA}"/>
  </r>
  <r>
    <x v="14"/>
    <d v="2019-07-31T00:00:00"/>
    <d v="2019-07-31T00:00:00"/>
    <x v="0"/>
    <s v="Tenkate_Jake"/>
    <x v="4"/>
    <m/>
    <m/>
    <m/>
    <n v="1"/>
    <m/>
    <s v="I"/>
    <x v="0"/>
    <s v="&lt;10"/>
    <m/>
    <m/>
    <n v="1"/>
    <m/>
    <m/>
    <x v="2"/>
    <s v="705bfb02-bb36-420c-bfb4-b9928a7bf0c3"/>
    <s v="{775C14B6-5FDB-4391-86B9-06A01E3E7804}"/>
  </r>
  <r>
    <x v="14"/>
    <d v="2019-07-31T00:00:00"/>
    <d v="2019-07-31T00:00:00"/>
    <x v="0"/>
    <s v="Tenkate_Jake"/>
    <x v="4"/>
    <m/>
    <m/>
    <m/>
    <n v="1"/>
    <m/>
    <s v="I"/>
    <x v="0"/>
    <s v="&lt;10"/>
    <m/>
    <m/>
    <n v="1"/>
    <m/>
    <m/>
    <x v="2"/>
    <s v="d4c706ad-f9e7-4041-979b-8c5913ee8f2b"/>
    <s v="{9C91CCFA-73C3-40F3-AB8E-A1CA89548333}"/>
  </r>
  <r>
    <x v="14"/>
    <d v="2019-07-31T00:00:00"/>
    <d v="2019-07-31T00:00:00"/>
    <x v="0"/>
    <s v="Tenkate_Jake"/>
    <x v="15"/>
    <m/>
    <m/>
    <m/>
    <n v="2"/>
    <m/>
    <s v="I"/>
    <x v="0"/>
    <s v="&lt;10"/>
    <m/>
    <m/>
    <n v="2"/>
    <m/>
    <m/>
    <x v="1"/>
    <s v="a53f15ab-c7d8-4266-b260-6e5f5b7d4b9e"/>
    <s v="{9676D0BD-7EDF-4D1F-A395-BFBA9343BE03}"/>
  </r>
  <r>
    <x v="14"/>
    <d v="2019-07-31T00:00:00"/>
    <d v="2019-07-31T00:00:00"/>
    <x v="0"/>
    <s v="Tenkate_Jake"/>
    <x v="0"/>
    <m/>
    <m/>
    <m/>
    <n v="0.01"/>
    <m/>
    <s v="I"/>
    <x v="0"/>
    <s v="&lt;10"/>
    <m/>
    <m/>
    <n v="0.5"/>
    <m/>
    <m/>
    <x v="3"/>
    <s v="502a52ef-80db-4cac-a967-ed30a5b9775b"/>
    <s v="{6EE0B712-597C-46E2-8605-14C334B55C5C}"/>
  </r>
  <r>
    <x v="14"/>
    <d v="2019-07-31T00:00:00"/>
    <d v="2019-07-31T00:00:00"/>
    <x v="0"/>
    <s v="Tenkate_Jake"/>
    <x v="0"/>
    <m/>
    <m/>
    <m/>
    <n v="0.01"/>
    <m/>
    <s v="I"/>
    <x v="0"/>
    <s v="&lt;10"/>
    <m/>
    <m/>
    <n v="0.5"/>
    <m/>
    <m/>
    <x v="3"/>
    <s v="10d1cbfe-a169-4cb3-825a-329296f62914"/>
    <s v="{4AA369C3-8D9F-4266-9D19-65DA41A2B0A1}"/>
  </r>
  <r>
    <x v="14"/>
    <d v="2019-07-31T00:00:00"/>
    <d v="2019-07-31T00:00:00"/>
    <x v="0"/>
    <s v="Tenkate_Jake"/>
    <x v="0"/>
    <m/>
    <m/>
    <m/>
    <n v="0.01"/>
    <m/>
    <s v="I"/>
    <x v="0"/>
    <s v="&lt;10"/>
    <m/>
    <m/>
    <n v="0.5"/>
    <m/>
    <m/>
    <x v="3"/>
    <s v="03115f51-092a-4d6e-b339-8534c91b40fd"/>
    <s v="{22FDA4E9-1D59-4539-BC9D-70FE22E29412}"/>
  </r>
  <r>
    <x v="14"/>
    <d v="2019-07-31T00:00:00"/>
    <d v="2019-07-31T00:00:00"/>
    <x v="0"/>
    <s v="Tenkate_Jake"/>
    <x v="0"/>
    <m/>
    <m/>
    <m/>
    <n v="0.01"/>
    <m/>
    <s v="I"/>
    <x v="0"/>
    <s v="&lt;10"/>
    <m/>
    <m/>
    <n v="0.5"/>
    <m/>
    <m/>
    <x v="3"/>
    <s v="a9937a0d-5015-4364-af44-7137fbe593fa"/>
    <s v="{A8603812-3ECF-49CE-B2F0-5B862B4870E2}"/>
  </r>
  <r>
    <x v="14"/>
    <d v="2019-07-31T00:00:00"/>
    <d v="2019-07-31T00:00:00"/>
    <x v="0"/>
    <s v="Tenkate_Jake"/>
    <x v="13"/>
    <m/>
    <m/>
    <m/>
    <n v="0.5"/>
    <m/>
    <s v="I"/>
    <x v="0"/>
    <s v="&lt;10"/>
    <m/>
    <m/>
    <n v="0.5"/>
    <m/>
    <m/>
    <x v="3"/>
    <s v="77ce6b49-35de-4c28-b71e-0f342a67dac5"/>
    <s v="{65A60872-7BB2-4AC9-B408-BAEBF06A5E10}"/>
  </r>
  <r>
    <x v="14"/>
    <d v="2019-07-31T00:00:00"/>
    <d v="2019-07-31T00:00:00"/>
    <x v="0"/>
    <s v="Tenkate_Jake"/>
    <x v="13"/>
    <m/>
    <m/>
    <m/>
    <n v="0.5"/>
    <m/>
    <s v="I"/>
    <x v="0"/>
    <s v="&lt;10"/>
    <m/>
    <m/>
    <n v="0.5"/>
    <m/>
    <m/>
    <x v="3"/>
    <s v="2beda53f-39a4-48a2-8adf-b82299865d70"/>
    <s v="{DD646D64-34E4-4973-A071-AF8F6E4D37E0}"/>
  </r>
  <r>
    <x v="14"/>
    <d v="2019-07-31T00:00:00"/>
    <d v="2019-07-31T00:00:00"/>
    <x v="0"/>
    <s v="Tenkate_Jake"/>
    <x v="13"/>
    <m/>
    <m/>
    <m/>
    <n v="0.5"/>
    <m/>
    <s v="I"/>
    <x v="0"/>
    <s v="&lt;10"/>
    <m/>
    <m/>
    <n v="0.5"/>
    <m/>
    <m/>
    <x v="3"/>
    <s v="e6140254-0b47-4a13-b75e-e4ad0d4c7fcb"/>
    <s v="{87865D63-AE40-4827-9C8A-D7081A13E7C3}"/>
  </r>
  <r>
    <x v="14"/>
    <d v="2019-07-31T00:00:00"/>
    <d v="2019-07-31T00:00:00"/>
    <x v="0"/>
    <s v="Tenkate_Jake"/>
    <x v="13"/>
    <m/>
    <m/>
    <m/>
    <n v="0.5"/>
    <m/>
    <s v="I"/>
    <x v="0"/>
    <s v="&lt;10"/>
    <m/>
    <m/>
    <n v="0.5"/>
    <m/>
    <m/>
    <x v="3"/>
    <s v="92c4928a-84c4-4f62-974f-4e9bffdd93bf"/>
    <s v="{276F9D15-D951-434B-8546-7B5797B831A4}"/>
  </r>
  <r>
    <x v="14"/>
    <d v="2019-07-31T00:00:00"/>
    <d v="2019-07-31T00:00:00"/>
    <x v="0"/>
    <s v="Tenkate_Jake"/>
    <x v="13"/>
    <m/>
    <m/>
    <m/>
    <n v="0.5"/>
    <m/>
    <s v="I"/>
    <x v="0"/>
    <s v="&lt;10"/>
    <m/>
    <m/>
    <n v="0.5"/>
    <m/>
    <m/>
    <x v="3"/>
    <s v="da46ec72-47c1-42c4-916c-c9d647b5d5cb"/>
    <s v="{7E8C2C67-333F-42E5-9BF7-4536B345A4A4}"/>
  </r>
  <r>
    <x v="14"/>
    <d v="2019-07-31T00:00:00"/>
    <d v="2019-07-31T00:00:00"/>
    <x v="0"/>
    <s v="Tenkate_Jake"/>
    <x v="4"/>
    <m/>
    <m/>
    <m/>
    <n v="0.01"/>
    <m/>
    <s v="I"/>
    <x v="0"/>
    <s v="&lt;10"/>
    <m/>
    <m/>
    <n v="0.5"/>
    <m/>
    <m/>
    <x v="3"/>
    <s v="ceaaac13-937b-4955-97e3-d9eb89ee165c"/>
    <s v="{E5642EDB-165E-419E-B938-72E655051242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x v="3"/>
    <s v="58beceba-a9d1-410f-9639-0d511e2b6f83"/>
    <s v="{91B85697-B6A8-499C-9A9C-B90102F2F310}"/>
  </r>
  <r>
    <x v="15"/>
    <d v="2019-07-31T00:00:00"/>
    <d v="2019-07-31T00:00:00"/>
    <x v="0"/>
    <s v="Tian_Sarah"/>
    <x v="4"/>
    <m/>
    <m/>
    <m/>
    <n v="0.5"/>
    <m/>
    <s v="I"/>
    <x v="0"/>
    <s v="&lt;10"/>
    <m/>
    <m/>
    <n v="0.5"/>
    <m/>
    <m/>
    <x v="3"/>
    <s v="69bf5eb0-7b1c-486d-a194-2fbb952a7882"/>
    <s v="{D6DCFD4E-3796-4491-B656-7F1E646E1D98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x v="3"/>
    <s v="1e43cdf9-cc5b-424c-99b5-a07b45704cf1"/>
    <s v="{6EA79535-F660-4D50-97AA-89E73867E46F}"/>
  </r>
  <r>
    <x v="15"/>
    <d v="2019-07-31T00:00:00"/>
    <d v="2019-07-31T00:00:00"/>
    <x v="0"/>
    <s v="Tian_Sarah"/>
    <x v="0"/>
    <m/>
    <m/>
    <m/>
    <n v="0.5"/>
    <m/>
    <s v="I"/>
    <x v="0"/>
    <s v="&lt;10"/>
    <m/>
    <m/>
    <n v="0.5"/>
    <m/>
    <m/>
    <x v="3"/>
    <s v="2eb751c5-8905-4b0d-8f09-d2fccae1ba12"/>
    <s v="{427B225C-2FC7-4617-A384-C47AFFCDF4A1}"/>
  </r>
  <r>
    <x v="15"/>
    <d v="2019-07-31T00:00:00"/>
    <d v="2019-07-31T00:00:00"/>
    <x v="0"/>
    <s v="Tian_Sarah"/>
    <x v="11"/>
    <m/>
    <m/>
    <m/>
    <n v="0.01"/>
    <m/>
    <s v="I"/>
    <x v="0"/>
    <s v="&lt;10"/>
    <m/>
    <m/>
    <n v="0.5"/>
    <m/>
    <m/>
    <x v="3"/>
    <s v="2a372892-f782-40e6-985a-eaa77a5c223d"/>
    <s v="{CC8301DA-BB7E-45E0-A022-06B4A027DABE}"/>
  </r>
  <r>
    <x v="15"/>
    <d v="2019-07-31T00:00:00"/>
    <d v="2019-07-31T00:00:00"/>
    <x v="0"/>
    <s v="Tian_Sarah"/>
    <x v="8"/>
    <m/>
    <m/>
    <m/>
    <n v="0.01"/>
    <m/>
    <s v="I"/>
    <x v="0"/>
    <s v="&lt;10"/>
    <m/>
    <m/>
    <n v="0.5"/>
    <m/>
    <m/>
    <x v="3"/>
    <s v="1fc83800-f95e-43b3-98e9-b56f422cd456"/>
    <s v="{BA278BBF-B0B1-4425-B2E6-D93606A0C486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x v="3"/>
    <s v="28e9d81c-8125-4f5c-aeca-5be22432e038"/>
    <s v="{75E10F1D-32D5-4BF4-A1B1-558AF9264EEC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x v="3"/>
    <s v="a2f2ee9d-bd59-4fc4-a26f-f018915efdd2"/>
    <s v="{0AB536A8-83D2-44CF-9D81-94F3916B3F08}"/>
  </r>
  <r>
    <x v="15"/>
    <d v="2019-07-31T00:00:00"/>
    <d v="2019-07-31T00:00:00"/>
    <x v="0"/>
    <s v="Tian_Sarah"/>
    <x v="11"/>
    <m/>
    <m/>
    <m/>
    <n v="0.01"/>
    <m/>
    <s v="I"/>
    <x v="0"/>
    <s v="&lt;10"/>
    <m/>
    <m/>
    <n v="0.5"/>
    <m/>
    <m/>
    <x v="3"/>
    <s v="f1d5ddf8-c6c4-4ff0-a6b1-a86453c2d9c8"/>
    <s v="{EA0203ED-1FC0-4EEB-BE01-3EB92874689A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x v="3"/>
    <s v="d76e03e1-b93a-4747-9962-8f819a49e0ed"/>
    <s v="{DEECBD36-22D3-4817-988A-2900EC9CF115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x v="3"/>
    <s v="a94b3d90-1a7f-476b-8870-1ad640033e1a"/>
    <s v="{F0AB375B-9801-4EC5-9AF1-BF78D443435B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x v="3"/>
    <s v="32b8b43e-8230-4043-b426-6ccd66a2bd6e"/>
    <s v="{2B138711-A729-491E-B83C-5EA3615D9858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x v="3"/>
    <s v="329707c0-8005-491c-a7df-3a2b650b5cfa"/>
    <s v="{FB64F5F0-FDBB-4503-B812-F21F237EA359}"/>
  </r>
  <r>
    <x v="15"/>
    <d v="2019-07-31T00:00:00"/>
    <d v="2019-07-31T00:00:00"/>
    <x v="0"/>
    <s v="Tian_Sarah"/>
    <x v="0"/>
    <m/>
    <m/>
    <m/>
    <n v="1"/>
    <m/>
    <s v="I"/>
    <x v="0"/>
    <s v="&lt;10"/>
    <m/>
    <m/>
    <n v="1"/>
    <m/>
    <m/>
    <x v="2"/>
    <s v="e28221a1-1841-4269-80dc-e006726f659b"/>
    <s v="{27E58772-4E03-442A-8B3E-4038EF8AC459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x v="3"/>
    <s v="087efbd3-c063-4e50-8d77-a4e4fe3a8b7d"/>
    <s v="{B3B5992F-AA0F-4272-B6C7-49D10B5AD843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x v="3"/>
    <s v="82e4303b-0a6d-4b70-95ee-fa2502747bde"/>
    <s v="{C1A695D7-7D0C-4BF7-A4E2-A92417069BE2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x v="3"/>
    <s v="8a649ad8-851a-42c5-80aa-3bd47d059c2c"/>
    <s v="{D017E3FC-107A-423D-A169-A190A37D14D8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x v="3"/>
    <s v="b605041f-99e5-4c13-88f6-d953b63d22b3"/>
    <s v="{E5C6E976-F73C-4909-B4A5-8105A025EBEC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x v="3"/>
    <s v="77a4b48d-0f53-4fa3-9da0-ed535754745c"/>
    <s v="{C8EFB674-46A0-4457-ABBB-D4FAE19415E2}"/>
  </r>
  <r>
    <x v="15"/>
    <d v="2019-07-31T00:00:00"/>
    <d v="2019-07-31T00:00:00"/>
    <x v="0"/>
    <s v="Tian_Sarah"/>
    <x v="0"/>
    <m/>
    <m/>
    <m/>
    <n v="1"/>
    <m/>
    <s v="I"/>
    <x v="0"/>
    <s v="&lt;10"/>
    <m/>
    <m/>
    <n v="1"/>
    <m/>
    <m/>
    <x v="2"/>
    <s v="faca5b6c-d808-4955-9969-215c38fd877f"/>
    <s v="{B2142E07-84C8-4634-BBA8-2F111AAE3C6C}"/>
  </r>
  <r>
    <x v="15"/>
    <d v="2019-07-31T00:00:00"/>
    <d v="2019-07-31T00:00:00"/>
    <x v="0"/>
    <s v="Tian_Sarah"/>
    <x v="0"/>
    <m/>
    <m/>
    <m/>
    <n v="1"/>
    <m/>
    <s v="I"/>
    <x v="0"/>
    <s v="&lt;10"/>
    <m/>
    <m/>
    <n v="1"/>
    <m/>
    <m/>
    <x v="2"/>
    <s v="b344dc73-057a-495a-8c78-6eca46765d75"/>
    <s v="{24FCCCCF-3E9D-4403-A2A4-7B56BAF0C0AA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x v="3"/>
    <s v="eadb128d-09a4-46de-9ac7-7e47ec74f70a"/>
    <s v="{E3C44EBD-C187-4637-9657-8E83E36AA1A0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x v="3"/>
    <s v="4ca6daef-d0fb-43a4-9362-3e406fa384d5"/>
    <s v="{E7F02C62-52ED-42AC-8CBE-DBA6640981D2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x v="3"/>
    <s v="ac6ec6b0-8417-4aff-bae0-716e3663aa81"/>
    <s v="{2663980D-2C20-46D1-8152-A6CA8C20471F}"/>
  </r>
  <r>
    <x v="15"/>
    <d v="2019-07-31T00:00:00"/>
    <d v="2019-07-31T00:00:00"/>
    <x v="0"/>
    <s v="Tian_Sarah"/>
    <x v="0"/>
    <m/>
    <m/>
    <m/>
    <n v="0.75"/>
    <m/>
    <s v="I"/>
    <x v="0"/>
    <s v="&lt;10"/>
    <m/>
    <m/>
    <n v="0.75"/>
    <m/>
    <m/>
    <x v="9"/>
    <s v="528482e2-5d3d-414e-ad81-b543db0a2cea"/>
    <s v="{7BF4B4CA-EC84-4AED-AD64-4B6D74F1BA34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x v="3"/>
    <s v="c931984a-d137-4745-9715-29326af19cf4"/>
    <s v="{6A020D5C-BA38-4B3F-8267-3383F0E06EEE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x v="3"/>
    <s v="acb88b60-cf14-4e70-bc10-2b05abb25a01"/>
    <s v="{C2F4F4B4-57EF-4296-A582-F716A7D1AC86}"/>
  </r>
  <r>
    <x v="15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x v="3"/>
    <s v="6c42d757-838e-4364-bd65-4fe6031660eb"/>
    <s v="{A1818680-E146-4DBC-807D-64CC90F70687}"/>
  </r>
  <r>
    <x v="15"/>
    <d v="2019-07-31T00:00:00"/>
    <d v="2019-07-31T00:00:00"/>
    <x v="0"/>
    <s v="Tian_Sarah"/>
    <x v="11"/>
    <m/>
    <m/>
    <m/>
    <n v="0.01"/>
    <m/>
    <s v="I"/>
    <x v="0"/>
    <s v="&lt;10"/>
    <m/>
    <m/>
    <n v="0.5"/>
    <m/>
    <m/>
    <x v="3"/>
    <s v="69140c88-8b60-44ac-a157-90e318d6d3f2"/>
    <s v="{E6005B9A-2418-4D29-9711-1B8167B0316F}"/>
  </r>
  <r>
    <x v="15"/>
    <d v="2019-07-31T00:00:00"/>
    <d v="2019-07-31T00:00:00"/>
    <x v="0"/>
    <s v="Tian_Sarah"/>
    <x v="11"/>
    <m/>
    <m/>
    <m/>
    <n v="0.01"/>
    <m/>
    <s v="I"/>
    <x v="0"/>
    <s v="&lt;10"/>
    <m/>
    <m/>
    <n v="0.5"/>
    <m/>
    <m/>
    <x v="3"/>
    <s v="0c1f8e25-f437-43f0-a0a5-554fe1708e64"/>
    <s v="{40F8AFD5-9CDA-4D3F-A831-96D5B6EF2D98}"/>
  </r>
  <r>
    <x v="15"/>
    <d v="2019-07-31T00:00:00"/>
    <d v="2019-07-31T00:00:00"/>
    <x v="0"/>
    <s v="Tian_Sarah"/>
    <x v="11"/>
    <m/>
    <m/>
    <m/>
    <n v="0.01"/>
    <m/>
    <s v="I"/>
    <x v="0"/>
    <s v="&lt;10"/>
    <m/>
    <m/>
    <n v="0.5"/>
    <m/>
    <m/>
    <x v="3"/>
    <s v="e96c7a93-33db-4fea-ab63-2c2b19be9215"/>
    <s v="{10A33071-FA4D-4E88-8B9F-556F13258F84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x v="3"/>
    <s v="d7c170b0-d490-4329-b25f-b73d57c756f0"/>
    <s v="{E6FEA332-4279-4263-A011-88726A4E8CA7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x v="3"/>
    <s v="4d48b9f3-78be-42ad-92f3-ce3112057c88"/>
    <s v="{B7D128ED-B74C-4EB3-8A86-B26EBCCB0B11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x v="3"/>
    <s v="e59a593f-9b3e-4067-8ddb-1d0ddde6e22b"/>
    <s v="{719CA129-B755-4E25-A29D-7168C3D7B5CB}"/>
  </r>
  <r>
    <x v="15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x v="3"/>
    <s v="43a24630-5710-4578-85a9-37155bf7dfec"/>
    <s v="{B160F08A-7E78-48F6-9372-2A00A2285862}"/>
  </r>
  <r>
    <x v="16"/>
    <d v="2019-07-31T00:00:00"/>
    <d v="2019-07-31T00:00:00"/>
    <x v="0"/>
    <s v="Walsh_Michael"/>
    <x v="0"/>
    <m/>
    <m/>
    <m/>
    <n v="0.5"/>
    <m/>
    <s v="SC"/>
    <x v="0"/>
    <s v="&lt;10"/>
    <m/>
    <m/>
    <n v="0.5"/>
    <m/>
    <m/>
    <x v="3"/>
    <s v="21c5c8da-04a8-4e55-a617-9dcf6fd33985"/>
    <s v="{B3D4670B-D28D-4CEA-85F2-BD38714E0066}"/>
  </r>
  <r>
    <x v="16"/>
    <d v="2019-07-31T00:00:00"/>
    <d v="2019-07-31T00:00:00"/>
    <x v="0"/>
    <s v="Walsh_Michael"/>
    <x v="13"/>
    <m/>
    <m/>
    <m/>
    <n v="0.01"/>
    <m/>
    <s v="SC"/>
    <x v="0"/>
    <s v="&lt;10"/>
    <m/>
    <m/>
    <n v="0.5"/>
    <m/>
    <m/>
    <x v="3"/>
    <s v="9099be4d-756f-4e99-9284-e13683c13abb"/>
    <s v="{1804D297-7AD5-4347-8B5A-1C3F82A6D881}"/>
  </r>
  <r>
    <x v="16"/>
    <d v="2019-07-31T00:00:00"/>
    <d v="2019-07-31T00:00:00"/>
    <x v="0"/>
    <s v="Walsh_Michael"/>
    <x v="8"/>
    <m/>
    <m/>
    <m/>
    <n v="0.01"/>
    <m/>
    <s v="SC"/>
    <x v="0"/>
    <s v="&lt;10"/>
    <m/>
    <m/>
    <n v="0.5"/>
    <m/>
    <m/>
    <x v="3"/>
    <s v="ee024783-8923-4c61-8ab1-5d88cb96dcf9"/>
    <s v="{C918B234-2130-427D-AA11-838FF5BC6A09}"/>
  </r>
  <r>
    <x v="17"/>
    <d v="2019-07-31T00:00:00"/>
    <d v="2019-07-31T00:00:00"/>
    <x v="0"/>
    <s v="Walsh_Michael"/>
    <x v="4"/>
    <m/>
    <m/>
    <m/>
    <n v="5"/>
    <m/>
    <s v="C"/>
    <x v="0"/>
    <s v="10-100"/>
    <m/>
    <m/>
    <n v="5"/>
    <m/>
    <m/>
    <x v="0"/>
    <s v="a5e1bffe-96ce-4e8a-aa96-c10a812644b0"/>
    <s v="{A8AEB7AC-F441-4BB3-A058-A09E316FF0FB}"/>
  </r>
  <r>
    <x v="17"/>
    <d v="2019-07-31T00:00:00"/>
    <d v="2019-07-31T00:00:00"/>
    <x v="0"/>
    <s v="Tian_Sarah"/>
    <x v="0"/>
    <m/>
    <m/>
    <m/>
    <n v="0.25"/>
    <m/>
    <s v="P"/>
    <x v="2"/>
    <s v="&lt;10"/>
    <m/>
    <m/>
    <n v="0.25"/>
    <m/>
    <m/>
    <x v="7"/>
    <s v="ad508dff-b9c6-4a27-a6d0-7c95b3e0cb11"/>
    <s v="{89C3E629-5C34-4861-A851-1AA9A5717C99}"/>
  </r>
  <r>
    <x v="17"/>
    <d v="2019-07-31T00:00:00"/>
    <d v="2019-07-31T00:00:00"/>
    <x v="0"/>
    <s v="Tian_Sarah"/>
    <x v="0"/>
    <m/>
    <m/>
    <m/>
    <n v="0.5"/>
    <m/>
    <s v="P"/>
    <x v="0"/>
    <s v="&lt;10"/>
    <m/>
    <m/>
    <n v="0.5"/>
    <m/>
    <m/>
    <x v="3"/>
    <s v="47e3a35e-799b-460f-aa3d-480b3cd22026"/>
    <s v="{519E05F3-6FB1-4B5B-B962-1CEACD5BE752}"/>
  </r>
  <r>
    <x v="17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x v="3"/>
    <s v="1ebf72be-c7d3-4572-97be-e64642d57d96"/>
    <s v="{854C7204-5742-4FC2-A671-0E2208DB43D3}"/>
  </r>
  <r>
    <x v="17"/>
    <d v="2019-07-31T00:00:00"/>
    <d v="2019-07-31T00:00:00"/>
    <x v="0"/>
    <s v="Tian_Sarah"/>
    <x v="0"/>
    <m/>
    <m/>
    <m/>
    <n v="1"/>
    <m/>
    <s v="P"/>
    <x v="0"/>
    <s v="10-100"/>
    <m/>
    <m/>
    <n v="1"/>
    <m/>
    <m/>
    <x v="2"/>
    <s v="81df17bd-2be6-4129-acc4-4111735f43c9"/>
    <s v="{81CAB40F-A6F8-4088-8B63-E03EC5BF1EC2}"/>
  </r>
  <r>
    <x v="17"/>
    <d v="2019-07-31T00:00:00"/>
    <d v="2019-07-31T00:00:00"/>
    <x v="0"/>
    <s v="Tian_Sarah"/>
    <x v="4"/>
    <m/>
    <m/>
    <m/>
    <n v="10"/>
    <m/>
    <s v="P"/>
    <x v="0"/>
    <s v="&lt;10"/>
    <m/>
    <m/>
    <n v="10"/>
    <m/>
    <m/>
    <x v="10"/>
    <s v="433aae7b-a171-490b-9a8b-c247466a76a1"/>
    <s v="{F3078C93-28AC-422D-9151-270977ED4785}"/>
  </r>
  <r>
    <x v="17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x v="3"/>
    <s v="fc520182-7148-459c-868c-932b2a609393"/>
    <s v="{ED552AA5-EDEC-4F0D-88DC-993D3FEB1E4F}"/>
  </r>
  <r>
    <x v="17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x v="3"/>
    <s v="55626a4a-c517-4d8a-806a-683dfa510563"/>
    <s v="{C43BA503-34A0-472E-9A8F-DADDB0219CBF}"/>
  </r>
  <r>
    <x v="17"/>
    <d v="2019-07-31T00:00:00"/>
    <d v="2019-07-31T00:00:00"/>
    <x v="0"/>
    <s v="Tian_Sarah"/>
    <x v="4"/>
    <m/>
    <m/>
    <m/>
    <n v="10"/>
    <m/>
    <s v="P"/>
    <x v="0"/>
    <s v="&lt;10"/>
    <m/>
    <m/>
    <n v="10"/>
    <m/>
    <m/>
    <x v="10"/>
    <s v="873302b6-42fb-4aeb-a11d-56d17a8d3689"/>
    <s v="{BDA93DCE-1D00-4C03-9D11-BA036E10F3E7}"/>
  </r>
  <r>
    <x v="17"/>
    <d v="2019-07-31T00:00:00"/>
    <d v="2019-07-31T00:00:00"/>
    <x v="0"/>
    <s v="Tian_Sarah"/>
    <x v="11"/>
    <m/>
    <m/>
    <m/>
    <n v="0.01"/>
    <m/>
    <s v="I"/>
    <x v="0"/>
    <s v="&lt;10"/>
    <m/>
    <m/>
    <n v="0.5"/>
    <m/>
    <m/>
    <x v="3"/>
    <s v="d682de75-7cc1-42fa-86b4-7a64e41fd01d"/>
    <s v="{469C8314-C942-4FBA-A166-ECD22B866571}"/>
  </r>
  <r>
    <x v="17"/>
    <d v="2019-07-31T00:00:00"/>
    <d v="2019-07-31T00:00:00"/>
    <x v="0"/>
    <s v="Tian_Sarah"/>
    <x v="11"/>
    <m/>
    <m/>
    <m/>
    <n v="10"/>
    <m/>
    <s v="P"/>
    <x v="0"/>
    <s v="&lt;10"/>
    <m/>
    <m/>
    <n v="10"/>
    <m/>
    <m/>
    <x v="10"/>
    <s v="3fb30cc7-5c39-48d3-b94c-27f8423b52f9"/>
    <s v="{CD94A97C-E767-40C7-A38C-3539C1E949FE}"/>
  </r>
  <r>
    <x v="17"/>
    <d v="2019-07-31T00:00:00"/>
    <d v="2019-07-31T00:00:00"/>
    <x v="0"/>
    <s v="Tian_Sarah"/>
    <x v="11"/>
    <m/>
    <m/>
    <m/>
    <n v="2"/>
    <m/>
    <s v="P"/>
    <x v="0"/>
    <s v="&lt;10"/>
    <m/>
    <m/>
    <n v="2"/>
    <m/>
    <m/>
    <x v="1"/>
    <s v="78bbd275-8ca1-4851-858f-7c1571e84316"/>
    <s v="{8B17A614-B5ED-4A69-AA46-D2218BBDBBE1}"/>
  </r>
  <r>
    <x v="17"/>
    <d v="2019-07-31T00:00:00"/>
    <d v="2019-07-31T00:00:00"/>
    <x v="0"/>
    <s v="Tian_Sarah"/>
    <x v="4"/>
    <m/>
    <m/>
    <m/>
    <n v="10"/>
    <m/>
    <s v="P"/>
    <x v="0"/>
    <s v="10-100"/>
    <m/>
    <m/>
    <n v="10"/>
    <m/>
    <m/>
    <x v="10"/>
    <s v="8d184a81-e7ed-4651-a957-c55ebb42e233"/>
    <s v="{AD246157-B9C3-4348-BCF3-0347649305A0}"/>
  </r>
  <r>
    <x v="17"/>
    <d v="2019-07-31T00:00:00"/>
    <d v="2019-07-31T00:00:00"/>
    <x v="0"/>
    <s v="Tian_Sarah"/>
    <x v="4"/>
    <m/>
    <m/>
    <m/>
    <n v="5"/>
    <m/>
    <s v="P"/>
    <x v="0"/>
    <s v="&lt;10"/>
    <m/>
    <m/>
    <n v="5"/>
    <m/>
    <m/>
    <x v="0"/>
    <s v="d5c386fd-ed91-4b35-bcfe-d751fecb3ce5"/>
    <s v="{6FBB9E5F-DFFD-4A3A-A40E-ED13336CFF06}"/>
  </r>
  <r>
    <x v="17"/>
    <d v="2019-07-31T00:00:00"/>
    <d v="2019-07-31T00:00:00"/>
    <x v="0"/>
    <s v="Tian_Sarah"/>
    <x v="0"/>
    <m/>
    <m/>
    <m/>
    <n v="1"/>
    <m/>
    <s v="P"/>
    <x v="0"/>
    <s v="&lt;10"/>
    <m/>
    <m/>
    <n v="1"/>
    <m/>
    <m/>
    <x v="2"/>
    <s v="e2591ba5-8941-48d1-b9db-085cc991fcc7"/>
    <s v="{DEB21FD7-E9A0-4CA5-8BB6-4EB0FB8184A6}"/>
  </r>
  <r>
    <x v="17"/>
    <d v="2019-07-31T00:00:00"/>
    <d v="2019-07-31T00:00:00"/>
    <x v="0"/>
    <s v="Walsh_Michael"/>
    <x v="11"/>
    <m/>
    <m/>
    <m/>
    <n v="0.01"/>
    <m/>
    <s v="I"/>
    <x v="0"/>
    <s v="&lt;10"/>
    <m/>
    <m/>
    <n v="0.5"/>
    <m/>
    <m/>
    <x v="3"/>
    <s v="d27a16c6-1e98-450e-b66d-729e25f526ac"/>
    <s v="{F646400F-3961-480D-8695-5D2E1463A9C5}"/>
  </r>
  <r>
    <x v="17"/>
    <d v="2019-07-31T00:00:00"/>
    <d v="2019-07-31T00:00:00"/>
    <x v="0"/>
    <s v="Walsh_Michael"/>
    <x v="4"/>
    <m/>
    <m/>
    <m/>
    <n v="3"/>
    <m/>
    <s v="I"/>
    <x v="0"/>
    <s v="&lt;10"/>
    <m/>
    <m/>
    <n v="3"/>
    <m/>
    <m/>
    <x v="4"/>
    <s v="857a923f-18f2-475c-84d3-f562dafddfc5"/>
    <s v="{FC6A67E7-6E1D-454B-9D9E-BAB97121CDDD}"/>
  </r>
  <r>
    <x v="17"/>
    <d v="2019-07-31T00:00:00"/>
    <d v="2019-07-31T00:00:00"/>
    <x v="0"/>
    <s v="Walsh_Michael"/>
    <x v="4"/>
    <m/>
    <m/>
    <m/>
    <n v="3"/>
    <m/>
    <s v="I"/>
    <x v="0"/>
    <s v="&lt;10"/>
    <m/>
    <m/>
    <n v="3"/>
    <m/>
    <m/>
    <x v="4"/>
    <s v="b76bc934-3644-4e5d-acda-7049cd8158ca"/>
    <s v="{B0CBB389-B88C-40FD-9307-5FD09EFE2469}"/>
  </r>
  <r>
    <x v="17"/>
    <d v="2019-07-31T00:00:00"/>
    <d v="2019-07-31T00:00:00"/>
    <x v="0"/>
    <s v="Walsh_Michael"/>
    <x v="4"/>
    <m/>
    <m/>
    <m/>
    <n v="1"/>
    <m/>
    <s v="I"/>
    <x v="0"/>
    <s v="&lt;10"/>
    <m/>
    <m/>
    <n v="1"/>
    <m/>
    <m/>
    <x v="2"/>
    <s v="9e9aae42-d41d-44e4-b239-73bcd070d46f"/>
    <s v="{D225148A-0644-454A-BF3C-71DC6C29285B}"/>
  </r>
  <r>
    <x v="17"/>
    <d v="2019-07-31T00:00:00"/>
    <d v="2019-07-31T00:00:00"/>
    <x v="0"/>
    <s v="Walsh_Michael"/>
    <x v="4"/>
    <m/>
    <m/>
    <m/>
    <n v="3"/>
    <m/>
    <s v="I"/>
    <x v="0"/>
    <s v="&lt;10"/>
    <m/>
    <m/>
    <n v="3"/>
    <m/>
    <m/>
    <x v="4"/>
    <s v="69aeb8a8-e651-4833-bdb7-77bb6e290b33"/>
    <s v="{FFEB89B5-E335-4AB3-A908-DEF753E2464D}"/>
  </r>
  <r>
    <x v="17"/>
    <d v="2019-07-31T00:00:00"/>
    <d v="2019-07-31T00:00:00"/>
    <x v="0"/>
    <s v="Walsh_Michael"/>
    <x v="4"/>
    <m/>
    <m/>
    <m/>
    <n v="3"/>
    <m/>
    <s v="I"/>
    <x v="0"/>
    <s v="&lt;10"/>
    <m/>
    <m/>
    <n v="3"/>
    <m/>
    <m/>
    <x v="4"/>
    <s v="34871dcd-adc5-4068-9e9a-75c7312fc225"/>
    <s v="{FD48C486-141A-4453-9BF1-8EF1A0CBF2CE}"/>
  </r>
  <r>
    <x v="17"/>
    <d v="2019-07-31T00:00:00"/>
    <d v="2019-07-31T00:00:00"/>
    <x v="0"/>
    <s v="Walsh_Michael"/>
    <x v="0"/>
    <m/>
    <m/>
    <m/>
    <n v="1"/>
    <m/>
    <s v="I"/>
    <x v="0"/>
    <s v="&lt;10"/>
    <m/>
    <m/>
    <n v="1"/>
    <m/>
    <m/>
    <x v="2"/>
    <s v="edfb9df5-d0c7-487a-8f61-cc7f26873a0e"/>
    <s v="{0D732E8B-3840-4301-90CC-5A73CC68EC96}"/>
  </r>
  <r>
    <x v="17"/>
    <d v="2019-07-31T00:00:00"/>
    <d v="2019-07-31T00:00:00"/>
    <x v="0"/>
    <s v="Walsh_Michael"/>
    <x v="4"/>
    <m/>
    <m/>
    <m/>
    <n v="1"/>
    <m/>
    <s v="I"/>
    <x v="0"/>
    <s v="&lt;10"/>
    <m/>
    <m/>
    <n v="1"/>
    <m/>
    <m/>
    <x v="2"/>
    <s v="50c600a6-f02a-423e-aa25-45a49432597c"/>
    <s v="{DEDF5E6E-FD2F-48FB-8BF0-038FC4320841}"/>
  </r>
  <r>
    <x v="17"/>
    <d v="2019-07-31T00:00:00"/>
    <d v="2019-07-31T00:00:00"/>
    <x v="0"/>
    <s v="Walsh_Michael"/>
    <x v="4"/>
    <m/>
    <m/>
    <m/>
    <n v="1"/>
    <m/>
    <s v="I"/>
    <x v="0"/>
    <s v="&lt;10"/>
    <m/>
    <m/>
    <n v="1"/>
    <m/>
    <m/>
    <x v="2"/>
    <s v="6159dd81-1308-4376-9377-766e2c5af024"/>
    <s v="{A9390104-47B8-4C6F-A845-CFA95138B8E2}"/>
  </r>
  <r>
    <x v="17"/>
    <d v="2019-07-31T00:00:00"/>
    <d v="2019-07-31T00:00:00"/>
    <x v="0"/>
    <s v="Walsh_Michael"/>
    <x v="4"/>
    <m/>
    <m/>
    <m/>
    <n v="1"/>
    <m/>
    <s v="I"/>
    <x v="0"/>
    <s v="&lt;10"/>
    <m/>
    <m/>
    <n v="1"/>
    <m/>
    <m/>
    <x v="2"/>
    <s v="6344ac27-8303-41b2-958e-55e78f838e55"/>
    <s v="{878D379B-80CF-4EE5-8D78-116AB69D2837}"/>
  </r>
  <r>
    <x v="17"/>
    <d v="2019-07-31T00:00:00"/>
    <d v="2019-07-31T00:00:00"/>
    <x v="0"/>
    <s v="Walsh_Michael"/>
    <x v="0"/>
    <m/>
    <m/>
    <m/>
    <n v="1"/>
    <m/>
    <s v="SC"/>
    <x v="0"/>
    <s v="&lt;10"/>
    <m/>
    <m/>
    <n v="1"/>
    <m/>
    <m/>
    <x v="2"/>
    <s v="7be70d7c-fae3-4b54-9ff8-61eb17b8d46f"/>
    <s v="{B159FCEE-420A-4B25-AC84-F7455870146D}"/>
  </r>
  <r>
    <x v="17"/>
    <d v="2019-07-31T00:00:00"/>
    <d v="2019-07-31T00:00:00"/>
    <x v="0"/>
    <s v="Walsh_Michael"/>
    <x v="0"/>
    <m/>
    <m/>
    <m/>
    <n v="1.5"/>
    <m/>
    <s v="SC"/>
    <x v="0"/>
    <s v="10-100"/>
    <m/>
    <m/>
    <n v="1.5"/>
    <m/>
    <m/>
    <x v="8"/>
    <s v="0a7b1453-8eb9-495c-9cae-0dd58e118cc2"/>
    <s v="{D6941B76-770E-4B63-BD5A-F81B5EC00F12}"/>
  </r>
  <r>
    <x v="17"/>
    <d v="2019-07-31T00:00:00"/>
    <d v="2019-07-31T00:00:00"/>
    <x v="0"/>
    <s v="Walsh_Michael"/>
    <x v="0"/>
    <m/>
    <m/>
    <m/>
    <n v="2"/>
    <m/>
    <s v="SC"/>
    <x v="0"/>
    <s v="10-100"/>
    <m/>
    <m/>
    <n v="2"/>
    <m/>
    <m/>
    <x v="1"/>
    <s v="693f097d-df01-4c6d-9aeb-b6471391c780"/>
    <s v="{9D2C6E04-970F-401E-826F-BE3C6EEFC90A}"/>
  </r>
  <r>
    <x v="17"/>
    <d v="2019-07-31T00:00:00"/>
    <d v="2019-07-31T00:00:00"/>
    <x v="0"/>
    <s v="Walsh_Michael"/>
    <x v="0"/>
    <m/>
    <m/>
    <m/>
    <n v="2"/>
    <m/>
    <s v="SC"/>
    <x v="0"/>
    <s v="&gt;100"/>
    <m/>
    <m/>
    <n v="2"/>
    <m/>
    <m/>
    <x v="1"/>
    <s v="7b59663c-0e29-4fd0-bf85-08ce617e1c4e"/>
    <s v="{9B040DBB-3F65-4DEE-80B4-7294AE35F2BF}"/>
  </r>
  <r>
    <x v="17"/>
    <d v="2019-07-31T00:00:00"/>
    <d v="2019-07-31T00:00:00"/>
    <x v="0"/>
    <s v="Walsh_Michael"/>
    <x v="0"/>
    <m/>
    <m/>
    <m/>
    <n v="2"/>
    <m/>
    <s v="SC"/>
    <x v="0"/>
    <s v="&gt;100"/>
    <m/>
    <m/>
    <n v="2"/>
    <m/>
    <m/>
    <x v="1"/>
    <s v="6657c5d1-70c2-4ebb-8b5b-6034e92d82eb"/>
    <s v="{5C073FA3-F580-4353-B2B7-84B4CC455977}"/>
  </r>
  <r>
    <x v="17"/>
    <d v="2019-07-31T00:00:00"/>
    <d v="2019-07-31T00:00:00"/>
    <x v="0"/>
    <s v="Walsh_Michael"/>
    <x v="0"/>
    <m/>
    <m/>
    <m/>
    <n v="2"/>
    <m/>
    <s v="SC"/>
    <x v="0"/>
    <s v="10-100"/>
    <m/>
    <m/>
    <n v="2"/>
    <m/>
    <m/>
    <x v="1"/>
    <s v="93527fa0-a89e-4cca-94cc-af7431e91cb1"/>
    <s v="{876B20B9-39D7-4EDD-A6FB-7A6FF540D62D}"/>
  </r>
  <r>
    <x v="17"/>
    <d v="2019-07-31T00:00:00"/>
    <d v="2019-07-31T00:00:00"/>
    <x v="0"/>
    <s v="Walsh_Michael"/>
    <x v="0"/>
    <m/>
    <m/>
    <m/>
    <n v="2"/>
    <m/>
    <s v="SC"/>
    <x v="0"/>
    <s v="10-100"/>
    <m/>
    <m/>
    <n v="2"/>
    <m/>
    <m/>
    <x v="1"/>
    <s v="6f8b03da-8bd0-4370-9bd0-cd4dad14f6f9"/>
    <s v="{127FE606-99FC-4808-9B5F-7C15920F0CAE}"/>
  </r>
  <r>
    <x v="17"/>
    <d v="2019-07-31T00:00:00"/>
    <d v="2019-07-31T00:00:00"/>
    <x v="0"/>
    <s v="Walsh_Michael"/>
    <x v="0"/>
    <m/>
    <m/>
    <m/>
    <n v="3"/>
    <m/>
    <s v="SC"/>
    <x v="0"/>
    <s v="10-100"/>
    <m/>
    <m/>
    <n v="3"/>
    <m/>
    <m/>
    <x v="4"/>
    <s v="338944ed-5374-4367-be0a-2f850109d650"/>
    <s v="{9DEFBE10-19C5-49C8-804E-D97C198FC852}"/>
  </r>
  <r>
    <x v="17"/>
    <d v="2019-07-31T00:00:00"/>
    <d v="2019-07-31T00:00:00"/>
    <x v="0"/>
    <s v="Walsh_Michael"/>
    <x v="4"/>
    <m/>
    <m/>
    <m/>
    <n v="2"/>
    <m/>
    <s v="SC"/>
    <x v="0"/>
    <s v="&lt;10"/>
    <m/>
    <m/>
    <n v="2"/>
    <m/>
    <m/>
    <x v="1"/>
    <s v="ea3406e2-581b-4740-90ef-e02621126d9a"/>
    <s v="{297634D4-844B-4E33-95F7-5893DA3C0B0A}"/>
  </r>
  <r>
    <x v="17"/>
    <d v="2019-07-31T00:00:00"/>
    <d v="2019-07-31T00:00:00"/>
    <x v="0"/>
    <s v="Tian_Sarah"/>
    <x v="14"/>
    <m/>
    <m/>
    <m/>
    <n v="10"/>
    <m/>
    <s v="P"/>
    <x v="0"/>
    <s v="&gt;100"/>
    <m/>
    <m/>
    <n v="10"/>
    <m/>
    <m/>
    <x v="10"/>
    <s v="6a48a9d7-347c-467a-b941-100f9dcdf5b8"/>
    <s v="{DA97F6AF-80E9-43BE-A6E8-04CA882E475A}"/>
  </r>
  <r>
    <x v="17"/>
    <d v="2019-07-31T00:00:00"/>
    <d v="2019-07-31T00:00:00"/>
    <x v="0"/>
    <s v="Tian_Sarah"/>
    <x v="16"/>
    <m/>
    <m/>
    <m/>
    <n v="0.01"/>
    <m/>
    <s v="I"/>
    <x v="0"/>
    <s v="&lt;10"/>
    <m/>
    <m/>
    <n v="0.5"/>
    <m/>
    <m/>
    <x v="3"/>
    <s v="00cc75ec-fd4e-416a-87e0-433b46dcbf10"/>
    <s v="{90324678-D85D-46D4-BBD8-C9BB2077F798}"/>
  </r>
  <r>
    <x v="17"/>
    <d v="2019-07-31T00:00:00"/>
    <d v="2019-07-31T00:00:00"/>
    <x v="0"/>
    <s v="Tian_Sarah"/>
    <x v="4"/>
    <m/>
    <m/>
    <m/>
    <n v="0.01"/>
    <m/>
    <s v="I"/>
    <x v="0"/>
    <s v="&lt;10"/>
    <m/>
    <m/>
    <n v="0.5"/>
    <m/>
    <m/>
    <x v="3"/>
    <s v="a63aa7d3-332f-48ad-af03-8ed740e113eb"/>
    <s v="{F581A400-CB75-4B3C-8B7C-FA6AD823BED1}"/>
  </r>
  <r>
    <x v="17"/>
    <d v="2019-07-31T00:00:00"/>
    <d v="2019-07-31T00:00:00"/>
    <x v="0"/>
    <s v="Tian_Sarah"/>
    <x v="0"/>
    <m/>
    <m/>
    <m/>
    <n v="1"/>
    <m/>
    <s v="I"/>
    <x v="0"/>
    <s v="&lt;10"/>
    <m/>
    <m/>
    <n v="1"/>
    <m/>
    <m/>
    <x v="2"/>
    <s v="0e5d64cc-5b95-454c-a139-f49f75b50608"/>
    <s v="{43B546A1-3B2B-423F-BE5A-989A3E8D480A}"/>
  </r>
  <r>
    <x v="17"/>
    <d v="2019-07-31T00:00:00"/>
    <d v="2019-07-31T00:00:00"/>
    <x v="0"/>
    <s v="Tian_Sarah"/>
    <x v="0"/>
    <m/>
    <m/>
    <m/>
    <n v="0.5"/>
    <m/>
    <s v="I"/>
    <x v="0"/>
    <s v="&lt;10"/>
    <m/>
    <m/>
    <n v="0.5"/>
    <m/>
    <m/>
    <x v="3"/>
    <s v="fedc7e53-c6c0-4701-8e10-43c147927224"/>
    <s v="{42D2AFA3-68E8-434E-B334-41D726E0948C}"/>
  </r>
  <r>
    <x v="17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x v="3"/>
    <s v="7abbc2ff-ebae-466a-8f38-a09d558fb52e"/>
    <s v="{6C60E9B6-8FFD-4E06-A96F-BEE64F1C5865}"/>
  </r>
  <r>
    <x v="17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x v="3"/>
    <s v="bab89ff3-00dc-4c67-9c20-a1ba203d683a"/>
    <s v="{D2306E99-C7FC-41E1-B344-C7C788888CF2}"/>
  </r>
  <r>
    <x v="17"/>
    <d v="2019-07-31T00:00:00"/>
    <d v="2019-07-31T00:00:00"/>
    <x v="0"/>
    <s v="Tian_Sarah"/>
    <x v="0"/>
    <m/>
    <m/>
    <m/>
    <n v="0.01"/>
    <m/>
    <s v="I"/>
    <x v="0"/>
    <s v="&lt;10"/>
    <m/>
    <m/>
    <n v="0.5"/>
    <m/>
    <m/>
    <x v="3"/>
    <s v="26157537-ce1a-4e1c-aee4-ee8eadde4696"/>
    <s v="{BD9B4AB6-C471-43A6-A1FB-0C6E1798F2A6}"/>
  </r>
  <r>
    <x v="17"/>
    <d v="2019-07-31T00:00:00"/>
    <d v="2019-07-31T00:00:00"/>
    <x v="0"/>
    <s v="Tian_Sarah"/>
    <x v="0"/>
    <m/>
    <m/>
    <m/>
    <n v="1"/>
    <m/>
    <s v="I"/>
    <x v="0"/>
    <s v="&lt;10"/>
    <m/>
    <m/>
    <n v="1"/>
    <m/>
    <m/>
    <x v="2"/>
    <s v="6339d780-2c8a-4b5a-ac6b-6a0fb8626762"/>
    <s v="{7AFEDB5A-83F8-4831-A506-C1727EF6D7F3}"/>
  </r>
  <r>
    <x v="17"/>
    <d v="2019-07-31T00:00:00"/>
    <d v="2019-07-31T00:00:00"/>
    <x v="0"/>
    <s v="Tian_Sarah"/>
    <x v="8"/>
    <m/>
    <m/>
    <m/>
    <n v="1.5"/>
    <m/>
    <s v="P"/>
    <x v="0"/>
    <s v="10-100"/>
    <m/>
    <m/>
    <n v="1.5"/>
    <m/>
    <m/>
    <x v="8"/>
    <s v="64190e3f-6d31-42b6-be12-06a7edc71936"/>
    <s v="{CF189D69-2588-4E16-BC76-2384F7B0D205}"/>
  </r>
  <r>
    <x v="17"/>
    <d v="2019-07-31T00:00:00"/>
    <d v="2019-07-31T00:00:00"/>
    <x v="0"/>
    <s v="Tian_Sarah"/>
    <x v="8"/>
    <m/>
    <m/>
    <m/>
    <n v="1"/>
    <m/>
    <s v="SC"/>
    <x v="0"/>
    <s v="&lt;10"/>
    <m/>
    <m/>
    <n v="1"/>
    <m/>
    <m/>
    <x v="2"/>
    <s v="56d0f7e6-0de2-49e4-af3d-fbb003dc7497"/>
    <s v="{D638E0C3-88EC-4555-82D1-1725790666EE}"/>
  </r>
  <r>
    <x v="18"/>
    <d v="2019-08-01T00:00:00"/>
    <d v="2019-08-01T00:00:00"/>
    <x v="0"/>
    <s v="Zhang_Jackie"/>
    <x v="1"/>
    <m/>
    <m/>
    <m/>
    <n v="0.1"/>
    <m/>
    <s v="I"/>
    <x v="0"/>
    <s v="&lt;10"/>
    <m/>
    <m/>
    <n v="0.5"/>
    <m/>
    <m/>
    <x v="3"/>
    <s v="bd927aea-b0f3-44c3-a82c-7ccfccb83d63"/>
    <s v="{4875FA99-6893-4456-8617-4818C4F886E7}"/>
  </r>
  <r>
    <x v="18"/>
    <d v="2019-08-01T00:00:00"/>
    <d v="2019-08-01T00:00:00"/>
    <x v="0"/>
    <s v="Zhang_Jackie"/>
    <x v="1"/>
    <m/>
    <m/>
    <m/>
    <n v="2"/>
    <m/>
    <s v="SC"/>
    <x v="0"/>
    <s v="10-100"/>
    <m/>
    <m/>
    <n v="2"/>
    <m/>
    <m/>
    <x v="1"/>
    <s v="1e4d8f73-c1b5-48bf-81fd-b4f07c589174"/>
    <s v="{0327B9F2-FA1C-4D85-96C2-5370F5AD5602}"/>
  </r>
  <r>
    <x v="19"/>
    <d v="2019-08-01T00:00:00"/>
    <d v="2019-08-01T00:00:00"/>
    <x v="0"/>
    <s v="Townsend_Ashleigh"/>
    <x v="2"/>
    <m/>
    <m/>
    <m/>
    <n v="2"/>
    <m/>
    <s v="P"/>
    <x v="0"/>
    <s v="&lt;10"/>
    <m/>
    <m/>
    <n v="2"/>
    <m/>
    <m/>
    <x v="1"/>
    <s v="66b115b9-06cb-4620-91fd-657c576713fe"/>
    <s v="{42B73EB0-89A4-4A5A-B395-CFC8FA96C265}"/>
  </r>
  <r>
    <x v="19"/>
    <d v="2019-08-01T00:00:00"/>
    <d v="2019-08-01T00:00:00"/>
    <x v="0"/>
    <s v="Townsend_Ashleigh"/>
    <x v="1"/>
    <m/>
    <m/>
    <m/>
    <n v="3"/>
    <m/>
    <s v="P"/>
    <x v="0"/>
    <s v="&lt;10"/>
    <m/>
    <m/>
    <n v="3"/>
    <m/>
    <m/>
    <x v="4"/>
    <s v="8bba03af-6ef8-451b-bd0a-c56019458ada"/>
    <s v="{9A95C924-0272-48A9-B08D-5077A5E066AA}"/>
  </r>
  <r>
    <x v="19"/>
    <d v="2019-08-01T00:00:00"/>
    <d v="2019-08-01T00:00:00"/>
    <x v="0"/>
    <s v="Zhang_Jackie"/>
    <x v="5"/>
    <m/>
    <m/>
    <m/>
    <n v="2"/>
    <m/>
    <s v="SC"/>
    <x v="0"/>
    <s v="10-100"/>
    <m/>
    <m/>
    <n v="2"/>
    <m/>
    <m/>
    <x v="1"/>
    <s v="e5d75d6b-89eb-45ea-b4a1-567fcada9393"/>
    <s v="{CE3C738E-F424-4496-845B-B0AB2B6427FB}"/>
  </r>
  <r>
    <x v="19"/>
    <d v="2019-08-01T00:00:00"/>
    <d v="2019-08-01T00:00:00"/>
    <x v="0"/>
    <s v="Zhang_Jackie"/>
    <x v="1"/>
    <m/>
    <m/>
    <m/>
    <n v="3"/>
    <m/>
    <s v="P"/>
    <x v="0"/>
    <s v="10-100"/>
    <m/>
    <m/>
    <n v="3"/>
    <m/>
    <m/>
    <x v="4"/>
    <s v="a15145c0-db87-4ea1-b330-0f8303af8dd3"/>
    <s v="{49171631-699E-4E25-8F8E-70A169B74EB4}"/>
  </r>
  <r>
    <x v="19"/>
    <d v="2019-08-01T00:00:00"/>
    <d v="2019-08-01T00:00:00"/>
    <x v="0"/>
    <s v="Zhang_Jackie"/>
    <x v="3"/>
    <m/>
    <m/>
    <m/>
    <n v="0.1"/>
    <m/>
    <s v="I"/>
    <x v="0"/>
    <s v="&lt;10"/>
    <m/>
    <m/>
    <n v="0.5"/>
    <m/>
    <m/>
    <x v="3"/>
    <s v="4175a875-cd24-4401-89b8-5861b20e3f4a"/>
    <s v="{D2DEF9F3-3366-4570-8C47-602FBAF2A2D2}"/>
  </r>
  <r>
    <x v="19"/>
    <d v="2019-08-01T00:00:00"/>
    <d v="2019-08-01T00:00:00"/>
    <x v="0"/>
    <s v="Zhang_Jackie"/>
    <x v="1"/>
    <m/>
    <m/>
    <m/>
    <n v="1"/>
    <m/>
    <s v="SC"/>
    <x v="0"/>
    <s v="&lt;10"/>
    <m/>
    <m/>
    <n v="1"/>
    <m/>
    <m/>
    <x v="2"/>
    <s v="a11389e1-a3d8-4644-9d13-16f38807bf04"/>
    <s v="{AE9013BE-74A7-49DB-8427-59234C16B81A}"/>
  </r>
  <r>
    <x v="19"/>
    <d v="2019-08-01T00:00:00"/>
    <d v="2019-08-01T00:00:00"/>
    <x v="0"/>
    <s v="Zhang_Jackie"/>
    <x v="1"/>
    <m/>
    <m/>
    <m/>
    <n v="2"/>
    <m/>
    <s v="P"/>
    <x v="0"/>
    <s v="10-100"/>
    <m/>
    <m/>
    <n v="2"/>
    <m/>
    <m/>
    <x v="1"/>
    <s v="078f6daa-5593-4bb7-8bc7-e14f2111806c"/>
    <s v="{F112EE89-21FA-43D2-ADA3-AE2F29022EDF}"/>
  </r>
  <r>
    <x v="19"/>
    <d v="2019-08-01T00:00:00"/>
    <d v="2019-08-01T00:00:00"/>
    <x v="0"/>
    <s v="Zhang_Jackie"/>
    <x v="1"/>
    <m/>
    <m/>
    <m/>
    <n v="3"/>
    <m/>
    <s v="P"/>
    <x v="0"/>
    <s v="&gt;100"/>
    <m/>
    <m/>
    <n v="3"/>
    <m/>
    <m/>
    <x v="4"/>
    <s v="2d5c3cb9-9df9-4ada-9ea9-2cf206093cc6"/>
    <s v="{E776F0A3-2874-4D4A-AF4E-277666DB7DCC}"/>
  </r>
  <r>
    <x v="19"/>
    <d v="2019-08-01T00:00:00"/>
    <d v="2019-08-01T00:00:00"/>
    <x v="0"/>
    <s v="Townsend_Ashleigh"/>
    <x v="4"/>
    <m/>
    <m/>
    <m/>
    <n v="0.01"/>
    <m/>
    <s v="I"/>
    <x v="0"/>
    <s v="&lt;10"/>
    <m/>
    <m/>
    <n v="0.5"/>
    <m/>
    <m/>
    <x v="3"/>
    <s v="119c6aff-5e44-49dd-a9a0-86ef1b295fe3"/>
    <s v="{4CECC66D-326E-4B7A-93FC-F4987287B1F1}"/>
  </r>
  <r>
    <x v="19"/>
    <d v="2019-08-01T00:00:00"/>
    <d v="2019-08-01T00:00:00"/>
    <x v="0"/>
    <s v="Townsend_Ashleigh"/>
    <x v="4"/>
    <m/>
    <m/>
    <m/>
    <n v="1"/>
    <m/>
    <s v="I"/>
    <x v="0"/>
    <s v="&lt;10"/>
    <m/>
    <m/>
    <n v="1"/>
    <m/>
    <m/>
    <x v="2"/>
    <s v="6ea7f430-e23b-4c8f-bb57-30aadd803441"/>
    <s v="{47C18FC1-314F-46A9-A402-4115DC65AD5C}"/>
  </r>
  <r>
    <x v="19"/>
    <d v="2019-08-01T00:00:00"/>
    <d v="2019-08-01T00:00:00"/>
    <x v="0"/>
    <s v="Townsend_Ashleigh"/>
    <x v="4"/>
    <m/>
    <m/>
    <m/>
    <n v="0.01"/>
    <m/>
    <s v="I"/>
    <x v="0"/>
    <s v="&lt;10"/>
    <m/>
    <m/>
    <n v="0.5"/>
    <m/>
    <m/>
    <x v="3"/>
    <s v="079d109a-1fbf-4597-b06b-6663af911bde"/>
    <s v="{3B1C9607-D8D6-48DC-AFCD-35B338F7F465}"/>
  </r>
  <r>
    <x v="19"/>
    <d v="2019-08-01T00:00:00"/>
    <d v="2019-08-01T00:00:00"/>
    <x v="0"/>
    <s v="Townsend_Ashleigh"/>
    <x v="4"/>
    <m/>
    <m/>
    <m/>
    <n v="2"/>
    <m/>
    <s v="I"/>
    <x v="0"/>
    <s v="&lt;10"/>
    <m/>
    <m/>
    <n v="2"/>
    <m/>
    <m/>
    <x v="1"/>
    <s v="74d5ec71-3782-49b3-a321-67f9e1735283"/>
    <s v="{DA4FAC78-C698-4798-9C5A-4CEFEA53A641}"/>
  </r>
  <r>
    <x v="19"/>
    <d v="2019-08-01T00:00:00"/>
    <d v="2019-08-01T00:00:00"/>
    <x v="0"/>
    <s v="Townsend_Ashleigh"/>
    <x v="1"/>
    <m/>
    <m/>
    <m/>
    <n v="0.5"/>
    <m/>
    <s v="I"/>
    <x v="0"/>
    <s v="10-100"/>
    <m/>
    <m/>
    <n v="0.5"/>
    <m/>
    <m/>
    <x v="3"/>
    <s v="f4d6218f-5198-4eaf-b834-81c7b5681ea9"/>
    <s v="{248784D9-1749-4AC5-8171-CF6E4E99143D}"/>
  </r>
  <r>
    <x v="19"/>
    <d v="2019-08-01T00:00:00"/>
    <d v="2019-08-01T00:00:00"/>
    <x v="0"/>
    <s v="Townsend_Ashleigh"/>
    <x v="4"/>
    <m/>
    <m/>
    <m/>
    <n v="0.01"/>
    <m/>
    <s v="I"/>
    <x v="0"/>
    <s v="&lt;10"/>
    <m/>
    <m/>
    <n v="0.5"/>
    <m/>
    <m/>
    <x v="3"/>
    <s v="3ff0d46e-7181-4fcd-ab79-e8269218ce89"/>
    <s v="{7B440793-C932-46DB-AD23-09AD64B3A983}"/>
  </r>
  <r>
    <x v="19"/>
    <d v="2019-08-01T00:00:00"/>
    <d v="2019-08-01T00:00:00"/>
    <x v="0"/>
    <s v="Townsend_Ashleigh"/>
    <x v="12"/>
    <m/>
    <m/>
    <m/>
    <n v="0.01"/>
    <m/>
    <s v="I"/>
    <x v="0"/>
    <s v="&lt;10"/>
    <m/>
    <m/>
    <n v="0.5"/>
    <m/>
    <m/>
    <x v="3"/>
    <s v="77934236-99d2-4e3c-989d-2a2d2674c325"/>
    <s v="{3DA29BB6-4E43-4A61-8971-BBE1770F8ECB}"/>
  </r>
  <r>
    <x v="19"/>
    <d v="2019-08-01T00:00:00"/>
    <d v="2019-08-01T00:00:00"/>
    <x v="0"/>
    <s v="Townsend_Ashleigh"/>
    <x v="12"/>
    <m/>
    <m/>
    <m/>
    <n v="0.01"/>
    <m/>
    <s v="I"/>
    <x v="0"/>
    <s v="&lt;10"/>
    <m/>
    <m/>
    <n v="0.5"/>
    <m/>
    <m/>
    <x v="3"/>
    <s v="9dbd716f-b9ac-4d8e-8c54-41260c9932a2"/>
    <s v="{4887A54B-3839-4EC3-A355-34B3AF3AF6FA}"/>
  </r>
  <r>
    <x v="19"/>
    <d v="2019-08-01T00:00:00"/>
    <d v="2019-08-01T00:00:00"/>
    <x v="0"/>
    <s v="Townsend_Ashleigh"/>
    <x v="1"/>
    <m/>
    <m/>
    <m/>
    <n v="2"/>
    <m/>
    <s v="P"/>
    <x v="0"/>
    <s v="&gt;100"/>
    <m/>
    <m/>
    <n v="2"/>
    <m/>
    <m/>
    <x v="1"/>
    <s v="2749a818-2427-4632-9386-d06fefc45fbc"/>
    <s v="{992A4B1F-6A0B-4FF9-9861-72ADB96FD618}"/>
  </r>
  <r>
    <x v="19"/>
    <d v="2019-08-01T00:00:00"/>
    <d v="2019-08-01T00:00:00"/>
    <x v="0"/>
    <s v="Townsend_Ashleigh"/>
    <x v="2"/>
    <m/>
    <m/>
    <m/>
    <n v="3"/>
    <m/>
    <s v="P"/>
    <x v="0"/>
    <s v="&gt;100"/>
    <m/>
    <m/>
    <n v="3"/>
    <m/>
    <m/>
    <x v="4"/>
    <s v="15b28177-a93f-45b2-89c6-9f34251be4e4"/>
    <s v="{6C70BFBB-B9F9-420F-BA00-2735348497FB}"/>
  </r>
  <r>
    <x v="19"/>
    <d v="2019-08-01T00:00:00"/>
    <d v="2017-06-15T00:00:00"/>
    <x v="1"/>
    <s v="Townsend_Ashleigh"/>
    <x v="11"/>
    <m/>
    <m/>
    <m/>
    <n v="1"/>
    <m/>
    <s v="I"/>
    <x v="1"/>
    <s v="&lt;10"/>
    <m/>
    <m/>
    <n v="1"/>
    <m/>
    <m/>
    <x v="2"/>
    <s v="8d51d344-2ac2-46db-adef-cb1acacc2e19"/>
    <s v="{2291CB81-3123-4BA9-AB76-08645A14ED17}"/>
  </r>
  <r>
    <x v="19"/>
    <d v="2019-08-01T00:00:00"/>
    <d v="2019-08-01T00:00:00"/>
    <x v="0"/>
    <s v="Townsend_Ashleigh"/>
    <x v="12"/>
    <m/>
    <m/>
    <m/>
    <n v="0.01"/>
    <m/>
    <s v="I"/>
    <x v="0"/>
    <s v="&lt;10"/>
    <m/>
    <m/>
    <n v="0.5"/>
    <m/>
    <m/>
    <x v="3"/>
    <s v="bfd6cd01-9130-4fd2-afd7-33a7539b8903"/>
    <s v="{8940A4DE-860F-45E8-A88B-F014363C554F}"/>
  </r>
  <r>
    <x v="19"/>
    <d v="2019-08-01T00:00:00"/>
    <d v="2019-08-01T00:00:00"/>
    <x v="0"/>
    <s v="Townsend_Ashleigh"/>
    <x v="2"/>
    <m/>
    <m/>
    <m/>
    <n v="5"/>
    <m/>
    <s v="P"/>
    <x v="0"/>
    <s v="&gt;100"/>
    <m/>
    <m/>
    <n v="5"/>
    <m/>
    <m/>
    <x v="0"/>
    <s v="d2d1ce6e-ef33-40d0-b27e-0662e8f1ecf9"/>
    <s v="{EA8FE504-E5BE-492B-ACC0-9D82E2DCAAB0}"/>
  </r>
  <r>
    <x v="19"/>
    <d v="2019-08-01T00:00:00"/>
    <d v="2019-08-01T00:00:00"/>
    <x v="0"/>
    <s v="Townsend_Ashleigh"/>
    <x v="1"/>
    <m/>
    <m/>
    <m/>
    <n v="0.01"/>
    <m/>
    <s v="I"/>
    <x v="0"/>
    <s v="&lt;10"/>
    <m/>
    <m/>
    <n v="0.5"/>
    <m/>
    <m/>
    <x v="3"/>
    <s v="b967a1ea-672b-4c63-a1d9-d705bdb34874"/>
    <s v="{B4231EDA-2E37-4646-A3D1-F8DBA28B1EB3}"/>
  </r>
  <r>
    <x v="19"/>
    <d v="2019-08-01T00:00:00"/>
    <d v="2019-08-01T00:00:00"/>
    <x v="0"/>
    <s v="Townsend_Ashleigh"/>
    <x v="1"/>
    <m/>
    <m/>
    <m/>
    <n v="0.01"/>
    <m/>
    <s v="I"/>
    <x v="0"/>
    <s v="&lt;10"/>
    <m/>
    <m/>
    <n v="0.5"/>
    <m/>
    <m/>
    <x v="3"/>
    <s v="4ccdd9f2-4e60-4458-91c9-1779d51ac3cb"/>
    <s v="{172B269E-E7B2-4733-B4CC-58280E3AEF68}"/>
  </r>
  <r>
    <x v="19"/>
    <d v="2019-08-01T00:00:00"/>
    <d v="2019-08-01T00:00:00"/>
    <x v="0"/>
    <s v="Townsend_Ashleigh"/>
    <x v="1"/>
    <m/>
    <m/>
    <m/>
    <n v="0.01"/>
    <m/>
    <s v="I"/>
    <x v="0"/>
    <s v="&lt;10"/>
    <m/>
    <m/>
    <n v="0.5"/>
    <m/>
    <m/>
    <x v="3"/>
    <s v="73d94318-1f8c-45b9-b292-9a48b7fd9151"/>
    <s v="{03B17958-8FFC-452C-A8FC-C9785476DB71}"/>
  </r>
  <r>
    <x v="19"/>
    <d v="2019-08-01T00:00:00"/>
    <d v="2019-08-01T00:00:00"/>
    <x v="0"/>
    <s v="Townsend_Ashleigh"/>
    <x v="1"/>
    <m/>
    <m/>
    <m/>
    <n v="1"/>
    <m/>
    <s v="P"/>
    <x v="0"/>
    <s v="10-100"/>
    <m/>
    <m/>
    <n v="1"/>
    <m/>
    <m/>
    <x v="2"/>
    <s v="5f31c7b9-7dfd-4d4f-bca5-bddf68376f75"/>
    <s v="{BD892FCB-FC48-4BBF-B7BF-66A736C57197}"/>
  </r>
  <r>
    <x v="19"/>
    <d v="2019-08-01T00:00:00"/>
    <d v="2019-08-01T00:00:00"/>
    <x v="0"/>
    <s v="Townsend_Ashleigh"/>
    <x v="1"/>
    <m/>
    <m/>
    <m/>
    <n v="0.5"/>
    <m/>
    <s v="P"/>
    <x v="0"/>
    <s v="10-100"/>
    <m/>
    <m/>
    <n v="0.5"/>
    <m/>
    <m/>
    <x v="3"/>
    <s v="a622bbb9-5083-4b8d-8dec-5c3f9e2d2fef"/>
    <s v="{B47712D2-7D59-49E6-A3B3-D21AE45F6583}"/>
  </r>
  <r>
    <x v="20"/>
    <d v="2019-08-01T00:00:00"/>
    <d v="2019-08-01T00:00:00"/>
    <x v="0"/>
    <s v="Walsh_Michael"/>
    <x v="11"/>
    <m/>
    <m/>
    <m/>
    <n v="2"/>
    <m/>
    <s v="SC"/>
    <x v="0"/>
    <s v="10-100"/>
    <m/>
    <m/>
    <n v="2"/>
    <m/>
    <m/>
    <x v="1"/>
    <s v="c70ba71b-12a4-4ad8-bcae-1965993e53a2"/>
    <s v="{86A243A0-503A-4091-BFD4-78751E7347FF}"/>
  </r>
  <r>
    <x v="20"/>
    <d v="2019-08-01T00:00:00"/>
    <d v="2019-08-01T00:00:00"/>
    <x v="0"/>
    <s v="Walsh_Michael"/>
    <x v="10"/>
    <m/>
    <m/>
    <m/>
    <n v="0.01"/>
    <m/>
    <s v="I"/>
    <x v="0"/>
    <s v="&lt;10"/>
    <m/>
    <m/>
    <n v="0.5"/>
    <m/>
    <m/>
    <x v="3"/>
    <s v="2a2565a0-2392-46d4-9175-508066d03ccb"/>
    <s v="{D10A0CE2-473E-465D-843A-4FF029EA25CC}"/>
  </r>
  <r>
    <x v="20"/>
    <d v="2019-08-01T00:00:00"/>
    <d v="2019-08-01T00:00:00"/>
    <x v="0"/>
    <s v="Walsh_Michael"/>
    <x v="10"/>
    <m/>
    <m/>
    <m/>
    <n v="1.5"/>
    <m/>
    <s v="SC"/>
    <x v="0"/>
    <s v="10-100"/>
    <m/>
    <m/>
    <n v="1.5"/>
    <m/>
    <m/>
    <x v="8"/>
    <s v="99fb333a-dc08-4915-8a1b-d6532ac98519"/>
    <s v="{FF2A9D59-3B88-4F07-894B-829E7FA5DF85}"/>
  </r>
  <r>
    <x v="20"/>
    <d v="2019-08-01T00:00:00"/>
    <d v="2019-08-01T00:00:00"/>
    <x v="0"/>
    <s v="Walsh_Michael"/>
    <x v="10"/>
    <m/>
    <m/>
    <m/>
    <n v="1"/>
    <m/>
    <s v="SC"/>
    <x v="0"/>
    <s v="&lt;10"/>
    <m/>
    <m/>
    <n v="1"/>
    <m/>
    <m/>
    <x v="2"/>
    <s v="d26b11db-01d0-4e59-a1b2-b0cb96efb0f1"/>
    <s v="{59249F36-0A30-4BB5-ACA5-5E846C454BF4}"/>
  </r>
  <r>
    <x v="20"/>
    <d v="2019-08-01T00:00:00"/>
    <d v="2019-08-01T00:00:00"/>
    <x v="0"/>
    <s v="Walsh_Michael"/>
    <x v="10"/>
    <m/>
    <m/>
    <m/>
    <n v="0.01"/>
    <m/>
    <s v="I"/>
    <x v="0"/>
    <s v="&lt;10"/>
    <m/>
    <m/>
    <n v="0.5"/>
    <m/>
    <m/>
    <x v="3"/>
    <s v="62261d2f-1db8-4bc4-b141-fd489ffcfbde"/>
    <s v="{29CAD7EF-D2EB-4A49-8E8E-1A9EA06F6265}"/>
  </r>
  <r>
    <x v="20"/>
    <d v="2019-08-01T00:00:00"/>
    <d v="2019-08-01T00:00:00"/>
    <x v="0"/>
    <s v="Walsh_Michael"/>
    <x v="11"/>
    <m/>
    <m/>
    <m/>
    <n v="1.5"/>
    <m/>
    <s v="SC"/>
    <x v="0"/>
    <s v="&lt;10"/>
    <m/>
    <m/>
    <n v="1.5"/>
    <m/>
    <m/>
    <x v="8"/>
    <s v="00d6dae1-819c-436f-8cb2-d2206cb45b93"/>
    <s v="{D84B509F-6886-4C37-BD86-D50CEE4D475A}"/>
  </r>
  <r>
    <x v="20"/>
    <d v="2019-08-01T00:00:00"/>
    <d v="2019-08-01T00:00:00"/>
    <x v="0"/>
    <s v="Walsh_Michael"/>
    <x v="11"/>
    <m/>
    <m/>
    <m/>
    <n v="3"/>
    <m/>
    <s v="SC"/>
    <x v="0"/>
    <s v="&lt;10"/>
    <m/>
    <m/>
    <n v="3"/>
    <m/>
    <m/>
    <x v="4"/>
    <s v="3eea2903-987d-476c-ac8d-2ff3a714cb74"/>
    <s v="{30681ACC-D912-4A9C-A607-17828AF25CEE}"/>
  </r>
  <r>
    <x v="20"/>
    <d v="2019-08-01T00:00:00"/>
    <d v="2019-08-01T00:00:00"/>
    <x v="0"/>
    <s v="Walsh_Michael"/>
    <x v="1"/>
    <m/>
    <m/>
    <m/>
    <n v="0.01"/>
    <m/>
    <s v="I"/>
    <x v="0"/>
    <s v="&lt;10"/>
    <m/>
    <m/>
    <n v="0.5"/>
    <m/>
    <m/>
    <x v="3"/>
    <s v="61388d58-ddea-4557-814b-2750bbfcdfd8"/>
    <s v="{4580A54D-45FF-4CD1-A028-D52E413D048E}"/>
  </r>
  <r>
    <x v="20"/>
    <d v="2019-08-01T00:00:00"/>
    <d v="2019-08-01T00:00:00"/>
    <x v="0"/>
    <s v="Walsh_Michael"/>
    <x v="17"/>
    <m/>
    <m/>
    <m/>
    <n v="1.5"/>
    <m/>
    <s v="SC"/>
    <x v="0"/>
    <s v="&lt;10"/>
    <m/>
    <m/>
    <n v="1.5"/>
    <m/>
    <m/>
    <x v="8"/>
    <s v="afbed311-be3f-4ca1-9510-8dfa4e409c02"/>
    <s v="{40DFC8C8-553A-456D-A579-44E30F08DF11}"/>
  </r>
  <r>
    <x v="20"/>
    <d v="2019-08-01T00:00:00"/>
    <d v="2019-08-01T00:00:00"/>
    <x v="0"/>
    <s v="Walsh_Michael"/>
    <x v="17"/>
    <m/>
    <m/>
    <m/>
    <n v="3"/>
    <m/>
    <s v="SC"/>
    <x v="0"/>
    <s v="10-100"/>
    <m/>
    <m/>
    <n v="3"/>
    <m/>
    <m/>
    <x v="4"/>
    <s v="15d00196-4c68-4f37-8163-e03efbda909f"/>
    <s v="{BA9C21BE-BC0E-43E4-B1E3-032D017D4F85}"/>
  </r>
  <r>
    <x v="20"/>
    <d v="2019-08-01T00:00:00"/>
    <d v="2019-08-01T00:00:00"/>
    <x v="0"/>
    <s v="Walsh_Michael"/>
    <x v="1"/>
    <m/>
    <m/>
    <m/>
    <n v="0.01"/>
    <m/>
    <s v="I"/>
    <x v="0"/>
    <s v="10-100"/>
    <m/>
    <m/>
    <n v="0.5"/>
    <m/>
    <m/>
    <x v="3"/>
    <s v="38deaf63-1ede-45cf-bda1-44c3aaa20e0d"/>
    <s v="{2DA721B0-58FD-432D-88BD-3EB30085730A}"/>
  </r>
  <r>
    <x v="20"/>
    <d v="2019-08-01T00:00:00"/>
    <d v="2019-08-01T00:00:00"/>
    <x v="0"/>
    <s v="Walsh_Michael"/>
    <x v="10"/>
    <m/>
    <m/>
    <m/>
    <n v="0.01"/>
    <m/>
    <s v="I"/>
    <x v="0"/>
    <s v="10-100"/>
    <m/>
    <m/>
    <n v="0.5"/>
    <m/>
    <m/>
    <x v="3"/>
    <s v="82b3627b-8a85-4ee0-b0ed-0ee99e9f5fbc"/>
    <s v="{7DA7E6A1-85DB-4A50-B245-75645ACB6D78}"/>
  </r>
  <r>
    <x v="20"/>
    <d v="2019-08-01T00:00:00"/>
    <d v="2019-08-01T00:00:00"/>
    <x v="0"/>
    <s v="Walsh_Michael"/>
    <x v="10"/>
    <m/>
    <m/>
    <m/>
    <n v="0.5"/>
    <m/>
    <s v="P"/>
    <x v="0"/>
    <s v="10-100"/>
    <m/>
    <m/>
    <n v="0.5"/>
    <m/>
    <m/>
    <x v="3"/>
    <s v="0b7ae258-2409-4127-849e-bfef33d36a15"/>
    <s v="{BE78D89F-4077-4804-83DF-8284F195C3DC}"/>
  </r>
  <r>
    <x v="20"/>
    <d v="2019-08-01T00:00:00"/>
    <d v="2019-08-01T00:00:00"/>
    <x v="0"/>
    <s v="Walsh_Michael"/>
    <x v="11"/>
    <m/>
    <m/>
    <m/>
    <n v="0.01"/>
    <m/>
    <s v="I"/>
    <x v="0"/>
    <s v="10-100"/>
    <m/>
    <m/>
    <n v="0.5"/>
    <m/>
    <m/>
    <x v="3"/>
    <s v="d9a3e46c-f574-4476-9749-5ca63eb629e2"/>
    <s v="{F148096F-BEDE-4940-9AF0-DB7036A18F37}"/>
  </r>
  <r>
    <x v="20"/>
    <d v="2019-08-01T00:00:00"/>
    <d v="2019-08-01T00:00:00"/>
    <x v="0"/>
    <s v="Walsh_Michael"/>
    <x v="17"/>
    <m/>
    <m/>
    <m/>
    <n v="0.01"/>
    <m/>
    <s v="I"/>
    <x v="0"/>
    <s v="10-100"/>
    <m/>
    <m/>
    <n v="0.5"/>
    <m/>
    <m/>
    <x v="3"/>
    <s v="8e2efee4-b23b-4c4d-9d5e-3bee91044142"/>
    <s v="{B8D7483E-4BB4-4FE9-8CA5-2E1DF5ED59C3}"/>
  </r>
  <r>
    <x v="20"/>
    <d v="2019-08-01T00:00:00"/>
    <d v="2019-08-01T00:00:00"/>
    <x v="0"/>
    <s v="Walsh_Michael"/>
    <x v="4"/>
    <m/>
    <m/>
    <m/>
    <n v="0.01"/>
    <m/>
    <s v="I"/>
    <x v="0"/>
    <s v="10-100"/>
    <m/>
    <m/>
    <n v="0.5"/>
    <m/>
    <m/>
    <x v="3"/>
    <s v="0e77cef7-dfce-47ea-875c-d6bb3d9fdf7e"/>
    <s v="{29D44E3E-D969-4BE2-BA40-A400E7BCB7A0}"/>
  </r>
  <r>
    <x v="20"/>
    <d v="2019-08-01T00:00:00"/>
    <d v="2019-08-01T00:00:00"/>
    <x v="0"/>
    <s v="Walsh_Michael"/>
    <x v="17"/>
    <m/>
    <m/>
    <m/>
    <n v="0.01"/>
    <m/>
    <s v="I"/>
    <x v="0"/>
    <s v="10-100"/>
    <m/>
    <m/>
    <n v="0.5"/>
    <m/>
    <m/>
    <x v="3"/>
    <s v="cc6ce6af-6b6e-49dc-982c-f487a28775dc"/>
    <s v="{B08ABE08-1CB9-4A49-99D4-36551F75B5F6}"/>
  </r>
  <r>
    <x v="20"/>
    <d v="2019-08-01T00:00:00"/>
    <d v="2019-08-01T00:00:00"/>
    <x v="0"/>
    <s v="Walsh_Michael"/>
    <x v="3"/>
    <m/>
    <m/>
    <m/>
    <n v="0.01"/>
    <m/>
    <s v="I"/>
    <x v="0"/>
    <s v="10-100"/>
    <m/>
    <m/>
    <n v="0.5"/>
    <m/>
    <m/>
    <x v="3"/>
    <s v="843547e0-ac74-43c9-8490-fc802d5a2806"/>
    <s v="{FE646360-7050-453B-A808-F6FE47D36726}"/>
  </r>
  <r>
    <x v="21"/>
    <d v="2019-08-02T00:00:00"/>
    <d v="2019-08-02T00:00:00"/>
    <x v="0"/>
    <s v="Alcaraz_Jake"/>
    <x v="7"/>
    <m/>
    <m/>
    <m/>
    <n v="2"/>
    <m/>
    <s v="I"/>
    <x v="0"/>
    <s v="&lt;10"/>
    <m/>
    <m/>
    <n v="2"/>
    <m/>
    <m/>
    <x v="1"/>
    <s v="91b9d84c-8ff9-461d-9985-6b021baa67be"/>
    <s v="{DEC949ED-758E-4E94-9B2E-42FC8A5150C3}"/>
  </r>
  <r>
    <x v="22"/>
    <d v="2019-08-02T00:00:00"/>
    <d v="2019-08-02T00:00:00"/>
    <x v="0"/>
    <s v="Alcaraz_Jake"/>
    <x v="1"/>
    <m/>
    <m/>
    <m/>
    <n v="2.5"/>
    <m/>
    <s v="I"/>
    <x v="0"/>
    <s v="&lt;10"/>
    <m/>
    <m/>
    <n v="2.5"/>
    <m/>
    <m/>
    <x v="11"/>
    <s v="a34bde7f-868c-43a0-87a2-01a24139eb0d"/>
    <s v="{CA3E65D7-4265-4949-8F90-8E0CEA912FF4}"/>
  </r>
  <r>
    <x v="23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x v="2"/>
    <s v="e8366f16-bcfc-477a-b019-d3a004a67c9a"/>
    <s v="{57FBE947-B30C-4F95-839E-A16C379B18D7}"/>
  </r>
  <r>
    <x v="23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x v="2"/>
    <s v="014b6cfa-60da-457e-b297-431adc669985"/>
    <s v="{C9560CFF-FBCC-473C-9515-B83638AFCC35}"/>
  </r>
  <r>
    <x v="23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x v="2"/>
    <s v="d52d7ad4-e613-40a0-9743-9a20d7b5a0d7"/>
    <s v="{C6E20F23-081D-4058-A6BC-E4E9CF62A9D3}"/>
  </r>
  <r>
    <x v="23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x v="2"/>
    <s v="4bf64be2-a2f3-4a54-9bd5-b67af79a5cb9"/>
    <s v="{35FF342E-730F-49C7-B259-3DFFCA135EE5}"/>
  </r>
  <r>
    <x v="23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x v="2"/>
    <s v="176651d2-0290-4b15-8ac5-c604a57c1316"/>
    <s v="{DDECA8CE-992A-47C6-8CC0-25A04714DB8C}"/>
  </r>
  <r>
    <x v="23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x v="2"/>
    <s v="a1001664-450b-4ea5-9ff9-1c33068cee98"/>
    <s v="{812FF5A0-C502-4551-A294-D522358C9DA2}"/>
  </r>
  <r>
    <x v="24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x v="2"/>
    <s v="190a3ed9-11b4-46a6-9981-9813e50ab3af"/>
    <s v="{56ECDA1C-35D6-4908-9B4F-AD72B0887F3A}"/>
  </r>
  <r>
    <x v="24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x v="2"/>
    <s v="b40cbda0-e316-44c6-8631-982cdf5a9735"/>
    <s v="{59F0229A-49F5-4BD0-ACC4-BCE6FA2768F8}"/>
  </r>
  <r>
    <x v="24"/>
    <d v="2019-07-29T00:00:00"/>
    <d v="2019-07-29T00:00:00"/>
    <x v="0"/>
    <s v="Walder_Diego"/>
    <x v="7"/>
    <m/>
    <m/>
    <m/>
    <n v="1"/>
    <m/>
    <s v="I"/>
    <x v="1"/>
    <s v="&lt;10"/>
    <m/>
    <m/>
    <n v="1"/>
    <m/>
    <m/>
    <x v="2"/>
    <s v="be344971-6edd-4f69-b735-38b2b519fc3f"/>
    <s v="{DE74F831-F83D-4BAF-8471-CD333A1BB2B7}"/>
  </r>
  <r>
    <x v="24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x v="2"/>
    <s v="1069e201-3997-46b5-a400-5175c9796eca"/>
    <s v="{DEB5DD0A-569D-46EF-9CBA-D46B2D660302}"/>
  </r>
  <r>
    <x v="24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x v="2"/>
    <s v="73ab4812-a7e0-4100-a8a0-7422b1151b1a"/>
    <s v="{EC38AE8C-4B35-4641-8943-EA05BC4C7537}"/>
  </r>
  <r>
    <x v="24"/>
    <d v="2019-07-29T00:00:00"/>
    <d v="2019-07-29T00:00:00"/>
    <x v="0"/>
    <s v="Walder_Diego"/>
    <x v="7"/>
    <m/>
    <m/>
    <m/>
    <n v="1"/>
    <m/>
    <s v="I"/>
    <x v="0"/>
    <s v="&lt;10"/>
    <m/>
    <m/>
    <n v="1"/>
    <m/>
    <m/>
    <x v="2"/>
    <s v="d147ee42-f463-401c-a9fd-3eff07b68e32"/>
    <s v="{645DFD27-5DA1-4E24-B8A8-F8D87B2D8AEE}"/>
  </r>
  <r>
    <x v="24"/>
    <d v="2019-07-29T00:00:00"/>
    <d v="2019-07-29T00:00:00"/>
    <x v="0"/>
    <s v="Walder_Diego"/>
    <x v="11"/>
    <m/>
    <m/>
    <m/>
    <n v="1"/>
    <m/>
    <s v="I"/>
    <x v="0"/>
    <s v="&lt;10"/>
    <m/>
    <m/>
    <n v="1"/>
    <m/>
    <m/>
    <x v="2"/>
    <s v="05e7b115-f67a-48f8-97f3-1c2fa5068197"/>
    <s v="{00E855E0-4A0E-40E1-9D08-1323E2D7DC64}"/>
  </r>
  <r>
    <x v="24"/>
    <d v="2019-07-29T00:00:00"/>
    <d v="2019-07-29T00:00:00"/>
    <x v="0"/>
    <s v="Walder_Diego"/>
    <x v="11"/>
    <m/>
    <m/>
    <m/>
    <n v="0.01"/>
    <m/>
    <s v="I"/>
    <x v="1"/>
    <s v="&lt;10"/>
    <m/>
    <m/>
    <n v="0.5"/>
    <m/>
    <m/>
    <x v="3"/>
    <s v="1f9d7b5d-728f-445a-8726-23f4ba79f812"/>
    <s v="{B4DEB155-4C26-4D34-A0A2-E7901CB2468B}"/>
  </r>
  <r>
    <x v="25"/>
    <d v="2019-07-29T00:00:00"/>
    <d v="2019-07-29T00:00:00"/>
    <x v="0"/>
    <s v="Walder_Diego"/>
    <x v="14"/>
    <m/>
    <m/>
    <m/>
    <n v="0.01"/>
    <m/>
    <s v="I"/>
    <x v="0"/>
    <s v="&lt;10"/>
    <m/>
    <m/>
    <n v="0.5"/>
    <m/>
    <m/>
    <x v="3"/>
    <s v="da9581b7-2633-4ec6-b372-681fa864d3a5"/>
    <s v="{58B9E942-E61F-4210-82A9-5ED032AB20EE}"/>
  </r>
  <r>
    <x v="25"/>
    <d v="2019-07-29T00:00:00"/>
    <d v="2019-07-29T00:00:00"/>
    <x v="0"/>
    <s v="Walder_Diego"/>
    <x v="0"/>
    <m/>
    <m/>
    <m/>
    <n v="0.5"/>
    <m/>
    <s v="SC"/>
    <x v="0"/>
    <s v="&lt;10"/>
    <m/>
    <m/>
    <n v="0.5"/>
    <m/>
    <m/>
    <x v="3"/>
    <s v="6842efab-5f6a-4220-a689-e635aba0791b"/>
    <s v="{C9FC9DCB-4FF9-44A4-8DA2-9A0DDE1614B9}"/>
  </r>
  <r>
    <x v="25"/>
    <d v="2019-07-29T00:00:00"/>
    <d v="2019-07-29T00:00:00"/>
    <x v="0"/>
    <s v="Walder_Diego"/>
    <x v="0"/>
    <m/>
    <m/>
    <m/>
    <n v="2"/>
    <m/>
    <s v="SC"/>
    <x v="0"/>
    <s v="&lt;10"/>
    <m/>
    <m/>
    <n v="2"/>
    <m/>
    <m/>
    <x v="1"/>
    <s v="751a808b-d2b2-44a9-8c67-5e1237043f00"/>
    <s v="{BFB14A66-670C-43EB-B303-B31CCCA766F7}"/>
  </r>
  <r>
    <x v="25"/>
    <d v="2019-07-29T00:00:00"/>
    <d v="2019-07-29T00:00:00"/>
    <x v="0"/>
    <s v="Walder_Diego"/>
    <x v="0"/>
    <m/>
    <m/>
    <m/>
    <n v="1"/>
    <m/>
    <s v="I"/>
    <x v="0"/>
    <s v="&lt;10"/>
    <m/>
    <m/>
    <n v="1"/>
    <m/>
    <m/>
    <x v="2"/>
    <s v="e838eab8-189e-4615-aa3e-e54fc179a4c4"/>
    <s v="{22026A4A-06E7-4D50-9693-734097FEA20D}"/>
  </r>
  <r>
    <x v="25"/>
    <d v="2019-07-29T00:00:00"/>
    <d v="2019-07-29T00:00:00"/>
    <x v="0"/>
    <s v="Walder_Diego"/>
    <x v="0"/>
    <m/>
    <m/>
    <m/>
    <n v="2"/>
    <m/>
    <s v="I"/>
    <x v="0"/>
    <s v="10-100"/>
    <m/>
    <m/>
    <n v="2"/>
    <m/>
    <m/>
    <x v="1"/>
    <s v="069274bc-4fd0-42ba-ac33-5c2193bee79f"/>
    <s v="{B684D505-4D0B-4DBA-805F-027AFA543546}"/>
  </r>
  <r>
    <x v="25"/>
    <d v="2019-07-29T00:00:00"/>
    <d v="2019-07-29T00:00:00"/>
    <x v="0"/>
    <s v="Walder_Diego"/>
    <x v="0"/>
    <m/>
    <m/>
    <m/>
    <n v="0.01"/>
    <m/>
    <s v="I"/>
    <x v="0"/>
    <s v="&lt;10"/>
    <m/>
    <m/>
    <n v="0.5"/>
    <m/>
    <m/>
    <x v="3"/>
    <s v="96594282-36ca-4194-9764-f065e50b0c1b"/>
    <s v="{1AEAE7DD-AF49-410E-9D20-6F0D8E1D99BB}"/>
  </r>
  <r>
    <x v="25"/>
    <d v="2019-07-29T00:00:00"/>
    <d v="2019-07-29T00:00:00"/>
    <x v="0"/>
    <s v="Walder_Diego"/>
    <x v="18"/>
    <m/>
    <m/>
    <m/>
    <n v="2"/>
    <m/>
    <s v="P"/>
    <x v="0"/>
    <s v="&lt;10"/>
    <m/>
    <m/>
    <n v="2"/>
    <m/>
    <m/>
    <x v="1"/>
    <s v="dfe31946-1dfa-4765-8f42-3ec3f0e802f9"/>
    <s v="{BF650331-6255-4BC4-BF53-1A695C486B00}"/>
  </r>
  <r>
    <x v="25"/>
    <d v="2019-07-29T00:00:00"/>
    <d v="2019-07-29T00:00:00"/>
    <x v="0"/>
    <s v="Walder_Diego"/>
    <x v="11"/>
    <m/>
    <m/>
    <m/>
    <n v="1"/>
    <m/>
    <s v="I"/>
    <x v="0"/>
    <s v="&lt;10"/>
    <m/>
    <m/>
    <n v="1"/>
    <m/>
    <m/>
    <x v="2"/>
    <s v="087397a9-893e-49b1-9761-29aafb75307a"/>
    <s v="{F6F9AF7E-6DE3-44D6-A3A6-7F82AB9657DB}"/>
  </r>
  <r>
    <x v="26"/>
    <d v="2019-07-29T00:00:00"/>
    <d v="2019-07-29T00:00:00"/>
    <x v="0"/>
    <s v="Walder_Diego"/>
    <x v="8"/>
    <m/>
    <m/>
    <m/>
    <n v="3"/>
    <m/>
    <s v="SC"/>
    <x v="0"/>
    <s v="10-100"/>
    <m/>
    <m/>
    <n v="3"/>
    <m/>
    <m/>
    <x v="4"/>
    <s v="23a5253a-37e8-4e6b-9688-f38a3c0eeb89"/>
    <s v="{81618E95-B724-4932-BC38-53BB7B51A60C}"/>
  </r>
  <r>
    <x v="27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x v="3"/>
    <s v="a196ac9f-5494-44b8-a3bb-6d950088d996"/>
    <s v="{301C6570-BEAF-4E84-85D1-2525AEFEA4C3}"/>
  </r>
  <r>
    <x v="27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x v="3"/>
    <s v="09dc68c3-7dc3-499b-a813-0adc1c10eb55"/>
    <s v="{EA56501F-073A-4036-A707-95B497CD37E0}"/>
  </r>
  <r>
    <x v="27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x v="3"/>
    <s v="277233a7-5948-4e9b-a2a5-19e6bcc65e23"/>
    <s v="{FE887E53-3690-4AB6-977E-EA83161EF581}"/>
  </r>
  <r>
    <x v="27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x v="3"/>
    <s v="f677270f-5ede-49db-87b2-412965633d09"/>
    <s v="{8D5F3F6C-E7FD-4403-A082-E3F9721DC577}"/>
  </r>
  <r>
    <x v="27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x v="3"/>
    <s v="2e176965-e64f-49e2-b76b-f56849c7ff5f"/>
    <s v="{1035A989-7827-4041-A7E8-4F7EACECF516}"/>
  </r>
  <r>
    <x v="27"/>
    <d v="2019-07-30T00:00:00"/>
    <d v="2019-07-30T00:00:00"/>
    <x v="0"/>
    <s v="Walder_Diego"/>
    <x v="0"/>
    <m/>
    <m/>
    <m/>
    <n v="1"/>
    <m/>
    <s v="I"/>
    <x v="0"/>
    <s v="&lt;10"/>
    <m/>
    <m/>
    <n v="1"/>
    <m/>
    <m/>
    <x v="2"/>
    <s v="5ab2db22-b9fb-49f0-be6f-205402b3b17d"/>
    <s v="{FB52098D-80D1-47A8-BE3A-72E8AAE6701B}"/>
  </r>
  <r>
    <x v="27"/>
    <d v="2019-07-30T00:00:00"/>
    <d v="2019-07-30T00:00:00"/>
    <x v="0"/>
    <s v="Walder_Diego"/>
    <x v="0"/>
    <m/>
    <m/>
    <m/>
    <n v="1"/>
    <m/>
    <s v="I"/>
    <x v="0"/>
    <s v="&lt;10"/>
    <m/>
    <m/>
    <n v="1"/>
    <m/>
    <m/>
    <x v="2"/>
    <s v="1aabdc70-0f00-4022-ad5d-3db8e2b7cf96"/>
    <s v="{5C544D37-B9BD-40A4-A0E7-52991820DE88}"/>
  </r>
  <r>
    <x v="27"/>
    <d v="2019-07-30T00:00:00"/>
    <d v="2019-07-30T00:00:00"/>
    <x v="0"/>
    <s v="Walder_Diego"/>
    <x v="0"/>
    <m/>
    <m/>
    <m/>
    <n v="0.01"/>
    <m/>
    <s v="I"/>
    <x v="0"/>
    <s v="&lt;10"/>
    <m/>
    <m/>
    <n v="0.5"/>
    <m/>
    <m/>
    <x v="3"/>
    <s v="53474280-e1d2-4c1a-8701-efd2778e916d"/>
    <s v="{EC92B455-83D8-4B58-8A0E-D8FCE3D7374E}"/>
  </r>
  <r>
    <x v="18"/>
    <d v="2019-08-01T00:00:00"/>
    <d v="2019-08-01T00:00:00"/>
    <x v="0"/>
    <s v="Townsend_Ashleigh"/>
    <x v="1"/>
    <m/>
    <m/>
    <m/>
    <n v="0.01"/>
    <m/>
    <s v="I"/>
    <x v="0"/>
    <s v="&lt;10"/>
    <m/>
    <m/>
    <n v="0.5"/>
    <m/>
    <m/>
    <x v="3"/>
    <s v="493a08f0-d7ba-43d8-8c4d-a5665d50c233"/>
    <s v="{8ED16365-11E8-4BFE-B973-32DA366C11FF}"/>
  </r>
  <r>
    <x v="18"/>
    <d v="2019-08-01T00:00:00"/>
    <d v="2019-08-01T00:00:00"/>
    <x v="0"/>
    <s v="Townsend_Ashleigh"/>
    <x v="1"/>
    <m/>
    <m/>
    <m/>
    <n v="0.01"/>
    <m/>
    <s v="I"/>
    <x v="0"/>
    <s v="&lt;10"/>
    <m/>
    <m/>
    <n v="0.5"/>
    <m/>
    <m/>
    <x v="3"/>
    <s v="173942cd-a73a-41ad-873a-7d5666bbd330"/>
    <s v="{B5E9C3DA-7DCE-4082-A993-A4D49146D3E4}"/>
  </r>
  <r>
    <x v="21"/>
    <d v="2019-08-02T00:00:00"/>
    <d v="2019-08-02T00:00:00"/>
    <x v="0"/>
    <s v="Alcaraz_Jake"/>
    <x v="11"/>
    <m/>
    <m/>
    <m/>
    <n v="2"/>
    <m/>
    <s v="I"/>
    <x v="0"/>
    <s v="&lt;10"/>
    <m/>
    <m/>
    <n v="2"/>
    <m/>
    <m/>
    <x v="1"/>
    <s v="125c60c0-e7ae-4771-8a4a-4eababbd1022"/>
    <s v="{A14BB3F9-A39C-4BA2-906A-A36F3B99E50D}"/>
  </r>
  <r>
    <x v="21"/>
    <d v="2019-08-02T00:00:00"/>
    <d v="2019-08-02T00:00:00"/>
    <x v="0"/>
    <s v="Alcaraz_Jake"/>
    <x v="11"/>
    <m/>
    <m/>
    <m/>
    <n v="2"/>
    <m/>
    <s v="I"/>
    <x v="0"/>
    <s v="&lt;10"/>
    <m/>
    <m/>
    <n v="2"/>
    <m/>
    <m/>
    <x v="1"/>
    <s v="ca7fbc8e-65f6-4736-8b3d-74d6ebe930b9"/>
    <s v="{70D61C2A-B016-49A7-AAF9-B458C722BB06}"/>
  </r>
  <r>
    <x v="21"/>
    <d v="2019-08-02T00:00:00"/>
    <d v="2019-08-02T00:00:00"/>
    <x v="0"/>
    <s v="Alcaraz_Jake"/>
    <x v="11"/>
    <m/>
    <m/>
    <m/>
    <n v="2"/>
    <m/>
    <s v="I"/>
    <x v="0"/>
    <s v="&lt;10"/>
    <m/>
    <m/>
    <n v="2"/>
    <m/>
    <m/>
    <x v="1"/>
    <s v="4659b8a0-1f04-4eb4-bf20-ceb87b49b143"/>
    <s v="{D85E15C8-DB32-49F6-84C9-F09DA03912D4}"/>
  </r>
  <r>
    <x v="21"/>
    <d v="2019-08-02T00:00:00"/>
    <d v="2019-08-02T00:00:00"/>
    <x v="0"/>
    <s v="Alcaraz_Jake"/>
    <x v="11"/>
    <m/>
    <m/>
    <m/>
    <n v="2"/>
    <m/>
    <s v="I"/>
    <x v="0"/>
    <s v="&lt;10"/>
    <m/>
    <m/>
    <n v="2"/>
    <m/>
    <m/>
    <x v="1"/>
    <s v="0d59250b-2083-44d8-bfb5-c2b4c93e7bc7"/>
    <s v="{A00F8BEA-1C55-49D3-A0F3-118F6821D199}"/>
  </r>
  <r>
    <x v="21"/>
    <d v="2019-08-02T00:00:00"/>
    <d v="2019-08-02T00:00:00"/>
    <x v="0"/>
    <s v="Alcaraz_Jake"/>
    <x v="11"/>
    <m/>
    <m/>
    <m/>
    <n v="2"/>
    <m/>
    <s v="I"/>
    <x v="0"/>
    <s v="&lt;10"/>
    <m/>
    <m/>
    <n v="2"/>
    <m/>
    <m/>
    <x v="1"/>
    <s v="4db4a856-8627-4b95-9c84-9d9788d11231"/>
    <s v="{7D72BDCC-1710-4B30-A363-0559AF471037}"/>
  </r>
  <r>
    <x v="21"/>
    <d v="2019-08-02T00:00:00"/>
    <d v="2019-08-02T00:00:00"/>
    <x v="0"/>
    <s v="Alcaraz_Jake"/>
    <x v="11"/>
    <m/>
    <m/>
    <m/>
    <n v="2"/>
    <m/>
    <s v="I"/>
    <x v="0"/>
    <s v="&lt;10"/>
    <m/>
    <m/>
    <n v="2"/>
    <m/>
    <m/>
    <x v="1"/>
    <s v="7daf46ba-01bd-4090-9b44-df67b7ccf2ca"/>
    <s v="{A188D2FE-CEF3-4F6E-BFAB-C69FA0560D57}"/>
  </r>
  <r>
    <x v="21"/>
    <d v="2019-08-02T00:00:00"/>
    <d v="2019-08-02T00:00:00"/>
    <x v="0"/>
    <s v="Alcaraz_Jake"/>
    <x v="1"/>
    <m/>
    <m/>
    <m/>
    <n v="2"/>
    <m/>
    <s v="I"/>
    <x v="0"/>
    <s v="&lt;10"/>
    <m/>
    <m/>
    <n v="2"/>
    <m/>
    <m/>
    <x v="1"/>
    <s v="cdf1cf46-bd09-4ef2-a8b4-5227adbb3a0b"/>
    <s v="{3E3A435C-8B3E-410A-B138-2A2164C475AF}"/>
  </r>
  <r>
    <x v="21"/>
    <d v="2019-08-02T00:00:00"/>
    <d v="2019-08-02T00:00:00"/>
    <x v="0"/>
    <s v="Alcaraz_Jake"/>
    <x v="7"/>
    <m/>
    <m/>
    <m/>
    <n v="2"/>
    <m/>
    <s v="I"/>
    <x v="0"/>
    <s v="&lt;10"/>
    <m/>
    <m/>
    <n v="2"/>
    <m/>
    <m/>
    <x v="1"/>
    <s v="5b58f363-434b-444b-bc5c-3464127a2c9d"/>
    <s v="{90B7A6C1-D871-4AFC-8308-D3D8EA6BC41F}"/>
  </r>
  <r>
    <x v="22"/>
    <d v="2019-08-02T00:00:00"/>
    <d v="2019-08-02T00:00:00"/>
    <x v="0"/>
    <s v="Alcaraz_Jake"/>
    <x v="1"/>
    <m/>
    <m/>
    <m/>
    <n v="2.5"/>
    <m/>
    <s v="I"/>
    <x v="0"/>
    <s v="&lt;10"/>
    <m/>
    <m/>
    <n v="2.5"/>
    <m/>
    <m/>
    <x v="11"/>
    <s v="46ee2fc3-7a85-4e9d-b924-0577e21f50a9"/>
    <s v="{B943E47C-BF6B-425D-A8F3-20B52976B6BE}"/>
  </r>
  <r>
    <x v="22"/>
    <d v="2019-08-02T00:00:00"/>
    <d v="2019-08-02T00:00:00"/>
    <x v="0"/>
    <s v="Alcaraz_Jake"/>
    <x v="1"/>
    <m/>
    <m/>
    <m/>
    <n v="2.5"/>
    <m/>
    <s v="I"/>
    <x v="0"/>
    <s v="&lt;10"/>
    <m/>
    <m/>
    <n v="2.5"/>
    <m/>
    <m/>
    <x v="11"/>
    <s v="0f05dfd8-78b9-452c-bcdd-54d725989b29"/>
    <s v="{4606DA18-80B9-429B-A506-A84BC1ADD0BD}"/>
  </r>
  <r>
    <x v="22"/>
    <d v="2019-08-02T00:00:00"/>
    <d v="2019-08-02T00:00:00"/>
    <x v="0"/>
    <s v="Alcaraz_Jake"/>
    <x v="1"/>
    <m/>
    <m/>
    <m/>
    <n v="1"/>
    <m/>
    <s v="I"/>
    <x v="0"/>
    <s v="&lt;10"/>
    <m/>
    <m/>
    <n v="1"/>
    <m/>
    <m/>
    <x v="2"/>
    <s v="7a118794-ea81-4d53-b664-e0e5fb146d7e"/>
    <s v="{AED497A4-56BD-4456-A970-C180F5FC2824}"/>
  </r>
  <r>
    <x v="22"/>
    <d v="2019-08-02T00:00:00"/>
    <d v="2019-08-02T00:00:00"/>
    <x v="0"/>
    <s v="Alcaraz_Jake"/>
    <x v="4"/>
    <m/>
    <m/>
    <m/>
    <n v="0.01"/>
    <m/>
    <s v="I"/>
    <x v="0"/>
    <s v="&lt;10"/>
    <m/>
    <m/>
    <n v="0.5"/>
    <m/>
    <m/>
    <x v="3"/>
    <s v="347713a4-5944-4c47-ac26-77634f3f351b"/>
    <s v="{D764254A-995F-4FED-BBBF-488D726B3199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x v="3"/>
    <s v="e5a716c5-2670-4409-ad93-131dc2a1ba31"/>
    <s v="{395608E3-690B-4253-B0E7-C05DEF3D2F8D}"/>
  </r>
  <r>
    <x v="22"/>
    <d v="2019-08-02T00:00:00"/>
    <d v="2019-08-02T00:00:00"/>
    <x v="0"/>
    <s v="Alcaraz_Jake"/>
    <x v="1"/>
    <m/>
    <m/>
    <m/>
    <n v="5"/>
    <m/>
    <s v="I"/>
    <x v="0"/>
    <s v="10-100"/>
    <m/>
    <m/>
    <n v="5"/>
    <m/>
    <m/>
    <x v="0"/>
    <s v="8010bf61-7058-4214-a92e-37bb025550ec"/>
    <s v="{E3F96310-19EF-4B59-9322-2CD6784949F8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x v="3"/>
    <s v="f055b538-c6ae-4662-a861-2a5f4326e8a5"/>
    <s v="{2143743A-362F-4294-8E69-77E72F678BA4}"/>
  </r>
  <r>
    <x v="22"/>
    <d v="2019-08-02T00:00:00"/>
    <d v="2019-08-02T00:00:00"/>
    <x v="0"/>
    <s v="Alcaraz_Jake"/>
    <x v="1"/>
    <m/>
    <m/>
    <m/>
    <n v="5"/>
    <m/>
    <s v="I"/>
    <x v="0"/>
    <s v="10-100"/>
    <m/>
    <m/>
    <n v="5"/>
    <m/>
    <m/>
    <x v="0"/>
    <s v="98ac8bd8-fcbb-4bf2-bddb-3307b5be064c"/>
    <s v="{9E03CA38-7A73-435D-A71A-63CD1103AD2E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x v="3"/>
    <s v="ca029dee-d0bf-4683-b615-d94b988e1c8f"/>
    <s v="{8345A4BE-45CA-4231-952B-90CF3DABF78B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x v="3"/>
    <s v="845ac80a-caff-4f33-a4a8-db7c30eca2b5"/>
    <s v="{1C0A691B-7080-457C-A799-D9788B7DE467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x v="3"/>
    <s v="9ada41dd-8b12-43d6-ac1e-8f32cd8e1f12"/>
    <s v="{37A6E4A5-8C45-455E-BC0D-407AF36A4B60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x v="3"/>
    <s v="a247eab5-2b09-42c5-a60d-78eb7c2d0652"/>
    <s v="{42938506-48A3-40AA-B594-F50F5D54F53B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x v="3"/>
    <s v="5f437527-fb37-41c0-aca7-849bbd2de69d"/>
    <s v="{59DBFE2D-1E9D-4399-8AD4-63662BDDC85B}"/>
  </r>
  <r>
    <x v="22"/>
    <d v="2019-08-02T00:00:00"/>
    <d v="2019-08-02T00:00:00"/>
    <x v="0"/>
    <s v="Alcaraz_Jake"/>
    <x v="1"/>
    <m/>
    <m/>
    <m/>
    <n v="3"/>
    <m/>
    <s v="I"/>
    <x v="0"/>
    <s v="10-100"/>
    <m/>
    <m/>
    <n v="3"/>
    <m/>
    <m/>
    <x v="4"/>
    <s v="6ecb26d1-8ed3-43f5-8128-e5352401a64d"/>
    <s v="{A0B371E3-F85B-464F-9AF2-A9284A98D9EB}"/>
  </r>
  <r>
    <x v="22"/>
    <d v="2019-08-02T00:00:00"/>
    <d v="2019-08-02T00:00:00"/>
    <x v="0"/>
    <s v="Alcaraz_Jake"/>
    <x v="1"/>
    <m/>
    <m/>
    <m/>
    <n v="0.01"/>
    <m/>
    <s v="I"/>
    <x v="0"/>
    <s v="10-100"/>
    <m/>
    <m/>
    <n v="0.5"/>
    <m/>
    <m/>
    <x v="3"/>
    <s v="c04ac863-33b4-4646-9a89-424ef79d28c4"/>
    <s v="{5F9BACBE-592A-493F-B697-1E76F7FD497F}"/>
  </r>
  <r>
    <x v="22"/>
    <d v="2019-08-02T00:00:00"/>
    <d v="2019-08-02T00:00:00"/>
    <x v="0"/>
    <s v="Alcaraz_Jake"/>
    <x v="14"/>
    <m/>
    <m/>
    <m/>
    <n v="0.01"/>
    <m/>
    <s v="I"/>
    <x v="0"/>
    <s v="&lt;10"/>
    <m/>
    <m/>
    <n v="0.5"/>
    <m/>
    <m/>
    <x v="3"/>
    <s v="4908dabf-7b9a-409f-9bea-aba3ca30dc97"/>
    <s v="{169B603B-9595-48F7-86F0-98F7F4D80949}"/>
  </r>
  <r>
    <x v="22"/>
    <d v="2019-08-02T00:00:00"/>
    <d v="2019-08-02T00:00:00"/>
    <x v="0"/>
    <s v="Alcaraz_Jake"/>
    <x v="14"/>
    <m/>
    <m/>
    <m/>
    <n v="0.01"/>
    <m/>
    <s v="I"/>
    <x v="0"/>
    <s v="&lt;10"/>
    <m/>
    <m/>
    <n v="0.5"/>
    <m/>
    <m/>
    <x v="3"/>
    <s v="1f72b674-d211-42ab-9bfa-b94e67b5b019"/>
    <s v="{A5DF1828-C037-4B7C-A11A-1220B89FD2BB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x v="3"/>
    <s v="051bd68b-2741-46ee-8600-fc7b7dfb2a11"/>
    <s v="{8055E774-4EC3-4354-A2CE-E2D52266D67A}"/>
  </r>
  <r>
    <x v="22"/>
    <d v="2019-08-02T00:00:00"/>
    <d v="2019-08-02T00:00:00"/>
    <x v="0"/>
    <s v="Alcaraz_Jake"/>
    <x v="10"/>
    <m/>
    <m/>
    <m/>
    <n v="0.01"/>
    <m/>
    <s v="I"/>
    <x v="0"/>
    <s v="&lt;10"/>
    <m/>
    <m/>
    <n v="0.5"/>
    <m/>
    <m/>
    <x v="3"/>
    <s v="4cdcebde-455c-4309-9df2-a214c4bccb32"/>
    <s v="{EE8F3A6F-E96E-4A95-8133-76D52871A1A1}"/>
  </r>
  <r>
    <x v="22"/>
    <d v="2019-08-02T00:00:00"/>
    <d v="2019-08-02T00:00:00"/>
    <x v="0"/>
    <s v="Alcaraz_Jake"/>
    <x v="1"/>
    <m/>
    <m/>
    <m/>
    <n v="0.01"/>
    <m/>
    <s v="I"/>
    <x v="0"/>
    <s v="&lt;10"/>
    <m/>
    <m/>
    <n v="0.5"/>
    <m/>
    <m/>
    <x v="3"/>
    <s v="d94ea386-c190-428b-bb97-f7751fccca2a"/>
    <s v="{1E3BCF21-BEA2-4A0B-AE9D-C6CC24422A55}"/>
  </r>
  <r>
    <x v="22"/>
    <d v="2019-08-02T00:00:00"/>
    <d v="2019-08-02T00:00:00"/>
    <x v="0"/>
    <s v="Alcaraz_Jake"/>
    <x v="17"/>
    <m/>
    <m/>
    <m/>
    <n v="2"/>
    <m/>
    <s v="I"/>
    <x v="0"/>
    <s v="&lt;10"/>
    <m/>
    <m/>
    <n v="2"/>
    <m/>
    <m/>
    <x v="1"/>
    <s v="9fdd01e9-2f68-44bf-96de-6dc9e3fb675b"/>
    <s v="{1512945D-CAB0-4356-9142-620F51B6FA7A}"/>
  </r>
  <r>
    <x v="22"/>
    <d v="2019-08-02T00:00:00"/>
    <d v="2019-08-02T00:00:00"/>
    <x v="0"/>
    <s v="Alcaraz_Jake"/>
    <x v="10"/>
    <m/>
    <m/>
    <m/>
    <n v="2"/>
    <m/>
    <s v="I"/>
    <x v="0"/>
    <s v="&lt;10"/>
    <m/>
    <m/>
    <n v="2"/>
    <m/>
    <m/>
    <x v="1"/>
    <s v="5c07338e-613b-451a-8c00-b4bfdd9b13dd"/>
    <s v="{8235B9D3-222B-4FA4-9B67-09F0ADB4E149}"/>
  </r>
  <r>
    <x v="22"/>
    <d v="2019-08-02T00:00:00"/>
    <d v="2019-08-02T00:00:00"/>
    <x v="0"/>
    <s v="Alcaraz_Jake"/>
    <x v="10"/>
    <m/>
    <m/>
    <m/>
    <n v="0.01"/>
    <m/>
    <s v="I"/>
    <x v="0"/>
    <s v="&lt;10"/>
    <m/>
    <m/>
    <n v="0.5"/>
    <m/>
    <m/>
    <x v="3"/>
    <s v="44798074-60b7-44ff-8719-6d4a7571cc3d"/>
    <s v="{D028DEDD-C8FF-458B-B74E-BFB49F4DA322}"/>
  </r>
  <r>
    <x v="22"/>
    <d v="2019-08-02T00:00:00"/>
    <d v="2019-08-02T00:00:00"/>
    <x v="0"/>
    <s v="Alcaraz_Jake"/>
    <x v="14"/>
    <m/>
    <m/>
    <m/>
    <n v="0.01"/>
    <m/>
    <s v="I"/>
    <x v="0"/>
    <s v="&lt;10"/>
    <m/>
    <m/>
    <n v="0.5"/>
    <m/>
    <m/>
    <x v="3"/>
    <s v="f45fd268-9ffd-44a2-b170-4b5823bbe0f7"/>
    <s v="{1D7CCEB1-DE87-475D-B252-6B48D6D36C28}"/>
  </r>
  <r>
    <x v="22"/>
    <d v="2019-08-02T00:00:00"/>
    <d v="2019-08-02T00:00:00"/>
    <x v="0"/>
    <s v="Alcaraz_Jake"/>
    <x v="14"/>
    <m/>
    <m/>
    <m/>
    <n v="0.01"/>
    <m/>
    <s v="I"/>
    <x v="0"/>
    <s v="&lt;10"/>
    <m/>
    <m/>
    <n v="0.5"/>
    <m/>
    <m/>
    <x v="3"/>
    <s v="ce4451cb-64a9-4a69-a75e-e3adc050a90d"/>
    <s v="{6DF2E1C9-D7E3-4958-A58F-A988B5F75DB8}"/>
  </r>
  <r>
    <x v="28"/>
    <d v="2019-08-02T00:00:00"/>
    <d v="2019-08-02T00:00:00"/>
    <x v="0"/>
    <s v="Alcaraz_Jake"/>
    <x v="13"/>
    <m/>
    <m/>
    <m/>
    <n v="0.01"/>
    <m/>
    <s v="I"/>
    <x v="0"/>
    <s v="&lt;10"/>
    <m/>
    <m/>
    <n v="0.5"/>
    <m/>
    <m/>
    <x v="3"/>
    <s v="fef29dc9-5b19-46de-b8b4-f393314233b9"/>
    <s v="{AA223CD4-DF84-4EEE-B027-6D4E06778DF8}"/>
  </r>
  <r>
    <x v="29"/>
    <d v="2019-08-02T00:00:00"/>
    <d v="2019-08-02T00:00:00"/>
    <x v="0"/>
    <s v="Tian_Sarah"/>
    <x v="10"/>
    <m/>
    <m/>
    <m/>
    <n v="0.01"/>
    <m/>
    <s v="I"/>
    <x v="0"/>
    <s v="&lt;10"/>
    <m/>
    <m/>
    <n v="0.5"/>
    <m/>
    <m/>
    <x v="3"/>
    <s v="b894d157-4f1a-4111-acfe-692386b5719f"/>
    <s v="{E4B91E27-659F-4280-B08A-05FA66B1AA4A}"/>
  </r>
  <r>
    <x v="29"/>
    <d v="2019-08-02T00:00:00"/>
    <d v="2019-08-02T00:00:00"/>
    <x v="0"/>
    <s v="Tian_Sarah"/>
    <x v="10"/>
    <m/>
    <m/>
    <m/>
    <n v="1"/>
    <m/>
    <s v="I"/>
    <x v="0"/>
    <s v="&lt;10"/>
    <m/>
    <m/>
    <n v="1"/>
    <m/>
    <m/>
    <x v="2"/>
    <s v="710fe047-0ab6-4858-8658-5380eeea97bd"/>
    <s v="{9A4F41AE-4CE9-4FDE-A9E3-E7058F87ACE8}"/>
  </r>
  <r>
    <x v="30"/>
    <d v="2019-08-02T00:00:00"/>
    <d v="2019-08-02T00:00:00"/>
    <x v="0"/>
    <s v="Tian_Sarah"/>
    <x v="1"/>
    <m/>
    <m/>
    <m/>
    <n v="1"/>
    <m/>
    <s v="P"/>
    <x v="0"/>
    <s v="&lt;10"/>
    <m/>
    <m/>
    <n v="1"/>
    <m/>
    <m/>
    <x v="2"/>
    <s v="21720bae-9a99-41f6-b514-8d974462157c"/>
    <s v="{A93E305B-37FA-4F26-9622-07E5E40D9FE3}"/>
  </r>
  <r>
    <x v="31"/>
    <d v="2019-08-02T00:00:00"/>
    <d v="2019-08-02T00:00:00"/>
    <x v="0"/>
    <s v="Tian_Sarah"/>
    <x v="1"/>
    <m/>
    <m/>
    <m/>
    <n v="5"/>
    <m/>
    <s v="SC"/>
    <x v="0"/>
    <s v="10-100"/>
    <m/>
    <m/>
    <n v="5"/>
    <m/>
    <m/>
    <x v="0"/>
    <s v="c1b10a2c-7da5-4bab-a01f-2483fd626614"/>
    <s v="{FECD2CE1-6AD2-4593-AF4F-A4DB2497148B}"/>
  </r>
  <r>
    <x v="31"/>
    <d v="2019-08-02T00:00:00"/>
    <d v="2019-08-02T00:00:00"/>
    <x v="0"/>
    <s v="Tian_Sarah"/>
    <x v="4"/>
    <m/>
    <m/>
    <m/>
    <n v="0.01"/>
    <m/>
    <s v="I"/>
    <x v="1"/>
    <s v="&lt;10"/>
    <m/>
    <m/>
    <n v="0.5"/>
    <m/>
    <m/>
    <x v="3"/>
    <s v="52858b06-167d-4145-b549-a7258c969bbd"/>
    <s v="{75833291-C7E9-4131-8A93-D78677AC7D6D}"/>
  </r>
  <r>
    <x v="31"/>
    <d v="2019-08-02T00:00:00"/>
    <d v="2019-08-02T00:00:00"/>
    <x v="0"/>
    <s v="Tian_Sarah"/>
    <x v="0"/>
    <m/>
    <m/>
    <m/>
    <n v="0.01"/>
    <m/>
    <s v="I"/>
    <x v="1"/>
    <s v="&lt;10"/>
    <m/>
    <m/>
    <n v="0.5"/>
    <m/>
    <m/>
    <x v="3"/>
    <s v="9cf049c7-9499-4b6e-9e44-2a3277e706bf"/>
    <s v="{C7E5FDE2-F7AA-48BE-ACCE-A1ED85680FA4}"/>
  </r>
  <r>
    <x v="31"/>
    <d v="2019-08-02T00:00:00"/>
    <d v="2019-08-02T00:00:00"/>
    <x v="0"/>
    <s v="Tian_Sarah"/>
    <x v="0"/>
    <m/>
    <m/>
    <m/>
    <n v="0.01"/>
    <m/>
    <s v="I"/>
    <x v="1"/>
    <s v="&lt;10"/>
    <m/>
    <m/>
    <n v="0.5"/>
    <m/>
    <m/>
    <x v="3"/>
    <s v="7c5e59b1-4b85-4f2b-b397-6ea065b30e33"/>
    <s v="{9596B9DA-0351-421B-91EC-7AEE627E41CD}"/>
  </r>
  <r>
    <x v="31"/>
    <d v="2019-08-02T00:00:00"/>
    <d v="2019-08-02T00:00:00"/>
    <x v="0"/>
    <s v="Tian_Sarah"/>
    <x v="0"/>
    <m/>
    <m/>
    <m/>
    <n v="0.01"/>
    <m/>
    <s v="I"/>
    <x v="1"/>
    <s v="&lt;10"/>
    <m/>
    <m/>
    <n v="0.5"/>
    <m/>
    <m/>
    <x v="3"/>
    <s v="3da86cfc-b694-4e49-a014-e8162534bfd7"/>
    <s v="{73749180-8395-4C41-BA2F-7B7C7120F6C3}"/>
  </r>
  <r>
    <x v="31"/>
    <d v="2019-08-02T00:00:00"/>
    <d v="2019-08-02T00:00:00"/>
    <x v="0"/>
    <s v="Tian_Sarah"/>
    <x v="0"/>
    <m/>
    <m/>
    <m/>
    <n v="0.01"/>
    <m/>
    <s v="I"/>
    <x v="1"/>
    <s v="&lt;10"/>
    <m/>
    <m/>
    <n v="0.5"/>
    <m/>
    <m/>
    <x v="3"/>
    <s v="2ce0f3b0-90bf-473e-b017-40cc096fe725"/>
    <s v="{EF231191-5B11-43F1-A1E5-E9AD7FC16A62}"/>
  </r>
  <r>
    <x v="32"/>
    <d v="2019-08-02T00:00:00"/>
    <d v="2019-08-02T00:00:00"/>
    <x v="0"/>
    <s v="Tian_Sarah"/>
    <x v="4"/>
    <m/>
    <m/>
    <m/>
    <n v="1"/>
    <m/>
    <s v="I"/>
    <x v="0"/>
    <s v="&lt;10"/>
    <m/>
    <m/>
    <n v="1"/>
    <m/>
    <m/>
    <x v="2"/>
    <s v="0dec3d91-d0e2-4f12-84be-d59fe70b1b77"/>
    <s v="{3C94E7B8-324F-4BD9-B5C8-F8761CD14718}"/>
  </r>
  <r>
    <x v="33"/>
    <d v="2019-08-02T00:00:00"/>
    <d v="2019-08-02T00:00:00"/>
    <x v="0"/>
    <s v="Tian_Sarah"/>
    <x v="4"/>
    <m/>
    <m/>
    <m/>
    <n v="0.01"/>
    <m/>
    <s v="I"/>
    <x v="0"/>
    <s v="&lt;10"/>
    <m/>
    <m/>
    <n v="0.5"/>
    <m/>
    <m/>
    <x v="3"/>
    <s v="292987b6-1fa9-453b-9df9-e00fd20dc1d8"/>
    <s v="{831CF82C-F819-450A-B586-D3EC75F144D2}"/>
  </r>
  <r>
    <x v="34"/>
    <d v="2019-08-06T00:00:00"/>
    <d v="2019-08-06T00:00:00"/>
    <x v="0"/>
    <s v="Alcaraz_Jake"/>
    <x v="2"/>
    <m/>
    <m/>
    <m/>
    <n v="0.01"/>
    <m/>
    <s v="I"/>
    <x v="0"/>
    <s v="&lt;10"/>
    <m/>
    <m/>
    <n v="0.5"/>
    <m/>
    <m/>
    <x v="3"/>
    <s v="914078e2-e695-4bbc-93c3-354e462a0b71"/>
    <s v="{D4C8A612-0E40-4020-A792-6793D6996198}"/>
  </r>
  <r>
    <x v="34"/>
    <d v="2019-08-06T00:00:00"/>
    <d v="2019-08-06T00:00:00"/>
    <x v="0"/>
    <s v="Alcaraz_Jake"/>
    <x v="1"/>
    <m/>
    <m/>
    <m/>
    <n v="6"/>
    <m/>
    <s v="I"/>
    <x v="0"/>
    <s v="10-100"/>
    <m/>
    <m/>
    <n v="6"/>
    <m/>
    <m/>
    <x v="12"/>
    <s v="809b2581-34d7-44a4-80c7-dfea1d00f2e1"/>
    <s v="{1C89F8C9-17E7-4CA8-9C33-1EF88EDDA016}"/>
  </r>
  <r>
    <x v="34"/>
    <d v="2019-08-06T00:00:00"/>
    <d v="2019-08-06T00:00:00"/>
    <x v="0"/>
    <s v="Alcaraz_Jake"/>
    <x v="10"/>
    <m/>
    <m/>
    <m/>
    <n v="6"/>
    <m/>
    <s v="I"/>
    <x v="0"/>
    <s v="10-100"/>
    <m/>
    <m/>
    <n v="6"/>
    <m/>
    <m/>
    <x v="12"/>
    <s v="1249d4ee-1bdd-47ac-959e-a431458edc4e"/>
    <s v="{B69EDD95-7AC8-490E-8D28-CC6FC5241B68}"/>
  </r>
  <r>
    <x v="34"/>
    <d v="2019-08-06T00:00:00"/>
    <d v="2019-08-06T00:00:00"/>
    <x v="0"/>
    <s v="Alcaraz_Jake"/>
    <x v="2"/>
    <m/>
    <m/>
    <m/>
    <n v="10"/>
    <m/>
    <s v="I"/>
    <x v="0"/>
    <s v="10-100"/>
    <m/>
    <m/>
    <n v="10"/>
    <m/>
    <m/>
    <x v="10"/>
    <s v="f62fbdd8-e962-4080-8072-16eb57ca8cfb"/>
    <s v="{CF4D0EC8-E2B8-468F-AFFF-5C527B68E452}"/>
  </r>
  <r>
    <x v="35"/>
    <d v="2019-08-07T00:00:00"/>
    <d v="2019-08-07T00:00:00"/>
    <x v="0"/>
    <s v="Walder_Diego"/>
    <x v="5"/>
    <m/>
    <m/>
    <m/>
    <n v="3"/>
    <m/>
    <s v="P"/>
    <x v="0"/>
    <s v="10-100"/>
    <m/>
    <m/>
    <n v="3"/>
    <m/>
    <m/>
    <x v="4"/>
    <s v="a2b782f1-78ec-4c8c-9742-8acdde9d5290"/>
    <s v="{EDE9F38C-A5B0-447E-8964-489856F7D62C}"/>
  </r>
  <r>
    <x v="35"/>
    <d v="2019-08-07T00:00:00"/>
    <d v="2019-08-07T00:00:00"/>
    <x v="0"/>
    <s v="Walder_Diego"/>
    <x v="0"/>
    <m/>
    <m/>
    <m/>
    <n v="0.01"/>
    <m/>
    <s v="I"/>
    <x v="0"/>
    <s v="&lt;10"/>
    <m/>
    <m/>
    <n v="0.5"/>
    <m/>
    <m/>
    <x v="3"/>
    <s v="47cc1c0a-c0f8-4cb0-b198-cd2b9cc2ded6"/>
    <s v="{F8002293-9C5F-4FE5-B1C5-4DC2D2A07DF6}"/>
  </r>
  <r>
    <x v="35"/>
    <d v="2019-08-07T00:00:00"/>
    <d v="2019-08-07T00:00:00"/>
    <x v="0"/>
    <s v="Walder_Diego"/>
    <x v="6"/>
    <m/>
    <m/>
    <m/>
    <n v="2"/>
    <m/>
    <s v="P"/>
    <x v="0"/>
    <s v="&lt;10"/>
    <m/>
    <m/>
    <n v="2"/>
    <m/>
    <m/>
    <x v="1"/>
    <s v="caecf134-904f-4e30-bab6-34da781eda66"/>
    <s v="{ED548836-662C-40C2-B685-E6BFBCAB378E}"/>
  </r>
  <r>
    <x v="35"/>
    <d v="2019-08-07T00:00:00"/>
    <d v="2019-08-07T00:00:00"/>
    <x v="0"/>
    <s v="Walder_Diego"/>
    <x v="6"/>
    <m/>
    <m/>
    <m/>
    <n v="0.01"/>
    <m/>
    <s v="I"/>
    <x v="0"/>
    <s v="&lt;10"/>
    <m/>
    <m/>
    <n v="0.5"/>
    <m/>
    <m/>
    <x v="3"/>
    <s v="77cd6f8f-4ec2-4d20-9503-54ad6619b840"/>
    <s v="{72050BC5-8559-4362-A1A2-E45A8151B586}"/>
  </r>
  <r>
    <x v="35"/>
    <d v="2019-08-07T00:00:00"/>
    <d v="2019-08-07T00:00:00"/>
    <x v="0"/>
    <s v="Walder_Diego"/>
    <x v="6"/>
    <m/>
    <m/>
    <m/>
    <n v="0.01"/>
    <m/>
    <s v="I"/>
    <x v="0"/>
    <s v="&lt;10"/>
    <m/>
    <m/>
    <n v="0.5"/>
    <m/>
    <m/>
    <x v="3"/>
    <s v="893df7c9-a9fa-42c0-ab3f-5c37ea10681c"/>
    <s v="{298410B2-706D-4CDC-A59F-6CCC9802241C}"/>
  </r>
  <r>
    <x v="36"/>
    <d v="2019-08-07T00:00:00"/>
    <d v="2019-08-07T00:00:00"/>
    <x v="0"/>
    <s v="Walder_Diego"/>
    <x v="1"/>
    <m/>
    <m/>
    <m/>
    <n v="0.01"/>
    <m/>
    <s v="I"/>
    <x v="0"/>
    <s v="&lt;10"/>
    <m/>
    <m/>
    <n v="0.5"/>
    <m/>
    <m/>
    <x v="3"/>
    <s v="4457a88d-460a-4b2a-81f2-7b5844b5beff"/>
    <s v="{88E84FD7-4751-42B5-9FF2-80D12C1F2D91}"/>
  </r>
  <r>
    <x v="36"/>
    <d v="2019-08-07T00:00:00"/>
    <d v="2019-08-07T00:00:00"/>
    <x v="0"/>
    <s v="Walder_Diego"/>
    <x v="6"/>
    <m/>
    <m/>
    <m/>
    <n v="0.01"/>
    <m/>
    <s v="I"/>
    <x v="0"/>
    <s v="&lt;10"/>
    <m/>
    <m/>
    <n v="0.5"/>
    <m/>
    <m/>
    <x v="3"/>
    <s v="4eb66500-f2b5-40ae-9a3e-cf7054137cf4"/>
    <s v="{7C264553-B7E3-4998-98A3-EC21A29BA025}"/>
  </r>
  <r>
    <x v="36"/>
    <d v="2019-08-07T00:00:00"/>
    <d v="2019-08-07T00:00:00"/>
    <x v="0"/>
    <s v="Walder_Diego"/>
    <x v="13"/>
    <m/>
    <m/>
    <m/>
    <n v="0.01"/>
    <m/>
    <s v="I"/>
    <x v="0"/>
    <s v="&lt;10"/>
    <m/>
    <m/>
    <n v="0.5"/>
    <m/>
    <m/>
    <x v="3"/>
    <s v="4e217bd8-a9f7-4408-8e70-b6d83056f5bd"/>
    <s v="{FEF8EAF0-9D00-48CA-BA25-91F5B2506E69}"/>
  </r>
  <r>
    <x v="36"/>
    <d v="2019-08-07T00:00:00"/>
    <d v="2019-08-07T00:00:00"/>
    <x v="0"/>
    <s v="Walder_Diego"/>
    <x v="13"/>
    <m/>
    <m/>
    <m/>
    <n v="0.01"/>
    <m/>
    <s v="I"/>
    <x v="0"/>
    <s v="&lt;10"/>
    <m/>
    <m/>
    <n v="0.5"/>
    <m/>
    <m/>
    <x v="3"/>
    <s v="e6338bac-a8a4-4218-a4e1-1f6a25c6bfd2"/>
    <s v="{C953EFFD-FA51-477C-9BBB-95B9A7A698F0}"/>
  </r>
  <r>
    <x v="36"/>
    <d v="2019-08-07T00:00:00"/>
    <d v="2019-08-07T00:00:00"/>
    <x v="0"/>
    <s v="Walder_Diego"/>
    <x v="5"/>
    <m/>
    <m/>
    <m/>
    <n v="0.01"/>
    <m/>
    <s v="I"/>
    <x v="0"/>
    <s v="&lt;10"/>
    <m/>
    <m/>
    <n v="0.5"/>
    <m/>
    <m/>
    <x v="3"/>
    <s v="7a1ac34b-0504-4a71-99fc-949094cc71ee"/>
    <s v="{1A3DF494-88AD-408B-A199-B34C4FC05BFD}"/>
  </r>
  <r>
    <x v="37"/>
    <d v="2019-08-08T00:00:00"/>
    <d v="2019-08-08T00:00:00"/>
    <x v="0"/>
    <s v="Walder_Diego"/>
    <x v="4"/>
    <m/>
    <m/>
    <m/>
    <n v="1"/>
    <m/>
    <s v="I"/>
    <x v="0"/>
    <s v="&lt;10"/>
    <m/>
    <m/>
    <n v="1"/>
    <m/>
    <m/>
    <x v="2"/>
    <s v="bf38c491-a264-4977-ba64-6d33ab28bc57"/>
    <s v="{46203304-77D5-443F-84F7-9BB07F519459}"/>
  </r>
  <r>
    <x v="37"/>
    <d v="2019-08-08T00:00:00"/>
    <d v="2019-08-08T00:00:00"/>
    <x v="0"/>
    <s v="Walder_Diego"/>
    <x v="4"/>
    <m/>
    <m/>
    <m/>
    <n v="2"/>
    <m/>
    <s v="I"/>
    <x v="0"/>
    <s v="&lt;10"/>
    <m/>
    <m/>
    <n v="2"/>
    <m/>
    <m/>
    <x v="1"/>
    <s v="931608af-ee4c-40c4-a687-b88c04faf378"/>
    <s v="{A6032324-7816-420D-AB1A-4B06586C729E}"/>
  </r>
  <r>
    <x v="37"/>
    <d v="2019-08-08T00:00:00"/>
    <d v="2019-08-08T00:00:00"/>
    <x v="0"/>
    <s v="Walder_Diego"/>
    <x v="4"/>
    <m/>
    <m/>
    <m/>
    <n v="2"/>
    <m/>
    <s v="I"/>
    <x v="0"/>
    <s v="&lt;10"/>
    <m/>
    <m/>
    <n v="2"/>
    <m/>
    <m/>
    <x v="1"/>
    <s v="c912e5fa-9a80-4037-9495-59d0ff0df140"/>
    <s v="{0E7DD26A-4E3C-4C5F-B3F9-C497F2DA14CA}"/>
  </r>
  <r>
    <x v="37"/>
    <d v="2019-08-08T00:00:00"/>
    <d v="2019-08-08T00:00:00"/>
    <x v="0"/>
    <s v="Walder_Diego"/>
    <x v="13"/>
    <m/>
    <m/>
    <m/>
    <n v="0.01"/>
    <m/>
    <s v="I"/>
    <x v="0"/>
    <s v="&lt;10"/>
    <m/>
    <m/>
    <n v="0.5"/>
    <m/>
    <m/>
    <x v="3"/>
    <s v="a0d10051-11d1-4b7d-9c89-ec38cd8fe385"/>
    <s v="{7A2706EB-5C2C-4B5A-838F-8900E077B0E9}"/>
  </r>
  <r>
    <x v="37"/>
    <d v="2019-08-08T00:00:00"/>
    <d v="2019-08-08T00:00:00"/>
    <x v="0"/>
    <s v="Walder_Diego"/>
    <x v="13"/>
    <m/>
    <m/>
    <m/>
    <n v="0.01"/>
    <m/>
    <s v="I"/>
    <x v="0"/>
    <s v="&lt;10"/>
    <m/>
    <m/>
    <n v="0.5"/>
    <m/>
    <m/>
    <x v="3"/>
    <s v="516ea64d-fcc5-4437-9eae-9c41255b41a2"/>
    <s v="{057F8049-BC3E-443F-8CA5-59D4057C2CCB}"/>
  </r>
  <r>
    <x v="37"/>
    <d v="2019-08-08T00:00:00"/>
    <d v="2019-08-08T00:00:00"/>
    <x v="0"/>
    <s v="Walder_Diego"/>
    <x v="4"/>
    <m/>
    <m/>
    <m/>
    <n v="1"/>
    <m/>
    <s v="I"/>
    <x v="0"/>
    <s v="&lt;10"/>
    <m/>
    <m/>
    <n v="1"/>
    <m/>
    <m/>
    <x v="2"/>
    <s v="067e208b-48b6-43a1-835c-ef43d1c021a8"/>
    <s v="{9627842F-E32F-4034-893C-CFBFAB5AF9A6}"/>
  </r>
  <r>
    <x v="37"/>
    <d v="2019-08-08T00:00:00"/>
    <d v="2019-08-08T00:00:00"/>
    <x v="0"/>
    <s v="Walder_Diego"/>
    <x v="13"/>
    <m/>
    <m/>
    <m/>
    <n v="1"/>
    <m/>
    <s v="I"/>
    <x v="0"/>
    <s v="&lt;10"/>
    <m/>
    <m/>
    <n v="1"/>
    <m/>
    <m/>
    <x v="2"/>
    <s v="54f29b6c-3cc4-487b-aed3-8951fd50416f"/>
    <s v="{582E9A6E-D657-45DD-A5D8-EE8BC815C297}"/>
  </r>
  <r>
    <x v="37"/>
    <d v="2019-08-08T00:00:00"/>
    <d v="2019-08-08T00:00:00"/>
    <x v="0"/>
    <s v="Walder_Diego"/>
    <x v="4"/>
    <m/>
    <m/>
    <m/>
    <n v="2"/>
    <m/>
    <s v="I"/>
    <x v="0"/>
    <s v="&lt;10"/>
    <m/>
    <m/>
    <n v="2"/>
    <m/>
    <m/>
    <x v="1"/>
    <s v="e652e4c5-552a-4d7f-a0e5-c69390a4d99f"/>
    <s v="{28322BC6-93F0-4A57-BC29-9043523A2F94}"/>
  </r>
  <r>
    <x v="37"/>
    <d v="2019-08-08T00:00:00"/>
    <d v="2019-08-08T00:00:00"/>
    <x v="0"/>
    <s v="Walder_Diego"/>
    <x v="13"/>
    <m/>
    <m/>
    <m/>
    <n v="0.01"/>
    <m/>
    <s v="I"/>
    <x v="0"/>
    <s v="&lt;10"/>
    <m/>
    <m/>
    <n v="0.5"/>
    <m/>
    <m/>
    <x v="3"/>
    <s v="1df933df-610f-4cfb-ab15-24b1058b9e74"/>
    <s v="{6B332982-214B-4C5B-90E3-2912F5F17F1E}"/>
  </r>
  <r>
    <x v="37"/>
    <d v="2019-08-08T00:00:00"/>
    <d v="2019-08-08T00:00:00"/>
    <x v="0"/>
    <s v="Walder_Diego"/>
    <x v="13"/>
    <m/>
    <m/>
    <m/>
    <n v="0.01"/>
    <m/>
    <s v="I"/>
    <x v="0"/>
    <s v="&lt;10"/>
    <m/>
    <m/>
    <n v="0.5"/>
    <m/>
    <m/>
    <x v="3"/>
    <s v="c4bc2d89-1e4e-4ab3-bb90-f0e804f7454f"/>
    <s v="{56EC2D06-F392-4223-8C5A-AF112DBE2698}"/>
  </r>
  <r>
    <x v="37"/>
    <d v="2019-08-08T00:00:00"/>
    <d v="2019-08-08T00:00:00"/>
    <x v="0"/>
    <s v="Walder_Diego"/>
    <x v="13"/>
    <m/>
    <m/>
    <m/>
    <n v="0.01"/>
    <m/>
    <s v="I"/>
    <x v="0"/>
    <s v="&lt;10"/>
    <m/>
    <m/>
    <n v="0.5"/>
    <m/>
    <m/>
    <x v="3"/>
    <s v="d425d8ac-acfb-4474-bc0a-91a33dad491b"/>
    <s v="{1728E61D-30E1-4F5F-A76D-3EE54B6BF516}"/>
  </r>
  <r>
    <x v="37"/>
    <d v="2019-08-08T00:00:00"/>
    <d v="2019-08-08T00:00:00"/>
    <x v="0"/>
    <s v="Walder_Diego"/>
    <x v="13"/>
    <m/>
    <m/>
    <m/>
    <n v="0.01"/>
    <m/>
    <s v="I"/>
    <x v="0"/>
    <s v="&lt;10"/>
    <m/>
    <m/>
    <n v="0.5"/>
    <m/>
    <m/>
    <x v="3"/>
    <s v="341abc20-e058-4008-8e82-17d80c87ef63"/>
    <s v="{7858DC62-3A35-43CD-8148-BEF9B9F74CA2}"/>
  </r>
  <r>
    <x v="37"/>
    <d v="2019-08-08T00:00:00"/>
    <d v="2019-08-08T00:00:00"/>
    <x v="0"/>
    <s v="Walder_Diego"/>
    <x v="0"/>
    <m/>
    <m/>
    <m/>
    <n v="2"/>
    <m/>
    <s v="I"/>
    <x v="0"/>
    <s v="&lt;10"/>
    <m/>
    <m/>
    <n v="2"/>
    <m/>
    <m/>
    <x v="1"/>
    <s v="7287ea40-f460-414d-a0f5-a7b8e452b417"/>
    <s v="{9DA0DE1E-16AE-4E6D-8B6E-B560F58C71E2}"/>
  </r>
  <r>
    <x v="37"/>
    <d v="2019-08-08T00:00:00"/>
    <d v="2019-08-08T00:00:00"/>
    <x v="0"/>
    <s v="Walder_Diego"/>
    <x v="5"/>
    <m/>
    <m/>
    <m/>
    <n v="0.01"/>
    <m/>
    <s v="I"/>
    <x v="0"/>
    <s v="&lt;10"/>
    <m/>
    <m/>
    <n v="0.5"/>
    <m/>
    <m/>
    <x v="3"/>
    <s v="714b0329-09ac-4bdf-ad60-438e83cb7281"/>
    <s v="{064A7F5A-ADEA-4DBB-BFD0-8BAE6A58E1F0}"/>
  </r>
  <r>
    <x v="0"/>
    <d v="2019-08-08T00:00:00"/>
    <d v="2019-08-08T00:00:00"/>
    <x v="0"/>
    <s v="Alcaraz_Jake"/>
    <x v="0"/>
    <m/>
    <m/>
    <m/>
    <n v="2"/>
    <m/>
    <s v="SC"/>
    <x v="1"/>
    <s v="&lt;10"/>
    <m/>
    <m/>
    <n v="2"/>
    <m/>
    <m/>
    <x v="1"/>
    <s v="d7ebefe7-e6c0-4e34-8700-7009d6a4dfd3"/>
    <s v="{C6378B62-2C2E-4282-AFC3-05A0B86D84F9}"/>
  </r>
  <r>
    <x v="0"/>
    <d v="2019-08-08T00:00:00"/>
    <d v="2019-08-08T00:00:00"/>
    <x v="0"/>
    <s v="Alcaraz_Jake"/>
    <x v="0"/>
    <m/>
    <m/>
    <m/>
    <n v="0.01"/>
    <m/>
    <s v="I"/>
    <x v="1"/>
    <s v="&lt;10"/>
    <m/>
    <m/>
    <n v="0.5"/>
    <m/>
    <m/>
    <x v="3"/>
    <s v="087900fa-7e1e-4756-81b8-73c006a33999"/>
    <s v="{8513E146-AA4D-4CCB-9716-33FAFE59C008}"/>
  </r>
  <r>
    <x v="0"/>
    <d v="2019-08-08T00:00:00"/>
    <d v="2019-08-08T00:00:00"/>
    <x v="0"/>
    <s v="Alcaraz_Jake"/>
    <x v="13"/>
    <m/>
    <m/>
    <m/>
    <n v="0.01"/>
    <m/>
    <s v="I"/>
    <x v="1"/>
    <s v="&lt;10"/>
    <m/>
    <m/>
    <n v="0.5"/>
    <m/>
    <m/>
    <x v="3"/>
    <s v="8172878b-d93a-4d8e-a1d9-34db9694aa4c"/>
    <s v="{55A8C7C4-7478-45DC-B854-2B413FBEBFBF}"/>
  </r>
  <r>
    <x v="0"/>
    <d v="2019-08-08T00:00:00"/>
    <d v="2019-08-08T00:00:00"/>
    <x v="0"/>
    <s v="Alcaraz_Jake"/>
    <x v="11"/>
    <m/>
    <m/>
    <m/>
    <n v="3"/>
    <m/>
    <s v="SC"/>
    <x v="0"/>
    <s v="&lt;10"/>
    <m/>
    <m/>
    <n v="3"/>
    <m/>
    <m/>
    <x v="4"/>
    <s v="be9704fd-7321-4472-b4c6-9cfdf3581107"/>
    <s v="{48A230D2-2563-4446-A86F-05754334A5DA}"/>
  </r>
  <r>
    <x v="0"/>
    <d v="2019-08-08T00:00:00"/>
    <d v="2019-08-08T00:00:00"/>
    <x v="0"/>
    <s v="Alcaraz_Jake"/>
    <x v="0"/>
    <m/>
    <m/>
    <m/>
    <n v="0.01"/>
    <m/>
    <s v="I"/>
    <x v="0"/>
    <s v="&lt;10"/>
    <m/>
    <m/>
    <n v="0.5"/>
    <m/>
    <m/>
    <x v="3"/>
    <s v="136be2d0-4cc6-4e1e-a054-a99a29001ac0"/>
    <s v="{A228B297-C5DF-4E01-8E32-E657742B3A96}"/>
  </r>
  <r>
    <x v="0"/>
    <d v="2019-08-08T00:00:00"/>
    <d v="2019-08-08T00:00:00"/>
    <x v="0"/>
    <s v="Alcaraz_Jake"/>
    <x v="0"/>
    <m/>
    <m/>
    <m/>
    <n v="0.01"/>
    <m/>
    <s v="I"/>
    <x v="0"/>
    <s v="&lt;10"/>
    <m/>
    <m/>
    <n v="0.5"/>
    <m/>
    <m/>
    <x v="3"/>
    <s v="84ac7975-3c07-4836-8323-cc1b3b5e7645"/>
    <s v="{49A64F72-6DB9-4426-AEE7-CDB4DE90F577}"/>
  </r>
  <r>
    <x v="0"/>
    <d v="2019-08-08T00:00:00"/>
    <d v="2019-08-08T00:00:00"/>
    <x v="0"/>
    <s v="Alcaraz_Jake"/>
    <x v="0"/>
    <m/>
    <m/>
    <m/>
    <n v="4"/>
    <m/>
    <s v="I"/>
    <x v="0"/>
    <s v="10-100"/>
    <m/>
    <m/>
    <n v="4"/>
    <m/>
    <m/>
    <x v="5"/>
    <s v="69504cb7-2f8f-45ee-af42-765af1cecd9b"/>
    <s v="{7D103832-638A-4D3B-9A1A-8FDB3ED03F77}"/>
  </r>
  <r>
    <x v="0"/>
    <d v="2019-08-08T00:00:00"/>
    <d v="2019-08-08T00:00:00"/>
    <x v="0"/>
    <s v="Alcaraz_Jake"/>
    <x v="0"/>
    <m/>
    <m/>
    <m/>
    <n v="2"/>
    <m/>
    <s v="I"/>
    <x v="0"/>
    <s v="10-100"/>
    <m/>
    <m/>
    <n v="2"/>
    <m/>
    <m/>
    <x v="1"/>
    <s v="bb20b6e5-a499-42b2-a77f-2347d0cf9da5"/>
    <s v="{3EC3A6D7-741A-40C0-AC07-87F36E2E0BDC}"/>
  </r>
  <r>
    <x v="38"/>
    <d v="2019-08-08T00:00:00"/>
    <d v="2019-08-08T00:00:00"/>
    <x v="0"/>
    <s v="Walder_Diego"/>
    <x v="4"/>
    <m/>
    <m/>
    <m/>
    <n v="10"/>
    <m/>
    <s v="SC"/>
    <x v="0"/>
    <s v="&lt;10"/>
    <m/>
    <m/>
    <n v="10"/>
    <m/>
    <m/>
    <x v="10"/>
    <s v="fc32081f-b3a5-41b8-8fc5-976033d70323"/>
    <s v="{5982B3B8-947B-4B89-9C02-E3D257B022EE}"/>
  </r>
  <r>
    <x v="38"/>
    <d v="2019-08-08T00:00:00"/>
    <d v="2019-08-08T00:00:00"/>
    <x v="0"/>
    <s v="Walder_Diego"/>
    <x v="11"/>
    <m/>
    <m/>
    <m/>
    <n v="0.01"/>
    <m/>
    <s v="I"/>
    <x v="0"/>
    <s v="&lt;10"/>
    <m/>
    <m/>
    <n v="0.5"/>
    <m/>
    <m/>
    <x v="3"/>
    <s v="274dfc18-3b81-40b6-9f9a-528e2bf6830b"/>
    <s v="{23A2DEF7-7253-4110-9796-17C9F8F54280}"/>
  </r>
  <r>
    <x v="38"/>
    <d v="2019-08-08T00:00:00"/>
    <d v="2019-08-08T00:00:00"/>
    <x v="0"/>
    <s v="Walder_Diego"/>
    <x v="11"/>
    <m/>
    <m/>
    <m/>
    <n v="1"/>
    <m/>
    <s v="P"/>
    <x v="0"/>
    <s v="10-100"/>
    <m/>
    <m/>
    <n v="1"/>
    <m/>
    <m/>
    <x v="2"/>
    <s v="b7a9d37e-1f5b-4908-8a17-47384ed8b059"/>
    <s v="{768BFFE9-66D7-4E79-A00D-22CB9A851472}"/>
  </r>
  <r>
    <x v="38"/>
    <d v="2019-08-08T00:00:00"/>
    <d v="2019-08-08T00:00:00"/>
    <x v="0"/>
    <s v="Walder_Diego"/>
    <x v="14"/>
    <m/>
    <m/>
    <m/>
    <n v="1"/>
    <m/>
    <s v="SC"/>
    <x v="0"/>
    <s v="&lt;10"/>
    <m/>
    <m/>
    <n v="1"/>
    <m/>
    <m/>
    <x v="2"/>
    <s v="9011f3a3-6aee-43b2-a731-5b7e27cdf4c5"/>
    <s v="{3727CD44-4F97-4641-B1A6-A51180FF9F00}"/>
  </r>
  <r>
    <x v="38"/>
    <d v="2019-08-08T00:00:00"/>
    <d v="2019-08-08T00:00:00"/>
    <x v="0"/>
    <s v="Walder_Diego"/>
    <x v="7"/>
    <m/>
    <m/>
    <m/>
    <n v="5"/>
    <m/>
    <s v="P"/>
    <x v="0"/>
    <s v="10-100"/>
    <m/>
    <m/>
    <n v="5"/>
    <m/>
    <m/>
    <x v="0"/>
    <s v="3cac867c-0924-4d37-8dc9-c983c47a5417"/>
    <s v="{F0D568CA-4D1A-46BB-9633-4457754F589D}"/>
  </r>
  <r>
    <x v="38"/>
    <d v="2019-08-08T00:00:00"/>
    <d v="2019-08-08T00:00:00"/>
    <x v="0"/>
    <s v="Walder_Diego"/>
    <x v="7"/>
    <m/>
    <m/>
    <m/>
    <n v="1"/>
    <m/>
    <s v="I"/>
    <x v="0"/>
    <s v="&lt;10"/>
    <m/>
    <m/>
    <n v="1"/>
    <m/>
    <m/>
    <x v="2"/>
    <s v="778faaab-98e1-407e-ac89-ef05fe99f32c"/>
    <s v="{6B8A04E3-AE8B-40B7-87AE-4A0A2139CC05}"/>
  </r>
  <r>
    <x v="38"/>
    <d v="2019-08-08T00:00:00"/>
    <d v="2019-08-08T00:00:00"/>
    <x v="0"/>
    <s v="Walder_Diego"/>
    <x v="7"/>
    <m/>
    <m/>
    <m/>
    <n v="1"/>
    <m/>
    <s v="I"/>
    <x v="0"/>
    <s v="&lt;10"/>
    <m/>
    <m/>
    <n v="1"/>
    <m/>
    <m/>
    <x v="2"/>
    <s v="ae1c8c75-015d-424c-b29c-ec740a10f6b7"/>
    <s v="{652C4748-7A7E-443C-9A7F-9B2AE8ADC90B}"/>
  </r>
  <r>
    <x v="38"/>
    <d v="2019-08-08T00:00:00"/>
    <d v="2019-08-08T00:00:00"/>
    <x v="0"/>
    <s v="Walder_Diego"/>
    <x v="7"/>
    <m/>
    <m/>
    <m/>
    <n v="8"/>
    <m/>
    <s v="SC"/>
    <x v="0"/>
    <s v="&lt;10"/>
    <m/>
    <m/>
    <n v="8"/>
    <m/>
    <m/>
    <x v="13"/>
    <s v="3547419b-e606-4542-aad7-c09e636c95d2"/>
    <s v="{DE2469F4-E821-4ECD-807C-BA7158A4C1CB}"/>
  </r>
  <r>
    <x v="38"/>
    <d v="2019-08-08T00:00:00"/>
    <d v="2019-08-08T00:00:00"/>
    <x v="0"/>
    <s v="Walder_Diego"/>
    <x v="13"/>
    <m/>
    <m/>
    <m/>
    <n v="1"/>
    <m/>
    <s v="SC"/>
    <x v="0"/>
    <s v="&lt;10"/>
    <m/>
    <m/>
    <n v="1"/>
    <m/>
    <m/>
    <x v="2"/>
    <s v="e977d8a1-2b7a-432e-bdbd-30053f4d735c"/>
    <s v="{C077DE6F-BDF2-41C2-842B-830D52372B46}"/>
  </r>
  <r>
    <x v="38"/>
    <d v="2019-08-08T00:00:00"/>
    <d v="2019-08-08T00:00:00"/>
    <x v="0"/>
    <s v="Walder_Diego"/>
    <x v="0"/>
    <m/>
    <m/>
    <m/>
    <n v="0.01"/>
    <m/>
    <s v="I"/>
    <x v="0"/>
    <s v="&lt;10"/>
    <m/>
    <m/>
    <n v="0.5"/>
    <m/>
    <m/>
    <x v="3"/>
    <s v="3432cf8a-1954-4bfa-8423-021edd14929f"/>
    <s v="{1F3B19C6-D0ED-4B4C-9397-B6528DFE140E}"/>
  </r>
  <r>
    <x v="38"/>
    <d v="2019-08-08T00:00:00"/>
    <d v="2019-08-08T00:00:00"/>
    <x v="0"/>
    <s v="Walder_Diego"/>
    <x v="0"/>
    <m/>
    <m/>
    <m/>
    <n v="0.01"/>
    <m/>
    <s v="I"/>
    <x v="0"/>
    <s v="&lt;10"/>
    <m/>
    <m/>
    <n v="0.5"/>
    <m/>
    <m/>
    <x v="3"/>
    <s v="027c4b3c-5dec-43cd-842a-d0936702265c"/>
    <s v="{2A88C6A0-1E4C-4B8F-8452-C0AA664A224A}"/>
  </r>
  <r>
    <x v="38"/>
    <d v="2019-08-08T00:00:00"/>
    <d v="2019-08-08T00:00:00"/>
    <x v="0"/>
    <s v="Walder_Diego"/>
    <x v="13"/>
    <m/>
    <m/>
    <m/>
    <n v="2"/>
    <m/>
    <s v="SC"/>
    <x v="0"/>
    <s v="&lt;10"/>
    <m/>
    <m/>
    <n v="2"/>
    <m/>
    <m/>
    <x v="1"/>
    <s v="6a383dac-e7be-4e84-bd17-42bbacaf3214"/>
    <s v="{681232BD-6B14-4A33-B5D1-5F0E38234578}"/>
  </r>
  <r>
    <x v="38"/>
    <d v="2019-08-08T00:00:00"/>
    <d v="2019-08-08T00:00:00"/>
    <x v="0"/>
    <s v="Walder_Diego"/>
    <x v="13"/>
    <m/>
    <m/>
    <m/>
    <n v="2"/>
    <m/>
    <s v="SC"/>
    <x v="0"/>
    <s v="&lt;10"/>
    <m/>
    <m/>
    <n v="2"/>
    <m/>
    <m/>
    <x v="1"/>
    <s v="fa23970d-b7f7-4266-874b-b618970bfe42"/>
    <s v="{12FA8EF4-70F1-4EED-B964-3651888189E1}"/>
  </r>
  <r>
    <x v="38"/>
    <d v="2019-08-08T00:00:00"/>
    <d v="2019-08-08T00:00:00"/>
    <x v="0"/>
    <s v="Walder_Diego"/>
    <x v="13"/>
    <m/>
    <m/>
    <m/>
    <n v="0.01"/>
    <m/>
    <s v="I"/>
    <x v="0"/>
    <s v="&lt;10"/>
    <m/>
    <m/>
    <n v="0.5"/>
    <m/>
    <m/>
    <x v="3"/>
    <s v="1a0290b3-865b-4e30-8b26-60ffee3a42d7"/>
    <s v="{D917FFC2-5552-4B2A-9405-1A9C4D093FCE}"/>
  </r>
  <r>
    <x v="38"/>
    <d v="2019-08-08T00:00:00"/>
    <d v="2019-08-08T00:00:00"/>
    <x v="0"/>
    <s v="Walder_Diego"/>
    <x v="14"/>
    <m/>
    <m/>
    <m/>
    <n v="0.01"/>
    <m/>
    <s v="I"/>
    <x v="0"/>
    <s v="&lt;10"/>
    <m/>
    <m/>
    <n v="0.5"/>
    <m/>
    <m/>
    <x v="3"/>
    <s v="18c533ca-aaaf-424a-b5ad-157dcf26b4cf"/>
    <s v="{5186BDCE-90F4-48BA-BD3A-A7A07F7A8E0E}"/>
  </r>
  <r>
    <x v="38"/>
    <d v="2019-08-08T00:00:00"/>
    <d v="2019-08-08T00:00:00"/>
    <x v="0"/>
    <s v="Walder_Diego"/>
    <x v="14"/>
    <m/>
    <m/>
    <m/>
    <n v="0.01"/>
    <m/>
    <s v="I"/>
    <x v="0"/>
    <s v="&lt;10"/>
    <m/>
    <m/>
    <n v="0.5"/>
    <m/>
    <m/>
    <x v="3"/>
    <s v="0f457007-0cfc-4c25-baf7-7f5c35717b37"/>
    <s v="{7CA84F91-CEA0-4D09-80BD-DE8364E6044B}"/>
  </r>
  <r>
    <x v="38"/>
    <d v="2019-08-08T00:00:00"/>
    <d v="2019-08-08T00:00:00"/>
    <x v="0"/>
    <s v="Walder_Diego"/>
    <x v="14"/>
    <m/>
    <m/>
    <m/>
    <n v="1"/>
    <m/>
    <s v="P"/>
    <x v="0"/>
    <s v="10-100"/>
    <m/>
    <m/>
    <n v="1"/>
    <m/>
    <m/>
    <x v="2"/>
    <s v="f378aeb1-f615-472a-86ae-f3198e40e595"/>
    <s v="{872A8E1E-34E2-42D8-99BE-36C8D86462AE}"/>
  </r>
  <r>
    <x v="38"/>
    <d v="2019-08-08T00:00:00"/>
    <d v="2019-08-08T00:00:00"/>
    <x v="0"/>
    <s v="Walder_Diego"/>
    <x v="14"/>
    <m/>
    <m/>
    <m/>
    <n v="3"/>
    <m/>
    <s v="P"/>
    <x v="0"/>
    <s v="10-100"/>
    <m/>
    <m/>
    <n v="3"/>
    <m/>
    <m/>
    <x v="4"/>
    <s v="5f8454ed-df1e-4a42-83b3-8cf2f82dfee2"/>
    <s v="{5748B765-DECF-490A-A841-4D7A178C78FB}"/>
  </r>
  <r>
    <x v="38"/>
    <d v="2019-08-08T00:00:00"/>
    <d v="2019-08-08T00:00:00"/>
    <x v="0"/>
    <s v="Walder_Diego"/>
    <x v="14"/>
    <m/>
    <m/>
    <m/>
    <n v="2"/>
    <m/>
    <s v="P"/>
    <x v="0"/>
    <s v="&lt;10"/>
    <m/>
    <m/>
    <n v="2"/>
    <m/>
    <m/>
    <x v="1"/>
    <s v="67e6c3e1-e820-4f6a-8517-ee13c94a9c69"/>
    <s v="{FEB3FB7F-2CA3-46AD-91B4-B6D415158869}"/>
  </r>
  <r>
    <x v="38"/>
    <d v="2019-08-08T00:00:00"/>
    <d v="2019-08-08T00:00:00"/>
    <x v="0"/>
    <s v="Walder_Diego"/>
    <x v="14"/>
    <m/>
    <m/>
    <m/>
    <n v="0.01"/>
    <m/>
    <s v="I"/>
    <x v="0"/>
    <s v="&lt;10"/>
    <m/>
    <m/>
    <n v="0.5"/>
    <m/>
    <m/>
    <x v="3"/>
    <s v="84da36e2-20e0-484c-8f95-4437199ba087"/>
    <s v="{CB0B584E-54B2-463D-BF96-A93FD42A5D76}"/>
  </r>
  <r>
    <x v="38"/>
    <d v="2019-08-08T00:00:00"/>
    <d v="2019-08-08T00:00:00"/>
    <x v="0"/>
    <s v="Walder_Diego"/>
    <x v="8"/>
    <m/>
    <m/>
    <m/>
    <n v="0.01"/>
    <m/>
    <s v="I"/>
    <x v="0"/>
    <s v="&lt;10"/>
    <m/>
    <m/>
    <n v="0.5"/>
    <m/>
    <m/>
    <x v="3"/>
    <s v="63d54aa3-75ab-47c8-a3eb-238a31d04487"/>
    <s v="{639623BA-66D2-4CB0-80BB-3FF42F5CC73C}"/>
  </r>
  <r>
    <x v="38"/>
    <d v="2019-08-08T00:00:00"/>
    <d v="2019-08-08T00:00:00"/>
    <x v="0"/>
    <s v="Walder_Diego"/>
    <x v="4"/>
    <m/>
    <m/>
    <m/>
    <n v="0.01"/>
    <m/>
    <s v="I"/>
    <x v="0"/>
    <s v="&lt;10"/>
    <m/>
    <m/>
    <n v="0.5"/>
    <m/>
    <m/>
    <x v="3"/>
    <s v="2052b9fe-6189-4fa0-86f7-27bf2e886ff8"/>
    <s v="{BBF7D60C-0BDB-4328-BC86-B2AAEEFD37D4}"/>
  </r>
  <r>
    <x v="39"/>
    <d v="2019-08-08T00:00:00"/>
    <d v="2019-08-08T00:00:00"/>
    <x v="0"/>
    <s v="Alcaraz_Jake"/>
    <x v="1"/>
    <m/>
    <m/>
    <m/>
    <n v="5"/>
    <m/>
    <s v="P"/>
    <x v="0"/>
    <s v="10-100"/>
    <m/>
    <m/>
    <n v="5"/>
    <m/>
    <m/>
    <x v="0"/>
    <s v="1fd97c5d-0351-4281-b1ad-873f7d735c6c"/>
    <s v="{4880DC46-9BD2-49FE-A18D-DC1779AED2D7}"/>
  </r>
  <r>
    <x v="39"/>
    <d v="2019-08-08T00:00:00"/>
    <d v="2019-08-08T00:00:00"/>
    <x v="0"/>
    <s v="Alcaraz_Jake"/>
    <x v="1"/>
    <m/>
    <m/>
    <m/>
    <n v="5"/>
    <m/>
    <s v="P"/>
    <x v="0"/>
    <s v="10-100"/>
    <m/>
    <m/>
    <n v="5"/>
    <m/>
    <m/>
    <x v="0"/>
    <s v="7424626d-02c1-4ade-8681-85895628844c"/>
    <s v="{423E2647-2F9F-415C-8D4E-951086B8CCAF}"/>
  </r>
  <r>
    <x v="39"/>
    <d v="2019-08-08T00:00:00"/>
    <d v="2019-08-08T00:00:00"/>
    <x v="0"/>
    <s v="Alcaraz_Jake"/>
    <x v="1"/>
    <m/>
    <m/>
    <m/>
    <n v="4"/>
    <m/>
    <s v="P"/>
    <x v="0"/>
    <s v="10-100"/>
    <m/>
    <m/>
    <n v="4"/>
    <m/>
    <m/>
    <x v="5"/>
    <s v="63126d29-0d95-4c7c-a03d-3a5e5ab94a4b"/>
    <s v="{71C7F32B-6F05-4630-924B-16905D9FFF4C}"/>
  </r>
  <r>
    <x v="39"/>
    <d v="2019-08-08T00:00:00"/>
    <d v="2019-08-08T00:00:00"/>
    <x v="0"/>
    <s v="Alcaraz_Jake"/>
    <x v="1"/>
    <m/>
    <m/>
    <m/>
    <n v="5"/>
    <m/>
    <s v="P"/>
    <x v="0"/>
    <s v="10-100"/>
    <m/>
    <m/>
    <n v="5"/>
    <m/>
    <m/>
    <x v="0"/>
    <s v="8cda3763-00f9-4882-808b-1215765585a4"/>
    <s v="{3D965E4E-B39D-477C-B62E-4F6AA2765909}"/>
  </r>
  <r>
    <x v="39"/>
    <d v="2019-08-08T00:00:00"/>
    <d v="2019-08-08T00:00:00"/>
    <x v="0"/>
    <s v="Alcaraz_Jake"/>
    <x v="1"/>
    <m/>
    <m/>
    <m/>
    <n v="2"/>
    <m/>
    <s v="P"/>
    <x v="0"/>
    <s v="&lt;10"/>
    <m/>
    <m/>
    <n v="2"/>
    <m/>
    <m/>
    <x v="1"/>
    <s v="dde4d4e1-aaa5-4504-a4f3-eff9b9fd2a37"/>
    <s v="{0B0F1762-E09D-4746-88A2-995B0AEB65D2}"/>
  </r>
  <r>
    <x v="39"/>
    <d v="2019-08-08T00:00:00"/>
    <d v="2019-08-08T00:00:00"/>
    <x v="0"/>
    <s v="Alcaraz_Jake"/>
    <x v="1"/>
    <m/>
    <m/>
    <m/>
    <n v="2"/>
    <m/>
    <s v="P"/>
    <x v="0"/>
    <s v="&lt;10"/>
    <m/>
    <m/>
    <n v="2"/>
    <m/>
    <m/>
    <x v="1"/>
    <s v="01814ff4-8d40-4eef-96c4-233dc1accd87"/>
    <s v="{B562C031-F5A2-41D8-B38D-D31478CC880B}"/>
  </r>
  <r>
    <x v="39"/>
    <d v="2019-08-08T00:00:00"/>
    <d v="2019-08-08T00:00:00"/>
    <x v="0"/>
    <s v="Alcaraz_Jake"/>
    <x v="10"/>
    <m/>
    <m/>
    <m/>
    <n v="5"/>
    <m/>
    <s v="P"/>
    <x v="0"/>
    <s v="10-100"/>
    <m/>
    <m/>
    <n v="5"/>
    <m/>
    <m/>
    <x v="0"/>
    <s v="a9247aba-b66e-4c4c-9370-e3ed2695ce7e"/>
    <s v="{843EAB52-FEA0-4DE8-B7C8-5EB78DFC9A01}"/>
  </r>
  <r>
    <x v="40"/>
    <d v="2019-08-09T00:00:00"/>
    <d v="2019-08-09T00:00:00"/>
    <x v="0"/>
    <s v="McMabell_Patrick"/>
    <x v="0"/>
    <m/>
    <m/>
    <m/>
    <n v="0.01"/>
    <m/>
    <s v="I"/>
    <x v="0"/>
    <s v="&lt;10"/>
    <m/>
    <m/>
    <n v="0.5"/>
    <m/>
    <m/>
    <x v="3"/>
    <s v="d208e0ab-f112-4ec4-8db6-595bc8a5f062"/>
    <s v="{458D0B40-4983-4FBD-B632-14A8DDF8938E}"/>
  </r>
  <r>
    <x v="40"/>
    <d v="2019-08-09T00:00:00"/>
    <d v="2019-08-09T00:00:00"/>
    <x v="0"/>
    <s v="McMabell_Patrick"/>
    <x v="0"/>
    <m/>
    <m/>
    <m/>
    <n v="0.01"/>
    <m/>
    <s v="I"/>
    <x v="0"/>
    <s v="&lt;10"/>
    <m/>
    <m/>
    <n v="0.5"/>
    <m/>
    <m/>
    <x v="3"/>
    <s v="4e918755-97a0-4440-afc2-cf63f4698f46"/>
    <s v="{1D1C3E45-92D4-4837-B786-E7AFB34EC885}"/>
  </r>
  <r>
    <x v="40"/>
    <d v="2019-08-09T00:00:00"/>
    <d v="2019-08-09T00:00:00"/>
    <x v="0"/>
    <s v="McMabell_Patrick"/>
    <x v="0"/>
    <m/>
    <m/>
    <m/>
    <n v="0.01"/>
    <m/>
    <s v="I"/>
    <x v="0"/>
    <s v="&lt;10"/>
    <m/>
    <m/>
    <n v="0.5"/>
    <m/>
    <m/>
    <x v="3"/>
    <s v="9a6cd053-6ea7-4255-89f3-fc9c67237c30"/>
    <s v="{E3D6BD78-5E61-4185-85CD-925EF66FCC01}"/>
  </r>
  <r>
    <x v="40"/>
    <d v="2019-08-09T00:00:00"/>
    <d v="2019-08-09T00:00:00"/>
    <x v="0"/>
    <s v="McMabell_Patrick"/>
    <x v="0"/>
    <m/>
    <m/>
    <m/>
    <n v="0.01"/>
    <m/>
    <s v="I"/>
    <x v="0"/>
    <s v="&lt;10"/>
    <m/>
    <m/>
    <n v="0.5"/>
    <m/>
    <m/>
    <x v="3"/>
    <s v="13b1e502-047f-40d2-ac70-6fb20d065468"/>
    <s v="{936CD176-1831-4C1A-A0DC-CE0E8693B6D8}"/>
  </r>
  <r>
    <x v="40"/>
    <d v="2019-08-09T00:00:00"/>
    <d v="2019-08-09T00:00:00"/>
    <x v="0"/>
    <s v="McMabell_Patrick"/>
    <x v="1"/>
    <m/>
    <m/>
    <m/>
    <n v="0.75"/>
    <m/>
    <s v="I"/>
    <x v="0"/>
    <s v="&lt;10"/>
    <m/>
    <m/>
    <n v="0.75"/>
    <m/>
    <m/>
    <x v="9"/>
    <s v="b72aad2e-14c0-4901-adec-aec09bf4d690"/>
    <s v="{AD189A53-4ED9-4995-8B84-4BB6B9BC7EF2}"/>
  </r>
  <r>
    <x v="40"/>
    <d v="2019-08-09T00:00:00"/>
    <d v="2019-08-09T00:00:00"/>
    <x v="0"/>
    <s v="McMabell_Patrick"/>
    <x v="1"/>
    <m/>
    <m/>
    <m/>
    <n v="0.01"/>
    <m/>
    <s v="I"/>
    <x v="0"/>
    <s v="&lt;10"/>
    <m/>
    <m/>
    <n v="0.5"/>
    <m/>
    <m/>
    <x v="3"/>
    <s v="b649c574-f2b2-4fc0-963c-89af79150198"/>
    <s v="{985DCF8E-AD57-4B19-A861-52AF53A737E6}"/>
  </r>
  <r>
    <x v="40"/>
    <d v="2019-08-09T00:00:00"/>
    <d v="2019-08-09T00:00:00"/>
    <x v="0"/>
    <s v="McMabell_Patrick"/>
    <x v="14"/>
    <m/>
    <m/>
    <m/>
    <n v="2"/>
    <m/>
    <s v="SC"/>
    <x v="0"/>
    <s v="&lt;10"/>
    <m/>
    <m/>
    <n v="2"/>
    <m/>
    <m/>
    <x v="1"/>
    <s v="06bfda96-d6ba-4d96-bccf-f8e4cd4486ba"/>
    <s v="{67A9DCB8-2560-4E3F-9D88-FFEA7F417589}"/>
  </r>
  <r>
    <x v="40"/>
    <d v="2019-08-09T00:00:00"/>
    <d v="2019-08-09T00:00:00"/>
    <x v="0"/>
    <s v="McMabell_Patrick"/>
    <x v="14"/>
    <m/>
    <m/>
    <m/>
    <n v="1"/>
    <m/>
    <s v="I"/>
    <x v="0"/>
    <s v="&lt;10"/>
    <m/>
    <m/>
    <n v="1"/>
    <m/>
    <m/>
    <x v="2"/>
    <s v="943b7318-243c-48b4-9253-5eb883843f51"/>
    <s v="{F35E3FAF-B740-48D6-B902-3D9E902548BB}"/>
  </r>
  <r>
    <x v="40"/>
    <d v="2019-08-09T00:00:00"/>
    <d v="2019-08-09T00:00:00"/>
    <x v="0"/>
    <s v="McMabell_Patrick"/>
    <x v="14"/>
    <m/>
    <m/>
    <m/>
    <n v="0.01"/>
    <m/>
    <s v="I"/>
    <x v="0"/>
    <s v="&lt;10"/>
    <m/>
    <m/>
    <n v="0.5"/>
    <m/>
    <m/>
    <x v="3"/>
    <s v="4d7a8045-ede6-4fd0-90b6-fcace9ec6a9b"/>
    <s v="{7BBA8A35-89F4-482B-BB18-ACC4D3ED8DBB}"/>
  </r>
  <r>
    <x v="40"/>
    <d v="2019-08-09T00:00:00"/>
    <d v="2019-08-09T00:00:00"/>
    <x v="0"/>
    <s v="McMabell_Patrick"/>
    <x v="14"/>
    <m/>
    <m/>
    <m/>
    <n v="0.01"/>
    <m/>
    <s v="I"/>
    <x v="1"/>
    <s v="&lt;10"/>
    <m/>
    <m/>
    <n v="0.5"/>
    <m/>
    <m/>
    <x v="3"/>
    <s v="088c6608-befd-45d2-9858-fcaa4428cd24"/>
    <s v="{31A81A93-B331-4F5D-B45F-05E10658599F}"/>
  </r>
  <r>
    <x v="40"/>
    <d v="2019-08-09T00:00:00"/>
    <d v="2019-08-09T00:00:00"/>
    <x v="0"/>
    <s v="McMabell_Patrick"/>
    <x v="14"/>
    <m/>
    <m/>
    <m/>
    <n v="0.01"/>
    <m/>
    <s v="I"/>
    <x v="1"/>
    <s v="&lt;10"/>
    <m/>
    <m/>
    <n v="0.5"/>
    <m/>
    <m/>
    <x v="3"/>
    <s v="8174b86c-19d1-453e-9091-ad9a14f38b68"/>
    <s v="{0A25811C-4EE9-4B21-A266-A96126A2BFA8}"/>
  </r>
  <r>
    <x v="40"/>
    <d v="2019-08-09T00:00:00"/>
    <d v="2019-08-09T00:00:00"/>
    <x v="0"/>
    <s v="McMabell_Patrick"/>
    <x v="14"/>
    <m/>
    <m/>
    <m/>
    <n v="1.5"/>
    <m/>
    <s v="I"/>
    <x v="2"/>
    <s v="&lt;10"/>
    <m/>
    <m/>
    <n v="1.5"/>
    <m/>
    <m/>
    <x v="8"/>
    <s v="591ac519-5a35-4b10-8ffa-03a3d5bae2d0"/>
    <s v="{A58ED4BC-6B61-4FA3-829F-D316843034AC}"/>
  </r>
  <r>
    <x v="40"/>
    <d v="2019-08-09T00:00:00"/>
    <d v="2019-08-09T00:00:00"/>
    <x v="0"/>
    <s v="McMabell_Patrick"/>
    <x v="14"/>
    <m/>
    <m/>
    <m/>
    <n v="1.5"/>
    <m/>
    <s v="SC"/>
    <x v="0"/>
    <s v="&lt;10"/>
    <m/>
    <m/>
    <n v="1.5"/>
    <m/>
    <m/>
    <x v="8"/>
    <s v="b87fbe8f-6c11-4076-941d-25fc0664a1a2"/>
    <s v="{5CB7A991-1F32-453A-998A-DD3AF32BCB98}"/>
  </r>
  <r>
    <x v="40"/>
    <d v="2019-08-09T00:00:00"/>
    <d v="2019-08-09T00:00:00"/>
    <x v="0"/>
    <s v="McMabell_Patrick"/>
    <x v="0"/>
    <m/>
    <m/>
    <m/>
    <n v="1"/>
    <m/>
    <s v="SC"/>
    <x v="0"/>
    <s v="&lt;10"/>
    <m/>
    <m/>
    <n v="1"/>
    <m/>
    <m/>
    <x v="2"/>
    <s v="ec4908c2-8a44-4b2b-aa3e-9d534300dfc1"/>
    <s v="{E70063FC-B01F-405B-ABA6-3639DD9D68E3}"/>
  </r>
  <r>
    <x v="40"/>
    <d v="2019-08-09T00:00:00"/>
    <d v="2019-08-09T00:00:00"/>
    <x v="0"/>
    <s v="McMabell_Patrick"/>
    <x v="14"/>
    <m/>
    <m/>
    <m/>
    <n v="1"/>
    <m/>
    <s v="SC"/>
    <x v="0"/>
    <s v="&lt;10"/>
    <m/>
    <m/>
    <n v="1"/>
    <m/>
    <m/>
    <x v="2"/>
    <s v="2f83908c-3ea7-4a4c-8a78-e1e5e10dab2b"/>
    <s v="{0EB2E27C-30E8-467C-8D90-884792BE1749}"/>
  </r>
  <r>
    <x v="40"/>
    <d v="2019-08-09T00:00:00"/>
    <d v="2019-08-09T00:00:00"/>
    <x v="0"/>
    <s v="McMabell_Patrick"/>
    <x v="14"/>
    <m/>
    <m/>
    <m/>
    <n v="0.01"/>
    <m/>
    <s v="SC"/>
    <x v="0"/>
    <s v="&lt;10"/>
    <m/>
    <m/>
    <n v="0.5"/>
    <m/>
    <m/>
    <x v="3"/>
    <s v="187bcd68-bb0e-410a-80b9-55a13b7b59ce"/>
    <s v="{0EC53067-BBAC-4770-893F-23F76225F665}"/>
  </r>
  <r>
    <x v="40"/>
    <d v="2019-08-09T00:00:00"/>
    <d v="2019-08-09T00:00:00"/>
    <x v="0"/>
    <s v="McMabell_Patrick"/>
    <x v="14"/>
    <m/>
    <m/>
    <m/>
    <n v="0.01"/>
    <m/>
    <s v="SC"/>
    <x v="0"/>
    <s v="&lt;10"/>
    <m/>
    <m/>
    <n v="0.5"/>
    <m/>
    <m/>
    <x v="3"/>
    <s v="b7aacfae-b7c3-4969-8c41-35f82c4a494f"/>
    <s v="{FCC10246-7E9A-48F7-A038-C5930F3C6FA5}"/>
  </r>
  <r>
    <x v="40"/>
    <d v="2019-08-09T00:00:00"/>
    <d v="2019-08-09T00:00:00"/>
    <x v="0"/>
    <s v="McMabell_Patrick"/>
    <x v="0"/>
    <m/>
    <m/>
    <m/>
    <n v="0.01"/>
    <m/>
    <s v="I"/>
    <x v="0"/>
    <s v="&lt;10"/>
    <m/>
    <m/>
    <n v="0.5"/>
    <m/>
    <m/>
    <x v="3"/>
    <s v="d42706c3-da4f-4f64-8714-51b6c54d739f"/>
    <s v="{5F18E6CB-E757-41E7-94B9-24C4D09A51BC}"/>
  </r>
  <r>
    <x v="40"/>
    <d v="2019-08-09T00:00:00"/>
    <d v="2019-08-09T00:00:00"/>
    <x v="0"/>
    <s v="McMabell_Patrick"/>
    <x v="0"/>
    <m/>
    <m/>
    <m/>
    <n v="0.1"/>
    <m/>
    <s v="I"/>
    <x v="0"/>
    <s v="&lt;10"/>
    <m/>
    <m/>
    <n v="0.5"/>
    <m/>
    <m/>
    <x v="3"/>
    <s v="2944c253-87ca-4b91-b87d-8ba3fcef78e5"/>
    <s v="{6DA94EFA-5AD5-4B7A-AFBB-994E662FF9F6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de677c59-9ece-48e9-97fb-6d7bed599888"/>
    <s v="{EF0CAFC2-83EC-4849-8870-F392A9F08AA8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30616993-87d0-416f-94dd-dc4d885cf000"/>
    <s v="{E4DB1BAD-A32A-46FA-9245-D3E40303D6E2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e16e69b6-0d7f-4f69-9445-73ffe3166aab"/>
    <s v="{8746121C-BCDA-4F4E-A945-B75FD0879F02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fab38160-32c4-4487-9281-6665a08814a0"/>
    <s v="{61E9389D-4892-4BFC-9030-71E36CC0EA25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18c84724-a021-4808-9837-b57723b9502b"/>
    <s v="{633C5964-D143-4136-B23E-D53E7DC24AC9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ca47fe70-780a-4f29-adc8-e04637ef5f5d"/>
    <s v="{99C8F552-5040-4620-BDAF-E2008E9DFDBE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a367c55b-bcda-4f43-ba9e-df51df795666"/>
    <s v="{65D947ED-A793-4E7B-A848-39116BADDF98}"/>
  </r>
  <r>
    <x v="41"/>
    <d v="2019-08-09T00:00:00"/>
    <d v="2019-08-09T00:00:00"/>
    <x v="0"/>
    <s v="Alcaraz_Jake"/>
    <x v="7"/>
    <m/>
    <m/>
    <m/>
    <n v="3"/>
    <m/>
    <s v="I"/>
    <x v="0"/>
    <s v="&lt;10"/>
    <m/>
    <m/>
    <n v="3"/>
    <m/>
    <m/>
    <x v="4"/>
    <s v="054664d3-90c9-42c0-98ff-ec4a56cba9fe"/>
    <s v="{0196096B-4A5D-4CAC-B20C-BB6DD067DF1D}"/>
  </r>
  <r>
    <x v="41"/>
    <d v="2019-08-09T00:00:00"/>
    <d v="2019-08-09T00:00:00"/>
    <x v="0"/>
    <s v="Alcaraz_Jake"/>
    <x v="4"/>
    <m/>
    <m/>
    <m/>
    <n v="0.01"/>
    <m/>
    <s v="I"/>
    <x v="0"/>
    <s v="&lt;10"/>
    <m/>
    <m/>
    <n v="0.5"/>
    <m/>
    <m/>
    <x v="3"/>
    <s v="d65990ec-6df8-4eba-8213-1c8bf485579b"/>
    <s v="{72F4DB76-7B76-4CC9-A5E4-175AB0146FA8}"/>
  </r>
  <r>
    <x v="41"/>
    <d v="2019-08-09T00:00:00"/>
    <d v="2019-08-09T00:00:00"/>
    <x v="0"/>
    <s v="Alcaraz_Jake"/>
    <x v="7"/>
    <m/>
    <m/>
    <m/>
    <n v="6"/>
    <m/>
    <s v="I"/>
    <x v="0"/>
    <s v="&lt;10"/>
    <m/>
    <m/>
    <n v="6"/>
    <m/>
    <m/>
    <x v="12"/>
    <s v="aaa906e8-14cc-466d-bb47-2c8db9f84215"/>
    <s v="{27FE4218-A2BA-4E7B-BBDB-43DFB7FD701D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aecdd180-958c-44ec-97a1-1593fc896098"/>
    <s v="{F0DC125D-6508-412E-930B-736263DF63EB}"/>
  </r>
  <r>
    <x v="41"/>
    <d v="2019-08-09T00:00:00"/>
    <d v="2019-08-09T00:00:00"/>
    <x v="0"/>
    <s v="Alcaraz_Jake"/>
    <x v="7"/>
    <m/>
    <m/>
    <m/>
    <n v="2"/>
    <m/>
    <s v="I"/>
    <x v="2"/>
    <s v="&lt;10"/>
    <m/>
    <m/>
    <n v="2"/>
    <m/>
    <m/>
    <x v="1"/>
    <s v="2fa68af5-02fa-420f-8bd3-bd70e4847bf3"/>
    <s v="{7F7B83DE-1CE7-44F5-8289-E4686DBFBD88}"/>
  </r>
  <r>
    <x v="41"/>
    <d v="2019-08-09T00:00:00"/>
    <d v="2019-08-09T00:00:00"/>
    <x v="0"/>
    <s v="Alcaraz_Jake"/>
    <x v="7"/>
    <m/>
    <m/>
    <m/>
    <n v="1"/>
    <m/>
    <s v="I"/>
    <x v="1"/>
    <s v="&lt;10"/>
    <m/>
    <m/>
    <n v="1"/>
    <m/>
    <m/>
    <x v="2"/>
    <s v="218b18d4-1496-46ad-a009-b66562abe203"/>
    <s v="{9C6AD000-3B26-491E-BFBE-D1653DCC8359}"/>
  </r>
  <r>
    <x v="41"/>
    <d v="2019-08-09T00:00:00"/>
    <d v="2019-08-09T00:00:00"/>
    <x v="0"/>
    <s v="Alcaraz_Jake"/>
    <x v="4"/>
    <m/>
    <m/>
    <m/>
    <n v="8"/>
    <m/>
    <s v="I"/>
    <x v="1"/>
    <s v="&lt;10"/>
    <m/>
    <m/>
    <n v="8"/>
    <m/>
    <m/>
    <x v="13"/>
    <s v="fcd88029-139c-4a37-958d-2a334fa43d9e"/>
    <s v="{39B34654-929A-4ACC-ADA9-2E9A3ED41D28}"/>
  </r>
  <r>
    <x v="41"/>
    <d v="2019-08-09T00:00:00"/>
    <d v="2019-08-09T00:00:00"/>
    <x v="0"/>
    <s v="Alcaraz_Jake"/>
    <x v="7"/>
    <m/>
    <m/>
    <m/>
    <n v="0.01"/>
    <m/>
    <s v="I"/>
    <x v="1"/>
    <s v="&lt;10"/>
    <m/>
    <m/>
    <n v="0.5"/>
    <m/>
    <m/>
    <x v="3"/>
    <s v="8c4a3047-f96a-4dd1-b159-a4ab3818718a"/>
    <s v="{71FABAF4-5681-48C1-9B2C-02EBE0F4B90B}"/>
  </r>
  <r>
    <x v="41"/>
    <d v="2019-08-09T00:00:00"/>
    <d v="2019-08-09T00:00:00"/>
    <x v="0"/>
    <s v="Alcaraz_Jake"/>
    <x v="4"/>
    <m/>
    <m/>
    <m/>
    <n v="0.01"/>
    <m/>
    <s v="I"/>
    <x v="1"/>
    <s v="&lt;10"/>
    <m/>
    <m/>
    <n v="0.5"/>
    <m/>
    <m/>
    <x v="3"/>
    <s v="1a8de995-77de-417c-bded-5b029b9383ea"/>
    <s v="{3393F441-F83C-4611-9715-361A6126DB46}"/>
  </r>
  <r>
    <x v="41"/>
    <d v="2019-08-09T00:00:00"/>
    <d v="2019-08-09T00:00:00"/>
    <x v="0"/>
    <s v="Alcaraz_Jake"/>
    <x v="7"/>
    <m/>
    <m/>
    <m/>
    <n v="0.01"/>
    <m/>
    <s v="I"/>
    <x v="1"/>
    <s v="&lt;10"/>
    <m/>
    <m/>
    <n v="0.5"/>
    <m/>
    <m/>
    <x v="3"/>
    <s v="d5e11c25-6bce-4f98-9570-ea0b8c255a1a"/>
    <s v="{0B31A623-A76F-4063-B5A5-7B222D183594}"/>
  </r>
  <r>
    <x v="41"/>
    <d v="2019-08-09T00:00:00"/>
    <d v="2019-08-09T00:00:00"/>
    <x v="0"/>
    <s v="Alcaraz_Jake"/>
    <x v="4"/>
    <m/>
    <m/>
    <m/>
    <n v="5"/>
    <m/>
    <s v="I"/>
    <x v="0"/>
    <s v="&lt;10"/>
    <m/>
    <m/>
    <n v="5"/>
    <m/>
    <m/>
    <x v="0"/>
    <s v="20419857-186e-471f-9bd3-403af63af95e"/>
    <s v="{00F58673-3173-49B4-9CD4-31FFC422986E}"/>
  </r>
  <r>
    <x v="41"/>
    <d v="2019-08-09T00:00:00"/>
    <d v="2019-08-09T00:00:00"/>
    <x v="0"/>
    <s v="Alcaraz_Jake"/>
    <x v="4"/>
    <m/>
    <m/>
    <m/>
    <n v="0.01"/>
    <m/>
    <s v="I"/>
    <x v="0"/>
    <s v="&lt;10"/>
    <m/>
    <m/>
    <n v="0.5"/>
    <m/>
    <m/>
    <x v="3"/>
    <s v="74ac2a23-1634-4e37-b2f0-df983415c375"/>
    <s v="{E2AE866E-1C22-4697-AF92-B37655C397A9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f3cb4ed4-42eb-4617-9117-3b46faa2ce38"/>
    <s v="{E6B93720-C68E-4ADF-8156-3E1819821826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a2d15a5f-6733-4b53-9270-84bacd4dcfcb"/>
    <s v="{AC07D38E-743D-47FB-97AB-836EE1141994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e5de3ebf-d701-4ee9-945d-872af012a26d"/>
    <s v="{DECF2CC6-9562-43A7-945D-71D8A8980D3D}"/>
  </r>
  <r>
    <x v="41"/>
    <d v="2019-08-09T00:00:00"/>
    <d v="2019-08-09T00:00:00"/>
    <x v="0"/>
    <s v="Alcaraz_Jake"/>
    <x v="7"/>
    <m/>
    <m/>
    <m/>
    <n v="5"/>
    <m/>
    <s v="I"/>
    <x v="0"/>
    <s v="&lt;10"/>
    <m/>
    <m/>
    <n v="5"/>
    <m/>
    <m/>
    <x v="0"/>
    <s v="b285afcc-eb66-4f28-aaed-f78d2a744907"/>
    <s v="{0EF64CF4-07C1-44EA-98F5-2B60A0F33355}"/>
  </r>
  <r>
    <x v="41"/>
    <d v="2019-08-09T00:00:00"/>
    <d v="2019-08-09T00:00:00"/>
    <x v="0"/>
    <s v="Alcaraz_Jake"/>
    <x v="7"/>
    <m/>
    <m/>
    <m/>
    <n v="5"/>
    <m/>
    <s v="I"/>
    <x v="0"/>
    <s v="&lt;10"/>
    <m/>
    <m/>
    <n v="5"/>
    <m/>
    <m/>
    <x v="0"/>
    <s v="3bb186f1-cfe2-4d63-aeec-e2fbb06f282b"/>
    <s v="{D909F0F2-EB79-4545-856B-666734779BF6}"/>
  </r>
  <r>
    <x v="41"/>
    <d v="2019-08-09T00:00:00"/>
    <d v="2019-08-09T00:00:00"/>
    <x v="0"/>
    <s v="Alcaraz_Jake"/>
    <x v="7"/>
    <m/>
    <m/>
    <m/>
    <n v="5"/>
    <m/>
    <s v="I"/>
    <x v="0"/>
    <s v="&lt;10"/>
    <m/>
    <m/>
    <n v="5"/>
    <m/>
    <m/>
    <x v="0"/>
    <s v="ce415592-48f4-4008-bc22-f745e257f90f"/>
    <s v="{D6A7C1A4-4DDE-4043-B14E-FA3BA4AD323F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3fd14c9d-d3a3-4551-a7a8-8ff5abba5d15"/>
    <s v="{B56866C3-0D55-4AEA-B28C-D7CF9B2F30C6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1b97553d-a868-4ee5-b34a-e6b02ecc18c6"/>
    <s v="{758522DC-650B-4AE6-9ACA-3D01AC0FE3DD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6d6e2dcd-ad3c-4ab3-8c24-77353604d7ca"/>
    <s v="{4BE473C2-8885-431A-A8DB-F0E4F5EC0AF1}"/>
  </r>
  <r>
    <x v="41"/>
    <d v="2019-08-09T00:00:00"/>
    <d v="2019-08-09T00:00:00"/>
    <x v="0"/>
    <s v="Alcaraz_Jake"/>
    <x v="7"/>
    <m/>
    <m/>
    <m/>
    <n v="10"/>
    <m/>
    <s v="I"/>
    <x v="1"/>
    <s v="&lt;10"/>
    <m/>
    <m/>
    <n v="10"/>
    <m/>
    <m/>
    <x v="10"/>
    <s v="82026ea1-7b4c-438e-84b2-ed45254ec9e6"/>
    <s v="{49BE607E-D3A2-490A-8658-F4EFCB0D7DCD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16dc0c64-0a69-4e1c-a20f-12ee18f6f0c6"/>
    <s v="{8C80D68B-B3DC-405B-B44C-47B07B235BDA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65fd9351-ab49-4ea6-98c1-42cf6f1c3562"/>
    <s v="{B897B34C-C73C-4ACF-978A-3E53BDD3E16B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9ae718ac-1ac1-4cb5-b081-ac16155da5d3"/>
    <s v="{2A54A5AF-A5C5-4601-8B4C-91405938EF4E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7fef7750-399e-4e64-8ce7-e069a435db6c"/>
    <s v="{9135E3F8-9B3B-4CA3-AE9B-5ED4CEF50DE4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c85d0bb9-f6ab-4396-9e2c-5e3bcd6871d7"/>
    <s v="{C2CFBF75-D868-44B9-A42D-7721AA1EBDD0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929da7d7-dea6-4d12-95ba-69bde439ef16"/>
    <s v="{EE63C194-6727-49A5-A3CE-588B81ECCFB3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500a1b48-70e1-489d-80a0-4bdb67672bf3"/>
    <s v="{0FF1A7E8-B713-4472-8806-531E3CB00008}"/>
  </r>
  <r>
    <x v="41"/>
    <d v="2019-08-09T00:00:00"/>
    <d v="2019-08-09T00:00:00"/>
    <x v="0"/>
    <s v="Alcaraz_Jake"/>
    <x v="7"/>
    <m/>
    <m/>
    <m/>
    <n v="0.01"/>
    <m/>
    <s v="I"/>
    <x v="0"/>
    <s v="&lt;10"/>
    <m/>
    <m/>
    <n v="0.5"/>
    <m/>
    <m/>
    <x v="3"/>
    <s v="dd5f284a-ca2a-45fe-92e2-6108db1b7610"/>
    <s v="{D2348638-ABA0-4D9E-AC1A-732C423937A7}"/>
  </r>
  <r>
    <x v="42"/>
    <d v="2019-08-09T00:00:00"/>
    <d v="2019-08-09T00:00:00"/>
    <x v="0"/>
    <s v="McMabell_Patrick"/>
    <x v="16"/>
    <m/>
    <m/>
    <m/>
    <n v="3"/>
    <m/>
    <s v="I"/>
    <x v="0"/>
    <s v="10-100"/>
    <m/>
    <m/>
    <n v="3"/>
    <m/>
    <m/>
    <x v="4"/>
    <s v="be339df7-806c-4639-bd2b-014b6ba6c24f"/>
    <s v="{5E62210E-A960-448B-807F-7BB58C937599}"/>
  </r>
  <r>
    <x v="42"/>
    <d v="2019-08-09T00:00:00"/>
    <d v="2019-08-09T00:00:00"/>
    <x v="0"/>
    <s v="McMabell_Patrick"/>
    <x v="4"/>
    <m/>
    <m/>
    <m/>
    <n v="0.05"/>
    <m/>
    <s v="I"/>
    <x v="0"/>
    <s v="&lt;10"/>
    <m/>
    <m/>
    <n v="0.5"/>
    <m/>
    <m/>
    <x v="3"/>
    <s v="a069aade-88db-453b-8b74-39f33c51efb2"/>
    <s v="{A38B8D35-2315-44D3-852D-CE1C6F9FF810}"/>
  </r>
  <r>
    <x v="43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x v="3"/>
    <s v="dda7e679-38a6-49e0-a519-b45e605f8455"/>
    <s v="{178C6482-313D-4F22-AC1C-47340389B78C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x v="3"/>
    <s v="6c2fb09d-2f4d-42d8-aa9a-79d19a94862f"/>
    <s v="{19EDBCE4-B23A-4220-B984-C54730F84789}"/>
  </r>
  <r>
    <x v="44"/>
    <d v="2019-08-13T00:00:00"/>
    <d v="2019-08-13T00:00:00"/>
    <x v="0"/>
    <s v="Walder_Diego"/>
    <x v="0"/>
    <m/>
    <m/>
    <m/>
    <n v="0.01"/>
    <m/>
    <s v="I"/>
    <x v="0"/>
    <s v="&lt;10"/>
    <m/>
    <m/>
    <n v="0.5"/>
    <m/>
    <m/>
    <x v="3"/>
    <s v="d454e5fb-9cff-482a-a5c7-5991d61ecf71"/>
    <s v="{16447D9D-7150-4F39-92DC-9E839FC6D86D}"/>
  </r>
  <r>
    <x v="44"/>
    <d v="2019-08-13T00:00:00"/>
    <d v="2019-08-13T00:00:00"/>
    <x v="0"/>
    <s v="Walder_Diego"/>
    <x v="0"/>
    <m/>
    <m/>
    <m/>
    <n v="0.5"/>
    <m/>
    <s v="I"/>
    <x v="0"/>
    <s v="&lt;10"/>
    <m/>
    <m/>
    <n v="0.5"/>
    <m/>
    <m/>
    <x v="3"/>
    <s v="b2d7a096-2dd3-4eca-adf2-c5214e6e847d"/>
    <s v="{A9528887-9253-4278-B9EA-ACA0EA189477}"/>
  </r>
  <r>
    <x v="44"/>
    <d v="2019-08-13T00:00:00"/>
    <d v="2019-08-13T00:00:00"/>
    <x v="0"/>
    <s v="Walder_Diego"/>
    <x v="0"/>
    <m/>
    <m/>
    <m/>
    <n v="0.01"/>
    <m/>
    <s v="I"/>
    <x v="0"/>
    <s v="&lt;10"/>
    <m/>
    <m/>
    <n v="0.5"/>
    <m/>
    <m/>
    <x v="3"/>
    <s v="e0d140eb-4319-48f3-aee9-13cf5869f56f"/>
    <s v="{3F4DBA43-BD0E-4A1D-9D45-A0ADCC09055D}"/>
  </r>
  <r>
    <x v="44"/>
    <d v="2019-08-13T00:00:00"/>
    <d v="2019-08-13T00:00:00"/>
    <x v="0"/>
    <s v="Walder_Diego"/>
    <x v="0"/>
    <m/>
    <m/>
    <m/>
    <n v="2"/>
    <m/>
    <s v="SC"/>
    <x v="0"/>
    <s v="&lt;10"/>
    <m/>
    <m/>
    <n v="2"/>
    <m/>
    <m/>
    <x v="1"/>
    <s v="1785298e-78db-464c-8a6f-320ff8557bf7"/>
    <s v="{1E3C8540-6802-4B10-9E22-727F1062F848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x v="3"/>
    <s v="3b8398aa-c6cc-4895-a43b-ba22653fccea"/>
    <s v="{98BD98ED-E070-4AE4-8306-C7F8C109FCCA}"/>
  </r>
  <r>
    <x v="44"/>
    <d v="2019-08-13T00:00:00"/>
    <d v="2019-08-13T00:00:00"/>
    <x v="0"/>
    <s v="Walder_Diego"/>
    <x v="4"/>
    <m/>
    <m/>
    <m/>
    <n v="3"/>
    <m/>
    <s v="SC"/>
    <x v="0"/>
    <s v="&lt;10"/>
    <m/>
    <m/>
    <n v="3"/>
    <m/>
    <m/>
    <x v="4"/>
    <s v="a0db1a51-498f-4b77-9890-b89e67b4b973"/>
    <s v="{59CDE87F-126F-4564-860D-FE7DE8F1292D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x v="3"/>
    <s v="4013c5ee-09b0-43c2-a8b0-413c1ac20cab"/>
    <s v="{70BF169F-F9DE-4514-9106-20E3BF2D6D20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x v="3"/>
    <s v="fcffb858-9136-4f2f-bea1-4ce13c6efd4d"/>
    <s v="{D01C7CA6-60C1-4B40-8285-E18A944F993F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x v="3"/>
    <s v="a4601b38-9114-444b-a1f3-81b74f3d61f6"/>
    <s v="{122A96EF-E8F5-4CC0-8FAF-21BEFC996C1F}"/>
  </r>
  <r>
    <x v="44"/>
    <d v="2019-08-13T00:00:00"/>
    <d v="2019-08-13T00:00:00"/>
    <x v="0"/>
    <s v="Walder_Diego"/>
    <x v="14"/>
    <m/>
    <m/>
    <m/>
    <n v="2"/>
    <m/>
    <s v="SC"/>
    <x v="0"/>
    <s v="&lt;10"/>
    <m/>
    <m/>
    <n v="2"/>
    <m/>
    <m/>
    <x v="1"/>
    <s v="419ff0f0-44ca-45c6-8363-53035d409fa8"/>
    <s v="{80501A5C-E471-43C8-8597-B3DA7CAF5BEC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x v="3"/>
    <s v="37f75d0b-d95c-4393-bd71-23709bf077e3"/>
    <s v="{1688263E-F772-47F9-9345-CC122B2548A5}"/>
  </r>
  <r>
    <x v="44"/>
    <d v="2019-08-13T00:00:00"/>
    <d v="2019-08-13T00:00:00"/>
    <x v="0"/>
    <s v="Walder_Diego"/>
    <x v="16"/>
    <m/>
    <m/>
    <m/>
    <n v="10"/>
    <m/>
    <s v="P"/>
    <x v="0"/>
    <s v="10-100"/>
    <m/>
    <m/>
    <n v="10"/>
    <m/>
    <m/>
    <x v="10"/>
    <s v="eced7be0-c273-4786-affb-dce41b23e60d"/>
    <s v="{4F1F1284-BBE5-41F9-AFF0-264AF2404A9C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x v="3"/>
    <s v="43841ff7-994c-4d1c-84b1-5e36ab50fa76"/>
    <s v="{B9898612-413F-46B4-9190-6D7E2BAF6051}"/>
  </r>
  <r>
    <x v="44"/>
    <d v="2019-08-13T00:00:00"/>
    <d v="2019-08-13T00:00:00"/>
    <x v="0"/>
    <s v="Walder_Diego"/>
    <x v="0"/>
    <m/>
    <m/>
    <m/>
    <n v="0.01"/>
    <m/>
    <s v="I"/>
    <x v="0"/>
    <s v="&lt;10"/>
    <m/>
    <m/>
    <n v="0.5"/>
    <m/>
    <m/>
    <x v="3"/>
    <s v="e59e3b89-a15c-4974-9518-5b87e9ef4c52"/>
    <s v="{4F7471E9-5E39-4830-A27F-5627C1295F0C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x v="3"/>
    <s v="c4137a27-6522-49dd-bec0-9e9fb5171f5d"/>
    <s v="{0420599A-5F79-498D-8E8C-F127650C5022}"/>
  </r>
  <r>
    <x v="44"/>
    <d v="2019-08-13T00:00:00"/>
    <d v="2019-08-13T00:00:00"/>
    <x v="0"/>
    <s v="Walder_Diego"/>
    <x v="0"/>
    <m/>
    <m/>
    <m/>
    <n v="0.01"/>
    <m/>
    <s v="I"/>
    <x v="0"/>
    <s v="&lt;10"/>
    <m/>
    <m/>
    <n v="0.5"/>
    <m/>
    <m/>
    <x v="3"/>
    <s v="48d1ca6a-35f8-4c5b-8e0e-47972d9b4dcb"/>
    <s v="{EC96651F-E1D1-4A6B-A23D-6EAF084E225A}"/>
  </r>
  <r>
    <x v="44"/>
    <d v="2019-08-13T00:00:00"/>
    <d v="2019-08-13T00:00:00"/>
    <x v="0"/>
    <s v="Walder_Diego"/>
    <x v="0"/>
    <m/>
    <m/>
    <m/>
    <n v="0.01"/>
    <m/>
    <s v="I"/>
    <x v="0"/>
    <s v="&lt;10"/>
    <m/>
    <m/>
    <n v="0.5"/>
    <m/>
    <m/>
    <x v="3"/>
    <s v="7e6f8fd0-0768-47bc-8b0f-695bb354a48e"/>
    <s v="{843CC461-9F9C-4A26-808F-BF043807DCEB}"/>
  </r>
  <r>
    <x v="44"/>
    <d v="2019-08-13T00:00:00"/>
    <d v="2019-08-13T00:00:00"/>
    <x v="0"/>
    <s v="Walder_Diego"/>
    <x v="0"/>
    <m/>
    <m/>
    <m/>
    <n v="1"/>
    <m/>
    <s v="I"/>
    <x v="0"/>
    <s v="&lt;10"/>
    <m/>
    <m/>
    <n v="1"/>
    <m/>
    <m/>
    <x v="2"/>
    <s v="587e7c39-15eb-4355-8de3-90ca8f8fb7b0"/>
    <s v="{61A7AC6D-33F9-4561-9299-23589825DF85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x v="3"/>
    <s v="1e721d37-90b0-4645-a444-0b146b5a41fd"/>
    <s v="{E16C2172-E1A0-419A-88C0-1A297831A075}"/>
  </r>
  <r>
    <x v="44"/>
    <d v="2019-08-13T00:00:00"/>
    <d v="2019-08-13T00:00:00"/>
    <x v="0"/>
    <s v="Walder_Diego"/>
    <x v="13"/>
    <m/>
    <m/>
    <m/>
    <n v="0.01"/>
    <m/>
    <s v="I"/>
    <x v="0"/>
    <s v="&lt;10"/>
    <m/>
    <m/>
    <n v="0.5"/>
    <m/>
    <m/>
    <x v="3"/>
    <s v="2055dcf7-e703-4423-a4f8-d0008a05f8f2"/>
    <s v="{7802DA0A-9630-435E-89A3-0734CEE99832}"/>
  </r>
  <r>
    <x v="44"/>
    <d v="2019-08-13T00:00:00"/>
    <d v="2019-08-13T00:00:00"/>
    <x v="0"/>
    <s v="Walder_Diego"/>
    <x v="13"/>
    <m/>
    <m/>
    <m/>
    <n v="0.01"/>
    <m/>
    <s v="I"/>
    <x v="0"/>
    <s v="&lt;10"/>
    <m/>
    <m/>
    <n v="0.5"/>
    <m/>
    <m/>
    <x v="3"/>
    <s v="8ea20dd2-6920-43b6-a0fa-0b122ebef945"/>
    <s v="{9C5657E5-43D2-45D5-AF0D-C56309CAA3B6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x v="3"/>
    <s v="0b22db86-b49c-4a68-a078-7b466ed0d9e8"/>
    <s v="{9E22AC84-CDB6-43E5-99D2-84F0C990A125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x v="3"/>
    <s v="af4677a7-8308-413b-bf78-915b8d967e73"/>
    <s v="{D97E96EC-EB8C-4771-823F-423AFFFD7F6E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x v="3"/>
    <s v="5b32296d-50aa-40a5-a2b8-64f92642e876"/>
    <s v="{D31C10D3-D1E1-413E-A3D2-97C62F24E4C9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x v="3"/>
    <s v="6059b993-beb2-4487-85e9-2703f2c580dc"/>
    <s v="{716FD72A-FD70-45AF-AEB4-BD031AF8AB53}"/>
  </r>
  <r>
    <x v="44"/>
    <d v="2019-08-13T00:00:00"/>
    <d v="2019-08-13T00:00:00"/>
    <x v="0"/>
    <s v="Walder_Diego"/>
    <x v="13"/>
    <m/>
    <m/>
    <m/>
    <n v="1"/>
    <m/>
    <s v="I"/>
    <x v="0"/>
    <s v="&lt;10"/>
    <m/>
    <m/>
    <n v="1"/>
    <m/>
    <m/>
    <x v="2"/>
    <s v="6e05ca10-5f11-454d-93d1-987e156ab597"/>
    <s v="{3A2472A4-8C34-4991-9A53-972C8ADD92AF}"/>
  </r>
  <r>
    <x v="44"/>
    <d v="2019-08-13T00:00:00"/>
    <d v="2019-08-13T00:00:00"/>
    <x v="0"/>
    <s v="Walder_Diego"/>
    <x v="13"/>
    <m/>
    <m/>
    <m/>
    <n v="1"/>
    <m/>
    <s v="I"/>
    <x v="0"/>
    <s v="&lt;10"/>
    <m/>
    <m/>
    <n v="1"/>
    <m/>
    <m/>
    <x v="2"/>
    <s v="39d978d4-e5d3-43a4-9140-3dbf441248ec"/>
    <s v="{E2E35BAA-6013-4813-B841-6560FDF7CD2F}"/>
  </r>
  <r>
    <x v="44"/>
    <d v="2019-08-13T00:00:00"/>
    <d v="2019-08-13T00:00:00"/>
    <x v="0"/>
    <s v="Walder_Diego"/>
    <x v="11"/>
    <m/>
    <m/>
    <m/>
    <n v="1"/>
    <m/>
    <s v="I"/>
    <x v="0"/>
    <s v="&lt;10"/>
    <m/>
    <m/>
    <n v="1"/>
    <m/>
    <m/>
    <x v="2"/>
    <s v="17ea756a-7c5b-48c4-a564-48a70c2dd81c"/>
    <s v="{75B2DA3F-AB9D-402D-951C-B3244232645A}"/>
  </r>
  <r>
    <x v="44"/>
    <d v="2019-08-13T00:00:00"/>
    <d v="2019-08-13T00:00:00"/>
    <x v="0"/>
    <s v="Walder_Diego"/>
    <x v="11"/>
    <m/>
    <m/>
    <m/>
    <n v="1"/>
    <m/>
    <s v="I"/>
    <x v="0"/>
    <s v="&lt;10"/>
    <m/>
    <m/>
    <n v="1"/>
    <m/>
    <m/>
    <x v="2"/>
    <s v="e48296ad-e414-46c9-892f-f78cb930bf7d"/>
    <s v="{E286B2B9-8F9A-4FFA-BF3C-AC9DD2067C80}"/>
  </r>
  <r>
    <x v="44"/>
    <d v="2019-08-13T00:00:00"/>
    <d v="2019-08-13T00:00:00"/>
    <x v="0"/>
    <s v="Walder_Diego"/>
    <x v="11"/>
    <m/>
    <m/>
    <m/>
    <n v="2"/>
    <m/>
    <s v="SC"/>
    <x v="0"/>
    <s v="&lt;10"/>
    <m/>
    <m/>
    <n v="2"/>
    <m/>
    <m/>
    <x v="1"/>
    <s v="07f4ff57-58bf-4ba5-95fe-1d60d3a4ec76"/>
    <s v="{0E92568F-2077-498F-BA31-50D25C9072E8}"/>
  </r>
  <r>
    <x v="44"/>
    <d v="2019-08-13T00:00:00"/>
    <d v="2019-08-13T00:00:00"/>
    <x v="0"/>
    <s v="Walder_Diego"/>
    <x v="13"/>
    <m/>
    <m/>
    <m/>
    <n v="0.01"/>
    <m/>
    <s v="I"/>
    <x v="0"/>
    <s v="&lt;10"/>
    <m/>
    <m/>
    <n v="0.5"/>
    <m/>
    <m/>
    <x v="3"/>
    <s v="33c05e23-3e27-4513-8cfc-3dd69cf5321f"/>
    <s v="{F4BA6F5A-FD80-43B4-B0D1-65D4F71A21D7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x v="3"/>
    <s v="c227a916-f760-4e41-ab7f-8b2c847f63af"/>
    <s v="{5FB9D6BD-3B93-4975-8D29-FE8078495A84}"/>
  </r>
  <r>
    <x v="44"/>
    <d v="2019-08-13T00:00:00"/>
    <d v="2019-08-13T00:00:00"/>
    <x v="0"/>
    <s v="Walder_Diego"/>
    <x v="17"/>
    <m/>
    <m/>
    <m/>
    <n v="3"/>
    <m/>
    <s v="P"/>
    <x v="0"/>
    <s v="10-100"/>
    <m/>
    <m/>
    <n v="3"/>
    <m/>
    <m/>
    <x v="4"/>
    <s v="77e40e42-24dc-49bd-8515-7e1d05aaf814"/>
    <s v="{013D73BE-38D5-4848-99F2-8957A1C4F30D}"/>
  </r>
  <r>
    <x v="44"/>
    <d v="2019-08-13T00:00:00"/>
    <d v="2019-08-13T00:00:00"/>
    <x v="0"/>
    <s v="Walder_Diego"/>
    <x v="14"/>
    <m/>
    <m/>
    <m/>
    <n v="3"/>
    <m/>
    <s v="P"/>
    <x v="0"/>
    <s v="&lt;10"/>
    <m/>
    <m/>
    <n v="3"/>
    <m/>
    <m/>
    <x v="4"/>
    <s v="94e946ad-45b6-4b25-abf3-0052b3dea206"/>
    <s v="{BD8349DF-1C32-42D3-A9E5-158D56927509}"/>
  </r>
  <r>
    <x v="44"/>
    <d v="2019-08-13T00:00:00"/>
    <d v="2019-08-13T00:00:00"/>
    <x v="0"/>
    <s v="Walder_Diego"/>
    <x v="14"/>
    <m/>
    <m/>
    <m/>
    <n v="3"/>
    <m/>
    <s v="I"/>
    <x v="0"/>
    <s v="&lt;10"/>
    <m/>
    <m/>
    <n v="3"/>
    <m/>
    <m/>
    <x v="4"/>
    <s v="88a71198-91a5-4a54-98fe-c559a310e820"/>
    <s v="{1C92E64E-7737-4B19-B941-E70E621807FB}"/>
  </r>
  <r>
    <x v="44"/>
    <d v="2019-08-13T00:00:00"/>
    <d v="2019-08-13T00:00:00"/>
    <x v="0"/>
    <s v="Walder_Diego"/>
    <x v="14"/>
    <m/>
    <m/>
    <m/>
    <n v="2"/>
    <m/>
    <s v="I"/>
    <x v="0"/>
    <s v="&lt;10"/>
    <m/>
    <m/>
    <n v="2"/>
    <m/>
    <m/>
    <x v="1"/>
    <s v="2909bac9-2bb8-4aeb-bbc0-4046f88328d8"/>
    <s v="{C384C868-D060-4973-8591-741013643AB1}"/>
  </r>
  <r>
    <x v="44"/>
    <d v="2019-08-13T00:00:00"/>
    <d v="2019-08-13T00:00:00"/>
    <x v="0"/>
    <s v="Walder_Diego"/>
    <x v="14"/>
    <m/>
    <m/>
    <m/>
    <n v="0.5"/>
    <m/>
    <s v="I"/>
    <x v="0"/>
    <s v="&lt;10"/>
    <m/>
    <m/>
    <n v="0.5"/>
    <m/>
    <m/>
    <x v="3"/>
    <s v="86c0350c-41b2-4741-b73d-5757660e0e9b"/>
    <s v="{4780F32A-4720-475D-ABEB-0C8BD0C62CFA}"/>
  </r>
  <r>
    <x v="44"/>
    <d v="2019-08-13T00:00:00"/>
    <d v="2019-08-13T00:00:00"/>
    <x v="0"/>
    <s v="Walder_Diego"/>
    <x v="14"/>
    <m/>
    <m/>
    <m/>
    <n v="0.5"/>
    <m/>
    <s v="I"/>
    <x v="0"/>
    <s v="&lt;10"/>
    <m/>
    <m/>
    <n v="0.5"/>
    <m/>
    <m/>
    <x v="3"/>
    <s v="564da7ab-bcd9-42ea-acc5-14b1d87654c3"/>
    <s v="{2198FFFD-CE0D-4E8D-B5ED-91525C1F7FD3}"/>
  </r>
  <r>
    <x v="44"/>
    <d v="2019-08-13T00:00:00"/>
    <d v="2019-08-13T00:00:00"/>
    <x v="0"/>
    <s v="Walder_Diego"/>
    <x v="14"/>
    <m/>
    <m/>
    <m/>
    <n v="0.5"/>
    <m/>
    <s v="I"/>
    <x v="0"/>
    <s v="&lt;10"/>
    <m/>
    <m/>
    <n v="0.5"/>
    <m/>
    <m/>
    <x v="3"/>
    <s v="ca135bf9-8434-4b3e-a1ad-7ad301f99015"/>
    <s v="{87C19FBF-5AE6-4F44-8AF5-EB08CDA8F2D9}"/>
  </r>
  <r>
    <x v="44"/>
    <d v="2019-08-13T00:00:00"/>
    <d v="2019-08-13T00:00:00"/>
    <x v="0"/>
    <s v="Walder_Diego"/>
    <x v="14"/>
    <m/>
    <m/>
    <m/>
    <n v="0.5"/>
    <m/>
    <s v="I"/>
    <x v="0"/>
    <s v="&lt;10"/>
    <m/>
    <m/>
    <n v="0.5"/>
    <m/>
    <m/>
    <x v="3"/>
    <s v="06f0e01e-b731-4645-ab58-130e8e0a6e7d"/>
    <s v="{8B84A774-2632-4F59-BD80-D0433B08207B}"/>
  </r>
  <r>
    <x v="44"/>
    <d v="2019-08-13T00:00:00"/>
    <d v="2019-08-13T00:00:00"/>
    <x v="0"/>
    <s v="Walder_Diego"/>
    <x v="14"/>
    <m/>
    <m/>
    <m/>
    <n v="0.5"/>
    <m/>
    <s v="I"/>
    <x v="0"/>
    <s v="&lt;10"/>
    <m/>
    <m/>
    <n v="0.5"/>
    <m/>
    <m/>
    <x v="3"/>
    <s v="36221b74-ffa7-4c88-b938-cac024ee74c9"/>
    <s v="{713FE6A5-B3EC-413B-8F06-74A5E374C88F}"/>
  </r>
  <r>
    <x v="44"/>
    <d v="2019-08-13T00:00:00"/>
    <d v="2019-08-13T00:00:00"/>
    <x v="0"/>
    <s v="Walder_Diego"/>
    <x v="17"/>
    <m/>
    <m/>
    <m/>
    <n v="2"/>
    <m/>
    <s v="I"/>
    <x v="0"/>
    <s v="10-100"/>
    <m/>
    <m/>
    <n v="2"/>
    <m/>
    <m/>
    <x v="1"/>
    <s v="20d1e5fa-4630-4d60-b029-750cd47ef9d4"/>
    <s v="{D3CC89B9-BF9C-42EB-9A6F-00E766E529AE}"/>
  </r>
  <r>
    <x v="44"/>
    <d v="2019-08-13T00:00:00"/>
    <d v="2019-08-13T00:00:00"/>
    <x v="0"/>
    <s v="Walder_Diego"/>
    <x v="4"/>
    <m/>
    <m/>
    <m/>
    <n v="0.5"/>
    <m/>
    <s v="I"/>
    <x v="0"/>
    <s v="&lt;10"/>
    <m/>
    <m/>
    <n v="0.5"/>
    <m/>
    <m/>
    <x v="3"/>
    <s v="aaeacd42-89f3-46e9-97ec-d75e6cc0579e"/>
    <s v="{4C36F325-D9CE-43C3-88CE-44B561D585FF}"/>
  </r>
  <r>
    <x v="44"/>
    <d v="2019-08-13T00:00:00"/>
    <d v="2019-08-13T00:00:00"/>
    <x v="0"/>
    <s v="Walder_Diego"/>
    <x v="1"/>
    <m/>
    <m/>
    <m/>
    <n v="0.5"/>
    <m/>
    <s v="I"/>
    <x v="0"/>
    <s v="&lt;10"/>
    <m/>
    <m/>
    <n v="0.5"/>
    <m/>
    <m/>
    <x v="3"/>
    <s v="45186677-6a84-4046-9d48-be679d6e1db6"/>
    <s v="{C2493053-8832-4BA8-9565-D715BDE7ECF2}"/>
  </r>
  <r>
    <x v="44"/>
    <d v="2019-08-13T00:00:00"/>
    <d v="2019-08-13T00:00:00"/>
    <x v="0"/>
    <s v="Walder_Diego"/>
    <x v="14"/>
    <m/>
    <m/>
    <m/>
    <n v="2"/>
    <m/>
    <s v="I"/>
    <x v="0"/>
    <s v="10-100"/>
    <m/>
    <m/>
    <n v="2"/>
    <m/>
    <m/>
    <x v="1"/>
    <s v="0561c95c-ff46-4fed-b481-e370211c39bb"/>
    <s v="{7CB147B4-BFFC-4172-92CA-0A012414D1CD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x v="3"/>
    <s v="892f58cc-a621-4c27-b805-94445d8b4c66"/>
    <s v="{5EF88AEF-2E0D-41B4-9828-01F202589686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x v="3"/>
    <s v="397a3f1e-5c7b-4c0a-8f60-984a91112481"/>
    <s v="{9AFA10D9-9BF0-4FEB-8622-703EDDBB03D6}"/>
  </r>
  <r>
    <x v="44"/>
    <d v="2019-08-13T00:00:00"/>
    <d v="2019-08-13T00:00:00"/>
    <x v="0"/>
    <s v="Walder_Diego"/>
    <x v="14"/>
    <m/>
    <m/>
    <m/>
    <n v="0.5"/>
    <m/>
    <s v="I"/>
    <x v="0"/>
    <s v="&lt;10"/>
    <m/>
    <m/>
    <n v="0.5"/>
    <m/>
    <m/>
    <x v="3"/>
    <s v="0a6ecb61-4d25-43a1-b52a-2fc3ba836423"/>
    <s v="{B4AA89C0-BD22-488F-BD0C-5C4F10405345}"/>
  </r>
  <r>
    <x v="44"/>
    <d v="2019-08-13T00:00:00"/>
    <d v="2019-08-13T00:00:00"/>
    <x v="0"/>
    <s v="Walder_Diego"/>
    <x v="17"/>
    <m/>
    <m/>
    <m/>
    <n v="0.5"/>
    <m/>
    <s v="I"/>
    <x v="0"/>
    <s v="&lt;10"/>
    <m/>
    <m/>
    <n v="0.5"/>
    <m/>
    <m/>
    <x v="3"/>
    <s v="71a5b291-d6d9-4587-913a-a42687d0e7fb"/>
    <s v="{CFB87B55-E274-4772-8258-02688B4FBC6E}"/>
  </r>
  <r>
    <x v="44"/>
    <d v="2019-08-13T00:00:00"/>
    <d v="2019-08-13T00:00:00"/>
    <x v="0"/>
    <s v="Walder_Diego"/>
    <x v="14"/>
    <m/>
    <m/>
    <m/>
    <n v="0.5"/>
    <m/>
    <s v="I"/>
    <x v="0"/>
    <s v="&lt;10"/>
    <m/>
    <m/>
    <n v="0.5"/>
    <m/>
    <m/>
    <x v="3"/>
    <s v="63d043b3-61e0-483c-9585-cc33759cae5e"/>
    <s v="{C04C6CC5-4311-4260-80A9-5EB262DBF0CA}"/>
  </r>
  <r>
    <x v="44"/>
    <d v="2019-08-13T00:00:00"/>
    <d v="2019-08-13T00:00:00"/>
    <x v="0"/>
    <s v="Walder_Diego"/>
    <x v="8"/>
    <m/>
    <m/>
    <m/>
    <n v="3"/>
    <m/>
    <s v="I"/>
    <x v="0"/>
    <s v="10-100"/>
    <m/>
    <m/>
    <n v="3"/>
    <m/>
    <m/>
    <x v="4"/>
    <s v="10199cf6-ee34-40a1-86cc-909952b9f62d"/>
    <s v="{37FF15C1-FF6E-415D-B029-0A4B8038C90D}"/>
  </r>
  <r>
    <x v="44"/>
    <d v="2019-08-13T00:00:00"/>
    <d v="2019-08-13T00:00:00"/>
    <x v="0"/>
    <s v="Walder_Diego"/>
    <x v="5"/>
    <m/>
    <m/>
    <m/>
    <n v="3"/>
    <m/>
    <s v="I"/>
    <x v="0"/>
    <s v="10-100"/>
    <m/>
    <m/>
    <n v="3"/>
    <m/>
    <m/>
    <x v="4"/>
    <s v="72d9f696-fb00-49b7-9e48-c2d195952291"/>
    <s v="{B566DA3A-253E-433F-B2B6-3AE81F283997}"/>
  </r>
  <r>
    <x v="44"/>
    <d v="2019-08-13T00:00:00"/>
    <d v="2019-08-13T00:00:00"/>
    <x v="0"/>
    <s v="Walder_Diego"/>
    <x v="8"/>
    <m/>
    <m/>
    <m/>
    <n v="3"/>
    <m/>
    <s v="I"/>
    <x v="0"/>
    <s v="10-100"/>
    <m/>
    <m/>
    <n v="3"/>
    <m/>
    <m/>
    <x v="4"/>
    <s v="4b304c87-13d2-47d1-8d81-3956795949f3"/>
    <s v="{7EE44B05-EF4C-4EA2-8F13-B49C548F50E6}"/>
  </r>
  <r>
    <x v="44"/>
    <d v="2019-08-13T00:00:00"/>
    <d v="2019-08-13T00:00:00"/>
    <x v="0"/>
    <s v="Walder_Diego"/>
    <x v="1"/>
    <m/>
    <m/>
    <m/>
    <n v="0.01"/>
    <m/>
    <s v="I"/>
    <x v="0"/>
    <s v="&lt;10"/>
    <m/>
    <m/>
    <n v="0.5"/>
    <m/>
    <m/>
    <x v="3"/>
    <s v="f61e13c2-8fb7-4780-a2e8-1a9ac2124256"/>
    <s v="{646A1C26-7E9E-4426-9151-DB12247D89F0}"/>
  </r>
  <r>
    <x v="44"/>
    <d v="2019-08-13T00:00:00"/>
    <d v="2019-08-13T00:00:00"/>
    <x v="0"/>
    <s v="Walder_Diego"/>
    <x v="1"/>
    <m/>
    <m/>
    <m/>
    <n v="0.01"/>
    <m/>
    <s v="I"/>
    <x v="0"/>
    <s v="&lt;10"/>
    <m/>
    <m/>
    <n v="0.5"/>
    <m/>
    <m/>
    <x v="3"/>
    <s v="e74bca47-a244-4be8-a004-1e86552f2c0b"/>
    <s v="{D5E93FA0-BB19-4AEB-94BA-3BE90E44D077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x v="3"/>
    <s v="f24dbf31-d520-42a2-a50d-7a7e5348989a"/>
    <s v="{FEFD6245-82AF-4F80-A230-B5FA907DA3D2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x v="3"/>
    <s v="7b0b0f6a-577c-4283-8ff0-2e119b06fa7b"/>
    <s v="{DA950717-6384-443D-ABED-F709C16D847D}"/>
  </r>
  <r>
    <x v="44"/>
    <d v="2019-08-13T00:00:00"/>
    <d v="2019-08-13T00:00:00"/>
    <x v="0"/>
    <s v="Walder_Diego"/>
    <x v="8"/>
    <m/>
    <m/>
    <m/>
    <n v="0.01"/>
    <m/>
    <s v="I"/>
    <x v="0"/>
    <s v="&lt;10"/>
    <m/>
    <m/>
    <n v="0.5"/>
    <m/>
    <m/>
    <x v="3"/>
    <s v="3de0ca8b-f2b5-4ddc-865f-6f6b05a22ca5"/>
    <s v="{20CFA30D-D29A-4A92-81BC-1BDA684FAB40}"/>
  </r>
  <r>
    <x v="44"/>
    <d v="2019-08-13T00:00:00"/>
    <d v="2019-08-13T00:00:00"/>
    <x v="0"/>
    <s v="Walder_Diego"/>
    <x v="14"/>
    <m/>
    <m/>
    <m/>
    <n v="0.01"/>
    <m/>
    <s v="SC"/>
    <x v="0"/>
    <s v="&lt;10"/>
    <m/>
    <m/>
    <n v="0.5"/>
    <m/>
    <m/>
    <x v="3"/>
    <s v="ebef20cc-2ad1-42e7-a717-2e83fde01934"/>
    <s v="{CD469586-9FFD-4CB5-B763-CA1AF49295C0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x v="3"/>
    <s v="d7d567ae-b44e-4745-a611-491b5a9cd3dc"/>
    <s v="{1B180C16-4C9C-43C9-8311-3DF348363728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x v="3"/>
    <s v="d8256b06-fa5e-4eed-bcee-6eae42971b95"/>
    <s v="{16FB3454-8BCA-4D46-AA62-AC1EB0498496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x v="3"/>
    <s v="a2a3ea7f-f766-4fb5-bdf9-bccaa8c6135c"/>
    <s v="{A1A9B9E5-FB36-48FE-95F4-45564425EE0E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x v="3"/>
    <s v="c7eab468-187a-436f-8c0b-8a116027eacc"/>
    <s v="{93CC2E64-D9C2-4C06-B203-F8B1EA187B36}"/>
  </r>
  <r>
    <x v="44"/>
    <d v="2019-08-13T00:00:00"/>
    <d v="2019-08-13T00:00:00"/>
    <x v="0"/>
    <s v="Walder_Diego"/>
    <x v="14"/>
    <m/>
    <m/>
    <m/>
    <n v="5"/>
    <m/>
    <s v="I"/>
    <x v="0"/>
    <s v="10-100"/>
    <m/>
    <m/>
    <n v="5"/>
    <m/>
    <m/>
    <x v="0"/>
    <s v="84140f4f-5373-44b8-a256-bdef81512e0c"/>
    <s v="{4DD99177-FC1E-477F-8370-6273A44C6782}"/>
  </r>
  <r>
    <x v="44"/>
    <d v="2019-08-13T00:00:00"/>
    <d v="2019-08-13T00:00:00"/>
    <x v="0"/>
    <s v="Walder_Diego"/>
    <x v="1"/>
    <m/>
    <m/>
    <m/>
    <n v="5"/>
    <m/>
    <s v="I"/>
    <x v="0"/>
    <s v="10-100"/>
    <m/>
    <m/>
    <n v="5"/>
    <m/>
    <m/>
    <x v="0"/>
    <s v="b6c27c4a-82a3-4a69-a28e-218b5c90365f"/>
    <s v="{CB3D0C01-35D8-43F3-9EA7-A2AEDEFFC1C4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x v="3"/>
    <s v="f595a082-5a8a-4366-8cce-c6c241231f3f"/>
    <s v="{6954BF05-E631-4DA7-B59E-A9A90F2E550C}"/>
  </r>
  <r>
    <x v="44"/>
    <d v="2019-08-13T00:00:00"/>
    <d v="2019-08-13T00:00:00"/>
    <x v="0"/>
    <s v="Walder_Diego"/>
    <x v="11"/>
    <m/>
    <m/>
    <m/>
    <n v="4"/>
    <m/>
    <s v="SC"/>
    <x v="0"/>
    <s v="10-100"/>
    <m/>
    <m/>
    <n v="4"/>
    <m/>
    <m/>
    <x v="5"/>
    <s v="26bf31ed-4751-4a93-81fa-1181dd301bb1"/>
    <s v="{555BC152-23E9-4627-B5D0-901502283A85}"/>
  </r>
  <r>
    <x v="44"/>
    <d v="2019-08-13T00:00:00"/>
    <d v="2019-08-13T00:00:00"/>
    <x v="0"/>
    <s v="Walder_Diego"/>
    <x v="17"/>
    <m/>
    <m/>
    <m/>
    <n v="2"/>
    <m/>
    <s v="SC"/>
    <x v="0"/>
    <s v="&lt;10"/>
    <m/>
    <m/>
    <n v="2"/>
    <m/>
    <m/>
    <x v="1"/>
    <s v="3485b893-6355-4bd8-84e9-3dc4765b5e54"/>
    <s v="{C0BCF7D4-676F-4E53-985D-EFC0B53B62E4}"/>
  </r>
  <r>
    <x v="44"/>
    <d v="2019-08-13T00:00:00"/>
    <d v="2019-08-13T00:00:00"/>
    <x v="0"/>
    <s v="Walder_Diego"/>
    <x v="11"/>
    <m/>
    <m/>
    <m/>
    <n v="2"/>
    <m/>
    <s v="SC"/>
    <x v="0"/>
    <s v="&lt;10"/>
    <m/>
    <m/>
    <n v="2"/>
    <m/>
    <m/>
    <x v="1"/>
    <s v="4968d9c1-fbb1-42b4-a475-b39a74e0d25b"/>
    <s v="{5BCE5E9B-7F45-47AC-998D-492DE968BAF3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x v="3"/>
    <s v="a68a6a1c-cf0f-4a67-bfa9-c0069dcb015d"/>
    <s v="{95A8EA99-443F-4DCE-A7AB-7726935166EA}"/>
  </r>
  <r>
    <x v="44"/>
    <d v="2019-08-13T00:00:00"/>
    <d v="2019-08-13T00:00:00"/>
    <x v="0"/>
    <s v="Walder_Diego"/>
    <x v="17"/>
    <m/>
    <m/>
    <m/>
    <n v="0.01"/>
    <m/>
    <s v="I"/>
    <x v="0"/>
    <s v="&lt;10"/>
    <m/>
    <m/>
    <n v="0.5"/>
    <m/>
    <m/>
    <x v="3"/>
    <s v="e04409c8-7a00-472d-a455-36c3c1b7c7ff"/>
    <s v="{4EF3D97F-926C-4423-95FD-531C57235360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x v="3"/>
    <s v="2068e52d-aaa1-4bb6-9527-48650309a0bf"/>
    <s v="{CF5B6C59-9E74-4C88-A855-10B825BAF962}"/>
  </r>
  <r>
    <x v="44"/>
    <d v="2019-08-13T00:00:00"/>
    <d v="2019-08-13T00:00:00"/>
    <x v="0"/>
    <s v="Walder_Diego"/>
    <x v="1"/>
    <m/>
    <m/>
    <m/>
    <n v="0.01"/>
    <m/>
    <s v="I"/>
    <x v="0"/>
    <s v="&lt;10"/>
    <m/>
    <m/>
    <n v="0.5"/>
    <m/>
    <m/>
    <x v="3"/>
    <s v="01fc18c3-0807-4d4c-9760-0ca4d64a2b13"/>
    <s v="{7E7A9F00-EA0C-4A68-8470-044027132985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x v="3"/>
    <s v="312565a7-751d-44f2-aafa-18b8999cd8ac"/>
    <s v="{999C52E7-7A5C-4FB7-840F-F40A3B631A66}"/>
  </r>
  <r>
    <x v="44"/>
    <d v="2019-08-13T00:00:00"/>
    <d v="2019-08-13T00:00:00"/>
    <x v="0"/>
    <s v="Walder_Diego"/>
    <x v="11"/>
    <m/>
    <m/>
    <m/>
    <n v="5"/>
    <m/>
    <s v="I"/>
    <x v="0"/>
    <s v="&lt;10"/>
    <m/>
    <m/>
    <n v="5"/>
    <m/>
    <m/>
    <x v="0"/>
    <s v="9a1ed74b-c332-4776-aefb-af700a8e28f8"/>
    <s v="{3C12C412-4605-482A-9074-E393B1A356AF}"/>
  </r>
  <r>
    <x v="44"/>
    <d v="2019-08-13T00:00:00"/>
    <d v="2019-08-13T00:00:00"/>
    <x v="0"/>
    <s v="Walder_Diego"/>
    <x v="1"/>
    <m/>
    <m/>
    <m/>
    <n v="0.01"/>
    <m/>
    <s v="I"/>
    <x v="0"/>
    <s v="&lt;10"/>
    <m/>
    <m/>
    <n v="0.5"/>
    <m/>
    <m/>
    <x v="3"/>
    <s v="b1a9ced0-aac7-4d9f-a97e-cab9d680b7f5"/>
    <s v="{E1580D16-2240-40B0-A3B8-F8379B2BDA3A}"/>
  </r>
  <r>
    <x v="44"/>
    <d v="2019-08-13T00:00:00"/>
    <d v="2019-08-13T00:00:00"/>
    <x v="0"/>
    <s v="Walder_Diego"/>
    <x v="17"/>
    <m/>
    <m/>
    <m/>
    <n v="5"/>
    <m/>
    <s v="I"/>
    <x v="0"/>
    <s v="10-100"/>
    <m/>
    <m/>
    <n v="5"/>
    <m/>
    <m/>
    <x v="0"/>
    <s v="66daee3d-064a-43b3-ba2a-bb0022240a94"/>
    <s v="{75DF0FD0-AE7B-4487-9263-C0E230892E76}"/>
  </r>
  <r>
    <x v="44"/>
    <d v="2019-08-13T00:00:00"/>
    <d v="2019-08-13T00:00:00"/>
    <x v="0"/>
    <s v="Walder_Diego"/>
    <x v="11"/>
    <m/>
    <m/>
    <m/>
    <n v="1"/>
    <m/>
    <s v="I"/>
    <x v="0"/>
    <s v="&lt;10"/>
    <m/>
    <m/>
    <n v="1"/>
    <m/>
    <m/>
    <x v="2"/>
    <s v="d520ebe9-4fa6-4581-aaaa-aa25e211a711"/>
    <s v="{F8DB7ECE-B123-4171-9189-5226392D81D1}"/>
  </r>
  <r>
    <x v="44"/>
    <d v="2019-08-13T00:00:00"/>
    <d v="2019-08-13T00:00:00"/>
    <x v="0"/>
    <s v="Walder_Diego"/>
    <x v="11"/>
    <m/>
    <m/>
    <m/>
    <n v="1"/>
    <m/>
    <s v="I"/>
    <x v="0"/>
    <s v="&lt;10"/>
    <m/>
    <m/>
    <n v="1"/>
    <m/>
    <m/>
    <x v="2"/>
    <s v="6a9a4485-d64c-4b5b-a59a-c0a8b85bfeac"/>
    <s v="{09E27EA2-1E65-474F-A51E-0A7B43C2614E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x v="3"/>
    <s v="0e41bd61-bde3-4586-95a3-f778cac8ec5d"/>
    <s v="{FCDABF0D-BC90-4FE0-923C-F0D1E560328F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x v="3"/>
    <s v="b27bb95d-5f6e-4ff4-a3c7-f256dbdef909"/>
    <s v="{B5A89A3A-1C4D-4EBD-B148-FC1C49A8C08B}"/>
  </r>
  <r>
    <x v="44"/>
    <d v="2019-08-13T00:00:00"/>
    <d v="2019-08-13T00:00:00"/>
    <x v="0"/>
    <s v="Walder_Diego"/>
    <x v="11"/>
    <m/>
    <m/>
    <m/>
    <n v="3"/>
    <m/>
    <s v="I"/>
    <x v="0"/>
    <s v="10-100"/>
    <m/>
    <m/>
    <n v="3"/>
    <m/>
    <m/>
    <x v="4"/>
    <s v="27b50de4-9722-4a3e-bf1f-39472435595e"/>
    <s v="{A8E704CE-C261-41E7-9E4F-CFC277D23ED1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x v="3"/>
    <s v="2e460653-aa59-48c3-90b7-ef4147408d1b"/>
    <s v="{979108CE-282D-4C4A-8625-7D73EA975FF8}"/>
  </r>
  <r>
    <x v="44"/>
    <d v="2019-08-13T00:00:00"/>
    <d v="2019-08-13T00:00:00"/>
    <x v="0"/>
    <s v="Walder_Diego"/>
    <x v="11"/>
    <m/>
    <m/>
    <m/>
    <n v="2"/>
    <m/>
    <s v="I"/>
    <x v="0"/>
    <s v="&lt;10"/>
    <m/>
    <m/>
    <n v="2"/>
    <m/>
    <m/>
    <x v="1"/>
    <s v="7925ee97-577b-4fd7-b570-09c962cdfb03"/>
    <s v="{FC1BF158-AF51-4393-B97A-9C36805B3374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x v="3"/>
    <s v="58037399-e60e-492d-aea9-e9b3c5e7b5b1"/>
    <s v="{E24A34E0-F107-4B17-8D6A-E3FE5D28AB91}"/>
  </r>
  <r>
    <x v="44"/>
    <d v="2019-08-13T00:00:00"/>
    <d v="2019-08-13T00:00:00"/>
    <x v="0"/>
    <s v="Walder_Diego"/>
    <x v="1"/>
    <m/>
    <m/>
    <m/>
    <n v="0.01"/>
    <m/>
    <s v="I"/>
    <x v="0"/>
    <s v="&lt;10"/>
    <m/>
    <m/>
    <n v="0.5"/>
    <m/>
    <m/>
    <x v="3"/>
    <s v="27e6c3cb-f2df-4d37-83c2-1e6cf4b339b8"/>
    <s v="{D9E6E22D-4E49-4A3F-B72A-BDD45AF2124C}"/>
  </r>
  <r>
    <x v="44"/>
    <d v="2019-08-13T00:00:00"/>
    <d v="2019-08-13T00:00:00"/>
    <x v="0"/>
    <s v="Walder_Diego"/>
    <x v="17"/>
    <m/>
    <m/>
    <m/>
    <n v="0.01"/>
    <m/>
    <s v="I"/>
    <x v="0"/>
    <s v="&lt;10"/>
    <m/>
    <m/>
    <n v="0.5"/>
    <m/>
    <m/>
    <x v="3"/>
    <s v="5ab0cb1c-3011-4b49-a0db-a9759341f372"/>
    <s v="{7031D36D-9AB0-4271-9FF6-F774514113E0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x v="3"/>
    <s v="ba4202c9-869c-46c1-a8b0-7c8ea1840b8d"/>
    <s v="{5D3E2AD9-5EA8-4EE2-8214-EF832454AC32}"/>
  </r>
  <r>
    <x v="44"/>
    <d v="2019-08-13T00:00:00"/>
    <d v="2019-08-13T00:00:00"/>
    <x v="0"/>
    <s v="Walder_Diego"/>
    <x v="17"/>
    <m/>
    <m/>
    <m/>
    <n v="5"/>
    <m/>
    <s v="I"/>
    <x v="0"/>
    <s v="10-100"/>
    <m/>
    <m/>
    <n v="5"/>
    <m/>
    <m/>
    <x v="0"/>
    <s v="b0b12041-ec8b-49eb-904a-2fdeb226b87c"/>
    <s v="{299916E3-A0B7-4E1A-9333-15BF2BBBA0A0}"/>
  </r>
  <r>
    <x v="44"/>
    <d v="2019-08-13T00:00:00"/>
    <d v="2019-08-13T00:00:00"/>
    <x v="0"/>
    <s v="Walder_Diego"/>
    <x v="11"/>
    <m/>
    <m/>
    <m/>
    <n v="1"/>
    <m/>
    <s v="I"/>
    <x v="0"/>
    <s v="&lt;10"/>
    <m/>
    <m/>
    <n v="1"/>
    <m/>
    <m/>
    <x v="2"/>
    <s v="7a6aae3d-1d70-4c45-bc6a-54c4fdf210f7"/>
    <s v="{8714B304-699C-4248-B4C3-4C6F4943A425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x v="3"/>
    <s v="c58bc7a2-0896-4d99-b2a7-17b537f92c36"/>
    <s v="{15B0F98D-594C-45EB-8870-89DC413A5C29}"/>
  </r>
  <r>
    <x v="44"/>
    <d v="2019-08-13T00:00:00"/>
    <d v="2019-08-13T00:00:00"/>
    <x v="0"/>
    <s v="Walder_Diego"/>
    <x v="4"/>
    <m/>
    <m/>
    <m/>
    <n v="3"/>
    <m/>
    <s v="SC"/>
    <x v="0"/>
    <s v="10-100"/>
    <m/>
    <m/>
    <n v="3"/>
    <m/>
    <m/>
    <x v="4"/>
    <s v="91ac1a33-635a-4508-af24-442f08ba00e4"/>
    <s v="{89351C68-65C1-43BA-B2F9-5230C31AAC04}"/>
  </r>
  <r>
    <x v="44"/>
    <d v="2019-08-13T00:00:00"/>
    <d v="2019-08-13T00:00:00"/>
    <x v="0"/>
    <s v="Walder_Diego"/>
    <x v="11"/>
    <m/>
    <m/>
    <m/>
    <n v="3"/>
    <m/>
    <s v="SC"/>
    <x v="0"/>
    <s v="10-100"/>
    <m/>
    <m/>
    <n v="3"/>
    <m/>
    <m/>
    <x v="4"/>
    <s v="403e8196-289e-45bf-b37b-1cca725929ca"/>
    <s v="{CB4059A6-8CA4-43DF-87F7-9F1A6CD73934}"/>
  </r>
  <r>
    <x v="44"/>
    <d v="2019-08-13T00:00:00"/>
    <d v="2019-08-13T00:00:00"/>
    <x v="0"/>
    <s v="Walder_Diego"/>
    <x v="11"/>
    <m/>
    <m/>
    <m/>
    <n v="8"/>
    <m/>
    <s v="SC"/>
    <x v="0"/>
    <s v="10-100"/>
    <m/>
    <m/>
    <n v="8"/>
    <m/>
    <m/>
    <x v="13"/>
    <s v="f1cc9c6e-c53c-4796-807e-5a8d7210a529"/>
    <s v="{01936D43-C97F-45E6-9679-44D54CE76327}"/>
  </r>
  <r>
    <x v="44"/>
    <d v="2019-08-13T00:00:00"/>
    <d v="2019-08-13T00:00:00"/>
    <x v="0"/>
    <s v="Walder_Diego"/>
    <x v="11"/>
    <m/>
    <m/>
    <m/>
    <n v="2"/>
    <m/>
    <s v="SC"/>
    <x v="0"/>
    <s v="&lt;10"/>
    <m/>
    <m/>
    <n v="2"/>
    <m/>
    <m/>
    <x v="1"/>
    <s v="9bcf5b54-1f30-41b7-9875-115c3508ea8d"/>
    <s v="{8959ED04-F534-4376-A3AC-38580EA9A26C}"/>
  </r>
  <r>
    <x v="44"/>
    <d v="2019-08-13T00:00:00"/>
    <d v="2019-08-13T00:00:00"/>
    <x v="0"/>
    <s v="Walder_Diego"/>
    <x v="4"/>
    <m/>
    <m/>
    <m/>
    <n v="1"/>
    <m/>
    <s v="SC"/>
    <x v="0"/>
    <s v="&lt;10"/>
    <m/>
    <m/>
    <n v="1"/>
    <m/>
    <m/>
    <x v="2"/>
    <s v="3cc7b991-95a5-4295-bc7a-1d172073d682"/>
    <s v="{77CE9CBA-2326-4B69-B833-20C369231D3F}"/>
  </r>
  <r>
    <x v="44"/>
    <d v="2019-08-13T00:00:00"/>
    <d v="2019-08-13T00:00:00"/>
    <x v="0"/>
    <s v="Walder_Diego"/>
    <x v="0"/>
    <m/>
    <m/>
    <m/>
    <n v="1"/>
    <m/>
    <s v="SC"/>
    <x v="0"/>
    <s v="&lt;10"/>
    <m/>
    <m/>
    <n v="1"/>
    <m/>
    <m/>
    <x v="2"/>
    <s v="c1ecbe8a-8dad-4a21-bb72-3acf57e4d8de"/>
    <s v="{BBB8D80C-73CF-456A-A7B6-0DB4A58EC3CF}"/>
  </r>
  <r>
    <x v="44"/>
    <d v="2019-08-13T00:00:00"/>
    <d v="2019-08-13T00:00:00"/>
    <x v="0"/>
    <s v="Walder_Diego"/>
    <x v="4"/>
    <m/>
    <m/>
    <m/>
    <n v="0.5"/>
    <m/>
    <s v="SC"/>
    <x v="0"/>
    <s v="&lt;10"/>
    <m/>
    <m/>
    <n v="0.5"/>
    <m/>
    <m/>
    <x v="3"/>
    <s v="04fe8091-c960-41bd-a267-28b3b0e79437"/>
    <s v="{DB0FD60C-4EF9-49BE-AB49-031E0CE56F58}"/>
  </r>
  <r>
    <x v="44"/>
    <d v="2019-08-13T00:00:00"/>
    <d v="2019-08-13T00:00:00"/>
    <x v="0"/>
    <s v="Walder_Diego"/>
    <x v="0"/>
    <m/>
    <m/>
    <m/>
    <n v="0.01"/>
    <m/>
    <s v="SC"/>
    <x v="0"/>
    <s v="&lt;10"/>
    <m/>
    <m/>
    <n v="0.5"/>
    <m/>
    <m/>
    <x v="3"/>
    <s v="6e7ba2c4-b0fe-4fa8-b691-3eec50d215a9"/>
    <s v="{47B766C5-6ECB-4383-AAAA-D197F119CC42}"/>
  </r>
  <r>
    <x v="44"/>
    <d v="2019-08-13T00:00:00"/>
    <d v="2019-08-13T00:00:00"/>
    <x v="0"/>
    <s v="Walder_Diego"/>
    <x v="4"/>
    <m/>
    <m/>
    <m/>
    <n v="1"/>
    <m/>
    <s v="SC"/>
    <x v="0"/>
    <s v="&lt;10"/>
    <m/>
    <m/>
    <n v="1"/>
    <m/>
    <m/>
    <x v="2"/>
    <s v="dc0d0839-1435-4a6a-9951-35d1042745ac"/>
    <s v="{65C7809E-C88C-4904-9668-F09337DA62EE}"/>
  </r>
  <r>
    <x v="44"/>
    <d v="2019-08-13T00:00:00"/>
    <d v="2019-08-13T00:00:00"/>
    <x v="0"/>
    <s v="Walder_Diego"/>
    <x v="0"/>
    <m/>
    <m/>
    <m/>
    <n v="0.01"/>
    <m/>
    <s v="SC"/>
    <x v="1"/>
    <s v="&lt;10"/>
    <m/>
    <m/>
    <n v="0.5"/>
    <m/>
    <m/>
    <x v="3"/>
    <s v="48869d31-1dc7-4693-9e37-054fe9c6e9f3"/>
    <s v="{8CACFB46-46C0-4BE7-B257-55D9CDE6760C}"/>
  </r>
  <r>
    <x v="44"/>
    <d v="2019-08-13T00:00:00"/>
    <d v="2019-08-13T00:00:00"/>
    <x v="0"/>
    <s v="Walder_Diego"/>
    <x v="16"/>
    <m/>
    <m/>
    <m/>
    <n v="0.01"/>
    <m/>
    <s v="SC"/>
    <x v="1"/>
    <s v="&lt;10"/>
    <m/>
    <m/>
    <n v="0.5"/>
    <m/>
    <m/>
    <x v="3"/>
    <s v="dd1746e4-f562-4074-8a61-b5922fd3eb55"/>
    <s v="{C8188E4A-446E-47EC-83C5-61313A3D4530}"/>
  </r>
  <r>
    <x v="44"/>
    <d v="2019-08-13T00:00:00"/>
    <d v="2019-08-13T00:00:00"/>
    <x v="0"/>
    <s v="Walder_Diego"/>
    <x v="0"/>
    <m/>
    <m/>
    <m/>
    <n v="3"/>
    <m/>
    <s v="SC"/>
    <x v="1"/>
    <s v="10-100"/>
    <m/>
    <m/>
    <n v="3"/>
    <m/>
    <m/>
    <x v="4"/>
    <s v="1a14126f-ac43-4bfb-8e12-1ebe57c819f9"/>
    <s v="{981CCF32-5D76-4EB2-9EFB-FA0675C048FF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x v="3"/>
    <s v="bcf1669d-d60b-4307-aaa2-e92fde86a840"/>
    <s v="{573159C4-BACD-4AE8-8B9B-397080529539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x v="3"/>
    <s v="27df87df-61e1-479f-ab0d-1ed69d3881ca"/>
    <s v="{19F0AC21-D651-4383-B8CE-FA661E1889D0}"/>
  </r>
  <r>
    <x v="44"/>
    <d v="2019-08-13T00:00:00"/>
    <d v="2019-08-13T00:00:00"/>
    <x v="0"/>
    <s v="Walder_Diego"/>
    <x v="11"/>
    <m/>
    <m/>
    <m/>
    <n v="0.01"/>
    <m/>
    <s v="I"/>
    <x v="0"/>
    <s v="&lt;10"/>
    <m/>
    <m/>
    <n v="0.5"/>
    <m/>
    <m/>
    <x v="3"/>
    <s v="eae72a45-ede6-44ce-9746-22d5b80f8350"/>
    <s v="{93259BC7-698D-4820-84F5-B14F2357D399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x v="3"/>
    <s v="49067e37-437f-4c92-84f2-46638c52a1c9"/>
    <s v="{74FFD494-56A9-4348-89DE-2CDB4DAB4591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x v="3"/>
    <s v="d55d5706-8688-48c2-9111-a9f9081b1608"/>
    <s v="{D5DE8B6F-B877-4CA4-8880-180C8CDA0A5A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x v="3"/>
    <s v="e56bfb28-8f67-42cd-82e3-99576f2cffdb"/>
    <s v="{8A323879-9C7F-4FBA-93B3-041033E674AC}"/>
  </r>
  <r>
    <x v="44"/>
    <d v="2019-08-13T00:00:00"/>
    <d v="2019-08-13T00:00:00"/>
    <x v="0"/>
    <s v="Walder_Diego"/>
    <x v="14"/>
    <m/>
    <m/>
    <m/>
    <n v="0.01"/>
    <m/>
    <s v="I"/>
    <x v="0"/>
    <s v="&lt;10"/>
    <m/>
    <m/>
    <n v="0.5"/>
    <m/>
    <m/>
    <x v="3"/>
    <s v="ce5ec070-9894-4d79-aa86-71de8112c326"/>
    <s v="{0E3C340C-1388-4432-8143-E96902DEC0AE}"/>
  </r>
  <r>
    <x v="44"/>
    <d v="2019-08-13T00:00:00"/>
    <d v="2019-08-13T00:00:00"/>
    <x v="0"/>
    <s v="Walder_Diego"/>
    <x v="17"/>
    <m/>
    <m/>
    <m/>
    <n v="2"/>
    <m/>
    <s v="I"/>
    <x v="0"/>
    <s v="10-100"/>
    <m/>
    <m/>
    <n v="2"/>
    <m/>
    <m/>
    <x v="1"/>
    <s v="d6d121fe-76ae-4e32-9de5-3e5c4013e55a"/>
    <s v="{CDC1F86D-9525-44EE-80B5-DC483AB68B49}"/>
  </r>
  <r>
    <x v="44"/>
    <d v="2019-08-13T00:00:00"/>
    <d v="2019-08-13T00:00:00"/>
    <x v="0"/>
    <s v="Walder_Diego"/>
    <x v="17"/>
    <m/>
    <m/>
    <m/>
    <n v="2"/>
    <m/>
    <s v="I"/>
    <x v="0"/>
    <s v="&lt;10"/>
    <m/>
    <m/>
    <n v="2"/>
    <m/>
    <m/>
    <x v="1"/>
    <s v="b3f9e142-7403-4efb-8630-c00d3007975f"/>
    <s v="{ECFA8AD3-ED25-448B-BF08-613DD991A587}"/>
  </r>
  <r>
    <x v="44"/>
    <d v="2019-08-13T00:00:00"/>
    <d v="2019-08-13T00:00:00"/>
    <x v="0"/>
    <s v="Walder_Diego"/>
    <x v="14"/>
    <m/>
    <m/>
    <m/>
    <n v="2"/>
    <m/>
    <s v="I"/>
    <x v="0"/>
    <s v="&lt;10"/>
    <m/>
    <m/>
    <n v="2"/>
    <m/>
    <m/>
    <x v="1"/>
    <s v="d7d5590b-3fd5-44cd-be29-8618673358cd"/>
    <s v="{98789C80-C40F-4FF8-834A-0DB04132C6A2}"/>
  </r>
  <r>
    <x v="45"/>
    <d v="2019-08-13T00:00:00"/>
    <d v="2019-08-13T00:00:00"/>
    <x v="0"/>
    <s v="Walsh_Michael"/>
    <x v="16"/>
    <m/>
    <m/>
    <m/>
    <n v="7"/>
    <m/>
    <s v="M"/>
    <x v="0"/>
    <s v="&gt;100"/>
    <m/>
    <m/>
    <n v="7"/>
    <m/>
    <m/>
    <x v="6"/>
    <s v="2a8d63d7-ab81-4cca-abd9-f778f7f10c8d"/>
    <s v="{912C7E78-2497-41B9-A0B4-A29D1540C65C}"/>
  </r>
  <r>
    <x v="45"/>
    <d v="2019-08-13T00:00:00"/>
    <d v="2019-08-13T00:00:00"/>
    <x v="0"/>
    <s v="Walsh_Michael"/>
    <x v="11"/>
    <m/>
    <m/>
    <m/>
    <n v="20"/>
    <m/>
    <s v="SC"/>
    <x v="0"/>
    <s v="&gt;100"/>
    <m/>
    <m/>
    <n v="20"/>
    <m/>
    <m/>
    <x v="14"/>
    <s v="2a480014-77cd-4bbe-9fb1-650ef06d73e5"/>
    <s v="{E23A8A92-086C-49CE-BD7D-41316C4AA73B}"/>
  </r>
  <r>
    <x v="45"/>
    <d v="2019-08-13T00:00:00"/>
    <d v="2019-08-13T00:00:00"/>
    <x v="0"/>
    <s v="Walsh_Michael"/>
    <x v="11"/>
    <m/>
    <m/>
    <m/>
    <n v="0.01"/>
    <m/>
    <s v="I"/>
    <x v="0"/>
    <s v="&lt;10"/>
    <m/>
    <m/>
    <n v="0.5"/>
    <m/>
    <m/>
    <x v="3"/>
    <s v="b4cea6c3-4fa7-478c-97fb-b25e7f3dcb88"/>
    <s v="{C3E3F104-F0EA-458D-A85D-8FCCFEF378D1}"/>
  </r>
  <r>
    <x v="45"/>
    <d v="2019-08-13T00:00:00"/>
    <d v="2019-08-13T00:00:00"/>
    <x v="0"/>
    <s v="Walsh_Michael"/>
    <x v="11"/>
    <m/>
    <m/>
    <m/>
    <n v="0.01"/>
    <m/>
    <s v="I"/>
    <x v="0"/>
    <s v="&lt;10"/>
    <m/>
    <m/>
    <n v="0.5"/>
    <m/>
    <m/>
    <x v="3"/>
    <s v="8ed05aa7-5327-426f-819c-f05dbf417f12"/>
    <s v="{1068DEA7-6983-4660-96C5-A56B4B014C12}"/>
  </r>
  <r>
    <x v="45"/>
    <d v="2019-08-13T00:00:00"/>
    <d v="2019-08-13T00:00:00"/>
    <x v="0"/>
    <s v="Walsh_Michael"/>
    <x v="13"/>
    <m/>
    <m/>
    <m/>
    <n v="3"/>
    <m/>
    <s v="SC"/>
    <x v="0"/>
    <s v="&lt;10"/>
    <m/>
    <m/>
    <n v="3"/>
    <m/>
    <m/>
    <x v="4"/>
    <s v="c8bf373f-388a-409d-a1a6-b0281ab41170"/>
    <s v="{C3D03354-05EE-481E-A090-7D3FD3222269}"/>
  </r>
  <r>
    <x v="45"/>
    <d v="2019-08-13T00:00:00"/>
    <d v="2019-08-13T00:00:00"/>
    <x v="0"/>
    <s v="Walsh_Michael"/>
    <x v="19"/>
    <m/>
    <m/>
    <m/>
    <n v="4"/>
    <m/>
    <s v="C"/>
    <x v="0"/>
    <s v="10-100"/>
    <m/>
    <m/>
    <n v="4"/>
    <m/>
    <m/>
    <x v="5"/>
    <s v="3b390c48-78e9-46eb-bd4f-f7d0c0b13292"/>
    <s v="{DFDE2719-77A5-417D-85E8-095E751AF620}"/>
  </r>
  <r>
    <x v="45"/>
    <d v="2019-08-13T00:00:00"/>
    <d v="2019-08-13T00:00:00"/>
    <x v="0"/>
    <s v="Walsh_Michael"/>
    <x v="11"/>
    <m/>
    <m/>
    <m/>
    <n v="1"/>
    <m/>
    <s v="SC"/>
    <x v="0"/>
    <s v="&lt;10"/>
    <m/>
    <m/>
    <n v="1"/>
    <m/>
    <m/>
    <x v="2"/>
    <s v="11cf32c0-2f12-4b99-8b75-e4b700c43685"/>
    <s v="{EA550057-53DE-4F47-9F9A-8D334FD93AE4}"/>
  </r>
  <r>
    <x v="45"/>
    <d v="2019-08-13T00:00:00"/>
    <d v="2019-08-13T00:00:00"/>
    <x v="0"/>
    <s v="Walsh_Michael"/>
    <x v="11"/>
    <m/>
    <m/>
    <m/>
    <n v="2"/>
    <m/>
    <s v="SC"/>
    <x v="0"/>
    <s v="&lt;10"/>
    <m/>
    <m/>
    <n v="2"/>
    <m/>
    <m/>
    <x v="1"/>
    <s v="f0d627ee-6fe9-4e89-8086-6858f4474dc2"/>
    <s v="{BC07941B-FD2B-4B74-92D9-56164CC6AD0F}"/>
  </r>
  <r>
    <x v="46"/>
    <d v="2019-08-15T00:00:00"/>
    <d v="2019-08-15T00:00:00"/>
    <x v="0"/>
    <s v="Townsend_Ashleigh"/>
    <x v="12"/>
    <m/>
    <m/>
    <m/>
    <n v="3"/>
    <m/>
    <s v="SC"/>
    <x v="0"/>
    <s v="&lt;10"/>
    <m/>
    <m/>
    <n v="3"/>
    <m/>
    <m/>
    <x v="4"/>
    <s v="5c2e0899-c141-4834-94b5-e5c766d61481"/>
    <s v="{46F5BC0F-73B9-485E-AA45-CEC5B73F8892}"/>
  </r>
  <r>
    <x v="46"/>
    <d v="2019-08-15T00:00:00"/>
    <d v="2019-08-15T00:00:00"/>
    <x v="0"/>
    <s v="Townsend_Ashleigh"/>
    <x v="12"/>
    <m/>
    <m/>
    <m/>
    <n v="3"/>
    <m/>
    <s v="SC"/>
    <x v="0"/>
    <s v="&lt;10"/>
    <m/>
    <m/>
    <n v="3"/>
    <m/>
    <m/>
    <x v="4"/>
    <s v="e6365ec3-2568-4d19-8835-22b401ed45fc"/>
    <s v="{455A36A3-53FA-4D4B-9A07-DA4C2AE77CA0}"/>
  </r>
  <r>
    <x v="47"/>
    <d v="2019-08-15T00:00:00"/>
    <d v="2019-08-15T00:00:00"/>
    <x v="0"/>
    <s v="Townsend_Ashleigh"/>
    <x v="1"/>
    <m/>
    <m/>
    <m/>
    <n v="0.01"/>
    <m/>
    <s v="I"/>
    <x v="0"/>
    <s v="&lt;10"/>
    <m/>
    <m/>
    <n v="0.5"/>
    <m/>
    <m/>
    <x v="3"/>
    <s v="b593f68e-d326-4d25-b3b7-6556d8ce1779"/>
    <s v="{CADBD660-91BD-4AC6-804C-56823A5869BD}"/>
  </r>
  <r>
    <x v="48"/>
    <d v="2019-08-15T00:00:00"/>
    <d v="2019-08-15T00:00:00"/>
    <x v="0"/>
    <s v="Townsend_Ashleigh"/>
    <x v="14"/>
    <m/>
    <m/>
    <m/>
    <n v="0"/>
    <m/>
    <s v="I"/>
    <x v="0"/>
    <s v="&lt;10"/>
    <m/>
    <m/>
    <n v="0.5"/>
    <m/>
    <m/>
    <x v="3"/>
    <s v="34dedf96-f644-449b-afc6-e4347b77436e"/>
    <s v="{A3517D14-D88C-4236-B93F-7BDA4C06916A}"/>
  </r>
  <r>
    <x v="48"/>
    <d v="2019-08-15T00:00:00"/>
    <d v="2019-08-15T00:00:00"/>
    <x v="0"/>
    <s v="Townsend_Ashleigh"/>
    <x v="14"/>
    <m/>
    <m/>
    <m/>
    <n v="0"/>
    <m/>
    <s v="I"/>
    <x v="0"/>
    <s v="&lt;10"/>
    <m/>
    <m/>
    <n v="0.5"/>
    <m/>
    <m/>
    <x v="3"/>
    <s v="31f193ef-09cc-4fc6-8686-f9002fa7de11"/>
    <s v="{71E52101-6523-4332-B8A7-130195925FAD}"/>
  </r>
  <r>
    <x v="48"/>
    <d v="2019-08-15T00:00:00"/>
    <d v="2019-08-15T00:00:00"/>
    <x v="0"/>
    <s v="Townsend_Ashleigh"/>
    <x v="14"/>
    <m/>
    <m/>
    <m/>
    <n v="0"/>
    <m/>
    <s v="I"/>
    <x v="0"/>
    <s v="&lt;10"/>
    <m/>
    <m/>
    <n v="0.5"/>
    <m/>
    <m/>
    <x v="3"/>
    <s v="e215a334-d30d-42b2-be10-7f9bad04d8dc"/>
    <s v="{CA0637D3-8C78-4C9C-BE3D-EF0203255942}"/>
  </r>
  <r>
    <x v="48"/>
    <d v="2019-08-15T00:00:00"/>
    <d v="2019-08-15T00:00:00"/>
    <x v="0"/>
    <s v="Townsend_Ashleigh"/>
    <x v="14"/>
    <m/>
    <m/>
    <m/>
    <n v="0"/>
    <m/>
    <s v="I"/>
    <x v="0"/>
    <s v="&lt;10"/>
    <m/>
    <m/>
    <n v="0.5"/>
    <m/>
    <m/>
    <x v="3"/>
    <s v="f6542ce4-6ae1-4fd9-8d89-21ffd0516d40"/>
    <s v="{4E7484F0-4616-4273-88B8-F4E66E827C96}"/>
  </r>
  <r>
    <x v="48"/>
    <d v="2019-08-15T00:00:00"/>
    <d v="2019-08-15T00:00:00"/>
    <x v="0"/>
    <s v="Townsend_Ashleigh"/>
    <x v="14"/>
    <m/>
    <m/>
    <m/>
    <n v="0"/>
    <m/>
    <s v="I"/>
    <x v="0"/>
    <s v="&lt;10"/>
    <m/>
    <m/>
    <n v="0.5"/>
    <m/>
    <m/>
    <x v="3"/>
    <s v="59b82871-b264-4a5b-aa27-7a141f9b40fa"/>
    <s v="{9BB11A31-2792-492E-BA5B-567B5F6FAB12}"/>
  </r>
  <r>
    <x v="48"/>
    <d v="2019-08-15T00:00:00"/>
    <d v="2019-08-15T00:00:00"/>
    <x v="0"/>
    <s v="Townsend_Ashleigh"/>
    <x v="14"/>
    <m/>
    <m/>
    <m/>
    <n v="0"/>
    <m/>
    <s v="I"/>
    <x v="0"/>
    <s v="&lt;10"/>
    <m/>
    <m/>
    <n v="0.5"/>
    <m/>
    <m/>
    <x v="3"/>
    <s v="9142b064-022a-49f9-81cb-cf9bb08045e0"/>
    <s v="{ED8ADD06-A24F-4A74-90F5-7ED0F203DA23}"/>
  </r>
  <r>
    <x v="48"/>
    <d v="2019-08-15T00:00:00"/>
    <d v="2019-08-15T00:00:00"/>
    <x v="0"/>
    <s v="Townsend_Ashleigh"/>
    <x v="4"/>
    <m/>
    <m/>
    <m/>
    <n v="0"/>
    <m/>
    <s v="I"/>
    <x v="0"/>
    <s v="&lt;10"/>
    <m/>
    <m/>
    <n v="0.5"/>
    <m/>
    <m/>
    <x v="3"/>
    <s v="b103b812-01e6-4c90-a963-4a7b791f4928"/>
    <s v="{4C90E7FD-E1B2-48AD-93D5-B37DF2EDB814}"/>
  </r>
  <r>
    <x v="48"/>
    <d v="2019-08-15T00:00:00"/>
    <d v="2019-08-15T00:00:00"/>
    <x v="0"/>
    <s v="Townsend_Ashleigh"/>
    <x v="4"/>
    <m/>
    <m/>
    <m/>
    <n v="1"/>
    <m/>
    <s v="I"/>
    <x v="0"/>
    <s v="&lt;10"/>
    <m/>
    <m/>
    <n v="1"/>
    <m/>
    <m/>
    <x v="2"/>
    <s v="5d01fe24-2d00-4749-b751-79626ce365fe"/>
    <s v="{3E1060B6-5FD7-4421-914E-EADD3CCE0AD9}"/>
  </r>
  <r>
    <x v="48"/>
    <d v="2019-08-15T00:00:00"/>
    <d v="2019-08-15T00:00:00"/>
    <x v="0"/>
    <s v="Townsend_Ashleigh"/>
    <x v="4"/>
    <m/>
    <m/>
    <m/>
    <n v="1"/>
    <m/>
    <s v="I"/>
    <x v="0"/>
    <s v="&lt;10"/>
    <m/>
    <m/>
    <n v="1"/>
    <m/>
    <m/>
    <x v="2"/>
    <s v="2336b6e2-a864-4768-83b0-7be628b545e8"/>
    <s v="{E3EEA166-7D05-4524-A7AF-9373887B8353}"/>
  </r>
  <r>
    <x v="48"/>
    <d v="2019-08-15T00:00:00"/>
    <d v="2019-08-15T00:00:00"/>
    <x v="0"/>
    <s v="Townsend_Ashleigh"/>
    <x v="0"/>
    <m/>
    <m/>
    <m/>
    <n v="1"/>
    <m/>
    <s v="P"/>
    <x v="0"/>
    <s v="10-100"/>
    <m/>
    <m/>
    <n v="1"/>
    <m/>
    <m/>
    <x v="2"/>
    <s v="900eb09f-412a-4e76-801b-61b94d919714"/>
    <s v="{53DDF63C-201D-48EF-8C8F-A4FFA985366A}"/>
  </r>
  <r>
    <x v="48"/>
    <d v="2019-08-15T00:00:00"/>
    <d v="2019-08-15T00:00:00"/>
    <x v="0"/>
    <s v="Townsend_Ashleigh"/>
    <x v="4"/>
    <m/>
    <m/>
    <m/>
    <n v="0"/>
    <m/>
    <s v="I"/>
    <x v="0"/>
    <s v="&lt;10"/>
    <m/>
    <m/>
    <n v="0.5"/>
    <m/>
    <m/>
    <x v="3"/>
    <s v="ed1ac752-82a6-46cd-bf24-746f81e6615f"/>
    <s v="{4CE9EF0E-9344-47C4-B7F3-AA9B54504B1B}"/>
  </r>
  <r>
    <x v="48"/>
    <d v="2019-08-15T00:00:00"/>
    <d v="2019-08-15T00:00:00"/>
    <x v="0"/>
    <s v="Townsend_Ashleigh"/>
    <x v="14"/>
    <m/>
    <m/>
    <m/>
    <n v="2"/>
    <m/>
    <s v="P"/>
    <x v="0"/>
    <s v="&lt;10"/>
    <m/>
    <m/>
    <n v="2"/>
    <m/>
    <m/>
    <x v="1"/>
    <s v="6fc2ffa9-23d7-4736-8755-c4f289fa1cae"/>
    <s v="{DC8C4DB2-1D22-4B18-B6E9-EB8B9887647A}"/>
  </r>
  <r>
    <x v="48"/>
    <d v="2019-08-15T00:00:00"/>
    <d v="2019-08-15T00:00:00"/>
    <x v="0"/>
    <s v="Townsend_Ashleigh"/>
    <x v="14"/>
    <m/>
    <m/>
    <m/>
    <n v="2"/>
    <m/>
    <s v="P"/>
    <x v="0"/>
    <s v="&lt;10"/>
    <m/>
    <m/>
    <n v="2"/>
    <m/>
    <m/>
    <x v="1"/>
    <s v="3d6e1f86-e555-49f9-a173-a2eabaca4f7a"/>
    <s v="{A63E4EA4-FB7D-4675-BD16-E5708DD95F2D}"/>
  </r>
  <r>
    <x v="48"/>
    <d v="2019-08-15T00:00:00"/>
    <d v="2019-08-15T00:00:00"/>
    <x v="0"/>
    <s v="Townsend_Ashleigh"/>
    <x v="11"/>
    <m/>
    <m/>
    <m/>
    <n v="2"/>
    <m/>
    <s v="P"/>
    <x v="0"/>
    <s v="&lt;10"/>
    <m/>
    <m/>
    <n v="2"/>
    <m/>
    <m/>
    <x v="1"/>
    <s v="e31c5ba5-04b6-4cca-a808-8af23d15c513"/>
    <s v="{767EDD5C-0492-48EA-B0F4-AD2F4BDEA8AB}"/>
  </r>
  <r>
    <x v="48"/>
    <d v="2019-08-15T00:00:00"/>
    <d v="2019-08-15T00:00:00"/>
    <x v="0"/>
    <s v="Townsend_Ashleigh"/>
    <x v="14"/>
    <m/>
    <m/>
    <m/>
    <n v="2"/>
    <m/>
    <s v="P"/>
    <x v="0"/>
    <s v="&lt;10"/>
    <m/>
    <m/>
    <n v="2"/>
    <m/>
    <m/>
    <x v="1"/>
    <s v="db732dfc-73ab-43a9-8f7f-5d8fa32ad65c"/>
    <s v="{40B672B4-F81A-45FD-8A11-482E59D8E356}"/>
  </r>
  <r>
    <x v="48"/>
    <d v="2019-08-15T00:00:00"/>
    <d v="2019-08-15T00:00:00"/>
    <x v="0"/>
    <s v="Townsend_Ashleigh"/>
    <x v="14"/>
    <m/>
    <m/>
    <m/>
    <n v="2"/>
    <m/>
    <s v="P"/>
    <x v="0"/>
    <s v="&lt;10"/>
    <m/>
    <m/>
    <n v="2"/>
    <m/>
    <m/>
    <x v="1"/>
    <s v="45f7089a-924f-4e5f-bb0b-c9f92a2510cd"/>
    <s v="{7AE213C1-7703-4C00-B135-52A2290EE88A}"/>
  </r>
  <r>
    <x v="48"/>
    <d v="2019-08-15T00:00:00"/>
    <d v="2019-08-15T00:00:00"/>
    <x v="0"/>
    <s v="Townsend_Ashleigh"/>
    <x v="11"/>
    <m/>
    <m/>
    <m/>
    <n v="0.01"/>
    <m/>
    <s v="P"/>
    <x v="0"/>
    <s v="&lt;10"/>
    <m/>
    <m/>
    <n v="0.5"/>
    <m/>
    <m/>
    <x v="3"/>
    <s v="c86398b3-c49d-4c20-80e6-22f20c0da222"/>
    <s v="{8A482126-64FF-424D-9014-1F3D7C407A3B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x v="3"/>
    <s v="d8b7f0f9-726e-4e7b-be64-9912802343c9"/>
    <s v="{EEE7FFCF-1B1C-4432-8C74-DE23343CE870}"/>
  </r>
  <r>
    <x v="49"/>
    <d v="2019-08-15T00:00:00"/>
    <d v="2019-08-15T00:00:00"/>
    <x v="0"/>
    <s v="Alcaraz_Jake"/>
    <x v="17"/>
    <m/>
    <m/>
    <m/>
    <n v="2.5"/>
    <m/>
    <s v="SC"/>
    <x v="0"/>
    <s v="10-100"/>
    <m/>
    <m/>
    <n v="2.5"/>
    <m/>
    <m/>
    <x v="11"/>
    <s v="684fe6fc-6b69-4fb5-935d-0a65a2d9fba7"/>
    <s v="{19FAED90-9EB7-48E3-A65E-83A2551C26A9}"/>
  </r>
  <r>
    <x v="49"/>
    <d v="2019-08-15T00:00:00"/>
    <d v="2019-08-15T00:00:00"/>
    <x v="0"/>
    <s v="Alcaraz_Jake"/>
    <x v="17"/>
    <m/>
    <m/>
    <m/>
    <n v="0.01"/>
    <m/>
    <s v="I"/>
    <x v="0"/>
    <s v="&lt;10"/>
    <m/>
    <m/>
    <n v="0.5"/>
    <m/>
    <m/>
    <x v="3"/>
    <s v="a603eb09-d6bf-4e0d-ae4e-cf4da4b452c4"/>
    <s v="{AC1A5299-09BA-42C5-AF3B-3760FC15B913}"/>
  </r>
  <r>
    <x v="49"/>
    <d v="2019-08-15T00:00:00"/>
    <d v="2019-08-15T00:00:00"/>
    <x v="0"/>
    <s v="Alcaraz_Jake"/>
    <x v="17"/>
    <m/>
    <m/>
    <m/>
    <n v="2"/>
    <m/>
    <s v="SC"/>
    <x v="0"/>
    <s v="10-100"/>
    <m/>
    <m/>
    <n v="2"/>
    <m/>
    <m/>
    <x v="1"/>
    <s v="d0fa653c-3018-462d-9161-9d3607f2cc8e"/>
    <s v="{9638A1AC-9BB9-4FFB-8785-55E5C31BC2D1}"/>
  </r>
  <r>
    <x v="49"/>
    <d v="2019-08-15T00:00:00"/>
    <d v="2019-08-15T00:00:00"/>
    <x v="0"/>
    <s v="Alcaraz_Jake"/>
    <x v="20"/>
    <m/>
    <m/>
    <m/>
    <n v="2"/>
    <m/>
    <s v="SC"/>
    <x v="0"/>
    <s v="&lt;10"/>
    <m/>
    <m/>
    <n v="2"/>
    <m/>
    <m/>
    <x v="1"/>
    <s v="c342dd83-d3b7-45f3-bd85-6d3ce0d8a307"/>
    <s v="{A2F731B8-4FD7-4C5F-8976-982C13EBC14F}"/>
  </r>
  <r>
    <x v="49"/>
    <d v="2019-08-15T00:00:00"/>
    <d v="2019-08-15T00:00:00"/>
    <x v="0"/>
    <s v="Alcaraz_Jake"/>
    <x v="17"/>
    <m/>
    <m/>
    <m/>
    <n v="1.5"/>
    <m/>
    <s v="SC"/>
    <x v="0"/>
    <s v="10-100"/>
    <m/>
    <m/>
    <n v="1.5"/>
    <m/>
    <m/>
    <x v="8"/>
    <s v="18ae6e46-69cb-4705-9ccb-6d0388ec9555"/>
    <s v="{EC58D9E9-EFAB-402C-AA9D-00C899CF2207}"/>
  </r>
  <r>
    <x v="49"/>
    <d v="2019-08-15T00:00:00"/>
    <d v="2019-08-15T00:00:00"/>
    <x v="0"/>
    <s v="Alcaraz_Jake"/>
    <x v="17"/>
    <m/>
    <m/>
    <m/>
    <n v="0.01"/>
    <m/>
    <s v="SC"/>
    <x v="0"/>
    <s v="&lt;10"/>
    <m/>
    <m/>
    <n v="0.5"/>
    <m/>
    <m/>
    <x v="3"/>
    <s v="74adde55-51d6-4a32-866c-e06af5670004"/>
    <s v="{A6277792-23A9-4CAC-B972-B206BAD5F88B}"/>
  </r>
  <r>
    <x v="49"/>
    <d v="2019-08-15T00:00:00"/>
    <d v="2019-08-15T00:00:00"/>
    <x v="0"/>
    <s v="Alcaraz_Jake"/>
    <x v="17"/>
    <m/>
    <m/>
    <m/>
    <n v="2.5"/>
    <m/>
    <s v="SC"/>
    <x v="0"/>
    <s v="10-100"/>
    <m/>
    <m/>
    <n v="2.5"/>
    <m/>
    <m/>
    <x v="11"/>
    <s v="7ba5b2a5-12d1-485b-b92d-5f770d305467"/>
    <s v="{302A6D2D-F77E-405C-9412-09F9348EE45C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x v="3"/>
    <s v="1246578c-2ad5-442c-8140-a1c50e15665c"/>
    <s v="{36B6C5C7-FB3D-47AD-B163-A46AEB77DB43}"/>
  </r>
  <r>
    <x v="49"/>
    <d v="2019-08-15T00:00:00"/>
    <d v="2019-08-15T00:00:00"/>
    <x v="0"/>
    <s v="Alcaraz_Jake"/>
    <x v="17"/>
    <m/>
    <m/>
    <m/>
    <n v="2.5"/>
    <m/>
    <s v="SC"/>
    <x v="0"/>
    <s v="&lt;10"/>
    <m/>
    <m/>
    <n v="2.5"/>
    <m/>
    <m/>
    <x v="11"/>
    <s v="4a85df0b-2ef3-435f-b260-467a52e62124"/>
    <s v="{13ED8919-9746-4729-8F23-A82AFA4A02A6}"/>
  </r>
  <r>
    <x v="49"/>
    <d v="2019-08-15T00:00:00"/>
    <d v="2019-08-15T00:00:00"/>
    <x v="0"/>
    <s v="Alcaraz_Jake"/>
    <x v="9"/>
    <m/>
    <m/>
    <m/>
    <n v="0.01"/>
    <m/>
    <s v="SC"/>
    <x v="0"/>
    <s v="&lt;10"/>
    <m/>
    <m/>
    <n v="0.5"/>
    <m/>
    <m/>
    <x v="3"/>
    <s v="97a2c107-f38e-4c91-8a85-4fbaab9e6a43"/>
    <s v="{3D66BC1F-7276-4939-8EC3-643BD83C1C80}"/>
  </r>
  <r>
    <x v="49"/>
    <d v="2019-08-15T00:00:00"/>
    <d v="2019-08-15T00:00:00"/>
    <x v="0"/>
    <s v="Alcaraz_Jake"/>
    <x v="4"/>
    <m/>
    <m/>
    <m/>
    <n v="0.01"/>
    <m/>
    <s v="SC"/>
    <x v="0"/>
    <s v="&lt;10"/>
    <m/>
    <m/>
    <n v="0.5"/>
    <m/>
    <m/>
    <x v="3"/>
    <s v="c0371415-179d-4e9a-b010-01f2109a98ee"/>
    <s v="{29F76F20-2FAD-4EF6-86B6-84EC5E7FF250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x v="3"/>
    <s v="b498c6b9-0c94-45a9-8b1c-068d3305562a"/>
    <s v="{201EE905-F74B-454F-B9BA-F3D9D058D44B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x v="3"/>
    <s v="2a999d3a-5c5b-4133-8a98-5a7bea45ce66"/>
    <s v="{EA24232C-82CE-498F-9FD2-DF5C7B27594E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x v="3"/>
    <s v="c2d1b230-885d-4251-aded-1aadc0afc0d9"/>
    <s v="{E7183CC4-047D-4445-8C31-86CC972C6D21}"/>
  </r>
  <r>
    <x v="49"/>
    <d v="2019-08-15T00:00:00"/>
    <d v="2019-08-15T00:00:00"/>
    <x v="0"/>
    <s v="Alcaraz_Jake"/>
    <x v="3"/>
    <m/>
    <m/>
    <m/>
    <n v="0.01"/>
    <m/>
    <s v="SC"/>
    <x v="0"/>
    <s v="&lt;10"/>
    <m/>
    <m/>
    <n v="0.5"/>
    <m/>
    <m/>
    <x v="3"/>
    <s v="d9570945-9a91-4b43-81dc-deb91c17c3ea"/>
    <s v="{91E4D7ED-4F4D-4916-A36D-6F72B233D2BA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x v="3"/>
    <s v="806ddbaf-a5fd-4b9b-b505-14e325fbb4a4"/>
    <s v="{2B908F52-F8ED-4C31-BF97-EB978B2892FA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x v="3"/>
    <s v="e505782a-53f2-4f0f-aa70-bfae3377a160"/>
    <s v="{A5828DA7-5BBF-44EA-A492-DE9240629E31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x v="3"/>
    <s v="9a89bd16-86be-45bd-8bf4-34420c374760"/>
    <s v="{233D5CEF-85DF-40D4-8905-49B6FBF94296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x v="3"/>
    <s v="909209f1-f606-41cc-94e6-90724398e115"/>
    <s v="{B30BCBCC-4552-4ADB-88A8-E7D535797138}"/>
  </r>
  <r>
    <x v="49"/>
    <d v="2019-08-15T00:00:00"/>
    <d v="2019-08-15T00:00:00"/>
    <x v="0"/>
    <s v="Alcaraz_Jake"/>
    <x v="6"/>
    <m/>
    <m/>
    <m/>
    <n v="1"/>
    <m/>
    <s v="SC"/>
    <x v="0"/>
    <s v="&lt;10"/>
    <m/>
    <m/>
    <n v="1"/>
    <m/>
    <m/>
    <x v="2"/>
    <s v="b9938fc8-4097-45fd-b582-2bedfddcd693"/>
    <s v="{5359D9F1-61B3-4B48-B323-89EF6A5DCC97}"/>
  </r>
  <r>
    <x v="49"/>
    <d v="2019-08-15T00:00:00"/>
    <d v="2019-08-15T00:00:00"/>
    <x v="0"/>
    <s v="Alcaraz_Jake"/>
    <x v="0"/>
    <m/>
    <m/>
    <m/>
    <n v="1"/>
    <m/>
    <s v="SC"/>
    <x v="0"/>
    <s v="&lt;10"/>
    <m/>
    <m/>
    <n v="1"/>
    <m/>
    <m/>
    <x v="2"/>
    <s v="06463c2a-903d-40cb-a56f-670e1ed694f5"/>
    <s v="{AEE05D9D-C690-4D54-A3D2-AB80753EA78A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x v="3"/>
    <s v="8eafa10f-aaab-48ac-b8cf-4e20c9650f30"/>
    <s v="{3A63E1A4-113D-42C6-9BFF-160B65B421D6}"/>
  </r>
  <r>
    <x v="49"/>
    <d v="2019-08-15T00:00:00"/>
    <d v="2019-08-15T00:00:00"/>
    <x v="0"/>
    <s v="Alcaraz_Jake"/>
    <x v="6"/>
    <m/>
    <m/>
    <m/>
    <n v="0.01"/>
    <m/>
    <s v="SC"/>
    <x v="0"/>
    <s v="&lt;10"/>
    <m/>
    <m/>
    <n v="0.5"/>
    <m/>
    <m/>
    <x v="3"/>
    <s v="e6d6c345-dc79-4a06-81ba-3834f8a1b1c8"/>
    <s v="{03538685-FFCB-42A9-B1B0-D7390818F53E}"/>
  </r>
  <r>
    <x v="49"/>
    <d v="2019-08-15T00:00:00"/>
    <d v="2019-08-15T00:00:00"/>
    <x v="0"/>
    <s v="Alcaraz_Jake"/>
    <x v="6"/>
    <m/>
    <m/>
    <m/>
    <n v="0.25"/>
    <m/>
    <s v="SC"/>
    <x v="0"/>
    <s v="&lt;10"/>
    <m/>
    <m/>
    <n v="0.25"/>
    <m/>
    <m/>
    <x v="7"/>
    <s v="b0aaec0d-bc76-42cc-8404-b802454fb3cf"/>
    <s v="{3D2DAB78-A1A9-4C56-8303-9196AB78747B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x v="3"/>
    <s v="fa86e049-eba3-4a73-a7d4-644e0e5d4168"/>
    <s v="{42ADD88C-F7A4-4D41-8D3F-090F6634C389}"/>
  </r>
  <r>
    <x v="49"/>
    <d v="2019-08-15T00:00:00"/>
    <d v="2019-08-15T00:00:00"/>
    <x v="0"/>
    <s v="Alcaraz_Jake"/>
    <x v="6"/>
    <m/>
    <m/>
    <m/>
    <n v="2"/>
    <m/>
    <s v="I"/>
    <x v="0"/>
    <s v="&lt;10"/>
    <m/>
    <m/>
    <n v="2"/>
    <m/>
    <m/>
    <x v="1"/>
    <s v="ef0d7e2e-93df-4640-99fd-57a412f63ae5"/>
    <s v="{F3B9815E-7244-4B48-AC1D-54F7970A99F0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x v="3"/>
    <s v="65ace17a-113c-426d-baf6-10f282e458a5"/>
    <s v="{66F26F36-3798-4EF5-801A-B0F4774DE039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x v="3"/>
    <s v="23539e8a-5e2f-4631-b567-92df29abaad7"/>
    <s v="{9F1E87E3-E4D7-47C1-BBDC-8D7FEC35403F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x v="3"/>
    <s v="9a9f389a-92c3-4969-80a8-ff8b8aec72b8"/>
    <s v="{7AE50788-FD60-4432-919F-A2A502E33A1B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x v="3"/>
    <s v="cfcc7b13-01d8-4dbf-b2da-97ced433f0f6"/>
    <s v="{DAC4D124-461C-4DFD-8C64-66CC046E26BA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x v="3"/>
    <s v="395b2210-c6a7-442d-aac1-c0367cf79de9"/>
    <s v="{34F9779C-8AC0-46CE-9AA2-0B79F573B49B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x v="3"/>
    <s v="ba83ac89-0014-4f78-b30e-a73da8cd5a3a"/>
    <s v="{C47BD718-27EC-4B97-B6B6-2920FE32494E}"/>
  </r>
  <r>
    <x v="49"/>
    <d v="2019-08-15T00:00:00"/>
    <d v="2019-08-15T00:00:00"/>
    <x v="0"/>
    <s v="Alcaraz_Jake"/>
    <x v="1"/>
    <m/>
    <m/>
    <m/>
    <n v="1"/>
    <m/>
    <s v="I"/>
    <x v="0"/>
    <s v="&lt;10"/>
    <m/>
    <m/>
    <n v="1"/>
    <m/>
    <m/>
    <x v="2"/>
    <s v="786926a5-9761-4691-8397-389cc7e3b266"/>
    <s v="{46FD870A-808B-424B-95BD-5E116B85691B}"/>
  </r>
  <r>
    <x v="49"/>
    <d v="2019-08-15T00:00:00"/>
    <d v="2019-08-15T00:00:00"/>
    <x v="0"/>
    <s v="Alcaraz_Jake"/>
    <x v="1"/>
    <m/>
    <m/>
    <m/>
    <n v="1"/>
    <m/>
    <s v="I"/>
    <x v="0"/>
    <s v="&lt;10"/>
    <m/>
    <m/>
    <n v="1"/>
    <m/>
    <m/>
    <x v="2"/>
    <s v="831e6f54-fe48-4f5a-be2c-009dc57e748e"/>
    <s v="{7745DB1A-50F3-4488-9215-00CE40DB668C}"/>
  </r>
  <r>
    <x v="49"/>
    <d v="2019-08-15T00:00:00"/>
    <d v="2019-08-15T00:00:00"/>
    <x v="0"/>
    <s v="Alcaraz_Jake"/>
    <x v="6"/>
    <m/>
    <m/>
    <m/>
    <n v="1"/>
    <m/>
    <s v="I"/>
    <x v="0"/>
    <s v="&lt;10"/>
    <m/>
    <m/>
    <n v="1"/>
    <m/>
    <m/>
    <x v="2"/>
    <s v="13d5705f-6510-41fe-a605-577bbf05481b"/>
    <s v="{C38B19CB-BC7D-43C9-B15E-7EBF07C24C96}"/>
  </r>
  <r>
    <x v="49"/>
    <d v="2019-08-15T00:00:00"/>
    <d v="2019-08-15T00:00:00"/>
    <x v="0"/>
    <s v="Alcaraz_Jake"/>
    <x v="6"/>
    <m/>
    <m/>
    <m/>
    <n v="1"/>
    <m/>
    <s v="I"/>
    <x v="0"/>
    <s v="&lt;10"/>
    <m/>
    <m/>
    <n v="1"/>
    <m/>
    <m/>
    <x v="2"/>
    <s v="8f2b4565-64eb-4df9-9060-792982aacb79"/>
    <s v="{23999433-26BA-4FD5-90A5-B7F222D73EF5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x v="3"/>
    <s v="118a442e-cb3b-41c6-8094-27dd15c7fb80"/>
    <s v="{CEC5DF0E-3700-4257-8A21-4BDC2A02FADC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x v="3"/>
    <s v="ecf569a8-9cc7-4714-a2d0-baed4b8df07c"/>
    <s v="{EDAC9741-ED23-4046-8E40-FB2A481FDA5F}"/>
  </r>
  <r>
    <x v="49"/>
    <d v="2019-08-15T00:00:00"/>
    <d v="2019-08-15T00:00:00"/>
    <x v="0"/>
    <s v="Alcaraz_Jake"/>
    <x v="6"/>
    <m/>
    <m/>
    <m/>
    <n v="1"/>
    <m/>
    <s v="I"/>
    <x v="0"/>
    <s v="&lt;10"/>
    <m/>
    <m/>
    <n v="1"/>
    <m/>
    <m/>
    <x v="2"/>
    <s v="6b55583d-87cd-4dc7-9f20-518698588225"/>
    <s v="{AEE39D5F-C118-4A73-AA42-55D8E2163FD6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x v="3"/>
    <s v="a696d33e-04bc-4308-bd49-e7cdbb2bf866"/>
    <s v="{4753E967-0A31-489A-A334-D6B57EC3B75C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x v="3"/>
    <s v="56eb24ea-dc56-470e-8d5d-e048b10f7ecc"/>
    <s v="{C839A943-8200-4EA5-B60A-456975964956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x v="3"/>
    <s v="e1d23e0a-15d2-4d63-9842-55796daf4194"/>
    <s v="{A8DACD84-5506-4A0D-AFA8-36E29414C8BD}"/>
  </r>
  <r>
    <x v="49"/>
    <d v="2019-08-15T00:00:00"/>
    <d v="2019-08-15T00:00:00"/>
    <x v="0"/>
    <s v="Alcaraz_Jake"/>
    <x v="1"/>
    <m/>
    <m/>
    <m/>
    <n v="1"/>
    <m/>
    <s v="I"/>
    <x v="0"/>
    <s v="&lt;10"/>
    <m/>
    <m/>
    <n v="1"/>
    <m/>
    <m/>
    <x v="2"/>
    <s v="1e83efce-d106-4fb8-8e62-df06a757b6e8"/>
    <s v="{F17B5B43-5D09-4D29-9AE5-8CC723FA512E}"/>
  </r>
  <r>
    <x v="49"/>
    <d v="2019-08-15T00:00:00"/>
    <d v="2019-08-15T00:00:00"/>
    <x v="0"/>
    <s v="Alcaraz_Jake"/>
    <x v="1"/>
    <m/>
    <m/>
    <m/>
    <n v="1"/>
    <m/>
    <s v="I"/>
    <x v="0"/>
    <s v="&lt;10"/>
    <m/>
    <m/>
    <n v="1"/>
    <m/>
    <m/>
    <x v="2"/>
    <s v="dfd84933-e250-4581-8c6a-58c60982bba9"/>
    <s v="{4DE19F0D-A652-4BB5-8949-33235ABB018D}"/>
  </r>
  <r>
    <x v="49"/>
    <d v="2019-08-15T00:00:00"/>
    <d v="2019-08-15T00:00:00"/>
    <x v="0"/>
    <s v="Alcaraz_Jake"/>
    <x v="6"/>
    <m/>
    <m/>
    <m/>
    <n v="0.01"/>
    <m/>
    <s v="I"/>
    <x v="0"/>
    <s v="&lt;10"/>
    <m/>
    <m/>
    <n v="0.5"/>
    <m/>
    <m/>
    <x v="3"/>
    <s v="b15b22ab-bb41-4a73-ab6b-52dd10c15a7e"/>
    <s v="{6CD92D0C-84B1-46BA-B8D1-11309ED4F870}"/>
  </r>
  <r>
    <x v="49"/>
    <d v="2019-08-15T00:00:00"/>
    <d v="2019-08-15T00:00:00"/>
    <x v="0"/>
    <s v="Alcaraz_Jake"/>
    <x v="9"/>
    <m/>
    <m/>
    <m/>
    <n v="0.01"/>
    <m/>
    <s v="I"/>
    <x v="0"/>
    <s v="&lt;10"/>
    <m/>
    <m/>
    <n v="0.5"/>
    <m/>
    <m/>
    <x v="3"/>
    <s v="af48af92-3f8e-42af-8595-02f118ad73d2"/>
    <s v="{271251AC-CD16-4C4F-AA43-BD981F08C2E0}"/>
  </r>
  <r>
    <x v="49"/>
    <d v="2019-08-15T00:00:00"/>
    <d v="2019-08-15T00:00:00"/>
    <x v="0"/>
    <s v="Alcaraz_Jake"/>
    <x v="9"/>
    <m/>
    <m/>
    <m/>
    <n v="0.01"/>
    <m/>
    <s v="I"/>
    <x v="0"/>
    <s v="&lt;10"/>
    <m/>
    <m/>
    <n v="0.5"/>
    <m/>
    <m/>
    <x v="3"/>
    <s v="23420809-55cc-4bfb-bb47-a2943f64aee2"/>
    <s v="{3A72D40D-C44C-4D22-836F-408588193442}"/>
  </r>
  <r>
    <x v="49"/>
    <d v="2019-08-15T00:00:00"/>
    <d v="2019-08-15T00:00:00"/>
    <x v="0"/>
    <s v="Alcaraz_Jake"/>
    <x v="9"/>
    <m/>
    <m/>
    <m/>
    <n v="0.01"/>
    <m/>
    <s v="I"/>
    <x v="0"/>
    <s v="&lt;10"/>
    <m/>
    <m/>
    <n v="0.5"/>
    <m/>
    <m/>
    <x v="3"/>
    <s v="91931d17-daba-40e8-ab61-359dd8b13e0b"/>
    <s v="{1E8E4598-2078-4DD8-81F2-8D425D47D02F}"/>
  </r>
  <r>
    <x v="49"/>
    <d v="2019-08-15T00:00:00"/>
    <d v="2019-08-15T00:00:00"/>
    <x v="0"/>
    <s v="Alcaraz_Jake"/>
    <x v="9"/>
    <m/>
    <m/>
    <m/>
    <n v="0.01"/>
    <m/>
    <s v="I"/>
    <x v="0"/>
    <s v="&lt;10"/>
    <m/>
    <m/>
    <n v="0.5"/>
    <m/>
    <m/>
    <x v="3"/>
    <s v="94b01d7b-97ce-4dc5-a974-cda8438f643e"/>
    <s v="{CBA38F5C-B7CF-4725-8C1D-0D1718AA42DA}"/>
  </r>
  <r>
    <x v="49"/>
    <d v="2019-08-15T00:00:00"/>
    <d v="2019-08-15T00:00:00"/>
    <x v="0"/>
    <s v="Alcaraz_Jake"/>
    <x v="9"/>
    <m/>
    <m/>
    <m/>
    <n v="0.01"/>
    <m/>
    <s v="I"/>
    <x v="0"/>
    <s v="&lt;10"/>
    <m/>
    <m/>
    <n v="0.5"/>
    <m/>
    <m/>
    <x v="3"/>
    <s v="5ab09e41-eaa7-4af5-b246-1b46d8d3f214"/>
    <s v="{FA5FF00D-7F9C-42D1-9BE3-F72DAAA8F049}"/>
  </r>
  <r>
    <x v="49"/>
    <d v="2019-08-15T00:00:00"/>
    <d v="2019-08-15T00:00:00"/>
    <x v="0"/>
    <s v="Alcaraz_Jake"/>
    <x v="4"/>
    <m/>
    <m/>
    <m/>
    <n v="0.01"/>
    <m/>
    <s v="I"/>
    <x v="0"/>
    <s v="&lt;10"/>
    <m/>
    <m/>
    <n v="0.5"/>
    <m/>
    <m/>
    <x v="3"/>
    <s v="f623732f-0333-486d-8fa7-38f811a7b19c"/>
    <s v="{C812FB9B-8947-4855-8CD3-536BA9A62B6E}"/>
  </r>
  <r>
    <x v="49"/>
    <d v="2019-08-15T00:00:00"/>
    <d v="2019-08-15T00:00:00"/>
    <x v="0"/>
    <s v="Alcaraz_Jake"/>
    <x v="4"/>
    <m/>
    <m/>
    <m/>
    <n v="0.01"/>
    <m/>
    <s v="I"/>
    <x v="0"/>
    <s v="&lt;10"/>
    <m/>
    <m/>
    <n v="0.5"/>
    <m/>
    <m/>
    <x v="3"/>
    <s v="e31ee913-8396-4d9f-b258-a20f9ade2883"/>
    <s v="{CEC9635A-66E0-4AE7-803B-C32789BB08F5}"/>
  </r>
  <r>
    <x v="49"/>
    <d v="2019-08-15T00:00:00"/>
    <d v="2019-08-15T00:00:00"/>
    <x v="0"/>
    <s v="Alcaraz_Jake"/>
    <x v="4"/>
    <m/>
    <m/>
    <m/>
    <n v="0.01"/>
    <m/>
    <s v="I"/>
    <x v="0"/>
    <s v="&lt;10"/>
    <m/>
    <m/>
    <n v="0.5"/>
    <m/>
    <m/>
    <x v="3"/>
    <s v="ac53e274-38cc-4452-8716-ade862392e26"/>
    <s v="{67431B34-6A16-459D-85C3-57C8F30D5CCF}"/>
  </r>
  <r>
    <x v="50"/>
    <d v="2019-08-16T00:00:00"/>
    <d v="2019-08-16T00:00:00"/>
    <x v="0"/>
    <s v="Townsend_Ashleigh"/>
    <x v="0"/>
    <m/>
    <m/>
    <m/>
    <n v="0.01"/>
    <m/>
    <s v="I"/>
    <x v="0"/>
    <s v="&lt;10"/>
    <m/>
    <m/>
    <n v="0.5"/>
    <m/>
    <m/>
    <x v="3"/>
    <s v="b633cb0b-fcd7-49ce-9c14-91c9a1954c48"/>
    <s v="{0A24C319-1511-4080-BA1A-CC42AF88E288}"/>
  </r>
  <r>
    <x v="51"/>
    <d v="2019-08-19T00:00:00"/>
    <d v="2019-08-19T00:00:00"/>
    <x v="0"/>
    <s v="Townsend_Ashleigh"/>
    <x v="0"/>
    <m/>
    <m/>
    <m/>
    <n v="0.01"/>
    <m/>
    <s v="I"/>
    <x v="1"/>
    <s v="&lt;10"/>
    <m/>
    <m/>
    <n v="0.5"/>
    <m/>
    <m/>
    <x v="3"/>
    <s v="796fbb8d-bb23-4418-9f40-512681cc50e8"/>
    <s v="{F10A0D0E-15B8-4F82-8560-579FE0BB7A6B}"/>
  </r>
  <r>
    <x v="51"/>
    <d v="2019-08-19T00:00:00"/>
    <d v="2019-08-19T00:00:00"/>
    <x v="0"/>
    <s v="Townsend_Ashleigh"/>
    <x v="4"/>
    <m/>
    <m/>
    <m/>
    <n v="0.01"/>
    <m/>
    <s v="I"/>
    <x v="1"/>
    <s v="&lt;10"/>
    <m/>
    <m/>
    <n v="0.5"/>
    <m/>
    <m/>
    <x v="3"/>
    <s v="c6ebc434-b30f-46c4-b056-9e85adeab98d"/>
    <s v="{201E5E3D-5F8F-4670-B483-4F38A38092D7}"/>
  </r>
  <r>
    <x v="51"/>
    <d v="2019-08-19T00:00:00"/>
    <d v="2019-08-19T00:00:00"/>
    <x v="0"/>
    <s v="Townsend_Ashleigh"/>
    <x v="4"/>
    <m/>
    <m/>
    <m/>
    <n v="0.01"/>
    <m/>
    <s v="I"/>
    <x v="1"/>
    <s v="&lt;10"/>
    <m/>
    <m/>
    <n v="0.5"/>
    <m/>
    <m/>
    <x v="3"/>
    <s v="d855924b-c77e-49c1-a35b-5f544ea8304e"/>
    <s v="{7A726F64-5848-4BBA-84F9-344386C3967E}"/>
  </r>
  <r>
    <x v="51"/>
    <d v="2019-08-19T00:00:00"/>
    <d v="2019-08-19T00:00:00"/>
    <x v="0"/>
    <s v="Townsend_Ashleigh"/>
    <x v="11"/>
    <m/>
    <m/>
    <m/>
    <n v="0.01"/>
    <m/>
    <s v="I"/>
    <x v="1"/>
    <s v="&lt;10"/>
    <m/>
    <m/>
    <n v="0.5"/>
    <m/>
    <m/>
    <x v="3"/>
    <s v="02e391fe-2f80-47a1-8911-f27a7b547324"/>
    <s v="{2CDF804D-6C58-43A0-8D71-30FA0B047947}"/>
  </r>
  <r>
    <x v="52"/>
    <d v="2019-08-20T00:00:00"/>
    <d v="2019-08-20T00:00:00"/>
    <x v="0"/>
    <s v="Walsh_Michael"/>
    <x v="3"/>
    <m/>
    <m/>
    <m/>
    <n v="0.01"/>
    <m/>
    <s v="I"/>
    <x v="0"/>
    <s v="&lt;10"/>
    <m/>
    <m/>
    <n v="0.5"/>
    <m/>
    <m/>
    <x v="3"/>
    <s v="61fdea10-fc24-493e-953b-8baaf0a75d05"/>
    <s v="{07DCA4B0-DB6E-4CEB-84CE-4099F1DCB256}"/>
  </r>
  <r>
    <x v="52"/>
    <d v="2019-08-20T00:00:00"/>
    <d v="2019-08-20T00:00:00"/>
    <x v="0"/>
    <s v="Walsh_Michael"/>
    <x v="3"/>
    <m/>
    <m/>
    <m/>
    <n v="0.01"/>
    <m/>
    <s v="I"/>
    <x v="0"/>
    <s v="&lt;10"/>
    <m/>
    <m/>
    <n v="0.5"/>
    <m/>
    <m/>
    <x v="3"/>
    <s v="a4236e2f-b0bc-4e13-a532-9d3061fd8278"/>
    <s v="{40319D8C-D4F3-44D1-9BD8-85C5A660741E}"/>
  </r>
  <r>
    <x v="52"/>
    <d v="2019-08-20T00:00:00"/>
    <d v="2019-08-20T00:00:00"/>
    <x v="0"/>
    <s v="Walsh_Michael"/>
    <x v="3"/>
    <m/>
    <m/>
    <m/>
    <n v="0.01"/>
    <m/>
    <s v="I"/>
    <x v="0"/>
    <s v="&lt;10"/>
    <m/>
    <m/>
    <n v="0.5"/>
    <m/>
    <m/>
    <x v="3"/>
    <s v="0c0bec74-81d7-4a49-aeb4-346877d54e30"/>
    <s v="{244ED349-6A7B-47B4-9E65-0BF23FE21675}"/>
  </r>
  <r>
    <x v="52"/>
    <d v="2019-08-20T00:00:00"/>
    <d v="2019-08-20T00:00:00"/>
    <x v="0"/>
    <s v="Walsh_Michael"/>
    <x v="3"/>
    <m/>
    <m/>
    <m/>
    <n v="0.5"/>
    <m/>
    <s v="SC"/>
    <x v="0"/>
    <s v="&lt;10"/>
    <m/>
    <m/>
    <n v="0.5"/>
    <m/>
    <m/>
    <x v="3"/>
    <s v="2dda3db0-fee6-42dd-903b-57b6d84012ed"/>
    <s v="{14C29FEB-5898-4718-9ADE-6E69709E5CA8}"/>
  </r>
  <r>
    <x v="52"/>
    <d v="2019-08-20T00:00:00"/>
    <d v="2019-08-20T00:00:00"/>
    <x v="0"/>
    <s v="Walsh_Michael"/>
    <x v="3"/>
    <m/>
    <m/>
    <m/>
    <n v="0.5"/>
    <m/>
    <s v="SC"/>
    <x v="0"/>
    <s v="&lt;10"/>
    <m/>
    <m/>
    <n v="0.5"/>
    <m/>
    <m/>
    <x v="3"/>
    <s v="66f0d65a-6cef-4f9c-97ea-077aa90bf655"/>
    <s v="{1353C7C1-5202-4AE7-B8BF-0BDA7149C90A}"/>
  </r>
  <r>
    <x v="52"/>
    <d v="2019-08-20T00:00:00"/>
    <d v="2019-08-20T00:00:00"/>
    <x v="0"/>
    <s v="Walsh_Michael"/>
    <x v="3"/>
    <m/>
    <m/>
    <m/>
    <n v="0.5"/>
    <m/>
    <s v="SC"/>
    <x v="0"/>
    <s v="&lt;10"/>
    <m/>
    <m/>
    <n v="0.5"/>
    <m/>
    <m/>
    <x v="3"/>
    <s v="93d67200-2c7d-4fa5-84df-fe67a6bbea94"/>
    <s v="{8EC43FF3-4A7D-4C49-AC7A-D66A0AA6F5C7}"/>
  </r>
  <r>
    <x v="52"/>
    <d v="2019-08-20T00:00:00"/>
    <d v="2019-08-20T00:00:00"/>
    <x v="0"/>
    <s v="Walsh_Michael"/>
    <x v="1"/>
    <m/>
    <m/>
    <m/>
    <n v="2"/>
    <m/>
    <s v="P"/>
    <x v="0"/>
    <s v="10-100"/>
    <m/>
    <m/>
    <n v="2"/>
    <m/>
    <m/>
    <x v="1"/>
    <s v="9043555d-e964-4de3-bca8-c8d6a17ce474"/>
    <s v="{E3548EC9-5950-4665-9488-5F68FDC06924}"/>
  </r>
  <r>
    <x v="52"/>
    <d v="2019-08-20T00:00:00"/>
    <d v="2019-08-20T00:00:00"/>
    <x v="0"/>
    <s v="Walsh_Michael"/>
    <x v="1"/>
    <m/>
    <m/>
    <m/>
    <n v="5"/>
    <m/>
    <s v="P"/>
    <x v="0"/>
    <s v="10-100"/>
    <m/>
    <m/>
    <n v="5"/>
    <m/>
    <m/>
    <x v="0"/>
    <s v="eecb6c19-7cdb-4a44-8066-ef67b47d7229"/>
    <s v="{7F1E1378-E7BA-41F0-A7D1-ABB849597BB8}"/>
  </r>
  <r>
    <x v="52"/>
    <d v="2019-08-20T00:00:00"/>
    <d v="2019-08-20T00:00:00"/>
    <x v="0"/>
    <s v="Walsh_Michael"/>
    <x v="0"/>
    <m/>
    <m/>
    <m/>
    <n v="0.5"/>
    <m/>
    <s v="SC"/>
    <x v="0"/>
    <s v="&lt;10"/>
    <m/>
    <m/>
    <n v="0.5"/>
    <m/>
    <m/>
    <x v="3"/>
    <s v="dea5adf2-b840-48d7-bdf3-aab8b8cd2f72"/>
    <s v="{714DE495-1966-4385-85F7-B7D201B62D3B}"/>
  </r>
  <r>
    <x v="52"/>
    <d v="2019-08-20T00:00:00"/>
    <d v="2019-08-20T00:00:00"/>
    <x v="0"/>
    <s v="Walsh_Michael"/>
    <x v="0"/>
    <m/>
    <m/>
    <m/>
    <n v="0.5"/>
    <m/>
    <s v="SC"/>
    <x v="0"/>
    <s v="&lt;10"/>
    <m/>
    <m/>
    <n v="0.5"/>
    <m/>
    <m/>
    <x v="3"/>
    <s v="579f2bdf-4403-4827-834a-403121989eb0"/>
    <s v="{99488E3B-D0B9-492C-8F2D-930EA8038C25}"/>
  </r>
  <r>
    <x v="52"/>
    <d v="2019-08-20T00:00:00"/>
    <d v="2019-08-20T00:00:00"/>
    <x v="0"/>
    <s v="Walsh_Michael"/>
    <x v="0"/>
    <m/>
    <m/>
    <m/>
    <n v="0.01"/>
    <m/>
    <s v="I"/>
    <x v="0"/>
    <s v="&lt;10"/>
    <m/>
    <m/>
    <n v="0.5"/>
    <m/>
    <m/>
    <x v="3"/>
    <s v="eddd91b5-7f94-41c2-aa9c-0d1a660289fd"/>
    <s v="{110C0170-3F93-4D87-9F48-1B436A626BB0}"/>
  </r>
  <r>
    <x v="52"/>
    <d v="2019-08-20T00:00:00"/>
    <d v="2019-08-20T00:00:00"/>
    <x v="0"/>
    <s v="Walsh_Michael"/>
    <x v="3"/>
    <m/>
    <m/>
    <m/>
    <n v="0.5"/>
    <m/>
    <s v="SC"/>
    <x v="0"/>
    <s v="&lt;10"/>
    <m/>
    <m/>
    <n v="0.5"/>
    <m/>
    <m/>
    <x v="3"/>
    <s v="2b4bfd4e-323c-40f4-8b0d-8c95d7afb3cf"/>
    <s v="{195E3DD3-3664-4959-9D99-F345F4F44D45}"/>
  </r>
  <r>
    <x v="52"/>
    <d v="2019-08-20T00:00:00"/>
    <d v="2019-08-20T00:00:00"/>
    <x v="0"/>
    <s v="Walsh_Michael"/>
    <x v="3"/>
    <m/>
    <m/>
    <m/>
    <n v="0.5"/>
    <m/>
    <s v="SC"/>
    <x v="0"/>
    <s v="&lt;10"/>
    <m/>
    <m/>
    <n v="0.5"/>
    <m/>
    <m/>
    <x v="3"/>
    <s v="202f3e26-af8a-44df-a079-a5fda73f2871"/>
    <s v="{9E652AAD-D218-4C39-AE1A-493719B1FCCF}"/>
  </r>
  <r>
    <x v="52"/>
    <d v="2019-08-20T00:00:00"/>
    <d v="2019-08-20T00:00:00"/>
    <x v="0"/>
    <s v="Walsh_Michael"/>
    <x v="5"/>
    <m/>
    <m/>
    <m/>
    <n v="0.5"/>
    <m/>
    <s v="SC"/>
    <x v="0"/>
    <s v="&lt;10"/>
    <m/>
    <m/>
    <n v="0.5"/>
    <m/>
    <m/>
    <x v="3"/>
    <s v="d92c7ce3-5748-46b7-8d67-4d402a78ad9d"/>
    <s v="{4EA33880-D319-4EEF-8FB7-C011C3234DD8}"/>
  </r>
  <r>
    <x v="52"/>
    <d v="2019-08-20T00:00:00"/>
    <d v="2019-08-20T00:00:00"/>
    <x v="0"/>
    <s v="Walsh_Michael"/>
    <x v="0"/>
    <m/>
    <m/>
    <m/>
    <n v="0.01"/>
    <m/>
    <s v="SC"/>
    <x v="0"/>
    <s v="&lt;10"/>
    <m/>
    <m/>
    <n v="0.5"/>
    <m/>
    <m/>
    <x v="3"/>
    <s v="a4d6b2fa-60b1-43b0-8a37-49a8724f4958"/>
    <s v="{55A7F31D-2546-49CF-8B60-812EBA0640E1}"/>
  </r>
  <r>
    <x v="53"/>
    <d v="2019-08-20T00:00:00"/>
    <d v="2019-08-20T00:00:00"/>
    <x v="0"/>
    <s v="Townsend_Ashleigh"/>
    <x v="11"/>
    <m/>
    <m/>
    <m/>
    <n v="3.5"/>
    <m/>
    <s v="SC"/>
    <x v="0"/>
    <s v="&lt;10"/>
    <m/>
    <m/>
    <n v="3.5"/>
    <m/>
    <m/>
    <x v="15"/>
    <s v="8d520e0b-cb1c-4cc4-8d41-5754c8f4250e"/>
    <s v="{0085305D-8094-456B-8E9E-059A810809A7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x v="3"/>
    <s v="b78c2d74-073d-4414-9a1e-c5aee57cacf0"/>
    <s v="{F1D6D542-E4B3-4E78-B585-E6D5A5F9B3A1}"/>
  </r>
  <r>
    <x v="54"/>
    <d v="2019-08-21T00:00:00"/>
    <d v="2019-08-21T00:00:00"/>
    <x v="0"/>
    <s v="Townsend_Ashleigh"/>
    <x v="1"/>
    <m/>
    <m/>
    <m/>
    <n v="2"/>
    <m/>
    <s v="I"/>
    <x v="0"/>
    <s v="&lt;10"/>
    <m/>
    <m/>
    <n v="2"/>
    <m/>
    <m/>
    <x v="1"/>
    <s v="a243cc1d-1b16-410a-aef6-6a56af024c3c"/>
    <s v="{4A7AFE6B-247B-4947-AE5C-E9FAB92EB4D6}"/>
  </r>
  <r>
    <x v="54"/>
    <d v="2019-08-21T00:00:00"/>
    <d v="2019-08-21T00:00:00"/>
    <x v="0"/>
    <s v="Townsend_Ashleigh"/>
    <x v="1"/>
    <m/>
    <m/>
    <m/>
    <n v="2"/>
    <m/>
    <s v="I"/>
    <x v="0"/>
    <s v="&lt;10"/>
    <m/>
    <m/>
    <n v="2"/>
    <m/>
    <m/>
    <x v="1"/>
    <s v="9ae5a492-b817-4857-9b33-874637b50121"/>
    <s v="{43902320-AEA7-4BEC-B5ED-D49F3832E4B7}"/>
  </r>
  <r>
    <x v="54"/>
    <d v="2019-08-21T00:00:00"/>
    <d v="2019-08-21T00:00:00"/>
    <x v="0"/>
    <s v="Townsend_Ashleigh"/>
    <x v="1"/>
    <m/>
    <m/>
    <m/>
    <n v="2"/>
    <m/>
    <s v="I"/>
    <x v="0"/>
    <s v="&lt;10"/>
    <m/>
    <m/>
    <n v="2"/>
    <m/>
    <m/>
    <x v="1"/>
    <s v="b97c3473-eb23-4977-a716-942f1c249139"/>
    <s v="{98D86E4D-69E7-4659-9D3D-F9FBE0B77C56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x v="3"/>
    <s v="4e0d11ac-163b-4df4-b6ad-64e518445024"/>
    <s v="{7973D74B-3B4B-4EC8-9C69-6ABB6759DF12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x v="3"/>
    <s v="8b044cad-9d46-485e-aa40-03d883507b0a"/>
    <s v="{7D3AE42B-EE5F-442C-BD9E-4A881E1FCF36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x v="3"/>
    <s v="01ebe925-b92a-48b9-91e0-d07a079e5496"/>
    <s v="{8C813FFD-CCB8-4162-8F4A-A9D506DF1BE3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x v="3"/>
    <s v="c672713c-0df8-4a70-adc7-156a077db62d"/>
    <s v="{C0AFBCA0-F59C-41FC-ADDA-4C75A4D1D207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x v="3"/>
    <s v="ffd2367c-1043-4480-a782-7cc8f773b4d3"/>
    <s v="{FEA63B59-4810-4185-9549-658DA00B7219}"/>
  </r>
  <r>
    <x v="54"/>
    <d v="2019-08-21T00:00:00"/>
    <d v="2019-08-21T00:00:00"/>
    <x v="0"/>
    <s v="Townsend_Ashleigh"/>
    <x v="1"/>
    <m/>
    <m/>
    <m/>
    <n v="10"/>
    <m/>
    <s v="I"/>
    <x v="0"/>
    <s v="&gt;100"/>
    <m/>
    <m/>
    <n v="10"/>
    <m/>
    <m/>
    <x v="10"/>
    <s v="2c09484d-8e2d-4c03-bac4-e77f7416a177"/>
    <s v="{35BDDC1F-B3AC-40DF-ABEA-5E2F5FF8BB19}"/>
  </r>
  <r>
    <x v="54"/>
    <d v="2019-08-21T00:00:00"/>
    <d v="2019-08-21T00:00:00"/>
    <x v="0"/>
    <s v="Townsend_Ashleigh"/>
    <x v="10"/>
    <m/>
    <m/>
    <m/>
    <n v="2"/>
    <m/>
    <s v="I"/>
    <x v="0"/>
    <s v="10-100"/>
    <m/>
    <m/>
    <n v="2"/>
    <m/>
    <m/>
    <x v="1"/>
    <s v="f9507cc3-44bd-4189-a7e7-77ab09cf6fab"/>
    <s v="{514E012E-D44A-41ED-9F76-B532D06E7EE3}"/>
  </r>
  <r>
    <x v="54"/>
    <d v="2019-08-21T00:00:00"/>
    <d v="2019-08-21T00:00:00"/>
    <x v="0"/>
    <s v="Townsend_Ashleigh"/>
    <x v="10"/>
    <m/>
    <m/>
    <m/>
    <n v="5"/>
    <m/>
    <s v="I"/>
    <x v="0"/>
    <s v="10-100"/>
    <m/>
    <m/>
    <n v="5"/>
    <m/>
    <m/>
    <x v="0"/>
    <s v="ef52dacb-e516-409d-8677-8d70e90c3e94"/>
    <s v="{DE649FC1-EDC6-440E-B16B-93E5F7B4F4C7}"/>
  </r>
  <r>
    <x v="54"/>
    <d v="2019-08-21T00:00:00"/>
    <d v="2019-08-21T00:00:00"/>
    <x v="0"/>
    <s v="Townsend_Ashleigh"/>
    <x v="10"/>
    <m/>
    <m/>
    <m/>
    <n v="0.01"/>
    <m/>
    <s v="I"/>
    <x v="0"/>
    <s v="&lt;10"/>
    <m/>
    <m/>
    <n v="0.5"/>
    <m/>
    <m/>
    <x v="3"/>
    <s v="ddd12ce6-8e7b-4c77-a1ca-f0cdef2892d3"/>
    <s v="{A012C923-DF14-45F9-A50A-BD407CBF1B4A}"/>
  </r>
  <r>
    <x v="54"/>
    <d v="2019-08-21T00:00:00"/>
    <d v="2019-08-21T00:00:00"/>
    <x v="0"/>
    <s v="Townsend_Ashleigh"/>
    <x v="10"/>
    <m/>
    <m/>
    <m/>
    <n v="2"/>
    <m/>
    <s v="I"/>
    <x v="0"/>
    <s v="10-100"/>
    <m/>
    <m/>
    <n v="2"/>
    <m/>
    <m/>
    <x v="1"/>
    <s v="dc1260f1-5d67-4d13-bbae-0535ad0386c5"/>
    <s v="{72E8A888-106A-4A99-855A-077CCBD1E6F4}"/>
  </r>
  <r>
    <x v="54"/>
    <d v="2019-08-21T00:00:00"/>
    <d v="2019-08-21T00:00:00"/>
    <x v="0"/>
    <s v="Townsend_Ashleigh"/>
    <x v="10"/>
    <m/>
    <m/>
    <m/>
    <n v="2"/>
    <m/>
    <s v="I"/>
    <x v="0"/>
    <s v="10-100"/>
    <m/>
    <m/>
    <n v="2"/>
    <m/>
    <m/>
    <x v="1"/>
    <s v="c398710a-ef3a-4264-b5bf-9740bc2a494d"/>
    <s v="{A5FCC433-76DE-4274-86C1-1A9506379862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x v="3"/>
    <s v="05591c4e-999e-4881-af8c-856c6d333f20"/>
    <s v="{FA937E80-4DDA-40C9-9D1E-348BBF5037F5}"/>
  </r>
  <r>
    <x v="54"/>
    <d v="2019-08-21T00:00:00"/>
    <d v="2019-08-21T00:00:00"/>
    <x v="0"/>
    <s v="Townsend_Ashleigh"/>
    <x v="1"/>
    <m/>
    <m/>
    <m/>
    <n v="2"/>
    <m/>
    <s v="SC"/>
    <x v="0"/>
    <s v="10-100"/>
    <m/>
    <m/>
    <n v="2"/>
    <m/>
    <m/>
    <x v="1"/>
    <s v="d228dc28-4220-49eb-802d-f138b9a71adf"/>
    <s v="{0B5B8448-E190-479F-8EB8-E43C856083B8}"/>
  </r>
  <r>
    <x v="54"/>
    <d v="2019-08-21T00:00:00"/>
    <d v="2019-08-21T00:00:00"/>
    <x v="0"/>
    <s v="Townsend_Ashleigh"/>
    <x v="1"/>
    <m/>
    <m/>
    <m/>
    <n v="2"/>
    <m/>
    <s v="SC"/>
    <x v="0"/>
    <s v="&lt;10"/>
    <m/>
    <m/>
    <n v="2"/>
    <m/>
    <m/>
    <x v="1"/>
    <s v="3b7b152b-5e96-4a50-a9b2-25c71b2a9d29"/>
    <s v="{A961A513-C19E-4E69-B85E-E17032227CE2}"/>
  </r>
  <r>
    <x v="54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x v="3"/>
    <s v="1962807d-7041-4c31-8607-ac2bc17dec4b"/>
    <s v="{D6FAED39-83F4-483E-9403-FBB0A7CB1CD2}"/>
  </r>
  <r>
    <x v="54"/>
    <d v="2019-08-21T00:00:00"/>
    <d v="2019-08-21T00:00:00"/>
    <x v="0"/>
    <s v="Walsh_Michael"/>
    <x v="0"/>
    <m/>
    <m/>
    <m/>
    <n v="1"/>
    <m/>
    <s v="SC"/>
    <x v="0"/>
    <s v="&lt;10"/>
    <m/>
    <m/>
    <n v="1"/>
    <m/>
    <m/>
    <x v="2"/>
    <s v="6a62aa34-1347-41ca-a660-2491fec52594"/>
    <s v="{D811D89A-7381-411C-AF22-C914C154F027}"/>
  </r>
  <r>
    <x v="54"/>
    <d v="2019-08-21T00:00:00"/>
    <d v="2019-08-21T00:00:00"/>
    <x v="0"/>
    <s v="Walsh_Michael"/>
    <x v="0"/>
    <m/>
    <m/>
    <m/>
    <n v="2"/>
    <m/>
    <s v="SC"/>
    <x v="0"/>
    <s v="&lt;10"/>
    <m/>
    <m/>
    <n v="2"/>
    <m/>
    <m/>
    <x v="1"/>
    <s v="449795a8-9181-490b-af56-f833249a7712"/>
    <s v="{E30C5F34-977A-4610-A042-8CA0B7922987}"/>
  </r>
  <r>
    <x v="54"/>
    <d v="2019-08-21T00:00:00"/>
    <d v="2019-08-21T00:00:00"/>
    <x v="0"/>
    <s v="Walsh_Michael"/>
    <x v="0"/>
    <m/>
    <m/>
    <m/>
    <n v="4"/>
    <m/>
    <s v="P"/>
    <x v="0"/>
    <s v="&gt;100"/>
    <m/>
    <m/>
    <n v="4"/>
    <m/>
    <m/>
    <x v="5"/>
    <s v="d61aecd0-af37-4cac-8f3a-ef48c26d778c"/>
    <s v="{17C36968-1055-4A52-B525-E20DF4C6F6EB}"/>
  </r>
  <r>
    <x v="54"/>
    <d v="2019-08-21T00:00:00"/>
    <d v="2019-08-21T00:00:00"/>
    <x v="0"/>
    <s v="Walsh_Michael"/>
    <x v="8"/>
    <m/>
    <m/>
    <m/>
    <n v="2"/>
    <m/>
    <s v="P"/>
    <x v="0"/>
    <s v="10-100"/>
    <m/>
    <m/>
    <n v="2"/>
    <m/>
    <m/>
    <x v="1"/>
    <s v="70bca9f9-e746-424d-ada8-19e0506683e3"/>
    <s v="{B4F31105-5173-47A0-8194-BFB4CF7D6A5B}"/>
  </r>
  <r>
    <x v="54"/>
    <d v="2019-08-21T00:00:00"/>
    <d v="2019-08-21T00:00:00"/>
    <x v="0"/>
    <s v="Walsh_Michael"/>
    <x v="8"/>
    <m/>
    <m/>
    <m/>
    <n v="0.01"/>
    <m/>
    <s v="I"/>
    <x v="0"/>
    <s v="&lt;10"/>
    <m/>
    <m/>
    <n v="0.5"/>
    <m/>
    <m/>
    <x v="3"/>
    <s v="82be9dc4-ef83-4cd3-aa78-cab93380ed2e"/>
    <s v="{F0797CF8-BBF0-4D23-9952-D76D2FE3BA04}"/>
  </r>
  <r>
    <x v="54"/>
    <d v="2019-08-21T00:00:00"/>
    <d v="2019-08-21T00:00:00"/>
    <x v="0"/>
    <s v="Walsh_Michael"/>
    <x v="0"/>
    <m/>
    <m/>
    <m/>
    <n v="2"/>
    <m/>
    <s v="SC"/>
    <x v="0"/>
    <s v="&lt;10"/>
    <m/>
    <m/>
    <n v="2"/>
    <m/>
    <m/>
    <x v="1"/>
    <s v="6baab0ac-9bec-4f7f-855e-e8c04c0c3dcb"/>
    <s v="{93F576F2-2508-4E10-940B-BA4FB5C4E20A}"/>
  </r>
  <r>
    <x v="54"/>
    <d v="2019-08-21T00:00:00"/>
    <d v="2019-08-21T00:00:00"/>
    <x v="0"/>
    <s v="Walsh_Michael"/>
    <x v="1"/>
    <m/>
    <m/>
    <m/>
    <n v="2"/>
    <m/>
    <s v="P"/>
    <x v="0"/>
    <s v="10-100"/>
    <m/>
    <m/>
    <n v="2"/>
    <m/>
    <m/>
    <x v="1"/>
    <s v="03139a57-45e9-41da-9d92-a17f2b2fd433"/>
    <s v="{C6A9AD83-433B-4EC6-979E-29B0B77D4337}"/>
  </r>
  <r>
    <x v="54"/>
    <d v="2019-08-21T00:00:00"/>
    <d v="2019-08-21T00:00:00"/>
    <x v="0"/>
    <s v="Walsh_Michael"/>
    <x v="1"/>
    <m/>
    <m/>
    <m/>
    <n v="2"/>
    <m/>
    <s v="P"/>
    <x v="0"/>
    <s v="10-100"/>
    <m/>
    <m/>
    <n v="2"/>
    <m/>
    <m/>
    <x v="1"/>
    <s v="ea0fbdc5-669f-4e57-9491-3f8abfa6c19f"/>
    <s v="{8A745822-37E9-4C7E-967C-24A6C0D21A1A}"/>
  </r>
  <r>
    <x v="54"/>
    <d v="2019-08-21T00:00:00"/>
    <d v="2019-08-21T00:00:00"/>
    <x v="0"/>
    <s v="Walsh_Michael"/>
    <x v="1"/>
    <m/>
    <m/>
    <m/>
    <n v="2"/>
    <m/>
    <s v="P"/>
    <x v="0"/>
    <s v="10-100"/>
    <m/>
    <m/>
    <n v="2"/>
    <m/>
    <m/>
    <x v="1"/>
    <s v="d6055273-0db4-4ee6-9cc0-1f5d438bba55"/>
    <s v="{98FC2E13-DA6E-4C98-94EB-6D74B50E46EA}"/>
  </r>
  <r>
    <x v="54"/>
    <d v="2019-08-21T00:00:00"/>
    <d v="2019-08-21T00:00:00"/>
    <x v="0"/>
    <s v="Walsh_Michael"/>
    <x v="0"/>
    <m/>
    <m/>
    <m/>
    <n v="0.01"/>
    <m/>
    <s v="I"/>
    <x v="1"/>
    <s v="&lt;10"/>
    <m/>
    <m/>
    <n v="0.5"/>
    <m/>
    <m/>
    <x v="3"/>
    <s v="a9160f84-5955-465d-b4df-31f1b9980ee3"/>
    <s v="{746FC932-B623-4F56-8C55-2CD90F507FE8}"/>
  </r>
  <r>
    <x v="54"/>
    <d v="2019-08-21T00:00:00"/>
    <d v="2019-08-21T00:00:00"/>
    <x v="0"/>
    <s v="Walsh_Michael"/>
    <x v="1"/>
    <m/>
    <m/>
    <m/>
    <n v="2"/>
    <m/>
    <s v="P"/>
    <x v="0"/>
    <s v="10-100"/>
    <m/>
    <m/>
    <n v="2"/>
    <m/>
    <m/>
    <x v="1"/>
    <s v="2b5e9138-7043-4720-9904-9d9e5a43be01"/>
    <s v="{73260366-7236-4843-BC65-1BB5C9342C42}"/>
  </r>
  <r>
    <x v="54"/>
    <d v="2019-08-21T00:00:00"/>
    <d v="2019-08-21T00:00:00"/>
    <x v="0"/>
    <s v="Walsh_Michael"/>
    <x v="1"/>
    <m/>
    <m/>
    <m/>
    <n v="2"/>
    <m/>
    <s v="P"/>
    <x v="0"/>
    <s v="10-100"/>
    <m/>
    <m/>
    <n v="2"/>
    <m/>
    <m/>
    <x v="1"/>
    <s v="9e681758-a750-497b-9d9e-c6989c1ab557"/>
    <s v="{324C9E34-A3CB-4082-89B5-04054CAF826B}"/>
  </r>
  <r>
    <x v="54"/>
    <d v="2019-08-21T00:00:00"/>
    <d v="2019-08-21T00:00:00"/>
    <x v="0"/>
    <s v="Walsh_Michael"/>
    <x v="1"/>
    <m/>
    <m/>
    <m/>
    <n v="10"/>
    <m/>
    <s v="P"/>
    <x v="0"/>
    <s v="&gt;100"/>
    <m/>
    <m/>
    <n v="10"/>
    <m/>
    <m/>
    <x v="10"/>
    <s v="85799586-05bc-4048-9bf9-8c7499db8521"/>
    <s v="{CC1C68CB-0C49-4437-854C-79742FBE429E}"/>
  </r>
  <r>
    <x v="54"/>
    <d v="2019-08-21T00:00:00"/>
    <d v="2019-08-21T00:00:00"/>
    <x v="0"/>
    <s v="Walsh_Michael"/>
    <x v="1"/>
    <m/>
    <m/>
    <m/>
    <n v="10"/>
    <m/>
    <s v="P"/>
    <x v="0"/>
    <s v="&gt;100"/>
    <m/>
    <m/>
    <n v="10"/>
    <m/>
    <m/>
    <x v="10"/>
    <s v="fc3fd3d4-6de0-4152-9087-a378e69389a7"/>
    <s v="{EE73E2A1-DD4F-4399-A62F-78AD770E5C87}"/>
  </r>
  <r>
    <x v="54"/>
    <d v="2019-08-21T00:00:00"/>
    <d v="2019-08-21T00:00:00"/>
    <x v="0"/>
    <s v="Walsh_Michael"/>
    <x v="1"/>
    <m/>
    <m/>
    <m/>
    <n v="5"/>
    <m/>
    <s v="SC"/>
    <x v="0"/>
    <s v="10-100"/>
    <m/>
    <m/>
    <n v="5"/>
    <m/>
    <m/>
    <x v="0"/>
    <s v="a48fa271-614e-44b7-a9de-5814cff2f033"/>
    <s v="{6956B6F7-EAF2-48BD-ABC4-36B87C792ECC}"/>
  </r>
  <r>
    <x v="54"/>
    <d v="2019-08-21T00:00:00"/>
    <d v="2019-08-21T00:00:00"/>
    <x v="0"/>
    <s v="Townsend_Ashleigh"/>
    <x v="1"/>
    <m/>
    <m/>
    <m/>
    <n v="5"/>
    <m/>
    <s v="P"/>
    <x v="0"/>
    <s v="&gt;100"/>
    <m/>
    <m/>
    <n v="5"/>
    <m/>
    <m/>
    <x v="0"/>
    <s v="95c7a769-0953-4aeb-8fdd-a7d54fe468cb"/>
    <s v="{4FDB6B85-3AE1-432B-BB62-55CA338F9A63}"/>
  </r>
  <r>
    <x v="54"/>
    <d v="2019-08-21T00:00:00"/>
    <d v="2019-08-21T00:00:00"/>
    <x v="0"/>
    <s v="Townsend_Ashleigh"/>
    <x v="1"/>
    <m/>
    <m/>
    <m/>
    <n v="1"/>
    <m/>
    <s v="P"/>
    <x v="0"/>
    <s v="&lt;10"/>
    <m/>
    <m/>
    <n v="1"/>
    <m/>
    <m/>
    <x v="2"/>
    <s v="d15f5a10-877e-48ff-8cb7-83946087c7c6"/>
    <s v="{D77CE20A-06CA-4C12-A63A-96BA92E4C191}"/>
  </r>
  <r>
    <x v="54"/>
    <d v="2019-08-21T00:00:00"/>
    <d v="2019-08-21T00:00:00"/>
    <x v="0"/>
    <s v="Townsend_Ashleigh"/>
    <x v="10"/>
    <m/>
    <m/>
    <m/>
    <n v="2"/>
    <m/>
    <s v="P"/>
    <x v="0"/>
    <s v="&lt;10"/>
    <m/>
    <m/>
    <n v="2"/>
    <m/>
    <m/>
    <x v="1"/>
    <s v="fbec4919-cbfb-4f54-b261-9d9a6433a28d"/>
    <s v="{0564F278-632B-4159-B886-B588AAE4390D}"/>
  </r>
  <r>
    <x v="54"/>
    <d v="2019-08-21T00:00:00"/>
    <d v="2019-08-21T00:00:00"/>
    <x v="0"/>
    <s v="Townsend_Ashleigh"/>
    <x v="10"/>
    <m/>
    <m/>
    <m/>
    <n v="5"/>
    <m/>
    <s v="P"/>
    <x v="0"/>
    <s v="10-100"/>
    <m/>
    <m/>
    <n v="5"/>
    <m/>
    <m/>
    <x v="0"/>
    <s v="c3a8a590-f24e-4948-9c39-6e0b4eccf2bf"/>
    <s v="{97821A8C-CD0F-4889-9346-AD3D518C2F0F}"/>
  </r>
  <r>
    <x v="55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x v="3"/>
    <s v="e5325a68-899c-429e-8b5d-4a9540fc8ae7"/>
    <s v="{E9C4BF1A-5365-413D-B837-AD73D735BE47}"/>
  </r>
  <r>
    <x v="55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x v="3"/>
    <s v="8d832dbb-b28c-49dc-b826-8c5cb7e2b822"/>
    <s v="{308F48C7-9522-4FB0-82F0-54F734CFBA64}"/>
  </r>
  <r>
    <x v="55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x v="3"/>
    <s v="95c3e633-c8c5-44af-bc37-78d3633bd3ce"/>
    <s v="{27B86328-FA18-43A2-9A5D-158EC75421DB}"/>
  </r>
  <r>
    <x v="55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x v="3"/>
    <s v="39e0ae0a-12fc-4197-b4e5-f9d5bd4b294a"/>
    <s v="{16F75247-76D1-4C7E-A419-C280335164D8}"/>
  </r>
  <r>
    <x v="55"/>
    <d v="2019-08-21T00:00:00"/>
    <d v="2019-08-21T00:00:00"/>
    <x v="0"/>
    <s v="Townsend_Ashleigh"/>
    <x v="4"/>
    <m/>
    <m/>
    <m/>
    <n v="0.01"/>
    <m/>
    <s v="I"/>
    <x v="0"/>
    <s v="&lt;10"/>
    <m/>
    <m/>
    <n v="0.5"/>
    <m/>
    <m/>
    <x v="3"/>
    <s v="701084e3-7c70-4d70-b668-973a258c6775"/>
    <s v="{84A55D12-DF54-49EC-9396-98977B697FCE}"/>
  </r>
  <r>
    <x v="55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x v="3"/>
    <s v="dfb60bf2-54f0-405a-82a6-9acbb11779d2"/>
    <s v="{46D35712-1585-4539-828D-A50559AD9B23}"/>
  </r>
  <r>
    <x v="55"/>
    <d v="2019-08-21T00:00:00"/>
    <d v="2019-08-21T00:00:00"/>
    <x v="0"/>
    <s v="Townsend_Ashleigh"/>
    <x v="4"/>
    <m/>
    <m/>
    <m/>
    <n v="0.01"/>
    <m/>
    <s v="I"/>
    <x v="0"/>
    <s v="&lt;10"/>
    <m/>
    <m/>
    <n v="0.5"/>
    <m/>
    <m/>
    <x v="3"/>
    <s v="787f9351-b179-4186-b920-a4870fcf89ab"/>
    <s v="{A8CF337C-5D17-4BE1-B0D1-F42B3188D78E}"/>
  </r>
  <r>
    <x v="55"/>
    <d v="2019-08-21T00:00:00"/>
    <d v="2019-08-21T00:00:00"/>
    <x v="0"/>
    <s v="Townsend_Ashleigh"/>
    <x v="4"/>
    <m/>
    <m/>
    <m/>
    <n v="0.01"/>
    <m/>
    <s v="I"/>
    <x v="0"/>
    <s v="&lt;10"/>
    <m/>
    <m/>
    <n v="0.5"/>
    <m/>
    <m/>
    <x v="3"/>
    <s v="56ad2236-f825-4a20-948b-27c07bd2f67f"/>
    <s v="{ED2272C3-114F-4C8B-AAE6-363D140C635A}"/>
  </r>
  <r>
    <x v="55"/>
    <d v="2019-08-21T00:00:00"/>
    <d v="2019-08-21T00:00:00"/>
    <x v="0"/>
    <s v="Townsend_Ashleigh"/>
    <x v="4"/>
    <m/>
    <m/>
    <m/>
    <n v="0.01"/>
    <m/>
    <s v="I"/>
    <x v="0"/>
    <s v="&lt;10"/>
    <m/>
    <m/>
    <n v="0.5"/>
    <m/>
    <m/>
    <x v="3"/>
    <s v="f40bf8ab-0cd6-44be-b98a-03b953cebd60"/>
    <s v="{CBC30350-7BBE-4FB9-830F-736BD33D7371}"/>
  </r>
  <r>
    <x v="55"/>
    <d v="2019-08-21T00:00:00"/>
    <d v="2019-08-21T00:00:00"/>
    <x v="0"/>
    <s v="Townsend_Ashleigh"/>
    <x v="0"/>
    <m/>
    <m/>
    <m/>
    <n v="2"/>
    <m/>
    <s v="I"/>
    <x v="0"/>
    <s v="&lt;10"/>
    <m/>
    <m/>
    <n v="2"/>
    <m/>
    <m/>
    <x v="1"/>
    <s v="44bc7494-5d90-4c49-94c0-45349e65e3ce"/>
    <s v="{F0A025F0-62D5-463C-B949-0405A7C883CB}"/>
  </r>
  <r>
    <x v="55"/>
    <d v="2019-08-21T00:00:00"/>
    <d v="2019-08-21T00:00:00"/>
    <x v="0"/>
    <s v="Townsend_Ashleigh"/>
    <x v="0"/>
    <m/>
    <m/>
    <m/>
    <n v="0.01"/>
    <m/>
    <s v="I"/>
    <x v="0"/>
    <s v="&lt;10"/>
    <m/>
    <m/>
    <n v="0.5"/>
    <m/>
    <m/>
    <x v="3"/>
    <s v="bd634ed5-b505-4edb-b26d-28f849bfa9fe"/>
    <s v="{916C6ED1-9D67-4476-B13F-F98F45E25FF2}"/>
  </r>
  <r>
    <x v="55"/>
    <d v="2019-08-21T00:00:00"/>
    <d v="2019-08-21T00:00:00"/>
    <x v="0"/>
    <s v="Townsend_Ashleigh"/>
    <x v="8"/>
    <m/>
    <m/>
    <m/>
    <n v="0.01"/>
    <m/>
    <s v="I"/>
    <x v="0"/>
    <s v="&lt;10"/>
    <m/>
    <m/>
    <n v="0.5"/>
    <m/>
    <m/>
    <x v="3"/>
    <s v="980e9275-17d1-4b3a-bfba-f64799135565"/>
    <s v="{D8C9BB73-9C5B-497A-B50A-7031FDACD48C}"/>
  </r>
  <r>
    <x v="55"/>
    <d v="2019-08-21T00:00:00"/>
    <d v="2019-08-21T00:00:00"/>
    <x v="0"/>
    <s v="Townsend_Ashleigh"/>
    <x v="4"/>
    <m/>
    <m/>
    <m/>
    <n v="1"/>
    <m/>
    <s v="I"/>
    <x v="0"/>
    <s v="&lt;10"/>
    <m/>
    <m/>
    <n v="1"/>
    <m/>
    <m/>
    <x v="2"/>
    <s v="04c72668-9acd-4aea-be8f-aaa2d73aa6de"/>
    <s v="{4ADF8900-101D-40A2-877F-35153F93A0F0}"/>
  </r>
  <r>
    <x v="55"/>
    <d v="2019-08-21T00:00:00"/>
    <d v="2019-08-21T00:00:00"/>
    <x v="0"/>
    <s v="Townsend_Ashleigh"/>
    <x v="4"/>
    <m/>
    <m/>
    <m/>
    <n v="0.01"/>
    <m/>
    <s v="I"/>
    <x v="0"/>
    <s v="&lt;10"/>
    <m/>
    <m/>
    <n v="0.5"/>
    <m/>
    <m/>
    <x v="3"/>
    <s v="495749aa-8aeb-4570-bb41-a603f5870062"/>
    <s v="{4B31553D-15A8-4DBF-8B6C-1B4F2DEB58DF}"/>
  </r>
  <r>
    <x v="55"/>
    <d v="2019-08-21T00:00:00"/>
    <d v="2019-08-21T00:00:00"/>
    <x v="0"/>
    <s v="Walsh_Michael"/>
    <x v="14"/>
    <m/>
    <m/>
    <m/>
    <n v="0.01"/>
    <m/>
    <s v="I"/>
    <x v="0"/>
    <s v="&lt;10"/>
    <m/>
    <m/>
    <n v="0.5"/>
    <m/>
    <m/>
    <x v="3"/>
    <s v="9ae9cbe6-085a-4d41-bd7f-996186e72dac"/>
    <s v="{ED65A753-3630-491D-8D4C-D76A8D631590}"/>
  </r>
  <r>
    <x v="55"/>
    <d v="2019-08-21T00:00:00"/>
    <d v="2019-08-21T00:00:00"/>
    <x v="0"/>
    <s v="Walsh_Michael"/>
    <x v="0"/>
    <m/>
    <m/>
    <m/>
    <n v="0.5"/>
    <m/>
    <s v="P"/>
    <x v="0"/>
    <s v="10-100"/>
    <m/>
    <m/>
    <n v="0.5"/>
    <m/>
    <m/>
    <x v="3"/>
    <s v="a9efab9e-3f53-4c5f-acd0-8ec3bb0d4086"/>
    <s v="{FFB61441-1339-4929-8C97-832F1D042B71}"/>
  </r>
  <r>
    <x v="55"/>
    <d v="2019-08-21T00:00:00"/>
    <d v="2019-08-21T00:00:00"/>
    <x v="0"/>
    <s v="Walsh_Michael"/>
    <x v="4"/>
    <m/>
    <m/>
    <m/>
    <n v="0.01"/>
    <m/>
    <s v="I"/>
    <x v="0"/>
    <s v="&lt;10"/>
    <m/>
    <m/>
    <n v="0.5"/>
    <m/>
    <m/>
    <x v="3"/>
    <s v="6e90440a-d116-4fc9-94d9-65d51cd150bf"/>
    <s v="{19A84656-DE69-42B5-AD04-F6244EC629DA}"/>
  </r>
  <r>
    <x v="55"/>
    <d v="2019-08-21T00:00:00"/>
    <d v="2019-08-21T00:00:00"/>
    <x v="0"/>
    <s v="Walsh_Michael"/>
    <x v="4"/>
    <m/>
    <m/>
    <m/>
    <n v="0.5"/>
    <m/>
    <s v="SC"/>
    <x v="0"/>
    <s v="&lt;10"/>
    <m/>
    <m/>
    <n v="0.5"/>
    <m/>
    <m/>
    <x v="3"/>
    <s v="b2dd87ae-fb64-4a55-a0e9-115829b74a0a"/>
    <s v="{346CA664-0D0B-4C87-AE25-5D2487A96C71}"/>
  </r>
  <r>
    <x v="55"/>
    <d v="2019-08-21T00:00:00"/>
    <d v="2019-08-21T00:00:00"/>
    <x v="0"/>
    <s v="Walsh_Michael"/>
    <x v="0"/>
    <m/>
    <m/>
    <m/>
    <n v="0.5"/>
    <m/>
    <s v="P"/>
    <x v="0"/>
    <s v="10-100"/>
    <m/>
    <m/>
    <n v="0.5"/>
    <m/>
    <m/>
    <x v="3"/>
    <s v="d192092b-0575-4376-aec2-baf5757eb11b"/>
    <s v="{66571FCE-1FE9-4BD1-A973-5A9366C9C2A1}"/>
  </r>
  <r>
    <x v="56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x v="3"/>
    <s v="7f1dce1c-5ce9-4631-abe5-d3ebc3a0807b"/>
    <s v="{2E35A16F-37B3-4858-9529-CF5D1D03AAEF}"/>
  </r>
  <r>
    <x v="56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x v="3"/>
    <s v="110b7d7c-4797-47f7-aa99-bb8de9cb7eef"/>
    <s v="{056B1E4D-771F-4041-9987-22FA946541D6}"/>
  </r>
  <r>
    <x v="56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x v="3"/>
    <s v="e9362f95-537e-4a41-8331-204bee9a3f0b"/>
    <s v="{A1CBB480-3769-4011-843A-9223E74E2B73}"/>
  </r>
  <r>
    <x v="56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x v="3"/>
    <s v="15ef6e9b-8614-493a-9517-beb25bfecb51"/>
    <s v="{15EE4EF3-BC72-44C2-B30C-21A2FE06647B}"/>
  </r>
  <r>
    <x v="56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x v="3"/>
    <s v="6a8dbac6-f10b-48f2-93e7-e12aaa2a8b43"/>
    <s v="{E634BC3D-3A89-44E4-B09E-243F159716EA}"/>
  </r>
  <r>
    <x v="56"/>
    <d v="2019-08-05T00:00:00"/>
    <d v="2019-08-05T00:00:00"/>
    <x v="0"/>
    <s v="Townsend_Ashleigh"/>
    <x v="14"/>
    <m/>
    <m/>
    <m/>
    <n v="2"/>
    <m/>
    <s v="I"/>
    <x v="0"/>
    <s v="&lt;10"/>
    <m/>
    <m/>
    <n v="2"/>
    <m/>
    <m/>
    <x v="1"/>
    <s v="4d7f306e-f09e-4e7b-855a-622a65c9eb65"/>
    <s v="{D052C510-E21A-4274-827F-E31DACAE4DE7}"/>
  </r>
  <r>
    <x v="56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x v="3"/>
    <s v="1673e7eb-a77e-45c0-8792-504b3f96c225"/>
    <s v="{D484CBBD-B5D8-4965-899E-142AA08E3B78}"/>
  </r>
  <r>
    <x v="56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d1589eaa-8fa0-411c-a42d-ff2fd5c2fad6"/>
    <s v="{DC5D8DD7-27CA-4ED5-B5BD-A38CCAA0A276}"/>
  </r>
  <r>
    <x v="56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64d7964d-0dec-449e-a6a8-cec77581f856"/>
    <s v="{4FDCBD54-9F66-4030-90B5-3CE90CEA8058}"/>
  </r>
  <r>
    <x v="56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6232f37f-3fd5-44cf-a3af-55b48d860199"/>
    <s v="{2B2A23B9-68D9-4AAE-B8D2-701ACE452DB1}"/>
  </r>
  <r>
    <x v="56"/>
    <d v="2019-08-05T00:00:00"/>
    <d v="2019-08-05T00:00:00"/>
    <x v="0"/>
    <s v="Townsend_Ashleigh"/>
    <x v="0"/>
    <m/>
    <m/>
    <m/>
    <n v="0.5"/>
    <m/>
    <s v="SC"/>
    <x v="1"/>
    <s v="&lt;10"/>
    <m/>
    <m/>
    <n v="0.5"/>
    <m/>
    <m/>
    <x v="3"/>
    <s v="97104f06-5c65-4d04-b286-9cc48512556d"/>
    <s v="{87C10E4D-6ABB-4E97-B6CF-5EF2E7530606}"/>
  </r>
  <r>
    <x v="56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17a6cd67-8896-4d9f-9eee-cbd9248103ef"/>
    <s v="{7225B705-1E53-4649-BCCE-3631DE497291}"/>
  </r>
  <r>
    <x v="56"/>
    <d v="2019-08-05T00:00:00"/>
    <d v="2019-08-05T00:00:00"/>
    <x v="0"/>
    <s v="Townsend_Ashleigh"/>
    <x v="0"/>
    <m/>
    <m/>
    <m/>
    <n v="1"/>
    <m/>
    <s v="SC"/>
    <x v="1"/>
    <s v="&lt;10"/>
    <m/>
    <m/>
    <n v="1"/>
    <m/>
    <m/>
    <x v="2"/>
    <s v="ff4e917a-57a6-4ff2-9054-103b762c53f7"/>
    <s v="{C61393DB-BB17-4A75-8C72-81D070D25202}"/>
  </r>
  <r>
    <x v="56"/>
    <d v="2019-08-05T00:00:00"/>
    <d v="2019-08-05T00:00:00"/>
    <x v="0"/>
    <s v="Townsend_Ashleigh"/>
    <x v="11"/>
    <m/>
    <m/>
    <m/>
    <n v="1"/>
    <m/>
    <s v="P"/>
    <x v="0"/>
    <s v="&lt;10"/>
    <m/>
    <m/>
    <n v="1"/>
    <m/>
    <m/>
    <x v="2"/>
    <s v="29cd8005-496c-41a0-9ffa-4bc98f79fa76"/>
    <s v="{906F052D-4F36-4CE0-9EC6-C934225FDEF3}"/>
  </r>
  <r>
    <x v="56"/>
    <d v="2019-08-05T00:00:00"/>
    <d v="2019-08-05T00:00:00"/>
    <x v="0"/>
    <s v="Townsend_Ashleigh"/>
    <x v="0"/>
    <m/>
    <m/>
    <m/>
    <n v="2"/>
    <m/>
    <s v="SC"/>
    <x v="1"/>
    <s v="10-100"/>
    <m/>
    <m/>
    <n v="2"/>
    <m/>
    <m/>
    <x v="1"/>
    <s v="c1fd351d-0ca2-4e8e-bde8-31997fa846b6"/>
    <s v="{F3D8AF5D-46C3-4CDA-B6E5-07ED2906D0B6}"/>
  </r>
  <r>
    <x v="56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cf4b110d-9ab3-497d-ad0d-fd6f4e9caf67"/>
    <s v="{B2903CC7-726E-41E2-BDA3-CE5C49C154D3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80c4741a-393f-4e06-a1c9-48dde02cb90b"/>
    <s v="{ACB558B5-957C-4214-B18F-772A34D4E853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b3ec239c-ec5e-4b6b-8bec-d2f6d1797b33"/>
    <s v="{FBD95588-FB04-48FA-B44C-796C49828D11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d6625f98-5c60-4c34-8de4-7954b243bfa8"/>
    <s v="{886600C7-9C48-429D-8937-7A630F88BE03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99b90eb6-f4ea-4007-816b-6de8065bd2d9"/>
    <s v="{52A51009-6767-4837-A2F2-05ECC8BA5134}"/>
  </r>
  <r>
    <x v="57"/>
    <d v="2019-08-05T00:00:00"/>
    <d v="2019-08-05T00:00:00"/>
    <x v="0"/>
    <s v="Townsend_Ashleigh"/>
    <x v="8"/>
    <m/>
    <m/>
    <m/>
    <n v="1"/>
    <m/>
    <s v="I"/>
    <x v="0"/>
    <s v="&lt;10"/>
    <m/>
    <m/>
    <n v="1"/>
    <m/>
    <m/>
    <x v="2"/>
    <s v="c8813cd4-4dc0-4188-ad45-4bffd5c67fe7"/>
    <s v="{5CB41D6E-6F26-4E17-85B6-6118D3C4EB14}"/>
  </r>
  <r>
    <x v="57"/>
    <d v="2019-08-05T00:00:00"/>
    <d v="2019-08-05T00:00:00"/>
    <x v="0"/>
    <s v="Townsend_Ashleigh"/>
    <x v="8"/>
    <m/>
    <m/>
    <m/>
    <n v="1"/>
    <m/>
    <s v="I"/>
    <x v="0"/>
    <s v="&lt;10"/>
    <m/>
    <m/>
    <n v="1"/>
    <m/>
    <m/>
    <x v="2"/>
    <s v="298a22f3-cee5-427b-8671-2085a67927fb"/>
    <s v="{A55F6801-A8A5-45ED-BC9A-E9BE0F6CE52A}"/>
  </r>
  <r>
    <x v="57"/>
    <d v="2019-08-05T00:00:00"/>
    <d v="2019-08-05T00:00:00"/>
    <x v="0"/>
    <s v="Townsend_Ashleigh"/>
    <x v="4"/>
    <m/>
    <m/>
    <m/>
    <n v="2"/>
    <m/>
    <s v="I"/>
    <x v="0"/>
    <s v="&lt;10"/>
    <m/>
    <m/>
    <n v="2"/>
    <m/>
    <m/>
    <x v="1"/>
    <s v="3e09da5a-e0c0-4373-a8d4-af73c9e7b50a"/>
    <s v="{943BC0B9-46D6-4F89-AD05-50C34EA3D35E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7a8389ff-a72b-47e9-9166-eace2e0b39a1"/>
    <s v="{14BC28D3-821F-4A7A-BD09-C77520CFC269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776d90ea-443d-4e37-acf7-f699da3ee0fc"/>
    <s v="{217CBB8C-C262-46A5-8066-02FB3BC97273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dbad5e33-d824-4a1b-8d61-8bdff63df54b"/>
    <s v="{B672E2BC-33EC-46C4-9FF1-78D147E1FFF1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71193add-28f3-43ee-adf1-f611d07fd65d"/>
    <s v="{F0210CE1-FF8A-480B-9295-3FD7D0CA50B7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7aee6669-8c83-40e5-8945-d42bec274f59"/>
    <s v="{33FF10AD-1D3E-414C-9FE9-E7E2998CA264}"/>
  </r>
  <r>
    <x v="57"/>
    <d v="2019-08-05T00:00:00"/>
    <d v="2019-08-05T00:00:00"/>
    <x v="0"/>
    <s v="Townsend_Ashleigh"/>
    <x v="8"/>
    <m/>
    <m/>
    <m/>
    <n v="0.1"/>
    <m/>
    <s v="I"/>
    <x v="0"/>
    <s v="&lt;10"/>
    <m/>
    <m/>
    <n v="0.5"/>
    <m/>
    <m/>
    <x v="3"/>
    <s v="99c8a2e6-c533-48d0-a179-684e6c60b937"/>
    <s v="{030B9420-C0BA-4318-AA94-A761AFF5E461}"/>
  </r>
  <r>
    <x v="57"/>
    <d v="2019-08-05T00:00:00"/>
    <d v="2019-08-05T00:00:00"/>
    <x v="0"/>
    <s v="Townsend_Ashleigh"/>
    <x v="4"/>
    <m/>
    <m/>
    <m/>
    <n v="1"/>
    <m/>
    <s v="I"/>
    <x v="0"/>
    <s v="10-100"/>
    <m/>
    <m/>
    <n v="1"/>
    <m/>
    <m/>
    <x v="2"/>
    <s v="a4e29c8f-f688-4ba9-9cbd-8fca17f1123c"/>
    <s v="{A93A713E-C444-42FE-8992-DD845CC7C181}"/>
  </r>
  <r>
    <x v="57"/>
    <d v="2019-08-05T00:00:00"/>
    <d v="2019-08-05T00:00:00"/>
    <x v="0"/>
    <s v="Townsend_Ashleigh"/>
    <x v="4"/>
    <m/>
    <m/>
    <m/>
    <n v="1"/>
    <m/>
    <s v="I"/>
    <x v="0"/>
    <s v="10-100"/>
    <m/>
    <m/>
    <n v="1"/>
    <m/>
    <m/>
    <x v="2"/>
    <s v="7bbf6695-1cf2-4a5c-944e-0b71e678403f"/>
    <s v="{CDE42E96-16B7-4D3C-8BB8-874355D1ABA0}"/>
  </r>
  <r>
    <x v="57"/>
    <d v="2019-08-05T00:00:00"/>
    <d v="2019-08-05T00:00:00"/>
    <x v="0"/>
    <s v="Townsend_Ashleigh"/>
    <x v="4"/>
    <m/>
    <m/>
    <m/>
    <n v="1"/>
    <m/>
    <s v="I"/>
    <x v="0"/>
    <s v="&lt;10"/>
    <m/>
    <m/>
    <n v="1"/>
    <m/>
    <m/>
    <x v="2"/>
    <s v="fc2a033e-cc15-4305-9683-8ccbf9342613"/>
    <s v="{ED9E9200-FA02-44E6-88DA-0EE58A2253BB}"/>
  </r>
  <r>
    <x v="57"/>
    <d v="2019-08-05T00:00:00"/>
    <d v="2019-08-05T00:00:00"/>
    <x v="0"/>
    <s v="Townsend_Ashleigh"/>
    <x v="4"/>
    <m/>
    <m/>
    <m/>
    <n v="1"/>
    <m/>
    <s v="I"/>
    <x v="0"/>
    <s v="&lt;10"/>
    <m/>
    <m/>
    <n v="1"/>
    <m/>
    <m/>
    <x v="2"/>
    <s v="410da552-9fb5-49b7-990f-9506d0c2c117"/>
    <s v="{FF1DB500-8B7F-4874-A177-8292389C6846}"/>
  </r>
  <r>
    <x v="57"/>
    <d v="2019-08-05T00:00:00"/>
    <d v="2019-08-05T00:00:00"/>
    <x v="0"/>
    <s v="Townsend_Ashleigh"/>
    <x v="4"/>
    <m/>
    <m/>
    <m/>
    <n v="1"/>
    <m/>
    <s v="I"/>
    <x v="0"/>
    <s v="&lt;10"/>
    <m/>
    <m/>
    <n v="1"/>
    <m/>
    <m/>
    <x v="2"/>
    <s v="da582754-3820-421b-95e9-fed628361f50"/>
    <s v="{8CBCC689-4582-4AA3-808E-50C4E8E1B495}"/>
  </r>
  <r>
    <x v="57"/>
    <d v="2019-08-05T00:00:00"/>
    <d v="2019-08-05T00:00:00"/>
    <x v="0"/>
    <s v="Townsend_Ashleigh"/>
    <x v="1"/>
    <m/>
    <m/>
    <m/>
    <n v="1"/>
    <m/>
    <s v="P"/>
    <x v="0"/>
    <s v="10-100"/>
    <m/>
    <m/>
    <n v="1"/>
    <m/>
    <m/>
    <x v="2"/>
    <s v="6b354160-0589-4441-a78e-9261f21e6b43"/>
    <s v="{AF53A896-7C5E-4298-B289-9A95216E7846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462a045e-1f29-4db7-ae8e-d69af5e4c26d"/>
    <s v="{9B0E09B7-3EF1-43E7-9342-499FCAF7FE48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d01376b6-3053-48d6-ac30-00b1f1d5a435"/>
    <s v="{43DC54C5-D2F9-496A-8938-E28E1AF0168B}"/>
  </r>
  <r>
    <x v="57"/>
    <d v="2019-08-05T00:00:00"/>
    <d v="2019-08-05T00:00:00"/>
    <x v="0"/>
    <s v="Townsend_Ashleigh"/>
    <x v="10"/>
    <m/>
    <m/>
    <m/>
    <n v="0.01"/>
    <m/>
    <s v="I"/>
    <x v="0"/>
    <s v="&lt;10"/>
    <m/>
    <m/>
    <n v="0.5"/>
    <m/>
    <m/>
    <x v="3"/>
    <s v="a7988c89-48fc-46f5-aecd-07bf9a31cf78"/>
    <s v="{44C910B2-31EC-4FA8-A4FC-00F7683698EE}"/>
  </r>
  <r>
    <x v="57"/>
    <d v="2019-08-05T00:00:00"/>
    <d v="2019-08-05T00:00:00"/>
    <x v="0"/>
    <s v="Townsend_Ashleigh"/>
    <x v="14"/>
    <m/>
    <m/>
    <m/>
    <n v="1"/>
    <m/>
    <s v="I"/>
    <x v="0"/>
    <s v="&lt;10"/>
    <m/>
    <m/>
    <n v="1"/>
    <m/>
    <m/>
    <x v="2"/>
    <s v="8bcf1b89-75d7-4846-a09b-13f3bd02eb45"/>
    <s v="{A7CF9BB5-5494-4670-853B-7CFE05863195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4a08ed14-b747-4140-bcef-65833aa671d1"/>
    <s v="{1073000E-CF6F-4DEF-B710-1977A58629C7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e3afdf9d-37f9-429e-a4c4-849013dd8d15"/>
    <s v="{A73216B6-5D41-46CD-8A18-070B61798AEE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6428f417-204a-40c4-a527-ff21c27b5f41"/>
    <s v="{4AD0DB69-677C-45CE-8190-9B77227542B7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3d64abc2-bf4c-485f-9464-c5d02510825c"/>
    <s v="{7E9C09AD-87B2-4682-88B9-8939E7A228F4}"/>
  </r>
  <r>
    <x v="57"/>
    <d v="2019-08-05T00:00:00"/>
    <d v="2019-08-05T00:00:00"/>
    <x v="0"/>
    <s v="Townsend_Ashleigh"/>
    <x v="4"/>
    <m/>
    <m/>
    <m/>
    <n v="1"/>
    <m/>
    <s v="I"/>
    <x v="0"/>
    <s v="&lt;10"/>
    <m/>
    <m/>
    <n v="1"/>
    <m/>
    <m/>
    <x v="2"/>
    <s v="2baf4f80-4f92-4c12-b3d7-d0d5764cfc4b"/>
    <s v="{7888016B-F2A1-4FD0-A737-0D6EFBAE8E65}"/>
  </r>
  <r>
    <x v="57"/>
    <d v="2019-08-05T00:00:00"/>
    <d v="2019-08-05T00:00:00"/>
    <x v="0"/>
    <s v="Townsend_Ashleigh"/>
    <x v="11"/>
    <m/>
    <m/>
    <m/>
    <n v="0.01"/>
    <m/>
    <s v="I"/>
    <x v="0"/>
    <s v="&lt;10"/>
    <m/>
    <m/>
    <n v="0.5"/>
    <m/>
    <m/>
    <x v="3"/>
    <s v="f32f551f-3958-4780-b220-4cacd8a45d20"/>
    <s v="{A49CB30A-C7B7-4242-9D1A-069615E916FF}"/>
  </r>
  <r>
    <x v="57"/>
    <d v="2019-08-05T00:00:00"/>
    <d v="2019-08-05T00:00:00"/>
    <x v="0"/>
    <s v="Townsend_Ashleigh"/>
    <x v="4"/>
    <m/>
    <m/>
    <m/>
    <n v="0.01"/>
    <m/>
    <s v="I"/>
    <x v="0"/>
    <s v="&lt;10"/>
    <m/>
    <m/>
    <n v="0.5"/>
    <m/>
    <m/>
    <x v="3"/>
    <s v="f3d390b7-5704-47c6-908a-3dea81e86ffb"/>
    <s v="{33905A5B-7198-4CEC-ABA9-93111F47112D}"/>
  </r>
  <r>
    <x v="57"/>
    <d v="2019-08-05T00:00:00"/>
    <d v="2019-08-05T00:00:00"/>
    <x v="0"/>
    <s v="Townsend_Ashleigh"/>
    <x v="1"/>
    <m/>
    <m/>
    <m/>
    <n v="0.01"/>
    <m/>
    <s v="I"/>
    <x v="0"/>
    <s v="&lt;10"/>
    <m/>
    <m/>
    <n v="0.5"/>
    <m/>
    <m/>
    <x v="3"/>
    <s v="a17447f4-9874-4738-9064-a9ccd373d7a5"/>
    <s v="{61B4E903-46A1-4933-ACA5-EED80C71FCAB}"/>
  </r>
  <r>
    <x v="57"/>
    <d v="2019-08-06T00:00:00"/>
    <d v="2019-08-06T00:00:00"/>
    <x v="0"/>
    <s v="Townsend_Ashleigh"/>
    <x v="4"/>
    <m/>
    <m/>
    <m/>
    <n v="0.01"/>
    <m/>
    <s v="I"/>
    <x v="0"/>
    <s v="&lt;10"/>
    <m/>
    <m/>
    <n v="0.5"/>
    <m/>
    <m/>
    <x v="3"/>
    <s v="2438ea09-6a06-4eca-bb1e-08bef310a1b4"/>
    <s v="{CBA64EAD-010D-4DFF-854B-5055759CC30B}"/>
  </r>
  <r>
    <x v="57"/>
    <d v="2019-08-06T00:00:00"/>
    <d v="2019-08-06T00:00:00"/>
    <x v="0"/>
    <s v="Townsend_Ashleigh"/>
    <x v="1"/>
    <m/>
    <m/>
    <m/>
    <n v="0.5"/>
    <m/>
    <s v="I"/>
    <x v="0"/>
    <s v="&lt;10"/>
    <m/>
    <m/>
    <n v="0.5"/>
    <m/>
    <m/>
    <x v="3"/>
    <s v="3b9ceba7-46e5-4779-a395-e496dacb7342"/>
    <s v="{143BE1D3-939C-42CF-9A79-F4DABEFB8184}"/>
  </r>
  <r>
    <x v="57"/>
    <d v="2019-08-06T00:00:00"/>
    <d v="2019-08-06T00:00:00"/>
    <x v="0"/>
    <s v="Townsend_Ashleigh"/>
    <x v="8"/>
    <m/>
    <m/>
    <m/>
    <n v="10"/>
    <m/>
    <s v="SC"/>
    <x v="0"/>
    <s v="10-100"/>
    <m/>
    <m/>
    <n v="10"/>
    <m/>
    <m/>
    <x v="10"/>
    <s v="f281d9c4-0e7c-4f07-8145-0dfd3bc14953"/>
    <s v="{4BE603D3-93D2-46FF-B2FB-E775502C0663}"/>
  </r>
  <r>
    <x v="57"/>
    <d v="2019-08-06T00:00:00"/>
    <d v="2019-08-06T00:00:00"/>
    <x v="0"/>
    <s v="Townsend_Ashleigh"/>
    <x v="8"/>
    <m/>
    <m/>
    <m/>
    <n v="12"/>
    <m/>
    <s v="SC"/>
    <x v="0"/>
    <s v="10-100"/>
    <m/>
    <m/>
    <n v="12"/>
    <m/>
    <m/>
    <x v="16"/>
    <s v="82aed307-ccc9-4ce9-9e5e-7f7b4cfcab96"/>
    <s v="{7B5E3177-C19E-4A61-B92C-7161C9C0B3A3}"/>
  </r>
  <r>
    <x v="57"/>
    <d v="2019-08-06T00:00:00"/>
    <d v="2019-08-06T00:00:00"/>
    <x v="0"/>
    <s v="Townsend_Ashleigh"/>
    <x v="8"/>
    <m/>
    <m/>
    <m/>
    <n v="12"/>
    <m/>
    <s v="SC"/>
    <x v="0"/>
    <s v="10-100"/>
    <m/>
    <m/>
    <n v="12"/>
    <m/>
    <m/>
    <x v="16"/>
    <s v="19019389-3dd1-49be-bafa-2ab3003ea254"/>
    <s v="{F7801556-B42C-49ED-A74E-F360FB7CC214}"/>
  </r>
  <r>
    <x v="57"/>
    <d v="2019-08-06T00:00:00"/>
    <d v="2019-08-06T00:00:00"/>
    <x v="0"/>
    <s v="Townsend_Ashleigh"/>
    <x v="8"/>
    <m/>
    <m/>
    <m/>
    <n v="12"/>
    <m/>
    <s v="SC"/>
    <x v="0"/>
    <s v="10-100"/>
    <m/>
    <m/>
    <n v="12"/>
    <m/>
    <m/>
    <x v="16"/>
    <s v="d4849330-4690-405f-b9f1-1391a4252d05"/>
    <s v="{7B324E27-3326-4266-ABF7-925BE2FFBCE9}"/>
  </r>
  <r>
    <x v="57"/>
    <d v="2019-08-06T00:00:00"/>
    <d v="2019-08-06T00:00:00"/>
    <x v="0"/>
    <s v="Townsend_Ashleigh"/>
    <x v="8"/>
    <m/>
    <m/>
    <m/>
    <n v="12"/>
    <m/>
    <s v="SC"/>
    <x v="0"/>
    <s v="10-100"/>
    <m/>
    <m/>
    <n v="12"/>
    <m/>
    <m/>
    <x v="16"/>
    <s v="09333548-69f4-4df5-af94-f002640e1df7"/>
    <s v="{16FEE964-3D5A-462B-915B-CF9CD0572E2C}"/>
  </r>
  <r>
    <x v="57"/>
    <d v="2019-08-06T00:00:00"/>
    <d v="2019-08-06T00:00:00"/>
    <x v="0"/>
    <s v="Townsend_Ashleigh"/>
    <x v="8"/>
    <m/>
    <m/>
    <m/>
    <n v="12"/>
    <m/>
    <s v="SC"/>
    <x v="0"/>
    <s v="10-100"/>
    <m/>
    <m/>
    <n v="12"/>
    <m/>
    <m/>
    <x v="16"/>
    <s v="c761be11-e84b-4c7c-9467-4411acf71fde"/>
    <s v="{29D5F8C6-F9F3-4FAA-A4AE-430A1A46E5D5}"/>
  </r>
  <r>
    <x v="57"/>
    <d v="2019-08-05T00:00:00"/>
    <d v="2019-08-05T00:00:00"/>
    <x v="0"/>
    <s v="Townsend_Ashleigh"/>
    <x v="4"/>
    <m/>
    <m/>
    <m/>
    <n v="1"/>
    <m/>
    <s v="I"/>
    <x v="0"/>
    <s v="&lt;10"/>
    <m/>
    <m/>
    <n v="1"/>
    <m/>
    <m/>
    <x v="2"/>
    <s v="8bdceae7-c033-4685-a667-1f0e09bd483a"/>
    <s v="{9586FD20-A6F0-47B9-82BD-668FAEA42CDE}"/>
  </r>
  <r>
    <x v="57"/>
    <d v="2019-08-05T00:00:00"/>
    <d v="2019-08-05T00:00:00"/>
    <x v="0"/>
    <s v="Townsend_Ashleigh"/>
    <x v="14"/>
    <m/>
    <m/>
    <m/>
    <n v="1"/>
    <m/>
    <s v="I"/>
    <x v="0"/>
    <s v="&lt;10"/>
    <m/>
    <m/>
    <n v="1"/>
    <m/>
    <m/>
    <x v="2"/>
    <s v="f8daae65-5060-4ca6-a1de-ecc6fad5d8a5"/>
    <s v="{E46D3053-868A-457D-97C3-187E91545219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x v="3"/>
    <s v="c3ed1cfd-1f6e-45e1-b095-61b599b66661"/>
    <s v="{B01917DA-D763-42A4-B7F5-D6B332A7B46A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x v="3"/>
    <s v="f59b64bc-cc04-41ba-99f9-e24ac76543c0"/>
    <s v="{115045EC-989F-41F5-A242-AC93FC233EFD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x v="3"/>
    <s v="4287ed2c-d60b-4d8b-93f6-44adc906f482"/>
    <s v="{26A5F688-B2E2-472C-8275-0799E59DB5DC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x v="3"/>
    <s v="ceeb0417-7492-4d9f-96a2-a2db47e52867"/>
    <s v="{5B9229D3-8908-4D95-B779-A16316B6E7A9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x v="3"/>
    <s v="fedf2538-96c1-4855-93dc-9a41eb58270b"/>
    <s v="{0ACC2849-079E-441E-A4FD-2954114EFF4B}"/>
  </r>
  <r>
    <x v="58"/>
    <d v="2019-08-06T00:00:00"/>
    <d v="2019-08-06T00:00:00"/>
    <x v="0"/>
    <s v="Alcaraz_Jake"/>
    <x v="0"/>
    <m/>
    <m/>
    <m/>
    <n v="0.01"/>
    <m/>
    <s v="I"/>
    <x v="0"/>
    <s v="&lt;10"/>
    <m/>
    <m/>
    <n v="0.5"/>
    <m/>
    <m/>
    <x v="3"/>
    <s v="ae0f949e-18dc-404f-a822-dec2fcffddaa"/>
    <s v="{3328CA2C-2BEF-46CF-A725-367FCBC34B20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x v="3"/>
    <s v="622b8b7d-14f3-444e-b82c-087c316ef3a6"/>
    <s v="{899A8D0D-01D7-4F9E-AEEC-6A8824D0AEFD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x v="3"/>
    <s v="6972d570-f5bc-431e-8209-26d5b5bb0775"/>
    <s v="{94037EC0-E5C2-45D3-86A9-969D75782A8C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x v="3"/>
    <s v="93e03544-e663-4438-a815-fcb216d7635c"/>
    <s v="{19CB7319-42B2-4F44-AEC1-B3E81A4A0731}"/>
  </r>
  <r>
    <x v="58"/>
    <d v="2019-08-06T00:00:00"/>
    <d v="2019-08-06T00:00:00"/>
    <x v="0"/>
    <s v="Alcaraz_Jake"/>
    <x v="11"/>
    <m/>
    <m/>
    <s v="large foevul and spajun invasion outside of plot; 60 meters east of hardscape. 10-100, continuous."/>
    <n v="0.01"/>
    <m/>
    <s v="I"/>
    <x v="0"/>
    <s v="&lt;10"/>
    <m/>
    <m/>
    <n v="0.5"/>
    <m/>
    <m/>
    <x v="3"/>
    <s v="99246bc5-e4e7-4420-89e4-a46c1917f8ad"/>
    <s v="{96DAD3B5-3F5B-42D4-9877-1F7CF754B5AC}"/>
  </r>
  <r>
    <x v="58"/>
    <d v="2019-08-06T00:00:00"/>
    <d v="2019-08-06T00:00:00"/>
    <x v="0"/>
    <s v="Alcaraz_Jake"/>
    <x v="11"/>
    <m/>
    <m/>
    <m/>
    <n v="0.01"/>
    <m/>
    <s v="I"/>
    <x v="0"/>
    <s v="&lt;10"/>
    <m/>
    <m/>
    <n v="0.5"/>
    <m/>
    <m/>
    <x v="3"/>
    <s v="10f49999-8df9-4b06-a8ba-110bc8dd6f32"/>
    <s v="{91B90095-B036-4517-83B9-1EA4B534FFA9}"/>
  </r>
  <r>
    <x v="58"/>
    <d v="2019-08-06T00:00:00"/>
    <d v="2019-08-06T00:00:00"/>
    <x v="0"/>
    <s v="Alcaraz_Jake"/>
    <x v="4"/>
    <m/>
    <m/>
    <m/>
    <n v="0.01"/>
    <m/>
    <s v="I"/>
    <x v="0"/>
    <s v="&lt;10"/>
    <m/>
    <m/>
    <n v="0.5"/>
    <m/>
    <m/>
    <x v="3"/>
    <s v="c4c11437-f693-428d-972a-7bf64d8f1250"/>
    <s v="{616AEB9D-47AD-45F0-AB0F-6CAB7F0C9745}"/>
  </r>
  <r>
    <x v="34"/>
    <d v="2019-08-06T00:00:00"/>
    <d v="2019-08-06T00:00:00"/>
    <x v="0"/>
    <s v="Alcaraz_Jake"/>
    <x v="4"/>
    <m/>
    <m/>
    <m/>
    <n v="0.01"/>
    <m/>
    <s v="I"/>
    <x v="0"/>
    <s v="&lt;10"/>
    <m/>
    <m/>
    <n v="0.5"/>
    <m/>
    <m/>
    <x v="3"/>
    <s v="60c9755c-fc8d-4efa-b7a0-d9ca54e6cddc"/>
    <s v="{F5FAB17E-E251-44C5-A0F6-FC8CBD008046}"/>
  </r>
  <r>
    <x v="34"/>
    <d v="2019-08-06T00:00:00"/>
    <d v="2019-08-06T00:00:00"/>
    <x v="0"/>
    <s v="Alcaraz_Jake"/>
    <x v="8"/>
    <m/>
    <m/>
    <m/>
    <n v="0.5"/>
    <m/>
    <s v="I"/>
    <x v="0"/>
    <s v="&lt;10"/>
    <m/>
    <m/>
    <n v="0.5"/>
    <m/>
    <m/>
    <x v="3"/>
    <s v="df1f252e-38c0-4352-bc18-a43fc21fb91b"/>
    <s v="{51F05DFE-1F2E-43E1-95EF-604A0F82657F}"/>
  </r>
  <r>
    <x v="59"/>
    <d v="2019-08-06T00:00:00"/>
    <d v="2019-08-06T00:00:00"/>
    <x v="0"/>
    <s v="Townsend_Ashleigh"/>
    <x v="0"/>
    <m/>
    <m/>
    <m/>
    <n v="0.01"/>
    <m/>
    <s v="I"/>
    <x v="0"/>
    <s v="&lt;10"/>
    <m/>
    <m/>
    <n v="0.5"/>
    <m/>
    <m/>
    <x v="3"/>
    <s v="16724403-d278-4f9e-9ec5-daf3fcf9b06a"/>
    <s v="{A9E202B2-532C-4480-A1D7-7D7AF373981F}"/>
  </r>
  <r>
    <x v="59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x v="3"/>
    <s v="de7800f3-daa5-4552-af8e-a937defff6e1"/>
    <s v="{78537CE6-347C-4D95-9E21-A69732B611CE}"/>
  </r>
  <r>
    <x v="59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x v="3"/>
    <s v="92d02121-f91e-4a48-a4fa-e6390b3027f2"/>
    <s v="{A816DF0C-B306-41B7-96D8-D26663457A79}"/>
  </r>
  <r>
    <x v="59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38c311a2-ea03-4c7d-87b6-602e3a5a11fa"/>
    <s v="{3E8EF652-E379-496C-B536-A08616C7B76A}"/>
  </r>
  <r>
    <x v="59"/>
    <d v="2019-08-06T00:00:00"/>
    <d v="2019-08-06T00:00:00"/>
    <x v="0"/>
    <s v="Townsend_Ashleigh"/>
    <x v="10"/>
    <m/>
    <m/>
    <m/>
    <n v="3"/>
    <m/>
    <s v="P"/>
    <x v="0"/>
    <s v="10-100"/>
    <m/>
    <m/>
    <n v="3"/>
    <m/>
    <m/>
    <x v="4"/>
    <s v="78db75e6-0ff6-4ccf-9316-9905ec8365f9"/>
    <s v="{B4F721FA-DE40-46DC-AF4E-5E5CA27CCB80}"/>
  </r>
  <r>
    <x v="59"/>
    <d v="2019-08-06T00:00:00"/>
    <d v="2019-08-06T00:00:00"/>
    <x v="0"/>
    <s v="Townsend_Ashleigh"/>
    <x v="0"/>
    <m/>
    <m/>
    <m/>
    <n v="0.5"/>
    <m/>
    <s v="P"/>
    <x v="0"/>
    <s v="&lt;10"/>
    <m/>
    <m/>
    <n v="0.5"/>
    <m/>
    <m/>
    <x v="3"/>
    <s v="c210cc1d-3e77-42c3-9394-edf214e9689e"/>
    <s v="{395C4899-B3EE-488F-BD80-0EF038D03443}"/>
  </r>
  <r>
    <x v="59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x v="3"/>
    <s v="7e77c4d0-0c0a-492e-88d4-7d18934b4bf0"/>
    <s v="{0C736B3A-38BA-4CDF-87A1-745111A350FE}"/>
  </r>
  <r>
    <x v="59"/>
    <d v="2019-08-06T00:00:00"/>
    <d v="2019-08-06T00:00:00"/>
    <x v="0"/>
    <s v="Townsend_Ashleigh"/>
    <x v="8"/>
    <m/>
    <m/>
    <m/>
    <n v="0.5"/>
    <m/>
    <s v="I"/>
    <x v="0"/>
    <s v="&lt;10"/>
    <m/>
    <m/>
    <n v="0.5"/>
    <m/>
    <m/>
    <x v="3"/>
    <s v="1c30cb94-6eeb-4bd3-a750-016f86a0ef3b"/>
    <s v="{7FCF6F84-FE95-4B97-B56C-74EE134F6F62}"/>
  </r>
  <r>
    <x v="59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e5809538-6692-4cba-8a2a-0db0196c6b1c"/>
    <s v="{BA6CD017-33A9-477F-9F1D-86438EAACD22}"/>
  </r>
  <r>
    <x v="59"/>
    <d v="2019-08-06T00:00:00"/>
    <d v="2019-08-06T00:00:00"/>
    <x v="0"/>
    <s v="Townsend_Ashleigh"/>
    <x v="0"/>
    <m/>
    <m/>
    <m/>
    <n v="0.01"/>
    <m/>
    <s v="I"/>
    <x v="0"/>
    <s v="&lt;10"/>
    <m/>
    <m/>
    <n v="0.5"/>
    <m/>
    <m/>
    <x v="3"/>
    <s v="41b87eef-66ad-4efe-8136-1404338b6e38"/>
    <s v="{6F5BF581-2D4D-4B3E-86B3-0B2276F006B6}"/>
  </r>
  <r>
    <x v="59"/>
    <d v="2019-08-06T00:00:00"/>
    <d v="2019-08-06T00:00:00"/>
    <x v="0"/>
    <s v="Townsend_Ashleigh"/>
    <x v="0"/>
    <m/>
    <m/>
    <m/>
    <n v="0.01"/>
    <m/>
    <s v="I"/>
    <x v="0"/>
    <s v="&lt;10"/>
    <m/>
    <m/>
    <n v="0.5"/>
    <m/>
    <m/>
    <x v="3"/>
    <s v="0aa8863e-9e0a-419c-9586-c2fc783c573d"/>
    <s v="{16B249C5-BE0A-45D5-943D-1B92DBD522D1}"/>
  </r>
  <r>
    <x v="59"/>
    <d v="2019-08-06T00:00:00"/>
    <d v="2019-08-06T00:00:00"/>
    <x v="0"/>
    <s v="Townsend_Ashleigh"/>
    <x v="0"/>
    <m/>
    <m/>
    <m/>
    <n v="0.01"/>
    <m/>
    <s v="I"/>
    <x v="0"/>
    <s v="&lt;10"/>
    <m/>
    <m/>
    <n v="0.5"/>
    <m/>
    <m/>
    <x v="3"/>
    <s v="cab21b01-4f09-405e-9187-4ec118a6ba9b"/>
    <s v="{94D4B27C-ED48-404A-87DC-3D10BD55F3C4}"/>
  </r>
  <r>
    <x v="59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x v="3"/>
    <s v="f10603c7-cc8a-46f7-b9d9-62f543f32d7a"/>
    <s v="{2534FF55-00BF-49CD-8971-13A498EE95BD}"/>
  </r>
  <r>
    <x v="59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x v="3"/>
    <s v="52ae948a-79e8-4d8b-b0ee-c90ef72184af"/>
    <s v="{4FD4795D-046A-4951-86D9-99C7E3FF8BCE}"/>
  </r>
  <r>
    <x v="59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5f98389a-158d-4599-8f35-64fa5087f5a3"/>
    <s v="{905DFD6B-8AA7-4888-89A7-F32DC3435395}"/>
  </r>
  <r>
    <x v="59"/>
    <d v="2019-08-06T00:00:00"/>
    <d v="2019-08-06T00:00:00"/>
    <x v="0"/>
    <s v="Townsend_Ashleigh"/>
    <x v="11"/>
    <m/>
    <m/>
    <m/>
    <n v="2"/>
    <m/>
    <s v="I"/>
    <x v="0"/>
    <s v="&lt;10"/>
    <m/>
    <m/>
    <n v="2"/>
    <m/>
    <m/>
    <x v="1"/>
    <s v="20d15770-c0aa-4a84-af2a-4bb75fc15f40"/>
    <s v="{4D49C4AB-0CC7-4778-888A-A840E516993E}"/>
  </r>
  <r>
    <x v="59"/>
    <d v="2019-08-06T00:00:00"/>
    <d v="2019-08-06T00:00:00"/>
    <x v="0"/>
    <s v="Townsend_Ashleigh"/>
    <x v="8"/>
    <m/>
    <m/>
    <m/>
    <n v="0.5"/>
    <m/>
    <s v="I"/>
    <x v="0"/>
    <s v="&lt;10"/>
    <m/>
    <m/>
    <n v="0.5"/>
    <m/>
    <m/>
    <x v="3"/>
    <s v="f74ceefa-c093-4dfc-9b72-cc4d3698560f"/>
    <s v="{37153D6F-B1BB-43F2-BB96-2D617122F2E5}"/>
  </r>
  <r>
    <x v="59"/>
    <d v="2019-08-06T00:00:00"/>
    <d v="2019-08-06T00:00:00"/>
    <x v="0"/>
    <s v="Townsend_Ashleigh"/>
    <x v="11"/>
    <m/>
    <m/>
    <m/>
    <n v="0.5"/>
    <m/>
    <s v="I"/>
    <x v="0"/>
    <s v="&lt;10"/>
    <m/>
    <m/>
    <n v="0.5"/>
    <m/>
    <m/>
    <x v="3"/>
    <s v="2ebe654e-b141-4feb-a8e7-2d602f34cbc7"/>
    <s v="{DBDB4529-48F0-403D-96E2-D765663D19AF}"/>
  </r>
  <r>
    <x v="59"/>
    <d v="2019-08-06T00:00:00"/>
    <d v="2019-08-06T00:00:00"/>
    <x v="0"/>
    <s v="Townsend_Ashleigh"/>
    <x v="0"/>
    <m/>
    <m/>
    <m/>
    <n v="1"/>
    <m/>
    <s v="I"/>
    <x v="0"/>
    <s v="&lt;10"/>
    <m/>
    <m/>
    <n v="1"/>
    <m/>
    <m/>
    <x v="2"/>
    <s v="f51376e9-babe-48d5-a005-b8b0d4f8bdd9"/>
    <s v="{16BD7CC2-7874-4531-A26A-D386069E12EC}"/>
  </r>
  <r>
    <x v="59"/>
    <d v="2019-08-06T00:00:00"/>
    <d v="2019-08-06T00:00:00"/>
    <x v="0"/>
    <s v="Townsend_Ashleigh"/>
    <x v="0"/>
    <m/>
    <m/>
    <m/>
    <n v="0.01"/>
    <m/>
    <s v="I"/>
    <x v="0"/>
    <s v="&lt;10"/>
    <m/>
    <m/>
    <n v="0.5"/>
    <m/>
    <m/>
    <x v="3"/>
    <s v="3c8e47e4-1ff4-4fb0-ba8c-babce3e6ad8f"/>
    <s v="{71DAC814-FFA9-409B-A60B-DCE11F70A4C5}"/>
  </r>
  <r>
    <x v="59"/>
    <d v="2019-08-06T00:00:00"/>
    <d v="2019-08-06T00:00:00"/>
    <x v="0"/>
    <s v="Townsend_Ashleigh"/>
    <x v="0"/>
    <m/>
    <m/>
    <m/>
    <n v="1"/>
    <m/>
    <s v="I"/>
    <x v="0"/>
    <s v="&lt;10"/>
    <m/>
    <m/>
    <n v="1"/>
    <m/>
    <m/>
    <x v="2"/>
    <s v="a48549db-f2a7-42c6-a044-c02c67f8bdef"/>
    <s v="{29883FF3-D740-479C-846D-B7D98352FDA2}"/>
  </r>
  <r>
    <x v="59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c1b5ed85-c73d-4bbe-9a53-f1746eb5c207"/>
    <s v="{54BD1078-9F3D-4B58-AEA6-287041B124B3}"/>
  </r>
  <r>
    <x v="59"/>
    <d v="2019-08-07T00:00:00"/>
    <d v="2019-08-07T00:00:00"/>
    <x v="0"/>
    <s v="Townsend_Ashleigh"/>
    <x v="8"/>
    <m/>
    <m/>
    <m/>
    <n v="1"/>
    <m/>
    <s v="I"/>
    <x v="0"/>
    <s v="&lt;10"/>
    <m/>
    <m/>
    <n v="1"/>
    <m/>
    <m/>
    <x v="2"/>
    <s v="33a918bc-8c4c-4fcc-b2ed-7965b1614e3a"/>
    <s v="{99BFFF44-DFF0-43DC-9472-2E6D0C5985D3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x v="3"/>
    <s v="f6b7fef9-28f4-4f8a-9848-47a264ab88fa"/>
    <s v="{E3B29C3B-2BF1-426E-8D4B-0E60E9A42F83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x v="3"/>
    <s v="630d7eb9-9a57-40da-bbef-05d57c4b9e89"/>
    <s v="{51EB968C-DDF3-495B-8DAA-FDD8E780C6B6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x v="3"/>
    <s v="ee2c9149-0803-409e-9258-7450ab1bc2d7"/>
    <s v="{9AE8AD9E-30DC-4229-B472-7A1F2C1F26D9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x v="3"/>
    <s v="a848ec09-66d7-4a5a-85d6-417549d22e91"/>
    <s v="{DAB184ED-F7CF-4FAA-9CA6-4516B6F2E178}"/>
  </r>
  <r>
    <x v="59"/>
    <d v="2019-08-07T00:00:00"/>
    <d v="2019-08-07T00:00:00"/>
    <x v="0"/>
    <s v="Townsend_Ashleigh"/>
    <x v="0"/>
    <m/>
    <m/>
    <m/>
    <n v="0.01"/>
    <m/>
    <s v="I"/>
    <x v="0"/>
    <s v="&lt;10"/>
    <m/>
    <m/>
    <n v="0.5"/>
    <m/>
    <m/>
    <x v="3"/>
    <s v="392a20cb-87b7-4260-ba7e-60e0d4934dbe"/>
    <s v="{1EAA4CEC-AA90-4969-919F-9A29A92DCC26}"/>
  </r>
  <r>
    <x v="59"/>
    <d v="2019-08-07T00:00:00"/>
    <d v="2019-08-07T00:00:00"/>
    <x v="0"/>
    <s v="Townsend_Ashleigh"/>
    <x v="0"/>
    <m/>
    <m/>
    <m/>
    <n v="2"/>
    <m/>
    <s v="I"/>
    <x v="0"/>
    <s v="&lt;10"/>
    <m/>
    <m/>
    <n v="2"/>
    <m/>
    <m/>
    <x v="1"/>
    <s v="c09fc57c-cc5e-4b44-9603-684856177106"/>
    <s v="{7899846E-F10C-4409-92BC-B8387D911615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x v="3"/>
    <s v="cd220086-ca03-4e4a-a638-7236dc2461f1"/>
    <s v="{C70F9619-8142-42A3-9137-76980F1E426F}"/>
  </r>
  <r>
    <x v="59"/>
    <d v="2019-08-07T00:00:00"/>
    <d v="2019-08-07T00:00:00"/>
    <x v="0"/>
    <s v="Townsend_Ashleigh"/>
    <x v="8"/>
    <m/>
    <m/>
    <m/>
    <n v="0.5"/>
    <m/>
    <s v="I"/>
    <x v="0"/>
    <s v="&lt;10"/>
    <m/>
    <m/>
    <n v="0.5"/>
    <m/>
    <m/>
    <x v="3"/>
    <s v="b814bec1-4918-46dc-9995-f13c5f23ce2f"/>
    <s v="{B1FC0B72-5CE0-4AFF-A40A-DF090837C581}"/>
  </r>
  <r>
    <x v="59"/>
    <d v="2019-08-07T00:00:00"/>
    <d v="2019-08-07T00:00:00"/>
    <x v="0"/>
    <s v="Townsend_Ashleigh"/>
    <x v="0"/>
    <m/>
    <m/>
    <m/>
    <n v="0.01"/>
    <m/>
    <s v="I"/>
    <x v="0"/>
    <s v="&lt;10"/>
    <m/>
    <m/>
    <n v="0.5"/>
    <m/>
    <m/>
    <x v="3"/>
    <s v="95cbf44e-98bb-4269-9a76-f5752ad67140"/>
    <s v="{AF88AACF-115A-4BB2-BB01-42937BAE2186}"/>
  </r>
  <r>
    <x v="59"/>
    <d v="2019-08-07T00:00:00"/>
    <d v="2019-08-07T00:00:00"/>
    <x v="0"/>
    <s v="Townsend_Ashleigh"/>
    <x v="0"/>
    <m/>
    <m/>
    <m/>
    <n v="0.01"/>
    <m/>
    <s v="I"/>
    <x v="0"/>
    <s v="&lt;10"/>
    <m/>
    <m/>
    <n v="0.5"/>
    <m/>
    <m/>
    <x v="3"/>
    <s v="b980de13-3c8a-43bb-b726-67f6d978e247"/>
    <s v="{E7F786C3-20CF-4BD3-A618-8ED1995D801D}"/>
  </r>
  <r>
    <x v="59"/>
    <d v="2019-08-07T00:00:00"/>
    <d v="2019-08-07T00:00:00"/>
    <x v="0"/>
    <s v="Townsend_Ashleigh"/>
    <x v="0"/>
    <m/>
    <m/>
    <m/>
    <n v="0.01"/>
    <m/>
    <s v="I"/>
    <x v="0"/>
    <s v="&lt;10"/>
    <m/>
    <m/>
    <n v="0.5"/>
    <m/>
    <m/>
    <x v="3"/>
    <s v="ec006b5a-d480-4b31-8308-cd764f8d55a7"/>
    <s v="{98883328-3D02-43AD-8BD2-6CB8C9837A8E}"/>
  </r>
  <r>
    <x v="59"/>
    <d v="2019-08-07T00:00:00"/>
    <d v="2019-08-07T00:00:00"/>
    <x v="0"/>
    <s v="Townsend_Ashleigh"/>
    <x v="8"/>
    <m/>
    <m/>
    <m/>
    <n v="0.5"/>
    <m/>
    <s v="I"/>
    <x v="0"/>
    <s v="&lt;10"/>
    <m/>
    <m/>
    <n v="0.5"/>
    <m/>
    <m/>
    <x v="3"/>
    <s v="5e66ff10-ffa5-4b97-b7da-9aa5a8445a3c"/>
    <s v="{8C618D6B-8079-45C5-A0BC-FEF33A0B379F}"/>
  </r>
  <r>
    <x v="59"/>
    <d v="2019-08-07T00:00:00"/>
    <d v="2019-08-07T00:00:00"/>
    <x v="0"/>
    <s v="Townsend_Ashleigh"/>
    <x v="0"/>
    <m/>
    <m/>
    <m/>
    <n v="0.01"/>
    <m/>
    <s v="I"/>
    <x v="0"/>
    <s v="&lt;10"/>
    <m/>
    <m/>
    <n v="0.5"/>
    <m/>
    <m/>
    <x v="3"/>
    <s v="a3b6b52d-226e-4ac7-8877-00fd8247e59f"/>
    <s v="{3AB6CDE8-DBA7-46D3-8C0F-932F66E5E402}"/>
  </r>
  <r>
    <x v="59"/>
    <d v="2019-08-07T00:00:00"/>
    <d v="2019-08-07T00:00:00"/>
    <x v="0"/>
    <s v="Townsend_Ashleigh"/>
    <x v="0"/>
    <m/>
    <m/>
    <m/>
    <n v="0.01"/>
    <m/>
    <s v="I"/>
    <x v="0"/>
    <s v="&lt;10"/>
    <m/>
    <m/>
    <n v="0.5"/>
    <m/>
    <m/>
    <x v="3"/>
    <s v="2c6202ba-8753-4526-9079-5fdefaf2c7bc"/>
    <s v="{330266F3-B7CF-42BB-BE14-0098BE366A7D}"/>
  </r>
  <r>
    <x v="59"/>
    <d v="2019-08-07T00:00:00"/>
    <d v="2019-08-07T00:00:00"/>
    <x v="0"/>
    <s v="Townsend_Ashleigh"/>
    <x v="0"/>
    <m/>
    <m/>
    <m/>
    <n v="0.5"/>
    <m/>
    <s v="I"/>
    <x v="0"/>
    <s v="&lt;10"/>
    <m/>
    <m/>
    <n v="0.5"/>
    <m/>
    <m/>
    <x v="3"/>
    <s v="1dbb1828-03e6-4ea6-959b-1eac5f8523f0"/>
    <s v="{D099A544-A785-42E0-A28F-52BB60A72FAC}"/>
  </r>
  <r>
    <x v="59"/>
    <d v="2019-08-07T00:00:00"/>
    <d v="2019-08-07T00:00:00"/>
    <x v="0"/>
    <s v="Townsend_Ashleigh"/>
    <x v="0"/>
    <m/>
    <m/>
    <m/>
    <n v="1"/>
    <m/>
    <s v="I"/>
    <x v="0"/>
    <s v="10-100"/>
    <m/>
    <m/>
    <n v="1"/>
    <m/>
    <m/>
    <x v="2"/>
    <s v="09d9fc9f-4ca3-499b-8f99-4f8b075af208"/>
    <s v="{42828A0E-3E33-4C7E-AC15-8C3CFC98809C}"/>
  </r>
  <r>
    <x v="59"/>
    <d v="2019-08-07T00:00:00"/>
    <d v="2019-08-07T00:00:00"/>
    <x v="0"/>
    <s v="Townsend_Ashleigh"/>
    <x v="0"/>
    <m/>
    <m/>
    <m/>
    <n v="1"/>
    <m/>
    <s v="I"/>
    <x v="0"/>
    <s v="10-100"/>
    <m/>
    <m/>
    <n v="1"/>
    <m/>
    <m/>
    <x v="2"/>
    <s v="9aa5272e-68f1-4446-b542-759cc55c2ebb"/>
    <s v="{E15403CF-A9A2-4632-9438-500FDE836AAF}"/>
  </r>
  <r>
    <x v="59"/>
    <d v="2019-08-07T00:00:00"/>
    <d v="2019-08-07T00:00:00"/>
    <x v="0"/>
    <s v="Townsend_Ashleigh"/>
    <x v="14"/>
    <m/>
    <m/>
    <m/>
    <n v="3"/>
    <m/>
    <s v="I"/>
    <x v="0"/>
    <s v="10-100"/>
    <m/>
    <m/>
    <n v="3"/>
    <m/>
    <m/>
    <x v="4"/>
    <s v="74a8968c-0c38-4e72-97b8-4264010b6134"/>
    <s v="{38C67E35-4E78-4A63-9EC5-FC4C5AE54779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x v="3"/>
    <s v="79e7fd4c-02fd-4b64-b0dd-5d646e2d6965"/>
    <s v="{EB0F5ED5-6C72-48DC-968F-47345A95AFDC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x v="3"/>
    <s v="b0ea7f11-d8e6-44c8-a35f-f8f6da5cd081"/>
    <s v="{C507CCCB-3C90-445D-8A19-A67926289FB1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x v="3"/>
    <s v="664029eb-c0ec-4989-810e-76ba788415e7"/>
    <s v="{473AC4E8-5032-480B-80A7-FD65C5106AC5}"/>
  </r>
  <r>
    <x v="59"/>
    <d v="2019-08-07T00:00:00"/>
    <d v="2019-08-07T00:00:00"/>
    <x v="0"/>
    <s v="Townsend_Ashleigh"/>
    <x v="14"/>
    <m/>
    <m/>
    <m/>
    <n v="2"/>
    <m/>
    <s v="I"/>
    <x v="0"/>
    <s v="&lt;10"/>
    <m/>
    <m/>
    <n v="2"/>
    <m/>
    <m/>
    <x v="1"/>
    <s v="084790be-ceb2-4a39-b1b6-95f58db44329"/>
    <s v="{9B87DF84-AA56-422E-A804-335B93EB388E}"/>
  </r>
  <r>
    <x v="59"/>
    <d v="2019-08-07T00:00:00"/>
    <d v="2019-08-07T00:00:00"/>
    <x v="0"/>
    <s v="Townsend_Ashleigh"/>
    <x v="14"/>
    <m/>
    <m/>
    <m/>
    <n v="2"/>
    <m/>
    <s v="I"/>
    <x v="0"/>
    <s v="&lt;10"/>
    <m/>
    <m/>
    <n v="2"/>
    <m/>
    <m/>
    <x v="1"/>
    <s v="6072b75b-4f4d-477d-8389-8d4eade69709"/>
    <s v="{1CD1C214-DCC2-4146-8298-97E2753228D7}"/>
  </r>
  <r>
    <x v="59"/>
    <d v="2019-08-07T00:00:00"/>
    <d v="2019-08-07T00:00:00"/>
    <x v="0"/>
    <s v="Townsend_Ashleigh"/>
    <x v="8"/>
    <m/>
    <m/>
    <m/>
    <n v="0.01"/>
    <m/>
    <s v="I"/>
    <x v="0"/>
    <s v="&lt;10"/>
    <m/>
    <m/>
    <n v="0.5"/>
    <m/>
    <m/>
    <x v="3"/>
    <s v="81e19151-8f98-4a47-926d-d853719a40d2"/>
    <s v="{4A034108-56E2-4F55-9B2D-78EAB9EAFCC6}"/>
  </r>
  <r>
    <x v="5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62fc5b49-552b-415e-a830-4e44ea975814"/>
    <s v="{C075FCB1-332C-4489-B49C-67769CE1C563}"/>
  </r>
  <r>
    <x v="59"/>
    <d v="2019-08-07T00:00:00"/>
    <d v="2019-08-07T00:00:00"/>
    <x v="0"/>
    <s v="Townsend_Ashleigh"/>
    <x v="14"/>
    <m/>
    <m/>
    <m/>
    <n v="3"/>
    <m/>
    <s v="I"/>
    <x v="0"/>
    <s v="&lt;10"/>
    <m/>
    <m/>
    <n v="3"/>
    <m/>
    <m/>
    <x v="4"/>
    <s v="8f1182c2-5775-4258-a231-814d4574aa98"/>
    <s v="{E1D74BE0-E3D3-45CE-BB53-E62B7DC4CA98}"/>
  </r>
  <r>
    <x v="59"/>
    <d v="2019-08-07T00:00:00"/>
    <d v="2019-08-07T00:00:00"/>
    <x v="0"/>
    <s v="Townsend_Ashleigh"/>
    <x v="11"/>
    <m/>
    <m/>
    <s v="Very dense infestations of SILMAR and FOEVUL just outside buffer"/>
    <n v="1"/>
    <m/>
    <s v="P"/>
    <x v="0"/>
    <s v="10-100"/>
    <m/>
    <m/>
    <n v="1"/>
    <m/>
    <m/>
    <x v="2"/>
    <s v="47da1da0-5090-41d9-8981-43ab9deda9e4"/>
    <s v="{84B85FC0-5A31-4826-A2D2-7B06514419EB}"/>
  </r>
  <r>
    <x v="59"/>
    <d v="2019-08-07T00:00:00"/>
    <d v="2019-08-07T00:00:00"/>
    <x v="0"/>
    <s v="Townsend_Ashleigh"/>
    <x v="10"/>
    <m/>
    <m/>
    <m/>
    <n v="2"/>
    <m/>
    <s v="P"/>
    <x v="0"/>
    <s v="10-100"/>
    <m/>
    <m/>
    <n v="2"/>
    <m/>
    <m/>
    <x v="1"/>
    <s v="a7c5e077-b842-4fe1-aabf-cd801f665c2c"/>
    <s v="{32B101BE-2FC5-45B5-BE71-A1E56A7284BD}"/>
  </r>
  <r>
    <x v="59"/>
    <d v="2019-08-07T00:00:00"/>
    <d v="2019-08-07T00:00:00"/>
    <x v="0"/>
    <s v="Townsend_Ashleigh"/>
    <x v="10"/>
    <m/>
    <m/>
    <m/>
    <n v="2"/>
    <m/>
    <s v="P"/>
    <x v="0"/>
    <s v="10-100"/>
    <m/>
    <m/>
    <n v="2"/>
    <m/>
    <m/>
    <x v="1"/>
    <s v="c7e66245-2088-4693-a084-434afc744857"/>
    <s v="{399BCD98-3676-40FE-AFC1-8AD7432D58EF}"/>
  </r>
  <r>
    <x v="59"/>
    <d v="2019-08-07T00:00:00"/>
    <d v="2019-08-07T00:00:00"/>
    <x v="0"/>
    <s v="Townsend_Ashleigh"/>
    <x v="10"/>
    <m/>
    <m/>
    <m/>
    <n v="2"/>
    <m/>
    <s v="P"/>
    <x v="0"/>
    <s v="10-100"/>
    <m/>
    <m/>
    <n v="2"/>
    <m/>
    <m/>
    <x v="1"/>
    <s v="90a648c9-753a-4073-9b5e-306a60c3760d"/>
    <s v="{3CC6EA96-74B5-4A9A-8FAE-668B274FFEEC}"/>
  </r>
  <r>
    <x v="59"/>
    <d v="2019-08-07T00:00:00"/>
    <d v="2019-08-07T00:00:00"/>
    <x v="0"/>
    <s v="Townsend_Ashleigh"/>
    <x v="11"/>
    <m/>
    <m/>
    <m/>
    <n v="0.01"/>
    <m/>
    <s v="P"/>
    <x v="0"/>
    <s v="&lt;10"/>
    <m/>
    <m/>
    <n v="0.5"/>
    <m/>
    <m/>
    <x v="3"/>
    <s v="fd45724f-0766-48d9-beec-1ab4a4069dfb"/>
    <s v="{2B852E15-0263-4A3C-BDAD-AA213BC02CDB}"/>
  </r>
  <r>
    <x v="59"/>
    <d v="2019-08-07T00:00:00"/>
    <d v="2019-08-07T00:00:00"/>
    <x v="0"/>
    <s v="Townsend_Ashleigh"/>
    <x v="11"/>
    <m/>
    <m/>
    <m/>
    <n v="1.5"/>
    <m/>
    <s v="P"/>
    <x v="0"/>
    <s v="&lt;10"/>
    <m/>
    <m/>
    <n v="1.5"/>
    <m/>
    <m/>
    <x v="8"/>
    <s v="d571149a-0f43-48c5-b09f-610abfcdf8a5"/>
    <s v="{C55651D1-4770-48DA-B22C-C559DD57A3A4}"/>
  </r>
  <r>
    <x v="59"/>
    <d v="2019-08-07T00:00:00"/>
    <d v="2019-08-07T00:00:00"/>
    <x v="0"/>
    <s v="Townsend_Ashleigh"/>
    <x v="14"/>
    <m/>
    <m/>
    <m/>
    <n v="1.5"/>
    <m/>
    <s v="P"/>
    <x v="0"/>
    <s v="&lt;10"/>
    <m/>
    <m/>
    <n v="1.5"/>
    <m/>
    <m/>
    <x v="8"/>
    <s v="cc9873b9-a2f2-4b45-ab95-6dc6c33cc8da"/>
    <s v="{DEE05ADC-97A6-463D-94E5-2E280C5893D0}"/>
  </r>
  <r>
    <x v="59"/>
    <d v="2019-08-07T00:00:00"/>
    <d v="2019-08-07T00:00:00"/>
    <x v="0"/>
    <s v="Townsend_Ashleigh"/>
    <x v="10"/>
    <m/>
    <m/>
    <m/>
    <n v="1"/>
    <m/>
    <s v="P"/>
    <x v="0"/>
    <s v="&lt;10"/>
    <m/>
    <m/>
    <n v="1"/>
    <m/>
    <m/>
    <x v="2"/>
    <s v="52b149aa-2b1c-4b43-aaa2-2821e747c2f9"/>
    <s v="{566863F2-F2DD-4D21-A14A-DFAED3557D7A}"/>
  </r>
  <r>
    <x v="59"/>
    <d v="2019-08-07T00:00:00"/>
    <d v="2019-08-07T00:00:00"/>
    <x v="0"/>
    <s v="Townsend_Ashleigh"/>
    <x v="14"/>
    <m/>
    <m/>
    <m/>
    <n v="1"/>
    <m/>
    <s v="P"/>
    <x v="0"/>
    <s v="&lt;10"/>
    <m/>
    <m/>
    <n v="1"/>
    <m/>
    <m/>
    <x v="2"/>
    <s v="125855f2-d4c1-4b02-808b-333ef12e0e62"/>
    <s v="{D3D96140-E55E-4B92-A149-07F49587BF3B}"/>
  </r>
  <r>
    <x v="59"/>
    <d v="2019-08-07T00:00:00"/>
    <d v="2019-08-07T00:00:00"/>
    <x v="0"/>
    <s v="Townsend_Ashleigh"/>
    <x v="10"/>
    <m/>
    <m/>
    <m/>
    <n v="1"/>
    <m/>
    <s v="P"/>
    <x v="0"/>
    <s v="&lt;10"/>
    <m/>
    <m/>
    <n v="1"/>
    <m/>
    <m/>
    <x v="2"/>
    <s v="7e8ac087-0357-45db-a8ed-6a45d4dba587"/>
    <s v="{48A2C7ED-CD88-4617-ADBA-D479BC726D22}"/>
  </r>
  <r>
    <x v="59"/>
    <d v="2019-08-07T00:00:00"/>
    <d v="2019-08-07T00:00:00"/>
    <x v="0"/>
    <s v="Townsend_Ashleigh"/>
    <x v="14"/>
    <m/>
    <m/>
    <m/>
    <n v="2"/>
    <m/>
    <s v="P"/>
    <x v="0"/>
    <s v="10-100"/>
    <m/>
    <m/>
    <n v="2"/>
    <m/>
    <m/>
    <x v="1"/>
    <s v="dadcf0d9-236a-4f61-9930-9ee32ec2d157"/>
    <s v="{8CA716E6-6BC2-4D19-A944-60106791AF65}"/>
  </r>
  <r>
    <x v="59"/>
    <d v="2019-08-07T00:00:00"/>
    <d v="2019-08-07T00:00:00"/>
    <x v="0"/>
    <s v="Townsend_Ashleigh"/>
    <x v="5"/>
    <m/>
    <m/>
    <m/>
    <n v="0.5"/>
    <m/>
    <s v="I"/>
    <x v="0"/>
    <s v="&lt;10"/>
    <m/>
    <m/>
    <n v="0.5"/>
    <m/>
    <m/>
    <x v="3"/>
    <s v="3b632179-1437-4c72-a19e-d3389c15ec83"/>
    <s v="{665C948D-45A2-4645-9DA1-5B8ED43F929A}"/>
  </r>
  <r>
    <x v="59"/>
    <d v="2019-08-07T00:00:00"/>
    <d v="2019-08-07T00:00:00"/>
    <x v="0"/>
    <s v="Townsend_Ashleigh"/>
    <x v="14"/>
    <m/>
    <m/>
    <m/>
    <n v="2"/>
    <m/>
    <s v="P"/>
    <x v="0"/>
    <s v="10-100"/>
    <m/>
    <m/>
    <n v="2"/>
    <m/>
    <m/>
    <x v="1"/>
    <s v="b2066ef6-97d6-4e23-ab5a-9d1e6e8341cf"/>
    <s v="{E4E55CBC-F93E-452D-9F07-C47E81C61214}"/>
  </r>
  <r>
    <x v="5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a0f7b4b6-f4a0-4ee1-af98-6e77e8c1de41"/>
    <s v="{88C3CA61-4D86-4E51-9663-EADBC8F1F601}"/>
  </r>
  <r>
    <x v="5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97dcdfef-6064-4cae-b015-b7bae662a22b"/>
    <s v="{39FECF02-7DB9-4B08-8DFA-AB8D278F686D}"/>
  </r>
  <r>
    <x v="5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8db15ec6-42de-4ce3-981e-3b7b30701f71"/>
    <s v="{0F3C65F1-366C-4EC5-9646-095B1C50F16A}"/>
  </r>
  <r>
    <x v="5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6136670d-f589-4e53-bdc0-c2878cf421f5"/>
    <s v="{08B213F9-0D1F-4369-BB39-07F3242C9450}"/>
  </r>
  <r>
    <x v="5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e81ec7b2-7dcd-4ca6-97f2-6e77aec751bf"/>
    <s v="{52C519B8-2B32-4B5A-9579-0C10EE0B8EEB}"/>
  </r>
  <r>
    <x v="59"/>
    <d v="2019-08-07T00:00:00"/>
    <d v="2019-08-07T00:00:00"/>
    <x v="0"/>
    <s v="Townsend_Ashleigh"/>
    <x v="8"/>
    <m/>
    <m/>
    <m/>
    <n v="0.01"/>
    <m/>
    <s v="I"/>
    <x v="0"/>
    <s v="&lt;10"/>
    <m/>
    <m/>
    <n v="0.5"/>
    <m/>
    <m/>
    <x v="3"/>
    <s v="e46742e6-384c-427b-981e-080719653cdb"/>
    <s v="{8D9D7A7C-6263-4F58-89A8-96F4E1D4782F}"/>
  </r>
  <r>
    <x v="59"/>
    <d v="2019-08-07T00:00:00"/>
    <d v="2019-08-07T00:00:00"/>
    <x v="0"/>
    <s v="Townsend_Ashleigh"/>
    <x v="10"/>
    <m/>
    <m/>
    <m/>
    <n v="2"/>
    <m/>
    <s v="I"/>
    <x v="0"/>
    <s v="10-100"/>
    <m/>
    <m/>
    <n v="2"/>
    <m/>
    <m/>
    <x v="1"/>
    <s v="8871ef1f-5f1f-4459-b1d7-13a4d387c56d"/>
    <s v="{B4605AEA-F549-4F0F-8287-8E6D335F9F8E}"/>
  </r>
  <r>
    <x v="59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x v="3"/>
    <s v="7fc0f828-b688-44ca-93f0-0900eb9271e6"/>
    <s v="{FDA3A37A-3917-47C3-A284-9F61DB777261}"/>
  </r>
  <r>
    <x v="59"/>
    <d v="2019-08-07T00:00:00"/>
    <d v="2019-08-07T00:00:00"/>
    <x v="0"/>
    <s v="Townsend_Ashleigh"/>
    <x v="4"/>
    <m/>
    <m/>
    <m/>
    <n v="0.01"/>
    <m/>
    <s v="I"/>
    <x v="0"/>
    <s v="&lt;10"/>
    <m/>
    <m/>
    <n v="0.5"/>
    <m/>
    <m/>
    <x v="3"/>
    <s v="eac84a10-7966-43ab-924d-c103ff684320"/>
    <s v="{1DC11F2C-3D94-410C-BBDF-584EE33DF71A}"/>
  </r>
  <r>
    <x v="60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x v="3"/>
    <s v="9ceceda7-e3c6-4105-b5ad-963b288ce8f1"/>
    <s v="{093C29C3-776B-459F-8770-321840FA9098}"/>
  </r>
  <r>
    <x v="60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x v="3"/>
    <s v="ebfac7a0-a41c-4d51-9478-2a858ee0d87d"/>
    <s v="{D8BFB2A2-8DBE-46C8-8A5E-78138AB38DDF}"/>
  </r>
  <r>
    <x v="60"/>
    <d v="2019-08-06T00:00:00"/>
    <d v="2019-08-06T00:00:00"/>
    <x v="0"/>
    <s v="Townsend_Ashleigh"/>
    <x v="10"/>
    <m/>
    <m/>
    <m/>
    <n v="1"/>
    <m/>
    <s v="P"/>
    <x v="0"/>
    <s v="&lt;10"/>
    <m/>
    <m/>
    <n v="1"/>
    <m/>
    <m/>
    <x v="2"/>
    <s v="9daa3357-795f-46d3-af1b-f39bdf34bc1d"/>
    <s v="{6B3EF090-9AC9-4279-9D52-8EF99C2A392E}"/>
  </r>
  <r>
    <x v="60"/>
    <d v="2019-08-06T00:00:00"/>
    <d v="2019-08-06T00:00:00"/>
    <x v="0"/>
    <s v="Townsend_Ashleigh"/>
    <x v="10"/>
    <m/>
    <m/>
    <m/>
    <n v="1"/>
    <m/>
    <s v="P"/>
    <x v="0"/>
    <s v="&lt;10"/>
    <m/>
    <m/>
    <n v="1"/>
    <m/>
    <m/>
    <x v="2"/>
    <s v="a91b2e25-1869-49df-a98f-6028a080c31c"/>
    <s v="{C061101D-7BCF-483F-BB4C-74315A717582}"/>
  </r>
  <r>
    <x v="60"/>
    <d v="2019-08-06T00:00:00"/>
    <d v="2019-08-06T00:00:00"/>
    <x v="0"/>
    <s v="Townsend_Ashleigh"/>
    <x v="8"/>
    <m/>
    <m/>
    <m/>
    <n v="3"/>
    <m/>
    <s v="SC"/>
    <x v="0"/>
    <s v="10-100"/>
    <m/>
    <m/>
    <n v="3"/>
    <m/>
    <m/>
    <x v="4"/>
    <s v="0a1117ab-7414-4479-b131-e1d8c442cf88"/>
    <s v="{DE3897DF-B980-4D36-BE83-913787A1E287}"/>
  </r>
  <r>
    <x v="60"/>
    <d v="2019-08-06T00:00:00"/>
    <d v="2019-08-06T00:00:00"/>
    <x v="0"/>
    <s v="Townsend_Ashleigh"/>
    <x v="8"/>
    <m/>
    <m/>
    <m/>
    <n v="3"/>
    <m/>
    <s v="SC"/>
    <x v="0"/>
    <s v="10-100"/>
    <m/>
    <m/>
    <n v="3"/>
    <m/>
    <m/>
    <x v="4"/>
    <s v="9e0d3693-8bb4-4326-aea1-330dc73f3867"/>
    <s v="{F4D67B8C-092D-4D2A-89CF-9C74001F408F}"/>
  </r>
  <r>
    <x v="60"/>
    <d v="2019-08-06T00:00:00"/>
    <d v="2019-08-06T00:00:00"/>
    <x v="0"/>
    <s v="Townsend_Ashleigh"/>
    <x v="8"/>
    <m/>
    <m/>
    <m/>
    <n v="1"/>
    <m/>
    <s v="P"/>
    <x v="0"/>
    <s v="10-100"/>
    <m/>
    <m/>
    <n v="1"/>
    <m/>
    <m/>
    <x v="2"/>
    <s v="61b54dbc-549e-4499-a230-8099be334ebe"/>
    <s v="{883DF602-8345-441B-857E-EDD778CBE15C}"/>
  </r>
  <r>
    <x v="60"/>
    <d v="2019-08-06T00:00:00"/>
    <d v="2019-08-06T00:00:00"/>
    <x v="0"/>
    <s v="Townsend_Ashleigh"/>
    <x v="8"/>
    <m/>
    <m/>
    <m/>
    <n v="1"/>
    <m/>
    <s v="SC"/>
    <x v="0"/>
    <s v="&lt;10"/>
    <m/>
    <m/>
    <n v="1"/>
    <m/>
    <m/>
    <x v="2"/>
    <s v="e78b8a04-15de-47c6-9765-94a8014008b1"/>
    <s v="{8064028C-E49F-475F-84DB-45E032425A5D}"/>
  </r>
  <r>
    <x v="60"/>
    <d v="2019-08-06T00:00:00"/>
    <d v="2019-08-06T00:00:00"/>
    <x v="0"/>
    <s v="Townsend_Ashleigh"/>
    <x v="8"/>
    <m/>
    <m/>
    <m/>
    <n v="1"/>
    <m/>
    <s v="SC"/>
    <x v="0"/>
    <s v="&lt;10"/>
    <m/>
    <m/>
    <n v="1"/>
    <m/>
    <m/>
    <x v="2"/>
    <s v="3043a3dc-3bff-4274-a526-3aa56affd983"/>
    <s v="{17ECDD67-5A43-4C7A-A779-79F66BDDE11A}"/>
  </r>
  <r>
    <x v="60"/>
    <d v="2019-08-06T00:00:00"/>
    <d v="2019-08-06T00:00:00"/>
    <x v="0"/>
    <s v="Townsend_Ashleigh"/>
    <x v="8"/>
    <m/>
    <m/>
    <m/>
    <n v="1"/>
    <m/>
    <s v="SC"/>
    <x v="0"/>
    <s v="&lt;10"/>
    <m/>
    <m/>
    <n v="1"/>
    <m/>
    <m/>
    <x v="2"/>
    <s v="015526e7-8995-46ea-8410-7b1e213957b6"/>
    <s v="{27E85058-923A-40F2-ADA3-D279F7F25F34}"/>
  </r>
  <r>
    <x v="60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x v="3"/>
    <s v="385b50eb-d633-4027-b109-b64c16c15939"/>
    <s v="{15A5C542-EA23-46C4-9109-56112943E065}"/>
  </r>
  <r>
    <x v="60"/>
    <d v="2019-08-06T00:00:00"/>
    <d v="2019-08-06T00:00:00"/>
    <x v="0"/>
    <s v="Townsend_Ashleigh"/>
    <x v="8"/>
    <m/>
    <m/>
    <m/>
    <n v="3"/>
    <m/>
    <s v="P"/>
    <x v="0"/>
    <s v="10-100"/>
    <m/>
    <m/>
    <n v="3"/>
    <m/>
    <m/>
    <x v="4"/>
    <s v="9942b616-0b31-4acf-94bb-95342fc92428"/>
    <s v="{71C2557D-B985-4821-BA2B-7A6F56A77D9B}"/>
  </r>
  <r>
    <x v="60"/>
    <d v="2019-08-06T00:00:00"/>
    <d v="2019-08-06T00:00:00"/>
    <x v="0"/>
    <s v="Townsend_Ashleigh"/>
    <x v="8"/>
    <m/>
    <m/>
    <m/>
    <n v="3"/>
    <m/>
    <s v="P"/>
    <x v="0"/>
    <s v="10-100"/>
    <m/>
    <m/>
    <n v="3"/>
    <m/>
    <m/>
    <x v="4"/>
    <s v="c484cb81-27c3-471a-a0cf-2e6acc17f84a"/>
    <s v="{C7AEA1B8-E8FF-40B8-8121-036C3B0830D9}"/>
  </r>
  <r>
    <x v="60"/>
    <d v="2019-08-06T00:00:00"/>
    <d v="2019-08-06T00:00:00"/>
    <x v="0"/>
    <s v="Townsend_Ashleigh"/>
    <x v="1"/>
    <m/>
    <m/>
    <m/>
    <n v="0.01"/>
    <m/>
    <s v="I"/>
    <x v="0"/>
    <s v="&lt;10"/>
    <m/>
    <m/>
    <n v="0.5"/>
    <m/>
    <m/>
    <x v="3"/>
    <s v="a8fc4aa7-929b-4f74-ba8b-78bf4467232c"/>
    <s v="{34EBF9DB-4B17-47CE-9978-409E3549F927}"/>
  </r>
  <r>
    <x v="60"/>
    <d v="2019-08-06T00:00:00"/>
    <d v="2019-08-06T00:00:00"/>
    <x v="0"/>
    <s v="Townsend_Ashleigh"/>
    <x v="8"/>
    <m/>
    <m/>
    <m/>
    <n v="2"/>
    <m/>
    <s v="SC"/>
    <x v="0"/>
    <s v="10-100"/>
    <m/>
    <m/>
    <n v="2"/>
    <m/>
    <m/>
    <x v="1"/>
    <s v="19e9a8f8-f820-41bd-8553-86d015be4690"/>
    <s v="{124E2380-C5B1-4499-977A-B06BAE6664D7}"/>
  </r>
  <r>
    <x v="60"/>
    <d v="2019-08-06T00:00:00"/>
    <d v="2019-08-06T00:00:00"/>
    <x v="0"/>
    <s v="Townsend_Ashleigh"/>
    <x v="1"/>
    <m/>
    <m/>
    <m/>
    <n v="0.01"/>
    <m/>
    <s v="I"/>
    <x v="0"/>
    <s v="&lt;10"/>
    <m/>
    <m/>
    <n v="0.5"/>
    <m/>
    <m/>
    <x v="3"/>
    <s v="cf8348af-36fe-4743-a67c-d7e95a452346"/>
    <s v="{E94D9CFD-DA10-4CF9-BDE0-D2CCB7EA54C3}"/>
  </r>
  <r>
    <x v="60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c9d3fe1c-0dee-4e10-9db1-587aa74b2055"/>
    <s v="{D65D1066-4D6D-4E39-AF7E-8CE6C54E8D7B}"/>
  </r>
  <r>
    <x v="60"/>
    <d v="2019-08-06T00:00:00"/>
    <d v="2019-08-06T00:00:00"/>
    <x v="0"/>
    <s v="Townsend_Ashleigh"/>
    <x v="8"/>
    <m/>
    <m/>
    <m/>
    <n v="1"/>
    <m/>
    <s v="P"/>
    <x v="0"/>
    <s v="10-100"/>
    <m/>
    <m/>
    <n v="1"/>
    <m/>
    <m/>
    <x v="2"/>
    <s v="6660c8d1-c67b-40fe-bf5c-fe97d405eaf8"/>
    <s v="{5DD29437-FB75-4FD5-AA5B-EA51E4BAD996}"/>
  </r>
  <r>
    <x v="60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1f95dbbf-6075-4c84-a27b-476a12defa3a"/>
    <s v="{70F445D1-3861-4E8F-B01A-875BD179AA74}"/>
  </r>
  <r>
    <x v="60"/>
    <d v="2019-08-06T00:00:00"/>
    <d v="2019-08-06T00:00:00"/>
    <x v="0"/>
    <s v="Townsend_Ashleigh"/>
    <x v="4"/>
    <m/>
    <m/>
    <m/>
    <n v="0.01"/>
    <m/>
    <s v="I"/>
    <x v="0"/>
    <s v="&lt;10"/>
    <m/>
    <m/>
    <n v="0.5"/>
    <m/>
    <m/>
    <x v="3"/>
    <s v="577cb012-66ba-4427-8c49-0c486cd95c36"/>
    <s v="{E933A433-B06B-4375-B834-424CDB4EEEB2}"/>
  </r>
  <r>
    <x v="60"/>
    <d v="2019-08-06T00:00:00"/>
    <d v="2019-08-06T00:00:00"/>
    <x v="0"/>
    <s v="Townsend_Ashleigh"/>
    <x v="11"/>
    <m/>
    <m/>
    <m/>
    <n v="2"/>
    <m/>
    <s v="P"/>
    <x v="0"/>
    <s v="&lt;10"/>
    <m/>
    <m/>
    <n v="2"/>
    <m/>
    <m/>
    <x v="1"/>
    <s v="2f407d5c-3b7a-4782-9cfa-9595f20bb3c7"/>
    <s v="{3030F0B2-9E8C-4FF5-B0D1-2AB6EEB71027}"/>
  </r>
  <r>
    <x v="60"/>
    <d v="2019-08-06T00:00:00"/>
    <d v="2019-08-06T00:00:00"/>
    <x v="0"/>
    <s v="Townsend_Ashleigh"/>
    <x v="11"/>
    <m/>
    <m/>
    <m/>
    <n v="2"/>
    <m/>
    <s v="P"/>
    <x v="0"/>
    <s v="&lt;10"/>
    <m/>
    <m/>
    <n v="2"/>
    <m/>
    <m/>
    <x v="1"/>
    <s v="5a48499c-5b4c-46d7-ad21-a84d15c2baa7"/>
    <s v="{3F62542F-7C07-407A-BFE0-188C7F463B49}"/>
  </r>
  <r>
    <x v="60"/>
    <d v="2019-08-06T00:00:00"/>
    <d v="2017-06-19T00:00:00"/>
    <x v="1"/>
    <s v="Townsend_Ashleigh"/>
    <x v="11"/>
    <m/>
    <m/>
    <m/>
    <n v="3"/>
    <m/>
    <s v="P"/>
    <x v="0"/>
    <s v="&lt;10"/>
    <m/>
    <m/>
    <n v="3"/>
    <m/>
    <m/>
    <x v="4"/>
    <s v="ce0864cf-2d34-4877-8618-e92ad4e54494"/>
    <s v="{2A9A1D5D-B318-476A-90F1-4B82F6EDC0E0}"/>
  </r>
  <r>
    <x v="60"/>
    <d v="2019-08-06T00:00:00"/>
    <d v="2019-08-06T00:00:00"/>
    <x v="0"/>
    <s v="Townsend_Ashleigh"/>
    <x v="10"/>
    <m/>
    <m/>
    <m/>
    <n v="0.01"/>
    <m/>
    <s v="I"/>
    <x v="0"/>
    <s v="&lt;10"/>
    <m/>
    <m/>
    <n v="0.5"/>
    <m/>
    <m/>
    <x v="3"/>
    <s v="b6147481-466a-43b4-9119-206916f4d43d"/>
    <s v="{0EBC432A-7311-43F3-9223-A8C72D7E1144}"/>
  </r>
  <r>
    <x v="60"/>
    <d v="2019-08-06T00:00:00"/>
    <d v="2019-08-06T00:00:00"/>
    <x v="0"/>
    <s v="Townsend_Ashleigh"/>
    <x v="10"/>
    <m/>
    <m/>
    <m/>
    <n v="0.01"/>
    <m/>
    <s v="I"/>
    <x v="0"/>
    <s v="&lt;10"/>
    <m/>
    <m/>
    <n v="0.5"/>
    <m/>
    <m/>
    <x v="3"/>
    <s v="4a69ea28-a85f-459a-9f54-18a97e5cf911"/>
    <s v="{863BB3F2-4884-4CF7-BB18-4A5D3B53603D}"/>
  </r>
  <r>
    <x v="60"/>
    <d v="2019-08-06T00:00:00"/>
    <d v="2019-08-06T00:00:00"/>
    <x v="0"/>
    <s v="Townsend_Ashleigh"/>
    <x v="10"/>
    <m/>
    <m/>
    <m/>
    <n v="0.01"/>
    <m/>
    <s v="I"/>
    <x v="0"/>
    <s v="&lt;10"/>
    <m/>
    <m/>
    <n v="0.5"/>
    <m/>
    <m/>
    <x v="3"/>
    <s v="5ef18ec7-8c54-4239-baeb-96529234d359"/>
    <s v="{F052CA51-63D2-42BC-8908-C38FB9C81311}"/>
  </r>
  <r>
    <x v="60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0bcaf31d-4280-499e-8963-9443811dc4a6"/>
    <s v="{6796E7EE-D104-4241-BF12-5C3925CD5AFD}"/>
  </r>
  <r>
    <x v="61"/>
    <d v="2019-08-06T00:00:00"/>
    <d v="2019-08-06T00:00:00"/>
    <x v="0"/>
    <s v="Townsend_Ashleigh"/>
    <x v="8"/>
    <m/>
    <m/>
    <m/>
    <n v="1"/>
    <m/>
    <s v="SC"/>
    <x v="0"/>
    <s v="10-100"/>
    <m/>
    <m/>
    <n v="1"/>
    <m/>
    <m/>
    <x v="2"/>
    <s v="b6a2c41e-5b0a-49f8-af5b-e8a28ef68938"/>
    <s v="{1A6023C0-A792-4518-8CB6-147635E44999}"/>
  </r>
  <r>
    <x v="61"/>
    <d v="2019-08-06T00:00:00"/>
    <d v="2019-08-06T00:00:00"/>
    <x v="0"/>
    <s v="Townsend_Ashleigh"/>
    <x v="0"/>
    <m/>
    <m/>
    <m/>
    <n v="1"/>
    <m/>
    <s v="SC"/>
    <x v="0"/>
    <s v="10-100"/>
    <m/>
    <m/>
    <n v="1"/>
    <m/>
    <m/>
    <x v="2"/>
    <s v="37ca7622-fec8-4d7d-8651-036210d268dc"/>
    <s v="{C0222535-E9A3-4A32-8587-8D81BAE22325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070611f3-f1e7-4d95-9429-53b5d878ff56"/>
    <s v="{21D0B33B-88EB-48C3-9B2D-781B15FEAFE0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ae87ce28-6ab9-45ed-b698-5aae709a9870"/>
    <s v="{4AB533EF-6C8A-4033-A945-A32DC9159C8D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e76c6e13-3343-488a-96b2-576ab8043b8d"/>
    <s v="{671C2BE0-F2A2-411A-A5D9-54481B2379FE}"/>
  </r>
  <r>
    <x v="61"/>
    <d v="2019-08-06T00:00:00"/>
    <d v="2019-08-06T00:00:00"/>
    <x v="0"/>
    <s v="Townsend_Ashleigh"/>
    <x v="14"/>
    <m/>
    <m/>
    <m/>
    <n v="0.01"/>
    <m/>
    <s v="I"/>
    <x v="0"/>
    <s v="&lt;10"/>
    <m/>
    <m/>
    <n v="0.5"/>
    <m/>
    <m/>
    <x v="3"/>
    <s v="0ee95ae8-be4e-4ee9-b796-367d6d1e1a67"/>
    <s v="{F3C9B1B6-96C1-4F78-AEBC-429FFCAA2DFA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b17949de-607d-4f7c-be7c-c55f84e09a20"/>
    <s v="{474F5AB9-A28D-4DBC-A215-460D65225E3A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f48be9e7-e3c0-488f-9ff4-399c24942e20"/>
    <s v="{B876A2F8-0EB2-4065-BFB3-4640104269E3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d786d1be-f308-44ae-ac9c-c50d5cde9853"/>
    <s v="{EAE9FE4F-8403-4C4F-A82B-5188BAE4A3FB}"/>
  </r>
  <r>
    <x v="61"/>
    <d v="2019-08-06T00:00:00"/>
    <d v="2019-08-06T00:00:00"/>
    <x v="0"/>
    <s v="Townsend_Ashleigh"/>
    <x v="8"/>
    <m/>
    <m/>
    <m/>
    <n v="1"/>
    <m/>
    <s v="SC"/>
    <x v="0"/>
    <s v="10-100"/>
    <m/>
    <m/>
    <n v="1"/>
    <m/>
    <m/>
    <x v="2"/>
    <s v="13a5fbb4-ddf5-418f-b66b-c57b21d9ceeb"/>
    <s v="{5C845A25-F47E-42C9-A517-1133C1FC1FA7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a8022905-ba7a-4ef4-9c01-33cf39ab7047"/>
    <s v="{EB0C06B4-61DC-4578-857A-5A8B30D27DE2}"/>
  </r>
  <r>
    <x v="61"/>
    <d v="2019-08-06T00:00:00"/>
    <d v="2019-08-06T00:00:00"/>
    <x v="0"/>
    <s v="Townsend_Ashleigh"/>
    <x v="8"/>
    <m/>
    <m/>
    <m/>
    <n v="1"/>
    <m/>
    <s v="SC"/>
    <x v="0"/>
    <s v="&lt;10"/>
    <m/>
    <m/>
    <n v="1"/>
    <m/>
    <m/>
    <x v="2"/>
    <s v="4b9dc6ca-7656-4310-90c5-c2b692eca35d"/>
    <s v="{F102457F-E71D-48D3-B71A-0689E01E1219}"/>
  </r>
  <r>
    <x v="61"/>
    <d v="2019-08-06T00:00:00"/>
    <d v="2019-08-06T00:00:00"/>
    <x v="0"/>
    <s v="Townsend_Ashleigh"/>
    <x v="0"/>
    <m/>
    <m/>
    <m/>
    <n v="1"/>
    <m/>
    <s v="P"/>
    <x v="0"/>
    <s v="10-100"/>
    <m/>
    <m/>
    <n v="1"/>
    <m/>
    <m/>
    <x v="2"/>
    <s v="57733486-4692-4fc5-89aa-77126ad41520"/>
    <s v="{91C79044-1875-4D8F-A060-A2F38E16C3BC}"/>
  </r>
  <r>
    <x v="61"/>
    <d v="2019-08-06T00:00:00"/>
    <d v="2019-08-06T00:00:00"/>
    <x v="0"/>
    <s v="Townsend_Ashleigh"/>
    <x v="8"/>
    <m/>
    <m/>
    <m/>
    <n v="10"/>
    <m/>
    <s v="P"/>
    <x v="0"/>
    <s v="&gt;100"/>
    <m/>
    <m/>
    <n v="10"/>
    <m/>
    <m/>
    <x v="10"/>
    <s v="db2c883c-115d-4127-b69a-86d4e2d18cf5"/>
    <s v="{3123EE81-ECAA-4A84-9171-3E65BF9C68F9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00d5023a-1bb1-497c-b090-b2812f113f5a"/>
    <s v="{EEE74310-AAE2-48EC-BE85-30D0DA93D7ED}"/>
  </r>
  <r>
    <x v="61"/>
    <d v="2019-08-06T00:00:00"/>
    <d v="2019-08-06T00:00:00"/>
    <x v="0"/>
    <s v="Townsend_Ashleigh"/>
    <x v="11"/>
    <m/>
    <m/>
    <m/>
    <n v="2"/>
    <m/>
    <s v="I"/>
    <x v="0"/>
    <s v="10-100"/>
    <m/>
    <m/>
    <n v="2"/>
    <m/>
    <m/>
    <x v="1"/>
    <s v="f37d8371-13d9-4367-a7fb-e637886511f9"/>
    <s v="{40B3BB23-2A38-4B1E-94EB-3E14D45F0DC9}"/>
  </r>
  <r>
    <x v="61"/>
    <d v="2019-08-06T00:00:00"/>
    <d v="2019-08-06T00:00:00"/>
    <x v="0"/>
    <s v="Townsend_Ashleigh"/>
    <x v="11"/>
    <m/>
    <m/>
    <m/>
    <n v="2"/>
    <m/>
    <s v="I"/>
    <x v="0"/>
    <s v="10-100"/>
    <m/>
    <m/>
    <n v="2"/>
    <m/>
    <m/>
    <x v="1"/>
    <s v="65e4c38f-b7ec-42d5-9ce7-06ebab1316d6"/>
    <s v="{2EEE916D-EBE7-4C60-AA55-876A26600D58}"/>
  </r>
  <r>
    <x v="61"/>
    <d v="2019-08-06T00:00:00"/>
    <d v="2019-08-06T00:00:00"/>
    <x v="0"/>
    <s v="Townsend_Ashleigh"/>
    <x v="8"/>
    <m/>
    <m/>
    <m/>
    <n v="1"/>
    <m/>
    <s v="SC"/>
    <x v="0"/>
    <s v="10-100"/>
    <m/>
    <m/>
    <n v="1"/>
    <m/>
    <m/>
    <x v="2"/>
    <s v="99895f28-7685-47af-8b3b-026400617642"/>
    <s v="{C6A3495C-E1A8-4EA8-AB9E-2D5D997B545C}"/>
  </r>
  <r>
    <x v="61"/>
    <d v="2019-08-06T00:00:00"/>
    <d v="2019-08-06T00:00:00"/>
    <x v="0"/>
    <s v="Townsend_Ashleigh"/>
    <x v="8"/>
    <m/>
    <m/>
    <m/>
    <n v="3"/>
    <m/>
    <s v="SC"/>
    <x v="0"/>
    <s v="&gt;100"/>
    <m/>
    <m/>
    <n v="3"/>
    <m/>
    <m/>
    <x v="4"/>
    <s v="25b5ef25-2712-42fc-ada7-1a67de7c2dd6"/>
    <s v="{3A16C8B2-3DA8-4106-ADD9-16AE3CF49F7C}"/>
  </r>
  <r>
    <x v="61"/>
    <d v="2019-08-06T00:00:00"/>
    <d v="2019-08-06T00:00:00"/>
    <x v="0"/>
    <s v="Townsend_Ashleigh"/>
    <x v="11"/>
    <m/>
    <m/>
    <m/>
    <n v="2"/>
    <m/>
    <s v="I"/>
    <x v="0"/>
    <s v="&lt;10"/>
    <m/>
    <m/>
    <n v="2"/>
    <m/>
    <m/>
    <x v="1"/>
    <s v="aa915ea5-0879-4678-b6c3-7ce2fad980b2"/>
    <s v="{6BFE6DD5-73A5-43A5-80B4-131EA82EE074}"/>
  </r>
  <r>
    <x v="61"/>
    <d v="2019-08-06T00:00:00"/>
    <d v="2019-08-06T00:00:00"/>
    <x v="0"/>
    <s v="Townsend_Ashleigh"/>
    <x v="10"/>
    <m/>
    <m/>
    <m/>
    <n v="0.01"/>
    <m/>
    <s v="I"/>
    <x v="0"/>
    <s v="&lt;10"/>
    <m/>
    <m/>
    <n v="0.5"/>
    <m/>
    <m/>
    <x v="3"/>
    <s v="99744a44-1999-4687-9f0b-71b79721b1c4"/>
    <s v="{831500C7-E567-4711-B21E-BA4EFD59954B}"/>
  </r>
  <r>
    <x v="61"/>
    <d v="2019-08-06T00:00:00"/>
    <d v="2019-08-06T00:00:00"/>
    <x v="0"/>
    <s v="Townsend_Ashleigh"/>
    <x v="1"/>
    <m/>
    <m/>
    <m/>
    <n v="2"/>
    <m/>
    <s v="P"/>
    <x v="0"/>
    <s v="10-100"/>
    <m/>
    <m/>
    <n v="2"/>
    <m/>
    <m/>
    <x v="1"/>
    <s v="2111ee70-46ee-48e4-b8cb-b5bd24437a97"/>
    <s v="{A2484523-FCB4-483A-A5D6-7F0C2921C3C9}"/>
  </r>
  <r>
    <x v="61"/>
    <d v="2019-08-06T00:00:00"/>
    <d v="2019-08-06T00:00:00"/>
    <x v="0"/>
    <s v="Townsend_Ashleigh"/>
    <x v="14"/>
    <m/>
    <m/>
    <m/>
    <n v="2"/>
    <m/>
    <s v="P"/>
    <x v="0"/>
    <s v="10-100"/>
    <m/>
    <m/>
    <n v="2"/>
    <m/>
    <m/>
    <x v="1"/>
    <s v="a36f4781-437f-4495-8db7-b25b255a4708"/>
    <s v="{B10B7552-2349-477E-AF5D-E7A22A1D4A53}"/>
  </r>
  <r>
    <x v="61"/>
    <d v="2019-08-06T00:00:00"/>
    <d v="2019-08-06T00:00:00"/>
    <x v="0"/>
    <s v="Townsend_Ashleigh"/>
    <x v="9"/>
    <m/>
    <m/>
    <m/>
    <n v="1.5"/>
    <m/>
    <s v="P"/>
    <x v="0"/>
    <s v="10-100"/>
    <m/>
    <m/>
    <n v="1.5"/>
    <m/>
    <m/>
    <x v="8"/>
    <s v="9cc12592-3507-4424-88d8-ac8ff814eff0"/>
    <s v="{AF112AF9-649E-4B69-914E-F3CC2A691818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05363554-98c0-4f66-b93a-98f1f4b126f2"/>
    <s v="{FFAFB638-313F-4FEF-AB06-E193E0B7CE15}"/>
  </r>
  <r>
    <x v="61"/>
    <d v="2019-08-06T00:00:00"/>
    <d v="2019-08-06T00:00:00"/>
    <x v="0"/>
    <s v="Townsend_Ashleigh"/>
    <x v="8"/>
    <m/>
    <m/>
    <m/>
    <n v="2"/>
    <m/>
    <s v="SC"/>
    <x v="0"/>
    <s v="10-100"/>
    <m/>
    <m/>
    <n v="2"/>
    <m/>
    <m/>
    <x v="1"/>
    <s v="7275fc75-5c84-464b-a11c-0d2d6246ace7"/>
    <s v="{D81F8C11-F95E-4C91-838C-2C75C5D35BF1}"/>
  </r>
  <r>
    <x v="61"/>
    <d v="2019-08-06T00:00:00"/>
    <d v="2019-08-06T00:00:00"/>
    <x v="0"/>
    <s v="Townsend_Ashleigh"/>
    <x v="14"/>
    <m/>
    <m/>
    <m/>
    <n v="0.01"/>
    <m/>
    <s v="P"/>
    <x v="0"/>
    <s v="&lt;10"/>
    <m/>
    <m/>
    <n v="0.5"/>
    <m/>
    <m/>
    <x v="3"/>
    <s v="053bbb3f-96e0-498c-9a76-3961a8291856"/>
    <s v="{1CB16D52-089B-43DF-9670-E7B0CAACE76C}"/>
  </r>
  <r>
    <x v="61"/>
    <d v="2019-08-06T00:00:00"/>
    <d v="2019-08-06T00:00:00"/>
    <x v="0"/>
    <s v="Townsend_Ashleigh"/>
    <x v="0"/>
    <m/>
    <m/>
    <m/>
    <n v="0.01"/>
    <m/>
    <s v="I"/>
    <x v="0"/>
    <s v="&lt;10"/>
    <m/>
    <m/>
    <n v="0.5"/>
    <m/>
    <m/>
    <x v="3"/>
    <s v="4d0c41f9-e64a-40ff-94d8-f5ac72666001"/>
    <s v="{E9821E81-338B-4BCF-8887-C3595ADC1B06}"/>
  </r>
  <r>
    <x v="61"/>
    <d v="2019-08-06T00:00:00"/>
    <d v="2019-08-06T00:00:00"/>
    <x v="0"/>
    <s v="Townsend_Ashleigh"/>
    <x v="0"/>
    <m/>
    <m/>
    <m/>
    <n v="0.01"/>
    <m/>
    <s v="I"/>
    <x v="0"/>
    <s v="&lt;10"/>
    <m/>
    <m/>
    <n v="0.5"/>
    <m/>
    <m/>
    <x v="3"/>
    <s v="8e93afc6-680d-4f10-aa3c-f1e621198045"/>
    <s v="{AA0B82DA-1678-40DA-9D23-89DF738FA7D1}"/>
  </r>
  <r>
    <x v="61"/>
    <d v="2019-08-06T00:00:00"/>
    <d v="2019-08-06T00:00:00"/>
    <x v="0"/>
    <s v="Townsend_Ashleigh"/>
    <x v="0"/>
    <m/>
    <m/>
    <m/>
    <n v="1"/>
    <m/>
    <s v="SC"/>
    <x v="0"/>
    <s v="10-100"/>
    <m/>
    <m/>
    <n v="1"/>
    <m/>
    <m/>
    <x v="2"/>
    <s v="4a424848-b6ad-433e-b449-24a6ceb16fed"/>
    <s v="{F4A5F76A-0330-40C1-A7A3-F177CC8CE905}"/>
  </r>
  <r>
    <x v="61"/>
    <d v="2019-08-06T00:00:00"/>
    <d v="2019-08-06T00:00:00"/>
    <x v="0"/>
    <s v="Townsend_Ashleigh"/>
    <x v="11"/>
    <m/>
    <m/>
    <m/>
    <n v="0.01"/>
    <m/>
    <s v="I"/>
    <x v="0"/>
    <s v="&lt;10"/>
    <m/>
    <m/>
    <n v="0.5"/>
    <m/>
    <m/>
    <x v="3"/>
    <s v="19ff4aff-a55a-4b03-a9e6-5dfefb020073"/>
    <s v="{45DF0B8D-786B-4A12-9736-93AF7FEFDF11}"/>
  </r>
  <r>
    <x v="62"/>
    <d v="2019-08-07T00:00:00"/>
    <d v="2019-08-07T00:00:00"/>
    <x v="0"/>
    <s v="Walder_Diego"/>
    <x v="4"/>
    <m/>
    <m/>
    <m/>
    <n v="1"/>
    <m/>
    <s v="I"/>
    <x v="0"/>
    <s v="&lt;10"/>
    <m/>
    <m/>
    <n v="1"/>
    <m/>
    <m/>
    <x v="2"/>
    <s v="915d77e0-be39-426a-97f6-c749aa1c547b"/>
    <s v="{47F8727B-F66A-49CF-80D3-F0B50145332C}"/>
  </r>
  <r>
    <x v="62"/>
    <d v="2019-08-07T00:00:00"/>
    <d v="2019-08-07T00:00:00"/>
    <x v="0"/>
    <s v="Walder_Diego"/>
    <x v="4"/>
    <m/>
    <m/>
    <m/>
    <n v="0.01"/>
    <m/>
    <s v="I"/>
    <x v="0"/>
    <s v="&lt;10"/>
    <m/>
    <m/>
    <n v="0.5"/>
    <m/>
    <m/>
    <x v="3"/>
    <s v="d183d7c2-0049-4d53-942d-988f9f07adff"/>
    <s v="{1B69067B-5FDF-48C7-9A3C-42BEC62AE07B}"/>
  </r>
  <r>
    <x v="62"/>
    <d v="2019-08-07T00:00:00"/>
    <d v="2019-08-07T00:00:00"/>
    <x v="0"/>
    <s v="Walder_Diego"/>
    <x v="4"/>
    <m/>
    <m/>
    <m/>
    <n v="0.01"/>
    <m/>
    <s v="I"/>
    <x v="0"/>
    <s v="&lt;10"/>
    <m/>
    <m/>
    <n v="0.5"/>
    <m/>
    <m/>
    <x v="3"/>
    <s v="fd2bb499-aa7f-4842-958a-a39aa83647e8"/>
    <s v="{E346308E-F285-42E0-9B45-964DB230DF5A}"/>
  </r>
  <r>
    <x v="62"/>
    <d v="2019-08-07T00:00:00"/>
    <d v="2019-08-07T00:00:00"/>
    <x v="0"/>
    <s v="Walder_Diego"/>
    <x v="0"/>
    <m/>
    <m/>
    <m/>
    <n v="0.01"/>
    <m/>
    <s v="I"/>
    <x v="0"/>
    <s v="&lt;10"/>
    <m/>
    <m/>
    <n v="0.5"/>
    <m/>
    <m/>
    <x v="3"/>
    <s v="cf72bbbe-e9fd-4d01-bc7e-507375f8489e"/>
    <s v="{D8CE4FD1-2472-47D9-A5C2-97D79DC882EB}"/>
  </r>
  <r>
    <x v="62"/>
    <d v="2019-08-07T00:00:00"/>
    <d v="2019-08-07T00:00:00"/>
    <x v="0"/>
    <s v="Walder_Diego"/>
    <x v="0"/>
    <m/>
    <m/>
    <m/>
    <n v="1"/>
    <m/>
    <s v="SC"/>
    <x v="0"/>
    <s v="&lt;10"/>
    <m/>
    <m/>
    <n v="1"/>
    <m/>
    <m/>
    <x v="2"/>
    <s v="c0de94e3-4f38-4edb-aa91-df02997fb2f3"/>
    <s v="{45C82E80-249C-4206-AE61-745A86A3A2BF}"/>
  </r>
  <r>
    <x v="63"/>
    <d v="2019-08-14T00:00:00"/>
    <d v="2019-08-14T00:00:00"/>
    <x v="0"/>
    <s v="Rachman_Richard"/>
    <x v="4"/>
    <m/>
    <m/>
    <m/>
    <n v="0.01"/>
    <m/>
    <s v="I"/>
    <x v="0"/>
    <s v="&lt;10"/>
    <m/>
    <m/>
    <n v="0.5"/>
    <m/>
    <m/>
    <x v="3"/>
    <s v="fa2f3420-1724-45c3-9256-46313d6245db"/>
    <s v="{30591A28-A45D-4C94-8D55-F32B2AA6B894}"/>
  </r>
  <r>
    <x v="63"/>
    <d v="2019-08-14T00:00:00"/>
    <d v="2019-08-14T00:00:00"/>
    <x v="0"/>
    <s v="Rachman_Richard"/>
    <x v="4"/>
    <m/>
    <m/>
    <m/>
    <n v="1"/>
    <m/>
    <s v="P"/>
    <x v="0"/>
    <s v="&lt;10"/>
    <m/>
    <m/>
    <n v="1"/>
    <m/>
    <m/>
    <x v="2"/>
    <s v="561a45c0-5fe2-4904-8484-ab26ac0e9d66"/>
    <s v="{3BC0EC24-B3C6-4E7F-8C75-F2F726F9C825}"/>
  </r>
  <r>
    <x v="63"/>
    <d v="2019-08-14T00:00:00"/>
    <d v="2019-08-14T00:00:00"/>
    <x v="0"/>
    <s v="Rachman_Richard"/>
    <x v="4"/>
    <m/>
    <m/>
    <m/>
    <n v="1"/>
    <m/>
    <s v="SC"/>
    <x v="0"/>
    <s v="&lt;10"/>
    <m/>
    <m/>
    <n v="1"/>
    <m/>
    <m/>
    <x v="2"/>
    <s v="d405b165-29f8-4fa0-8d41-c3dc2e5a344d"/>
    <s v="{07400B64-9B7E-4BA6-A49C-B627873E2F65}"/>
  </r>
  <r>
    <x v="63"/>
    <d v="2019-08-14T00:00:00"/>
    <d v="2019-08-14T00:00:00"/>
    <x v="0"/>
    <s v="Rachman_Richard"/>
    <x v="14"/>
    <m/>
    <m/>
    <m/>
    <n v="0.01"/>
    <m/>
    <s v="I"/>
    <x v="0"/>
    <s v="&lt;10"/>
    <m/>
    <m/>
    <n v="0.5"/>
    <m/>
    <m/>
    <x v="3"/>
    <s v="dfa3815d-28ef-498b-bdd7-ba40f8abd6d3"/>
    <s v="{8822191D-0667-43D6-9E0E-6A5207577DF2}"/>
  </r>
  <r>
    <x v="63"/>
    <d v="2019-08-14T00:00:00"/>
    <d v="2019-08-14T00:00:00"/>
    <x v="0"/>
    <s v="Rachman_Richard"/>
    <x v="4"/>
    <m/>
    <m/>
    <m/>
    <n v="1"/>
    <m/>
    <s v="SC"/>
    <x v="0"/>
    <s v="&lt;10"/>
    <m/>
    <m/>
    <n v="1"/>
    <m/>
    <m/>
    <x v="2"/>
    <s v="ed50fb0e-f149-468c-a269-b7880b9cbce0"/>
    <s v="{6075985C-44CC-4DF4-992B-B1CD007048A4}"/>
  </r>
  <r>
    <x v="63"/>
    <d v="2019-08-14T00:00:00"/>
    <d v="2019-08-14T00:00:00"/>
    <x v="0"/>
    <s v="Rachman_Richard"/>
    <x v="4"/>
    <m/>
    <m/>
    <m/>
    <n v="0.01"/>
    <m/>
    <s v="I"/>
    <x v="0"/>
    <s v="&lt;10"/>
    <m/>
    <m/>
    <n v="0.5"/>
    <m/>
    <m/>
    <x v="3"/>
    <s v="f0b40ac6-c06a-4edd-9e05-45e17d0e4a1b"/>
    <s v="{943F77E6-3BCD-4A95-95D3-737C6D9E3B5E}"/>
  </r>
  <r>
    <x v="63"/>
    <d v="2019-08-14T00:00:00"/>
    <d v="2019-08-14T00:00:00"/>
    <x v="0"/>
    <s v="Rachman_Richard"/>
    <x v="4"/>
    <m/>
    <m/>
    <m/>
    <n v="0.01"/>
    <m/>
    <s v="I"/>
    <x v="0"/>
    <s v="&lt;10"/>
    <m/>
    <m/>
    <n v="0.5"/>
    <m/>
    <m/>
    <x v="3"/>
    <s v="09dd4279-220a-424c-a1de-d2387882160c"/>
    <s v="{E39052B3-D6E5-4356-AC89-3861278A46E0}"/>
  </r>
  <r>
    <x v="63"/>
    <d v="2019-08-14T00:00:00"/>
    <d v="2019-08-14T00:00:00"/>
    <x v="0"/>
    <s v="Rachman_Richard"/>
    <x v="4"/>
    <m/>
    <m/>
    <m/>
    <n v="0.3"/>
    <m/>
    <s v="P"/>
    <x v="1"/>
    <s v="&lt;10"/>
    <m/>
    <m/>
    <n v="0.3"/>
    <m/>
    <m/>
    <x v="17"/>
    <s v="1d7ea803-754b-4290-ac1d-2e5e64fc8c50"/>
    <s v="{6365384C-1425-4C01-A0CA-FBE3D5BFAE85}"/>
  </r>
  <r>
    <x v="63"/>
    <d v="2019-08-14T00:00:00"/>
    <d v="2019-08-14T00:00:00"/>
    <x v="0"/>
    <s v="Rachman_Richard"/>
    <x v="4"/>
    <m/>
    <m/>
    <m/>
    <n v="0.3"/>
    <m/>
    <s v="P"/>
    <x v="1"/>
    <s v="&lt;10"/>
    <m/>
    <m/>
    <n v="0.3"/>
    <m/>
    <m/>
    <x v="17"/>
    <s v="22a90362-aa63-4d4c-89cd-a36b3af757b2"/>
    <s v="{CC62754F-C902-4614-9D41-607548F03C13}"/>
  </r>
  <r>
    <x v="63"/>
    <d v="2019-08-14T00:00:00"/>
    <d v="2019-08-14T00:00:00"/>
    <x v="0"/>
    <s v="Rachman_Richard"/>
    <x v="14"/>
    <m/>
    <m/>
    <m/>
    <n v="0.01"/>
    <m/>
    <s v="P"/>
    <x v="0"/>
    <s v="&lt;10"/>
    <m/>
    <m/>
    <n v="0.5"/>
    <m/>
    <m/>
    <x v="3"/>
    <s v="5cf2ba6b-4357-4953-8f5f-4350a5326848"/>
    <s v="{6E115748-B284-4AFE-AD9A-11F24453C993}"/>
  </r>
  <r>
    <x v="63"/>
    <d v="2019-08-14T00:00:00"/>
    <d v="2019-08-14T00:00:00"/>
    <x v="0"/>
    <s v="Rachman_Richard"/>
    <x v="14"/>
    <m/>
    <m/>
    <m/>
    <n v="0.01"/>
    <m/>
    <s v="I"/>
    <x v="0"/>
    <s v="&lt;10"/>
    <m/>
    <m/>
    <n v="0.5"/>
    <m/>
    <m/>
    <x v="3"/>
    <s v="990b44e7-a58c-4584-a568-9480b0625ef4"/>
    <s v="{4206651D-4D3C-4FF7-8376-D283E1193C0E}"/>
  </r>
  <r>
    <x v="63"/>
    <d v="2019-08-14T00:00:00"/>
    <d v="2019-08-14T00:00:00"/>
    <x v="0"/>
    <s v="Rachman_Richard"/>
    <x v="14"/>
    <m/>
    <m/>
    <m/>
    <n v="0.01"/>
    <m/>
    <s v="I"/>
    <x v="0"/>
    <s v="&lt;10"/>
    <m/>
    <m/>
    <n v="0.5"/>
    <m/>
    <m/>
    <x v="3"/>
    <s v="cca6a670-8561-4aad-9040-ddc7f477d9f3"/>
    <s v="{5B9E9534-1DC8-4EE3-B5AD-27C769F3A9D1}"/>
  </r>
  <r>
    <x v="63"/>
    <d v="2019-08-14T00:00:00"/>
    <d v="2019-08-14T00:00:00"/>
    <x v="0"/>
    <s v="Rachman_Richard"/>
    <x v="4"/>
    <m/>
    <m/>
    <m/>
    <n v="2"/>
    <m/>
    <s v="I"/>
    <x v="1"/>
    <s v="&lt;10"/>
    <m/>
    <m/>
    <n v="2"/>
    <m/>
    <m/>
    <x v="1"/>
    <s v="864c9b09-7ed8-4b5c-9e10-ea25cf258891"/>
    <s v="{8EB738F7-AD12-4332-A01D-9D8F4C7CB088}"/>
  </r>
  <r>
    <x v="63"/>
    <d v="2019-08-14T00:00:00"/>
    <d v="2019-08-14T00:00:00"/>
    <x v="0"/>
    <s v="Rachman_Richard"/>
    <x v="14"/>
    <m/>
    <m/>
    <m/>
    <n v="0.01"/>
    <m/>
    <s v="I"/>
    <x v="0"/>
    <s v="&lt;10"/>
    <m/>
    <m/>
    <n v="0.5"/>
    <m/>
    <m/>
    <x v="3"/>
    <s v="6cc1c7d8-f1d9-4b65-9789-ea1d9263abc8"/>
    <s v="{0B54B28F-D488-41F7-BEE6-4527044D9663}"/>
  </r>
  <r>
    <x v="63"/>
    <d v="2019-08-14T00:00:00"/>
    <d v="2019-08-14T00:00:00"/>
    <x v="0"/>
    <s v="Rachman_Richard"/>
    <x v="14"/>
    <m/>
    <m/>
    <m/>
    <n v="1"/>
    <m/>
    <s v="SC"/>
    <x v="0"/>
    <s v="&lt;10"/>
    <m/>
    <m/>
    <n v="1"/>
    <m/>
    <m/>
    <x v="2"/>
    <s v="f952428b-6cb6-492c-871e-057ca6648cca"/>
    <s v="{3D4B6A55-CB24-4F3A-8B5D-70C79870FB4E}"/>
  </r>
  <r>
    <x v="63"/>
    <d v="2019-08-14T00:00:00"/>
    <d v="2019-08-14T00:00:00"/>
    <x v="0"/>
    <s v="Rachman_Richard"/>
    <x v="4"/>
    <m/>
    <m/>
    <m/>
    <n v="2"/>
    <m/>
    <s v="SC"/>
    <x v="1"/>
    <s v="10-100"/>
    <m/>
    <m/>
    <n v="2"/>
    <m/>
    <m/>
    <x v="1"/>
    <s v="c67d6ded-3f72-49bd-9c73-ec13c415ed24"/>
    <s v="{4132E3CA-19DC-4B21-ACCB-E65ECD13CAB6}"/>
  </r>
  <r>
    <x v="63"/>
    <d v="2019-08-14T00:00:00"/>
    <d v="2019-08-14T00:00:00"/>
    <x v="0"/>
    <s v="Rachman_Richard"/>
    <x v="14"/>
    <m/>
    <m/>
    <m/>
    <n v="1"/>
    <m/>
    <s v="P"/>
    <x v="0"/>
    <s v="&lt;10"/>
    <m/>
    <m/>
    <n v="1"/>
    <m/>
    <m/>
    <x v="2"/>
    <s v="5b692df1-12a9-49e6-a937-dec1763a694b"/>
    <s v="{920C76B0-E46D-4E95-8070-35FCF05A40AC}"/>
  </r>
  <r>
    <x v="63"/>
    <d v="2019-08-14T00:00:00"/>
    <d v="2019-08-14T00:00:00"/>
    <x v="0"/>
    <s v="Rachman_Richard"/>
    <x v="4"/>
    <m/>
    <m/>
    <m/>
    <n v="2"/>
    <m/>
    <s v="P"/>
    <x v="0"/>
    <s v="10-100"/>
    <m/>
    <m/>
    <n v="2"/>
    <m/>
    <m/>
    <x v="1"/>
    <s v="a415ff10-630e-48b4-a683-d262a3150728"/>
    <s v="{2D4E1B42-455E-4C4D-B956-C9D1D6125B12}"/>
  </r>
  <r>
    <x v="63"/>
    <d v="2019-08-14T00:00:00"/>
    <d v="2019-08-14T00:00:00"/>
    <x v="0"/>
    <s v="Rachman_Richard"/>
    <x v="4"/>
    <m/>
    <m/>
    <m/>
    <n v="1"/>
    <m/>
    <s v="SC"/>
    <x v="0"/>
    <s v="&lt;10"/>
    <m/>
    <m/>
    <n v="1"/>
    <m/>
    <m/>
    <x v="2"/>
    <s v="00ff39be-eb8a-48a0-8c02-0dad85a3e2e3"/>
    <s v="{9CD2CE40-DF95-4B1F-A972-98801E5C6667}"/>
  </r>
  <r>
    <x v="63"/>
    <d v="2019-08-14T00:00:00"/>
    <d v="2019-08-14T00:00:00"/>
    <x v="0"/>
    <s v="Rachman_Richard"/>
    <x v="14"/>
    <m/>
    <m/>
    <m/>
    <n v="0.01"/>
    <m/>
    <s v="I"/>
    <x v="0"/>
    <s v="&lt;10"/>
    <m/>
    <m/>
    <n v="0.5"/>
    <m/>
    <m/>
    <x v="3"/>
    <s v="7f0e76cd-eb84-4b6c-974f-1b5172da8376"/>
    <s v="{0C60A508-60BA-442D-859F-A2D8D421AC30}"/>
  </r>
  <r>
    <x v="63"/>
    <d v="2019-08-16T00:00:00"/>
    <d v="2019-08-16T00:00:00"/>
    <x v="0"/>
    <s v="Townsend_Ashleigh"/>
    <x v="14"/>
    <m/>
    <m/>
    <m/>
    <n v="1"/>
    <m/>
    <s v="I"/>
    <x v="0"/>
    <s v="&lt;10"/>
    <m/>
    <m/>
    <n v="1"/>
    <m/>
    <m/>
    <x v="2"/>
    <s v="43ec6ccf-1714-47f5-a4a9-1a0cf8aba897"/>
    <s v="{3C6A118B-840C-4702-924F-289065FF0CF6}"/>
  </r>
  <r>
    <x v="63"/>
    <d v="2019-08-16T00:00:00"/>
    <d v="2019-08-16T00:00:00"/>
    <x v="0"/>
    <s v="Townsend_Ashleigh"/>
    <x v="1"/>
    <m/>
    <m/>
    <m/>
    <n v="0.01"/>
    <m/>
    <s v="I"/>
    <x v="0"/>
    <s v="&lt;10"/>
    <m/>
    <m/>
    <n v="0.5"/>
    <m/>
    <m/>
    <x v="3"/>
    <s v="396e2507-37ec-4573-871b-b4fdb0c8fee5"/>
    <s v="{114BC763-3A6D-4A5A-B683-13094FB7E588}"/>
  </r>
  <r>
    <x v="63"/>
    <d v="2019-08-16T00:00:00"/>
    <d v="2019-08-16T00:00:00"/>
    <x v="0"/>
    <s v="Townsend_Ashleigh"/>
    <x v="4"/>
    <m/>
    <m/>
    <m/>
    <n v="0.01"/>
    <m/>
    <s v="I"/>
    <x v="0"/>
    <s v="&lt;10"/>
    <m/>
    <m/>
    <n v="0.5"/>
    <m/>
    <m/>
    <x v="3"/>
    <s v="6e80ae3e-e8f1-4c06-9f83-e978046ddfe4"/>
    <s v="{CFEE49C7-7346-4B76-81DB-F6FB4DE6376E}"/>
  </r>
  <r>
    <x v="63"/>
    <d v="2019-08-16T00:00:00"/>
    <d v="2019-08-16T00:00:00"/>
    <x v="0"/>
    <s v="Townsend_Ashleigh"/>
    <x v="14"/>
    <m/>
    <m/>
    <m/>
    <n v="0.01"/>
    <m/>
    <s v="I"/>
    <x v="0"/>
    <s v="&lt;10"/>
    <m/>
    <m/>
    <n v="0.5"/>
    <m/>
    <m/>
    <x v="3"/>
    <s v="5a5ef922-bc82-44d4-b577-9dacda820453"/>
    <s v="{401B4D82-D29C-4CC2-9B64-7966501FFDF6}"/>
  </r>
  <r>
    <x v="63"/>
    <d v="2019-08-16T00:00:00"/>
    <d v="2019-08-16T00:00:00"/>
    <x v="0"/>
    <s v="Townsend_Ashleigh"/>
    <x v="4"/>
    <m/>
    <m/>
    <m/>
    <n v="3"/>
    <m/>
    <s v="SC"/>
    <x v="0"/>
    <s v="&lt;10"/>
    <m/>
    <m/>
    <n v="3"/>
    <m/>
    <m/>
    <x v="4"/>
    <s v="093fbba6-a46d-4a00-9e15-c36515e74a7b"/>
    <s v="{B8F11F7E-EBEB-4CB2-839A-CB54514B90AD}"/>
  </r>
  <r>
    <x v="63"/>
    <d v="2019-08-16T00:00:00"/>
    <d v="2019-08-16T00:00:00"/>
    <x v="0"/>
    <s v="Townsend_Ashleigh"/>
    <x v="14"/>
    <m/>
    <m/>
    <m/>
    <n v="0.01"/>
    <m/>
    <s v="I"/>
    <x v="0"/>
    <s v="&lt;10"/>
    <m/>
    <m/>
    <n v="0.5"/>
    <m/>
    <m/>
    <x v="3"/>
    <s v="4734a083-0e60-4011-a36c-b2ee7d93dde3"/>
    <s v="{6C6C4D3F-36C4-43CA-B674-2910DB4AB634}"/>
  </r>
  <r>
    <x v="63"/>
    <d v="2019-08-16T00:00:00"/>
    <d v="2019-08-16T00:00:00"/>
    <x v="0"/>
    <s v="Townsend_Ashleigh"/>
    <x v="14"/>
    <m/>
    <m/>
    <m/>
    <n v="0.01"/>
    <m/>
    <s v="I"/>
    <x v="0"/>
    <s v="&lt;10"/>
    <m/>
    <m/>
    <n v="0.5"/>
    <m/>
    <m/>
    <x v="3"/>
    <s v="f29f13db-b0a7-4c49-8238-d3c0b520bbb1"/>
    <s v="{5289250C-0A2A-4D84-8EBB-94781947A728}"/>
  </r>
  <r>
    <x v="63"/>
    <d v="2019-08-16T00:00:00"/>
    <d v="2019-08-16T00:00:00"/>
    <x v="0"/>
    <s v="Townsend_Ashleigh"/>
    <x v="14"/>
    <m/>
    <m/>
    <m/>
    <n v="0.01"/>
    <m/>
    <s v="I"/>
    <x v="0"/>
    <s v="&lt;10"/>
    <m/>
    <m/>
    <n v="0.5"/>
    <m/>
    <m/>
    <x v="3"/>
    <s v="8696d39b-db05-4fcb-904a-a62fada73807"/>
    <s v="{213074E8-7DAB-45F8-A1F3-7B7D45CCD488}"/>
  </r>
  <r>
    <x v="63"/>
    <d v="2019-08-16T00:00:00"/>
    <d v="2019-08-16T00:00:00"/>
    <x v="0"/>
    <s v="Townsend_Ashleigh"/>
    <x v="4"/>
    <m/>
    <m/>
    <m/>
    <n v="0.01"/>
    <m/>
    <s v="I"/>
    <x v="0"/>
    <s v="&lt;10"/>
    <m/>
    <m/>
    <n v="0.5"/>
    <m/>
    <m/>
    <x v="3"/>
    <s v="7ebbe8c4-3284-4bf1-8176-c87f7bafe7f2"/>
    <s v="{38210A74-9D02-4AA0-BB03-B62697417B8E}"/>
  </r>
  <r>
    <x v="63"/>
    <d v="2019-08-16T00:00:00"/>
    <d v="2019-08-16T00:00:00"/>
    <x v="0"/>
    <s v="Townsend_Ashleigh"/>
    <x v="4"/>
    <m/>
    <m/>
    <m/>
    <n v="0.01"/>
    <m/>
    <s v="I"/>
    <x v="0"/>
    <s v="&lt;10"/>
    <m/>
    <m/>
    <n v="0.5"/>
    <m/>
    <m/>
    <x v="3"/>
    <s v="47838200-3a5d-4a9f-a9ac-4df1fe30c0cb"/>
    <s v="{ADCEBECB-B39F-4781-A179-EF1835953BFE}"/>
  </r>
  <r>
    <x v="63"/>
    <d v="2019-08-16T00:00:00"/>
    <d v="2019-08-16T00:00:00"/>
    <x v="0"/>
    <s v="Townsend_Ashleigh"/>
    <x v="14"/>
    <m/>
    <m/>
    <m/>
    <n v="0.5"/>
    <m/>
    <s v="I"/>
    <x v="0"/>
    <s v="&lt;10"/>
    <m/>
    <m/>
    <n v="0.5"/>
    <m/>
    <m/>
    <x v="3"/>
    <s v="5df68756-9c5d-462e-88b5-8502bbe0b634"/>
    <s v="{690BF58D-985B-45F7-8BFD-4BD003C400B9}"/>
  </r>
  <r>
    <x v="63"/>
    <d v="2019-08-16T00:00:00"/>
    <d v="2019-08-16T00:00:00"/>
    <x v="0"/>
    <s v="Townsend_Ashleigh"/>
    <x v="1"/>
    <m/>
    <m/>
    <m/>
    <n v="1"/>
    <m/>
    <s v="SC"/>
    <x v="0"/>
    <s v="&lt;10"/>
    <m/>
    <m/>
    <n v="1"/>
    <m/>
    <m/>
    <x v="2"/>
    <s v="c5a942ca-e974-4b99-a735-d4e029ccedcf"/>
    <s v="{4CAD7B78-6B77-428F-BFBC-5FD67B5EDA3F}"/>
  </r>
  <r>
    <x v="63"/>
    <d v="2019-08-16T00:00:00"/>
    <d v="2019-08-16T00:00:00"/>
    <x v="0"/>
    <s v="Townsend_Ashleigh"/>
    <x v="14"/>
    <m/>
    <m/>
    <m/>
    <n v="0.01"/>
    <m/>
    <s v="I"/>
    <x v="0"/>
    <s v="&lt;10"/>
    <m/>
    <m/>
    <n v="0.5"/>
    <m/>
    <m/>
    <x v="3"/>
    <s v="46267c75-f393-4f12-bc99-116c045613be"/>
    <s v="{3A3C5E17-7AE3-44AA-8ACF-90BCED880435}"/>
  </r>
  <r>
    <x v="63"/>
    <d v="2019-08-16T00:00:00"/>
    <d v="2019-08-16T00:00:00"/>
    <x v="0"/>
    <s v="Townsend_Ashleigh"/>
    <x v="14"/>
    <m/>
    <m/>
    <m/>
    <n v="0.01"/>
    <m/>
    <s v="I"/>
    <x v="0"/>
    <s v="&lt;10"/>
    <m/>
    <m/>
    <n v="0.5"/>
    <m/>
    <m/>
    <x v="3"/>
    <s v="a974145d-5d63-4804-8dcc-75fabe5de80b"/>
    <s v="{2AC6BBFA-C616-4F94-BA5F-B588E5ED2890}"/>
  </r>
  <r>
    <x v="63"/>
    <d v="2019-08-16T00:00:00"/>
    <d v="2019-08-16T00:00:00"/>
    <x v="0"/>
    <s v="Townsend_Ashleigh"/>
    <x v="14"/>
    <m/>
    <m/>
    <m/>
    <n v="3"/>
    <m/>
    <s v="P"/>
    <x v="0"/>
    <s v="10-100"/>
    <m/>
    <m/>
    <n v="3"/>
    <m/>
    <m/>
    <x v="4"/>
    <s v="0caaf44c-4480-48ef-9bcd-3b606371f015"/>
    <s v="{F17E3732-3AA3-4E39-826C-3E09E0B3AB12}"/>
  </r>
  <r>
    <x v="63"/>
    <d v="2019-08-16T00:00:00"/>
    <d v="2019-08-16T00:00:00"/>
    <x v="0"/>
    <s v="Townsend_Ashleigh"/>
    <x v="14"/>
    <m/>
    <m/>
    <m/>
    <n v="1"/>
    <m/>
    <s v="P"/>
    <x v="0"/>
    <s v="&lt;10"/>
    <m/>
    <m/>
    <n v="1"/>
    <m/>
    <m/>
    <x v="2"/>
    <s v="b1d38be1-fdb9-4b22-a3a6-5673e1ff90df"/>
    <s v="{4243F8DF-3C33-4B25-AEEE-8C47EFC15164}"/>
  </r>
  <r>
    <x v="63"/>
    <d v="2019-08-16T00:00:00"/>
    <d v="2019-08-16T00:00:00"/>
    <x v="0"/>
    <s v="Townsend_Ashleigh"/>
    <x v="14"/>
    <m/>
    <m/>
    <m/>
    <n v="0.01"/>
    <m/>
    <s v="I"/>
    <x v="0"/>
    <s v="&lt;10"/>
    <m/>
    <m/>
    <n v="0.5"/>
    <m/>
    <m/>
    <x v="3"/>
    <s v="2d2ae0f9-d3a3-4454-b8c5-ae30819ff40f"/>
    <s v="{36910EC6-C5EC-4AF3-B255-673C189701F4}"/>
  </r>
  <r>
    <x v="63"/>
    <d v="2019-08-16T00:00:00"/>
    <d v="2019-08-16T00:00:00"/>
    <x v="0"/>
    <s v="Townsend_Ashleigh"/>
    <x v="4"/>
    <m/>
    <m/>
    <m/>
    <n v="0.5"/>
    <m/>
    <s v="I"/>
    <x v="0"/>
    <s v="&lt;10"/>
    <m/>
    <m/>
    <n v="0.5"/>
    <m/>
    <m/>
    <x v="3"/>
    <s v="25b8a649-36ac-4241-9876-abea619b95fe"/>
    <s v="{4B9E435D-E690-44FD-A8B8-6A8AF4ED9DDE}"/>
  </r>
  <r>
    <x v="63"/>
    <d v="2019-08-16T00:00:00"/>
    <d v="2019-08-16T00:00:00"/>
    <x v="0"/>
    <s v="Townsend_Ashleigh"/>
    <x v="0"/>
    <m/>
    <m/>
    <m/>
    <n v="1"/>
    <m/>
    <s v="I"/>
    <x v="0"/>
    <s v="&lt;10"/>
    <m/>
    <m/>
    <n v="1"/>
    <m/>
    <m/>
    <x v="2"/>
    <s v="a54c528e-c623-496e-abb6-da699f45de73"/>
    <s v="{7ECDF9FD-7E26-452D-A513-2564C6FAC5A4}"/>
  </r>
  <r>
    <x v="63"/>
    <d v="2019-08-16T00:00:00"/>
    <d v="2019-08-16T00:00:00"/>
    <x v="0"/>
    <s v="Townsend_Ashleigh"/>
    <x v="0"/>
    <m/>
    <m/>
    <m/>
    <n v="1"/>
    <m/>
    <s v="I"/>
    <x v="0"/>
    <s v="&lt;10"/>
    <m/>
    <m/>
    <n v="1"/>
    <m/>
    <m/>
    <x v="2"/>
    <s v="40139db8-7618-459a-b445-4aee410c4d70"/>
    <s v="{6A277127-BE2F-499D-9BB0-569BECF21FE3}"/>
  </r>
  <r>
    <x v="63"/>
    <d v="2019-08-16T00:00:00"/>
    <d v="2019-08-16T00:00:00"/>
    <x v="0"/>
    <s v="Townsend_Ashleigh"/>
    <x v="0"/>
    <m/>
    <m/>
    <m/>
    <n v="1"/>
    <m/>
    <s v="I"/>
    <x v="0"/>
    <s v="&lt;10"/>
    <m/>
    <m/>
    <n v="1"/>
    <m/>
    <m/>
    <x v="2"/>
    <s v="81eacea5-38df-4f87-8116-cbde9251d569"/>
    <s v="{1D19AB5E-0613-4EEC-8245-BA4AFFEF18A1}"/>
  </r>
  <r>
    <x v="63"/>
    <d v="2019-08-16T00:00:00"/>
    <d v="2019-08-16T00:00:00"/>
    <x v="0"/>
    <s v="Townsend_Ashleigh"/>
    <x v="4"/>
    <m/>
    <m/>
    <m/>
    <n v="1"/>
    <m/>
    <s v="I"/>
    <x v="0"/>
    <s v="&lt;10"/>
    <m/>
    <m/>
    <n v="1"/>
    <m/>
    <m/>
    <x v="2"/>
    <s v="b3403bed-5360-42c9-8b14-4dc365deb285"/>
    <s v="{19A573A0-3EEA-4D32-AAE9-1076E8CA6A7F}"/>
  </r>
  <r>
    <x v="63"/>
    <d v="2019-08-16T00:00:00"/>
    <d v="2019-08-16T00:00:00"/>
    <x v="0"/>
    <s v="Townsend_Ashleigh"/>
    <x v="0"/>
    <m/>
    <m/>
    <m/>
    <n v="1"/>
    <m/>
    <s v="I"/>
    <x v="0"/>
    <s v="&lt;10"/>
    <m/>
    <m/>
    <n v="1"/>
    <m/>
    <m/>
    <x v="2"/>
    <s v="02d52c1c-1bcc-4be1-a469-9ace6acf069c"/>
    <s v="{6D40C431-2FB0-4C56-A8FC-F55D2182D62A}"/>
  </r>
  <r>
    <x v="63"/>
    <d v="2019-08-16T00:00:00"/>
    <d v="2019-08-16T00:00:00"/>
    <x v="0"/>
    <s v="Townsend_Ashleigh"/>
    <x v="5"/>
    <m/>
    <m/>
    <m/>
    <n v="3"/>
    <m/>
    <s v="SC"/>
    <x v="0"/>
    <s v="&lt;10"/>
    <m/>
    <m/>
    <n v="3"/>
    <m/>
    <m/>
    <x v="4"/>
    <s v="d46f6508-062c-4b87-877c-27f49e01d1d0"/>
    <s v="{F2027C0C-CF7A-40A5-98F3-798BA8143B15}"/>
  </r>
  <r>
    <x v="63"/>
    <d v="2019-08-16T00:00:00"/>
    <d v="2019-08-16T00:00:00"/>
    <x v="0"/>
    <s v="Townsend_Ashleigh"/>
    <x v="11"/>
    <m/>
    <m/>
    <m/>
    <n v="0.01"/>
    <m/>
    <s v="I"/>
    <x v="0"/>
    <s v="&lt;10"/>
    <m/>
    <m/>
    <n v="0.5"/>
    <m/>
    <m/>
    <x v="3"/>
    <s v="a7b3bb05-9a85-495f-968d-a8d0f4dd7cac"/>
    <s v="{6918F5C3-1276-43FE-9A1B-5A6663ADC675}"/>
  </r>
  <r>
    <x v="63"/>
    <d v="2019-08-16T00:00:00"/>
    <d v="2019-08-16T00:00:00"/>
    <x v="0"/>
    <s v="Townsend_Ashleigh"/>
    <x v="4"/>
    <m/>
    <m/>
    <m/>
    <n v="0.01"/>
    <m/>
    <s v="I"/>
    <x v="0"/>
    <s v="&lt;10"/>
    <m/>
    <m/>
    <n v="0.5"/>
    <m/>
    <m/>
    <x v="3"/>
    <s v="4c5bfe6f-82ae-4daf-be96-c9df9e9b96a4"/>
    <s v="{E86D5ACC-4C2F-4CE0-B1C6-694DA73332E9}"/>
  </r>
  <r>
    <x v="63"/>
    <d v="2019-08-16T00:00:00"/>
    <d v="2019-08-16T00:00:00"/>
    <x v="0"/>
    <s v="Townsend_Ashleigh"/>
    <x v="0"/>
    <m/>
    <m/>
    <m/>
    <n v="3"/>
    <m/>
    <s v="I"/>
    <x v="0"/>
    <s v="&lt;10"/>
    <m/>
    <m/>
    <n v="3"/>
    <m/>
    <m/>
    <x v="4"/>
    <s v="ee717574-536b-4b81-9a68-ebe58bf3b364"/>
    <s v="{A887E117-1E0F-4091-B9F1-081384DA542C}"/>
  </r>
  <r>
    <x v="63"/>
    <d v="2019-08-16T00:00:00"/>
    <d v="2019-08-16T00:00:00"/>
    <x v="0"/>
    <s v="Townsend_Ashleigh"/>
    <x v="11"/>
    <m/>
    <m/>
    <m/>
    <n v="0.01"/>
    <m/>
    <s v="I"/>
    <x v="0"/>
    <s v="&lt;10"/>
    <m/>
    <m/>
    <n v="0.5"/>
    <m/>
    <m/>
    <x v="3"/>
    <s v="b1e22790-a8e0-4a56-86db-a32e7808bd59"/>
    <s v="{1240443F-8675-43A7-9FE3-FC1D010DA1B9}"/>
  </r>
  <r>
    <x v="63"/>
    <d v="2019-08-16T00:00:00"/>
    <d v="2019-08-16T00:00:00"/>
    <x v="0"/>
    <s v="Townsend_Ashleigh"/>
    <x v="0"/>
    <m/>
    <m/>
    <m/>
    <n v="0.01"/>
    <m/>
    <s v="I"/>
    <x v="0"/>
    <s v="&lt;10"/>
    <m/>
    <m/>
    <n v="0.5"/>
    <m/>
    <m/>
    <x v="3"/>
    <s v="3e891b1c-c48c-4a79-ab88-fd421279bf02"/>
    <s v="{39DD7FC5-802F-41E0-A92B-3031D113558C}"/>
  </r>
  <r>
    <x v="63"/>
    <d v="2019-08-16T00:00:00"/>
    <d v="2019-08-16T00:00:00"/>
    <x v="0"/>
    <s v="Rachman_Richard"/>
    <x v="11"/>
    <m/>
    <m/>
    <m/>
    <n v="0.01"/>
    <m/>
    <s v="I"/>
    <x v="0"/>
    <s v="&lt;10"/>
    <m/>
    <m/>
    <n v="0.5"/>
    <m/>
    <m/>
    <x v="3"/>
    <s v="3d93bb9b-ee5b-4c95-be62-1dff92b1871c"/>
    <s v="{9F026AB7-77B3-49D8-BD42-2AF1C2218730}"/>
  </r>
  <r>
    <x v="63"/>
    <d v="2019-08-16T00:00:00"/>
    <d v="2019-08-16T00:00:00"/>
    <x v="0"/>
    <s v="Rachman_Richard"/>
    <x v="4"/>
    <m/>
    <m/>
    <m/>
    <n v="0.01"/>
    <m/>
    <s v="I"/>
    <x v="0"/>
    <s v="&lt;10"/>
    <m/>
    <m/>
    <n v="0.5"/>
    <m/>
    <m/>
    <x v="3"/>
    <s v="a1650d81-0932-4090-a406-94d341f3274f"/>
    <s v="{6DFFEF4E-42BB-42D8-B226-1C2DFA72DE31}"/>
  </r>
  <r>
    <x v="63"/>
    <d v="2019-08-16T00:00:00"/>
    <d v="2019-08-16T00:00:00"/>
    <x v="0"/>
    <s v="Townsend_Ashleigh"/>
    <x v="11"/>
    <m/>
    <m/>
    <m/>
    <n v="0.01"/>
    <m/>
    <s v="I"/>
    <x v="0"/>
    <s v="&lt;10"/>
    <m/>
    <m/>
    <n v="0.5"/>
    <m/>
    <m/>
    <x v="3"/>
    <s v="9110293c-96c0-49e6-9a30-c17828e610a3"/>
    <s v="{BC7B62BA-DFB4-4DA2-A236-18F11467A2F6}"/>
  </r>
  <r>
    <x v="63"/>
    <d v="2019-08-16T00:00:00"/>
    <d v="2019-08-16T00:00:00"/>
    <x v="0"/>
    <s v="Rachman_Richard"/>
    <x v="13"/>
    <m/>
    <m/>
    <m/>
    <n v="1"/>
    <m/>
    <s v="I"/>
    <x v="0"/>
    <s v="&lt;10"/>
    <m/>
    <m/>
    <n v="1"/>
    <m/>
    <m/>
    <x v="2"/>
    <s v="8030c04d-ec8d-4342-b443-dec84d6cbe01"/>
    <s v="{235D7502-1053-44BE-A943-42CC390D8676}"/>
  </r>
  <r>
    <x v="63"/>
    <d v="2019-08-16T00:00:00"/>
    <d v="2019-08-16T00:00:00"/>
    <x v="0"/>
    <s v="Rachman_Richard"/>
    <x v="11"/>
    <m/>
    <m/>
    <m/>
    <n v="2"/>
    <m/>
    <s v="I"/>
    <x v="0"/>
    <s v="&lt;10"/>
    <m/>
    <m/>
    <n v="2"/>
    <m/>
    <m/>
    <x v="1"/>
    <s v="c138a450-ff88-440e-a92f-bfef345ff59e"/>
    <s v="{238A840A-72D2-4686-9BD9-2D162CC62EA8}"/>
  </r>
  <r>
    <x v="63"/>
    <d v="2019-08-16T00:00:00"/>
    <d v="2019-08-16T00:00:00"/>
    <x v="0"/>
    <s v="Rachman_Richard"/>
    <x v="11"/>
    <m/>
    <m/>
    <m/>
    <n v="0.01"/>
    <m/>
    <s v="I"/>
    <x v="0"/>
    <s v="&lt;10"/>
    <m/>
    <m/>
    <n v="0.5"/>
    <m/>
    <m/>
    <x v="3"/>
    <s v="b02efe1d-16a1-4f4c-bfbd-ebe00cd7b73f"/>
    <s v="{F1CF23CA-5DC7-4937-AEBF-35E230C0880F}"/>
  </r>
  <r>
    <x v="63"/>
    <d v="2019-08-16T00:00:00"/>
    <d v="2019-08-16T00:00:00"/>
    <x v="0"/>
    <s v="Townsend_Ashleigh"/>
    <x v="4"/>
    <m/>
    <m/>
    <m/>
    <n v="0.01"/>
    <m/>
    <s v="I"/>
    <x v="0"/>
    <s v="&lt;10"/>
    <m/>
    <m/>
    <n v="0.5"/>
    <m/>
    <m/>
    <x v="3"/>
    <s v="391ddda1-90cc-4d8d-9486-220975a2d420"/>
    <s v="{5BC2A5DC-1089-4CDF-976D-2A76DBA2F59F}"/>
  </r>
  <r>
    <x v="63"/>
    <d v="2019-08-16T00:00:00"/>
    <d v="2019-08-16T00:00:00"/>
    <x v="0"/>
    <s v="Townsend_Ashleigh"/>
    <x v="11"/>
    <m/>
    <m/>
    <m/>
    <n v="0.01"/>
    <m/>
    <s v="I"/>
    <x v="0"/>
    <s v="&lt;10"/>
    <m/>
    <m/>
    <n v="0.5"/>
    <m/>
    <m/>
    <x v="3"/>
    <s v="f2479428-76a8-4e31-a9b6-875262e43bb5"/>
    <s v="{627E2721-E90C-45C2-8283-3609657C03A0}"/>
  </r>
  <r>
    <x v="63"/>
    <d v="2019-08-16T00:00:00"/>
    <d v="2019-08-16T00:00:00"/>
    <x v="0"/>
    <s v="Townsend_Ashleigh"/>
    <x v="4"/>
    <m/>
    <m/>
    <m/>
    <n v="0.01"/>
    <m/>
    <s v="I"/>
    <x v="0"/>
    <s v="&lt;10"/>
    <m/>
    <m/>
    <n v="0.5"/>
    <m/>
    <m/>
    <x v="3"/>
    <s v="3c2e9532-7bb3-4ef8-bef5-8d1d71e50e39"/>
    <s v="{225E6DFD-3AC6-4D81-A89C-8E3C3633A38B}"/>
  </r>
  <r>
    <x v="63"/>
    <d v="2019-08-16T00:00:00"/>
    <d v="2019-08-16T00:00:00"/>
    <x v="0"/>
    <s v="Townsend_Ashleigh"/>
    <x v="4"/>
    <m/>
    <m/>
    <m/>
    <n v="1"/>
    <m/>
    <s v="I"/>
    <x v="0"/>
    <s v="&lt;10"/>
    <m/>
    <m/>
    <n v="1"/>
    <m/>
    <m/>
    <x v="2"/>
    <s v="d662b156-3cf2-4bce-bcb6-2c07a9aabeda"/>
    <s v="{EFF21F7C-F31A-4A92-8E39-E921796EA02D}"/>
  </r>
  <r>
    <x v="63"/>
    <d v="2019-08-19T00:00:00"/>
    <d v="2019-08-19T00:00:00"/>
    <x v="0"/>
    <s v="Townsend_Ashleigh"/>
    <x v="14"/>
    <m/>
    <m/>
    <m/>
    <n v="2"/>
    <m/>
    <s v="I"/>
    <x v="0"/>
    <s v="&lt;10"/>
    <m/>
    <m/>
    <n v="2"/>
    <m/>
    <m/>
    <x v="1"/>
    <s v="3a9e87fd-449b-4496-b256-211eb289439f"/>
    <s v="{5E1B56C5-B6C9-42AD-BADA-CCD788FCD351}"/>
  </r>
  <r>
    <x v="63"/>
    <d v="2019-08-19T00:00:00"/>
    <d v="2019-08-19T00:00:00"/>
    <x v="0"/>
    <s v="Townsend_Ashleigh"/>
    <x v="14"/>
    <m/>
    <m/>
    <m/>
    <n v="0.5"/>
    <m/>
    <s v="I"/>
    <x v="0"/>
    <s v="&lt;10"/>
    <m/>
    <m/>
    <n v="0.5"/>
    <m/>
    <m/>
    <x v="3"/>
    <s v="1b8fae2b-f864-4b9e-acbb-84b04122961d"/>
    <s v="{1BD11E5E-8C3B-4E5F-96A0-B01ACD36FE72}"/>
  </r>
  <r>
    <x v="63"/>
    <d v="2019-08-19T00:00:00"/>
    <d v="2019-08-19T00:00:00"/>
    <x v="0"/>
    <s v="Townsend_Ashleigh"/>
    <x v="14"/>
    <m/>
    <m/>
    <m/>
    <n v="2"/>
    <m/>
    <s v="I"/>
    <x v="0"/>
    <s v="&lt;10"/>
    <m/>
    <m/>
    <n v="2"/>
    <m/>
    <m/>
    <x v="1"/>
    <s v="38942fa0-7af7-43f4-934c-9b48e6fd2656"/>
    <s v="{E492ED59-5631-425A-BB3D-E56F90BE359A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x v="3"/>
    <s v="90937d40-e350-4ca4-b71c-245ce264c8f4"/>
    <s v="{9A4DB760-803A-4DEA-A6E9-7C4650E726B2}"/>
  </r>
  <r>
    <x v="63"/>
    <d v="2019-08-19T00:00:00"/>
    <d v="2019-08-19T00:00:00"/>
    <x v="0"/>
    <s v="Townsend_Ashleigh"/>
    <x v="4"/>
    <m/>
    <m/>
    <m/>
    <n v="1"/>
    <m/>
    <s v="I"/>
    <x v="0"/>
    <s v="&lt;10"/>
    <m/>
    <m/>
    <n v="1"/>
    <m/>
    <m/>
    <x v="2"/>
    <s v="82edb733-b010-4203-8b5e-e47f24ac3720"/>
    <s v="{3152C310-A9A1-4E84-958C-0772EA891AC8}"/>
  </r>
  <r>
    <x v="63"/>
    <d v="2019-08-19T00:00:00"/>
    <d v="2019-08-19T00:00:00"/>
    <x v="0"/>
    <s v="Townsend_Ashleigh"/>
    <x v="4"/>
    <m/>
    <m/>
    <m/>
    <n v="1"/>
    <m/>
    <s v="I"/>
    <x v="0"/>
    <s v="10-100"/>
    <m/>
    <m/>
    <n v="1"/>
    <m/>
    <m/>
    <x v="2"/>
    <s v="d85c72fc-b0fa-4888-b373-2c8381303fe3"/>
    <s v="{F073A684-C46C-4282-A5D9-666039DE3BB9}"/>
  </r>
  <r>
    <x v="63"/>
    <d v="2019-08-19T00:00:00"/>
    <d v="2019-08-19T00:00:00"/>
    <x v="0"/>
    <s v="Townsend_Ashleigh"/>
    <x v="8"/>
    <m/>
    <m/>
    <m/>
    <n v="0.01"/>
    <m/>
    <s v="I"/>
    <x v="0"/>
    <s v="&lt;10"/>
    <m/>
    <m/>
    <n v="0.5"/>
    <m/>
    <m/>
    <x v="3"/>
    <s v="ffa478ac-1bbe-413f-8c3b-816a5c099c88"/>
    <s v="{AD291266-263C-4709-998B-6D500DDAB727}"/>
  </r>
  <r>
    <x v="63"/>
    <d v="2019-08-19T00:00:00"/>
    <d v="2019-08-19T00:00:00"/>
    <x v="0"/>
    <s v="Townsend_Ashleigh"/>
    <x v="14"/>
    <m/>
    <m/>
    <m/>
    <n v="2"/>
    <m/>
    <s v="I"/>
    <x v="0"/>
    <s v="&lt;10"/>
    <m/>
    <m/>
    <n v="2"/>
    <m/>
    <m/>
    <x v="1"/>
    <s v="a83eb616-338a-4d22-a23f-eeeb6a263ecf"/>
    <s v="{CB6E7401-4656-45C7-BECA-2D6C024A6766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x v="3"/>
    <s v="7fd613eb-ba9a-403c-a639-993ce8e3b713"/>
    <s v="{3AE5B6FD-CEAF-44EF-B519-ACAC23C3C2B3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x v="3"/>
    <s v="d3b0e2b4-ac2a-4af3-8c7e-addf64b429c4"/>
    <s v="{FA39AE12-2A68-4AD9-B6C7-A32CCC1A0C91}"/>
  </r>
  <r>
    <x v="63"/>
    <d v="2019-08-19T00:00:00"/>
    <d v="2019-08-19T00:00:00"/>
    <x v="0"/>
    <s v="Townsend_Ashleigh"/>
    <x v="14"/>
    <m/>
    <m/>
    <m/>
    <n v="3"/>
    <m/>
    <s v="I"/>
    <x v="0"/>
    <s v="&lt;10"/>
    <m/>
    <m/>
    <n v="3"/>
    <m/>
    <m/>
    <x v="4"/>
    <s v="79c7e101-4fcd-4eaa-8230-16ac01f6c200"/>
    <s v="{971122EA-12ED-4AE6-B32D-EAAB5C08F567}"/>
  </r>
  <r>
    <x v="63"/>
    <d v="2019-08-19T00:00:00"/>
    <d v="2019-08-19T00:00:00"/>
    <x v="0"/>
    <s v="Townsend_Ashleigh"/>
    <x v="14"/>
    <m/>
    <m/>
    <m/>
    <n v="1"/>
    <m/>
    <s v="I"/>
    <x v="0"/>
    <s v="&lt;10"/>
    <m/>
    <m/>
    <n v="1"/>
    <m/>
    <m/>
    <x v="2"/>
    <s v="908c54a7-df57-4e2c-bdbb-3e870eda61ee"/>
    <s v="{70E1CE78-6E01-48D0-A2C5-63728F1C9C30}"/>
  </r>
  <r>
    <x v="63"/>
    <d v="2019-08-19T00:00:00"/>
    <d v="2019-08-19T00:00:00"/>
    <x v="0"/>
    <s v="Townsend_Ashleigh"/>
    <x v="2"/>
    <m/>
    <m/>
    <m/>
    <n v="2"/>
    <m/>
    <s v="I"/>
    <x v="0"/>
    <s v="10-100"/>
    <m/>
    <m/>
    <n v="2"/>
    <m/>
    <m/>
    <x v="1"/>
    <s v="da12dfcd-2896-46e5-8b73-81dd3509ec28"/>
    <s v="{259F91B0-247E-41A5-9B6E-C6C4EFF0A200}"/>
  </r>
  <r>
    <x v="63"/>
    <d v="2019-08-19T00:00:00"/>
    <d v="2019-08-19T00:00:00"/>
    <x v="0"/>
    <s v="Townsend_Ashleigh"/>
    <x v="4"/>
    <m/>
    <m/>
    <m/>
    <n v="1"/>
    <m/>
    <s v="I"/>
    <x v="0"/>
    <s v="&lt;10"/>
    <m/>
    <m/>
    <n v="1"/>
    <m/>
    <m/>
    <x v="2"/>
    <s v="8234f9c1-6476-423a-b5c4-31b4a1cb4d5f"/>
    <s v="{6E6A29FE-6920-45DF-871E-4DE2F052201B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x v="3"/>
    <s v="7351da0c-af7c-473b-88f8-69236f8d1e3d"/>
    <s v="{8BA616DC-CA88-4E7D-9CE3-567AFC8F5421}"/>
  </r>
  <r>
    <x v="63"/>
    <d v="2019-08-19T00:00:00"/>
    <d v="2019-08-19T00:00:00"/>
    <x v="0"/>
    <s v="Townsend_Ashleigh"/>
    <x v="4"/>
    <m/>
    <m/>
    <m/>
    <n v="0.01"/>
    <m/>
    <s v="I"/>
    <x v="0"/>
    <s v="&lt;10"/>
    <m/>
    <m/>
    <n v="0.5"/>
    <m/>
    <m/>
    <x v="3"/>
    <s v="baa4ef07-2e65-4396-b978-ef2b51c00439"/>
    <s v="{5812ED68-287F-4269-B12B-B98BE7E1F04A}"/>
  </r>
  <r>
    <x v="63"/>
    <d v="2019-08-19T00:00:00"/>
    <d v="2019-08-19T00:00:00"/>
    <x v="0"/>
    <s v="Townsend_Ashleigh"/>
    <x v="4"/>
    <m/>
    <m/>
    <m/>
    <n v="3"/>
    <m/>
    <s v="I"/>
    <x v="0"/>
    <s v="10-100"/>
    <m/>
    <m/>
    <n v="3"/>
    <m/>
    <m/>
    <x v="4"/>
    <s v="16a6ca9f-6a5a-4c1e-bd0f-75c5b3dac327"/>
    <s v="{BC5BEA0B-F1AA-4416-8463-28BB9B36DD07}"/>
  </r>
  <r>
    <x v="63"/>
    <d v="2019-08-19T00:00:00"/>
    <d v="2019-08-19T00:00:00"/>
    <x v="0"/>
    <s v="Townsend_Ashleigh"/>
    <x v="4"/>
    <m/>
    <m/>
    <m/>
    <n v="0.01"/>
    <m/>
    <s v="I"/>
    <x v="0"/>
    <s v="&lt;10"/>
    <m/>
    <m/>
    <n v="0.5"/>
    <m/>
    <m/>
    <x v="3"/>
    <s v="2fe7ac98-431d-45ba-badb-ecd4926c7098"/>
    <s v="{A053CB6B-6E75-40B3-AC60-81C58B790F4C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x v="3"/>
    <s v="0e64afbc-4f60-48d3-8fa2-65f169a54b27"/>
    <s v="{FA76212D-B956-422E-8CD2-D29D5DE95BFD}"/>
  </r>
  <r>
    <x v="63"/>
    <d v="2019-08-19T00:00:00"/>
    <d v="2019-08-19T00:00:00"/>
    <x v="0"/>
    <s v="Townsend_Ashleigh"/>
    <x v="2"/>
    <m/>
    <m/>
    <m/>
    <n v="3"/>
    <m/>
    <s v="I"/>
    <x v="0"/>
    <s v="10-100"/>
    <m/>
    <m/>
    <n v="3"/>
    <m/>
    <m/>
    <x v="4"/>
    <s v="313e3030-42ce-4ef8-a382-7cb65a2db800"/>
    <s v="{12D27777-E659-4CA2-9385-46F7420B7835}"/>
  </r>
  <r>
    <x v="63"/>
    <d v="2019-08-19T00:00:00"/>
    <d v="2019-08-19T00:00:00"/>
    <x v="0"/>
    <s v="Townsend_Ashleigh"/>
    <x v="14"/>
    <m/>
    <m/>
    <m/>
    <n v="1"/>
    <m/>
    <s v="I"/>
    <x v="0"/>
    <s v="&lt;10"/>
    <m/>
    <m/>
    <n v="1"/>
    <m/>
    <m/>
    <x v="2"/>
    <s v="ae9017a1-a319-4332-ad84-0b35851ef051"/>
    <s v="{91798D65-7BA5-4718-A6D6-156C99E23514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x v="3"/>
    <s v="96268bcb-663b-4a0b-a65f-00eda419d45a"/>
    <s v="{6921A503-DEA4-43F0-9DFA-68FCD7EDE5E7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x v="3"/>
    <s v="e59b03ba-5af6-4003-b852-ab97bda3c6ce"/>
    <s v="{93546703-C1A8-4F41-8791-45E95C395D46}"/>
  </r>
  <r>
    <x v="63"/>
    <d v="2019-08-19T00:00:00"/>
    <d v="2019-08-19T00:00:00"/>
    <x v="0"/>
    <s v="Townsend_Ashleigh"/>
    <x v="4"/>
    <m/>
    <m/>
    <m/>
    <n v="2"/>
    <m/>
    <s v="I"/>
    <x v="0"/>
    <s v="&lt;10"/>
    <m/>
    <m/>
    <n v="2"/>
    <m/>
    <m/>
    <x v="1"/>
    <s v="8c0e559b-9605-4873-bc42-ed490e935833"/>
    <s v="{4918B671-CB59-4932-9583-F5BD162621FD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x v="3"/>
    <s v="6691f91c-7548-41a0-84d9-f03c3288f063"/>
    <s v="{E52D0979-9A70-4995-B597-084D43B508EF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x v="3"/>
    <s v="bd214a0b-3d83-4a60-a936-6c8dbb2a14ad"/>
    <s v="{3F1FAF23-8361-4CD8-A10B-A413A8211427}"/>
  </r>
  <r>
    <x v="63"/>
    <d v="2019-08-19T00:00:00"/>
    <d v="2019-08-19T00:00:00"/>
    <x v="0"/>
    <s v="Townsend_Ashleigh"/>
    <x v="4"/>
    <m/>
    <m/>
    <m/>
    <n v="0.01"/>
    <m/>
    <s v="I"/>
    <x v="0"/>
    <s v="&lt;10"/>
    <m/>
    <m/>
    <n v="0.5"/>
    <m/>
    <m/>
    <x v="3"/>
    <s v="9e149300-ab61-41de-9127-e89f23f02639"/>
    <s v="{2D70FD21-0E8C-4944-AB96-F51742C07646}"/>
  </r>
  <r>
    <x v="63"/>
    <d v="2019-08-19T00:00:00"/>
    <d v="2019-08-19T00:00:00"/>
    <x v="0"/>
    <s v="Townsend_Ashleigh"/>
    <x v="14"/>
    <m/>
    <m/>
    <m/>
    <n v="2"/>
    <m/>
    <s v="I"/>
    <x v="0"/>
    <s v="&lt;10"/>
    <m/>
    <m/>
    <n v="2"/>
    <m/>
    <m/>
    <x v="1"/>
    <s v="497876bc-9d41-4f5f-ba78-8503be46c8c7"/>
    <s v="{4555822B-C8E6-4A9E-AA1E-3FB71038C302}"/>
  </r>
  <r>
    <x v="63"/>
    <d v="2019-08-19T00:00:00"/>
    <d v="2019-08-19T00:00:00"/>
    <x v="0"/>
    <s v="Townsend_Ashleigh"/>
    <x v="14"/>
    <m/>
    <m/>
    <m/>
    <n v="2"/>
    <m/>
    <s v="I"/>
    <x v="0"/>
    <s v="&lt;10"/>
    <m/>
    <m/>
    <n v="2"/>
    <m/>
    <m/>
    <x v="1"/>
    <s v="8ab3f6c0-c3eb-406c-8fff-96432faa56de"/>
    <s v="{85332D9C-2713-43FA-8B81-28602DC74657}"/>
  </r>
  <r>
    <x v="63"/>
    <d v="2019-08-19T00:00:00"/>
    <d v="2019-08-19T00:00:00"/>
    <x v="0"/>
    <s v="Townsend_Ashleigh"/>
    <x v="4"/>
    <m/>
    <m/>
    <m/>
    <n v="0.01"/>
    <m/>
    <s v="I"/>
    <x v="0"/>
    <s v="&lt;10"/>
    <m/>
    <m/>
    <n v="0.5"/>
    <m/>
    <m/>
    <x v="3"/>
    <s v="e20d0203-b70f-4cb7-86ee-d10384f53472"/>
    <s v="{FF0BD316-A17C-4AEF-BD0A-FAB4E938DCD9}"/>
  </r>
  <r>
    <x v="63"/>
    <d v="2019-08-19T00:00:00"/>
    <d v="2019-08-19T00:00:00"/>
    <x v="0"/>
    <s v="Townsend_Ashleigh"/>
    <x v="4"/>
    <m/>
    <m/>
    <m/>
    <n v="0.01"/>
    <m/>
    <s v="I"/>
    <x v="0"/>
    <s v="&lt;10"/>
    <m/>
    <m/>
    <n v="0.5"/>
    <m/>
    <m/>
    <x v="3"/>
    <s v="2363168a-96e0-41c5-b1f9-1f86898bca60"/>
    <s v="{CB13C4FA-EE74-41AE-AF30-D6FA3CB24C93}"/>
  </r>
  <r>
    <x v="63"/>
    <d v="2019-08-19T00:00:00"/>
    <d v="2019-08-19T00:00:00"/>
    <x v="0"/>
    <s v="Townsend_Ashleigh"/>
    <x v="4"/>
    <m/>
    <m/>
    <m/>
    <n v="0.01"/>
    <m/>
    <s v="I"/>
    <x v="0"/>
    <s v="&lt;10"/>
    <m/>
    <m/>
    <n v="0.5"/>
    <m/>
    <m/>
    <x v="3"/>
    <s v="acf1c67a-9ae0-4a30-a864-927f595f5e44"/>
    <s v="{9821FFA3-0202-4719-BE2C-F28036A47845}"/>
  </r>
  <r>
    <x v="63"/>
    <d v="2019-08-19T00:00:00"/>
    <d v="2019-08-19T00:00:00"/>
    <x v="0"/>
    <s v="Townsend_Ashleigh"/>
    <x v="5"/>
    <m/>
    <m/>
    <m/>
    <n v="0.01"/>
    <m/>
    <s v="I"/>
    <x v="0"/>
    <s v="&lt;10"/>
    <m/>
    <m/>
    <n v="0.5"/>
    <m/>
    <m/>
    <x v="3"/>
    <s v="faec434c-1714-4840-825d-79914475f3a7"/>
    <s v="{379F33C8-EFF1-4051-8C0D-685544BFA35B}"/>
  </r>
  <r>
    <x v="63"/>
    <d v="2019-08-19T00:00:00"/>
    <d v="2019-08-19T00:00:00"/>
    <x v="0"/>
    <s v="Townsend_Ashleigh"/>
    <x v="5"/>
    <m/>
    <m/>
    <m/>
    <n v="0.01"/>
    <m/>
    <s v="I"/>
    <x v="0"/>
    <s v="&lt;10"/>
    <m/>
    <m/>
    <n v="0.5"/>
    <m/>
    <m/>
    <x v="3"/>
    <s v="3ec21fd0-5771-4c75-b427-4799eef520ba"/>
    <s v="{6F01521E-C37B-493C-9471-D561C954D3DF}"/>
  </r>
  <r>
    <x v="63"/>
    <d v="2019-08-19T00:00:00"/>
    <d v="2019-08-19T00:00:00"/>
    <x v="0"/>
    <s v="Townsend_Ashleigh"/>
    <x v="14"/>
    <m/>
    <m/>
    <m/>
    <n v="1"/>
    <m/>
    <s v="I"/>
    <x v="0"/>
    <s v="10-100"/>
    <m/>
    <m/>
    <n v="1"/>
    <m/>
    <m/>
    <x v="2"/>
    <s v="d214596c-6405-46e0-950d-c03446c9e26c"/>
    <s v="{762DC73D-5808-429B-8268-F7BFF92D7F40}"/>
  </r>
  <r>
    <x v="63"/>
    <d v="2019-08-19T00:00:00"/>
    <d v="2019-08-19T00:00:00"/>
    <x v="0"/>
    <s v="Townsend_Ashleigh"/>
    <x v="2"/>
    <m/>
    <m/>
    <m/>
    <n v="0.01"/>
    <m/>
    <s v="I"/>
    <x v="0"/>
    <s v="&lt;10"/>
    <m/>
    <m/>
    <n v="0.5"/>
    <m/>
    <m/>
    <x v="3"/>
    <s v="30be4771-e006-4560-8d32-677861653fd7"/>
    <s v="{FC3449D3-4C6B-462D-8F11-4850E4B6F241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x v="3"/>
    <s v="9b2d9890-129d-4ff2-9af8-5dd2b99494c0"/>
    <s v="{BDD7E8E8-504F-43D0-A022-19F70E1E3E90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x v="3"/>
    <s v="78af5e13-3934-451a-85c0-0937de072318"/>
    <s v="{A18E76AD-7BF6-476F-9BE7-91A724232CAB}"/>
  </r>
  <r>
    <x v="63"/>
    <d v="2019-08-19T00:00:00"/>
    <d v="2019-08-19T00:00:00"/>
    <x v="0"/>
    <s v="Townsend_Ashleigh"/>
    <x v="14"/>
    <m/>
    <m/>
    <m/>
    <n v="1.5"/>
    <m/>
    <s v="I"/>
    <x v="0"/>
    <s v="&lt;10"/>
    <m/>
    <m/>
    <n v="1.5"/>
    <m/>
    <m/>
    <x v="8"/>
    <s v="9ed3fd92-379c-4e4f-8816-51dbce688713"/>
    <s v="{BCB9F664-E38A-49F6-A9B7-98AA37A2C02D}"/>
  </r>
  <r>
    <x v="63"/>
    <d v="2019-08-19T00:00:00"/>
    <d v="2019-08-19T00:00:00"/>
    <x v="0"/>
    <s v="Townsend_Ashleigh"/>
    <x v="4"/>
    <m/>
    <m/>
    <m/>
    <n v="1"/>
    <m/>
    <s v="I"/>
    <x v="0"/>
    <s v="&lt;10"/>
    <m/>
    <m/>
    <n v="1"/>
    <m/>
    <m/>
    <x v="2"/>
    <s v="fda06956-0289-4f5c-a7cd-2a5fa2442a16"/>
    <s v="{D34F6D99-0A84-47BB-8905-C87081EC8BF6}"/>
  </r>
  <r>
    <x v="63"/>
    <d v="2019-08-19T00:00:00"/>
    <d v="2019-08-19T00:00:00"/>
    <x v="0"/>
    <s v="Townsend_Ashleigh"/>
    <x v="14"/>
    <m/>
    <m/>
    <m/>
    <n v="0.01"/>
    <m/>
    <s v="I"/>
    <x v="0"/>
    <s v="&lt;10"/>
    <m/>
    <m/>
    <n v="0.5"/>
    <m/>
    <m/>
    <x v="3"/>
    <s v="75c2cf3f-1ebe-4daf-8151-ee24c05079d8"/>
    <s v="{9DA87942-7585-4EA9-B8DD-DCDE3A7B9824}"/>
  </r>
  <r>
    <x v="63"/>
    <d v="2019-08-19T00:00:00"/>
    <d v="2019-08-19T00:00:00"/>
    <x v="0"/>
    <s v="Townsend_Ashleigh"/>
    <x v="5"/>
    <m/>
    <m/>
    <m/>
    <n v="0.5"/>
    <m/>
    <s v="I"/>
    <x v="0"/>
    <s v="&lt;10"/>
    <m/>
    <m/>
    <n v="0.5"/>
    <m/>
    <m/>
    <x v="3"/>
    <s v="46b46ec1-2242-4454-afbc-8aa317fa33c5"/>
    <s v="{D817C740-85F6-4ECE-8E4B-8D2A391C5CA5}"/>
  </r>
  <r>
    <x v="63"/>
    <d v="2019-08-16T00:00:00"/>
    <d v="2019-08-16T00:00:00"/>
    <x v="0"/>
    <s v="Rachman_Richard"/>
    <x v="4"/>
    <m/>
    <m/>
    <m/>
    <n v="0.01"/>
    <m/>
    <s v="I"/>
    <x v="0"/>
    <s v="&lt;10"/>
    <m/>
    <m/>
    <n v="0.5"/>
    <m/>
    <m/>
    <x v="3"/>
    <s v="07e0f1b1-42be-4aad-8f15-d0d7ce429bbc"/>
    <s v="{DABADBE3-26F5-4FAE-8153-A2C00C25D1EE}"/>
  </r>
  <r>
    <x v="64"/>
    <d v="2019-08-14T00:00:00"/>
    <d v="2019-08-14T00:00:00"/>
    <x v="0"/>
    <s v="DeGuzman_Tawny"/>
    <x v="11"/>
    <m/>
    <m/>
    <m/>
    <n v="0.5"/>
    <m/>
    <s v="I"/>
    <x v="0"/>
    <s v="&lt;10"/>
    <m/>
    <m/>
    <n v="0.5"/>
    <m/>
    <m/>
    <x v="3"/>
    <s v="3b810c83-f4d8-4218-998f-1b9a7dccef12"/>
    <s v="{D5BDEA93-A473-42EC-8AF9-D1712C6AC7B1}"/>
  </r>
  <r>
    <x v="64"/>
    <d v="2019-08-14T00:00:00"/>
    <d v="2019-08-14T00:00:00"/>
    <x v="0"/>
    <s v="DeGuzman_Tawny"/>
    <x v="3"/>
    <s v="CSS"/>
    <s v="Intact"/>
    <m/>
    <n v="6"/>
    <m/>
    <s v="P"/>
    <x v="0"/>
    <s v="10-100"/>
    <m/>
    <m/>
    <n v="6"/>
    <m/>
    <m/>
    <x v="12"/>
    <s v="da9e0500-05fb-4ad1-8902-0d2efe94b38e"/>
    <s v="{B791CD25-B9C0-4457-AEFA-3EC6E87382ED}"/>
  </r>
  <r>
    <x v="46"/>
    <d v="2019-08-15T00:00:00"/>
    <d v="2019-08-15T00:00:00"/>
    <x v="0"/>
    <s v="Townsend_Ashleigh"/>
    <x v="1"/>
    <m/>
    <m/>
    <m/>
    <n v="1"/>
    <m/>
    <s v="P"/>
    <x v="0"/>
    <s v="10-100"/>
    <m/>
    <m/>
    <n v="1"/>
    <m/>
    <m/>
    <x v="2"/>
    <s v="5494d697-9c22-4ead-884d-11df2b288348"/>
    <s v="{C68F6936-E865-47F8-9FFF-1BC24C766BC7}"/>
  </r>
  <r>
    <x v="46"/>
    <d v="2019-08-15T00:00:00"/>
    <d v="2019-08-15T00:00:00"/>
    <x v="0"/>
    <s v="Townsend_Ashleigh"/>
    <x v="1"/>
    <m/>
    <m/>
    <m/>
    <n v="0.01"/>
    <m/>
    <s v="I"/>
    <x v="0"/>
    <s v="&lt;10"/>
    <m/>
    <m/>
    <n v="0.5"/>
    <m/>
    <m/>
    <x v="3"/>
    <s v="b254be2e-59f3-47cc-ad58-26c7282e02c0"/>
    <s v="{22AE6163-02F3-47E1-A7A9-400EFE3B5E06}"/>
  </r>
  <r>
    <x v="46"/>
    <d v="2019-08-15T00:00:00"/>
    <d v="2019-08-15T00:00:00"/>
    <x v="0"/>
    <s v="Townsend_Ashleigh"/>
    <x v="1"/>
    <m/>
    <m/>
    <m/>
    <n v="0.01"/>
    <m/>
    <s v="I"/>
    <x v="0"/>
    <s v="&lt;10"/>
    <m/>
    <m/>
    <n v="0.5"/>
    <m/>
    <m/>
    <x v="3"/>
    <s v="73975c72-0b35-44a3-a644-75235d768efc"/>
    <s v="{86944C5F-CB81-49F3-A607-923B31CBD685}"/>
  </r>
  <r>
    <x v="46"/>
    <d v="2019-08-15T00:00:00"/>
    <d v="2019-08-15T00:00:00"/>
    <x v="0"/>
    <s v="Townsend_Ashleigh"/>
    <x v="4"/>
    <m/>
    <m/>
    <m/>
    <n v="0.01"/>
    <m/>
    <s v="I"/>
    <x v="0"/>
    <s v="&lt;10"/>
    <m/>
    <m/>
    <n v="0.5"/>
    <m/>
    <m/>
    <x v="3"/>
    <s v="e69e64fb-2863-4697-b123-875a25889dae"/>
    <s v="{6CC277F1-5AB4-4589-BDBE-4771C58D1CE3}"/>
  </r>
  <r>
    <x v="46"/>
    <d v="2019-08-15T00:00:00"/>
    <d v="2019-08-15T00:00:00"/>
    <x v="0"/>
    <s v="Townsend_Ashleigh"/>
    <x v="1"/>
    <m/>
    <m/>
    <m/>
    <n v="1"/>
    <m/>
    <s v="P"/>
    <x v="0"/>
    <s v="10-100"/>
    <m/>
    <m/>
    <n v="1"/>
    <m/>
    <m/>
    <x v="2"/>
    <s v="4379acb9-a23b-458c-a795-9b75da040b16"/>
    <s v="{83AC6367-AA1F-416C-8205-D5977ABEF860}"/>
  </r>
  <r>
    <x v="65"/>
    <d v="2019-08-15T00:00:00"/>
    <d v="2019-08-15T00:00:00"/>
    <x v="0"/>
    <s v="Townsend_Ashleigh"/>
    <x v="4"/>
    <m/>
    <m/>
    <m/>
    <n v="0.01"/>
    <m/>
    <s v="I"/>
    <x v="0"/>
    <s v="&lt;10"/>
    <m/>
    <m/>
    <n v="0.5"/>
    <m/>
    <m/>
    <x v="3"/>
    <s v="0ad18b4f-a901-4203-b852-07b29afd400e"/>
    <s v="{24E1061B-FE64-4093-B143-BA8328068913}"/>
  </r>
  <r>
    <x v="65"/>
    <d v="2019-08-15T00:00:00"/>
    <d v="2019-08-15T00:00:00"/>
    <x v="0"/>
    <s v="Townsend_Ashleigh"/>
    <x v="4"/>
    <m/>
    <m/>
    <m/>
    <n v="2"/>
    <m/>
    <s v="P"/>
    <x v="0"/>
    <s v="10-100"/>
    <m/>
    <m/>
    <n v="2"/>
    <m/>
    <m/>
    <x v="1"/>
    <s v="57d5b3fb-efcc-48eb-a71f-adba8ac72c22"/>
    <s v="{00FEC883-B1BD-41C8-92C1-D4F161311B17}"/>
  </r>
  <r>
    <x v="65"/>
    <d v="2019-08-15T00:00:00"/>
    <d v="2019-08-15T00:00:00"/>
    <x v="0"/>
    <s v="Townsend_Ashleigh"/>
    <x v="4"/>
    <m/>
    <m/>
    <m/>
    <n v="0.01"/>
    <m/>
    <s v="I"/>
    <x v="0"/>
    <s v="&lt;10"/>
    <m/>
    <m/>
    <n v="0.5"/>
    <m/>
    <m/>
    <x v="3"/>
    <s v="edd998d5-5609-4e22-bb43-b0488547dbb8"/>
    <s v="{5B23D1E8-249B-4875-BFA2-069C9F35C3A2}"/>
  </r>
  <r>
    <x v="65"/>
    <d v="2019-08-15T00:00:00"/>
    <d v="2019-08-15T00:00:00"/>
    <x v="0"/>
    <s v="Townsend_Ashleigh"/>
    <x v="7"/>
    <m/>
    <m/>
    <m/>
    <n v="0.01"/>
    <m/>
    <s v="I"/>
    <x v="0"/>
    <s v="&lt;10"/>
    <m/>
    <m/>
    <n v="0.5"/>
    <m/>
    <m/>
    <x v="3"/>
    <s v="65deeef4-117b-4d8c-b161-bc6ad9f67373"/>
    <s v="{1B31C6BC-A89A-4DB5-A3B7-426F3652CDAF}"/>
  </r>
  <r>
    <x v="65"/>
    <d v="2019-08-15T00:00:00"/>
    <d v="2019-08-15T00:00:00"/>
    <x v="0"/>
    <s v="Townsend_Ashleigh"/>
    <x v="0"/>
    <m/>
    <m/>
    <m/>
    <n v="0.01"/>
    <m/>
    <s v="I"/>
    <x v="0"/>
    <s v="&lt;10"/>
    <m/>
    <m/>
    <n v="0.5"/>
    <m/>
    <m/>
    <x v="3"/>
    <s v="f2f7c009-6fc3-4492-b0ee-b7caf72023bd"/>
    <s v="{E7DFBF19-D25F-4EB8-B3BA-B86A861C35BE}"/>
  </r>
  <r>
    <x v="65"/>
    <d v="2019-08-15T00:00:00"/>
    <d v="2019-08-15T00:00:00"/>
    <x v="0"/>
    <s v="Townsend_Ashleigh"/>
    <x v="1"/>
    <m/>
    <m/>
    <m/>
    <n v="0.01"/>
    <m/>
    <s v="I"/>
    <x v="0"/>
    <s v="&lt;10"/>
    <m/>
    <m/>
    <n v="0.5"/>
    <m/>
    <m/>
    <x v="3"/>
    <s v="0b8f4ee9-db01-45b8-b096-b811f5eb0616"/>
    <s v="{AD732E83-4B17-4789-8AB5-AAC7230A044C}"/>
  </r>
  <r>
    <x v="65"/>
    <d v="2019-08-15T00:00:00"/>
    <d v="2019-08-15T00:00:00"/>
    <x v="0"/>
    <s v="Townsend_Ashleigh"/>
    <x v="1"/>
    <m/>
    <m/>
    <m/>
    <n v="1"/>
    <m/>
    <s v="P"/>
    <x v="0"/>
    <s v="&lt;10"/>
    <m/>
    <m/>
    <n v="1"/>
    <m/>
    <m/>
    <x v="2"/>
    <s v="36e96f3d-6d5b-4059-8756-a3fc85105546"/>
    <s v="{5132BFAD-85C4-47F2-BD03-EC35F4082AB8}"/>
  </r>
  <r>
    <x v="65"/>
    <d v="2019-08-15T00:00:00"/>
    <d v="2019-08-15T00:00:00"/>
    <x v="0"/>
    <s v="Townsend_Ashleigh"/>
    <x v="4"/>
    <m/>
    <m/>
    <m/>
    <n v="0.01"/>
    <m/>
    <s v="I"/>
    <x v="0"/>
    <s v="&lt;10"/>
    <m/>
    <m/>
    <n v="0.5"/>
    <m/>
    <m/>
    <x v="3"/>
    <s v="e292b67d-dd52-40e6-bc33-5934554784a2"/>
    <s v="{2CDCDCE2-7E62-4F64-B245-ABF1CEFCE593}"/>
  </r>
  <r>
    <x v="65"/>
    <d v="2019-08-15T00:00:00"/>
    <d v="2019-08-15T00:00:00"/>
    <x v="0"/>
    <s v="Townsend_Ashleigh"/>
    <x v="4"/>
    <m/>
    <m/>
    <m/>
    <n v="0.01"/>
    <m/>
    <s v="I"/>
    <x v="0"/>
    <s v="&lt;10"/>
    <m/>
    <m/>
    <n v="0.5"/>
    <m/>
    <m/>
    <x v="3"/>
    <s v="6be8afe8-8e9d-4a2b-94b6-9907bed22f6a"/>
    <s v="{005D529C-B3DB-4E9E-8EE0-62FA0CEE8CE1}"/>
  </r>
  <r>
    <x v="65"/>
    <d v="2019-08-15T00:00:00"/>
    <d v="2019-08-15T00:00:00"/>
    <x v="0"/>
    <s v="Townsend_Ashleigh"/>
    <x v="4"/>
    <m/>
    <m/>
    <m/>
    <n v="0.01"/>
    <m/>
    <s v="I"/>
    <x v="0"/>
    <s v="&lt;10"/>
    <m/>
    <m/>
    <n v="0.5"/>
    <m/>
    <m/>
    <x v="3"/>
    <s v="4fa3232e-000e-4e59-aa7a-37faa4d15e24"/>
    <s v="{CB835161-18CF-411E-8DD8-496C78FD3FAA}"/>
  </r>
  <r>
    <x v="47"/>
    <d v="2019-08-15T00:00:00"/>
    <d v="2019-08-15T00:00:00"/>
    <x v="0"/>
    <s v="Townsend_Ashleigh"/>
    <x v="12"/>
    <m/>
    <m/>
    <m/>
    <n v="3"/>
    <m/>
    <s v="SC"/>
    <x v="0"/>
    <s v="10-100"/>
    <m/>
    <m/>
    <n v="3"/>
    <m/>
    <m/>
    <x v="4"/>
    <s v="b1562c50-1c21-484e-a2f5-8d800d52d53f"/>
    <s v="{3096F7BC-BB85-44B7-BD18-C561DD946DC9}"/>
  </r>
  <r>
    <x v="47"/>
    <d v="2019-08-15T00:00:00"/>
    <d v="2019-08-15T00:00:00"/>
    <x v="0"/>
    <s v="Townsend_Ashleigh"/>
    <x v="12"/>
    <m/>
    <m/>
    <m/>
    <n v="2"/>
    <m/>
    <s v="SC"/>
    <x v="0"/>
    <s v="&lt;10"/>
    <m/>
    <m/>
    <n v="2"/>
    <m/>
    <m/>
    <x v="1"/>
    <s v="65a3a790-13a1-4e96-9e31-f69d135c208e"/>
    <s v="{4D7D22CE-2ACE-4C9B-A471-5AB642296353}"/>
  </r>
  <r>
    <x v="47"/>
    <d v="2019-08-15T00:00:00"/>
    <d v="2019-08-15T00:00:00"/>
    <x v="0"/>
    <s v="Townsend_Ashleigh"/>
    <x v="11"/>
    <m/>
    <m/>
    <m/>
    <n v="0.01"/>
    <m/>
    <s v="I"/>
    <x v="0"/>
    <s v="&lt;10"/>
    <m/>
    <m/>
    <n v="0.5"/>
    <m/>
    <m/>
    <x v="3"/>
    <s v="5049c93e-91e7-452b-a047-e216ae06fe46"/>
    <s v="{0C6F9731-F2F2-4B50-9319-F2F1EEF01031}"/>
  </r>
  <r>
    <x v="47"/>
    <d v="2019-08-15T00:00:00"/>
    <d v="2019-08-15T00:00:00"/>
    <x v="0"/>
    <s v="Townsend_Ashleigh"/>
    <x v="11"/>
    <m/>
    <m/>
    <m/>
    <n v="1"/>
    <m/>
    <s v="I"/>
    <x v="0"/>
    <s v="&lt;10"/>
    <m/>
    <m/>
    <n v="1"/>
    <m/>
    <m/>
    <x v="2"/>
    <s v="9ed148f9-6cff-4282-be63-54b991a5e550"/>
    <s v="{CF63CECC-577D-41AC-893C-ECBF75BC7805}"/>
  </r>
  <r>
    <x v="47"/>
    <d v="2019-08-15T00:00:00"/>
    <d v="2019-08-15T00:00:00"/>
    <x v="0"/>
    <s v="Townsend_Ashleigh"/>
    <x v="11"/>
    <m/>
    <m/>
    <m/>
    <n v="0.01"/>
    <m/>
    <s v="I"/>
    <x v="0"/>
    <s v="&lt;10"/>
    <m/>
    <m/>
    <n v="0.5"/>
    <m/>
    <m/>
    <x v="3"/>
    <s v="c07f967e-097f-485d-b481-ebd078572540"/>
    <s v="{E11B576D-BE75-4931-8D19-38AA8CCB33BD}"/>
  </r>
  <r>
    <x v="47"/>
    <d v="2019-08-15T00:00:00"/>
    <d v="2019-08-15T00:00:00"/>
    <x v="0"/>
    <s v="Townsend_Ashleigh"/>
    <x v="11"/>
    <m/>
    <m/>
    <m/>
    <n v="1.5"/>
    <m/>
    <s v="I"/>
    <x v="0"/>
    <s v="&lt;10"/>
    <m/>
    <m/>
    <n v="1.5"/>
    <m/>
    <m/>
    <x v="8"/>
    <s v="76bd231a-f097-4788-a4d0-1dc9d71dbdcd"/>
    <s v="{2D0B1C20-2268-4447-A0AF-03A127635298}"/>
  </r>
  <r>
    <x v="47"/>
    <d v="2019-08-15T00:00:00"/>
    <d v="2019-08-15T00:00:00"/>
    <x v="0"/>
    <s v="Townsend_Ashleigh"/>
    <x v="11"/>
    <m/>
    <m/>
    <m/>
    <n v="0.01"/>
    <m/>
    <s v="I"/>
    <x v="0"/>
    <s v="&lt;10"/>
    <m/>
    <m/>
    <n v="0.5"/>
    <m/>
    <m/>
    <x v="3"/>
    <s v="4f7ab310-6c3b-4265-8e45-4c0cbd7d4648"/>
    <s v="{CAC88122-1528-40D0-AE17-A5F0FC3CF5B4}"/>
  </r>
  <r>
    <x v="47"/>
    <d v="2019-08-15T00:00:00"/>
    <d v="2019-08-15T00:00:00"/>
    <x v="0"/>
    <s v="Townsend_Ashleigh"/>
    <x v="4"/>
    <m/>
    <m/>
    <m/>
    <n v="0.01"/>
    <m/>
    <s v="I"/>
    <x v="1"/>
    <s v="&lt;10"/>
    <m/>
    <m/>
    <n v="0.5"/>
    <m/>
    <m/>
    <x v="3"/>
    <s v="6579e827-fbe6-4789-b712-8360e6767383"/>
    <s v="{A22E99EB-7DA5-4339-9AEF-63500CEDF0E2}"/>
  </r>
  <r>
    <x v="47"/>
    <d v="2019-08-15T00:00:00"/>
    <d v="2019-08-15T00:00:00"/>
    <x v="0"/>
    <s v="Townsend_Ashleigh"/>
    <x v="11"/>
    <m/>
    <m/>
    <m/>
    <n v="0.01"/>
    <m/>
    <s v="I"/>
    <x v="0"/>
    <s v="&lt;10"/>
    <m/>
    <m/>
    <n v="0.5"/>
    <m/>
    <m/>
    <x v="3"/>
    <s v="40432394-2fe7-41f6-9ee3-34d7ead9fa9e"/>
    <s v="{6FBECA8E-59BD-4138-923E-76ED93FCA2C8}"/>
  </r>
  <r>
    <x v="47"/>
    <d v="2019-08-15T00:00:00"/>
    <d v="2019-08-15T00:00:00"/>
    <x v="0"/>
    <s v="Townsend_Ashleigh"/>
    <x v="11"/>
    <m/>
    <m/>
    <m/>
    <n v="0.01"/>
    <m/>
    <s v="I"/>
    <x v="0"/>
    <s v="&lt;10"/>
    <m/>
    <m/>
    <n v="0.5"/>
    <m/>
    <m/>
    <x v="3"/>
    <s v="f27e9b38-93ca-40e3-be7b-19f87fb4c88f"/>
    <s v="{EA3D75B5-F28F-4467-8D4C-CCC55211D59B}"/>
  </r>
  <r>
    <x v="47"/>
    <d v="2019-08-15T00:00:00"/>
    <d v="2019-08-15T00:00:00"/>
    <x v="0"/>
    <s v="Townsend_Ashleigh"/>
    <x v="12"/>
    <m/>
    <m/>
    <m/>
    <n v="5"/>
    <m/>
    <s v="P"/>
    <x v="0"/>
    <s v="10-100"/>
    <m/>
    <m/>
    <n v="5"/>
    <m/>
    <m/>
    <x v="0"/>
    <s v="7b31e6f2-29f0-41df-9f72-7be7e3fc9079"/>
    <s v="{2204D263-F76A-4A06-A529-FC33E6EAF7EB}"/>
  </r>
  <r>
    <x v="50"/>
    <d v="2019-08-16T00:00:00"/>
    <d v="2019-08-16T00:00:00"/>
    <x v="0"/>
    <s v="Townsend_Ashleigh"/>
    <x v="0"/>
    <m/>
    <m/>
    <m/>
    <n v="3"/>
    <m/>
    <s v="I"/>
    <x v="0"/>
    <s v="10-100"/>
    <m/>
    <m/>
    <n v="3"/>
    <m/>
    <m/>
    <x v="4"/>
    <s v="2181cd6b-58b6-4603-97cc-8283bd23b6cc"/>
    <s v="{93972B30-D4E3-4AC1-B8D9-D75BB9259F0A}"/>
  </r>
  <r>
    <x v="50"/>
    <d v="2019-08-16T00:00:00"/>
    <d v="2019-08-16T00:00:00"/>
    <x v="0"/>
    <s v="Townsend_Ashleigh"/>
    <x v="0"/>
    <m/>
    <m/>
    <m/>
    <n v="0.01"/>
    <m/>
    <s v="I"/>
    <x v="0"/>
    <s v="&lt;10"/>
    <m/>
    <m/>
    <n v="0.5"/>
    <m/>
    <m/>
    <x v="3"/>
    <s v="659d2859-c095-4e52-aa49-a3c6c780bedc"/>
    <s v="{9BA5DDFC-FA14-4D24-9D8B-23BF8F9D9414}"/>
  </r>
  <r>
    <x v="50"/>
    <d v="2019-08-16T00:00:00"/>
    <d v="2019-08-16T00:00:00"/>
    <x v="0"/>
    <s v="Townsend_Ashleigh"/>
    <x v="0"/>
    <m/>
    <m/>
    <m/>
    <n v="0.01"/>
    <m/>
    <s v="I"/>
    <x v="0"/>
    <s v="&lt;10"/>
    <m/>
    <m/>
    <n v="0.5"/>
    <m/>
    <m/>
    <x v="3"/>
    <s v="e61cdad3-7978-41f3-a0c4-15e6384c816d"/>
    <s v="{76BCEFD0-C61A-4ACD-933B-B45C67B026A8}"/>
  </r>
  <r>
    <x v="50"/>
    <d v="2019-08-16T00:00:00"/>
    <d v="2019-08-16T00:00:00"/>
    <x v="0"/>
    <s v="Townsend_Ashleigh"/>
    <x v="0"/>
    <m/>
    <m/>
    <m/>
    <n v="0.01"/>
    <m/>
    <s v="I"/>
    <x v="0"/>
    <s v="&lt;10"/>
    <m/>
    <m/>
    <n v="0.5"/>
    <m/>
    <m/>
    <x v="3"/>
    <s v="7e254f1c-7d13-468c-bde9-0b44146fef6b"/>
    <s v="{3E98EB7C-2EDF-441F-A754-B79FAC772739}"/>
  </r>
  <r>
    <x v="66"/>
    <d v="2019-08-19T00:00:00"/>
    <d v="2019-08-19T00:00:00"/>
    <x v="0"/>
    <s v="Townsend_Ashleigh"/>
    <x v="0"/>
    <m/>
    <m/>
    <m/>
    <n v="0.01"/>
    <m/>
    <s v="I"/>
    <x v="0"/>
    <s v="&lt;10"/>
    <m/>
    <m/>
    <n v="0.5"/>
    <m/>
    <m/>
    <x v="3"/>
    <s v="1818fb95-1bf2-45d2-aae7-c78147d9b2c6"/>
    <s v="{E562FB79-45C3-4737-9C09-A9DFFE1929E3}"/>
  </r>
  <r>
    <x v="67"/>
    <d v="2019-08-20T00:00:00"/>
    <d v="2019-08-20T00:00:00"/>
    <x v="0"/>
    <s v="Walsh_Michael"/>
    <x v="1"/>
    <m/>
    <m/>
    <m/>
    <n v="0.01"/>
    <m/>
    <s v="I"/>
    <x v="0"/>
    <s v="&lt;10"/>
    <m/>
    <m/>
    <n v="0.5"/>
    <m/>
    <m/>
    <x v="3"/>
    <s v="dde5ff95-8761-4d56-a684-6d8525794884"/>
    <s v="{7B1BC04C-2289-4377-9417-19718A8482E6}"/>
  </r>
  <r>
    <x v="68"/>
    <d v="2019-08-20T00:00:00"/>
    <d v="2019-08-20T00:00:00"/>
    <x v="0"/>
    <s v="Townsend_Ashleigh"/>
    <x v="0"/>
    <m/>
    <m/>
    <m/>
    <n v="2"/>
    <m/>
    <s v="SC"/>
    <x v="0"/>
    <s v="10-100"/>
    <m/>
    <m/>
    <n v="2"/>
    <m/>
    <m/>
    <x v="1"/>
    <s v="2849dbca-0b95-4ec3-867e-19f3eb70bc6e"/>
    <s v="{F76B0827-D3F1-4717-ADDA-452A7780573B}"/>
  </r>
  <r>
    <x v="68"/>
    <d v="2019-08-20T00:00:00"/>
    <d v="2019-08-20T00:00:00"/>
    <x v="0"/>
    <s v="Townsend_Ashleigh"/>
    <x v="0"/>
    <m/>
    <m/>
    <m/>
    <n v="2"/>
    <m/>
    <s v="SC"/>
    <x v="0"/>
    <s v="10-100"/>
    <m/>
    <m/>
    <n v="2"/>
    <m/>
    <m/>
    <x v="1"/>
    <s v="9d8c7e24-4047-49f1-b6e3-8183c02139aa"/>
    <s v="{C99DA72C-6E88-440F-9C32-6D242B2EB512}"/>
  </r>
  <r>
    <x v="68"/>
    <d v="2019-08-20T00:00:00"/>
    <d v="2019-08-20T00:00:00"/>
    <x v="0"/>
    <s v="Townsend_Ashleigh"/>
    <x v="10"/>
    <m/>
    <m/>
    <m/>
    <n v="0.01"/>
    <m/>
    <s v="SC"/>
    <x v="0"/>
    <s v="&lt;10"/>
    <m/>
    <m/>
    <n v="0.5"/>
    <m/>
    <m/>
    <x v="3"/>
    <s v="0f5f50df-5284-41f9-bcaf-75cc34a729f9"/>
    <s v="{CE0916B1-420F-4E85-8CD1-3A2F077A1E29}"/>
  </r>
  <r>
    <x v="68"/>
    <d v="2019-08-20T00:00:00"/>
    <d v="2019-08-20T00:00:00"/>
    <x v="0"/>
    <s v="Townsend_Ashleigh"/>
    <x v="1"/>
    <m/>
    <m/>
    <m/>
    <n v="0.01"/>
    <m/>
    <s v="SC"/>
    <x v="0"/>
    <s v="&lt;10"/>
    <m/>
    <m/>
    <n v="0.5"/>
    <m/>
    <m/>
    <x v="3"/>
    <s v="442968e2-c1fb-4dec-bf9b-8b0c02681d81"/>
    <s v="{1A459186-08D9-4719-A285-AC26E2E8736F}"/>
  </r>
  <r>
    <x v="68"/>
    <d v="2019-08-20T00:00:00"/>
    <d v="2019-08-20T00:00:00"/>
    <x v="0"/>
    <s v="Townsend_Ashleigh"/>
    <x v="1"/>
    <m/>
    <m/>
    <m/>
    <n v="0.01"/>
    <m/>
    <s v="SC"/>
    <x v="0"/>
    <s v="&lt;10"/>
    <m/>
    <m/>
    <n v="0.5"/>
    <m/>
    <m/>
    <x v="3"/>
    <s v="fbc643aa-4794-4cfe-895d-f7b47666b59f"/>
    <s v="{1E0BBD52-F009-4475-92F3-ABF123FF412D}"/>
  </r>
  <r>
    <x v="68"/>
    <d v="2019-08-20T00:00:00"/>
    <d v="2019-08-20T00:00:00"/>
    <x v="0"/>
    <s v="Townsend_Ashleigh"/>
    <x v="0"/>
    <m/>
    <m/>
    <m/>
    <n v="2"/>
    <m/>
    <s v="SC"/>
    <x v="0"/>
    <s v="10-100"/>
    <m/>
    <m/>
    <n v="2"/>
    <m/>
    <m/>
    <x v="1"/>
    <s v="7bf195a5-83d0-4965-9b4a-927816ea0d91"/>
    <s v="{7D1F2941-C90E-4391-BCE1-26034D93279C}"/>
  </r>
  <r>
    <x v="68"/>
    <d v="2019-08-20T00:00:00"/>
    <d v="2019-08-20T00:00:00"/>
    <x v="0"/>
    <s v="Townsend_Ashleigh"/>
    <x v="11"/>
    <m/>
    <m/>
    <m/>
    <n v="0.01"/>
    <m/>
    <s v="SC"/>
    <x v="0"/>
    <s v="&lt;10"/>
    <m/>
    <m/>
    <n v="0.5"/>
    <m/>
    <m/>
    <x v="3"/>
    <s v="521fe7b1-5692-4429-97fe-d98e72659f1b"/>
    <s v="{6C54F828-3EF0-458F-86E6-00D9B4072CA4}"/>
  </r>
  <r>
    <x v="68"/>
    <d v="2019-08-20T00:00:00"/>
    <d v="2019-08-20T00:00:00"/>
    <x v="0"/>
    <s v="Townsend_Ashleigh"/>
    <x v="0"/>
    <m/>
    <m/>
    <m/>
    <n v="0.01"/>
    <m/>
    <s v="SC"/>
    <x v="0"/>
    <s v="&lt;10"/>
    <m/>
    <m/>
    <n v="0.5"/>
    <m/>
    <m/>
    <x v="3"/>
    <s v="535358fb-a5f8-443c-b8f3-9585d51bd736"/>
    <s v="{5D4E4938-B0D4-41B6-811E-FCB275C2E232}"/>
  </r>
  <r>
    <x v="68"/>
    <d v="2019-08-20T00:00:00"/>
    <d v="2019-08-20T00:00:00"/>
    <x v="0"/>
    <s v="Walsh_Michael"/>
    <x v="0"/>
    <m/>
    <m/>
    <m/>
    <n v="1.5"/>
    <m/>
    <s v="SC"/>
    <x v="0"/>
    <s v="10-100"/>
    <m/>
    <m/>
    <n v="1.5"/>
    <m/>
    <m/>
    <x v="8"/>
    <s v="4f8a9e50-efca-4e2c-b64d-40252c2fbcfb"/>
    <s v="{F6D77465-0B14-48FF-90FB-61A8E793BC40}"/>
  </r>
  <r>
    <x v="68"/>
    <d v="2019-08-20T00:00:00"/>
    <d v="2019-08-20T00:00:00"/>
    <x v="0"/>
    <s v="Walsh_Michael"/>
    <x v="0"/>
    <m/>
    <m/>
    <m/>
    <n v="1.5"/>
    <m/>
    <s v="SC"/>
    <x v="0"/>
    <s v="10-100"/>
    <m/>
    <m/>
    <n v="1.5"/>
    <m/>
    <m/>
    <x v="8"/>
    <s v="6b557215-0ff6-4829-a208-3835c6b33c5a"/>
    <s v="{D2DB937F-5A68-412D-B30C-FEDEBCA8D14C}"/>
  </r>
  <r>
    <x v="68"/>
    <d v="2019-08-20T00:00:00"/>
    <d v="2019-08-20T00:00:00"/>
    <x v="0"/>
    <s v="Walsh_Michael"/>
    <x v="0"/>
    <m/>
    <m/>
    <m/>
    <n v="0.01"/>
    <m/>
    <s v="I"/>
    <x v="1"/>
    <s v="&lt;10"/>
    <m/>
    <m/>
    <n v="0.5"/>
    <m/>
    <m/>
    <x v="3"/>
    <s v="540375c7-a351-40a3-a1b3-e2ab39998cd3"/>
    <s v="{E09D51F6-4CCD-4905-BDBE-C572350D2EA6}"/>
  </r>
  <r>
    <x v="68"/>
    <d v="2019-08-20T00:00:00"/>
    <d v="2019-08-20T00:00:00"/>
    <x v="0"/>
    <s v="Walsh_Michael"/>
    <x v="0"/>
    <m/>
    <m/>
    <m/>
    <n v="0.25"/>
    <m/>
    <s v="SC"/>
    <x v="1"/>
    <s v="&lt;10"/>
    <m/>
    <m/>
    <n v="0.25"/>
    <m/>
    <m/>
    <x v="7"/>
    <s v="6294c09c-83ba-4486-b4cb-9555cb17ab08"/>
    <s v="{0BE76ECD-FCBD-4830-A32E-88E3DF084C14}"/>
  </r>
  <r>
    <x v="68"/>
    <d v="2019-08-20T00:00:00"/>
    <d v="2019-08-20T00:00:00"/>
    <x v="0"/>
    <s v="Walsh_Michael"/>
    <x v="0"/>
    <m/>
    <m/>
    <m/>
    <n v="0.01"/>
    <m/>
    <s v="I"/>
    <x v="1"/>
    <s v="&lt;10"/>
    <m/>
    <m/>
    <n v="0.5"/>
    <m/>
    <m/>
    <x v="3"/>
    <s v="b8155b75-b645-4f27-a7c6-06fa360f0d3d"/>
    <s v="{157EC1D0-79B9-47AC-9734-6BC9ECCBE20C}"/>
  </r>
  <r>
    <x v="69"/>
    <d v="2019-08-07T00:00:00"/>
    <d v="2019-08-07T00:00:00"/>
    <x v="0"/>
    <s v="Townsend_Ashleigh"/>
    <x v="4"/>
    <m/>
    <m/>
    <m/>
    <n v="2"/>
    <m/>
    <s v="P"/>
    <x v="0"/>
    <s v="&lt;10"/>
    <m/>
    <m/>
    <n v="2"/>
    <m/>
    <m/>
    <x v="1"/>
    <s v="d6380f7f-2118-469b-8f21-40db8eb7938e"/>
    <s v="{B59B7A1C-1213-4410-B99D-3EC7D2EC3C88}"/>
  </r>
  <r>
    <x v="69"/>
    <d v="2019-08-07T00:00:00"/>
    <d v="2019-08-07T00:00:00"/>
    <x v="0"/>
    <s v="Townsend_Ashleigh"/>
    <x v="4"/>
    <m/>
    <m/>
    <m/>
    <n v="1"/>
    <m/>
    <s v="P"/>
    <x v="0"/>
    <s v="&lt;10"/>
    <m/>
    <m/>
    <n v="1"/>
    <m/>
    <m/>
    <x v="2"/>
    <s v="1df04609-bdeb-4f1e-855d-082a8bc8ee74"/>
    <s v="{1009B757-FBFA-4982-953E-41AA3D3483D4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52ceb6c7-0277-4266-89a5-81ff18fc6ea0"/>
    <s v="{C07D29DD-590A-4793-BD8F-968B6BFAFDCD}"/>
  </r>
  <r>
    <x v="69"/>
    <d v="2019-08-07T00:00:00"/>
    <d v="2019-08-07T00:00:00"/>
    <x v="0"/>
    <s v="Townsend_Ashleigh"/>
    <x v="11"/>
    <m/>
    <m/>
    <m/>
    <n v="1"/>
    <m/>
    <s v="I"/>
    <x v="0"/>
    <s v="10-100"/>
    <m/>
    <m/>
    <n v="1"/>
    <m/>
    <m/>
    <x v="2"/>
    <s v="6d9dd635-79ef-4f9b-996f-45e41da539f1"/>
    <s v="{9B89E32C-2E9D-4304-A645-960AE4F09E34}"/>
  </r>
  <r>
    <x v="69"/>
    <d v="2019-08-07T00:00:00"/>
    <d v="2019-08-07T00:00:00"/>
    <x v="0"/>
    <s v="Townsend_Ashleigh"/>
    <x v="8"/>
    <m/>
    <m/>
    <m/>
    <n v="1"/>
    <m/>
    <s v="I"/>
    <x v="0"/>
    <s v="10-100"/>
    <m/>
    <m/>
    <n v="1"/>
    <m/>
    <m/>
    <x v="2"/>
    <s v="57cde46e-6bb8-45e8-8813-c6289a2562ce"/>
    <s v="{20BD7A18-9EE4-4FE4-9C4C-107BBB638FBB}"/>
  </r>
  <r>
    <x v="69"/>
    <d v="2019-08-07T00:00:00"/>
    <d v="2019-08-07T00:00:00"/>
    <x v="0"/>
    <s v="Townsend_Ashleigh"/>
    <x v="8"/>
    <m/>
    <m/>
    <m/>
    <n v="1"/>
    <m/>
    <s v="I"/>
    <x v="0"/>
    <s v="10-100"/>
    <m/>
    <m/>
    <n v="1"/>
    <m/>
    <m/>
    <x v="2"/>
    <s v="029825ab-01af-4786-9d95-593780e1dc32"/>
    <s v="{FC7433B5-2451-4C79-9BCE-C58E80317BCC}"/>
  </r>
  <r>
    <x v="69"/>
    <d v="2019-08-07T00:00:00"/>
    <d v="2019-08-07T00:00:00"/>
    <x v="0"/>
    <s v="Townsend_Ashleigh"/>
    <x v="8"/>
    <m/>
    <m/>
    <m/>
    <n v="0.01"/>
    <m/>
    <s v="I"/>
    <x v="0"/>
    <s v="&lt;10"/>
    <m/>
    <m/>
    <n v="0.5"/>
    <m/>
    <m/>
    <x v="3"/>
    <s v="ece6b431-2301-42f1-b55d-55fcd1e5706d"/>
    <s v="{4FCE51FA-610B-41D7-9B75-C4248DF149F6}"/>
  </r>
  <r>
    <x v="69"/>
    <d v="2019-08-07T00:00:00"/>
    <d v="2019-08-07T00:00:00"/>
    <x v="0"/>
    <s v="Townsend_Ashleigh"/>
    <x v="11"/>
    <m/>
    <m/>
    <m/>
    <n v="1"/>
    <m/>
    <s v="SC"/>
    <x v="0"/>
    <s v="&lt;10"/>
    <m/>
    <m/>
    <n v="1"/>
    <m/>
    <m/>
    <x v="2"/>
    <s v="a1348330-c88a-42ec-acfd-7ed0e0b8a8f7"/>
    <s v="{2FDEA556-11C3-4F65-9B8E-B18194833F4A}"/>
  </r>
  <r>
    <x v="69"/>
    <d v="2019-08-07T00:00:00"/>
    <d v="2019-08-07T00:00:00"/>
    <x v="0"/>
    <s v="Townsend_Ashleigh"/>
    <x v="11"/>
    <m/>
    <m/>
    <m/>
    <n v="1"/>
    <m/>
    <s v="I"/>
    <x v="0"/>
    <s v="&lt;10"/>
    <m/>
    <m/>
    <n v="1"/>
    <m/>
    <m/>
    <x v="2"/>
    <s v="cf034c82-2c36-4454-bb7f-a860adf055b6"/>
    <s v="{5069694F-7826-4BC7-9AB5-F5E71CA9499F}"/>
  </r>
  <r>
    <x v="69"/>
    <d v="2019-08-07T00:00:00"/>
    <d v="2019-08-07T00:00:00"/>
    <x v="0"/>
    <s v="Townsend_Ashleigh"/>
    <x v="11"/>
    <m/>
    <m/>
    <m/>
    <n v="1"/>
    <m/>
    <s v="SC"/>
    <x v="0"/>
    <s v="&lt;10"/>
    <m/>
    <m/>
    <n v="1"/>
    <m/>
    <m/>
    <x v="2"/>
    <s v="43c16904-9338-4bc1-8f0c-bf2c49a07c53"/>
    <s v="{B3E94C8F-E31D-46F8-9C50-5343FA8550EA}"/>
  </r>
  <r>
    <x v="69"/>
    <d v="2019-08-07T00:00:00"/>
    <d v="2019-08-07T00:00:00"/>
    <x v="0"/>
    <s v="Townsend_Ashleigh"/>
    <x v="8"/>
    <m/>
    <m/>
    <m/>
    <n v="5"/>
    <m/>
    <s v="C"/>
    <x v="0"/>
    <s v="&gt;100"/>
    <m/>
    <m/>
    <n v="5"/>
    <m/>
    <m/>
    <x v="0"/>
    <s v="f4191ae3-60d7-4405-8dcd-7f2d03ac41fb"/>
    <s v="{66EE31EB-9573-4498-B460-9D43D87D95D5}"/>
  </r>
  <r>
    <x v="69"/>
    <d v="2019-08-07T00:00:00"/>
    <d v="2019-08-07T00:00:00"/>
    <x v="0"/>
    <s v="Townsend_Ashleigh"/>
    <x v="8"/>
    <m/>
    <m/>
    <m/>
    <n v="5"/>
    <m/>
    <s v="P"/>
    <x v="0"/>
    <s v="&gt;100"/>
    <m/>
    <m/>
    <n v="5"/>
    <m/>
    <m/>
    <x v="0"/>
    <s v="7fabe3f6-cac5-4bcc-9da6-e57efac415f5"/>
    <s v="{61F3B838-E959-4C1B-9823-DFADC8AE3A94}"/>
  </r>
  <r>
    <x v="69"/>
    <d v="2019-08-07T00:00:00"/>
    <d v="2019-08-07T00:00:00"/>
    <x v="0"/>
    <s v="Townsend_Ashleigh"/>
    <x v="8"/>
    <m/>
    <m/>
    <m/>
    <n v="5"/>
    <m/>
    <s v="P"/>
    <x v="0"/>
    <s v="&gt;100"/>
    <m/>
    <m/>
    <n v="5"/>
    <m/>
    <m/>
    <x v="0"/>
    <s v="03e88815-34b3-4cbc-b29a-cc98ac0a9036"/>
    <s v="{35F9130B-3A7F-4885-BE6B-FD5D52CFE8B7}"/>
  </r>
  <r>
    <x v="69"/>
    <d v="2019-08-07T00:00:00"/>
    <d v="2019-08-07T00:00:00"/>
    <x v="0"/>
    <s v="Townsend_Ashleigh"/>
    <x v="8"/>
    <m/>
    <m/>
    <m/>
    <n v="1"/>
    <m/>
    <s v="I"/>
    <x v="0"/>
    <s v="&lt;10"/>
    <m/>
    <m/>
    <n v="1"/>
    <m/>
    <m/>
    <x v="2"/>
    <s v="5552ab6b-9b91-4ef7-981a-8c25071b044d"/>
    <s v="{EEE722BC-BF64-426E-B064-E77354D07D36}"/>
  </r>
  <r>
    <x v="69"/>
    <d v="2019-08-07T00:00:00"/>
    <d v="2019-08-07T00:00:00"/>
    <x v="0"/>
    <s v="Townsend_Ashleigh"/>
    <x v="8"/>
    <m/>
    <m/>
    <m/>
    <n v="1"/>
    <m/>
    <s v="I"/>
    <x v="0"/>
    <s v="10-100"/>
    <m/>
    <m/>
    <n v="1"/>
    <m/>
    <m/>
    <x v="2"/>
    <s v="c2e3acfa-2bd4-4013-b4fe-707a84cfc603"/>
    <s v="{96756C15-4969-45AE-A60C-E4AC7BC70D34}"/>
  </r>
  <r>
    <x v="69"/>
    <d v="2019-08-07T00:00:00"/>
    <d v="2019-08-07T00:00:00"/>
    <x v="0"/>
    <s v="Townsend_Ashleigh"/>
    <x v="8"/>
    <m/>
    <m/>
    <m/>
    <n v="1"/>
    <m/>
    <s v="I"/>
    <x v="0"/>
    <s v="10-100"/>
    <m/>
    <m/>
    <n v="1"/>
    <m/>
    <m/>
    <x v="2"/>
    <s v="522240d7-fc0d-4402-96a8-22093a5525ca"/>
    <s v="{BCFD3032-79DB-4BB2-AC0A-AF08430D3F17}"/>
  </r>
  <r>
    <x v="69"/>
    <d v="2019-08-07T00:00:00"/>
    <d v="2019-08-07T00:00:00"/>
    <x v="0"/>
    <s v="Townsend_Ashleigh"/>
    <x v="8"/>
    <m/>
    <m/>
    <m/>
    <n v="2"/>
    <m/>
    <s v="I"/>
    <x v="0"/>
    <s v="10-100"/>
    <m/>
    <m/>
    <n v="2"/>
    <m/>
    <m/>
    <x v="1"/>
    <s v="2f7a397b-986e-4b3b-9540-3c2f004f3477"/>
    <s v="{5DE754A2-23D0-41FA-9331-74C9FADEED38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f51d77d8-f25f-40fa-a09e-2be64de85776"/>
    <s v="{48D949F5-9361-455E-873F-FBCCD3F3A95F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8057ef6b-7882-41b9-b6c3-31405c15671f"/>
    <s v="{EA5AB6A3-BBCA-4578-8694-E118B82E6EF8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edbdfa03-37d1-4331-9a25-4ce51330ee17"/>
    <s v="{CBD270C1-A665-473C-8B2A-3B3DE107A9C0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e663ee00-71a7-4d3c-890c-6adc8aff1373"/>
    <s v="{DE3E12DB-77E0-44DE-A1EB-609F0C3437F8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2da1059c-4321-41c4-96a3-34d8cee062dd"/>
    <s v="{44F99FEE-6047-4885-B55F-9D9EDE24E255}"/>
  </r>
  <r>
    <x v="69"/>
    <d v="2019-08-07T00:00:00"/>
    <d v="2019-08-07T00:00:00"/>
    <x v="0"/>
    <s v="Townsend_Ashleigh"/>
    <x v="8"/>
    <m/>
    <m/>
    <m/>
    <n v="1"/>
    <m/>
    <s v="P"/>
    <x v="0"/>
    <s v="10-100"/>
    <m/>
    <m/>
    <n v="1"/>
    <m/>
    <m/>
    <x v="2"/>
    <s v="b1880961-c623-4d91-a780-a9286b96e526"/>
    <s v="{B693DA19-B3C4-4E84-A7C0-D293FD9DEFE9}"/>
  </r>
  <r>
    <x v="69"/>
    <d v="2019-08-07T00:00:00"/>
    <d v="2019-08-07T00:00:00"/>
    <x v="0"/>
    <s v="Townsend_Ashleigh"/>
    <x v="8"/>
    <m/>
    <m/>
    <m/>
    <n v="1"/>
    <m/>
    <s v="P"/>
    <x v="0"/>
    <s v="&lt;10"/>
    <m/>
    <m/>
    <n v="1"/>
    <m/>
    <m/>
    <x v="2"/>
    <s v="195f8273-92bf-4199-bbea-5f66062a4e6e"/>
    <s v="{A9896EDD-87EE-48AB-8713-868A16AAED4F}"/>
  </r>
  <r>
    <x v="69"/>
    <d v="2019-08-07T00:00:00"/>
    <d v="2019-08-07T00:00:00"/>
    <x v="0"/>
    <s v="Townsend_Ashleigh"/>
    <x v="11"/>
    <m/>
    <m/>
    <m/>
    <n v="2"/>
    <m/>
    <s v="I"/>
    <x v="0"/>
    <s v="&lt;10"/>
    <m/>
    <m/>
    <n v="2"/>
    <m/>
    <m/>
    <x v="1"/>
    <s v="c5292f42-c343-4afa-a206-ba9f075b602a"/>
    <s v="{D4AC7496-3B1E-42F5-B5FE-30DE0E97B0A9}"/>
  </r>
  <r>
    <x v="69"/>
    <d v="2019-08-07T00:00:00"/>
    <d v="2019-08-07T00:00:00"/>
    <x v="0"/>
    <s v="Townsend_Ashleigh"/>
    <x v="11"/>
    <m/>
    <m/>
    <m/>
    <n v="1"/>
    <m/>
    <s v="I"/>
    <x v="0"/>
    <s v="&lt;10"/>
    <m/>
    <m/>
    <n v="1"/>
    <m/>
    <m/>
    <x v="2"/>
    <s v="07ec4deb-4f5f-4d90-aab3-34f497ca9663"/>
    <s v="{F27FDD5C-0574-4AB1-831A-0069D653CE6A}"/>
  </r>
  <r>
    <x v="69"/>
    <d v="2019-08-07T00:00:00"/>
    <d v="2019-08-07T00:00:00"/>
    <x v="0"/>
    <s v="Townsend_Ashleigh"/>
    <x v="11"/>
    <m/>
    <m/>
    <m/>
    <n v="5"/>
    <m/>
    <s v="I"/>
    <x v="0"/>
    <s v="10-100"/>
    <m/>
    <m/>
    <n v="5"/>
    <m/>
    <m/>
    <x v="0"/>
    <s v="60a9dda5-4386-4691-9db2-c2f05443c6e9"/>
    <s v="{24A95E93-1F86-4E26-B1A3-C3FE9BEAEE72}"/>
  </r>
  <r>
    <x v="69"/>
    <d v="2019-08-07T00:00:00"/>
    <d v="2019-08-07T00:00:00"/>
    <x v="0"/>
    <s v="Townsend_Ashleigh"/>
    <x v="11"/>
    <m/>
    <m/>
    <m/>
    <n v="2"/>
    <m/>
    <s v="I"/>
    <x v="0"/>
    <s v="&lt;10"/>
    <m/>
    <m/>
    <n v="2"/>
    <m/>
    <m/>
    <x v="1"/>
    <s v="148b0fb1-2b52-4c6b-8773-efacc62dc9ad"/>
    <s v="{716EBBBC-D508-4676-8410-DF012CFECAEB}"/>
  </r>
  <r>
    <x v="69"/>
    <d v="2019-08-07T00:00:00"/>
    <d v="2019-08-07T00:00:00"/>
    <x v="0"/>
    <s v="Townsend_Ashleigh"/>
    <x v="0"/>
    <m/>
    <m/>
    <m/>
    <n v="0.5"/>
    <m/>
    <s v="I"/>
    <x v="0"/>
    <s v="&lt;10"/>
    <m/>
    <m/>
    <n v="0.5"/>
    <m/>
    <m/>
    <x v="3"/>
    <s v="f0a69427-a190-4075-aea7-82fe48a05c24"/>
    <s v="{A43CB7ED-0DFD-423A-A098-A0C355A9A1D9}"/>
  </r>
  <r>
    <x v="69"/>
    <d v="2019-08-07T00:00:00"/>
    <d v="2019-08-07T00:00:00"/>
    <x v="0"/>
    <s v="Townsend_Ashleigh"/>
    <x v="11"/>
    <m/>
    <m/>
    <m/>
    <n v="5"/>
    <m/>
    <s v="I"/>
    <x v="0"/>
    <s v="10-100"/>
    <m/>
    <m/>
    <n v="5"/>
    <m/>
    <m/>
    <x v="0"/>
    <s v="7080bdbe-6979-4867-ab8f-7eb911554dcd"/>
    <s v="{964E3B68-9CC7-42FA-9DCE-70B019922411}"/>
  </r>
  <r>
    <x v="69"/>
    <d v="2019-08-07T00:00:00"/>
    <d v="2019-08-07T00:00:00"/>
    <x v="0"/>
    <s v="Townsend_Ashleigh"/>
    <x v="21"/>
    <m/>
    <m/>
    <m/>
    <n v="0.01"/>
    <m/>
    <s v="I"/>
    <x v="0"/>
    <s v="&lt;10"/>
    <m/>
    <m/>
    <n v="0.5"/>
    <m/>
    <m/>
    <x v="3"/>
    <s v="c4ff173d-96c7-418b-81e8-fbab611aa7db"/>
    <s v="{DC44B1D5-07E3-4F5F-8460-7F0C2616383C}"/>
  </r>
  <r>
    <x v="69"/>
    <d v="2019-08-07T00:00:00"/>
    <d v="2019-08-07T00:00:00"/>
    <x v="0"/>
    <s v="Townsend_Ashleigh"/>
    <x v="11"/>
    <m/>
    <m/>
    <m/>
    <n v="1"/>
    <m/>
    <s v="I"/>
    <x v="0"/>
    <s v="&lt;10"/>
    <m/>
    <m/>
    <n v="1"/>
    <m/>
    <m/>
    <x v="2"/>
    <s v="71d39ed0-90ed-4de9-b23b-da5ad52c20e7"/>
    <s v="{1B643807-8276-4888-8CBF-E79A0AC94C1C}"/>
  </r>
  <r>
    <x v="69"/>
    <d v="2019-08-07T00:00:00"/>
    <d v="2019-08-07T00:00:00"/>
    <x v="0"/>
    <s v="Townsend_Ashleigh"/>
    <x v="11"/>
    <m/>
    <m/>
    <m/>
    <n v="2"/>
    <m/>
    <s v="I"/>
    <x v="0"/>
    <s v="&lt;10"/>
    <m/>
    <m/>
    <n v="2"/>
    <m/>
    <m/>
    <x v="1"/>
    <s v="23b2a239-9713-4cba-b208-662a235cf551"/>
    <s v="{AF1D462C-C785-4277-93CF-D872D7DAF081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dd6e8d5c-e01c-49c8-a117-375ddde55007"/>
    <s v="{C6845F9E-1E6C-483D-893F-71537CD1A01A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cf6187b0-f889-4b68-a041-cf5332347610"/>
    <s v="{DF27231F-1CAC-4BE3-A4E2-3147005F4A62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58b09ec6-0d91-4989-a41b-98e5c512e8eb"/>
    <s v="{69CF03D9-316B-4ACD-BFC8-B6D607DCF3D8}"/>
  </r>
  <r>
    <x v="69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c31a2388-44b8-4b29-b958-fbb3beb4052e"/>
    <s v="{23E2DBF3-E435-4162-8F0B-8CFB5B4B7B49}"/>
  </r>
  <r>
    <x v="69"/>
    <d v="2019-08-07T00:00:00"/>
    <d v="2019-08-07T00:00:00"/>
    <x v="0"/>
    <s v="Townsend_Ashleigh"/>
    <x v="13"/>
    <m/>
    <m/>
    <m/>
    <n v="0.01"/>
    <m/>
    <s v="I"/>
    <x v="0"/>
    <s v="&lt;10"/>
    <m/>
    <m/>
    <n v="0.5"/>
    <m/>
    <m/>
    <x v="3"/>
    <s v="872e0a0b-c4e3-4971-89fa-4d1aa210e68a"/>
    <s v="{DE638092-C7D8-4CF2-B98E-CFD34167FCEE}"/>
  </r>
  <r>
    <x v="69"/>
    <d v="2019-08-07T00:00:00"/>
    <d v="2019-08-07T00:00:00"/>
    <x v="0"/>
    <s v="Townsend_Ashleigh"/>
    <x v="8"/>
    <m/>
    <m/>
    <m/>
    <n v="2"/>
    <m/>
    <s v="SC"/>
    <x v="0"/>
    <s v="10-100"/>
    <m/>
    <m/>
    <n v="2"/>
    <m/>
    <m/>
    <x v="1"/>
    <s v="f1927cc4-3818-4e53-8c12-3d137295d86c"/>
    <s v="{0CA06F77-BE43-4DA6-AA12-6CC06CD62FFC}"/>
  </r>
  <r>
    <x v="70"/>
    <d v="2019-08-07T00:00:00"/>
    <d v="2019-08-07T00:00:00"/>
    <x v="0"/>
    <s v="Townsend_Ashleigh"/>
    <x v="8"/>
    <m/>
    <m/>
    <m/>
    <n v="2"/>
    <m/>
    <s v="P"/>
    <x v="0"/>
    <s v="&lt;10"/>
    <m/>
    <m/>
    <n v="2"/>
    <m/>
    <m/>
    <x v="1"/>
    <s v="dbce760e-db21-46af-9095-c7ee6ca007f7"/>
    <s v="{2ACAC5C6-CFC9-463A-A4BB-872C9BD6CD02}"/>
  </r>
  <r>
    <x v="70"/>
    <d v="2019-08-07T00:00:00"/>
    <d v="2019-08-07T00:00:00"/>
    <x v="0"/>
    <s v="Townsend_Ashleigh"/>
    <x v="11"/>
    <m/>
    <m/>
    <m/>
    <n v="3"/>
    <m/>
    <s v="P"/>
    <x v="0"/>
    <s v="&lt;10"/>
    <m/>
    <m/>
    <n v="3"/>
    <m/>
    <m/>
    <x v="4"/>
    <s v="cd617909-238f-4190-9349-631ffbec44a0"/>
    <s v="{1E4839AD-32F8-46B3-BFCB-F08670B8E66C}"/>
  </r>
  <r>
    <x v="70"/>
    <d v="2019-08-07T00:00:00"/>
    <d v="2019-08-07T00:00:00"/>
    <x v="0"/>
    <s v="Townsend_Ashleigh"/>
    <x v="18"/>
    <m/>
    <m/>
    <m/>
    <n v="1"/>
    <m/>
    <s v="I"/>
    <x v="0"/>
    <s v="&lt;10"/>
    <m/>
    <m/>
    <n v="1"/>
    <m/>
    <m/>
    <x v="2"/>
    <s v="f522a13c-c712-494b-bfb1-2867a300a995"/>
    <s v="{AA80B120-C2D1-4ACE-AF05-7E9FC6C0F739}"/>
  </r>
  <r>
    <x v="70"/>
    <d v="2019-08-07T00:00:00"/>
    <d v="2019-08-07T00:00:00"/>
    <x v="0"/>
    <s v="Townsend_Ashleigh"/>
    <x v="11"/>
    <m/>
    <m/>
    <m/>
    <n v="0.01"/>
    <m/>
    <s v="I"/>
    <x v="0"/>
    <s v="&lt;10"/>
    <m/>
    <m/>
    <n v="0.5"/>
    <m/>
    <m/>
    <x v="3"/>
    <s v="302075ed-3f83-47d6-bc67-aceb0b42759c"/>
    <s v="{894B9DB5-653B-408C-BFA0-B90EC242884D}"/>
  </r>
  <r>
    <x v="70"/>
    <d v="2019-08-07T00:00:00"/>
    <d v="2019-08-07T00:00:00"/>
    <x v="0"/>
    <s v="Townsend_Ashleigh"/>
    <x v="9"/>
    <m/>
    <m/>
    <m/>
    <n v="2"/>
    <m/>
    <s v="P"/>
    <x v="0"/>
    <s v="10-100"/>
    <m/>
    <m/>
    <n v="2"/>
    <m/>
    <m/>
    <x v="1"/>
    <s v="c532774c-1970-48f8-a38c-71429295dccf"/>
    <s v="{AEA10206-E90C-4077-9256-F2DA1624501C}"/>
  </r>
  <r>
    <x v="70"/>
    <d v="2019-08-07T00:00:00"/>
    <d v="2019-08-07T00:00:00"/>
    <x v="0"/>
    <s v="Townsend_Ashleigh"/>
    <x v="13"/>
    <m/>
    <m/>
    <m/>
    <n v="2"/>
    <m/>
    <s v="P"/>
    <x v="0"/>
    <s v="&lt;10"/>
    <m/>
    <m/>
    <n v="2"/>
    <m/>
    <m/>
    <x v="1"/>
    <s v="e74adcff-8cdb-4d01-8e84-67838245f6e3"/>
    <s v="{751642EB-C9A3-4160-93BB-D19B0B0BE4C2}"/>
  </r>
  <r>
    <x v="70"/>
    <d v="2019-08-07T00:00:00"/>
    <d v="2019-08-07T00:00:00"/>
    <x v="0"/>
    <s v="Townsend_Ashleigh"/>
    <x v="9"/>
    <m/>
    <m/>
    <m/>
    <n v="1"/>
    <m/>
    <s v="P"/>
    <x v="0"/>
    <s v="&lt;10"/>
    <m/>
    <m/>
    <n v="1"/>
    <m/>
    <m/>
    <x v="2"/>
    <s v="768108b4-d079-46a2-9ecc-51f9da0c562c"/>
    <s v="{FCCA22C4-2947-4BE4-B174-6710E2C7D467}"/>
  </r>
  <r>
    <x v="70"/>
    <d v="2019-08-07T00:00:00"/>
    <d v="2019-08-07T00:00:00"/>
    <x v="0"/>
    <s v="Townsend_Ashleigh"/>
    <x v="18"/>
    <m/>
    <m/>
    <m/>
    <n v="1"/>
    <m/>
    <s v="P"/>
    <x v="0"/>
    <s v="&lt;10"/>
    <m/>
    <m/>
    <n v="1"/>
    <m/>
    <m/>
    <x v="2"/>
    <s v="6125435e-40a1-4aa8-a888-664c6352389a"/>
    <s v="{ECA32E2A-8E6C-4723-8BEA-33411B4BD5FB}"/>
  </r>
  <r>
    <x v="70"/>
    <d v="2019-08-07T00:00:00"/>
    <d v="2019-08-07T00:00:00"/>
    <x v="0"/>
    <s v="Townsend_Ashleigh"/>
    <x v="9"/>
    <m/>
    <m/>
    <m/>
    <n v="2"/>
    <m/>
    <s v="P"/>
    <x v="0"/>
    <s v="10-100"/>
    <m/>
    <m/>
    <n v="2"/>
    <m/>
    <m/>
    <x v="1"/>
    <s v="acdf2381-1d85-406e-9ba1-f0105720e270"/>
    <s v="{76AE6962-8AF6-4AA9-9B73-129A51DC40D3}"/>
  </r>
  <r>
    <x v="70"/>
    <d v="2019-08-07T00:00:00"/>
    <d v="2019-08-07T00:00:00"/>
    <x v="0"/>
    <s v="Townsend_Ashleigh"/>
    <x v="9"/>
    <m/>
    <m/>
    <m/>
    <n v="1"/>
    <m/>
    <s v="P"/>
    <x v="0"/>
    <s v="&lt;10"/>
    <m/>
    <m/>
    <n v="1"/>
    <m/>
    <m/>
    <x v="2"/>
    <s v="224437ce-0a87-4d6f-8ccb-7b90043a2ad3"/>
    <s v="{82E817FF-82C1-4B05-8D30-8CE5E6987B2E}"/>
  </r>
  <r>
    <x v="70"/>
    <d v="2019-08-07T00:00:00"/>
    <d v="2019-08-07T00:00:00"/>
    <x v="0"/>
    <s v="Townsend_Ashleigh"/>
    <x v="9"/>
    <m/>
    <m/>
    <m/>
    <n v="1"/>
    <m/>
    <s v="P"/>
    <x v="0"/>
    <s v="&lt;10"/>
    <m/>
    <m/>
    <n v="1"/>
    <m/>
    <m/>
    <x v="2"/>
    <s v="0f83dfa2-00d5-4b64-89e3-6957feeebc8c"/>
    <s v="{0E43C83B-7207-4D32-9831-86AF0F60C8DA}"/>
  </r>
  <r>
    <x v="70"/>
    <d v="2019-08-07T00:00:00"/>
    <d v="2019-08-07T00:00:00"/>
    <x v="0"/>
    <s v="Townsend_Ashleigh"/>
    <x v="9"/>
    <m/>
    <m/>
    <m/>
    <n v="1"/>
    <m/>
    <s v="P"/>
    <x v="0"/>
    <s v="&lt;10"/>
    <m/>
    <m/>
    <n v="1"/>
    <m/>
    <m/>
    <x v="2"/>
    <s v="b6f8f5c1-979c-488a-8695-4e5a209712fe"/>
    <s v="{72DBA78A-3620-4728-A827-F4CB910100AC}"/>
  </r>
  <r>
    <x v="70"/>
    <d v="2019-08-07T00:00:00"/>
    <d v="2019-08-07T00:00:00"/>
    <x v="0"/>
    <s v="Townsend_Ashleigh"/>
    <x v="14"/>
    <m/>
    <m/>
    <m/>
    <n v="0.01"/>
    <m/>
    <s v="I"/>
    <x v="0"/>
    <s v="&lt;10"/>
    <m/>
    <m/>
    <n v="0.5"/>
    <m/>
    <m/>
    <x v="3"/>
    <s v="c8ca1d61-8f24-4941-86b8-4add097e2a77"/>
    <s v="{5A54A6F9-2293-44F0-B4CE-27D0C774A7F2}"/>
  </r>
  <r>
    <x v="70"/>
    <d v="2019-08-07T00:00:00"/>
    <d v="2019-08-07T00:00:00"/>
    <x v="0"/>
    <s v="Townsend_Ashleigh"/>
    <x v="9"/>
    <m/>
    <m/>
    <m/>
    <n v="1"/>
    <m/>
    <s v="P"/>
    <x v="0"/>
    <s v="&lt;10"/>
    <m/>
    <m/>
    <n v="1"/>
    <m/>
    <m/>
    <x v="2"/>
    <s v="e23f8a3b-130a-4e38-816e-d6fc6c83c06c"/>
    <s v="{5072424E-9060-48FB-B8DE-1A72FF756262}"/>
  </r>
  <r>
    <x v="70"/>
    <d v="2019-08-07T00:00:00"/>
    <d v="2019-08-07T00:00:00"/>
    <x v="0"/>
    <s v="Townsend_Ashleigh"/>
    <x v="9"/>
    <m/>
    <m/>
    <m/>
    <n v="1"/>
    <m/>
    <s v="P"/>
    <x v="0"/>
    <s v="&lt;10"/>
    <m/>
    <m/>
    <n v="1"/>
    <m/>
    <m/>
    <x v="2"/>
    <s v="8772512f-6b0f-45c5-8414-9a9e62cbe58e"/>
    <s v="{19816D2C-4FB6-47A1-8294-31EBF86C0354}"/>
  </r>
  <r>
    <x v="70"/>
    <d v="2019-08-07T00:00:00"/>
    <d v="2019-08-07T00:00:00"/>
    <x v="0"/>
    <s v="Townsend_Ashleigh"/>
    <x v="9"/>
    <m/>
    <m/>
    <m/>
    <n v="1"/>
    <m/>
    <s v="P"/>
    <x v="0"/>
    <s v="&lt;10"/>
    <m/>
    <m/>
    <n v="1"/>
    <m/>
    <m/>
    <x v="2"/>
    <s v="ee8e28ed-9d2f-4773-b32e-669be09b2147"/>
    <s v="{9EBBDBA8-E71B-4231-A59C-D900E5C3FE8D}"/>
  </r>
  <r>
    <x v="70"/>
    <d v="2019-08-07T00:00:00"/>
    <d v="2019-08-07T00:00:00"/>
    <x v="0"/>
    <s v="Townsend_Ashleigh"/>
    <x v="9"/>
    <m/>
    <m/>
    <m/>
    <n v="2"/>
    <m/>
    <s v="P"/>
    <x v="0"/>
    <s v="10-100"/>
    <m/>
    <m/>
    <n v="2"/>
    <m/>
    <m/>
    <x v="1"/>
    <s v="36aeca5f-ecb9-4379-8bc2-77025b6432f7"/>
    <s v="{56427689-3A29-4486-AEEE-7BCBAB968F85}"/>
  </r>
  <r>
    <x v="70"/>
    <d v="2019-08-07T00:00:00"/>
    <d v="2019-08-07T00:00:00"/>
    <x v="0"/>
    <s v="Townsend_Ashleigh"/>
    <x v="9"/>
    <m/>
    <m/>
    <m/>
    <n v="2"/>
    <m/>
    <s v="P"/>
    <x v="0"/>
    <s v="10-100"/>
    <m/>
    <m/>
    <n v="2"/>
    <m/>
    <m/>
    <x v="1"/>
    <s v="4c88f55b-ac35-464f-ada4-ae1afee2195b"/>
    <s v="{14B1EB8D-DA68-46E6-A3D4-00F32D047AE2}"/>
  </r>
  <r>
    <x v="70"/>
    <d v="2019-08-07T00:00:00"/>
    <d v="2019-08-07T00:00:00"/>
    <x v="0"/>
    <s v="Townsend_Ashleigh"/>
    <x v="8"/>
    <m/>
    <m/>
    <m/>
    <n v="2"/>
    <m/>
    <s v="P"/>
    <x v="0"/>
    <s v="&lt;10"/>
    <m/>
    <m/>
    <n v="2"/>
    <m/>
    <m/>
    <x v="1"/>
    <s v="c706016f-f8fd-4835-8ec3-6227eba396c5"/>
    <s v="{A810D1F3-B0D1-4D3B-B032-B1F2745C8322}"/>
  </r>
  <r>
    <x v="71"/>
    <d v="2019-08-08T00:00:00"/>
    <d v="2019-08-08T00:00:00"/>
    <x v="0"/>
    <s v="Townsend_Ashleigh"/>
    <x v="1"/>
    <m/>
    <m/>
    <m/>
    <n v="0.5"/>
    <m/>
    <s v="SC"/>
    <x v="0"/>
    <s v="10-100"/>
    <m/>
    <m/>
    <n v="0.5"/>
    <m/>
    <m/>
    <x v="3"/>
    <s v="9d301e59-d4d1-4811-8199-0c84a2d66951"/>
    <s v="{8C823F55-AE4F-4851-AFF6-C6EF357CA596}"/>
  </r>
  <r>
    <x v="71"/>
    <d v="2019-08-08T00:00:00"/>
    <d v="2019-08-08T00:00:00"/>
    <x v="0"/>
    <s v="Townsend_Ashleigh"/>
    <x v="14"/>
    <m/>
    <m/>
    <m/>
    <n v="3"/>
    <m/>
    <s v="SC"/>
    <x v="0"/>
    <s v="10-100"/>
    <m/>
    <m/>
    <n v="3"/>
    <m/>
    <m/>
    <x v="4"/>
    <s v="01874821-23c1-47b8-a5c3-c4e105d7df2c"/>
    <s v="{E69CF915-1533-4380-9EC3-DA68D2E6E3D8}"/>
  </r>
  <r>
    <x v="71"/>
    <d v="2019-08-08T00:00:00"/>
    <d v="2019-08-08T00:00:00"/>
    <x v="0"/>
    <s v="Townsend_Ashleigh"/>
    <x v="14"/>
    <m/>
    <m/>
    <m/>
    <n v="3"/>
    <m/>
    <s v="SC"/>
    <x v="0"/>
    <s v="10-100"/>
    <m/>
    <m/>
    <n v="3"/>
    <m/>
    <m/>
    <x v="4"/>
    <s v="288cced2-0db8-45b0-92be-bd1b1c8114fa"/>
    <s v="{DF88B72B-DDEA-43D6-982B-ED2C78214E78}"/>
  </r>
  <r>
    <x v="71"/>
    <d v="2019-08-08T00:00:00"/>
    <d v="2019-08-08T00:00:00"/>
    <x v="0"/>
    <s v="Townsend_Ashleigh"/>
    <x v="11"/>
    <m/>
    <m/>
    <m/>
    <n v="0.01"/>
    <m/>
    <s v="SC"/>
    <x v="0"/>
    <s v="&lt;10"/>
    <m/>
    <m/>
    <n v="0.5"/>
    <m/>
    <m/>
    <x v="3"/>
    <s v="84f69e30-3a91-41ba-9b0e-639b5aeab2ba"/>
    <s v="{CBA6E65E-819E-430D-8D9A-DE552460A494}"/>
  </r>
  <r>
    <x v="71"/>
    <d v="2019-08-08T00:00:00"/>
    <d v="2019-08-08T00:00:00"/>
    <x v="0"/>
    <s v="Townsend_Ashleigh"/>
    <x v="11"/>
    <m/>
    <m/>
    <m/>
    <n v="0.01"/>
    <m/>
    <s v="SC"/>
    <x v="0"/>
    <s v="&lt;10"/>
    <m/>
    <m/>
    <n v="0.5"/>
    <m/>
    <m/>
    <x v="3"/>
    <s v="8f33c620-184d-4d45-9e3b-041b0a9eda60"/>
    <s v="{F05D19FB-9B78-45E9-BBBB-FE75FAD2C428}"/>
  </r>
  <r>
    <x v="71"/>
    <d v="2019-08-08T00:00:00"/>
    <d v="2019-08-08T00:00:00"/>
    <x v="0"/>
    <s v="Townsend_Ashleigh"/>
    <x v="11"/>
    <m/>
    <m/>
    <m/>
    <n v="0.01"/>
    <m/>
    <s v="SC"/>
    <x v="0"/>
    <s v="&lt;10"/>
    <m/>
    <m/>
    <n v="0.5"/>
    <m/>
    <m/>
    <x v="3"/>
    <s v="22a1b6ec-c066-4dec-9332-a57c8691cad9"/>
    <s v="{2A60CAB5-1790-4C21-8D07-5487D1A6358A}"/>
  </r>
  <r>
    <x v="71"/>
    <d v="2019-08-08T00:00:00"/>
    <d v="2019-08-08T00:00:00"/>
    <x v="0"/>
    <s v="Walsh_Michael"/>
    <x v="14"/>
    <m/>
    <m/>
    <m/>
    <n v="0.01"/>
    <m/>
    <s v="I"/>
    <x v="0"/>
    <s v="&lt;10"/>
    <m/>
    <m/>
    <n v="0.5"/>
    <m/>
    <m/>
    <x v="3"/>
    <s v="358f5ff8-9c5f-4acb-98fb-cb28194b7ac5"/>
    <s v="{F3A0CA28-0C68-4258-9A19-8805F069C73C}"/>
  </r>
  <r>
    <x v="71"/>
    <d v="2019-08-08T00:00:00"/>
    <d v="2019-08-08T00:00:00"/>
    <x v="0"/>
    <s v="Walsh_Michael"/>
    <x v="14"/>
    <m/>
    <m/>
    <m/>
    <n v="3"/>
    <m/>
    <s v="SC"/>
    <x v="0"/>
    <s v="10-100"/>
    <m/>
    <m/>
    <n v="3"/>
    <m/>
    <m/>
    <x v="4"/>
    <s v="50924969-12b1-4c30-a06f-1bf21d1f7a4f"/>
    <s v="{0F2E071C-98C5-45A5-B8F1-18B042325F46}"/>
  </r>
  <r>
    <x v="71"/>
    <d v="2019-08-08T00:00:00"/>
    <d v="2019-08-08T00:00:00"/>
    <x v="0"/>
    <s v="Walsh_Michael"/>
    <x v="14"/>
    <m/>
    <m/>
    <m/>
    <n v="2"/>
    <m/>
    <s v="SC"/>
    <x v="0"/>
    <s v="10-100"/>
    <m/>
    <m/>
    <n v="2"/>
    <m/>
    <m/>
    <x v="1"/>
    <s v="2837e75e-35ec-4a5e-a503-fbeac3dcd77e"/>
    <s v="{A09EAD10-6B6F-4531-AF4A-E43E78D656D6}"/>
  </r>
  <r>
    <x v="71"/>
    <d v="2019-08-08T00:00:00"/>
    <d v="2019-08-08T00:00:00"/>
    <x v="0"/>
    <s v="Walsh_Michael"/>
    <x v="14"/>
    <m/>
    <m/>
    <m/>
    <n v="2"/>
    <m/>
    <s v="SC"/>
    <x v="0"/>
    <s v="10-100"/>
    <m/>
    <m/>
    <n v="2"/>
    <m/>
    <m/>
    <x v="1"/>
    <s v="02206a1e-f8d8-49c7-aed6-36ed3e9a7226"/>
    <s v="{30E1DB2E-DF31-46A9-9867-25EA8F7D1862}"/>
  </r>
  <r>
    <x v="71"/>
    <d v="2019-08-08T00:00:00"/>
    <d v="2019-08-08T00:00:00"/>
    <x v="0"/>
    <s v="Walsh_Michael"/>
    <x v="17"/>
    <m/>
    <m/>
    <m/>
    <n v="2"/>
    <m/>
    <s v="SC"/>
    <x v="0"/>
    <s v="10-100"/>
    <m/>
    <m/>
    <n v="2"/>
    <m/>
    <m/>
    <x v="1"/>
    <s v="015e7179-7c6d-4ae7-9ffa-2652fb6688bc"/>
    <s v="{000EB972-CA26-47CF-A6FF-4D1A2449077A}"/>
  </r>
  <r>
    <x v="71"/>
    <d v="2019-08-08T00:00:00"/>
    <d v="2019-08-08T00:00:00"/>
    <x v="0"/>
    <s v="Walsh_Michael"/>
    <x v="17"/>
    <m/>
    <m/>
    <m/>
    <n v="4"/>
    <m/>
    <s v="SC"/>
    <x v="0"/>
    <s v="10-100"/>
    <m/>
    <m/>
    <n v="4"/>
    <m/>
    <m/>
    <x v="5"/>
    <s v="fff3298f-cc07-4889-8539-0b81f7978162"/>
    <s v="{77B79258-6302-4FBC-A145-260901F3F6D9}"/>
  </r>
  <r>
    <x v="71"/>
    <d v="2019-08-08T00:00:00"/>
    <d v="2019-08-08T00:00:00"/>
    <x v="0"/>
    <s v="Walsh_Michael"/>
    <x v="17"/>
    <m/>
    <m/>
    <m/>
    <n v="0.01"/>
    <m/>
    <s v="SC"/>
    <x v="0"/>
    <s v="&lt;10"/>
    <m/>
    <m/>
    <n v="0.5"/>
    <m/>
    <m/>
    <x v="3"/>
    <s v="2bee5cce-116b-4e4d-8d36-43f6dd699cfe"/>
    <s v="{CC67FEBC-0BC6-4367-A926-D62468427155}"/>
  </r>
  <r>
    <x v="71"/>
    <d v="2019-08-08T00:00:00"/>
    <d v="2019-08-08T00:00:00"/>
    <x v="0"/>
    <s v="Walsh_Michael"/>
    <x v="17"/>
    <m/>
    <m/>
    <m/>
    <n v="3"/>
    <m/>
    <s v="SC"/>
    <x v="0"/>
    <s v="10-100"/>
    <m/>
    <m/>
    <n v="3"/>
    <m/>
    <m/>
    <x v="4"/>
    <s v="8e18609a-ca9d-4aca-b988-c2ec80c35ea2"/>
    <s v="{03D636EC-15FB-4BB2-8321-54D840114EA7}"/>
  </r>
  <r>
    <x v="71"/>
    <d v="2019-08-08T00:00:00"/>
    <d v="2019-08-08T00:00:00"/>
    <x v="0"/>
    <s v="Walsh_Michael"/>
    <x v="5"/>
    <m/>
    <m/>
    <m/>
    <n v="0.01"/>
    <m/>
    <s v="I"/>
    <x v="0"/>
    <s v="&lt;10"/>
    <m/>
    <m/>
    <n v="0.5"/>
    <m/>
    <m/>
    <x v="3"/>
    <s v="395f59fc-7c3a-409e-8f4a-d234100e0156"/>
    <s v="{8080BDA6-6B76-48A3-827D-36D6A2D144B5}"/>
  </r>
  <r>
    <x v="71"/>
    <d v="2019-08-08T00:00:00"/>
    <d v="2019-08-08T00:00:00"/>
    <x v="0"/>
    <s v="Walsh_Michael"/>
    <x v="19"/>
    <m/>
    <m/>
    <m/>
    <n v="4"/>
    <m/>
    <s v="C"/>
    <x v="0"/>
    <s v="10-100"/>
    <m/>
    <m/>
    <n v="4"/>
    <m/>
    <m/>
    <x v="5"/>
    <s v="bc3d13ef-c0d7-4aca-a7e3-5ec32eb3b26e"/>
    <s v="{B95EDACB-E34D-40EB-99A8-87CA3398B5E0}"/>
  </r>
  <r>
    <x v="71"/>
    <d v="2019-08-08T00:00:00"/>
    <d v="2019-08-08T00:00:00"/>
    <x v="0"/>
    <s v="Walsh_Michael"/>
    <x v="5"/>
    <m/>
    <m/>
    <m/>
    <n v="0.01"/>
    <m/>
    <s v="I"/>
    <x v="0"/>
    <s v="&lt;10"/>
    <m/>
    <m/>
    <n v="0.5"/>
    <m/>
    <m/>
    <x v="3"/>
    <s v="a50ee81a-025d-409c-bc0f-a45ca6877f1b"/>
    <s v="{CE271079-21A7-41BD-B8B8-15A68F1B762E}"/>
  </r>
  <r>
    <x v="71"/>
    <d v="2019-08-08T00:00:00"/>
    <d v="2019-08-08T00:00:00"/>
    <x v="0"/>
    <s v="Walsh_Michael"/>
    <x v="5"/>
    <m/>
    <m/>
    <m/>
    <n v="0.01"/>
    <m/>
    <s v="I"/>
    <x v="0"/>
    <s v="&lt;10"/>
    <m/>
    <m/>
    <n v="0.5"/>
    <m/>
    <m/>
    <x v="3"/>
    <s v="8facb176-b578-4439-857c-659b6358acea"/>
    <s v="{4A6BA51C-FF4B-4088-9AC1-C3A366F9AFB1}"/>
  </r>
  <r>
    <x v="71"/>
    <d v="2019-08-08T00:00:00"/>
    <d v="2019-08-08T00:00:00"/>
    <x v="0"/>
    <s v="Walsh_Michael"/>
    <x v="5"/>
    <m/>
    <m/>
    <m/>
    <n v="0.01"/>
    <m/>
    <s v="I"/>
    <x v="0"/>
    <s v="&lt;10"/>
    <m/>
    <m/>
    <n v="0.5"/>
    <m/>
    <m/>
    <x v="3"/>
    <s v="78313fcb-89ad-43c5-9887-33fff9df7f2e"/>
    <s v="{A85C6DB7-49F4-4E2E-A70C-75A377DFAA59}"/>
  </r>
  <r>
    <x v="71"/>
    <d v="2019-08-08T00:00:00"/>
    <d v="2019-08-08T00:00:00"/>
    <x v="0"/>
    <s v="Walsh_Michael"/>
    <x v="5"/>
    <m/>
    <m/>
    <m/>
    <n v="0.01"/>
    <m/>
    <s v="I"/>
    <x v="0"/>
    <s v="&lt;10"/>
    <m/>
    <m/>
    <n v="0.5"/>
    <m/>
    <m/>
    <x v="3"/>
    <s v="18e0c6a9-9b4a-4aed-b1e1-6a18e495df4a"/>
    <s v="{BBBF69BD-5113-4C99-97EE-B3117B72AE3A}"/>
  </r>
  <r>
    <x v="71"/>
    <d v="2019-08-08T00:00:00"/>
    <d v="2019-08-08T00:00:00"/>
    <x v="0"/>
    <s v="Walsh_Michael"/>
    <x v="13"/>
    <m/>
    <m/>
    <m/>
    <n v="3"/>
    <m/>
    <s v="P"/>
    <x v="0"/>
    <s v="10-100"/>
    <m/>
    <m/>
    <n v="3"/>
    <m/>
    <m/>
    <x v="4"/>
    <s v="c3915d01-3a9f-4263-8072-a209c05a14f8"/>
    <s v="{9B881CAC-75C7-46F6-B116-9301FD1DD60F}"/>
  </r>
  <r>
    <x v="71"/>
    <d v="2019-08-08T00:00:00"/>
    <d v="2019-08-08T00:00:00"/>
    <x v="0"/>
    <s v="Walsh_Michael"/>
    <x v="4"/>
    <m/>
    <m/>
    <m/>
    <n v="0.5"/>
    <m/>
    <s v="P"/>
    <x v="0"/>
    <s v="&lt;10"/>
    <m/>
    <m/>
    <n v="0.5"/>
    <m/>
    <m/>
    <x v="3"/>
    <s v="38077a72-15b1-4179-85f1-54b43c38ef2e"/>
    <s v="{4AC3DBB8-2986-40D3-9171-E159811458FB}"/>
  </r>
  <r>
    <x v="71"/>
    <d v="2019-08-08T00:00:00"/>
    <d v="2019-08-08T00:00:00"/>
    <x v="0"/>
    <s v="Walsh_Michael"/>
    <x v="4"/>
    <m/>
    <m/>
    <m/>
    <n v="0.5"/>
    <m/>
    <s v="P"/>
    <x v="0"/>
    <s v="&lt;10"/>
    <m/>
    <m/>
    <n v="0.5"/>
    <m/>
    <m/>
    <x v="3"/>
    <s v="401f3cc4-70e7-4041-a9ce-59c583156d6e"/>
    <s v="{04BEEEE9-745C-40CA-BA7D-69DD92551ED1}"/>
  </r>
  <r>
    <x v="71"/>
    <d v="2019-08-08T00:00:00"/>
    <d v="2019-08-08T00:00:00"/>
    <x v="0"/>
    <s v="Walsh_Michael"/>
    <x v="4"/>
    <m/>
    <m/>
    <m/>
    <n v="0.5"/>
    <m/>
    <s v="P"/>
    <x v="0"/>
    <s v="&lt;10"/>
    <m/>
    <m/>
    <n v="0.5"/>
    <m/>
    <m/>
    <x v="3"/>
    <s v="15719065-d872-4ab9-beb1-690a87dc3632"/>
    <s v="{4749ECB3-3847-41BF-8DD0-9CFCBD639B1E}"/>
  </r>
  <r>
    <x v="71"/>
    <d v="2019-08-08T00:00:00"/>
    <d v="2019-08-08T00:00:00"/>
    <x v="0"/>
    <s v="Walsh_Michael"/>
    <x v="4"/>
    <m/>
    <m/>
    <m/>
    <n v="0.5"/>
    <m/>
    <s v="P"/>
    <x v="0"/>
    <s v="&lt;10"/>
    <m/>
    <m/>
    <n v="0.5"/>
    <m/>
    <m/>
    <x v="3"/>
    <s v="49bf89da-3900-4353-83d2-4131776f696e"/>
    <s v="{B8858D68-C3E3-4B24-8856-099B7E382202}"/>
  </r>
  <r>
    <x v="72"/>
    <d v="2019-08-08T00:00:00"/>
    <d v="2019-08-08T00:00:00"/>
    <x v="0"/>
    <s v="Townsend_Ashleigh"/>
    <x v="2"/>
    <m/>
    <m/>
    <m/>
    <n v="3"/>
    <m/>
    <s v="P"/>
    <x v="0"/>
    <s v="&gt;100"/>
    <m/>
    <m/>
    <n v="3"/>
    <m/>
    <m/>
    <x v="4"/>
    <s v="c8c82a71-905a-4966-8056-362de718235a"/>
    <s v="{3B747216-0AA6-4F23-8D05-3455404A62FB}"/>
  </r>
  <r>
    <x v="73"/>
    <d v="2019-08-08T00:00:00"/>
    <d v="2019-08-08T00:00:00"/>
    <x v="0"/>
    <s v="Walsh_Michael"/>
    <x v="19"/>
    <s v="OAK"/>
    <s v="Intermediate"/>
    <m/>
    <n v="0.5"/>
    <m/>
    <s v="I"/>
    <x v="0"/>
    <s v="&lt;10"/>
    <m/>
    <m/>
    <n v="0.5"/>
    <m/>
    <m/>
    <x v="3"/>
    <s v="fc50287d-1285-4642-8669-a000684fce24"/>
    <s v="{97DC9623-BD34-4220-9AA1-C0641B6C9EA0}"/>
  </r>
  <r>
    <x v="73"/>
    <d v="2019-08-08T00:00:00"/>
    <d v="2019-08-08T00:00:00"/>
    <x v="0"/>
    <s v="Walsh_Michael"/>
    <x v="4"/>
    <m/>
    <m/>
    <m/>
    <n v="0.5"/>
    <m/>
    <s v="I"/>
    <x v="0"/>
    <s v="&lt;10"/>
    <m/>
    <m/>
    <n v="0.5"/>
    <m/>
    <m/>
    <x v="3"/>
    <s v="27ba7367-b9ae-4019-8dc6-dcca17a940fa"/>
    <s v="{35A2A670-2A16-4F4D-BDE4-1238D231C1C7}"/>
  </r>
  <r>
    <x v="74"/>
    <d v="2019-08-08T00:00:00"/>
    <d v="2019-08-08T00:00:00"/>
    <x v="0"/>
    <s v="Townsend_Ashleigh"/>
    <x v="0"/>
    <m/>
    <m/>
    <m/>
    <n v="0.5"/>
    <m/>
    <s v="I"/>
    <x v="0"/>
    <s v="&lt;10"/>
    <m/>
    <m/>
    <n v="0.5"/>
    <m/>
    <m/>
    <x v="3"/>
    <s v="ab97afa5-dd76-410b-afbb-a48e19cfe483"/>
    <s v="{4E769647-E5F9-4BC3-8E5B-4A1FDFBDD675}"/>
  </r>
  <r>
    <x v="74"/>
    <d v="2019-08-08T00:00:00"/>
    <d v="2019-08-08T00:00:00"/>
    <x v="0"/>
    <s v="Townsend_Ashleigh"/>
    <x v="0"/>
    <m/>
    <m/>
    <m/>
    <n v="0.5"/>
    <m/>
    <s v="I"/>
    <x v="0"/>
    <s v="&lt;10"/>
    <m/>
    <m/>
    <n v="0.5"/>
    <m/>
    <m/>
    <x v="3"/>
    <s v="fe44538a-2155-45d5-b626-fbdebd760b63"/>
    <s v="{D81A4FA5-D241-4F78-808C-C30255B641E4}"/>
  </r>
  <r>
    <x v="74"/>
    <d v="2019-08-08T00:00:00"/>
    <d v="2019-08-08T00:00:00"/>
    <x v="0"/>
    <s v="Townsend_Ashleigh"/>
    <x v="1"/>
    <m/>
    <m/>
    <m/>
    <n v="1"/>
    <m/>
    <s v="P"/>
    <x v="0"/>
    <s v="10-100"/>
    <m/>
    <m/>
    <n v="1"/>
    <m/>
    <m/>
    <x v="2"/>
    <s v="2eedef37-49ab-4e88-a832-889d03aa898b"/>
    <s v="{EECC70AB-3DC1-408C-A7AD-A8A8FE1EFA38}"/>
  </r>
  <r>
    <x v="74"/>
    <d v="2019-08-08T00:00:00"/>
    <d v="2019-08-08T00:00:00"/>
    <x v="0"/>
    <s v="Townsend_Ashleigh"/>
    <x v="1"/>
    <m/>
    <m/>
    <m/>
    <n v="1"/>
    <m/>
    <s v="P"/>
    <x v="0"/>
    <s v="10-100"/>
    <m/>
    <m/>
    <n v="1"/>
    <m/>
    <m/>
    <x v="2"/>
    <s v="85c0c8ee-fc54-4b5d-9b25-f9994b02f938"/>
    <s v="{5DFE59F7-C327-4707-966A-E1BDA2839638}"/>
  </r>
  <r>
    <x v="74"/>
    <d v="2019-08-08T00:00:00"/>
    <d v="2019-08-08T00:00:00"/>
    <x v="0"/>
    <s v="Townsend_Ashleigh"/>
    <x v="2"/>
    <m/>
    <m/>
    <m/>
    <n v="1"/>
    <m/>
    <s v="I"/>
    <x v="0"/>
    <s v="&lt;10"/>
    <m/>
    <m/>
    <n v="1"/>
    <m/>
    <m/>
    <x v="2"/>
    <s v="a4029e18-e637-43f3-a9c0-8c70d9c50d82"/>
    <s v="{AF162AC4-7F75-4D67-B052-5016E51116ED}"/>
  </r>
  <r>
    <x v="75"/>
    <d v="2019-08-08T00:00:00"/>
    <d v="2019-08-08T00:00:00"/>
    <x v="0"/>
    <s v="Alcaraz_Jake"/>
    <x v="1"/>
    <m/>
    <m/>
    <s v="Area mowed, otherwise there would be a larger infestation of carpyc"/>
    <n v="0.01"/>
    <m/>
    <s v="I"/>
    <x v="0"/>
    <s v="&lt;10"/>
    <m/>
    <m/>
    <n v="0.5"/>
    <m/>
    <m/>
    <x v="3"/>
    <s v="f773dbd0-e011-4f73-ac39-9f62b8ea40f3"/>
    <s v="{540549E4-B1A9-4ACB-8A11-BFDBAAAB3F0A}"/>
  </r>
  <r>
    <x v="76"/>
    <d v="2019-08-15T00:00:00"/>
    <d v="2019-08-15T00:00:00"/>
    <x v="0"/>
    <s v="Alcaraz_Jake"/>
    <x v="22"/>
    <m/>
    <m/>
    <s v="Surrounding area mowed"/>
    <n v="0"/>
    <m/>
    <m/>
    <x v="3"/>
    <n v="0"/>
    <m/>
    <m/>
    <n v="0.5"/>
    <m/>
    <m/>
    <x v="3"/>
    <s v="ddbbfaeb-b4d1-45e4-a1e8-36296beb771d"/>
    <s v="{18F1C80C-6FBB-43C0-99A3-C1CC19CF5377}"/>
  </r>
  <r>
    <x v="77"/>
    <d v="2019-08-08T00:00:00"/>
    <d v="2019-08-08T00:00:00"/>
    <x v="0"/>
    <s v="Townsend_Ashleigh"/>
    <x v="4"/>
    <m/>
    <m/>
    <m/>
    <n v="0.5"/>
    <m/>
    <s v="I"/>
    <x v="0"/>
    <s v="&lt;10"/>
    <m/>
    <m/>
    <n v="0.5"/>
    <m/>
    <m/>
    <x v="3"/>
    <s v="f1037dc3-b8c6-485f-bff6-015b0bd99a50"/>
    <s v="{F6C49532-F683-4D0A-B028-36752C1C2EA2}"/>
  </r>
  <r>
    <x v="77"/>
    <d v="2019-08-08T00:00:00"/>
    <d v="2019-08-08T00:00:00"/>
    <x v="0"/>
    <s v="Townsend_Ashleigh"/>
    <x v="1"/>
    <m/>
    <m/>
    <m/>
    <n v="0.01"/>
    <m/>
    <s v="I"/>
    <x v="0"/>
    <s v="&lt;10"/>
    <m/>
    <m/>
    <n v="0.5"/>
    <m/>
    <m/>
    <x v="3"/>
    <s v="815bdc29-6cb9-48db-8828-2a65414c279d"/>
    <s v="{07513765-CFB0-4F91-990C-34FAF2153D6F}"/>
  </r>
  <r>
    <x v="77"/>
    <d v="2019-08-08T00:00:00"/>
    <d v="2019-08-08T00:00:00"/>
    <x v="0"/>
    <s v="Townsend_Ashleigh"/>
    <x v="5"/>
    <m/>
    <m/>
    <m/>
    <n v="0.5"/>
    <m/>
    <s v="I"/>
    <x v="0"/>
    <s v="&lt;10"/>
    <m/>
    <m/>
    <n v="0.5"/>
    <m/>
    <m/>
    <x v="3"/>
    <s v="f82ae543-7c2d-4fd7-9b99-efdfb9860f7a"/>
    <s v="{2C827757-96E1-4E38-AAE9-8465D03389DC}"/>
  </r>
  <r>
    <x v="77"/>
    <d v="2019-08-08T00:00:00"/>
    <d v="2019-08-08T00:00:00"/>
    <x v="0"/>
    <s v="Townsend_Ashleigh"/>
    <x v="5"/>
    <m/>
    <m/>
    <m/>
    <n v="0.5"/>
    <m/>
    <s v="I"/>
    <x v="0"/>
    <s v="&lt;10"/>
    <m/>
    <m/>
    <n v="0.5"/>
    <m/>
    <m/>
    <x v="3"/>
    <s v="b342f1b4-547d-4a40-ac60-9a7489d3dcc9"/>
    <s v="{4C3C7692-3AAB-4438-8D81-86C38A718826}"/>
  </r>
  <r>
    <x v="78"/>
    <d v="2019-08-09T00:00:00"/>
    <d v="2019-08-09T00:00:00"/>
    <x v="0"/>
    <s v="Alcaraz_Jake"/>
    <x v="0"/>
    <m/>
    <m/>
    <m/>
    <n v="1.5"/>
    <m/>
    <s v="I"/>
    <x v="0"/>
    <s v="&lt;10"/>
    <m/>
    <m/>
    <n v="1.5"/>
    <m/>
    <m/>
    <x v="8"/>
    <s v="a4710376-0fdb-4b89-a0e6-723016edae89"/>
    <s v="{A739C9D2-B8F0-4A40-99B0-F352D4406030}"/>
  </r>
  <r>
    <x v="78"/>
    <d v="2019-08-09T00:00:00"/>
    <d v="2019-08-09T00:00:00"/>
    <x v="0"/>
    <s v="Alcaraz_Jake"/>
    <x v="0"/>
    <m/>
    <m/>
    <m/>
    <n v="1.5"/>
    <m/>
    <s v="I"/>
    <x v="0"/>
    <s v="&lt;10"/>
    <m/>
    <m/>
    <n v="1.5"/>
    <m/>
    <m/>
    <x v="8"/>
    <s v="45c7c197-b88f-4ea8-9e98-edf4ba388a94"/>
    <s v="{5AB2B0F7-17A2-46BA-A00E-AB51A27FB95E}"/>
  </r>
  <r>
    <x v="78"/>
    <d v="2019-08-09T00:00:00"/>
    <d v="2019-08-09T00:00:00"/>
    <x v="0"/>
    <s v="Alcaraz_Jake"/>
    <x v="0"/>
    <m/>
    <m/>
    <m/>
    <n v="1"/>
    <m/>
    <s v="I"/>
    <x v="0"/>
    <s v="&lt;10"/>
    <m/>
    <m/>
    <n v="1"/>
    <m/>
    <m/>
    <x v="2"/>
    <s v="15f5b812-0006-4ba7-85cf-2cbef63874e7"/>
    <s v="{9F296D77-82C3-4A92-9FD8-7BA9B46EB46C}"/>
  </r>
  <r>
    <x v="78"/>
    <d v="2019-08-09T00:00:00"/>
    <d v="2019-08-09T00:00:00"/>
    <x v="0"/>
    <s v="Alcaraz_Jake"/>
    <x v="0"/>
    <m/>
    <m/>
    <m/>
    <n v="0.01"/>
    <m/>
    <s v="I"/>
    <x v="0"/>
    <s v="&lt;10"/>
    <m/>
    <m/>
    <n v="0.5"/>
    <m/>
    <m/>
    <x v="3"/>
    <s v="5e6d21ae-0804-43c6-8c4b-afc9436b34f0"/>
    <s v="{A34629C9-F93C-4C3A-B3C9-9C9C6C932F36}"/>
  </r>
  <r>
    <x v="78"/>
    <d v="2019-08-09T00:00:00"/>
    <d v="2019-08-09T00:00:00"/>
    <x v="0"/>
    <s v="Alcaraz_Jake"/>
    <x v="0"/>
    <m/>
    <m/>
    <m/>
    <n v="0.01"/>
    <m/>
    <s v="I"/>
    <x v="0"/>
    <s v="&lt;10"/>
    <m/>
    <m/>
    <n v="0.5"/>
    <m/>
    <m/>
    <x v="3"/>
    <s v="77b4ab88-6791-4d25-ac94-7fbd17ec441e"/>
    <s v="{4E92B6E7-F62A-483E-98E9-C131EBF9AE05}"/>
  </r>
  <r>
    <x v="78"/>
    <d v="2019-08-09T00:00:00"/>
    <d v="2019-08-09T00:00:00"/>
    <x v="0"/>
    <s v="Alcaraz_Jake"/>
    <x v="0"/>
    <m/>
    <m/>
    <m/>
    <n v="2"/>
    <m/>
    <s v="I"/>
    <x v="1"/>
    <s v="&lt;10"/>
    <m/>
    <m/>
    <n v="2"/>
    <m/>
    <m/>
    <x v="1"/>
    <s v="fce03714-5ac4-46ea-bc5a-0aa66b67862a"/>
    <s v="{F7CD215D-431F-4200-B6DB-DD0ACC19D4BD}"/>
  </r>
  <r>
    <x v="78"/>
    <d v="2019-08-09T00:00:00"/>
    <d v="2019-08-09T00:00:00"/>
    <x v="0"/>
    <s v="McMabell_Patrick"/>
    <x v="0"/>
    <m/>
    <m/>
    <m/>
    <n v="4"/>
    <m/>
    <s v="SC"/>
    <x v="0"/>
    <s v="10-100"/>
    <m/>
    <m/>
    <n v="4"/>
    <m/>
    <m/>
    <x v="5"/>
    <s v="97c98c39-0989-4a4d-be51-e3bed8eb0aa3"/>
    <s v="{4156B86D-0DD6-4704-9043-859A7390F9D3}"/>
  </r>
  <r>
    <x v="78"/>
    <d v="2019-08-09T00:00:00"/>
    <d v="2019-08-09T00:00:00"/>
    <x v="0"/>
    <s v="McMabell_Patrick"/>
    <x v="8"/>
    <m/>
    <m/>
    <m/>
    <n v="0.05"/>
    <m/>
    <s v="I"/>
    <x v="0"/>
    <s v="&lt;10"/>
    <m/>
    <m/>
    <n v="0.5"/>
    <m/>
    <m/>
    <x v="3"/>
    <s v="20dece8a-60f4-4573-b910-40761dc499a9"/>
    <s v="{47FDF4D7-DA97-435E-A4E1-D4C8DCF11AC4}"/>
  </r>
  <r>
    <x v="78"/>
    <d v="2019-08-09T00:00:00"/>
    <d v="2019-08-09T00:00:00"/>
    <x v="0"/>
    <s v="McMabell_Patrick"/>
    <x v="0"/>
    <m/>
    <m/>
    <m/>
    <n v="0.01"/>
    <m/>
    <s v="I"/>
    <x v="0"/>
    <s v="&lt;10"/>
    <m/>
    <m/>
    <n v="0.5"/>
    <m/>
    <m/>
    <x v="3"/>
    <s v="e8244afe-4446-45f2-ad84-6a303aad6e48"/>
    <s v="{770F0F6A-D762-4A0B-86B9-3C2BD341B375}"/>
  </r>
  <r>
    <x v="78"/>
    <d v="2019-08-09T00:00:00"/>
    <d v="2019-08-09T00:00:00"/>
    <x v="0"/>
    <s v="McMabell_Patrick"/>
    <x v="4"/>
    <m/>
    <m/>
    <m/>
    <n v="0.01"/>
    <m/>
    <s v="I"/>
    <x v="0"/>
    <s v="&lt;10"/>
    <m/>
    <m/>
    <n v="0.5"/>
    <m/>
    <m/>
    <x v="3"/>
    <s v="fd7b8854-ca5e-419b-adcc-a1b44132dfd4"/>
    <s v="{9497ED54-3AFC-4711-A16A-7D82E9233CF8}"/>
  </r>
  <r>
    <x v="79"/>
    <d v="2019-08-09T00:00:00"/>
    <d v="2019-08-09T00:00:00"/>
    <x v="0"/>
    <s v="Townsend_Ashleigh"/>
    <x v="19"/>
    <m/>
    <m/>
    <m/>
    <n v="5"/>
    <m/>
    <s v="P"/>
    <x v="0"/>
    <s v="10-100"/>
    <m/>
    <m/>
    <n v="5"/>
    <m/>
    <m/>
    <x v="0"/>
    <s v="908a1bc5-6e77-40e8-be33-c9362acb72ca"/>
    <s v="{1E552742-B3FB-494B-8250-6277E9532CE4}"/>
  </r>
  <r>
    <x v="79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x v="3"/>
    <s v="ac940e5e-7ba9-432b-bf65-67ec55e33158"/>
    <s v="{57B30EFC-71B1-4D7A-85E0-EE42683BDD87}"/>
  </r>
  <r>
    <x v="79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x v="3"/>
    <s v="a6eae507-9c0d-4e72-8bce-fcf37f21185c"/>
    <s v="{24EE05F2-E961-4FE1-9034-C055A7EB4ED8}"/>
  </r>
  <r>
    <x v="79"/>
    <d v="2019-08-09T00:00:00"/>
    <d v="2019-08-09T00:00:00"/>
    <x v="0"/>
    <s v="Townsend_Ashleigh"/>
    <x v="11"/>
    <m/>
    <m/>
    <m/>
    <n v="1"/>
    <m/>
    <s v="I"/>
    <x v="0"/>
    <s v="&lt;10"/>
    <m/>
    <m/>
    <n v="1"/>
    <m/>
    <m/>
    <x v="2"/>
    <s v="cad34f5f-a780-4061-8960-12eb033b780a"/>
    <s v="{DC998B4C-667C-4327-939F-39714AD28899}"/>
  </r>
  <r>
    <x v="79"/>
    <d v="2019-08-09T00:00:00"/>
    <d v="2019-08-09T00:00:00"/>
    <x v="0"/>
    <s v="Townsend_Ashleigh"/>
    <x v="11"/>
    <m/>
    <m/>
    <m/>
    <n v="1"/>
    <m/>
    <s v="I"/>
    <x v="0"/>
    <s v="&lt;10"/>
    <m/>
    <m/>
    <n v="1"/>
    <m/>
    <m/>
    <x v="2"/>
    <s v="3500f28e-8b5a-4f4b-8366-71174c48451f"/>
    <s v="{4FB847E7-CE83-4574-AF50-1482F4687A5B}"/>
  </r>
  <r>
    <x v="79"/>
    <d v="2019-08-09T00:00:00"/>
    <d v="2019-08-09T00:00:00"/>
    <x v="0"/>
    <s v="Townsend_Ashleigh"/>
    <x v="4"/>
    <m/>
    <m/>
    <m/>
    <n v="0.01"/>
    <m/>
    <s v="I"/>
    <x v="0"/>
    <s v="&lt;10"/>
    <m/>
    <m/>
    <n v="0.5"/>
    <m/>
    <m/>
    <x v="3"/>
    <s v="4646c3ca-8696-487b-bdbb-b19d99f2285b"/>
    <s v="{6F83C4CF-02E1-4BE2-A37B-AC9A88B41ED9}"/>
  </r>
  <r>
    <x v="79"/>
    <d v="2019-08-09T00:00:00"/>
    <d v="2019-08-09T00:00:00"/>
    <x v="0"/>
    <s v="Townsend_Ashleigh"/>
    <x v="11"/>
    <m/>
    <m/>
    <m/>
    <n v="1"/>
    <m/>
    <s v="I"/>
    <x v="0"/>
    <s v="&lt;10"/>
    <m/>
    <m/>
    <n v="1"/>
    <m/>
    <m/>
    <x v="2"/>
    <s v="5a19d4a5-4b2a-4b0e-a194-b01f498afb99"/>
    <s v="{B586D1A1-8808-48C0-A2CE-87CF9419FE77}"/>
  </r>
  <r>
    <x v="79"/>
    <d v="2019-08-09T00:00:00"/>
    <d v="2019-08-09T00:00:00"/>
    <x v="0"/>
    <s v="Townsend_Ashleigh"/>
    <x v="4"/>
    <m/>
    <m/>
    <m/>
    <n v="1"/>
    <m/>
    <s v="I"/>
    <x v="0"/>
    <s v="&lt;10"/>
    <m/>
    <m/>
    <n v="1"/>
    <m/>
    <m/>
    <x v="2"/>
    <s v="0a89b698-ac26-4c34-ba1b-b1587dc7e864"/>
    <s v="{B0A4C44B-23A7-467B-9B9E-57F82EBFDF7C}"/>
  </r>
  <r>
    <x v="79"/>
    <d v="2019-08-09T00:00:00"/>
    <d v="2019-08-09T00:00:00"/>
    <x v="0"/>
    <s v="Townsend_Ashleigh"/>
    <x v="11"/>
    <m/>
    <m/>
    <m/>
    <n v="1"/>
    <m/>
    <s v="I"/>
    <x v="0"/>
    <s v="&lt;10"/>
    <m/>
    <m/>
    <n v="1"/>
    <m/>
    <m/>
    <x v="2"/>
    <s v="7b940e3e-9a4e-4743-920b-2a318a2d3b15"/>
    <s v="{E8258DC3-64E8-4DD9-84A6-F1EA1B64D794}"/>
  </r>
  <r>
    <x v="79"/>
    <d v="2019-08-09T00:00:00"/>
    <d v="2019-08-09T00:00:00"/>
    <x v="0"/>
    <s v="Walsh_Michael"/>
    <x v="11"/>
    <m/>
    <m/>
    <m/>
    <n v="0.01"/>
    <m/>
    <s v="I"/>
    <x v="0"/>
    <s v="&lt;10"/>
    <m/>
    <m/>
    <n v="0.5"/>
    <m/>
    <m/>
    <x v="3"/>
    <s v="c175fb00-e782-4116-8e9e-96b98478b3a7"/>
    <s v="{7067CDA4-13FC-4AFF-A778-58E681F82C57}"/>
  </r>
  <r>
    <x v="79"/>
    <d v="2019-08-09T00:00:00"/>
    <d v="2019-08-09T00:00:00"/>
    <x v="0"/>
    <s v="Walsh_Michael"/>
    <x v="4"/>
    <m/>
    <m/>
    <m/>
    <n v="0.01"/>
    <m/>
    <s v="I"/>
    <x v="0"/>
    <s v="&lt;10"/>
    <m/>
    <m/>
    <n v="0.5"/>
    <m/>
    <m/>
    <x v="3"/>
    <s v="7c638960-eb09-4a6d-bd50-0080e2d3e3ed"/>
    <s v="{67832FF2-368D-496F-926D-F92DE84C57D3}"/>
  </r>
  <r>
    <x v="79"/>
    <d v="2019-08-09T00:00:00"/>
    <d v="2019-08-09T00:00:00"/>
    <x v="0"/>
    <s v="Walsh_Michael"/>
    <x v="19"/>
    <m/>
    <m/>
    <m/>
    <n v="3"/>
    <m/>
    <s v="P"/>
    <x v="0"/>
    <s v="&lt;10"/>
    <m/>
    <m/>
    <n v="3"/>
    <m/>
    <m/>
    <x v="4"/>
    <s v="2176bcfb-cc7a-4dad-962d-2ff5ba83ff17"/>
    <s v="{F63018CA-B4C9-4370-8FAF-AEF40245A9BE}"/>
  </r>
  <r>
    <x v="79"/>
    <d v="2019-08-09T00:00:00"/>
    <d v="2019-08-09T00:00:00"/>
    <x v="0"/>
    <s v="Walsh_Michael"/>
    <x v="4"/>
    <m/>
    <m/>
    <m/>
    <n v="0.01"/>
    <m/>
    <s v="I"/>
    <x v="0"/>
    <s v="&lt;10"/>
    <m/>
    <m/>
    <n v="0.5"/>
    <m/>
    <m/>
    <x v="3"/>
    <s v="9bf85b2d-15e4-4b0b-bf7b-72152ac4a50e"/>
    <s v="{24E41A64-F2C2-4B11-83AB-28D1227C9E9B}"/>
  </r>
  <r>
    <x v="79"/>
    <d v="2019-08-09T00:00:00"/>
    <d v="2019-08-09T00:00:00"/>
    <x v="0"/>
    <s v="Walsh_Michael"/>
    <x v="4"/>
    <m/>
    <m/>
    <m/>
    <n v="4"/>
    <m/>
    <s v="P"/>
    <x v="0"/>
    <s v="10-100"/>
    <m/>
    <m/>
    <n v="4"/>
    <m/>
    <m/>
    <x v="5"/>
    <s v="3703e11e-d2b0-4224-b97c-786f883ca763"/>
    <s v="{CD095C3C-68A8-4ED3-8EF5-8B3E1074E792}"/>
  </r>
  <r>
    <x v="80"/>
    <d v="2019-08-09T00:00:00"/>
    <d v="2019-08-09T00:00:00"/>
    <x v="0"/>
    <s v="Walsh_Michael"/>
    <x v="0"/>
    <m/>
    <m/>
    <m/>
    <n v="2"/>
    <m/>
    <s v="SC"/>
    <x v="1"/>
    <s v="10-100"/>
    <m/>
    <m/>
    <n v="2"/>
    <m/>
    <m/>
    <x v="1"/>
    <s v="fd85658b-0674-449a-8f8a-c2fb5f429b61"/>
    <s v="{CFE0403F-C069-4EDE-A52F-20CC58C9FF28}"/>
  </r>
  <r>
    <x v="80"/>
    <d v="2019-08-09T00:00:00"/>
    <d v="2019-08-09T00:00:00"/>
    <x v="0"/>
    <s v="Walsh_Michael"/>
    <x v="0"/>
    <m/>
    <m/>
    <m/>
    <n v="2"/>
    <m/>
    <s v="SC"/>
    <x v="1"/>
    <s v="10-100"/>
    <m/>
    <m/>
    <n v="2"/>
    <m/>
    <m/>
    <x v="1"/>
    <s v="286b0aa3-ac26-46d2-a7da-6e3bcba07412"/>
    <s v="{0F0FFD5F-5A86-4FFE-A8AD-463FC2B5A624}"/>
  </r>
  <r>
    <x v="80"/>
    <d v="2019-08-09T00:00:00"/>
    <d v="2019-08-09T00:00:00"/>
    <x v="0"/>
    <s v="Walsh_Michael"/>
    <x v="0"/>
    <m/>
    <m/>
    <m/>
    <n v="4"/>
    <m/>
    <s v="SC"/>
    <x v="0"/>
    <s v="10-100"/>
    <m/>
    <m/>
    <n v="4"/>
    <m/>
    <m/>
    <x v="5"/>
    <s v="9768f2be-5307-4db9-8f68-4b3c460ce313"/>
    <s v="{A4357821-76D4-4C2A-A04B-79990B2548CC}"/>
  </r>
  <r>
    <x v="80"/>
    <d v="2019-08-09T00:00:00"/>
    <d v="2019-08-09T00:00:00"/>
    <x v="0"/>
    <s v="Walsh_Michael"/>
    <x v="14"/>
    <m/>
    <m/>
    <m/>
    <n v="3"/>
    <m/>
    <s v="SC"/>
    <x v="0"/>
    <s v="10-100"/>
    <m/>
    <m/>
    <n v="3"/>
    <m/>
    <m/>
    <x v="4"/>
    <s v="09f9d112-5697-4f89-a8a1-4ae7978f05c7"/>
    <s v="{2DD5EDB2-7EFB-495C-86A2-FE08DA4B88B9}"/>
  </r>
  <r>
    <x v="80"/>
    <d v="2019-08-09T00:00:00"/>
    <d v="2019-08-09T00:00:00"/>
    <x v="0"/>
    <s v="Walsh_Michael"/>
    <x v="0"/>
    <m/>
    <m/>
    <m/>
    <n v="1"/>
    <m/>
    <s v="SC"/>
    <x v="0"/>
    <s v="10-100"/>
    <m/>
    <m/>
    <n v="1"/>
    <m/>
    <m/>
    <x v="2"/>
    <s v="f141d9cd-c5bb-4623-98c3-c9bf50c4258d"/>
    <s v="{0C168F72-4965-4FB8-8100-B9E06AB04714}"/>
  </r>
  <r>
    <x v="80"/>
    <d v="2019-08-09T00:00:00"/>
    <d v="2019-08-09T00:00:00"/>
    <x v="0"/>
    <s v="Walsh_Michael"/>
    <x v="0"/>
    <m/>
    <m/>
    <m/>
    <n v="1"/>
    <m/>
    <s v="SC"/>
    <x v="0"/>
    <s v="10-100"/>
    <m/>
    <m/>
    <n v="1"/>
    <m/>
    <m/>
    <x v="2"/>
    <s v="c9b1c664-c0e0-48e5-a765-9da575a9cfbe"/>
    <s v="{AC497162-F6F1-431F-A6B4-D31F539F722F}"/>
  </r>
  <r>
    <x v="80"/>
    <d v="2019-08-09T00:00:00"/>
    <d v="2019-08-09T00:00:00"/>
    <x v="0"/>
    <s v="Walsh_Michael"/>
    <x v="14"/>
    <m/>
    <m/>
    <m/>
    <n v="5"/>
    <m/>
    <s v="SC"/>
    <x v="0"/>
    <s v="10-100"/>
    <m/>
    <m/>
    <n v="5"/>
    <m/>
    <m/>
    <x v="0"/>
    <s v="3d34b416-d936-4c86-9ee0-fd93662a9a9b"/>
    <s v="{B2233D03-17BD-41E3-BB46-6EEF7F2E4E13}"/>
  </r>
  <r>
    <x v="80"/>
    <d v="2019-08-09T00:00:00"/>
    <d v="2019-08-09T00:00:00"/>
    <x v="0"/>
    <s v="Walsh_Michael"/>
    <x v="0"/>
    <m/>
    <m/>
    <m/>
    <n v="0.5"/>
    <m/>
    <s v="SC"/>
    <x v="0"/>
    <s v="&lt;10"/>
    <m/>
    <m/>
    <n v="0.5"/>
    <m/>
    <m/>
    <x v="3"/>
    <s v="9fe48bd9-8537-4c17-9843-1ad02360a44c"/>
    <s v="{6DB45DF5-2B01-4106-A09D-FD25354BD85F}"/>
  </r>
  <r>
    <x v="80"/>
    <d v="2019-08-09T00:00:00"/>
    <d v="2019-08-09T00:00:00"/>
    <x v="0"/>
    <s v="Walsh_Michael"/>
    <x v="4"/>
    <m/>
    <m/>
    <m/>
    <n v="0.01"/>
    <m/>
    <s v="I"/>
    <x v="0"/>
    <s v="&lt;10"/>
    <m/>
    <m/>
    <n v="0.5"/>
    <m/>
    <m/>
    <x v="3"/>
    <s v="bc090b05-3f33-4c96-ba09-9e4316ba86cc"/>
    <s v="{917A8BFC-C775-46DB-A237-6DED5F155DCD}"/>
  </r>
  <r>
    <x v="80"/>
    <d v="2019-08-09T00:00:00"/>
    <d v="2019-08-09T00:00:00"/>
    <x v="0"/>
    <s v="Walsh_Michael"/>
    <x v="0"/>
    <m/>
    <m/>
    <m/>
    <n v="1"/>
    <m/>
    <s v="SC"/>
    <x v="0"/>
    <s v="&lt;10"/>
    <m/>
    <m/>
    <n v="1"/>
    <m/>
    <m/>
    <x v="2"/>
    <s v="a5fd596d-64ed-4a2d-bfdc-ba8baa06b671"/>
    <s v="{91A60884-511B-457C-8A22-BB4A7F5A5C1A}"/>
  </r>
  <r>
    <x v="80"/>
    <d v="2019-08-09T00:00:00"/>
    <d v="2019-08-09T00:00:00"/>
    <x v="0"/>
    <s v="Walsh_Michael"/>
    <x v="14"/>
    <m/>
    <m/>
    <m/>
    <n v="1"/>
    <m/>
    <s v="SC"/>
    <x v="0"/>
    <s v="&lt;10"/>
    <m/>
    <m/>
    <n v="1"/>
    <m/>
    <m/>
    <x v="2"/>
    <s v="17304769-45d6-4da8-a641-d30ce38fb3b3"/>
    <s v="{C178C257-B256-4DD8-BBE4-4254DF45987A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x v="3"/>
    <s v="811f03e6-0991-407d-89d5-62e5e421cc48"/>
    <s v="{26437E1E-2FAF-4048-8CE9-4BA6F20946DC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x v="3"/>
    <s v="18a2a6c9-cf81-4658-9d89-7aa5a22ba37b"/>
    <s v="{2B522839-3C98-4F37-AE0B-7CDD539CFCFF}"/>
  </r>
  <r>
    <x v="80"/>
    <d v="2019-08-09T00:00:00"/>
    <d v="2019-08-09T00:00:00"/>
    <x v="0"/>
    <s v="Walsh_Michael"/>
    <x v="0"/>
    <m/>
    <m/>
    <m/>
    <n v="0.01"/>
    <m/>
    <s v="I"/>
    <x v="0"/>
    <s v="&lt;10"/>
    <m/>
    <m/>
    <n v="0.5"/>
    <m/>
    <m/>
    <x v="3"/>
    <s v="afaae38b-30a9-4ddc-9dd2-6321295f07bd"/>
    <s v="{A387AEA7-AE46-4422-A9C2-2CF19BF4A076}"/>
  </r>
  <r>
    <x v="80"/>
    <d v="2019-08-09T00:00:00"/>
    <d v="2019-08-09T00:00:00"/>
    <x v="0"/>
    <s v="Walsh_Michael"/>
    <x v="0"/>
    <m/>
    <m/>
    <m/>
    <n v="0.5"/>
    <m/>
    <s v="SC"/>
    <x v="0"/>
    <s v="&lt;10"/>
    <m/>
    <m/>
    <n v="0.5"/>
    <m/>
    <m/>
    <x v="3"/>
    <s v="d8ed78d1-93ca-4fac-afb1-8bc1b8198539"/>
    <s v="{91A28FF9-A0F5-4F93-AD02-EA72BA9449C5}"/>
  </r>
  <r>
    <x v="80"/>
    <d v="2019-08-09T00:00:00"/>
    <d v="2019-08-09T00:00:00"/>
    <x v="0"/>
    <s v="Walsh_Michael"/>
    <x v="11"/>
    <m/>
    <m/>
    <m/>
    <n v="1"/>
    <m/>
    <s v="SC"/>
    <x v="0"/>
    <s v="&lt;10"/>
    <m/>
    <m/>
    <n v="1"/>
    <m/>
    <m/>
    <x v="2"/>
    <s v="255cbe45-fbf6-41a8-b206-7e91114ea9c9"/>
    <s v="{87FD8AC7-ABEC-446D-A2DE-E863E957D1E3}"/>
  </r>
  <r>
    <x v="80"/>
    <d v="2019-08-09T00:00:00"/>
    <d v="2019-08-09T00:00:00"/>
    <x v="0"/>
    <s v="Walsh_Michael"/>
    <x v="0"/>
    <m/>
    <m/>
    <m/>
    <n v="1.5"/>
    <m/>
    <s v="SC"/>
    <x v="0"/>
    <s v="10-100"/>
    <m/>
    <m/>
    <n v="1.5"/>
    <m/>
    <m/>
    <x v="8"/>
    <s v="b017443c-327c-4b8d-bf62-5752d5952052"/>
    <s v="{0AF515E2-1A00-4A5B-87B3-C23E8D2556C5}"/>
  </r>
  <r>
    <x v="80"/>
    <d v="2019-08-09T00:00:00"/>
    <d v="2019-08-09T00:00:00"/>
    <x v="0"/>
    <s v="Walsh_Michael"/>
    <x v="0"/>
    <m/>
    <m/>
    <m/>
    <n v="0.01"/>
    <m/>
    <s v="I"/>
    <x v="0"/>
    <s v="&lt;10"/>
    <m/>
    <m/>
    <n v="0.5"/>
    <m/>
    <m/>
    <x v="3"/>
    <s v="df2fe7f5-c992-4d6b-86eb-5a6e7401492a"/>
    <s v="{2869FFF6-1D04-45C7-A594-3A3305C12B3F}"/>
  </r>
  <r>
    <x v="80"/>
    <d v="2019-08-09T00:00:00"/>
    <d v="2019-08-09T00:00:00"/>
    <x v="0"/>
    <s v="Walsh_Michael"/>
    <x v="0"/>
    <m/>
    <m/>
    <m/>
    <n v="0.5"/>
    <m/>
    <s v="SC"/>
    <x v="0"/>
    <s v="&lt;10"/>
    <m/>
    <m/>
    <n v="0.5"/>
    <m/>
    <m/>
    <x v="3"/>
    <s v="8efabc04-63f5-4c08-91ef-cd4585175505"/>
    <s v="{A8C8EE98-5306-4CB0-90A9-BFA0E8CB8B90}"/>
  </r>
  <r>
    <x v="80"/>
    <d v="2019-08-09T00:00:00"/>
    <d v="2019-08-09T00:00:00"/>
    <x v="0"/>
    <s v="Walsh_Michael"/>
    <x v="19"/>
    <m/>
    <m/>
    <m/>
    <n v="0.5"/>
    <m/>
    <s v="C"/>
    <x v="0"/>
    <s v="10-100"/>
    <m/>
    <m/>
    <n v="0.5"/>
    <m/>
    <m/>
    <x v="3"/>
    <s v="4694fab0-ee45-4b23-9718-8bbca75438be"/>
    <s v="{330F78B0-EC2E-4D40-AADF-DC66B19AB451}"/>
  </r>
  <r>
    <x v="80"/>
    <d v="2019-08-09T00:00:00"/>
    <d v="2019-08-09T00:00:00"/>
    <x v="0"/>
    <s v="Walsh_Michael"/>
    <x v="0"/>
    <m/>
    <m/>
    <m/>
    <n v="6"/>
    <m/>
    <s v="SC"/>
    <x v="1"/>
    <s v="10-100"/>
    <m/>
    <m/>
    <n v="6"/>
    <m/>
    <m/>
    <x v="12"/>
    <s v="6d991b92-53f8-4f9b-8228-a909b4a30631"/>
    <s v="{E52AF142-DE2F-4E0E-8432-A10BA8468272}"/>
  </r>
  <r>
    <x v="80"/>
    <d v="2019-08-09T00:00:00"/>
    <d v="2019-08-09T00:00:00"/>
    <x v="0"/>
    <s v="Walsh_Michael"/>
    <x v="0"/>
    <m/>
    <m/>
    <m/>
    <n v="6"/>
    <m/>
    <s v="SC"/>
    <x v="0"/>
    <s v="10-100"/>
    <m/>
    <m/>
    <n v="6"/>
    <m/>
    <m/>
    <x v="12"/>
    <s v="a749aba4-89fa-492d-b3ba-bb6efb1e1e9d"/>
    <s v="{597B4D99-3CBB-44C4-9796-569389D1D1B4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x v="3"/>
    <s v="91e77ed7-9b9b-4658-b9fe-423591952f4b"/>
    <s v="{D54EFF70-48C7-4D12-B3E5-74777D03C4CC}"/>
  </r>
  <r>
    <x v="80"/>
    <d v="2019-08-09T00:00:00"/>
    <d v="2019-08-09T00:00:00"/>
    <x v="0"/>
    <s v="Walsh_Michael"/>
    <x v="0"/>
    <m/>
    <m/>
    <m/>
    <n v="1"/>
    <m/>
    <s v="SC"/>
    <x v="0"/>
    <s v="10-100"/>
    <m/>
    <m/>
    <n v="1"/>
    <m/>
    <m/>
    <x v="2"/>
    <s v="3a83731e-f092-4eb6-9f39-47355655903f"/>
    <s v="{5144DF9B-BD57-4113-ADB1-5839DC264B2F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x v="3"/>
    <s v="282a39c1-f95c-4a0d-9a34-0177357be3e4"/>
    <s v="{541DD854-D73C-488E-A8DC-1D4C32C2D665}"/>
  </r>
  <r>
    <x v="80"/>
    <d v="2019-08-09T00:00:00"/>
    <d v="2019-08-09T00:00:00"/>
    <x v="0"/>
    <s v="Walsh_Michael"/>
    <x v="0"/>
    <m/>
    <m/>
    <m/>
    <n v="4"/>
    <m/>
    <s v="SC"/>
    <x v="0"/>
    <s v="10-100"/>
    <m/>
    <m/>
    <n v="4"/>
    <m/>
    <m/>
    <x v="5"/>
    <s v="2d1c86c0-5b73-49a7-b3b6-1caf6aea2dfd"/>
    <s v="{62F86B62-DE6F-4315-BEFF-A11C82FA791A}"/>
  </r>
  <r>
    <x v="80"/>
    <d v="2019-08-09T00:00:00"/>
    <d v="2019-08-09T00:00:00"/>
    <x v="0"/>
    <s v="Walsh_Michael"/>
    <x v="14"/>
    <m/>
    <m/>
    <m/>
    <n v="2"/>
    <m/>
    <s v="SC"/>
    <x v="0"/>
    <s v="&lt;10"/>
    <m/>
    <m/>
    <n v="2"/>
    <m/>
    <m/>
    <x v="1"/>
    <s v="f06c34ee-424a-46a5-9b13-bff17c2812e0"/>
    <s v="{B2D3436C-CED5-4333-9813-EBAFE6634BAF}"/>
  </r>
  <r>
    <x v="80"/>
    <d v="2019-08-09T00:00:00"/>
    <d v="2019-08-09T00:00:00"/>
    <x v="0"/>
    <s v="Walsh_Michael"/>
    <x v="0"/>
    <m/>
    <m/>
    <m/>
    <n v="2"/>
    <m/>
    <s v="SC"/>
    <x v="0"/>
    <s v="&lt;10"/>
    <m/>
    <m/>
    <n v="2"/>
    <m/>
    <m/>
    <x v="1"/>
    <s v="605b0eb9-90a5-4510-8c74-9365f2d060a3"/>
    <s v="{DDCF8856-577E-47D5-A399-977C630ED45D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x v="3"/>
    <s v="af5d7485-e159-44f8-a067-5801ff9acc53"/>
    <s v="{2AB21DCA-A61A-4A61-B420-DEE785D3D666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x v="3"/>
    <s v="815a3f12-eae1-495c-bac2-fca61e8e6b4e"/>
    <s v="{4ACC9EE7-9EBB-4DBB-9F20-68C340614ED9}"/>
  </r>
  <r>
    <x v="80"/>
    <d v="2019-08-09T00:00:00"/>
    <d v="2019-08-09T00:00:00"/>
    <x v="0"/>
    <s v="Walsh_Michael"/>
    <x v="0"/>
    <m/>
    <m/>
    <m/>
    <n v="2"/>
    <m/>
    <s v="P"/>
    <x v="0"/>
    <s v="10-100"/>
    <m/>
    <m/>
    <n v="2"/>
    <m/>
    <m/>
    <x v="1"/>
    <s v="bf2afdf6-f365-480b-aeea-a96a7943b8f3"/>
    <s v="{7D782CC7-190D-4DD8-9F0C-DDE48A2BE71D}"/>
  </r>
  <r>
    <x v="80"/>
    <d v="2019-08-09T00:00:00"/>
    <d v="2019-08-09T00:00:00"/>
    <x v="0"/>
    <s v="Walsh_Michael"/>
    <x v="4"/>
    <m/>
    <m/>
    <m/>
    <n v="0.01"/>
    <m/>
    <s v="I"/>
    <x v="0"/>
    <s v="10-100"/>
    <m/>
    <m/>
    <n v="0.5"/>
    <m/>
    <m/>
    <x v="3"/>
    <s v="91636e2b-a75a-4a21-bcbc-1e7b706cf197"/>
    <s v="{F0964DD6-4FC8-4845-B328-432DFFB1CBC8}"/>
  </r>
  <r>
    <x v="80"/>
    <d v="2019-08-09T00:00:00"/>
    <d v="2019-08-09T00:00:00"/>
    <x v="0"/>
    <s v="Walsh_Michael"/>
    <x v="0"/>
    <m/>
    <m/>
    <m/>
    <n v="3"/>
    <m/>
    <s v="SC"/>
    <x v="0"/>
    <s v="&lt;10"/>
    <m/>
    <m/>
    <n v="3"/>
    <m/>
    <m/>
    <x v="4"/>
    <s v="48c468dc-36b9-4e68-9628-71f746ebd78b"/>
    <s v="{107BB0F3-DC9C-4570-A441-750A6D6DA85D}"/>
  </r>
  <r>
    <x v="80"/>
    <d v="2019-08-09T00:00:00"/>
    <d v="2019-08-09T00:00:00"/>
    <x v="0"/>
    <s v="Walsh_Michael"/>
    <x v="0"/>
    <m/>
    <m/>
    <m/>
    <n v="3"/>
    <m/>
    <s v="SC"/>
    <x v="0"/>
    <s v="&lt;10"/>
    <m/>
    <m/>
    <n v="3"/>
    <m/>
    <m/>
    <x v="4"/>
    <s v="349e5ee9-e22f-4d42-b635-7e3d9e25b82c"/>
    <s v="{A5890F83-FAC5-4468-8B25-AB8260E0104D}"/>
  </r>
  <r>
    <x v="80"/>
    <d v="2019-08-09T00:00:00"/>
    <d v="2019-08-09T00:00:00"/>
    <x v="0"/>
    <s v="Walsh_Michael"/>
    <x v="0"/>
    <m/>
    <m/>
    <m/>
    <n v="3"/>
    <m/>
    <s v="SC"/>
    <x v="0"/>
    <s v="&lt;10"/>
    <m/>
    <m/>
    <n v="3"/>
    <m/>
    <m/>
    <x v="4"/>
    <s v="a8215bff-e835-4de8-9ccd-0c039119d0da"/>
    <s v="{67096B8F-62F1-47BA-991C-52812B8C0738}"/>
  </r>
  <r>
    <x v="80"/>
    <d v="2019-08-09T00:00:00"/>
    <d v="2019-08-09T00:00:00"/>
    <x v="0"/>
    <s v="Walsh_Michael"/>
    <x v="0"/>
    <m/>
    <m/>
    <m/>
    <n v="1"/>
    <m/>
    <s v="SC"/>
    <x v="0"/>
    <s v="&lt;10"/>
    <m/>
    <m/>
    <n v="1"/>
    <m/>
    <m/>
    <x v="2"/>
    <s v="eb4045e2-4404-41de-a49d-c637f30288ba"/>
    <s v="{8E503055-EC46-4E09-A2D6-7AB75F22A2A4}"/>
  </r>
  <r>
    <x v="80"/>
    <d v="2019-08-09T00:00:00"/>
    <d v="2019-08-09T00:00:00"/>
    <x v="0"/>
    <s v="Walsh_Michael"/>
    <x v="0"/>
    <m/>
    <m/>
    <m/>
    <n v="3"/>
    <m/>
    <s v="SC"/>
    <x v="0"/>
    <s v="&lt;10"/>
    <m/>
    <m/>
    <n v="3"/>
    <m/>
    <m/>
    <x v="4"/>
    <s v="a7580277-2d96-4a15-a8d2-aa75efeb2fc9"/>
    <s v="{D0E94FEC-071A-4D44-9852-687A8E5F1AB4}"/>
  </r>
  <r>
    <x v="80"/>
    <d v="2019-08-09T00:00:00"/>
    <d v="2019-08-09T00:00:00"/>
    <x v="0"/>
    <s v="Walsh_Michael"/>
    <x v="0"/>
    <m/>
    <m/>
    <m/>
    <n v="1"/>
    <m/>
    <s v="SC"/>
    <x v="0"/>
    <s v="&lt;10"/>
    <m/>
    <m/>
    <n v="1"/>
    <m/>
    <m/>
    <x v="2"/>
    <s v="3765c3e9-945f-4f63-a8ca-e87a08065a51"/>
    <s v="{8B983FF6-873F-429D-971A-3D8ABE5EC59D}"/>
  </r>
  <r>
    <x v="80"/>
    <d v="2019-08-09T00:00:00"/>
    <d v="2019-08-09T00:00:00"/>
    <x v="0"/>
    <s v="Walsh_Michael"/>
    <x v="0"/>
    <m/>
    <m/>
    <m/>
    <n v="1"/>
    <m/>
    <s v="SC"/>
    <x v="0"/>
    <s v="&lt;10"/>
    <m/>
    <m/>
    <n v="1"/>
    <m/>
    <m/>
    <x v="2"/>
    <s v="184041a2-2e59-4bc3-9daf-24b4b0bac203"/>
    <s v="{659860A1-62A7-4164-9EA3-03AFB9B95A17}"/>
  </r>
  <r>
    <x v="80"/>
    <d v="2019-08-09T00:00:00"/>
    <d v="2019-08-09T00:00:00"/>
    <x v="0"/>
    <s v="Walsh_Michael"/>
    <x v="0"/>
    <m/>
    <m/>
    <m/>
    <n v="1"/>
    <m/>
    <s v="SC"/>
    <x v="0"/>
    <s v="&lt;10"/>
    <m/>
    <m/>
    <n v="1"/>
    <m/>
    <m/>
    <x v="2"/>
    <s v="e2cb4adb-3b3f-4713-8010-8aecfae743c6"/>
    <s v="{D7D91183-077D-44F8-978B-5A306A20223D}"/>
  </r>
  <r>
    <x v="80"/>
    <d v="2019-08-09T00:00:00"/>
    <d v="2019-08-09T00:00:00"/>
    <x v="0"/>
    <s v="Walsh_Michael"/>
    <x v="0"/>
    <m/>
    <m/>
    <m/>
    <n v="1"/>
    <m/>
    <s v="SC"/>
    <x v="0"/>
    <s v="&lt;10"/>
    <m/>
    <m/>
    <n v="1"/>
    <m/>
    <m/>
    <x v="2"/>
    <s v="8f0839fd-3251-4fd2-98fe-3df6825217f5"/>
    <s v="{100FEE00-9B7B-4DB8-8B18-030AE8340473}"/>
  </r>
  <r>
    <x v="80"/>
    <d v="2019-08-09T00:00:00"/>
    <d v="2019-08-09T00:00:00"/>
    <x v="0"/>
    <s v="Walsh_Michael"/>
    <x v="4"/>
    <m/>
    <m/>
    <m/>
    <n v="1"/>
    <m/>
    <s v="SC"/>
    <x v="0"/>
    <s v="&lt;10"/>
    <m/>
    <m/>
    <n v="1"/>
    <m/>
    <m/>
    <x v="2"/>
    <s v="570adbbf-37e4-4e68-b578-466ba9e0450d"/>
    <s v="{2B91C330-BD26-4A4D-8875-FD8C50EE670C}"/>
  </r>
  <r>
    <x v="80"/>
    <d v="2019-08-09T00:00:00"/>
    <d v="2019-08-09T00:00:00"/>
    <x v="0"/>
    <s v="Walsh_Michael"/>
    <x v="4"/>
    <m/>
    <m/>
    <m/>
    <n v="1"/>
    <m/>
    <s v="SC"/>
    <x v="0"/>
    <s v="&lt;10"/>
    <m/>
    <m/>
    <n v="1"/>
    <m/>
    <m/>
    <x v="2"/>
    <s v="eae8b6da-49e8-46d8-acaa-9639140d1964"/>
    <s v="{FB47BD74-343E-494E-98DE-7769B0428BFD}"/>
  </r>
  <r>
    <x v="80"/>
    <d v="2019-08-09T00:00:00"/>
    <d v="2019-08-09T00:00:00"/>
    <x v="0"/>
    <s v="Walsh_Michael"/>
    <x v="4"/>
    <m/>
    <m/>
    <m/>
    <n v="1"/>
    <m/>
    <s v="SC"/>
    <x v="0"/>
    <s v="&lt;10"/>
    <m/>
    <m/>
    <n v="1"/>
    <m/>
    <m/>
    <x v="2"/>
    <s v="777887eb-4691-4aba-bd7a-2c614f23633a"/>
    <s v="{0A287490-CC9C-44E3-8A98-903F2B3B345B}"/>
  </r>
  <r>
    <x v="80"/>
    <d v="2019-08-09T00:00:00"/>
    <d v="2019-08-09T00:00:00"/>
    <x v="0"/>
    <s v="Walsh_Michael"/>
    <x v="0"/>
    <m/>
    <m/>
    <m/>
    <n v="4"/>
    <m/>
    <s v="SC"/>
    <x v="0"/>
    <s v="10-100"/>
    <m/>
    <m/>
    <n v="4"/>
    <m/>
    <m/>
    <x v="5"/>
    <s v="ba8de832-6793-4b35-85ac-d30451612273"/>
    <s v="{E1F1397F-4F7C-4A56-8A1F-C3A40E06212F}"/>
  </r>
  <r>
    <x v="80"/>
    <d v="2019-08-09T00:00:00"/>
    <d v="2019-08-09T00:00:00"/>
    <x v="0"/>
    <s v="Walsh_Michael"/>
    <x v="4"/>
    <m/>
    <m/>
    <m/>
    <n v="3"/>
    <m/>
    <s v="SC"/>
    <x v="0"/>
    <s v="10-100"/>
    <m/>
    <m/>
    <n v="3"/>
    <m/>
    <m/>
    <x v="4"/>
    <s v="3a19c7a4-204e-4209-825d-a24f9b43f45e"/>
    <s v="{A3F0B5CC-A360-4642-9058-7202F1C28983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x v="3"/>
    <s v="c7258b0f-e130-4351-ab08-b514488f2e9c"/>
    <s v="{C11941D9-29BC-4CB8-AC55-7092A56F817A}"/>
  </r>
  <r>
    <x v="80"/>
    <d v="2019-08-09T00:00:00"/>
    <d v="2019-08-09T00:00:00"/>
    <x v="0"/>
    <s v="Townsend_Ashleigh"/>
    <x v="4"/>
    <m/>
    <m/>
    <m/>
    <n v="10"/>
    <m/>
    <s v="SC"/>
    <x v="0"/>
    <s v="10-100"/>
    <m/>
    <m/>
    <n v="10"/>
    <m/>
    <m/>
    <x v="10"/>
    <s v="da1db62b-4d99-47a9-87b3-0bb15e57089e"/>
    <s v="{93127BE9-567A-4419-8690-4FB2D1592BF3}"/>
  </r>
  <r>
    <x v="80"/>
    <d v="2019-08-09T00:00:00"/>
    <d v="2019-08-09T00:00:00"/>
    <x v="0"/>
    <s v="Townsend_Ashleigh"/>
    <x v="0"/>
    <m/>
    <m/>
    <m/>
    <n v="5"/>
    <m/>
    <s v="P"/>
    <x v="0"/>
    <s v="10-100"/>
    <m/>
    <m/>
    <n v="5"/>
    <m/>
    <m/>
    <x v="0"/>
    <s v="5814328d-584b-4903-a478-ff4524eac2fd"/>
    <s v="{5EA715FB-FA8C-4B43-9EA0-948759EA15D5}"/>
  </r>
  <r>
    <x v="80"/>
    <d v="2019-08-09T00:00:00"/>
    <d v="2019-08-09T00:00:00"/>
    <x v="0"/>
    <s v="Townsend_Ashleigh"/>
    <x v="4"/>
    <m/>
    <m/>
    <m/>
    <n v="5"/>
    <m/>
    <s v="SC"/>
    <x v="0"/>
    <s v="&lt;10"/>
    <m/>
    <m/>
    <n v="5"/>
    <m/>
    <m/>
    <x v="0"/>
    <s v="71e294f8-c46d-4e75-805d-63485deb322f"/>
    <s v="{755E8707-0755-4179-87B9-371CA3D2D556}"/>
  </r>
  <r>
    <x v="80"/>
    <d v="2019-08-09T00:00:00"/>
    <d v="2019-08-09T00:00:00"/>
    <x v="0"/>
    <s v="Walsh_Michael"/>
    <x v="14"/>
    <m/>
    <m/>
    <m/>
    <n v="0.01"/>
    <m/>
    <s v="I"/>
    <x v="0"/>
    <s v="&lt;10"/>
    <m/>
    <m/>
    <n v="0.5"/>
    <m/>
    <m/>
    <x v="3"/>
    <s v="ec2a1e31-f92f-4aaa-95e8-7db121cc65ff"/>
    <s v="{C899E6D6-DA61-42FE-98DE-73F271931010}"/>
  </r>
  <r>
    <x v="80"/>
    <d v="2019-08-09T00:00:00"/>
    <d v="2019-08-09T00:00:00"/>
    <x v="0"/>
    <s v="Walsh_Michael"/>
    <x v="19"/>
    <m/>
    <m/>
    <m/>
    <n v="2"/>
    <m/>
    <s v="I"/>
    <x v="0"/>
    <s v="10-100"/>
    <m/>
    <m/>
    <n v="2"/>
    <m/>
    <m/>
    <x v="1"/>
    <s v="9df7d895-59f9-4bd9-bc8b-853a9882c031"/>
    <s v="{1246EEB2-664C-4BEF-9AC0-B297738B066A}"/>
  </r>
  <r>
    <x v="80"/>
    <d v="2019-08-09T00:00:00"/>
    <d v="2019-08-09T00:00:00"/>
    <x v="0"/>
    <s v="Walsh_Michael"/>
    <x v="19"/>
    <m/>
    <m/>
    <m/>
    <n v="2"/>
    <m/>
    <s v="I"/>
    <x v="0"/>
    <s v="10-100"/>
    <m/>
    <m/>
    <n v="2"/>
    <m/>
    <m/>
    <x v="1"/>
    <s v="bc106ae8-2187-4f26-a046-cd9d42fa4fc8"/>
    <s v="{69284F47-A2C5-4F4F-B8FD-325E2E3B09D6}"/>
  </r>
  <r>
    <x v="80"/>
    <d v="2019-08-09T00:00:00"/>
    <d v="2019-08-09T00:00:00"/>
    <x v="0"/>
    <s v="Walsh_Michael"/>
    <x v="4"/>
    <m/>
    <m/>
    <m/>
    <n v="0.01"/>
    <m/>
    <s v="I"/>
    <x v="0"/>
    <s v="&lt;10"/>
    <m/>
    <m/>
    <n v="0.5"/>
    <m/>
    <m/>
    <x v="3"/>
    <s v="90049a06-d3e6-4559-bfbd-eb8c39614656"/>
    <s v="{1C8696A3-7EF6-4004-A8FD-63ACCC05AAE1}"/>
  </r>
  <r>
    <x v="80"/>
    <d v="2019-08-09T00:00:00"/>
    <d v="2019-08-09T00:00:00"/>
    <x v="0"/>
    <s v="Walsh_Michael"/>
    <x v="0"/>
    <m/>
    <m/>
    <m/>
    <n v="2"/>
    <m/>
    <s v="I"/>
    <x v="0"/>
    <s v="10-100"/>
    <m/>
    <m/>
    <n v="2"/>
    <m/>
    <m/>
    <x v="1"/>
    <s v="a5467d6a-823e-447f-ae15-8f869deca421"/>
    <s v="{858BBB41-4FEC-4364-9BF4-C93CEB95744F}"/>
  </r>
  <r>
    <x v="80"/>
    <d v="2019-08-09T00:00:00"/>
    <d v="2019-08-09T00:00:00"/>
    <x v="0"/>
    <s v="Walsh_Michael"/>
    <x v="14"/>
    <m/>
    <m/>
    <m/>
    <n v="2"/>
    <m/>
    <s v="I"/>
    <x v="0"/>
    <s v="10-100"/>
    <m/>
    <m/>
    <n v="2"/>
    <m/>
    <m/>
    <x v="1"/>
    <s v="1f9899f8-15f9-4614-97eb-295ae9179dbd"/>
    <s v="{1610115E-2072-46AA-840F-C1E0D41F51FC}"/>
  </r>
  <r>
    <x v="80"/>
    <d v="2019-08-09T00:00:00"/>
    <d v="2019-08-09T00:00:00"/>
    <x v="0"/>
    <s v="Walsh_Michael"/>
    <x v="11"/>
    <m/>
    <m/>
    <m/>
    <n v="0.01"/>
    <m/>
    <s v="I"/>
    <x v="0"/>
    <s v="&lt;10"/>
    <m/>
    <m/>
    <n v="0.5"/>
    <m/>
    <m/>
    <x v="3"/>
    <s v="acd1f511-979f-49e8-8360-1bba072d5065"/>
    <s v="{43FDDD76-C081-4D5E-AC6C-A49A62FE2374}"/>
  </r>
  <r>
    <x v="80"/>
    <d v="2019-08-09T00:00:00"/>
    <d v="2019-08-09T00:00:00"/>
    <x v="0"/>
    <s v="Walsh_Michael"/>
    <x v="4"/>
    <m/>
    <m/>
    <m/>
    <n v="0.01"/>
    <m/>
    <s v="I"/>
    <x v="0"/>
    <s v="&lt;10"/>
    <m/>
    <m/>
    <n v="0.5"/>
    <m/>
    <m/>
    <x v="3"/>
    <s v="ea297a81-1a48-4654-a94d-3a5fcc94c49b"/>
    <s v="{1313E343-ECFB-4B2A-AAF8-D4A7B959DCAA}"/>
  </r>
  <r>
    <x v="80"/>
    <d v="2019-08-09T00:00:00"/>
    <d v="2019-08-09T00:00:00"/>
    <x v="0"/>
    <s v="Walsh_Michael"/>
    <x v="0"/>
    <m/>
    <m/>
    <m/>
    <n v="1"/>
    <m/>
    <s v="I"/>
    <x v="0"/>
    <s v="&lt;10"/>
    <m/>
    <m/>
    <n v="1"/>
    <m/>
    <m/>
    <x v="2"/>
    <s v="0e56e157-6087-4421-9010-dfd57ff098b5"/>
    <s v="{D7F40423-1097-4367-88DA-022D3B7ED2D2}"/>
  </r>
  <r>
    <x v="80"/>
    <d v="2019-08-09T00:00:00"/>
    <d v="2019-08-09T00:00:00"/>
    <x v="0"/>
    <s v="Walsh_Michael"/>
    <x v="0"/>
    <m/>
    <m/>
    <m/>
    <n v="0.01"/>
    <m/>
    <s v="I"/>
    <x v="0"/>
    <s v="&lt;10"/>
    <m/>
    <m/>
    <n v="0.5"/>
    <m/>
    <m/>
    <x v="3"/>
    <s v="beac2ba7-7ea7-4758-a707-64530e6a6014"/>
    <s v="{D5AE5937-9455-4338-B111-DA89B7B80FE6}"/>
  </r>
  <r>
    <x v="80"/>
    <d v="2019-08-09T00:00:00"/>
    <d v="2019-08-09T00:00:00"/>
    <x v="0"/>
    <s v="Townsend_Ashleigh"/>
    <x v="4"/>
    <m/>
    <m/>
    <m/>
    <n v="2"/>
    <m/>
    <s v="SC"/>
    <x v="0"/>
    <s v="&lt;10"/>
    <m/>
    <m/>
    <n v="2"/>
    <m/>
    <m/>
    <x v="1"/>
    <s v="a91e2442-d857-4684-8880-ca2690bb35d4"/>
    <s v="{24DAD09D-E162-426C-827A-4CAA5F6AE23F}"/>
  </r>
  <r>
    <x v="80"/>
    <d v="2019-08-09T00:00:00"/>
    <d v="2019-08-09T00:00:00"/>
    <x v="0"/>
    <s v="Townsend_Ashleigh"/>
    <x v="4"/>
    <m/>
    <m/>
    <m/>
    <n v="2"/>
    <m/>
    <s v="SC"/>
    <x v="0"/>
    <s v="&lt;10"/>
    <m/>
    <m/>
    <n v="2"/>
    <m/>
    <m/>
    <x v="1"/>
    <s v="b5c21aaf-0e18-47b5-a0e3-de810daa3a79"/>
    <s v="{28FB46F7-6A3C-47D9-96BC-27A3BFD34F4C}"/>
  </r>
  <r>
    <x v="80"/>
    <d v="2019-08-09T00:00:00"/>
    <d v="2019-08-09T00:00:00"/>
    <x v="0"/>
    <s v="Townsend_Ashleigh"/>
    <x v="0"/>
    <m/>
    <m/>
    <m/>
    <n v="3"/>
    <m/>
    <s v="P"/>
    <x v="0"/>
    <s v="10-100"/>
    <m/>
    <m/>
    <n v="3"/>
    <m/>
    <m/>
    <x v="4"/>
    <s v="a7e32439-27e7-40a6-b63b-b327938f38f4"/>
    <s v="{FF11BA7D-7BBE-41FE-9EF3-F5584F79B457}"/>
  </r>
  <r>
    <x v="80"/>
    <d v="2019-08-09T00:00:00"/>
    <d v="2019-08-09T00:00:00"/>
    <x v="0"/>
    <s v="Townsend_Ashleigh"/>
    <x v="0"/>
    <m/>
    <m/>
    <m/>
    <n v="2"/>
    <m/>
    <s v="P"/>
    <x v="0"/>
    <s v="10-100"/>
    <m/>
    <m/>
    <n v="2"/>
    <m/>
    <m/>
    <x v="1"/>
    <s v="fbec533c-ee91-4195-98ba-64138ccaf36a"/>
    <s v="{473DDF46-EF7A-4BBF-83AC-ECB03D6C8C80}"/>
  </r>
  <r>
    <x v="80"/>
    <d v="2019-08-09T00:00:00"/>
    <d v="2019-08-09T00:00:00"/>
    <x v="0"/>
    <s v="Townsend_Ashleigh"/>
    <x v="0"/>
    <m/>
    <m/>
    <m/>
    <n v="2"/>
    <m/>
    <s v="I"/>
    <x v="0"/>
    <s v="&lt;10"/>
    <m/>
    <m/>
    <n v="2"/>
    <m/>
    <m/>
    <x v="1"/>
    <s v="5acc9b4c-ab8c-42a6-8f03-b2412bfbd1e9"/>
    <s v="{A1EC9258-BBC5-4CDC-9DCE-1222CB89B4DB}"/>
  </r>
  <r>
    <x v="80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x v="3"/>
    <s v="bbc82648-61cd-4f6c-942e-aa0ce25f9c9c"/>
    <s v="{4161AB0A-4695-4C5A-B2C1-DA867E6E6EA1}"/>
  </r>
  <r>
    <x v="80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x v="3"/>
    <s v="1022daac-fed5-4ccd-9e6e-22f85442f038"/>
    <s v="{FB954340-DA3A-4083-B9C0-C41032294AF1}"/>
  </r>
  <r>
    <x v="80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x v="3"/>
    <s v="2de1d5fe-c141-4734-a647-850b09e7f5f3"/>
    <s v="{353F93E8-0A46-4EC1-9FF0-BE36FDD3BE7F}"/>
  </r>
  <r>
    <x v="80"/>
    <d v="2019-08-09T00:00:00"/>
    <d v="2019-08-09T00:00:00"/>
    <x v="0"/>
    <s v="Townsend_Ashleigh"/>
    <x v="0"/>
    <m/>
    <m/>
    <m/>
    <n v="0.01"/>
    <m/>
    <s v="I"/>
    <x v="0"/>
    <s v="&lt;10"/>
    <m/>
    <m/>
    <n v="0.5"/>
    <m/>
    <m/>
    <x v="3"/>
    <s v="48348ee0-ada2-4881-9324-52a9466513f2"/>
    <s v="{84D796CA-E455-42F3-8F71-DE8140CB4936}"/>
  </r>
  <r>
    <x v="80"/>
    <d v="2019-08-09T00:00:00"/>
    <d v="2019-08-09T00:00:00"/>
    <x v="0"/>
    <s v="Townsend_Ashleigh"/>
    <x v="8"/>
    <m/>
    <m/>
    <m/>
    <n v="3"/>
    <m/>
    <s v="P"/>
    <x v="0"/>
    <s v="10-100"/>
    <m/>
    <m/>
    <n v="3"/>
    <m/>
    <m/>
    <x v="4"/>
    <s v="9aad8247-cdc3-4512-b98d-7933d73765c3"/>
    <s v="{7CB04420-9287-4BCD-9178-3D332EC46D1E}"/>
  </r>
  <r>
    <x v="80"/>
    <d v="2019-08-09T00:00:00"/>
    <d v="2019-08-09T00:00:00"/>
    <x v="0"/>
    <s v="Townsend_Ashleigh"/>
    <x v="17"/>
    <m/>
    <m/>
    <m/>
    <n v="0.01"/>
    <m/>
    <s v="I"/>
    <x v="0"/>
    <s v="&lt;10"/>
    <m/>
    <m/>
    <n v="0.5"/>
    <m/>
    <m/>
    <x v="3"/>
    <s v="0712cc42-10db-497c-a3e1-014ab389a537"/>
    <s v="{752B7331-160E-4248-9A96-2F267AD4F7D6}"/>
  </r>
  <r>
    <x v="80"/>
    <d v="2019-08-09T00:00:00"/>
    <d v="2019-08-09T00:00:00"/>
    <x v="0"/>
    <s v="Townsend_Ashleigh"/>
    <x v="17"/>
    <m/>
    <m/>
    <m/>
    <n v="0.01"/>
    <m/>
    <s v="I"/>
    <x v="0"/>
    <s v="&lt;10"/>
    <m/>
    <m/>
    <n v="0.5"/>
    <m/>
    <m/>
    <x v="3"/>
    <s v="73fb60fa-6d81-4473-94d6-7e546db441ad"/>
    <s v="{1A0158AA-37F0-4655-963E-5C7DF87DF423}"/>
  </r>
  <r>
    <x v="80"/>
    <d v="2019-08-09T00:00:00"/>
    <d v="2019-08-09T00:00:00"/>
    <x v="0"/>
    <s v="Townsend_Ashleigh"/>
    <x v="2"/>
    <m/>
    <m/>
    <m/>
    <n v="1"/>
    <m/>
    <s v="I"/>
    <x v="0"/>
    <s v="&lt;10"/>
    <m/>
    <m/>
    <n v="1"/>
    <m/>
    <m/>
    <x v="2"/>
    <s v="b5460b36-0ab1-4642-b3b1-ffd869448dd7"/>
    <s v="{85631916-4878-4E42-8CE4-C289555B4574}"/>
  </r>
  <r>
    <x v="80"/>
    <d v="2019-08-09T00:00:00"/>
    <d v="2019-08-09T00:00:00"/>
    <x v="0"/>
    <s v="Townsend_Ashleigh"/>
    <x v="5"/>
    <m/>
    <m/>
    <m/>
    <n v="1"/>
    <m/>
    <s v="I"/>
    <x v="0"/>
    <s v="&lt;10"/>
    <m/>
    <m/>
    <n v="1"/>
    <m/>
    <m/>
    <x v="2"/>
    <s v="487769df-8d28-48ba-996c-3ca9ee6f0f51"/>
    <s v="{2C2172EB-765A-43FC-A2B2-1D1FF2039DA3}"/>
  </r>
  <r>
    <x v="80"/>
    <d v="2019-08-12T00:00:00"/>
    <d v="2019-08-12T00:00:00"/>
    <x v="0"/>
    <s v="Townsend_Ashleigh"/>
    <x v="0"/>
    <m/>
    <m/>
    <m/>
    <n v="0.01"/>
    <m/>
    <s v="I"/>
    <x v="0"/>
    <s v="&lt;10"/>
    <m/>
    <m/>
    <n v="0.5"/>
    <m/>
    <m/>
    <x v="3"/>
    <s v="4f5f61d6-ab0c-482e-a86d-41f7ac930eed"/>
    <s v="{909078E5-5993-4329-810D-A473EF44542D}"/>
  </r>
  <r>
    <x v="80"/>
    <d v="2019-08-12T00:00:00"/>
    <d v="2019-08-12T00:00:00"/>
    <x v="0"/>
    <s v="Townsend_Ashleigh"/>
    <x v="4"/>
    <m/>
    <m/>
    <m/>
    <n v="2"/>
    <m/>
    <s v="P"/>
    <x v="0"/>
    <s v="&lt;10"/>
    <m/>
    <m/>
    <n v="2"/>
    <m/>
    <m/>
    <x v="1"/>
    <s v="59373cd3-a975-4623-8bcc-dea97312fb72"/>
    <s v="{2E5A8C3A-18F2-4157-9BA0-9A25687B620E}"/>
  </r>
  <r>
    <x v="80"/>
    <d v="2019-08-12T00:00:00"/>
    <d v="2019-08-12T00:00:00"/>
    <x v="0"/>
    <s v="Townsend_Ashleigh"/>
    <x v="0"/>
    <m/>
    <m/>
    <m/>
    <n v="0.01"/>
    <m/>
    <s v="I"/>
    <x v="0"/>
    <s v="&lt;10"/>
    <m/>
    <m/>
    <n v="0.5"/>
    <m/>
    <m/>
    <x v="3"/>
    <s v="6344d7f0-feee-428a-853c-954db8217ab9"/>
    <s v="{0BE3F0DA-83F4-42BF-8FFE-1DB65AB75088}"/>
  </r>
  <r>
    <x v="80"/>
    <d v="2019-08-12T00:00:00"/>
    <d v="2019-08-12T00:00:00"/>
    <x v="0"/>
    <s v="Townsend_Ashleigh"/>
    <x v="0"/>
    <m/>
    <m/>
    <m/>
    <n v="2"/>
    <m/>
    <s v="I"/>
    <x v="0"/>
    <s v="10-100"/>
    <m/>
    <m/>
    <n v="2"/>
    <m/>
    <m/>
    <x v="1"/>
    <s v="14767d29-5afb-417a-ac01-bea6da88e64e"/>
    <s v="{0D236888-86E3-4826-B917-25C2AC39409B}"/>
  </r>
  <r>
    <x v="80"/>
    <d v="2019-08-12T00:00:00"/>
    <d v="2019-08-12T00:00:00"/>
    <x v="0"/>
    <s v="Townsend_Ashleigh"/>
    <x v="14"/>
    <m/>
    <m/>
    <m/>
    <n v="2"/>
    <m/>
    <s v="I"/>
    <x v="0"/>
    <s v="&lt;10"/>
    <m/>
    <m/>
    <n v="2"/>
    <m/>
    <m/>
    <x v="1"/>
    <s v="fde52100-03f9-4451-9387-7f3bce5f2533"/>
    <s v="{95A434B9-90AB-42B9-B0A3-7ABB42273EB5}"/>
  </r>
  <r>
    <x v="80"/>
    <d v="2019-08-12T00:00:00"/>
    <d v="2019-08-12T00:00:00"/>
    <x v="0"/>
    <s v="Townsend_Ashleigh"/>
    <x v="4"/>
    <m/>
    <m/>
    <m/>
    <n v="2"/>
    <m/>
    <s v="I"/>
    <x v="0"/>
    <s v="10-100"/>
    <m/>
    <m/>
    <n v="2"/>
    <m/>
    <m/>
    <x v="1"/>
    <s v="211fc50b-f8d8-4249-99a0-8f04013bdc32"/>
    <s v="{06535C5D-ACC8-48E2-90E2-EBF79C04FF7A}"/>
  </r>
  <r>
    <x v="80"/>
    <d v="2019-08-12T00:00:00"/>
    <d v="2019-08-12T00:00:00"/>
    <x v="0"/>
    <s v="Townsend_Ashleigh"/>
    <x v="14"/>
    <m/>
    <m/>
    <m/>
    <n v="2"/>
    <m/>
    <s v="I"/>
    <x v="0"/>
    <s v="&lt;10"/>
    <m/>
    <m/>
    <n v="2"/>
    <m/>
    <m/>
    <x v="1"/>
    <s v="df32ffb0-fdc1-469e-8c78-1a1eefe361a7"/>
    <s v="{2B86C6EE-06E9-4DC1-A5F5-C328BECE8598}"/>
  </r>
  <r>
    <x v="80"/>
    <d v="2019-08-12T00:00:00"/>
    <d v="2019-08-12T00:00:00"/>
    <x v="0"/>
    <s v="Townsend_Ashleigh"/>
    <x v="0"/>
    <m/>
    <m/>
    <m/>
    <n v="1"/>
    <m/>
    <s v="I"/>
    <x v="0"/>
    <s v="&lt;10"/>
    <m/>
    <m/>
    <n v="1"/>
    <m/>
    <m/>
    <x v="2"/>
    <s v="f686e865-f5cb-4aa0-a0fc-a16c48da4bb5"/>
    <s v="{79C6D57C-F970-495E-8CF1-EF2D277BBBB8}"/>
  </r>
  <r>
    <x v="80"/>
    <d v="2019-08-12T00:00:00"/>
    <d v="2019-08-12T00:00:00"/>
    <x v="0"/>
    <s v="Townsend_Ashleigh"/>
    <x v="0"/>
    <m/>
    <m/>
    <m/>
    <n v="1"/>
    <m/>
    <s v="I"/>
    <x v="0"/>
    <s v="&lt;10"/>
    <m/>
    <m/>
    <n v="1"/>
    <m/>
    <m/>
    <x v="2"/>
    <s v="f4d4c34a-6698-4870-bebb-f30a531d0359"/>
    <s v="{3464D01D-B572-421D-8A42-F57AE374EF3D}"/>
  </r>
  <r>
    <x v="80"/>
    <d v="2019-08-12T00:00:00"/>
    <d v="2019-08-12T00:00:00"/>
    <x v="0"/>
    <s v="Townsend_Ashleigh"/>
    <x v="0"/>
    <m/>
    <m/>
    <m/>
    <n v="2"/>
    <m/>
    <s v="I"/>
    <x v="0"/>
    <s v="10-100"/>
    <m/>
    <m/>
    <n v="2"/>
    <m/>
    <m/>
    <x v="1"/>
    <s v="f81e5a3f-1b10-4a0b-b7ba-7f3d73d9ea65"/>
    <s v="{F3C8CBDE-3048-435C-A671-4F4A8FBB327C}"/>
  </r>
  <r>
    <x v="80"/>
    <d v="2019-08-12T00:00:00"/>
    <d v="2019-08-12T00:00:00"/>
    <x v="0"/>
    <s v="Townsend_Ashleigh"/>
    <x v="0"/>
    <m/>
    <m/>
    <m/>
    <n v="2"/>
    <m/>
    <s v="P"/>
    <x v="0"/>
    <s v="10-100"/>
    <m/>
    <m/>
    <n v="2"/>
    <m/>
    <m/>
    <x v="1"/>
    <s v="043df429-0637-42b4-9be2-2d95c1b16649"/>
    <s v="{C869510E-322E-446B-B8AA-968051BF3BA2}"/>
  </r>
  <r>
    <x v="80"/>
    <d v="2019-08-12T00:00:00"/>
    <d v="2019-08-12T00:00:00"/>
    <x v="0"/>
    <s v="Townsend_Ashleigh"/>
    <x v="0"/>
    <m/>
    <m/>
    <m/>
    <n v="2"/>
    <m/>
    <s v="P"/>
    <x v="0"/>
    <s v="10-100"/>
    <m/>
    <m/>
    <n v="2"/>
    <m/>
    <m/>
    <x v="1"/>
    <s v="09db332c-d2a6-4058-83b0-f1a5ab2224b1"/>
    <s v="{49B36707-A53D-439C-92E3-E6ADF1F8654F}"/>
  </r>
  <r>
    <x v="80"/>
    <d v="2019-08-12T00:00:00"/>
    <d v="2019-08-12T00:00:00"/>
    <x v="0"/>
    <s v="Townsend_Ashleigh"/>
    <x v="14"/>
    <m/>
    <m/>
    <m/>
    <n v="2"/>
    <m/>
    <s v="I"/>
    <x v="0"/>
    <s v="&lt;10"/>
    <m/>
    <m/>
    <n v="2"/>
    <m/>
    <m/>
    <x v="1"/>
    <s v="5de02256-62b5-4428-8419-ca2eebe31083"/>
    <s v="{71E5C801-1E0B-445E-9315-90B312EC1DEE}"/>
  </r>
  <r>
    <x v="80"/>
    <d v="2019-08-12T00:00:00"/>
    <d v="2019-08-12T00:00:00"/>
    <x v="0"/>
    <s v="Townsend_Ashleigh"/>
    <x v="19"/>
    <m/>
    <m/>
    <m/>
    <n v="0.01"/>
    <m/>
    <s v="I"/>
    <x v="1"/>
    <s v="&lt;10"/>
    <m/>
    <m/>
    <n v="0.5"/>
    <m/>
    <m/>
    <x v="3"/>
    <s v="7e4809ea-6951-4cd7-b3a3-914cb965f023"/>
    <s v="{1CB52D4E-9863-4344-9F14-F18C5113A090}"/>
  </r>
  <r>
    <x v="80"/>
    <d v="2019-08-12T00:00:00"/>
    <d v="2019-08-12T00:00:00"/>
    <x v="0"/>
    <s v="Townsend_Ashleigh"/>
    <x v="14"/>
    <m/>
    <m/>
    <m/>
    <n v="2"/>
    <m/>
    <s v="I"/>
    <x v="0"/>
    <s v="&lt;10"/>
    <m/>
    <m/>
    <n v="2"/>
    <m/>
    <m/>
    <x v="1"/>
    <s v="0c21f79f-51ca-4e59-94e9-f1af1b026630"/>
    <s v="{940069D2-A5BC-42B1-A8E3-D8CFE4B41F55}"/>
  </r>
  <r>
    <x v="80"/>
    <d v="2019-08-12T00:00:00"/>
    <d v="2019-08-12T00:00:00"/>
    <x v="0"/>
    <s v="Townsend_Ashleigh"/>
    <x v="0"/>
    <m/>
    <m/>
    <m/>
    <n v="2"/>
    <m/>
    <s v="I"/>
    <x v="0"/>
    <s v="&lt;10"/>
    <m/>
    <m/>
    <n v="2"/>
    <m/>
    <m/>
    <x v="1"/>
    <s v="14fe675d-7807-4a8d-be93-01112179653a"/>
    <s v="{AFC4D7A9-359E-40A1-B1DB-9CB25C5E4A14}"/>
  </r>
  <r>
    <x v="80"/>
    <d v="2019-08-12T00:00:00"/>
    <d v="2019-08-12T00:00:00"/>
    <x v="0"/>
    <s v="Townsend_Ashleigh"/>
    <x v="4"/>
    <m/>
    <m/>
    <m/>
    <n v="1"/>
    <m/>
    <s v="I"/>
    <x v="0"/>
    <s v="&lt;10"/>
    <m/>
    <m/>
    <n v="1"/>
    <m/>
    <m/>
    <x v="2"/>
    <s v="43bdd841-f73d-4b75-a3d5-ca5f28476d4f"/>
    <s v="{9C8209FC-8227-47E5-A559-ECDC687872AE}"/>
  </r>
  <r>
    <x v="80"/>
    <d v="2019-08-12T00:00:00"/>
    <d v="2019-08-12T00:00:00"/>
    <x v="0"/>
    <s v="Townsend_Ashleigh"/>
    <x v="19"/>
    <m/>
    <m/>
    <m/>
    <n v="3"/>
    <m/>
    <s v="P"/>
    <x v="0"/>
    <s v="10-100"/>
    <m/>
    <m/>
    <n v="3"/>
    <m/>
    <m/>
    <x v="4"/>
    <s v="4c0d70c9-5527-480e-b98a-3fab92bf220d"/>
    <s v="{99E852DF-F42E-4B5A-AFC0-A5CB2B7FAF73}"/>
  </r>
  <r>
    <x v="80"/>
    <d v="2019-08-12T00:00:00"/>
    <d v="2019-08-12T00:00:00"/>
    <x v="0"/>
    <s v="Townsend_Ashleigh"/>
    <x v="0"/>
    <m/>
    <m/>
    <m/>
    <n v="0.01"/>
    <m/>
    <s v="I"/>
    <x v="0"/>
    <s v="&lt;10"/>
    <m/>
    <m/>
    <n v="0.5"/>
    <m/>
    <m/>
    <x v="3"/>
    <s v="f6591507-4c29-4f08-a971-a49b75bfbbf8"/>
    <s v="{CFBAFFDB-3338-4CBA-BE19-878A0C2DDC13}"/>
  </r>
  <r>
    <x v="80"/>
    <d v="2019-08-12T00:00:00"/>
    <d v="2019-08-12T00:00:00"/>
    <x v="0"/>
    <s v="Townsend_Ashleigh"/>
    <x v="0"/>
    <m/>
    <m/>
    <m/>
    <n v="0.01"/>
    <m/>
    <s v="I"/>
    <x v="0"/>
    <s v="&lt;10"/>
    <m/>
    <m/>
    <n v="0.5"/>
    <m/>
    <m/>
    <x v="3"/>
    <s v="890293a1-8acc-42f0-ae0b-c537100998b7"/>
    <s v="{AF0568CC-DCB9-4293-8B83-6B1927DE4F4E}"/>
  </r>
  <r>
    <x v="80"/>
    <d v="2019-08-12T00:00:00"/>
    <d v="2019-08-12T00:00:00"/>
    <x v="0"/>
    <s v="Townsend_Ashleigh"/>
    <x v="0"/>
    <m/>
    <m/>
    <m/>
    <n v="0.01"/>
    <m/>
    <s v="I"/>
    <x v="0"/>
    <s v="&lt;10"/>
    <m/>
    <m/>
    <n v="0.5"/>
    <m/>
    <m/>
    <x v="3"/>
    <s v="7cffff88-87ac-418f-bf2e-fa88aab9c7cb"/>
    <s v="{ECF8EDDF-91B1-4BD1-ABB6-6D0FB89B9488}"/>
  </r>
  <r>
    <x v="80"/>
    <d v="2019-08-12T00:00:00"/>
    <d v="2019-08-12T00:00:00"/>
    <x v="0"/>
    <s v="Townsend_Ashleigh"/>
    <x v="4"/>
    <m/>
    <m/>
    <m/>
    <n v="0.01"/>
    <m/>
    <s v="I"/>
    <x v="1"/>
    <s v="&lt;10"/>
    <m/>
    <m/>
    <n v="0.5"/>
    <m/>
    <m/>
    <x v="3"/>
    <s v="066c95b5-500a-4b0c-8039-d991766b3ba6"/>
    <s v="{E36D7BD4-2B90-4C84-8CF6-839CC93D24F1}"/>
  </r>
  <r>
    <x v="80"/>
    <d v="2019-08-12T00:00:00"/>
    <d v="2019-08-12T00:00:00"/>
    <x v="0"/>
    <s v="Townsend_Ashleigh"/>
    <x v="4"/>
    <m/>
    <m/>
    <m/>
    <n v="1"/>
    <m/>
    <s v="SC"/>
    <x v="2"/>
    <s v="&lt;10"/>
    <m/>
    <m/>
    <n v="1"/>
    <m/>
    <m/>
    <x v="2"/>
    <s v="cd901bac-952a-49c7-be30-06b1a713b632"/>
    <s v="{70A8F258-502B-4CE3-BF76-CC9D3482F47F}"/>
  </r>
  <r>
    <x v="80"/>
    <d v="2019-08-12T00:00:00"/>
    <d v="2019-08-12T00:00:00"/>
    <x v="0"/>
    <s v="Townsend_Ashleigh"/>
    <x v="0"/>
    <m/>
    <m/>
    <m/>
    <n v="2"/>
    <m/>
    <s v="I"/>
    <x v="0"/>
    <s v="&lt;10"/>
    <m/>
    <m/>
    <n v="2"/>
    <m/>
    <m/>
    <x v="1"/>
    <s v="287f4e2b-d256-4bff-ac2b-e1e2f12d2a20"/>
    <s v="{5AC1E897-F623-4FD3-8EB4-5060114FE4BD}"/>
  </r>
  <r>
    <x v="80"/>
    <d v="2019-08-12T00:00:00"/>
    <d v="2019-08-12T00:00:00"/>
    <x v="0"/>
    <s v="Townsend_Ashleigh"/>
    <x v="4"/>
    <m/>
    <m/>
    <m/>
    <n v="0.01"/>
    <m/>
    <s v="I"/>
    <x v="1"/>
    <s v="&lt;10"/>
    <m/>
    <m/>
    <n v="0.5"/>
    <m/>
    <m/>
    <x v="3"/>
    <s v="a86ec9d0-16a3-478e-852d-24f7a1843a42"/>
    <s v="{3086403A-4A1B-4A74-8F90-AA7BC2248616}"/>
  </r>
  <r>
    <x v="80"/>
    <d v="2019-08-12T00:00:00"/>
    <d v="2019-08-12T00:00:00"/>
    <x v="0"/>
    <s v="Townsend_Ashleigh"/>
    <x v="4"/>
    <m/>
    <m/>
    <m/>
    <n v="0.01"/>
    <m/>
    <s v="I"/>
    <x v="1"/>
    <s v="&lt;10"/>
    <m/>
    <m/>
    <n v="0.5"/>
    <m/>
    <m/>
    <x v="3"/>
    <s v="99ab2fb2-8af9-443f-b069-87c4d8604817"/>
    <s v="{73087EAA-2473-471C-9E6B-62E1D93A92F3}"/>
  </r>
  <r>
    <x v="80"/>
    <d v="2019-08-12T00:00:00"/>
    <d v="2019-08-12T00:00:00"/>
    <x v="0"/>
    <s v="Townsend_Ashleigh"/>
    <x v="4"/>
    <m/>
    <m/>
    <m/>
    <n v="1"/>
    <m/>
    <s v="SC"/>
    <x v="0"/>
    <s v="&lt;10"/>
    <m/>
    <m/>
    <n v="1"/>
    <m/>
    <m/>
    <x v="2"/>
    <s v="7e0328f8-1e48-41c7-864d-d83da671a603"/>
    <s v="{05E8D1CC-2822-485E-95D5-1C22BD6D8BD6}"/>
  </r>
  <r>
    <x v="80"/>
    <d v="2019-08-12T00:00:00"/>
    <d v="2019-08-12T00:00:00"/>
    <x v="0"/>
    <s v="Townsend_Ashleigh"/>
    <x v="0"/>
    <m/>
    <m/>
    <m/>
    <n v="1"/>
    <m/>
    <s v="SC"/>
    <x v="0"/>
    <s v="&lt;10"/>
    <m/>
    <m/>
    <n v="1"/>
    <m/>
    <m/>
    <x v="2"/>
    <s v="f85892b8-4c4e-4c4e-a4bf-e170c7fe072d"/>
    <s v="{568921A8-BDC7-46B7-B107-4CA97B556C97}"/>
  </r>
  <r>
    <x v="80"/>
    <d v="2019-08-12T00:00:00"/>
    <d v="2019-08-12T00:00:00"/>
    <x v="0"/>
    <s v="Townsend_Ashleigh"/>
    <x v="14"/>
    <m/>
    <m/>
    <m/>
    <n v="2"/>
    <m/>
    <s v="P"/>
    <x v="0"/>
    <s v="&lt;10"/>
    <m/>
    <m/>
    <n v="2"/>
    <m/>
    <m/>
    <x v="1"/>
    <s v="d4214b32-2b58-4c2d-9506-f50a5345a653"/>
    <s v="{FBF0D710-C4A5-406B-B546-EC2F711D0253}"/>
  </r>
  <r>
    <x v="80"/>
    <d v="2019-08-12T00:00:00"/>
    <d v="2019-08-12T00:00:00"/>
    <x v="0"/>
    <s v="Townsend_Ashleigh"/>
    <x v="4"/>
    <m/>
    <m/>
    <m/>
    <n v="1"/>
    <m/>
    <s v="I"/>
    <x v="0"/>
    <s v="&lt;10"/>
    <m/>
    <m/>
    <n v="1"/>
    <m/>
    <m/>
    <x v="2"/>
    <s v="f18c3d09-97d9-4519-a94e-dbacb6b6d530"/>
    <s v="{AF84E181-C3B8-40CF-A965-C49389A6431C}"/>
  </r>
  <r>
    <x v="80"/>
    <d v="2019-08-12T00:00:00"/>
    <d v="2019-08-12T00:00:00"/>
    <x v="0"/>
    <s v="Townsend_Ashleigh"/>
    <x v="0"/>
    <m/>
    <m/>
    <m/>
    <n v="0.01"/>
    <m/>
    <s v="I"/>
    <x v="0"/>
    <s v="&lt;10"/>
    <m/>
    <m/>
    <n v="0.5"/>
    <m/>
    <m/>
    <x v="3"/>
    <s v="eba07431-6cff-41e8-9a6b-ac5cb9337929"/>
    <s v="{9D0FE297-124B-437A-BD13-D4C2799F44F0}"/>
  </r>
  <r>
    <x v="80"/>
    <d v="2019-08-12T00:00:00"/>
    <d v="2019-08-12T00:00:00"/>
    <x v="0"/>
    <s v="Townsend_Ashleigh"/>
    <x v="14"/>
    <m/>
    <m/>
    <m/>
    <n v="2"/>
    <m/>
    <s v="P"/>
    <x v="0"/>
    <s v="&lt;10"/>
    <m/>
    <m/>
    <n v="2"/>
    <m/>
    <m/>
    <x v="1"/>
    <s v="f34b6305-b5e3-4b53-a279-18bb7899d52c"/>
    <s v="{7CEE8E1F-C1E8-436A-B2B6-C3036D52B109}"/>
  </r>
  <r>
    <x v="80"/>
    <d v="2019-08-12T00:00:00"/>
    <d v="2019-08-12T00:00:00"/>
    <x v="0"/>
    <s v="Townsend_Ashleigh"/>
    <x v="14"/>
    <m/>
    <m/>
    <m/>
    <n v="0.01"/>
    <m/>
    <s v="I"/>
    <x v="0"/>
    <s v="&lt;10"/>
    <m/>
    <m/>
    <n v="0.5"/>
    <m/>
    <m/>
    <x v="3"/>
    <s v="d1c34e86-b7fd-41d5-86d5-f81947445f18"/>
    <s v="{FE1E6126-F23E-4748-9A4B-BAA1BBCB6E85}"/>
  </r>
  <r>
    <x v="80"/>
    <d v="2019-08-12T00:00:00"/>
    <d v="2019-08-12T00:00:00"/>
    <x v="0"/>
    <s v="Townsend_Ashleigh"/>
    <x v="14"/>
    <m/>
    <m/>
    <m/>
    <n v="0.01"/>
    <m/>
    <s v="I"/>
    <x v="0"/>
    <s v="&lt;10"/>
    <m/>
    <m/>
    <n v="0.5"/>
    <m/>
    <m/>
    <x v="3"/>
    <s v="912a4023-4191-4232-b875-740a4d600ce5"/>
    <s v="{6115EB42-0AEC-4E76-94DA-293D578572F1}"/>
  </r>
  <r>
    <x v="80"/>
    <d v="2019-08-12T00:00:00"/>
    <d v="2019-08-12T00:00:00"/>
    <x v="0"/>
    <s v="Townsend_Ashleigh"/>
    <x v="14"/>
    <m/>
    <m/>
    <m/>
    <n v="0.01"/>
    <m/>
    <s v="I"/>
    <x v="0"/>
    <s v="&lt;10"/>
    <m/>
    <m/>
    <n v="0.5"/>
    <m/>
    <m/>
    <x v="3"/>
    <s v="4db9ca45-db2e-4856-bd60-69cf12daf9e0"/>
    <s v="{A25534A1-EAA7-4A60-916C-A037C0F90043}"/>
  </r>
  <r>
    <x v="80"/>
    <d v="2019-08-12T00:00:00"/>
    <d v="2019-08-12T00:00:00"/>
    <x v="0"/>
    <s v="Townsend_Ashleigh"/>
    <x v="14"/>
    <m/>
    <m/>
    <m/>
    <n v="0.01"/>
    <m/>
    <s v="I"/>
    <x v="0"/>
    <s v="&lt;10"/>
    <m/>
    <m/>
    <n v="0.5"/>
    <m/>
    <m/>
    <x v="3"/>
    <s v="c8728bf3-16b3-4d3a-a838-e848dfe58bcb"/>
    <s v="{D210151B-9D04-4B11-BFAB-DD870F4717BF}"/>
  </r>
  <r>
    <x v="80"/>
    <d v="2019-08-12T00:00:00"/>
    <d v="2019-08-12T00:00:00"/>
    <x v="0"/>
    <s v="Townsend_Ashleigh"/>
    <x v="0"/>
    <m/>
    <m/>
    <m/>
    <n v="0.01"/>
    <m/>
    <s v="I"/>
    <x v="0"/>
    <s v="&lt;10"/>
    <m/>
    <m/>
    <n v="0.5"/>
    <m/>
    <m/>
    <x v="3"/>
    <s v="031f80eb-e06a-4a83-bdc6-4ae696f1a2e6"/>
    <s v="{86B67B41-8FBB-46AD-8DB8-66CDA4E68F34}"/>
  </r>
  <r>
    <x v="80"/>
    <d v="2019-08-12T00:00:00"/>
    <d v="2019-08-12T00:00:00"/>
    <x v="0"/>
    <s v="Townsend_Ashleigh"/>
    <x v="4"/>
    <m/>
    <m/>
    <m/>
    <n v="0.01"/>
    <m/>
    <s v="I"/>
    <x v="0"/>
    <s v="&lt;10"/>
    <m/>
    <m/>
    <n v="0.5"/>
    <m/>
    <m/>
    <x v="3"/>
    <s v="45dffdcf-a9b6-4680-aa2c-fbfea1d157d7"/>
    <s v="{AD6A7274-7CE6-4E21-991A-1BD2DC361D41}"/>
  </r>
  <r>
    <x v="80"/>
    <d v="2019-08-12T00:00:00"/>
    <d v="2019-08-12T00:00:00"/>
    <x v="0"/>
    <s v="Townsend_Ashleigh"/>
    <x v="14"/>
    <m/>
    <m/>
    <m/>
    <n v="3"/>
    <m/>
    <s v="SC"/>
    <x v="0"/>
    <s v="&lt;10"/>
    <m/>
    <m/>
    <n v="3"/>
    <m/>
    <m/>
    <x v="4"/>
    <s v="40dedfa3-3788-4118-aec7-b9d31b08e9d3"/>
    <s v="{C4C271E1-A46D-4326-8D39-C6B6FC2C0E0E}"/>
  </r>
  <r>
    <x v="80"/>
    <d v="2019-08-12T00:00:00"/>
    <d v="2019-08-12T00:00:00"/>
    <x v="0"/>
    <s v="Townsend_Ashleigh"/>
    <x v="4"/>
    <m/>
    <m/>
    <m/>
    <n v="3"/>
    <m/>
    <s v="SC"/>
    <x v="0"/>
    <s v="&lt;10"/>
    <m/>
    <m/>
    <n v="3"/>
    <m/>
    <m/>
    <x v="4"/>
    <s v="4aefed1c-4aa8-4db4-a625-89b2776e508b"/>
    <s v="{4A2FBE6F-0F50-4E16-A08F-38AE18835753}"/>
  </r>
  <r>
    <x v="80"/>
    <d v="2019-08-12T00:00:00"/>
    <d v="2019-08-12T00:00:00"/>
    <x v="0"/>
    <s v="Townsend_Ashleigh"/>
    <x v="4"/>
    <m/>
    <m/>
    <m/>
    <n v="0.01"/>
    <m/>
    <s v="I"/>
    <x v="0"/>
    <s v="&lt;10"/>
    <m/>
    <m/>
    <n v="0.5"/>
    <m/>
    <m/>
    <x v="3"/>
    <s v="daad3d42-8165-4e31-ba8b-adc22c77720f"/>
    <s v="{999CDA9F-4BEA-4741-A0A7-B231D0016335}"/>
  </r>
  <r>
    <x v="80"/>
    <d v="2019-08-12T00:00:00"/>
    <d v="2019-08-12T00:00:00"/>
    <x v="0"/>
    <s v="Townsend_Ashleigh"/>
    <x v="4"/>
    <m/>
    <m/>
    <m/>
    <n v="0.01"/>
    <m/>
    <s v="I"/>
    <x v="0"/>
    <s v="&lt;10"/>
    <m/>
    <m/>
    <n v="0.5"/>
    <m/>
    <m/>
    <x v="3"/>
    <s v="65b12efa-b809-40de-becf-2f19989038c9"/>
    <s v="{96DF0704-2776-43EF-9FAE-347FF8AD22B0}"/>
  </r>
  <r>
    <x v="80"/>
    <d v="2019-08-12T00:00:00"/>
    <d v="2019-08-12T00:00:00"/>
    <x v="0"/>
    <s v="Townsend_Ashleigh"/>
    <x v="4"/>
    <m/>
    <m/>
    <m/>
    <n v="1"/>
    <m/>
    <s v="I"/>
    <x v="0"/>
    <s v="&lt;10"/>
    <m/>
    <m/>
    <n v="1"/>
    <m/>
    <m/>
    <x v="2"/>
    <s v="9dc5dba0-914d-4df3-9c8a-e618847d898a"/>
    <s v="{5367DE59-88CA-47E2-8F4C-69811F5C6C52}"/>
  </r>
  <r>
    <x v="80"/>
    <d v="2019-08-12T00:00:00"/>
    <d v="2019-08-12T00:00:00"/>
    <x v="0"/>
    <s v="Townsend_Ashleigh"/>
    <x v="0"/>
    <m/>
    <m/>
    <m/>
    <n v="0.01"/>
    <m/>
    <s v="I"/>
    <x v="2"/>
    <s v="&lt;10"/>
    <m/>
    <m/>
    <n v="0.5"/>
    <m/>
    <m/>
    <x v="3"/>
    <s v="561f1fef-1f9c-4f49-9d04-662c2ae85242"/>
    <s v="{E6164938-C627-43C4-B82C-852B0FE04C2F}"/>
  </r>
  <r>
    <x v="80"/>
    <d v="2019-08-12T00:00:00"/>
    <d v="2019-08-12T00:00:00"/>
    <x v="0"/>
    <s v="Townsend_Ashleigh"/>
    <x v="2"/>
    <m/>
    <m/>
    <m/>
    <n v="1"/>
    <m/>
    <s v="I"/>
    <x v="0"/>
    <s v="&lt;10"/>
    <m/>
    <m/>
    <n v="1"/>
    <m/>
    <m/>
    <x v="2"/>
    <s v="b6179ae4-b012-4dd5-a22b-4509d98bce11"/>
    <s v="{0DF7EA41-E509-4BDC-9245-F033FE1FEA0A}"/>
  </r>
  <r>
    <x v="80"/>
    <d v="2019-08-12T00:00:00"/>
    <d v="2019-08-12T00:00:00"/>
    <x v="0"/>
    <s v="Townsend_Ashleigh"/>
    <x v="4"/>
    <m/>
    <m/>
    <m/>
    <n v="1"/>
    <m/>
    <s v="I"/>
    <x v="0"/>
    <s v="&lt;10"/>
    <m/>
    <m/>
    <n v="1"/>
    <m/>
    <m/>
    <x v="2"/>
    <s v="585e4119-1945-4b06-a189-3b565c205ddc"/>
    <s v="{B7A5C927-A432-471D-A833-9AFD060814C6}"/>
  </r>
  <r>
    <x v="80"/>
    <d v="2019-08-12T00:00:00"/>
    <d v="2019-08-12T00:00:00"/>
    <x v="0"/>
    <s v="Townsend_Ashleigh"/>
    <x v="4"/>
    <m/>
    <m/>
    <m/>
    <n v="0.01"/>
    <m/>
    <s v="I"/>
    <x v="0"/>
    <s v="&lt;10"/>
    <m/>
    <m/>
    <n v="0.5"/>
    <m/>
    <m/>
    <x v="3"/>
    <s v="afe8f713-3ca7-449f-b348-a62720caa007"/>
    <s v="{BFECD97E-7008-4AB3-ACB2-6FE664FEC69C}"/>
  </r>
  <r>
    <x v="80"/>
    <d v="2019-08-12T00:00:00"/>
    <d v="2019-08-12T00:00:00"/>
    <x v="0"/>
    <s v="Townsend_Ashleigh"/>
    <x v="14"/>
    <m/>
    <m/>
    <m/>
    <n v="0.01"/>
    <m/>
    <s v="I"/>
    <x v="0"/>
    <s v="&lt;10"/>
    <m/>
    <m/>
    <n v="0.5"/>
    <m/>
    <m/>
    <x v="3"/>
    <s v="bd3fd06e-fcf8-48f9-97db-c708904b434d"/>
    <s v="{31A1B81C-4BB6-43A3-885B-1630F7AC9D00}"/>
  </r>
  <r>
    <x v="80"/>
    <d v="2019-08-12T00:00:00"/>
    <d v="2019-08-12T00:00:00"/>
    <x v="0"/>
    <s v="Townsend_Ashleigh"/>
    <x v="4"/>
    <m/>
    <m/>
    <m/>
    <n v="5"/>
    <m/>
    <s v="SC"/>
    <x v="0"/>
    <s v="&lt;10"/>
    <m/>
    <m/>
    <n v="5"/>
    <m/>
    <m/>
    <x v="0"/>
    <s v="5e233868-6825-43ab-80a8-93279eb43c03"/>
    <s v="{28EA9B0E-7048-4847-AF58-6FAE4DB0300E}"/>
  </r>
  <r>
    <x v="80"/>
    <d v="2019-08-12T00:00:00"/>
    <d v="2019-08-12T00:00:00"/>
    <x v="0"/>
    <s v="Townsend_Ashleigh"/>
    <x v="14"/>
    <m/>
    <m/>
    <m/>
    <n v="0.01"/>
    <m/>
    <s v="I"/>
    <x v="0"/>
    <s v="&lt;10"/>
    <m/>
    <m/>
    <n v="0.5"/>
    <m/>
    <m/>
    <x v="3"/>
    <s v="286e038b-3ca4-4eaa-9e2a-a3ecb7cfa795"/>
    <s v="{E4F8157A-CEAA-4CB8-BF75-5D06447859C5}"/>
  </r>
  <r>
    <x v="80"/>
    <d v="2019-08-12T00:00:00"/>
    <d v="2019-08-12T00:00:00"/>
    <x v="0"/>
    <s v="Townsend_Ashleigh"/>
    <x v="19"/>
    <m/>
    <m/>
    <m/>
    <n v="0.01"/>
    <m/>
    <s v="I"/>
    <x v="0"/>
    <s v="&lt;10"/>
    <m/>
    <m/>
    <n v="0.5"/>
    <m/>
    <m/>
    <x v="3"/>
    <s v="800083f8-3722-4a8d-aa9c-63bf1739927d"/>
    <s v="{E9A60043-1C18-4E12-AFCA-C021D919FF1F}"/>
  </r>
  <r>
    <x v="80"/>
    <d v="2019-08-12T00:00:00"/>
    <d v="2019-08-12T00:00:00"/>
    <x v="0"/>
    <s v="Townsend_Ashleigh"/>
    <x v="19"/>
    <m/>
    <m/>
    <m/>
    <n v="6"/>
    <m/>
    <s v="P"/>
    <x v="0"/>
    <s v="10-100"/>
    <m/>
    <m/>
    <n v="6"/>
    <m/>
    <m/>
    <x v="12"/>
    <s v="c92156c4-b8a5-49ae-bee3-fff79df9a414"/>
    <s v="{32BB7BF9-5E1D-4643-B417-927ADD236D03}"/>
  </r>
  <r>
    <x v="80"/>
    <d v="2019-08-12T00:00:00"/>
    <d v="2019-08-12T00:00:00"/>
    <x v="0"/>
    <s v="Townsend_Ashleigh"/>
    <x v="4"/>
    <m/>
    <m/>
    <m/>
    <n v="6"/>
    <m/>
    <s v="SC"/>
    <x v="0"/>
    <s v="&lt;10"/>
    <m/>
    <m/>
    <n v="6"/>
    <m/>
    <m/>
    <x v="12"/>
    <s v="85326f54-aa1b-4772-92e3-ac8543823a5f"/>
    <s v="{1C914CB0-EC67-4DDD-8E74-EF615BE32CF0}"/>
  </r>
  <r>
    <x v="80"/>
    <d v="2019-08-12T00:00:00"/>
    <d v="2019-08-12T00:00:00"/>
    <x v="0"/>
    <s v="Townsend_Ashleigh"/>
    <x v="8"/>
    <m/>
    <m/>
    <m/>
    <n v="3"/>
    <m/>
    <s v="P"/>
    <x v="0"/>
    <s v="10-100"/>
    <m/>
    <m/>
    <n v="3"/>
    <m/>
    <m/>
    <x v="4"/>
    <s v="c93d3173-bf19-4ae5-92ae-552fb2b3a2ce"/>
    <s v="{823CCF99-CD3D-4DAA-B479-23BA3A2EE35A}"/>
  </r>
  <r>
    <x v="80"/>
    <d v="2019-08-12T00:00:00"/>
    <d v="2019-08-12T00:00:00"/>
    <x v="0"/>
    <s v="Townsend_Ashleigh"/>
    <x v="14"/>
    <m/>
    <m/>
    <m/>
    <n v="5"/>
    <m/>
    <s v="SC"/>
    <x v="0"/>
    <s v="&lt;10"/>
    <m/>
    <m/>
    <n v="5"/>
    <m/>
    <m/>
    <x v="0"/>
    <s v="c74cd10e-966a-477e-94a6-e239e35af7e6"/>
    <s v="{7762E487-D4E8-4AFE-9CE9-6A4EE5EC7958}"/>
  </r>
  <r>
    <x v="80"/>
    <d v="2019-08-12T00:00:00"/>
    <d v="2019-08-12T00:00:00"/>
    <x v="0"/>
    <s v="Townsend_Ashleigh"/>
    <x v="3"/>
    <m/>
    <m/>
    <m/>
    <n v="0.01"/>
    <m/>
    <s v="SC"/>
    <x v="0"/>
    <s v="&lt;10"/>
    <m/>
    <m/>
    <n v="0.5"/>
    <m/>
    <m/>
    <x v="3"/>
    <s v="62a40a93-8472-42b6-8da4-34f28df6aa08"/>
    <s v="{0C37501A-601F-410C-AE18-DEB50B682077}"/>
  </r>
  <r>
    <x v="80"/>
    <d v="2019-08-12T00:00:00"/>
    <d v="2019-08-12T00:00:00"/>
    <x v="0"/>
    <s v="Townsend_Ashleigh"/>
    <x v="3"/>
    <m/>
    <m/>
    <m/>
    <n v="0.01"/>
    <m/>
    <s v="I"/>
    <x v="0"/>
    <s v="&lt;10"/>
    <m/>
    <m/>
    <n v="0.5"/>
    <m/>
    <m/>
    <x v="3"/>
    <s v="f8a5129a-0b4d-4be2-9ba1-373f8f204235"/>
    <s v="{2A048543-A62C-4689-8949-70327C0E8508}"/>
  </r>
  <r>
    <x v="80"/>
    <d v="2019-08-12T00:00:00"/>
    <d v="2019-08-12T00:00:00"/>
    <x v="0"/>
    <s v="Townsend_Ashleigh"/>
    <x v="5"/>
    <m/>
    <m/>
    <m/>
    <n v="1"/>
    <m/>
    <s v="SC"/>
    <x v="1"/>
    <s v="&lt;10"/>
    <m/>
    <m/>
    <n v="1"/>
    <m/>
    <m/>
    <x v="2"/>
    <s v="a6c479ed-3143-4197-be15-f62783bc777a"/>
    <s v="{182AC116-3736-4A3E-871D-38A80D9A5C10}"/>
  </r>
  <r>
    <x v="80"/>
    <d v="2019-08-12T00:00:00"/>
    <d v="2019-08-12T00:00:00"/>
    <x v="0"/>
    <s v="Townsend_Ashleigh"/>
    <x v="8"/>
    <m/>
    <m/>
    <m/>
    <n v="2"/>
    <m/>
    <s v="P"/>
    <x v="0"/>
    <s v="&gt;100"/>
    <m/>
    <m/>
    <n v="2"/>
    <m/>
    <m/>
    <x v="1"/>
    <s v="6ebcf287-4bdf-4b53-a12f-fb69f4d2930d"/>
    <s v="{41303504-F0C2-4CCA-B7F6-A17A553DB769}"/>
  </r>
  <r>
    <x v="80"/>
    <d v="2019-08-12T00:00:00"/>
    <d v="2019-08-12T00:00:00"/>
    <x v="0"/>
    <s v="Townsend_Ashleigh"/>
    <x v="8"/>
    <m/>
    <m/>
    <m/>
    <n v="2"/>
    <m/>
    <s v="P"/>
    <x v="0"/>
    <s v="&gt;100"/>
    <m/>
    <m/>
    <n v="2"/>
    <m/>
    <m/>
    <x v="1"/>
    <s v="2d766df5-ae9f-4f5c-a2cb-6a9387ce4a20"/>
    <s v="{49D8A42B-BE95-45C6-8CBA-CBA13B42B519}"/>
  </r>
  <r>
    <x v="81"/>
    <d v="2019-08-12T00:00:00"/>
    <d v="2019-08-12T00:00:00"/>
    <x v="0"/>
    <s v="Townsend_Ashleigh"/>
    <x v="8"/>
    <m/>
    <m/>
    <m/>
    <n v="1"/>
    <m/>
    <s v="I"/>
    <x v="0"/>
    <s v="&lt;10"/>
    <m/>
    <m/>
    <n v="1"/>
    <m/>
    <m/>
    <x v="2"/>
    <s v="c1d9bd50-96ad-488e-911a-a6f6793ab4cf"/>
    <s v="{325742A1-2E28-4F58-ADB3-D5BBDD88D76E}"/>
  </r>
  <r>
    <x v="81"/>
    <d v="2019-08-12T00:00:00"/>
    <d v="2019-08-12T00:00:00"/>
    <x v="0"/>
    <s v="Townsend_Ashleigh"/>
    <x v="2"/>
    <m/>
    <m/>
    <m/>
    <n v="4"/>
    <m/>
    <s v="P"/>
    <x v="0"/>
    <s v="&lt;10"/>
    <m/>
    <m/>
    <n v="4"/>
    <m/>
    <m/>
    <x v="5"/>
    <s v="315f7110-53c7-4415-a5d3-838f13b942f8"/>
    <s v="{4F1388F9-D2B0-4F09-B600-8E0B6E62EF4A}"/>
  </r>
  <r>
    <x v="81"/>
    <d v="2019-08-12T00:00:00"/>
    <d v="2019-08-12T00:00:00"/>
    <x v="0"/>
    <s v="Townsend_Ashleigh"/>
    <x v="14"/>
    <m/>
    <m/>
    <m/>
    <n v="4"/>
    <m/>
    <s v="I"/>
    <x v="0"/>
    <s v="&lt;10"/>
    <m/>
    <m/>
    <n v="4"/>
    <m/>
    <m/>
    <x v="5"/>
    <s v="ad53eb9b-cca2-4814-989e-6953ac28d5a0"/>
    <s v="{A768D593-759F-4A1A-844E-47FFDE1FECBF}"/>
  </r>
  <r>
    <x v="81"/>
    <d v="2019-08-12T00:00:00"/>
    <d v="2019-08-12T00:00:00"/>
    <x v="0"/>
    <s v="Townsend_Ashleigh"/>
    <x v="17"/>
    <m/>
    <m/>
    <m/>
    <n v="3"/>
    <m/>
    <s v="P"/>
    <x v="0"/>
    <s v="&lt;10"/>
    <m/>
    <m/>
    <n v="3"/>
    <m/>
    <m/>
    <x v="4"/>
    <s v="4235ac04-4e2e-46ca-ae16-a79fc4df1909"/>
    <s v="{673F8325-0FB5-46FF-9D51-1246854C6BB8}"/>
  </r>
  <r>
    <x v="81"/>
    <d v="2019-08-12T00:00:00"/>
    <d v="2019-08-12T00:00:00"/>
    <x v="0"/>
    <s v="Townsend_Ashleigh"/>
    <x v="11"/>
    <m/>
    <m/>
    <m/>
    <n v="3"/>
    <m/>
    <s v="P"/>
    <x v="0"/>
    <s v="10-100"/>
    <m/>
    <m/>
    <n v="3"/>
    <m/>
    <m/>
    <x v="4"/>
    <s v="1f1b9838-abf7-4fa7-84c6-f89bb9666cd8"/>
    <s v="{080C2713-1E69-471E-9485-FF2A26DC4E1D}"/>
  </r>
  <r>
    <x v="81"/>
    <d v="2019-08-12T00:00:00"/>
    <d v="2019-08-12T00:00:00"/>
    <x v="0"/>
    <s v="Townsend_Ashleigh"/>
    <x v="3"/>
    <m/>
    <m/>
    <m/>
    <n v="2"/>
    <m/>
    <s v="P"/>
    <x v="0"/>
    <s v="&lt;10"/>
    <m/>
    <m/>
    <n v="2"/>
    <m/>
    <m/>
    <x v="1"/>
    <s v="1c7ea95b-392b-4ef6-af18-8ded7cf2d1cb"/>
    <s v="{23F1B910-EE93-41C1-96FC-3C7D92848A89}"/>
  </r>
  <r>
    <x v="81"/>
    <d v="2019-08-12T00:00:00"/>
    <d v="2019-08-12T00:00:00"/>
    <x v="0"/>
    <s v="Townsend_Ashleigh"/>
    <x v="3"/>
    <m/>
    <m/>
    <m/>
    <n v="0.01"/>
    <m/>
    <s v="I"/>
    <x v="0"/>
    <s v="&lt;10"/>
    <m/>
    <m/>
    <n v="0.5"/>
    <m/>
    <m/>
    <x v="3"/>
    <s v="b08531b7-d3ec-4aab-a695-c85b19a5757a"/>
    <s v="{4648E8B6-1C4F-47D3-8C2A-E97E8822F5E2}"/>
  </r>
  <r>
    <x v="81"/>
    <d v="2019-08-12T00:00:00"/>
    <d v="2019-08-12T00:00:00"/>
    <x v="0"/>
    <s v="Townsend_Ashleigh"/>
    <x v="17"/>
    <m/>
    <m/>
    <m/>
    <n v="6"/>
    <m/>
    <s v="P"/>
    <x v="0"/>
    <s v="10-100"/>
    <m/>
    <m/>
    <n v="6"/>
    <m/>
    <m/>
    <x v="12"/>
    <s v="b2f41266-c826-4584-95a3-e6b1c06a45ce"/>
    <s v="{75B10507-2843-43CD-A700-ABE436F49C4D}"/>
  </r>
  <r>
    <x v="81"/>
    <d v="2019-08-12T00:00:00"/>
    <d v="2019-08-12T00:00:00"/>
    <x v="0"/>
    <s v="Townsend_Ashleigh"/>
    <x v="17"/>
    <m/>
    <m/>
    <m/>
    <n v="6"/>
    <m/>
    <s v="P"/>
    <x v="0"/>
    <s v="10-100"/>
    <m/>
    <m/>
    <n v="6"/>
    <m/>
    <m/>
    <x v="12"/>
    <s v="2176a5df-c9c5-44fc-b851-e2c22f9c4d4a"/>
    <s v="{083AFEDD-78C0-4E8A-9B00-5C2438064762}"/>
  </r>
  <r>
    <x v="81"/>
    <d v="2019-08-12T00:00:00"/>
    <d v="2019-08-12T00:00:00"/>
    <x v="0"/>
    <s v="Townsend_Ashleigh"/>
    <x v="17"/>
    <m/>
    <m/>
    <m/>
    <n v="0.01"/>
    <m/>
    <s v="I"/>
    <x v="0"/>
    <s v="&lt;10"/>
    <m/>
    <m/>
    <n v="0.5"/>
    <m/>
    <m/>
    <x v="3"/>
    <s v="fb75da43-b39d-4e86-935b-32185618256c"/>
    <s v="{F6F2EE10-33FA-4A8E-ABD7-9B6A51771F77}"/>
  </r>
  <r>
    <x v="81"/>
    <d v="2019-08-12T00:00:00"/>
    <d v="2019-08-12T00:00:00"/>
    <x v="0"/>
    <s v="Townsend_Ashleigh"/>
    <x v="17"/>
    <m/>
    <m/>
    <m/>
    <n v="0.01"/>
    <m/>
    <s v="I"/>
    <x v="0"/>
    <s v="&lt;10"/>
    <m/>
    <m/>
    <n v="0.5"/>
    <m/>
    <m/>
    <x v="3"/>
    <s v="cd619c80-b2e6-49bb-9c92-d2f9b3ba2915"/>
    <s v="{29C906CF-88B2-44D5-95DC-36F5A1A5EBEB}"/>
  </r>
  <r>
    <x v="81"/>
    <d v="2019-08-12T00:00:00"/>
    <d v="2019-08-12T00:00:00"/>
    <x v="0"/>
    <s v="Townsend_Ashleigh"/>
    <x v="19"/>
    <m/>
    <m/>
    <m/>
    <n v="5"/>
    <m/>
    <s v="P"/>
    <x v="0"/>
    <s v="10-100"/>
    <m/>
    <m/>
    <n v="5"/>
    <m/>
    <m/>
    <x v="0"/>
    <s v="69578719-802a-4cf6-b3f4-4a3bd10049bb"/>
    <s v="{33FAB2AD-99E6-4100-8D9D-FFF727CA59D4}"/>
  </r>
  <r>
    <x v="81"/>
    <d v="2019-08-12T00:00:00"/>
    <d v="2019-08-12T00:00:00"/>
    <x v="0"/>
    <s v="Townsend_Ashleigh"/>
    <x v="4"/>
    <m/>
    <m/>
    <m/>
    <n v="1"/>
    <m/>
    <s v="I"/>
    <x v="0"/>
    <s v="&lt;10"/>
    <m/>
    <m/>
    <n v="1"/>
    <m/>
    <m/>
    <x v="2"/>
    <s v="62ece764-e7e0-4f72-a163-2ae13b8fd3b1"/>
    <s v="{976BF5AE-D426-449B-B65F-0EF7010DA543}"/>
  </r>
  <r>
    <x v="81"/>
    <d v="2019-08-12T00:00:00"/>
    <d v="2019-08-12T00:00:00"/>
    <x v="0"/>
    <s v="Townsend_Ashleigh"/>
    <x v="4"/>
    <m/>
    <m/>
    <m/>
    <n v="1"/>
    <m/>
    <s v="I"/>
    <x v="0"/>
    <s v="&lt;10"/>
    <m/>
    <m/>
    <n v="1"/>
    <m/>
    <m/>
    <x v="2"/>
    <s v="0800e714-81a7-4fc0-b51d-144a0f285be3"/>
    <s v="{C845E556-218B-4B6A-A6CF-EC4428109111}"/>
  </r>
  <r>
    <x v="81"/>
    <d v="2019-08-12T00:00:00"/>
    <d v="2019-08-12T00:00:00"/>
    <x v="0"/>
    <s v="Townsend_Ashleigh"/>
    <x v="3"/>
    <m/>
    <m/>
    <m/>
    <n v="1"/>
    <m/>
    <s v="I"/>
    <x v="0"/>
    <s v="&lt;10"/>
    <m/>
    <m/>
    <n v="1"/>
    <m/>
    <m/>
    <x v="2"/>
    <s v="2357168a-e6f4-4c2f-a253-42b140417e8b"/>
    <s v="{9B0FD23A-7C40-4751-9829-BBD6766AA573}"/>
  </r>
  <r>
    <x v="81"/>
    <d v="2019-08-12T00:00:00"/>
    <d v="2019-08-12T00:00:00"/>
    <x v="0"/>
    <s v="Townsend_Ashleigh"/>
    <x v="5"/>
    <m/>
    <m/>
    <m/>
    <n v="5"/>
    <m/>
    <s v="P"/>
    <x v="0"/>
    <s v="10-100"/>
    <m/>
    <m/>
    <n v="5"/>
    <m/>
    <m/>
    <x v="0"/>
    <s v="ab19e7a2-8b4a-4648-8f42-e212e99d4483"/>
    <s v="{EFB8B494-F655-48A1-B03C-1F7F25AD20A6}"/>
  </r>
  <r>
    <x v="81"/>
    <d v="2019-08-12T00:00:00"/>
    <d v="2019-08-12T00:00:00"/>
    <x v="0"/>
    <s v="Townsend_Ashleigh"/>
    <x v="18"/>
    <m/>
    <m/>
    <m/>
    <n v="1"/>
    <m/>
    <s v="I"/>
    <x v="0"/>
    <s v="&lt;10"/>
    <m/>
    <m/>
    <n v="1"/>
    <m/>
    <m/>
    <x v="2"/>
    <s v="6c9398ac-e1f4-4fbb-bd1d-89e9fb0f14b2"/>
    <s v="{22AA3C98-A516-4420-B6A4-C01F4424C444}"/>
  </r>
  <r>
    <x v="81"/>
    <d v="2019-08-12T00:00:00"/>
    <d v="2019-08-12T00:00:00"/>
    <x v="0"/>
    <s v="Townsend_Ashleigh"/>
    <x v="11"/>
    <m/>
    <m/>
    <m/>
    <n v="0.01"/>
    <m/>
    <s v="I"/>
    <x v="0"/>
    <s v="&lt;10"/>
    <m/>
    <m/>
    <n v="0.5"/>
    <m/>
    <m/>
    <x v="3"/>
    <s v="05926da8-cf9a-495a-b0bc-51bcc571fbe7"/>
    <s v="{6BD67B36-EEB9-4599-95D1-3F9D961ECFA4}"/>
  </r>
  <r>
    <x v="81"/>
    <d v="2019-08-12T00:00:00"/>
    <d v="2019-08-12T00:00:00"/>
    <x v="0"/>
    <s v="Townsend_Ashleigh"/>
    <x v="5"/>
    <m/>
    <m/>
    <m/>
    <n v="3"/>
    <m/>
    <s v="L"/>
    <x v="0"/>
    <s v="10-100"/>
    <m/>
    <m/>
    <n v="3"/>
    <m/>
    <m/>
    <x v="4"/>
    <s v="2b55463f-cb32-4a67-bf19-403fb3e063a1"/>
    <s v="{5ED8C929-D9E8-4892-B950-B5A9B6C74EA3}"/>
  </r>
  <r>
    <x v="81"/>
    <d v="2019-08-12T00:00:00"/>
    <d v="2019-08-12T00:00:00"/>
    <x v="0"/>
    <s v="Townsend_Ashleigh"/>
    <x v="14"/>
    <m/>
    <m/>
    <m/>
    <n v="0.01"/>
    <m/>
    <s v="I"/>
    <x v="0"/>
    <s v="&lt;10"/>
    <m/>
    <m/>
    <n v="0.5"/>
    <m/>
    <m/>
    <x v="3"/>
    <s v="478a186e-c731-49cf-8af6-61ffbb1d0517"/>
    <s v="{EF167931-95CD-4298-A731-D35FE72D444B}"/>
  </r>
  <r>
    <x v="81"/>
    <d v="2019-08-12T00:00:00"/>
    <d v="2019-08-12T00:00:00"/>
    <x v="0"/>
    <s v="Townsend_Ashleigh"/>
    <x v="0"/>
    <m/>
    <m/>
    <m/>
    <n v="2"/>
    <m/>
    <s v="P"/>
    <x v="0"/>
    <s v="10-100"/>
    <m/>
    <m/>
    <n v="2"/>
    <m/>
    <m/>
    <x v="1"/>
    <s v="6a9877a0-6615-46bc-941b-dcfc72251747"/>
    <s v="{952B6DC6-0357-4B8C-94A9-9CCD8F3B2C45}"/>
  </r>
  <r>
    <x v="81"/>
    <d v="2019-08-12T00:00:00"/>
    <d v="2019-08-12T00:00:00"/>
    <x v="0"/>
    <s v="Townsend_Ashleigh"/>
    <x v="5"/>
    <m/>
    <m/>
    <m/>
    <n v="1"/>
    <m/>
    <s v="I"/>
    <x v="0"/>
    <s v="&lt;10"/>
    <m/>
    <m/>
    <n v="1"/>
    <m/>
    <m/>
    <x v="2"/>
    <s v="368106f1-5763-460c-83d3-c281fcc93b33"/>
    <s v="{F7FA7E77-7613-4888-9229-BFDD5431F5F8}"/>
  </r>
  <r>
    <x v="81"/>
    <d v="2019-08-12T00:00:00"/>
    <d v="2019-08-12T00:00:00"/>
    <x v="0"/>
    <s v="Townsend_Ashleigh"/>
    <x v="0"/>
    <m/>
    <m/>
    <m/>
    <n v="1"/>
    <m/>
    <s v="I"/>
    <x v="0"/>
    <s v="&lt;10"/>
    <m/>
    <m/>
    <n v="1"/>
    <m/>
    <m/>
    <x v="2"/>
    <s v="7693c538-914c-4a90-ae08-ee24d8c32852"/>
    <s v="{92BCDFEC-6868-4580-B666-6B01E1863429}"/>
  </r>
  <r>
    <x v="81"/>
    <d v="2019-08-12T00:00:00"/>
    <d v="2019-08-12T00:00:00"/>
    <x v="0"/>
    <s v="Townsend_Ashleigh"/>
    <x v="14"/>
    <m/>
    <m/>
    <m/>
    <n v="3"/>
    <m/>
    <s v="P"/>
    <x v="0"/>
    <s v="10-100"/>
    <m/>
    <m/>
    <n v="3"/>
    <m/>
    <m/>
    <x v="4"/>
    <s v="1cd7d621-4acf-4cc9-982d-323e2c7fc664"/>
    <s v="{E22F256E-A0FC-4226-941A-ECBB9C7E389D}"/>
  </r>
  <r>
    <x v="81"/>
    <d v="2019-08-12T00:00:00"/>
    <d v="2019-08-12T00:00:00"/>
    <x v="0"/>
    <s v="Townsend_Ashleigh"/>
    <x v="11"/>
    <m/>
    <m/>
    <m/>
    <n v="1"/>
    <m/>
    <s v="P"/>
    <x v="0"/>
    <s v="&lt;10"/>
    <m/>
    <m/>
    <n v="1"/>
    <m/>
    <m/>
    <x v="2"/>
    <s v="bfa85a3f-cc5d-4a9b-b6aa-ce69a8fdc4b1"/>
    <s v="{D327A1D8-EDCE-4E64-93F6-8892CADC8062}"/>
  </r>
  <r>
    <x v="81"/>
    <d v="2019-08-12T00:00:00"/>
    <d v="2019-08-12T00:00:00"/>
    <x v="0"/>
    <s v="Townsend_Ashleigh"/>
    <x v="11"/>
    <m/>
    <m/>
    <m/>
    <n v="1"/>
    <m/>
    <s v="P"/>
    <x v="0"/>
    <s v="&lt;10"/>
    <m/>
    <m/>
    <n v="1"/>
    <m/>
    <m/>
    <x v="2"/>
    <s v="81c5c4e2-fd2d-43fb-b783-f7dc13715026"/>
    <s v="{F0331F26-2C99-4D76-BB6D-30EF83A1F1C5}"/>
  </r>
  <r>
    <x v="81"/>
    <d v="2019-08-12T00:00:00"/>
    <d v="2019-08-12T00:00:00"/>
    <x v="0"/>
    <s v="Townsend_Ashleigh"/>
    <x v="0"/>
    <m/>
    <m/>
    <m/>
    <n v="1"/>
    <m/>
    <s v="P"/>
    <x v="0"/>
    <s v="&lt;10"/>
    <m/>
    <m/>
    <n v="1"/>
    <m/>
    <m/>
    <x v="2"/>
    <s v="c26acb01-ea5c-46e9-94df-1fed231e331c"/>
    <s v="{F7FB99FD-0547-49DF-BF75-4CCB242C5A5A}"/>
  </r>
  <r>
    <x v="81"/>
    <d v="2019-08-12T00:00:00"/>
    <d v="2019-08-12T00:00:00"/>
    <x v="0"/>
    <s v="Walder_Diego"/>
    <x v="5"/>
    <m/>
    <m/>
    <m/>
    <n v="2"/>
    <m/>
    <s v="SC"/>
    <x v="0"/>
    <s v="&lt;10"/>
    <m/>
    <m/>
    <n v="2"/>
    <m/>
    <m/>
    <x v="1"/>
    <s v="ab753177-2aaa-4755-bd8c-82243aaaf093"/>
    <s v="{99340854-3760-4703-9C59-DC5D9BFE429A}"/>
  </r>
  <r>
    <x v="81"/>
    <d v="2019-08-13T00:00:00"/>
    <d v="2019-08-13T00:00:00"/>
    <x v="0"/>
    <s v="Walsh_Michael"/>
    <x v="19"/>
    <m/>
    <m/>
    <m/>
    <n v="2"/>
    <m/>
    <s v="I"/>
    <x v="0"/>
    <s v="10-100"/>
    <m/>
    <m/>
    <n v="2"/>
    <m/>
    <m/>
    <x v="1"/>
    <s v="8bfad5be-e730-46db-8257-4677838282df"/>
    <s v="{7CE151BE-E6FB-487C-A3D1-8D40205B1086}"/>
  </r>
  <r>
    <x v="81"/>
    <d v="2019-08-13T00:00:00"/>
    <d v="2019-08-13T00:00:00"/>
    <x v="0"/>
    <s v="Walsh_Michael"/>
    <x v="19"/>
    <m/>
    <m/>
    <m/>
    <n v="2"/>
    <m/>
    <s v="C"/>
    <x v="0"/>
    <s v="10-100"/>
    <m/>
    <m/>
    <n v="2"/>
    <m/>
    <m/>
    <x v="1"/>
    <s v="e37cfc25-451f-470c-816a-4b6b18cdae03"/>
    <s v="{33875279-8CE2-4567-B880-5B33E3D4B518}"/>
  </r>
  <r>
    <x v="81"/>
    <d v="2019-08-13T00:00:00"/>
    <d v="2019-08-13T00:00:00"/>
    <x v="0"/>
    <s v="Walsh_Michael"/>
    <x v="19"/>
    <m/>
    <m/>
    <m/>
    <n v="2"/>
    <m/>
    <s v="C"/>
    <x v="0"/>
    <s v="10-100"/>
    <m/>
    <m/>
    <n v="2"/>
    <m/>
    <m/>
    <x v="1"/>
    <s v="1b504635-202a-425e-bc19-b218488aaa99"/>
    <s v="{E9B02AED-5D22-46F1-B048-C73DB64A32F0}"/>
  </r>
  <r>
    <x v="81"/>
    <d v="2019-08-13T00:00:00"/>
    <d v="2019-08-13T00:00:00"/>
    <x v="0"/>
    <s v="Walsh_Michael"/>
    <x v="2"/>
    <m/>
    <m/>
    <m/>
    <n v="3"/>
    <m/>
    <s v="C"/>
    <x v="0"/>
    <s v="10-100"/>
    <m/>
    <m/>
    <n v="3"/>
    <m/>
    <m/>
    <x v="4"/>
    <s v="1abe420b-4c81-4560-9147-19a287072853"/>
    <s v="{C8FC5219-455A-459B-B3D2-891318B570CE}"/>
  </r>
  <r>
    <x v="81"/>
    <d v="2019-08-13T00:00:00"/>
    <d v="2019-08-13T00:00:00"/>
    <x v="0"/>
    <s v="Walsh_Michael"/>
    <x v="2"/>
    <m/>
    <m/>
    <m/>
    <n v="1"/>
    <m/>
    <s v="C"/>
    <x v="0"/>
    <s v="10-100"/>
    <m/>
    <m/>
    <n v="1"/>
    <m/>
    <m/>
    <x v="2"/>
    <s v="90393b14-65b2-4aca-b03e-c8951437b337"/>
    <s v="{87D0839B-3F65-40F1-9C43-9B734CAD34EC}"/>
  </r>
  <r>
    <x v="81"/>
    <d v="2019-08-13T00:00:00"/>
    <d v="2019-08-13T00:00:00"/>
    <x v="0"/>
    <s v="Walsh_Michael"/>
    <x v="2"/>
    <m/>
    <m/>
    <m/>
    <n v="2"/>
    <m/>
    <s v="C"/>
    <x v="0"/>
    <s v="10-100"/>
    <m/>
    <m/>
    <n v="2"/>
    <m/>
    <m/>
    <x v="1"/>
    <s v="2e56eae1-3ef3-4c00-8e63-ecb9a494aae0"/>
    <s v="{1BD6B1BD-22A3-4FC5-8EA7-9B6BC03BEEF8}"/>
  </r>
  <r>
    <x v="81"/>
    <d v="2019-08-13T00:00:00"/>
    <d v="2019-08-13T00:00:00"/>
    <x v="0"/>
    <s v="Walsh_Michael"/>
    <x v="2"/>
    <m/>
    <m/>
    <m/>
    <n v="1"/>
    <m/>
    <s v="C"/>
    <x v="0"/>
    <s v="10-100"/>
    <m/>
    <m/>
    <n v="1"/>
    <m/>
    <m/>
    <x v="2"/>
    <s v="452884f9-fe8c-4e97-b2bb-50e28cd01cf2"/>
    <s v="{909A9F81-227F-49D1-A8DE-23FD8FF8F84A}"/>
  </r>
  <r>
    <x v="81"/>
    <d v="2019-08-13T00:00:00"/>
    <d v="2019-08-13T00:00:00"/>
    <x v="0"/>
    <s v="Walsh_Michael"/>
    <x v="19"/>
    <m/>
    <m/>
    <m/>
    <n v="3"/>
    <m/>
    <s v="C"/>
    <x v="0"/>
    <s v="10-100"/>
    <m/>
    <m/>
    <n v="3"/>
    <m/>
    <m/>
    <x v="4"/>
    <s v="8d62e1d8-ea49-40c3-b6c6-a467b15176e3"/>
    <s v="{96303373-DD0A-4D03-A77D-E47F4111CE78}"/>
  </r>
  <r>
    <x v="81"/>
    <d v="2019-08-13T00:00:00"/>
    <d v="2019-08-13T00:00:00"/>
    <x v="0"/>
    <s v="Walsh_Michael"/>
    <x v="2"/>
    <m/>
    <m/>
    <m/>
    <n v="3"/>
    <m/>
    <s v="C"/>
    <x v="0"/>
    <s v="10-100"/>
    <m/>
    <m/>
    <n v="3"/>
    <m/>
    <m/>
    <x v="4"/>
    <s v="09d84e5d-43b6-46b7-afed-464e993ad588"/>
    <s v="{C3E821D4-5266-4A67-A013-E74E479B9688}"/>
  </r>
  <r>
    <x v="81"/>
    <d v="2019-08-13T00:00:00"/>
    <d v="2019-08-13T00:00:00"/>
    <x v="0"/>
    <s v="Walsh_Michael"/>
    <x v="2"/>
    <m/>
    <m/>
    <m/>
    <n v="3"/>
    <m/>
    <s v="C"/>
    <x v="0"/>
    <s v="10-100"/>
    <m/>
    <m/>
    <n v="3"/>
    <m/>
    <m/>
    <x v="4"/>
    <s v="9b27c48f-6ed4-46ed-bbd4-9c4b28e67dc3"/>
    <s v="{867BCCDA-00C8-4514-8CAD-3DD97521F918}"/>
  </r>
  <r>
    <x v="81"/>
    <d v="2019-08-13T00:00:00"/>
    <d v="2019-08-13T00:00:00"/>
    <x v="0"/>
    <s v="Walsh_Michael"/>
    <x v="2"/>
    <m/>
    <m/>
    <m/>
    <n v="3"/>
    <m/>
    <s v="C"/>
    <x v="0"/>
    <s v="10-100"/>
    <m/>
    <m/>
    <n v="3"/>
    <m/>
    <m/>
    <x v="4"/>
    <s v="d36afc8f-9fef-4c28-be4d-3eb9a6a6a446"/>
    <s v="{78520DB5-9593-446F-8C15-726D42813FBC}"/>
  </r>
  <r>
    <x v="81"/>
    <d v="2019-08-13T00:00:00"/>
    <d v="2019-08-13T00:00:00"/>
    <x v="0"/>
    <s v="Walsh_Michael"/>
    <x v="2"/>
    <m/>
    <m/>
    <m/>
    <n v="3"/>
    <m/>
    <s v="C"/>
    <x v="0"/>
    <s v="10-100"/>
    <m/>
    <m/>
    <n v="3"/>
    <m/>
    <m/>
    <x v="4"/>
    <s v="4fddd0ed-d0ba-46de-b763-d6176e645a83"/>
    <s v="{EFCF02C5-CB39-4B05-ACBF-7D2FFE6143BD}"/>
  </r>
  <r>
    <x v="81"/>
    <d v="2019-08-13T00:00:00"/>
    <d v="2019-08-13T00:00:00"/>
    <x v="0"/>
    <s v="Walsh_Michael"/>
    <x v="2"/>
    <m/>
    <m/>
    <m/>
    <n v="2"/>
    <m/>
    <s v="C"/>
    <x v="0"/>
    <s v="10-100"/>
    <m/>
    <m/>
    <n v="2"/>
    <m/>
    <m/>
    <x v="1"/>
    <s v="e1fc0128-f6e5-4983-9ace-8aa6d7d16c9f"/>
    <s v="{A6D9B74F-81CF-48FB-92D9-445D753EFEA2}"/>
  </r>
  <r>
    <x v="55"/>
    <d v="2019-08-21T00:00:00"/>
    <d v="2019-08-21T00:00:00"/>
    <x v="0"/>
    <s v="Townsend_Ashleigh"/>
    <x v="16"/>
    <m/>
    <m/>
    <m/>
    <n v="1"/>
    <m/>
    <s v="P"/>
    <x v="0"/>
    <s v="10-100"/>
    <m/>
    <m/>
    <n v="1"/>
    <m/>
    <m/>
    <x v="2"/>
    <s v="95ec724e-cd2f-444b-9188-19f7ace4ac3c"/>
    <s v="{9AAFF506-97DD-49BE-BD52-C7556936F30C}"/>
  </r>
  <r>
    <x v="81"/>
    <d v="2019-08-13T00:00:00"/>
    <d v="2019-08-13T00:00:00"/>
    <x v="0"/>
    <s v="Walsh_Michael"/>
    <x v="2"/>
    <m/>
    <m/>
    <m/>
    <n v="2"/>
    <m/>
    <s v="C"/>
    <x v="0"/>
    <s v="10-100"/>
    <m/>
    <m/>
    <n v="2"/>
    <m/>
    <m/>
    <x v="1"/>
    <s v="8021d32e-e08e-4d4c-95c9-a1c3427e9bee"/>
    <s v="{0771CF8D-F7C6-43F0-9B38-E0DEE5A8552E}"/>
  </r>
  <r>
    <x v="81"/>
    <d v="2019-08-13T00:00:00"/>
    <d v="2019-08-13T00:00:00"/>
    <x v="0"/>
    <s v="Walsh_Michael"/>
    <x v="2"/>
    <m/>
    <m/>
    <m/>
    <n v="4"/>
    <m/>
    <s v="C"/>
    <x v="0"/>
    <s v="10-100"/>
    <m/>
    <m/>
    <n v="4"/>
    <m/>
    <m/>
    <x v="5"/>
    <s v="6bfb03fb-147e-48dc-a7b9-5cc2d89b1ac8"/>
    <s v="{77AE860B-8E65-4ABC-9D6B-2383F584F81D}"/>
  </r>
  <r>
    <x v="81"/>
    <d v="2019-08-13T00:00:00"/>
    <d v="2019-08-13T00:00:00"/>
    <x v="0"/>
    <s v="Walsh_Michael"/>
    <x v="2"/>
    <m/>
    <m/>
    <m/>
    <n v="4"/>
    <m/>
    <s v="C"/>
    <x v="0"/>
    <s v="10-100"/>
    <m/>
    <m/>
    <n v="4"/>
    <m/>
    <m/>
    <x v="5"/>
    <s v="ca1359be-b105-4d19-a8f7-b1db32621856"/>
    <s v="{5E1BAD10-ED59-435A-BD6A-1DD0CCA6EAF8}"/>
  </r>
  <r>
    <x v="81"/>
    <d v="2019-08-13T00:00:00"/>
    <d v="2019-08-13T00:00:00"/>
    <x v="0"/>
    <s v="Walsh_Michael"/>
    <x v="2"/>
    <m/>
    <m/>
    <m/>
    <n v="2"/>
    <m/>
    <s v="SC"/>
    <x v="0"/>
    <s v="10-100"/>
    <m/>
    <m/>
    <n v="2"/>
    <m/>
    <m/>
    <x v="1"/>
    <s v="2682632c-675d-4b34-8ae0-aad0a5564ab6"/>
    <s v="{4E7C0B44-951F-476A-982F-8DA3290A2989}"/>
  </r>
  <r>
    <x v="81"/>
    <d v="2019-08-13T00:00:00"/>
    <d v="2019-08-13T00:00:00"/>
    <x v="0"/>
    <s v="Walsh_Michael"/>
    <x v="2"/>
    <m/>
    <m/>
    <m/>
    <n v="10"/>
    <m/>
    <s v="C"/>
    <x v="0"/>
    <s v="10-100"/>
    <m/>
    <m/>
    <n v="10"/>
    <m/>
    <m/>
    <x v="10"/>
    <s v="c3b4993e-8bce-4f4e-8e28-b77bca871324"/>
    <s v="{03951E97-6972-442A-99FD-3C963FEB7441}"/>
  </r>
  <r>
    <x v="81"/>
    <d v="2019-08-13T00:00:00"/>
    <d v="2019-08-13T00:00:00"/>
    <x v="0"/>
    <s v="Walsh_Michael"/>
    <x v="11"/>
    <m/>
    <m/>
    <m/>
    <n v="2"/>
    <m/>
    <s v="SC"/>
    <x v="0"/>
    <s v="10-100"/>
    <m/>
    <m/>
    <n v="2"/>
    <m/>
    <m/>
    <x v="1"/>
    <s v="721f6f9c-2ee0-46f6-ae33-3fd81b3d197a"/>
    <s v="{F870787D-9BE5-4DEF-BB77-66C58DC61000}"/>
  </r>
  <r>
    <x v="81"/>
    <d v="2019-08-13T00:00:00"/>
    <d v="2019-08-13T00:00:00"/>
    <x v="0"/>
    <s v="Walsh_Michael"/>
    <x v="11"/>
    <m/>
    <m/>
    <m/>
    <n v="2"/>
    <m/>
    <s v="SC"/>
    <x v="0"/>
    <s v="10-100"/>
    <m/>
    <m/>
    <n v="2"/>
    <m/>
    <m/>
    <x v="1"/>
    <s v="c4df002a-40de-47dc-8aaa-35d15d180867"/>
    <s v="{58462B4A-62BD-4E92-9B42-D0661FEC2D9C}"/>
  </r>
  <r>
    <x v="81"/>
    <d v="2019-08-13T00:00:00"/>
    <d v="2019-08-13T00:00:00"/>
    <x v="0"/>
    <s v="Walsh_Michael"/>
    <x v="11"/>
    <m/>
    <m/>
    <m/>
    <n v="2"/>
    <m/>
    <s v="SC"/>
    <x v="0"/>
    <s v="10-100"/>
    <m/>
    <m/>
    <n v="2"/>
    <m/>
    <m/>
    <x v="1"/>
    <s v="5c9caf92-b562-4e0d-b275-d09c0c26d2b1"/>
    <s v="{861DB88D-F6A0-48DB-8AEF-78051B8E4440}"/>
  </r>
  <r>
    <x v="81"/>
    <d v="2019-08-13T00:00:00"/>
    <d v="2019-08-13T00:00:00"/>
    <x v="0"/>
    <s v="Walsh_Michael"/>
    <x v="2"/>
    <m/>
    <m/>
    <m/>
    <n v="0.5"/>
    <m/>
    <s v="I"/>
    <x v="0"/>
    <s v="&lt;10"/>
    <m/>
    <m/>
    <n v="0.5"/>
    <m/>
    <m/>
    <x v="3"/>
    <s v="4a047829-3844-495b-8a29-65508bcb44b4"/>
    <s v="{9AB045B2-1577-4B79-907D-0C3AA8EACD85}"/>
  </r>
  <r>
    <x v="81"/>
    <d v="2019-08-13T00:00:00"/>
    <d v="2019-08-13T00:00:00"/>
    <x v="0"/>
    <s v="Walsh_Michael"/>
    <x v="11"/>
    <m/>
    <m/>
    <m/>
    <n v="3"/>
    <m/>
    <s v="SC"/>
    <x v="0"/>
    <s v="&lt;10"/>
    <m/>
    <m/>
    <n v="3"/>
    <m/>
    <m/>
    <x v="4"/>
    <s v="83344479-9e6f-4d18-8222-dce517ab8a04"/>
    <s v="{DAD7503F-4C17-4B69-AFB3-20A46F710AB9}"/>
  </r>
  <r>
    <x v="81"/>
    <d v="2019-08-13T00:00:00"/>
    <d v="2019-08-13T00:00:00"/>
    <x v="0"/>
    <s v="Walsh_Michael"/>
    <x v="2"/>
    <m/>
    <m/>
    <m/>
    <n v="1"/>
    <m/>
    <s v="C"/>
    <x v="0"/>
    <s v="10-100"/>
    <m/>
    <m/>
    <n v="1"/>
    <m/>
    <m/>
    <x v="2"/>
    <s v="59c8c769-5f64-4473-9397-b71c25beffa3"/>
    <s v="{0EDCEC54-E94D-445D-B53F-0D081BF52AC1}"/>
  </r>
  <r>
    <x v="81"/>
    <d v="2019-08-13T00:00:00"/>
    <d v="2019-08-13T00:00:00"/>
    <x v="0"/>
    <s v="Walsh_Michael"/>
    <x v="2"/>
    <m/>
    <m/>
    <m/>
    <n v="5"/>
    <m/>
    <s v="C"/>
    <x v="0"/>
    <s v="&gt;100"/>
    <m/>
    <m/>
    <n v="5"/>
    <m/>
    <m/>
    <x v="0"/>
    <s v="d53e20d6-b237-4b59-a7cf-ed8136a03340"/>
    <s v="{2AE1DDF2-1EA2-4675-A9B5-6D2FD6B8B7D6}"/>
  </r>
  <r>
    <x v="81"/>
    <d v="2019-08-13T00:00:00"/>
    <d v="2019-08-13T00:00:00"/>
    <x v="0"/>
    <s v="Walsh_Michael"/>
    <x v="2"/>
    <m/>
    <m/>
    <m/>
    <n v="3"/>
    <m/>
    <s v="C"/>
    <x v="0"/>
    <s v="10-100"/>
    <m/>
    <m/>
    <n v="3"/>
    <m/>
    <m/>
    <x v="4"/>
    <s v="7718ae2f-0fd5-470c-9ab6-2f97e5544314"/>
    <s v="{60DD24BE-C075-4A50-9567-776A7B8E55EF}"/>
  </r>
  <r>
    <x v="81"/>
    <d v="2019-08-13T00:00:00"/>
    <d v="2019-08-13T00:00:00"/>
    <x v="0"/>
    <s v="Walsh_Michael"/>
    <x v="14"/>
    <m/>
    <m/>
    <m/>
    <n v="1"/>
    <m/>
    <s v="SC"/>
    <x v="0"/>
    <s v="&lt;10"/>
    <m/>
    <m/>
    <n v="1"/>
    <m/>
    <m/>
    <x v="2"/>
    <s v="6db7e855-058e-43d7-802c-99301cad878a"/>
    <s v="{89CD5FB0-98E7-4E47-9A58-2A4D33CA7DF6}"/>
  </r>
  <r>
    <x v="81"/>
    <d v="2019-08-13T00:00:00"/>
    <d v="2019-08-13T00:00:00"/>
    <x v="0"/>
    <s v="Walsh_Michael"/>
    <x v="11"/>
    <m/>
    <m/>
    <m/>
    <n v="3"/>
    <m/>
    <s v="SC"/>
    <x v="0"/>
    <s v="10-100"/>
    <m/>
    <m/>
    <n v="3"/>
    <m/>
    <m/>
    <x v="4"/>
    <s v="cc0af54d-97e6-47d5-a9e8-42366cf155f4"/>
    <s v="{60878D4B-B75D-4ACA-B233-0DC4B0EEF812}"/>
  </r>
  <r>
    <x v="81"/>
    <d v="2019-08-13T00:00:00"/>
    <d v="2019-08-13T00:00:00"/>
    <x v="0"/>
    <s v="Walsh_Michael"/>
    <x v="17"/>
    <m/>
    <m/>
    <m/>
    <n v="1"/>
    <m/>
    <s v="P"/>
    <x v="0"/>
    <s v="10-100"/>
    <m/>
    <m/>
    <n v="1"/>
    <m/>
    <m/>
    <x v="2"/>
    <s v="9513de8e-7747-426d-8e49-c282f3994c00"/>
    <s v="{D10C8B56-FA0B-426E-991A-089BEE050156}"/>
  </r>
  <r>
    <x v="81"/>
    <d v="2019-08-13T00:00:00"/>
    <d v="2019-08-13T00:00:00"/>
    <x v="0"/>
    <s v="Walsh_Michael"/>
    <x v="5"/>
    <m/>
    <m/>
    <m/>
    <n v="1"/>
    <m/>
    <s v="SC"/>
    <x v="0"/>
    <s v="&lt;10"/>
    <m/>
    <m/>
    <n v="1"/>
    <m/>
    <m/>
    <x v="2"/>
    <s v="6eaf0bdb-aa69-4ce4-a9b2-37d2c32020de"/>
    <s v="{11B641D4-7627-425E-AF6B-3C377255F700}"/>
  </r>
  <r>
    <x v="81"/>
    <d v="2019-08-13T00:00:00"/>
    <d v="2019-08-13T00:00:00"/>
    <x v="0"/>
    <s v="Walsh_Michael"/>
    <x v="2"/>
    <m/>
    <m/>
    <m/>
    <n v="5"/>
    <m/>
    <s v="C"/>
    <x v="0"/>
    <s v="&gt;100"/>
    <m/>
    <m/>
    <n v="5"/>
    <m/>
    <m/>
    <x v="0"/>
    <s v="0950dec7-b29d-40f9-8ce2-31e1ebb445ce"/>
    <s v="{EA41EFC0-F69C-418E-BEDE-4A4B743FB871}"/>
  </r>
  <r>
    <x v="81"/>
    <d v="2019-08-13T00:00:00"/>
    <d v="2019-08-13T00:00:00"/>
    <x v="0"/>
    <s v="Walsh_Michael"/>
    <x v="4"/>
    <m/>
    <m/>
    <m/>
    <n v="0.01"/>
    <m/>
    <s v="I"/>
    <x v="0"/>
    <s v="&lt;10"/>
    <m/>
    <m/>
    <n v="0.5"/>
    <m/>
    <m/>
    <x v="3"/>
    <s v="98fa4be1-cb2b-4b2d-b88b-71530c761fd5"/>
    <s v="{BB7B0582-EAC1-4F04-8495-ADC744B27A4D}"/>
  </r>
  <r>
    <x v="81"/>
    <d v="2019-08-13T00:00:00"/>
    <d v="2019-08-13T00:00:00"/>
    <x v="0"/>
    <s v="Walsh_Michael"/>
    <x v="11"/>
    <m/>
    <m/>
    <m/>
    <n v="0.01"/>
    <m/>
    <s v="I"/>
    <x v="0"/>
    <s v="&lt;10"/>
    <m/>
    <m/>
    <n v="0.5"/>
    <m/>
    <m/>
    <x v="3"/>
    <s v="633cbdde-b180-4b56-8db7-a41fede5ce48"/>
    <s v="{9C1EF96C-9D6E-45DA-A51F-1D78E82074D8}"/>
  </r>
  <r>
    <x v="81"/>
    <d v="2019-08-13T00:00:00"/>
    <d v="2019-08-13T00:00:00"/>
    <x v="0"/>
    <s v="Walsh_Michael"/>
    <x v="13"/>
    <m/>
    <m/>
    <m/>
    <n v="0.01"/>
    <m/>
    <s v="I"/>
    <x v="0"/>
    <s v="&lt;10"/>
    <m/>
    <m/>
    <n v="0.5"/>
    <m/>
    <m/>
    <x v="3"/>
    <s v="e0a3f732-ac76-4e83-9d5e-5b2628d5b249"/>
    <s v="{31A9E7ED-F1C2-4BD8-B532-3D1A46863578}"/>
  </r>
  <r>
    <x v="81"/>
    <d v="2019-08-13T00:00:00"/>
    <d v="2019-08-13T00:00:00"/>
    <x v="0"/>
    <s v="Walsh_Michael"/>
    <x v="13"/>
    <m/>
    <m/>
    <m/>
    <n v="1"/>
    <m/>
    <s v="I"/>
    <x v="0"/>
    <s v="&lt;10"/>
    <m/>
    <m/>
    <n v="1"/>
    <m/>
    <m/>
    <x v="2"/>
    <s v="08e883d1-5c8c-4b31-bf22-1ac6fdb5f993"/>
    <s v="{17A8E381-5FCC-4CF9-961D-DA7F670FA071}"/>
  </r>
  <r>
    <x v="81"/>
    <d v="2019-08-13T00:00:00"/>
    <d v="2019-08-13T00:00:00"/>
    <x v="0"/>
    <s v="Walsh_Michael"/>
    <x v="8"/>
    <m/>
    <m/>
    <m/>
    <n v="10"/>
    <m/>
    <s v="SC"/>
    <x v="0"/>
    <s v="10-100"/>
    <m/>
    <m/>
    <n v="10"/>
    <m/>
    <m/>
    <x v="10"/>
    <s v="f529c8f3-d9a6-45f8-8a35-1851a3f2fe11"/>
    <s v="{50426756-5E5E-42A3-9273-BDA17E955912}"/>
  </r>
  <r>
    <x v="81"/>
    <d v="2019-08-13T00:00:00"/>
    <d v="2019-08-13T00:00:00"/>
    <x v="0"/>
    <s v="Walsh_Michael"/>
    <x v="3"/>
    <m/>
    <m/>
    <m/>
    <n v="1"/>
    <m/>
    <s v="P"/>
    <x v="0"/>
    <s v="&lt;10"/>
    <m/>
    <m/>
    <n v="1"/>
    <m/>
    <m/>
    <x v="2"/>
    <s v="8d4028c9-cc32-477e-8c37-23460e4e91d5"/>
    <s v="{BC47CD60-9D9F-47B5-AA65-AB365025552C}"/>
  </r>
  <r>
    <x v="81"/>
    <d v="2019-08-13T00:00:00"/>
    <d v="2019-08-13T00:00:00"/>
    <x v="0"/>
    <s v="Walsh_Michael"/>
    <x v="14"/>
    <m/>
    <m/>
    <m/>
    <n v="15"/>
    <m/>
    <s v="P"/>
    <x v="0"/>
    <s v="&gt;100"/>
    <m/>
    <m/>
    <n v="15"/>
    <m/>
    <m/>
    <x v="18"/>
    <s v="380835e4-7fa7-4f09-b745-a63299df8081"/>
    <s v="{BB95AFE0-D96D-4E69-8B29-1D7B1864E58B}"/>
  </r>
  <r>
    <x v="81"/>
    <d v="2019-08-13T00:00:00"/>
    <d v="2019-08-13T00:00:00"/>
    <x v="0"/>
    <s v="Walsh_Michael"/>
    <x v="8"/>
    <m/>
    <m/>
    <m/>
    <n v="10"/>
    <m/>
    <s v="SC"/>
    <x v="0"/>
    <s v="10-100"/>
    <m/>
    <m/>
    <n v="10"/>
    <m/>
    <m/>
    <x v="10"/>
    <s v="672cda5f-aae7-49b9-aa61-6b55e6d309a6"/>
    <s v="{BCA55983-A3B7-42FF-B4B4-555B49FE6322}"/>
  </r>
  <r>
    <x v="81"/>
    <d v="2019-08-13T00:00:00"/>
    <d v="2019-08-13T00:00:00"/>
    <x v="0"/>
    <s v="Walsh_Michael"/>
    <x v="0"/>
    <m/>
    <m/>
    <m/>
    <n v="5"/>
    <m/>
    <s v="SC"/>
    <x v="0"/>
    <s v="10-100"/>
    <m/>
    <m/>
    <n v="5"/>
    <m/>
    <m/>
    <x v="0"/>
    <s v="c3c20886-a4db-41e5-9815-28ece48fc77d"/>
    <s v="{A2B7B609-9BEC-42A4-AE2E-124284B9C8F8}"/>
  </r>
  <r>
    <x v="81"/>
    <d v="2019-08-13T00:00:00"/>
    <d v="2019-08-13T00:00:00"/>
    <x v="0"/>
    <s v="Walsh_Michael"/>
    <x v="0"/>
    <m/>
    <m/>
    <m/>
    <n v="5"/>
    <m/>
    <s v="SC"/>
    <x v="0"/>
    <s v="10-100"/>
    <m/>
    <m/>
    <n v="5"/>
    <m/>
    <m/>
    <x v="0"/>
    <s v="774bead3-2c91-45c9-a808-0cabde0b3d40"/>
    <s v="{7A7E6D76-ADFB-48CD-A41A-07804EB22046}"/>
  </r>
  <r>
    <x v="81"/>
    <d v="2019-08-13T00:00:00"/>
    <d v="2019-08-13T00:00:00"/>
    <x v="0"/>
    <s v="Walsh_Michael"/>
    <x v="0"/>
    <m/>
    <m/>
    <m/>
    <n v="1"/>
    <m/>
    <s v="SC"/>
    <x v="0"/>
    <s v="&lt;10"/>
    <m/>
    <m/>
    <n v="1"/>
    <m/>
    <m/>
    <x v="2"/>
    <s v="99633778-fada-4b25-8370-e076f4c2d497"/>
    <s v="{A48F7D3B-C2A8-4EFE-A4D2-DF10D333EB5B}"/>
  </r>
  <r>
    <x v="81"/>
    <d v="2019-08-13T00:00:00"/>
    <d v="2019-08-13T00:00:00"/>
    <x v="0"/>
    <s v="Walsh_Michael"/>
    <x v="0"/>
    <m/>
    <m/>
    <m/>
    <n v="4"/>
    <m/>
    <s v="SC"/>
    <x v="0"/>
    <s v="10-100"/>
    <m/>
    <m/>
    <n v="4"/>
    <m/>
    <m/>
    <x v="5"/>
    <s v="e9d4490a-53fa-4296-baac-40948bbc7208"/>
    <s v="{67FEE0F5-4CC3-4E77-89CC-474AE7315460}"/>
  </r>
  <r>
    <x v="81"/>
    <d v="2019-08-13T00:00:00"/>
    <d v="2019-08-13T00:00:00"/>
    <x v="0"/>
    <s v="Walsh_Michael"/>
    <x v="11"/>
    <m/>
    <m/>
    <m/>
    <n v="2"/>
    <m/>
    <s v="SC"/>
    <x v="0"/>
    <s v="&lt;10"/>
    <m/>
    <m/>
    <n v="2"/>
    <m/>
    <m/>
    <x v="1"/>
    <s v="9a7f1963-b922-4720-973b-17d6d755c6fc"/>
    <s v="{BF60DF2B-83BB-436E-9857-D585129C13D3}"/>
  </r>
  <r>
    <x v="81"/>
    <d v="2019-08-13T00:00:00"/>
    <d v="2019-08-13T00:00:00"/>
    <x v="0"/>
    <s v="Walsh_Michael"/>
    <x v="11"/>
    <m/>
    <m/>
    <m/>
    <n v="0.5"/>
    <m/>
    <s v="SC"/>
    <x v="0"/>
    <s v="&lt;10"/>
    <m/>
    <m/>
    <n v="0.5"/>
    <m/>
    <m/>
    <x v="3"/>
    <s v="9c057abf-661d-4199-9f29-4b0d769b9977"/>
    <s v="{F9C295EB-3442-486F-A6A9-478442E85D79}"/>
  </r>
  <r>
    <x v="81"/>
    <d v="2019-08-13T00:00:00"/>
    <d v="2019-08-13T00:00:00"/>
    <x v="0"/>
    <s v="Walsh_Michael"/>
    <x v="11"/>
    <m/>
    <m/>
    <m/>
    <n v="5"/>
    <m/>
    <s v="P"/>
    <x v="0"/>
    <s v="10-100"/>
    <m/>
    <m/>
    <n v="5"/>
    <m/>
    <m/>
    <x v="0"/>
    <s v="ed056688-f7f3-4271-a407-24439338feae"/>
    <s v="{47A3574F-4564-41C1-97AD-D193E3498E7B}"/>
  </r>
  <r>
    <x v="81"/>
    <d v="2019-08-13T00:00:00"/>
    <d v="2019-08-13T00:00:00"/>
    <x v="0"/>
    <s v="Walsh_Michael"/>
    <x v="11"/>
    <m/>
    <m/>
    <m/>
    <n v="5"/>
    <m/>
    <s v="P"/>
    <x v="0"/>
    <s v="10-100"/>
    <m/>
    <m/>
    <n v="5"/>
    <m/>
    <m/>
    <x v="0"/>
    <s v="0677f40b-ecdd-4b4a-9357-034c7fa8ee58"/>
    <s v="{0667A633-EB4B-48BD-BF81-E7B91CA79051}"/>
  </r>
  <r>
    <x v="81"/>
    <d v="2019-08-13T00:00:00"/>
    <d v="2019-08-13T00:00:00"/>
    <x v="0"/>
    <s v="Walsh_Michael"/>
    <x v="11"/>
    <m/>
    <m/>
    <m/>
    <n v="3"/>
    <m/>
    <s v="P"/>
    <x v="0"/>
    <s v="&lt;10"/>
    <m/>
    <m/>
    <n v="3"/>
    <m/>
    <m/>
    <x v="4"/>
    <s v="8354d77d-0766-4cb5-8dd5-ed35c97d0226"/>
    <s v="{8277F20F-586D-4C1C-A8E7-B3A702C7F6F0}"/>
  </r>
  <r>
    <x v="81"/>
    <d v="2019-08-13T00:00:00"/>
    <d v="2019-08-13T00:00:00"/>
    <x v="0"/>
    <s v="Walsh_Michael"/>
    <x v="11"/>
    <m/>
    <m/>
    <m/>
    <n v="0.01"/>
    <m/>
    <s v="I"/>
    <x v="0"/>
    <s v="&lt;10"/>
    <m/>
    <m/>
    <n v="0.5"/>
    <m/>
    <m/>
    <x v="3"/>
    <s v="cbbab159-1df7-4ed8-9397-aff1a8569a2e"/>
    <s v="{553BAB59-DF1C-4B80-8989-178FD1443CFD}"/>
  </r>
  <r>
    <x v="81"/>
    <d v="2019-08-13T00:00:00"/>
    <d v="2019-08-13T00:00:00"/>
    <x v="0"/>
    <s v="Walsh_Michael"/>
    <x v="11"/>
    <m/>
    <m/>
    <m/>
    <n v="5"/>
    <m/>
    <s v="SC"/>
    <x v="0"/>
    <s v="10-100"/>
    <m/>
    <m/>
    <n v="5"/>
    <m/>
    <m/>
    <x v="0"/>
    <s v="66dad36d-bac0-4308-a330-83f1498f51e1"/>
    <s v="{4C059E66-9DD9-46CF-8D67-16E7F46B6613}"/>
  </r>
  <r>
    <x v="81"/>
    <d v="2019-08-13T00:00:00"/>
    <d v="2019-08-13T00:00:00"/>
    <x v="0"/>
    <s v="Walsh_Michael"/>
    <x v="11"/>
    <m/>
    <m/>
    <m/>
    <n v="5"/>
    <m/>
    <s v="SC"/>
    <x v="0"/>
    <s v="10-100"/>
    <m/>
    <m/>
    <n v="5"/>
    <m/>
    <m/>
    <x v="0"/>
    <s v="a41e7e86-60f8-4184-9ffd-315a0b1056a2"/>
    <s v="{847CB644-3C46-4587-BCB2-90EF2048DA4B}"/>
  </r>
  <r>
    <x v="81"/>
    <d v="2019-08-13T00:00:00"/>
    <d v="2019-08-13T00:00:00"/>
    <x v="0"/>
    <s v="Walsh_Michael"/>
    <x v="11"/>
    <m/>
    <m/>
    <m/>
    <n v="3"/>
    <m/>
    <s v="C"/>
    <x v="0"/>
    <s v="10-100"/>
    <m/>
    <m/>
    <n v="3"/>
    <m/>
    <m/>
    <x v="4"/>
    <s v="8fe9f962-c476-4359-9d77-4116f7444bd3"/>
    <s v="{64643BEE-E416-474A-85EA-4E0C86DAA65B}"/>
  </r>
  <r>
    <x v="81"/>
    <d v="2019-08-13T00:00:00"/>
    <d v="2019-08-13T00:00:00"/>
    <x v="0"/>
    <s v="Walsh_Michael"/>
    <x v="17"/>
    <m/>
    <m/>
    <m/>
    <n v="4"/>
    <m/>
    <s v="P"/>
    <x v="0"/>
    <s v="10-100"/>
    <m/>
    <m/>
    <n v="4"/>
    <m/>
    <m/>
    <x v="5"/>
    <s v="21aab735-8fde-470f-89be-84da9be21826"/>
    <s v="{B276659D-A778-4AE7-A6DC-6E9DC762E383}"/>
  </r>
  <r>
    <x v="81"/>
    <d v="2019-08-13T00:00:00"/>
    <d v="2019-08-13T00:00:00"/>
    <x v="0"/>
    <s v="Walsh_Michael"/>
    <x v="19"/>
    <m/>
    <m/>
    <m/>
    <n v="5"/>
    <m/>
    <s v="C"/>
    <x v="0"/>
    <s v="10-100"/>
    <m/>
    <m/>
    <n v="5"/>
    <m/>
    <m/>
    <x v="0"/>
    <s v="30c61f68-7962-42c6-a42b-0c81b619e966"/>
    <s v="{24BDB422-BE0A-4DD0-A6C2-9F711525FF1F}"/>
  </r>
  <r>
    <x v="81"/>
    <d v="2019-08-13T00:00:00"/>
    <d v="2019-08-13T00:00:00"/>
    <x v="0"/>
    <s v="Walsh_Michael"/>
    <x v="2"/>
    <m/>
    <m/>
    <m/>
    <n v="1"/>
    <m/>
    <s v="SC"/>
    <x v="0"/>
    <s v="10-100"/>
    <m/>
    <m/>
    <n v="1"/>
    <m/>
    <m/>
    <x v="2"/>
    <s v="6d71168b-f76f-4b79-9f69-7d7fa4c29cff"/>
    <s v="{CDAB8427-7CB9-4B7F-A5F9-E53A9AA60657}"/>
  </r>
  <r>
    <x v="81"/>
    <d v="2019-08-13T00:00:00"/>
    <d v="2019-08-13T00:00:00"/>
    <x v="0"/>
    <s v="Walsh_Michael"/>
    <x v="5"/>
    <m/>
    <m/>
    <m/>
    <n v="1"/>
    <m/>
    <s v="SC"/>
    <x v="0"/>
    <s v="&lt;10"/>
    <m/>
    <m/>
    <n v="1"/>
    <m/>
    <m/>
    <x v="2"/>
    <s v="9689f472-b4c1-4849-b1d3-22462844cfb9"/>
    <s v="{8120E04B-382D-4040-B1E9-531FC2F7314A}"/>
  </r>
  <r>
    <x v="81"/>
    <d v="2019-08-13T00:00:00"/>
    <d v="2019-08-13T00:00:00"/>
    <x v="0"/>
    <s v="Walsh_Michael"/>
    <x v="19"/>
    <m/>
    <m/>
    <m/>
    <n v="2"/>
    <m/>
    <s v="SC"/>
    <x v="0"/>
    <s v="10-100"/>
    <m/>
    <m/>
    <n v="2"/>
    <m/>
    <m/>
    <x v="1"/>
    <s v="9488d960-de2e-412a-9b93-86c6a9003e01"/>
    <s v="{BB6ECAA7-8457-43EA-993C-7D6B772C7078}"/>
  </r>
  <r>
    <x v="81"/>
    <d v="2019-08-13T00:00:00"/>
    <d v="2019-08-13T00:00:00"/>
    <x v="0"/>
    <s v="Walsh_Michael"/>
    <x v="19"/>
    <m/>
    <m/>
    <m/>
    <n v="2"/>
    <m/>
    <s v="SC"/>
    <x v="0"/>
    <s v="10-100"/>
    <m/>
    <m/>
    <n v="2"/>
    <m/>
    <m/>
    <x v="1"/>
    <s v="53408a3c-7b81-45be-bf8c-71ef6c7c6376"/>
    <s v="{08B55B63-A82E-4C41-BFF0-E4EB3CE19290}"/>
  </r>
  <r>
    <x v="81"/>
    <d v="2019-08-13T00:00:00"/>
    <d v="2019-08-13T00:00:00"/>
    <x v="0"/>
    <s v="Walsh_Michael"/>
    <x v="19"/>
    <m/>
    <m/>
    <m/>
    <n v="2"/>
    <m/>
    <s v="SC"/>
    <x v="0"/>
    <s v="10-100"/>
    <m/>
    <m/>
    <n v="2"/>
    <m/>
    <m/>
    <x v="1"/>
    <s v="0565213c-0c03-4e33-b101-1ce13c7975ac"/>
    <s v="{22CC4424-9733-475E-B74D-2B696B58F55B}"/>
  </r>
  <r>
    <x v="81"/>
    <d v="2019-08-13T00:00:00"/>
    <d v="2019-08-13T00:00:00"/>
    <x v="0"/>
    <s v="Walsh_Michael"/>
    <x v="14"/>
    <m/>
    <m/>
    <m/>
    <n v="2"/>
    <m/>
    <s v="SC"/>
    <x v="0"/>
    <s v="10-100"/>
    <m/>
    <m/>
    <n v="2"/>
    <m/>
    <m/>
    <x v="1"/>
    <s v="e5eaaf9f-8c1f-40a0-8596-365dcbc15c8a"/>
    <s v="{05826D0F-37E7-447F-B5B7-B49820310495}"/>
  </r>
  <r>
    <x v="81"/>
    <d v="2019-08-13T00:00:00"/>
    <d v="2019-08-13T00:00:00"/>
    <x v="0"/>
    <s v="Walsh_Michael"/>
    <x v="11"/>
    <m/>
    <m/>
    <m/>
    <n v="1"/>
    <m/>
    <s v="P"/>
    <x v="0"/>
    <s v="&lt;10"/>
    <m/>
    <m/>
    <n v="1"/>
    <m/>
    <m/>
    <x v="2"/>
    <s v="86c31ec7-f6cb-4491-b971-31244afbd2a5"/>
    <s v="{D4EC7904-8F50-46C9-8711-814ED9E57B16}"/>
  </r>
  <r>
    <x v="82"/>
    <d v="2019-08-12T00:00:00"/>
    <d v="2019-08-12T00:00:00"/>
    <x v="0"/>
    <s v="Rachman_Richard"/>
    <x v="0"/>
    <m/>
    <m/>
    <m/>
    <n v="0.01"/>
    <m/>
    <s v="I"/>
    <x v="0"/>
    <s v="&lt;10"/>
    <m/>
    <m/>
    <n v="0.5"/>
    <m/>
    <m/>
    <x v="3"/>
    <s v="c3ae6fe9-da2c-4582-8c65-80eca31113c1"/>
    <s v="{EC561546-39C4-420E-8587-E819D93008AA}"/>
  </r>
  <r>
    <x v="83"/>
    <d v="2019-08-13T00:00:00"/>
    <d v="2019-08-13T00:00:00"/>
    <x v="0"/>
    <s v="Balmaceda_Janell"/>
    <x v="11"/>
    <m/>
    <m/>
    <m/>
    <n v="0.01"/>
    <m/>
    <s v="I"/>
    <x v="0"/>
    <s v="&lt;10"/>
    <m/>
    <m/>
    <n v="0.5"/>
    <m/>
    <m/>
    <x v="3"/>
    <s v="78bbbf80-b9bd-485d-92f0-f5c73bcf86f6"/>
    <s v="{1F5AECA5-AAFC-4EB3-87EC-DB07AB4DA4EF}"/>
  </r>
  <r>
    <x v="83"/>
    <d v="2019-08-13T00:00:00"/>
    <d v="2019-08-13T00:00:00"/>
    <x v="0"/>
    <s v="Balmaceda_Janell"/>
    <x v="11"/>
    <m/>
    <m/>
    <m/>
    <n v="2"/>
    <m/>
    <s v="SC"/>
    <x v="0"/>
    <s v="&lt;10"/>
    <m/>
    <m/>
    <n v="2"/>
    <m/>
    <m/>
    <x v="1"/>
    <s v="997d0f90-b42e-41cf-99aa-e9f41ea52278"/>
    <s v="{443723D5-97B3-423A-A011-33F41C9EA7C7}"/>
  </r>
  <r>
    <x v="83"/>
    <d v="2019-08-13T00:00:00"/>
    <d v="2019-08-13T00:00:00"/>
    <x v="0"/>
    <s v="Balmaceda_Janell"/>
    <x v="11"/>
    <m/>
    <m/>
    <m/>
    <n v="0.01"/>
    <m/>
    <s v="I"/>
    <x v="0"/>
    <s v="&lt;10"/>
    <m/>
    <m/>
    <n v="0.5"/>
    <m/>
    <m/>
    <x v="3"/>
    <s v="7283a6ce-de36-4d0f-b34f-d12431a49c97"/>
    <s v="{6427B584-834F-4D85-9789-EF6C666B228E}"/>
  </r>
  <r>
    <x v="83"/>
    <d v="2019-08-13T00:00:00"/>
    <d v="2019-08-13T00:00:00"/>
    <x v="0"/>
    <s v="Balmaceda_Janell"/>
    <x v="5"/>
    <m/>
    <m/>
    <m/>
    <n v="0.01"/>
    <m/>
    <s v="I"/>
    <x v="0"/>
    <s v="&lt;10"/>
    <m/>
    <m/>
    <n v="0.5"/>
    <m/>
    <m/>
    <x v="3"/>
    <s v="97bb1023-e276-4e90-8b31-869fa553fe1a"/>
    <s v="{6F2142D3-D3D5-42B8-AB5A-944957052CA0}"/>
  </r>
  <r>
    <x v="83"/>
    <d v="2019-08-13T00:00:00"/>
    <d v="2019-08-13T00:00:00"/>
    <x v="0"/>
    <s v="Balmaceda_Janell"/>
    <x v="8"/>
    <m/>
    <m/>
    <m/>
    <n v="0.01"/>
    <m/>
    <s v="I"/>
    <x v="0"/>
    <s v="&lt;10"/>
    <m/>
    <m/>
    <n v="0.5"/>
    <m/>
    <m/>
    <x v="3"/>
    <s v="c45c18c0-f4fd-4378-850f-6f489dca5982"/>
    <s v="{6614E99A-E3B2-48C5-8529-61BC132B5A54}"/>
  </r>
  <r>
    <x v="83"/>
    <d v="2019-08-13T00:00:00"/>
    <d v="2019-06-13T00:00:00"/>
    <x v="0"/>
    <s v="Balmaceda_Janell"/>
    <x v="8"/>
    <m/>
    <m/>
    <m/>
    <n v="6"/>
    <m/>
    <s v="P"/>
    <x v="0"/>
    <s v="10-100"/>
    <m/>
    <m/>
    <n v="6"/>
    <m/>
    <m/>
    <x v="12"/>
    <s v="b54eb806-520d-48fc-ac62-081c1322c379"/>
    <s v="{D10CC166-FDB3-4712-B713-CD5B8EFBE3BB}"/>
  </r>
  <r>
    <x v="83"/>
    <d v="2019-08-13T00:00:00"/>
    <d v="2019-06-13T00:00:00"/>
    <x v="0"/>
    <s v="Balmaceda_Janell"/>
    <x v="8"/>
    <m/>
    <m/>
    <m/>
    <n v="6"/>
    <m/>
    <s v="P"/>
    <x v="0"/>
    <s v="10-100"/>
    <m/>
    <m/>
    <n v="6"/>
    <m/>
    <m/>
    <x v="12"/>
    <s v="1997aa0e-c89a-47df-b96c-064295cc75b3"/>
    <s v="{96E59F3C-B69E-4280-A052-E9495E77E55F}"/>
  </r>
  <r>
    <x v="83"/>
    <d v="2019-08-13T00:00:00"/>
    <d v="2019-06-13T00:00:00"/>
    <x v="0"/>
    <s v="Balmaceda_Janell"/>
    <x v="8"/>
    <m/>
    <m/>
    <m/>
    <n v="6"/>
    <m/>
    <s v="P"/>
    <x v="0"/>
    <s v="10-100"/>
    <m/>
    <m/>
    <n v="6"/>
    <m/>
    <m/>
    <x v="12"/>
    <s v="bec88772-a650-42ad-8e8c-6524f0e86ee9"/>
    <s v="{23152F87-58B2-4501-9D93-7178AFACA1D0}"/>
  </r>
  <r>
    <x v="83"/>
    <d v="2019-08-13T00:00:00"/>
    <d v="2019-06-13T00:00:00"/>
    <x v="0"/>
    <s v="Balmaceda_Janell"/>
    <x v="8"/>
    <m/>
    <m/>
    <m/>
    <n v="6"/>
    <m/>
    <s v="P"/>
    <x v="0"/>
    <s v="&lt;10"/>
    <m/>
    <m/>
    <n v="6"/>
    <m/>
    <m/>
    <x v="12"/>
    <s v="2509653e-da95-42f0-8764-90739d380806"/>
    <s v="{51F63668-7C2A-4BEF-968E-529FF4C243C7}"/>
  </r>
  <r>
    <x v="84"/>
    <d v="2019-08-13T00:00:00"/>
    <d v="2019-08-13T00:00:00"/>
    <x v="0"/>
    <s v="Balmaceda_Janell"/>
    <x v="0"/>
    <m/>
    <m/>
    <m/>
    <n v="2"/>
    <m/>
    <s v="SC"/>
    <x v="2"/>
    <s v="10-100"/>
    <m/>
    <m/>
    <n v="2"/>
    <m/>
    <m/>
    <x v="1"/>
    <s v="db4f0921-b9b0-4360-a5fe-c3af98dd55d9"/>
    <s v="{4477007A-E215-42EE-B2F4-9F54EAAEE8E3}"/>
  </r>
  <r>
    <x v="84"/>
    <d v="2019-08-13T00:00:00"/>
    <d v="2019-08-13T00:00:00"/>
    <x v="0"/>
    <s v="Balmaceda_Janell"/>
    <x v="11"/>
    <m/>
    <m/>
    <m/>
    <n v="2"/>
    <m/>
    <s v="I"/>
    <x v="0"/>
    <s v="&lt;10"/>
    <m/>
    <m/>
    <n v="2"/>
    <m/>
    <m/>
    <x v="1"/>
    <s v="61ba0510-c981-4bad-b737-21c2d595cba1"/>
    <s v="{261EC3A1-DD0F-4FB2-9806-EE9CD9BDB03A}"/>
  </r>
  <r>
    <x v="84"/>
    <d v="2019-08-13T00:00:00"/>
    <d v="2019-08-13T00:00:00"/>
    <x v="0"/>
    <s v="Balmaceda_Janell"/>
    <x v="18"/>
    <m/>
    <m/>
    <m/>
    <n v="0.01"/>
    <m/>
    <s v="I"/>
    <x v="0"/>
    <s v="&lt;10"/>
    <m/>
    <m/>
    <n v="0.5"/>
    <m/>
    <m/>
    <x v="3"/>
    <s v="c6deaee9-84a3-4f68-984e-52d6b4d85d2a"/>
    <s v="{F2A091D3-2860-4C58-B75D-C3E0F5EC5A46}"/>
  </r>
  <r>
    <x v="85"/>
    <d v="2019-08-23T00:00:00"/>
    <d v="2019-08-23T00:00:00"/>
    <x v="0"/>
    <s v="Walsh_Michael"/>
    <x v="1"/>
    <m/>
    <m/>
    <m/>
    <n v="2"/>
    <m/>
    <s v="SC"/>
    <x v="0"/>
    <s v="&lt;10"/>
    <m/>
    <m/>
    <n v="2"/>
    <m/>
    <m/>
    <x v="1"/>
    <s v="341361b5-0fcb-4cd9-bb5f-7c1a967f3402"/>
    <s v="{6578E86A-31A0-4CF7-9B34-45D11FDAFA0D}"/>
  </r>
  <r>
    <x v="85"/>
    <d v="2019-08-23T00:00:00"/>
    <d v="2019-08-23T00:00:00"/>
    <x v="0"/>
    <s v="Walsh_Michael"/>
    <x v="20"/>
    <m/>
    <m/>
    <m/>
    <n v="2"/>
    <m/>
    <s v="I"/>
    <x v="0"/>
    <s v="&lt;10"/>
    <m/>
    <m/>
    <n v="2"/>
    <m/>
    <m/>
    <x v="1"/>
    <s v="f11c5597-7cb3-4779-b453-f758b502730a"/>
    <s v="{77F96E1D-7F35-4CD3-85D0-693CE5C332F5}"/>
  </r>
  <r>
    <x v="85"/>
    <d v="2019-08-23T00:00:00"/>
    <d v="2019-08-23T00:00:00"/>
    <x v="0"/>
    <s v="Walsh_Michael"/>
    <x v="1"/>
    <m/>
    <m/>
    <m/>
    <n v="1.5"/>
    <m/>
    <s v="P"/>
    <x v="0"/>
    <s v="10-100"/>
    <m/>
    <m/>
    <n v="1.5"/>
    <m/>
    <m/>
    <x v="8"/>
    <s v="001dcbf0-eb10-46e1-a1ea-3112f0cf7c8d"/>
    <s v="{604E24B0-64C2-4D63-82D3-7F125C8BB6FB}"/>
  </r>
  <r>
    <x v="85"/>
    <d v="2019-08-23T00:00:00"/>
    <d v="2019-08-23T00:00:00"/>
    <x v="0"/>
    <s v="Walsh_Michael"/>
    <x v="0"/>
    <m/>
    <m/>
    <m/>
    <n v="0.01"/>
    <m/>
    <s v="I"/>
    <x v="0"/>
    <s v="&lt;10"/>
    <m/>
    <m/>
    <n v="0.5"/>
    <m/>
    <m/>
    <x v="3"/>
    <s v="40370428-048f-4a84-92ec-8e0c2e9ac220"/>
    <s v="{762146D2-E117-4388-BB49-828807C3ED26}"/>
  </r>
  <r>
    <x v="85"/>
    <d v="2019-08-23T00:00:00"/>
    <d v="2019-08-23T00:00:00"/>
    <x v="0"/>
    <s v="Walsh_Michael"/>
    <x v="0"/>
    <m/>
    <m/>
    <m/>
    <n v="0.01"/>
    <m/>
    <s v="I"/>
    <x v="0"/>
    <s v="&lt;10"/>
    <m/>
    <m/>
    <n v="0.5"/>
    <m/>
    <m/>
    <x v="3"/>
    <s v="9c236a30-47fe-4152-b945-f220e8e9a12f"/>
    <s v="{D552B1F2-6A26-468C-BE2A-3E8E6B2C31FA}"/>
  </r>
  <r>
    <x v="85"/>
    <d v="2019-08-23T00:00:00"/>
    <d v="2019-08-23T00:00:00"/>
    <x v="0"/>
    <s v="Walsh_Michael"/>
    <x v="1"/>
    <m/>
    <m/>
    <m/>
    <n v="1"/>
    <m/>
    <s v="SC"/>
    <x v="0"/>
    <s v="&lt;10"/>
    <m/>
    <m/>
    <n v="1"/>
    <m/>
    <m/>
    <x v="2"/>
    <s v="786bcaea-8b53-497c-87f7-a481c4e3aa91"/>
    <s v="{0FD92D3A-92B4-4F4F-B5C2-97E1554F97F3}"/>
  </r>
  <r>
    <x v="85"/>
    <d v="2019-08-23T00:00:00"/>
    <d v="2019-08-23T00:00:00"/>
    <x v="0"/>
    <s v="Walsh_Michael"/>
    <x v="1"/>
    <m/>
    <m/>
    <m/>
    <n v="1"/>
    <m/>
    <s v="SC"/>
    <x v="0"/>
    <s v="10-100"/>
    <m/>
    <m/>
    <n v="1"/>
    <m/>
    <m/>
    <x v="2"/>
    <s v="c8ef403c-9685-40f3-ad25-4390c7972242"/>
    <s v="{0CB7561F-4064-4BCA-9733-E8B4A3B6B36B}"/>
  </r>
  <r>
    <x v="85"/>
    <d v="2019-08-23T00:00:00"/>
    <d v="2019-08-23T00:00:00"/>
    <x v="0"/>
    <s v="Walsh_Michael"/>
    <x v="0"/>
    <m/>
    <m/>
    <m/>
    <n v="1"/>
    <m/>
    <s v="SC"/>
    <x v="0"/>
    <s v="10-100"/>
    <m/>
    <m/>
    <n v="1"/>
    <m/>
    <m/>
    <x v="2"/>
    <s v="0e19253e-89e2-4555-82bd-0b73f7456d89"/>
    <s v="{C4C86F0C-2C2D-4460-8424-F808D5BFEE9D}"/>
  </r>
  <r>
    <x v="85"/>
    <d v="2019-08-23T00:00:00"/>
    <d v="2019-08-23T00:00:00"/>
    <x v="0"/>
    <s v="Walsh_Michael"/>
    <x v="1"/>
    <m/>
    <m/>
    <m/>
    <n v="3"/>
    <m/>
    <s v="SC"/>
    <x v="0"/>
    <s v="10-100"/>
    <m/>
    <m/>
    <n v="3"/>
    <m/>
    <m/>
    <x v="4"/>
    <s v="f8d35dbb-3243-4b6f-974c-7b31403f2cb4"/>
    <s v="{EA22FB4C-53B8-4682-8E22-7A27A75922E3}"/>
  </r>
  <r>
    <x v="85"/>
    <d v="2019-08-23T00:00:00"/>
    <d v="2019-08-23T00:00:00"/>
    <x v="0"/>
    <s v="Walsh_Michael"/>
    <x v="1"/>
    <m/>
    <m/>
    <m/>
    <n v="1"/>
    <m/>
    <s v="SC"/>
    <x v="0"/>
    <s v="&lt;10"/>
    <m/>
    <m/>
    <n v="1"/>
    <m/>
    <m/>
    <x v="2"/>
    <s v="42fa8360-e4f0-4287-ba39-cf332dcac758"/>
    <s v="{704825A9-71E0-4069-9A34-FC39FAD6A253}"/>
  </r>
  <r>
    <x v="85"/>
    <d v="2019-08-23T00:00:00"/>
    <d v="2019-08-23T00:00:00"/>
    <x v="0"/>
    <s v="Walsh_Michael"/>
    <x v="0"/>
    <m/>
    <m/>
    <m/>
    <n v="1"/>
    <m/>
    <s v="SC"/>
    <x v="0"/>
    <s v="&lt;10"/>
    <m/>
    <m/>
    <n v="1"/>
    <m/>
    <m/>
    <x v="2"/>
    <s v="4080ebd4-4174-4f8b-bccb-84d10796c994"/>
    <s v="{2A73F0FE-1CE5-49ED-A3FB-8F19EEAE556E}"/>
  </r>
  <r>
    <x v="85"/>
    <d v="2019-08-23T00:00:00"/>
    <d v="2019-08-23T00:00:00"/>
    <x v="0"/>
    <s v="Walsh_Michael"/>
    <x v="1"/>
    <m/>
    <m/>
    <m/>
    <n v="0.5"/>
    <m/>
    <s v="SC"/>
    <x v="0"/>
    <s v="&lt;10"/>
    <m/>
    <m/>
    <n v="0.5"/>
    <m/>
    <m/>
    <x v="3"/>
    <s v="b14da7d8-c8f4-4d23-b625-9bbdc9cd6363"/>
    <s v="{B1343CBD-CF56-4071-B796-C898641FA528}"/>
  </r>
  <r>
    <x v="85"/>
    <d v="2019-08-23T00:00:00"/>
    <d v="2019-08-23T00:00:00"/>
    <x v="0"/>
    <s v="DeGuzman_Tawny"/>
    <x v="20"/>
    <m/>
    <m/>
    <m/>
    <n v="0.01"/>
    <m/>
    <s v="I"/>
    <x v="0"/>
    <s v="&lt;10"/>
    <m/>
    <m/>
    <n v="0.5"/>
    <m/>
    <m/>
    <x v="3"/>
    <s v="ee7fd713-fc04-43d0-805d-6d5b389e4df4"/>
    <s v="{8E4C8D7E-131E-4B94-9E22-0D133FB8AD86}"/>
  </r>
  <r>
    <x v="85"/>
    <d v="2019-08-23T00:00:00"/>
    <d v="2019-08-23T00:00:00"/>
    <x v="0"/>
    <s v="DeGuzman_Tawny"/>
    <x v="1"/>
    <m/>
    <m/>
    <m/>
    <n v="0.01"/>
    <m/>
    <s v="I"/>
    <x v="0"/>
    <s v="&lt;10"/>
    <m/>
    <m/>
    <n v="0.5"/>
    <m/>
    <m/>
    <x v="3"/>
    <s v="6e727b1e-3a25-4e3e-af12-1292e7692dd1"/>
    <s v="{525B377A-F8F9-4919-898D-C8114D8A2D2B}"/>
  </r>
  <r>
    <x v="85"/>
    <d v="2019-08-23T00:00:00"/>
    <d v="2019-08-23T00:00:00"/>
    <x v="0"/>
    <s v="Walsh_Michael"/>
    <x v="5"/>
    <m/>
    <m/>
    <m/>
    <n v="3"/>
    <m/>
    <s v="C"/>
    <x v="0"/>
    <s v="10-100"/>
    <m/>
    <m/>
    <n v="3"/>
    <m/>
    <m/>
    <x v="4"/>
    <s v="ac9432e2-8caf-44b9-89d0-e6709bb7757f"/>
    <s v="{67842817-B1B8-4ACC-ABEF-1F0569FFD5C5}"/>
  </r>
  <r>
    <x v="85"/>
    <d v="2019-08-23T00:00:00"/>
    <d v="2019-08-23T00:00:00"/>
    <x v="0"/>
    <s v="Walsh_Michael"/>
    <x v="2"/>
    <m/>
    <m/>
    <m/>
    <n v="3"/>
    <m/>
    <s v="C"/>
    <x v="0"/>
    <s v="10-100"/>
    <m/>
    <m/>
    <n v="3"/>
    <m/>
    <m/>
    <x v="4"/>
    <s v="72fe0663-18ed-4f72-ab6f-422b8732991f"/>
    <s v="{6EB38150-6817-4B3D-B0A1-0665D37F0193}"/>
  </r>
  <r>
    <x v="85"/>
    <d v="2019-08-23T00:00:00"/>
    <d v="2019-08-23T00:00:00"/>
    <x v="0"/>
    <s v="Walsh_Michael"/>
    <x v="4"/>
    <m/>
    <m/>
    <m/>
    <n v="0.01"/>
    <m/>
    <s v="I"/>
    <x v="0"/>
    <s v="&lt;10"/>
    <m/>
    <m/>
    <n v="0.5"/>
    <m/>
    <m/>
    <x v="3"/>
    <s v="c7d59750-a6ee-4bd4-b171-ed063b4ad994"/>
    <s v="{0CBAED23-DF10-45F1-A735-2F595631E934}"/>
  </r>
  <r>
    <x v="85"/>
    <d v="2019-08-23T00:00:00"/>
    <d v="2019-08-23T00:00:00"/>
    <x v="0"/>
    <s v="Walsh_Michael"/>
    <x v="1"/>
    <m/>
    <m/>
    <m/>
    <n v="0.01"/>
    <m/>
    <s v="I"/>
    <x v="0"/>
    <s v="&lt;10"/>
    <m/>
    <m/>
    <n v="0.5"/>
    <m/>
    <m/>
    <x v="3"/>
    <s v="3d11b690-cba0-43af-867e-d8c4298839f9"/>
    <s v="{F86A75B4-5057-4972-AE84-E02073464244}"/>
  </r>
  <r>
    <x v="85"/>
    <d v="2019-08-23T00:00:00"/>
    <d v="2019-08-23T00:00:00"/>
    <x v="0"/>
    <s v="Walsh_Michael"/>
    <x v="2"/>
    <m/>
    <m/>
    <m/>
    <n v="2"/>
    <m/>
    <s v="P"/>
    <x v="0"/>
    <s v="&lt;10"/>
    <m/>
    <m/>
    <n v="2"/>
    <m/>
    <m/>
    <x v="1"/>
    <s v="de1a50b0-d64c-4172-afaf-a72df9eb8900"/>
    <s v="{758C857A-C080-4FB8-A78B-30E6AB5798E7}"/>
  </r>
  <r>
    <x v="85"/>
    <d v="2019-08-23T00:00:00"/>
    <d v="2019-08-23T00:00:00"/>
    <x v="0"/>
    <s v="Walsh_Michael"/>
    <x v="2"/>
    <m/>
    <m/>
    <m/>
    <n v="6"/>
    <m/>
    <s v="C"/>
    <x v="0"/>
    <s v="&gt;100"/>
    <m/>
    <m/>
    <n v="6"/>
    <m/>
    <m/>
    <x v="12"/>
    <s v="ff0e6c1a-8f5a-4f39-b3a7-15a8a2e3c396"/>
    <s v="{C85CA3A0-6748-4113-B90B-4EA153BF2BED}"/>
  </r>
  <r>
    <x v="85"/>
    <d v="2019-08-23T00:00:00"/>
    <d v="2019-08-23T00:00:00"/>
    <x v="0"/>
    <s v="Walsh_Michael"/>
    <x v="2"/>
    <m/>
    <m/>
    <m/>
    <n v="2"/>
    <m/>
    <s v="C"/>
    <x v="0"/>
    <s v="10-100"/>
    <m/>
    <m/>
    <n v="2"/>
    <m/>
    <m/>
    <x v="1"/>
    <s v="5a49f45b-04ad-4824-bbf5-0b4c14e1e73d"/>
    <s v="{313BF772-80DF-4161-AB9D-9E2BA5ACE1B0}"/>
  </r>
  <r>
    <x v="85"/>
    <d v="2019-08-23T00:00:00"/>
    <d v="2019-08-23T00:00:00"/>
    <x v="0"/>
    <s v="Walsh_Michael"/>
    <x v="1"/>
    <m/>
    <m/>
    <m/>
    <n v="2"/>
    <m/>
    <s v="P"/>
    <x v="0"/>
    <s v="10-100"/>
    <m/>
    <m/>
    <n v="2"/>
    <m/>
    <m/>
    <x v="1"/>
    <s v="5e4628bc-51e0-434e-baaf-975469794ae7"/>
    <s v="{9F195F92-9022-4E13-B8B0-E54A17B62D52}"/>
  </r>
  <r>
    <x v="85"/>
    <d v="2019-08-23T00:00:00"/>
    <d v="2019-08-23T00:00:00"/>
    <x v="0"/>
    <s v="Walsh_Michael"/>
    <x v="1"/>
    <m/>
    <m/>
    <m/>
    <n v="2"/>
    <m/>
    <s v="P"/>
    <x v="0"/>
    <s v="10-100"/>
    <m/>
    <m/>
    <n v="2"/>
    <m/>
    <m/>
    <x v="1"/>
    <s v="fa95d181-c8fe-4c06-b19c-9e6c911ab18a"/>
    <s v="{62A33854-C241-4AE4-840A-D4A7BD7F449E}"/>
  </r>
  <r>
    <x v="85"/>
    <d v="2019-08-23T00:00:00"/>
    <d v="2019-08-23T00:00:00"/>
    <x v="0"/>
    <s v="Walsh_Michael"/>
    <x v="1"/>
    <m/>
    <m/>
    <m/>
    <n v="2"/>
    <m/>
    <s v="P"/>
    <x v="0"/>
    <s v="10-100"/>
    <m/>
    <m/>
    <n v="2"/>
    <m/>
    <m/>
    <x v="1"/>
    <s v="500655c5-c207-46c3-a609-65ec05f7013f"/>
    <s v="{BDFB2232-E9B1-474D-AA1B-1BB0CA06DF47}"/>
  </r>
  <r>
    <x v="85"/>
    <d v="2019-08-23T00:00:00"/>
    <d v="2019-08-23T00:00:00"/>
    <x v="0"/>
    <s v="Walsh_Michael"/>
    <x v="1"/>
    <m/>
    <m/>
    <m/>
    <n v="2"/>
    <m/>
    <s v="P"/>
    <x v="0"/>
    <s v="10-100"/>
    <m/>
    <m/>
    <n v="2"/>
    <m/>
    <m/>
    <x v="1"/>
    <s v="d4b910a2-e763-4e2f-a446-b625ad315f7d"/>
    <s v="{7B9E951A-275F-40AB-83D6-815A4E669BEA}"/>
  </r>
  <r>
    <x v="85"/>
    <d v="2019-08-23T00:00:00"/>
    <d v="2019-08-23T00:00:00"/>
    <x v="0"/>
    <s v="Walsh_Michael"/>
    <x v="1"/>
    <m/>
    <m/>
    <m/>
    <n v="2"/>
    <m/>
    <s v="P"/>
    <x v="0"/>
    <s v="10-100"/>
    <m/>
    <m/>
    <n v="2"/>
    <m/>
    <m/>
    <x v="1"/>
    <s v="2a569766-3a8d-4764-ada7-7f905b6c9fa9"/>
    <s v="{B0C6C4C9-EA64-414D-8BD7-B53A0EC75B9B}"/>
  </r>
  <r>
    <x v="85"/>
    <d v="2019-08-23T00:00:00"/>
    <d v="2019-08-23T00:00:00"/>
    <x v="0"/>
    <s v="Walsh_Michael"/>
    <x v="1"/>
    <m/>
    <m/>
    <m/>
    <n v="2"/>
    <m/>
    <s v="P"/>
    <x v="0"/>
    <s v="10-100"/>
    <m/>
    <m/>
    <n v="2"/>
    <m/>
    <m/>
    <x v="1"/>
    <s v="4f70c12d-793d-44e8-a3eb-35b11964fb4e"/>
    <s v="{627D9DC3-E42D-424A-96C6-BCBB8C54269C}"/>
  </r>
  <r>
    <x v="85"/>
    <d v="2019-08-23T00:00:00"/>
    <d v="2019-08-23T00:00:00"/>
    <x v="0"/>
    <s v="Walsh_Michael"/>
    <x v="7"/>
    <m/>
    <m/>
    <m/>
    <n v="0.01"/>
    <m/>
    <s v="I"/>
    <x v="0"/>
    <s v="&lt;10"/>
    <m/>
    <m/>
    <n v="0.5"/>
    <m/>
    <m/>
    <x v="3"/>
    <s v="479b26cc-4d22-4630-ae2b-4d15cc2bcf11"/>
    <s v="{D6FA11B1-3FEF-4EC8-9833-C674A5F8472F}"/>
  </r>
  <r>
    <x v="85"/>
    <d v="2019-08-23T00:00:00"/>
    <d v="2019-08-23T00:00:00"/>
    <x v="0"/>
    <s v="Walsh_Michael"/>
    <x v="1"/>
    <m/>
    <m/>
    <m/>
    <n v="0.5"/>
    <m/>
    <s v="SC"/>
    <x v="0"/>
    <s v="&lt;10"/>
    <m/>
    <m/>
    <n v="0.5"/>
    <m/>
    <m/>
    <x v="3"/>
    <s v="26afb31b-a6fa-4d7a-abdf-f718951c1239"/>
    <s v="{130D6377-A623-4B2F-8709-E37B6A43F3EA}"/>
  </r>
  <r>
    <x v="85"/>
    <d v="2019-08-23T00:00:00"/>
    <d v="2019-08-23T00:00:00"/>
    <x v="0"/>
    <s v="Walsh_Michael"/>
    <x v="1"/>
    <m/>
    <m/>
    <m/>
    <n v="1"/>
    <m/>
    <s v="SC"/>
    <x v="0"/>
    <s v="10-100"/>
    <m/>
    <m/>
    <n v="1"/>
    <m/>
    <m/>
    <x v="2"/>
    <s v="5befca96-2846-424c-a272-c7a51758dce1"/>
    <s v="{3FF57CBF-698A-4669-8C59-4973D4E9565A}"/>
  </r>
  <r>
    <x v="85"/>
    <d v="2019-08-23T00:00:00"/>
    <d v="2019-08-23T00:00:00"/>
    <x v="0"/>
    <s v="Walsh_Michael"/>
    <x v="2"/>
    <m/>
    <m/>
    <m/>
    <n v="5"/>
    <m/>
    <s v="C"/>
    <x v="0"/>
    <s v="10-100"/>
    <m/>
    <m/>
    <n v="5"/>
    <m/>
    <m/>
    <x v="0"/>
    <s v="15175caf-a59c-4482-a3ee-7cf93b21d585"/>
    <s v="{50A436C4-D3E2-4D65-BA86-7BFA3D004858}"/>
  </r>
  <r>
    <x v="85"/>
    <d v="2019-08-23T00:00:00"/>
    <d v="2019-08-23T00:00:00"/>
    <x v="0"/>
    <s v="Walsh_Michael"/>
    <x v="9"/>
    <m/>
    <m/>
    <m/>
    <n v="1"/>
    <m/>
    <s v="SC"/>
    <x v="0"/>
    <s v="10-100"/>
    <m/>
    <m/>
    <n v="1"/>
    <m/>
    <m/>
    <x v="2"/>
    <s v="d3636dba-5123-4a72-b02f-f0465be5b174"/>
    <s v="{650B598F-3C66-4295-AD81-80583FA24154}"/>
  </r>
  <r>
    <x v="49"/>
    <d v="2016-06-07T00:00:00"/>
    <d v="2016-06-07T00:00:00"/>
    <x v="2"/>
    <s v="Canning_Bridget"/>
    <x v="6"/>
    <m/>
    <m/>
    <m/>
    <n v="0"/>
    <m/>
    <s v="I"/>
    <x v="0"/>
    <s v="&lt;10"/>
    <m/>
    <m/>
    <n v="0.5"/>
    <m/>
    <m/>
    <x v="3"/>
    <s v="951a40ca-54ba-4ee2-89c0-08ae922e3694"/>
    <s v="{8FD1378F-D21C-45FA-91CE-4D93852F15D6}"/>
  </r>
  <r>
    <x v="49"/>
    <d v="2016-06-07T00:00:00"/>
    <d v="2016-06-07T00:00:00"/>
    <x v="2"/>
    <s v="Canning_Bridget"/>
    <x v="9"/>
    <m/>
    <m/>
    <m/>
    <n v="0"/>
    <m/>
    <s v="I"/>
    <x v="0"/>
    <s v="&lt;10"/>
    <m/>
    <m/>
    <n v="0.5"/>
    <m/>
    <m/>
    <x v="3"/>
    <s v="e3a76fdf-5b96-40e8-9074-04b31a7a1d31"/>
    <s v="{17DFEEE2-E43A-40D7-AF09-53D6BD2E355B}"/>
  </r>
  <r>
    <x v="49"/>
    <d v="2016-06-07T00:00:00"/>
    <d v="2016-06-07T00:00:00"/>
    <x v="2"/>
    <s v="Canning_Bridget"/>
    <x v="17"/>
    <m/>
    <m/>
    <m/>
    <n v="0"/>
    <m/>
    <s v="I"/>
    <x v="0"/>
    <s v="&lt;10"/>
    <m/>
    <m/>
    <n v="0.5"/>
    <m/>
    <m/>
    <x v="3"/>
    <s v="0eddb366-24a5-454c-9c77-15449eb2c09e"/>
    <s v="{56C5DAA3-CF7F-49C9-94A9-802279773354}"/>
  </r>
  <r>
    <x v="49"/>
    <d v="2016-06-07T00:00:00"/>
    <d v="2016-06-07T00:00:00"/>
    <x v="2"/>
    <s v="Canning_Bridget"/>
    <x v="17"/>
    <m/>
    <m/>
    <m/>
    <n v="2"/>
    <m/>
    <s v="I"/>
    <x v="1"/>
    <s v="10-100"/>
    <m/>
    <m/>
    <n v="2"/>
    <m/>
    <m/>
    <x v="1"/>
    <s v="c41f877e-8b5d-46b8-b9dd-6444494be793"/>
    <s v="{49D0E100-4821-4554-BF34-41EA2551FA45}"/>
  </r>
  <r>
    <x v="49"/>
    <d v="2016-06-07T00:00:00"/>
    <d v="2016-06-07T00:00:00"/>
    <x v="2"/>
    <s v="Canning_Bridget"/>
    <x v="17"/>
    <m/>
    <m/>
    <m/>
    <n v="1"/>
    <m/>
    <s v="I"/>
    <x v="1"/>
    <s v="&lt;10"/>
    <m/>
    <m/>
    <n v="1"/>
    <m/>
    <m/>
    <x v="2"/>
    <s v="f5a96019-77eb-4b91-8b17-4dcfddd80ed3"/>
    <s v="{093D78EE-C96D-400D-AAD0-0A9D8DFB3DE9}"/>
  </r>
  <r>
    <x v="49"/>
    <d v="2016-06-07T00:00:00"/>
    <d v="2016-06-07T00:00:00"/>
    <x v="2"/>
    <s v="Canning_Bridget"/>
    <x v="9"/>
    <m/>
    <m/>
    <m/>
    <n v="1"/>
    <m/>
    <s v="I"/>
    <x v="0"/>
    <s v="&lt;10"/>
    <m/>
    <m/>
    <n v="1"/>
    <m/>
    <m/>
    <x v="2"/>
    <s v="405ebc32-5f97-4ef4-8073-c767e955cc25"/>
    <s v="{104EF8B2-CEF8-473E-A101-709F8E2230E3}"/>
  </r>
  <r>
    <x v="49"/>
    <d v="2016-06-07T00:00:00"/>
    <d v="2016-06-07T00:00:00"/>
    <x v="2"/>
    <s v="Canning_Bridget"/>
    <x v="23"/>
    <m/>
    <m/>
    <m/>
    <n v="3"/>
    <m/>
    <s v="I"/>
    <x v="1"/>
    <s v="&lt;10"/>
    <m/>
    <m/>
    <n v="3"/>
    <m/>
    <m/>
    <x v="4"/>
    <s v="f2091950-7a91-4ce8-925a-71bf44a7b442"/>
    <s v="{BAC21F9E-D5D2-4823-84A3-A0156CF8AD09}"/>
  </r>
  <r>
    <x v="49"/>
    <d v="2016-06-07T00:00:00"/>
    <d v="2016-06-07T00:00:00"/>
    <x v="2"/>
    <s v="Canning_Bridget"/>
    <x v="1"/>
    <m/>
    <m/>
    <m/>
    <n v="2"/>
    <m/>
    <s v="I"/>
    <x v="0"/>
    <s v="&lt;10"/>
    <m/>
    <m/>
    <n v="2"/>
    <m/>
    <m/>
    <x v="1"/>
    <s v="13247769-08d1-4b53-9c5c-5faac3f170d3"/>
    <s v="{F247920F-57F7-486E-9715-05DADCA54900}"/>
  </r>
  <r>
    <x v="49"/>
    <d v="2016-06-07T00:00:00"/>
    <d v="2016-06-07T00:00:00"/>
    <x v="2"/>
    <s v="Canning_Bridget"/>
    <x v="9"/>
    <m/>
    <m/>
    <m/>
    <n v="1"/>
    <m/>
    <s v="I"/>
    <x v="0"/>
    <s v="&lt;10"/>
    <m/>
    <m/>
    <n v="1"/>
    <m/>
    <m/>
    <x v="2"/>
    <s v="2146a24b-16b5-4343-8aa5-cd623c7e11ef"/>
    <s v="{5C416A60-8614-42B5-86C3-9F28FCD95C5B}"/>
  </r>
  <r>
    <x v="53"/>
    <d v="2018-08-16T00:00:00"/>
    <d v="2018-08-16T00:00:00"/>
    <x v="3"/>
    <s v="Rachman_Richard"/>
    <x v="11"/>
    <m/>
    <m/>
    <m/>
    <n v="5"/>
    <m/>
    <s v="P"/>
    <x v="0"/>
    <s v="&lt;10"/>
    <m/>
    <m/>
    <n v="5"/>
    <m/>
    <m/>
    <x v="0"/>
    <s v="2a3a353f-d40a-4247-85be-e9d48b43114f"/>
    <s v="{096F59B1-C6C8-49D0-82DB-4237C7D1E227}"/>
  </r>
  <r>
    <x v="46"/>
    <d v="2019-08-15T00:00:00"/>
    <d v="2019-08-15T00:00:00"/>
    <x v="0"/>
    <s v="Townsend_Ashleigh"/>
    <x v="12"/>
    <m/>
    <m/>
    <m/>
    <n v="3"/>
    <m/>
    <s v="SC"/>
    <x v="0"/>
    <s v="&lt;10"/>
    <m/>
    <m/>
    <n v="3"/>
    <m/>
    <m/>
    <x v="4"/>
    <s v="98418d3d-f3c0-41f3-98a9-de52744c6035"/>
    <s v="{89431B44-003C-4AE4-8561-2DAAF2077AA5}"/>
  </r>
  <r>
    <x v="82"/>
    <d v="2019-08-12T00:00:00"/>
    <d v="2019-08-12T00:00:00"/>
    <x v="0"/>
    <s v="Rachman_Richard, Alcaraz_Jake"/>
    <x v="7"/>
    <m/>
    <m/>
    <m/>
    <n v="1"/>
    <m/>
    <s v="I"/>
    <x v="0"/>
    <s v="&lt;10"/>
    <m/>
    <m/>
    <n v="1"/>
    <m/>
    <m/>
    <x v="2"/>
    <s v="67861be0-1192-4c23-ae22-b6830a0922ed"/>
    <s v="{B3B060C1-2610-4552-A7C9-6D2726818FC9}"/>
  </r>
  <r>
    <x v="82"/>
    <d v="2019-08-12T00:00:00"/>
    <d v="2019-08-12T00:00:00"/>
    <x v="0"/>
    <s v="Rachman_Richard, Alcaraz_Jake"/>
    <x v="7"/>
    <m/>
    <m/>
    <m/>
    <n v="1"/>
    <m/>
    <s v="I"/>
    <x v="0"/>
    <s v="&lt;10"/>
    <m/>
    <m/>
    <n v="1"/>
    <m/>
    <m/>
    <x v="2"/>
    <s v="3fe31c3f-2a3a-4432-af4a-bf99c826dafb"/>
    <s v="{EC41AAF2-4081-496B-8B72-CA437DD36BE6}"/>
  </r>
  <r>
    <x v="82"/>
    <d v="2019-08-12T00:00:00"/>
    <d v="2019-08-12T00:00:00"/>
    <x v="0"/>
    <s v="Rachman_Richard"/>
    <x v="11"/>
    <m/>
    <m/>
    <m/>
    <n v="0.01"/>
    <m/>
    <s v="I"/>
    <x v="0"/>
    <s v="&lt;10"/>
    <m/>
    <m/>
    <n v="0.5"/>
    <m/>
    <m/>
    <x v="3"/>
    <s v="9331a110-1648-42d2-8cae-95e0eb447667"/>
    <s v="{0BDF975F-E076-4EAD-9129-4500C03B64E6}"/>
  </r>
  <r>
    <x v="82"/>
    <d v="2019-08-12T00:00:00"/>
    <d v="2019-08-12T00:00:00"/>
    <x v="0"/>
    <s v="Rachman_Richard"/>
    <x v="1"/>
    <m/>
    <m/>
    <m/>
    <n v="0.01"/>
    <m/>
    <s v="I"/>
    <x v="0"/>
    <s v="&lt;10"/>
    <m/>
    <m/>
    <n v="0.5"/>
    <m/>
    <m/>
    <x v="3"/>
    <s v="a4d38aa4-8764-4a80-a816-4c499d6a5907"/>
    <s v="{10DC1DFB-3F66-4325-B243-86918F74E00F}"/>
  </r>
  <r>
    <x v="86"/>
    <d v="2019-08-12T00:00:00"/>
    <d v="2019-08-12T00:00:00"/>
    <x v="0"/>
    <s v="Rachman_Richard"/>
    <x v="5"/>
    <m/>
    <m/>
    <m/>
    <n v="1"/>
    <m/>
    <s v="I"/>
    <x v="0"/>
    <s v="&lt;10"/>
    <m/>
    <m/>
    <n v="1"/>
    <m/>
    <m/>
    <x v="2"/>
    <s v="f9ca55c0-0b96-499a-aaab-ba62e4d852e0"/>
    <s v="{54E20DAE-7FC0-414E-83E3-A563FEEC7FF9}"/>
  </r>
  <r>
    <x v="86"/>
    <d v="2019-08-12T00:00:00"/>
    <d v="2019-08-12T00:00:00"/>
    <x v="0"/>
    <s v="Rachman_Richard"/>
    <x v="1"/>
    <m/>
    <m/>
    <m/>
    <n v="1"/>
    <m/>
    <s v="SC"/>
    <x v="0"/>
    <s v="&lt;10"/>
    <m/>
    <m/>
    <n v="1"/>
    <m/>
    <m/>
    <x v="2"/>
    <s v="414d0274-0eaa-425d-bcf5-a5bf78a9288d"/>
    <s v="{55567743-1410-4243-8A2F-5BBA92609458}"/>
  </r>
  <r>
    <x v="86"/>
    <d v="2019-08-12T00:00:00"/>
    <d v="2019-08-12T00:00:00"/>
    <x v="0"/>
    <s v="Rachman_Richard"/>
    <x v="5"/>
    <m/>
    <m/>
    <m/>
    <n v="0.01"/>
    <m/>
    <s v="I"/>
    <x v="0"/>
    <s v="&lt;10"/>
    <m/>
    <m/>
    <n v="0.5"/>
    <m/>
    <m/>
    <x v="3"/>
    <s v="22e83750-427e-48fe-8716-a19b74c071a0"/>
    <s v="{361113E6-58C6-403A-9008-93982FA5DD75}"/>
  </r>
  <r>
    <x v="86"/>
    <d v="2019-08-12T00:00:00"/>
    <d v="2019-08-12T00:00:00"/>
    <x v="0"/>
    <s v="Rachman_Richard"/>
    <x v="5"/>
    <m/>
    <m/>
    <m/>
    <n v="1"/>
    <m/>
    <s v="SC"/>
    <x v="0"/>
    <s v="&lt;10"/>
    <m/>
    <m/>
    <n v="1"/>
    <m/>
    <m/>
    <x v="2"/>
    <s v="52c41a1c-e9cc-41cb-86a6-cd68fd9e1b72"/>
    <s v="{6BB92C4A-CF11-43B7-8DE1-394FC402C6BD}"/>
  </r>
  <r>
    <x v="86"/>
    <d v="2019-08-12T00:00:00"/>
    <d v="2019-08-12T00:00:00"/>
    <x v="0"/>
    <s v="Rachman_Richard"/>
    <x v="5"/>
    <m/>
    <m/>
    <m/>
    <n v="1"/>
    <m/>
    <s v="SC"/>
    <x v="0"/>
    <s v="&lt;10"/>
    <m/>
    <m/>
    <n v="1"/>
    <m/>
    <m/>
    <x v="2"/>
    <s v="f43cdd5e-61bf-4c5e-a526-ccd017aac2ba"/>
    <s v="{670457FF-CDBE-435B-9309-A4B541C1340E}"/>
  </r>
  <r>
    <x v="87"/>
    <d v="2019-08-06T00:00:00"/>
    <d v="2019-08-06T00:00:00"/>
    <x v="0"/>
    <s v="Walsh_Michael"/>
    <x v="0"/>
    <m/>
    <m/>
    <m/>
    <n v="0.01"/>
    <m/>
    <s v="I"/>
    <x v="1"/>
    <s v="&lt;10"/>
    <m/>
    <m/>
    <n v="0.5"/>
    <m/>
    <m/>
    <x v="3"/>
    <s v="2aff1c53-ca9b-4218-b801-bc2a63223744"/>
    <s v="{FFC022C8-1C3A-4557-9C76-63B28D4ECC7F}"/>
  </r>
  <r>
    <x v="87"/>
    <d v="2019-08-06T00:00:00"/>
    <d v="2019-08-06T00:00:00"/>
    <x v="0"/>
    <s v="Walsh_Michael"/>
    <x v="11"/>
    <m/>
    <m/>
    <m/>
    <n v="0.01"/>
    <m/>
    <s v="I"/>
    <x v="0"/>
    <s v="&lt;10"/>
    <m/>
    <m/>
    <n v="0.5"/>
    <m/>
    <m/>
    <x v="3"/>
    <s v="c3f6e79c-b97f-4177-8259-56eb60205694"/>
    <s v="{D67AB2CE-0D74-4633-9649-07ECD1E253B4}"/>
  </r>
  <r>
    <x v="87"/>
    <d v="2019-08-06T00:00:00"/>
    <d v="2019-08-06T00:00:00"/>
    <x v="0"/>
    <s v="Walsh_Michael"/>
    <x v="11"/>
    <m/>
    <m/>
    <m/>
    <n v="0.01"/>
    <m/>
    <s v="I"/>
    <x v="0"/>
    <s v="&lt;10"/>
    <m/>
    <m/>
    <n v="0.5"/>
    <m/>
    <m/>
    <x v="3"/>
    <s v="c9ab955b-885f-4646-8c98-d8622a76e921"/>
    <s v="{19B3FFC5-3752-44DD-8B8A-078D0271304E}"/>
  </r>
  <r>
    <x v="87"/>
    <d v="2019-08-06T00:00:00"/>
    <d v="2019-08-06T00:00:00"/>
    <x v="0"/>
    <s v="Walsh_Michael"/>
    <x v="11"/>
    <m/>
    <m/>
    <m/>
    <n v="1.5"/>
    <m/>
    <s v="SC"/>
    <x v="0"/>
    <s v="10-100"/>
    <m/>
    <m/>
    <n v="1.5"/>
    <m/>
    <m/>
    <x v="8"/>
    <s v="1bce3e83-488f-45f3-95f3-cc323da65f62"/>
    <s v="{8C994923-94AB-41FE-8064-FBA117EF7798}"/>
  </r>
  <r>
    <x v="87"/>
    <d v="2019-08-06T00:00:00"/>
    <d v="2019-08-06T00:00:00"/>
    <x v="0"/>
    <s v="Walsh_Michael"/>
    <x v="11"/>
    <m/>
    <m/>
    <m/>
    <n v="0.01"/>
    <m/>
    <s v="I"/>
    <x v="0"/>
    <s v="&lt;10"/>
    <m/>
    <m/>
    <n v="0.5"/>
    <m/>
    <m/>
    <x v="3"/>
    <s v="1563ba19-6908-49e7-aa74-128d7ea24e9c"/>
    <s v="{1ADD205E-14E5-4F68-909C-01E91D469CBA}"/>
  </r>
  <r>
    <x v="87"/>
    <d v="2019-08-06T00:00:00"/>
    <d v="2019-08-06T00:00:00"/>
    <x v="0"/>
    <s v="Walsh_Michael"/>
    <x v="11"/>
    <m/>
    <m/>
    <m/>
    <n v="0.01"/>
    <m/>
    <s v="I"/>
    <x v="0"/>
    <s v="&lt;10"/>
    <m/>
    <m/>
    <n v="0.5"/>
    <m/>
    <m/>
    <x v="3"/>
    <s v="d179f930-100d-407b-98c4-7c2359559161"/>
    <s v="{D5B510F7-DCB2-4DF8-8342-5815A439B732}"/>
  </r>
  <r>
    <x v="87"/>
    <d v="2019-08-06T00:00:00"/>
    <d v="2019-08-06T00:00:00"/>
    <x v="0"/>
    <s v="Walsh_Michael"/>
    <x v="11"/>
    <m/>
    <m/>
    <m/>
    <n v="0.01"/>
    <m/>
    <s v="I"/>
    <x v="0"/>
    <s v="&lt;10"/>
    <m/>
    <m/>
    <n v="0.5"/>
    <m/>
    <m/>
    <x v="3"/>
    <s v="e33d663c-2d92-45f7-ae8f-1ec4cffda58c"/>
    <s v="{2EEA9B6A-97E1-4890-9396-37025D11AC02}"/>
  </r>
  <r>
    <x v="87"/>
    <d v="2019-08-06T00:00:00"/>
    <d v="2019-08-06T00:00:00"/>
    <x v="0"/>
    <s v="Walsh_Michael"/>
    <x v="11"/>
    <m/>
    <m/>
    <m/>
    <n v="0.5"/>
    <m/>
    <s v="SC"/>
    <x v="0"/>
    <s v="&lt;10"/>
    <m/>
    <m/>
    <n v="0.5"/>
    <m/>
    <m/>
    <x v="3"/>
    <s v="0db3dca6-e971-4ba1-b14f-5c2ef7c81458"/>
    <s v="{9ADE1CFE-FD2C-4B6D-A1D7-685C9613DB7F}"/>
  </r>
  <r>
    <x v="87"/>
    <d v="2019-08-06T00:00:00"/>
    <d v="2019-08-06T00:00:00"/>
    <x v="0"/>
    <s v="Walsh_Michael"/>
    <x v="11"/>
    <m/>
    <m/>
    <m/>
    <n v="0.5"/>
    <m/>
    <s v="SC"/>
    <x v="0"/>
    <s v="10-100"/>
    <m/>
    <m/>
    <n v="0.5"/>
    <m/>
    <m/>
    <x v="3"/>
    <s v="614124db-d920-44f0-a4ff-10f8f3c77eb2"/>
    <s v="{65BF40D5-3367-4A4E-86D4-3F07E93F59CD}"/>
  </r>
  <r>
    <x v="87"/>
    <d v="2019-08-06T00:00:00"/>
    <d v="2019-08-06T00:00:00"/>
    <x v="0"/>
    <s v="Walsh_Michael"/>
    <x v="11"/>
    <m/>
    <m/>
    <m/>
    <n v="0.5"/>
    <m/>
    <s v="SC"/>
    <x v="0"/>
    <s v="&lt;10"/>
    <m/>
    <m/>
    <n v="0.5"/>
    <m/>
    <m/>
    <x v="3"/>
    <s v="28e71ef6-03c3-48c7-93cb-9aa249ffe049"/>
    <s v="{C5D5CB0E-9563-4054-B2A2-416052BAAD1F}"/>
  </r>
  <r>
    <x v="87"/>
    <d v="2019-08-06T00:00:00"/>
    <d v="2019-08-06T00:00:00"/>
    <x v="0"/>
    <s v="Walsh_Michael"/>
    <x v="11"/>
    <m/>
    <m/>
    <m/>
    <n v="1.5"/>
    <m/>
    <s v="SC"/>
    <x v="0"/>
    <s v="&lt;10"/>
    <m/>
    <m/>
    <n v="1.5"/>
    <m/>
    <m/>
    <x v="8"/>
    <s v="7865bc63-e0db-4ac3-a94a-6a7a7fecc703"/>
    <s v="{F5D0D093-2350-4546-91A9-C65331E5FCDA}"/>
  </r>
  <r>
    <x v="87"/>
    <d v="2019-08-06T00:00:00"/>
    <d v="2019-08-06T00:00:00"/>
    <x v="0"/>
    <s v="Walsh_Michael"/>
    <x v="0"/>
    <m/>
    <m/>
    <m/>
    <n v="0.01"/>
    <m/>
    <s v="I"/>
    <x v="0"/>
    <s v="&lt;10"/>
    <m/>
    <m/>
    <n v="0.5"/>
    <m/>
    <m/>
    <x v="3"/>
    <s v="0a66a2c0-a224-4637-a836-2e33632a9b5c"/>
    <s v="{BAE7C4F5-D076-408B-897F-A22A32E85C19}"/>
  </r>
  <r>
    <x v="87"/>
    <d v="2019-08-06T00:00:00"/>
    <d v="2019-08-06T00:00:00"/>
    <x v="0"/>
    <s v="Walsh_Michael"/>
    <x v="11"/>
    <m/>
    <m/>
    <m/>
    <n v="0.01"/>
    <m/>
    <s v="I"/>
    <x v="0"/>
    <s v="&lt;10"/>
    <m/>
    <m/>
    <n v="0.5"/>
    <m/>
    <m/>
    <x v="3"/>
    <s v="171c997d-a613-4f3c-8521-4caff4f466fb"/>
    <s v="{ABA50705-EBE3-4325-A552-021FB9B441F5}"/>
  </r>
  <r>
    <x v="87"/>
    <d v="2019-08-06T00:00:00"/>
    <d v="2019-08-06T00:00:00"/>
    <x v="0"/>
    <s v="Walsh_Michael"/>
    <x v="0"/>
    <m/>
    <m/>
    <m/>
    <n v="1"/>
    <m/>
    <s v="SC"/>
    <x v="0"/>
    <s v="&lt;10"/>
    <m/>
    <m/>
    <n v="1"/>
    <m/>
    <m/>
    <x v="2"/>
    <s v="72123101-949c-4bd3-8bec-15c54d7212f1"/>
    <s v="{3C78A719-42BA-486D-959B-881CD3B457FE}"/>
  </r>
  <r>
    <x v="87"/>
    <d v="2019-08-06T00:00:00"/>
    <d v="2019-08-06T00:00:00"/>
    <x v="0"/>
    <s v="Walsh_Michael"/>
    <x v="11"/>
    <m/>
    <m/>
    <m/>
    <n v="2"/>
    <m/>
    <s v="SC"/>
    <x v="0"/>
    <s v="10-100"/>
    <m/>
    <m/>
    <n v="2"/>
    <m/>
    <m/>
    <x v="1"/>
    <s v="2bfa421c-12ac-4303-8275-a92d80044be6"/>
    <s v="{29A14879-7F87-4535-81ED-F290135DF703}"/>
  </r>
  <r>
    <x v="87"/>
    <d v="2019-08-06T00:00:00"/>
    <d v="2019-08-06T00:00:00"/>
    <x v="0"/>
    <s v="Walsh_Michael"/>
    <x v="0"/>
    <m/>
    <m/>
    <m/>
    <n v="0.01"/>
    <m/>
    <s v="I"/>
    <x v="0"/>
    <s v="&lt;10"/>
    <m/>
    <m/>
    <n v="0.5"/>
    <m/>
    <m/>
    <x v="3"/>
    <s v="a9ecf194-7a83-43b5-b7ef-6ce347b47c83"/>
    <s v="{7F0BF2E5-967A-404D-A768-7DCEA22275EF}"/>
  </r>
  <r>
    <x v="87"/>
    <d v="2019-08-06T00:00:00"/>
    <d v="2019-08-06T00:00:00"/>
    <x v="0"/>
    <s v="Walsh_Michael"/>
    <x v="11"/>
    <m/>
    <m/>
    <m/>
    <n v="0.01"/>
    <m/>
    <s v="I"/>
    <x v="0"/>
    <s v="&lt;10"/>
    <m/>
    <m/>
    <n v="0.5"/>
    <m/>
    <m/>
    <x v="3"/>
    <s v="83e5dd5d-2a80-40a9-9c06-ede2be21c507"/>
    <s v="{FA8ACDDC-C506-4CA6-AAFE-58A0D86479E3}"/>
  </r>
  <r>
    <x v="87"/>
    <d v="2019-08-06T00:00:00"/>
    <d v="2019-08-06T00:00:00"/>
    <x v="0"/>
    <s v="Walsh_Michael"/>
    <x v="11"/>
    <m/>
    <m/>
    <m/>
    <n v="1"/>
    <m/>
    <s v="SC"/>
    <x v="0"/>
    <s v="&lt;10"/>
    <m/>
    <m/>
    <n v="1"/>
    <m/>
    <m/>
    <x v="2"/>
    <s v="6d3017bf-1f2e-4954-aa77-532a3bbcee27"/>
    <s v="{324BC986-E3D6-4D28-B21A-9CD59A8A96B4}"/>
  </r>
  <r>
    <x v="88"/>
    <d v="2019-08-05T00:00:00"/>
    <d v="2019-08-05T00:00:00"/>
    <x v="0"/>
    <s v="Rachman_Richard"/>
    <x v="0"/>
    <m/>
    <m/>
    <m/>
    <n v="0.01"/>
    <m/>
    <s v="I"/>
    <x v="0"/>
    <s v="&lt;10"/>
    <m/>
    <m/>
    <n v="0.5"/>
    <m/>
    <m/>
    <x v="3"/>
    <s v="c3723c45-025f-4771-9c65-d97683588db9"/>
    <s v="{72ED879F-2B05-4401-82CC-22C660472572}"/>
  </r>
  <r>
    <x v="88"/>
    <d v="2019-08-05T00:00:00"/>
    <d v="2019-08-05T00:00:00"/>
    <x v="0"/>
    <s v="Rachman_Richard"/>
    <x v="0"/>
    <m/>
    <m/>
    <m/>
    <n v="0.01"/>
    <m/>
    <s v="I"/>
    <x v="1"/>
    <s v="&lt;10"/>
    <m/>
    <m/>
    <n v="0.5"/>
    <m/>
    <m/>
    <x v="3"/>
    <s v="25ff354e-690d-4d9b-a1dc-292c6e6a9671"/>
    <s v="{1B0FC28D-8278-4219-BE6C-8DBE9FEC2BF0}"/>
  </r>
  <r>
    <x v="88"/>
    <d v="2019-08-05T00:00:00"/>
    <d v="2019-08-05T00:00:00"/>
    <x v="0"/>
    <s v="Rachman_Richard"/>
    <x v="0"/>
    <m/>
    <m/>
    <m/>
    <n v="1"/>
    <m/>
    <s v="SC"/>
    <x v="1"/>
    <s v="&lt;10"/>
    <m/>
    <m/>
    <n v="1"/>
    <m/>
    <m/>
    <x v="2"/>
    <s v="77fd396c-1c75-41d9-aaad-817a1049da9d"/>
    <s v="{11A65DC3-33EF-41CF-B499-D0A02FC5D2D7}"/>
  </r>
  <r>
    <x v="89"/>
    <d v="2019-08-05T00:00:00"/>
    <d v="2019-08-05T00:00:00"/>
    <x v="0"/>
    <s v="Rachman_Richard"/>
    <x v="0"/>
    <m/>
    <m/>
    <m/>
    <n v="1"/>
    <m/>
    <s v="SC"/>
    <x v="0"/>
    <s v="&lt;10"/>
    <m/>
    <m/>
    <n v="1"/>
    <m/>
    <m/>
    <x v="2"/>
    <s v="0d91a899-8358-4468-b64f-7b3a9183f8a9"/>
    <s v="{E3225764-735B-4292-B418-5153B2A5708E}"/>
  </r>
  <r>
    <x v="89"/>
    <d v="2019-08-05T00:00:00"/>
    <d v="2019-08-05T00:00:00"/>
    <x v="0"/>
    <s v="Rachman_Richard"/>
    <x v="0"/>
    <m/>
    <m/>
    <m/>
    <n v="1"/>
    <m/>
    <s v="SC"/>
    <x v="0"/>
    <s v="&lt;10"/>
    <m/>
    <m/>
    <n v="1"/>
    <m/>
    <m/>
    <x v="2"/>
    <s v="b2bf0582-da58-4d1b-927b-5f8791ec2665"/>
    <s v="{DB463FC8-7B79-4FBE-B329-F628759DEAFE}"/>
  </r>
  <r>
    <x v="90"/>
    <d v="2019-08-05T00:00:00"/>
    <d v="2019-08-05T00:00:00"/>
    <x v="0"/>
    <s v="Rachman_Richard"/>
    <x v="7"/>
    <m/>
    <m/>
    <m/>
    <n v="0.01"/>
    <m/>
    <s v="I"/>
    <x v="0"/>
    <s v="&lt;10"/>
    <m/>
    <m/>
    <n v="0.5"/>
    <m/>
    <m/>
    <x v="3"/>
    <s v="f053606c-59c9-41e6-bd0c-2e59bf516639"/>
    <s v="{937F87B3-AE26-4071-90DF-ADBAE1428B87}"/>
  </r>
  <r>
    <x v="90"/>
    <d v="2019-08-05T00:00:00"/>
    <d v="2019-08-05T00:00:00"/>
    <x v="0"/>
    <s v="Rachman_Richard"/>
    <x v="1"/>
    <m/>
    <m/>
    <m/>
    <n v="0.01"/>
    <m/>
    <s v="I"/>
    <x v="0"/>
    <s v="&lt;10"/>
    <m/>
    <m/>
    <n v="0.5"/>
    <m/>
    <m/>
    <x v="3"/>
    <s v="76ed60b8-4ab9-4a1f-ae6d-42b618371ff6"/>
    <s v="{6287D17A-B5DF-4551-98D9-B59EC3A68B67}"/>
  </r>
  <r>
    <x v="90"/>
    <d v="2019-08-05T00:00:00"/>
    <d v="2019-08-05T00:00:00"/>
    <x v="0"/>
    <s v="Rachman_Richard"/>
    <x v="1"/>
    <m/>
    <m/>
    <m/>
    <n v="0.01"/>
    <m/>
    <s v="I"/>
    <x v="0"/>
    <s v="&lt;10"/>
    <m/>
    <m/>
    <n v="0.5"/>
    <m/>
    <m/>
    <x v="3"/>
    <s v="33b850e4-c39e-4b39-b3cd-ccde30543e51"/>
    <s v="{86E6B7DE-2A5F-4AF2-BC7C-F5781AE54854}"/>
  </r>
  <r>
    <x v="91"/>
    <d v="2019-08-01T00:00:00"/>
    <d v="2019-08-01T00:00:00"/>
    <x v="0"/>
    <s v="Alcaraz_Jake"/>
    <x v="14"/>
    <m/>
    <m/>
    <m/>
    <n v="0.01"/>
    <m/>
    <s v="I"/>
    <x v="0"/>
    <s v="&lt;10"/>
    <m/>
    <m/>
    <n v="0.5"/>
    <m/>
    <m/>
    <x v="3"/>
    <s v="009def92-644f-4c2e-b9e6-ad6693712edf"/>
    <s v="{87679A3C-11EB-4711-81EF-9B96AEDA6291}"/>
  </r>
  <r>
    <x v="91"/>
    <d v="2019-08-01T00:00:00"/>
    <d v="2019-08-01T00:00:00"/>
    <x v="0"/>
    <s v="Alcaraz_Jake"/>
    <x v="14"/>
    <m/>
    <m/>
    <m/>
    <n v="0.01"/>
    <m/>
    <s v="I"/>
    <x v="0"/>
    <s v="&lt;10"/>
    <m/>
    <m/>
    <n v="0.5"/>
    <m/>
    <m/>
    <x v="3"/>
    <s v="5a36966d-e491-4328-8543-6023631db269"/>
    <s v="{3B955B91-4A73-4E12-8D01-223B7D953D6F}"/>
  </r>
  <r>
    <x v="91"/>
    <d v="2019-08-01T00:00:00"/>
    <d v="2019-08-01T00:00:00"/>
    <x v="0"/>
    <s v="Alcaraz_Jake"/>
    <x v="4"/>
    <m/>
    <m/>
    <m/>
    <n v="2"/>
    <m/>
    <s v="I"/>
    <x v="0"/>
    <s v="&lt;10"/>
    <m/>
    <m/>
    <n v="2"/>
    <m/>
    <m/>
    <x v="1"/>
    <s v="199f8d7a-8c0f-4003-afe0-b28c0a08069d"/>
    <s v="{67081739-C301-4DA3-8BB6-41159625B651}"/>
  </r>
  <r>
    <x v="91"/>
    <d v="2019-08-01T00:00:00"/>
    <d v="2019-08-01T00:00:00"/>
    <x v="0"/>
    <s v="Alcaraz_Jake"/>
    <x v="14"/>
    <m/>
    <m/>
    <m/>
    <n v="2"/>
    <m/>
    <s v="I"/>
    <x v="0"/>
    <s v="&lt;10"/>
    <m/>
    <m/>
    <n v="2"/>
    <m/>
    <m/>
    <x v="1"/>
    <s v="d80c6ec1-51d6-4ec6-b818-7a6d2380ac24"/>
    <s v="{2C25F536-A5F3-4B46-8C55-5E59E87A338D}"/>
  </r>
  <r>
    <x v="91"/>
    <d v="2019-08-01T00:00:00"/>
    <d v="2019-08-01T00:00:00"/>
    <x v="0"/>
    <s v="Alcaraz_Jake"/>
    <x v="4"/>
    <m/>
    <m/>
    <m/>
    <n v="2"/>
    <m/>
    <s v="I"/>
    <x v="0"/>
    <s v="&lt;10"/>
    <m/>
    <m/>
    <n v="2"/>
    <m/>
    <m/>
    <x v="1"/>
    <s v="82766bec-a2f5-45e6-b42b-8fab25916497"/>
    <s v="{8EB7DA78-B75A-4822-9E7C-685F47C79BC8}"/>
  </r>
  <r>
    <x v="92"/>
    <d v="2019-08-01T00:00:00"/>
    <d v="2019-08-01T00:00:00"/>
    <x v="0"/>
    <s v="Alcaraz_Jake"/>
    <x v="11"/>
    <m/>
    <m/>
    <m/>
    <n v="2"/>
    <m/>
    <s v="I"/>
    <x v="0"/>
    <s v="&lt;10"/>
    <m/>
    <m/>
    <n v="2"/>
    <m/>
    <m/>
    <x v="1"/>
    <s v="bd288338-fa2c-4835-9161-d049b0a06ab7"/>
    <s v="{F00F8CE5-0529-457F-AB29-FD5FFA83209E}"/>
  </r>
  <r>
    <x v="92"/>
    <d v="2019-08-01T00:00:00"/>
    <d v="2019-08-01T00:00:00"/>
    <x v="0"/>
    <s v="Alcaraz_Jake"/>
    <x v="4"/>
    <m/>
    <m/>
    <m/>
    <n v="4"/>
    <m/>
    <s v="SC"/>
    <x v="0"/>
    <s v="&lt;10"/>
    <m/>
    <m/>
    <n v="4"/>
    <m/>
    <m/>
    <x v="5"/>
    <s v="8ee4bff1-814f-43b9-ad89-63cb6c1755e0"/>
    <s v="{0ABFC68E-03CE-4A65-AD46-0134564DE8A3}"/>
  </r>
  <r>
    <x v="93"/>
    <d v="2019-08-01T00:00:00"/>
    <d v="2019-08-01T00:00:00"/>
    <x v="0"/>
    <s v="Townsend_Ashleigh"/>
    <x v="1"/>
    <m/>
    <m/>
    <m/>
    <n v="1"/>
    <m/>
    <s v="SC"/>
    <x v="0"/>
    <s v="&lt;10"/>
    <m/>
    <m/>
    <n v="1"/>
    <m/>
    <m/>
    <x v="2"/>
    <s v="3f31e3d8-ed6a-4253-9033-60952923418c"/>
    <s v="{A8B14C2F-6768-41DE-892C-B9205F385BC7}"/>
  </r>
  <r>
    <x v="94"/>
    <d v="2019-08-01T00:00:00"/>
    <d v="2019-08-01T00:00:00"/>
    <x v="0"/>
    <s v="Townsend_Ashleigh"/>
    <x v="1"/>
    <m/>
    <m/>
    <m/>
    <n v="0.01"/>
    <m/>
    <s v="I"/>
    <x v="0"/>
    <s v="&lt;10"/>
    <m/>
    <m/>
    <n v="0.5"/>
    <m/>
    <m/>
    <x v="3"/>
    <s v="d7882572-e6da-48a0-8332-0b2e90d86d48"/>
    <s v="{5D1CD0C5-67A8-442D-990B-235FF221EC49}"/>
  </r>
  <r>
    <x v="94"/>
    <d v="2019-08-01T00:00:00"/>
    <d v="2019-08-01T00:00:00"/>
    <x v="0"/>
    <s v="Townsend_Ashleigh"/>
    <x v="3"/>
    <m/>
    <m/>
    <m/>
    <n v="0.01"/>
    <m/>
    <s v="I"/>
    <x v="0"/>
    <s v="&lt;10"/>
    <m/>
    <m/>
    <n v="0.5"/>
    <m/>
    <m/>
    <x v="3"/>
    <s v="bd0e1b70-81af-4426-9e45-38a1e81cb5d9"/>
    <s v="{CA91E1C3-4776-4831-82B7-74303D22F7C2}"/>
  </r>
  <r>
    <x v="94"/>
    <d v="2019-08-01T00:00:00"/>
    <d v="2019-08-01T00:00:00"/>
    <x v="0"/>
    <s v="Townsend_Ashleigh"/>
    <x v="1"/>
    <m/>
    <m/>
    <m/>
    <n v="0.1"/>
    <m/>
    <s v="I"/>
    <x v="0"/>
    <s v="&lt;10"/>
    <m/>
    <m/>
    <n v="0.5"/>
    <m/>
    <m/>
    <x v="3"/>
    <s v="3547fd7d-d20a-4cc3-a9ae-94bfbe6bb727"/>
    <s v="{DBBB5B08-4FC8-4441-9D8F-E299193EE8A3}"/>
  </r>
  <r>
    <x v="94"/>
    <d v="2019-08-01T00:00:00"/>
    <d v="2019-08-01T00:00:00"/>
    <x v="0"/>
    <s v="Townsend_Ashleigh"/>
    <x v="1"/>
    <m/>
    <m/>
    <m/>
    <n v="1"/>
    <m/>
    <s v="P"/>
    <x v="0"/>
    <s v="&lt;10"/>
    <m/>
    <m/>
    <n v="1"/>
    <m/>
    <m/>
    <x v="2"/>
    <s v="c5278cbe-4c29-4d40-946d-3a317640944c"/>
    <s v="{3438BBA5-D14E-45F4-8A56-2BA3E640B3FF}"/>
  </r>
  <r>
    <x v="94"/>
    <d v="2019-08-01T00:00:00"/>
    <d v="2019-08-01T00:00:00"/>
    <x v="0"/>
    <s v="Townsend_Ashleigh"/>
    <x v="1"/>
    <m/>
    <m/>
    <m/>
    <n v="0.01"/>
    <m/>
    <s v="I"/>
    <x v="0"/>
    <s v="&lt;10"/>
    <m/>
    <m/>
    <n v="0.5"/>
    <m/>
    <m/>
    <x v="3"/>
    <s v="eae8155b-5f09-49bf-9738-c60b9643301d"/>
    <s v="{3A9CF29A-0A99-4227-BC86-F5A2548ECA3E}"/>
  </r>
  <r>
    <x v="95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x v="3"/>
    <s v="7f8921ff-3995-4626-8bcf-78b85830003a"/>
    <s v="{5A87FB84-C627-4BD6-B88F-4FAD9738307C}"/>
  </r>
  <r>
    <x v="95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x v="3"/>
    <s v="8e72edf8-ccac-4a3a-8e94-bebdc76fe69b"/>
    <s v="{234EB9C0-764A-4652-9171-C2ED302F83FB}"/>
  </r>
  <r>
    <x v="95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x v="3"/>
    <s v="2cf1f968-ba49-41c2-ba99-d78614f586f6"/>
    <s v="{B966FC2B-06CE-46B2-ABF4-EDE608742F35}"/>
  </r>
  <r>
    <x v="95"/>
    <d v="2019-07-30T00:00:00"/>
    <d v="2019-07-30T00:00:00"/>
    <x v="0"/>
    <s v="Alcaraz_Jake"/>
    <x v="0"/>
    <m/>
    <m/>
    <m/>
    <n v="2"/>
    <m/>
    <s v="I"/>
    <x v="0"/>
    <s v="&lt;10"/>
    <m/>
    <m/>
    <n v="2"/>
    <m/>
    <m/>
    <x v="1"/>
    <s v="25a917f7-b92d-4ce1-b9eb-07f8bcaa81dc"/>
    <s v="{FE43F603-375B-4FD0-A6D9-C2E043F1556B}"/>
  </r>
  <r>
    <x v="95"/>
    <d v="2019-07-30T00:00:00"/>
    <d v="2019-07-30T00:00:00"/>
    <x v="0"/>
    <s v="Alcaraz_Jake"/>
    <x v="0"/>
    <m/>
    <m/>
    <m/>
    <n v="2"/>
    <m/>
    <s v="I"/>
    <x v="0"/>
    <s v="&lt;10"/>
    <m/>
    <m/>
    <n v="2"/>
    <m/>
    <m/>
    <x v="1"/>
    <s v="2df28958-ddc1-4c57-a2f3-18d6e4817d8a"/>
    <s v="{C3F0AEF9-3631-415E-8FD9-D13E0674C943}"/>
  </r>
  <r>
    <x v="95"/>
    <d v="2019-07-30T00:00:00"/>
    <d v="2019-07-30T00:00:00"/>
    <x v="0"/>
    <s v="Alcaraz_Jake"/>
    <x v="4"/>
    <m/>
    <m/>
    <m/>
    <n v="0.01"/>
    <m/>
    <s v="I"/>
    <x v="0"/>
    <s v="&lt;10"/>
    <m/>
    <m/>
    <n v="0.5"/>
    <m/>
    <m/>
    <x v="3"/>
    <s v="e2043347-ca95-428e-96aa-9b4a7dd09c43"/>
    <s v="{1511C104-39BA-4B3D-B1ED-BA31C38916E2}"/>
  </r>
  <r>
    <x v="95"/>
    <d v="2019-07-30T00:00:00"/>
    <d v="2019-07-30T00:00:00"/>
    <x v="0"/>
    <s v="Alcaraz_Jake"/>
    <x v="4"/>
    <m/>
    <m/>
    <m/>
    <n v="0.01"/>
    <m/>
    <s v="I"/>
    <x v="0"/>
    <s v="&lt;10"/>
    <m/>
    <m/>
    <n v="0.5"/>
    <m/>
    <m/>
    <x v="3"/>
    <s v="cf8c9a44-01ec-4139-88b2-66fbeb8759df"/>
    <s v="{967A81F9-41A4-4C07-B1B2-9ECB0D2B36DD}"/>
  </r>
  <r>
    <x v="95"/>
    <d v="2019-07-30T00:00:00"/>
    <d v="2019-07-30T00:00:00"/>
    <x v="0"/>
    <s v="Alcaraz_Jake"/>
    <x v="4"/>
    <m/>
    <m/>
    <m/>
    <n v="0.01"/>
    <m/>
    <s v="I"/>
    <x v="0"/>
    <s v="&lt;10"/>
    <m/>
    <m/>
    <n v="0.5"/>
    <m/>
    <m/>
    <x v="3"/>
    <s v="22a68042-0bdb-4360-a4b4-346574334a02"/>
    <s v="{F21F797A-2B9C-44D5-896F-579FA06BE2D0}"/>
  </r>
  <r>
    <x v="95"/>
    <d v="2019-07-30T00:00:00"/>
    <d v="2019-07-30T00:00:00"/>
    <x v="0"/>
    <s v="Alcaraz_Jake"/>
    <x v="12"/>
    <m/>
    <m/>
    <m/>
    <n v="3"/>
    <m/>
    <s v="I"/>
    <x v="0"/>
    <s v="&lt;10"/>
    <m/>
    <m/>
    <n v="3"/>
    <m/>
    <m/>
    <x v="4"/>
    <s v="f57a142f-6bed-46be-b5c4-136f9ac024b9"/>
    <s v="{E921C5E3-3EC5-4B89-89F3-A9E495CE2E4D}"/>
  </r>
  <r>
    <x v="95"/>
    <d v="2019-07-30T00:00:00"/>
    <d v="2019-07-30T00:00:00"/>
    <x v="0"/>
    <s v="Alcaraz_Jake"/>
    <x v="0"/>
    <m/>
    <m/>
    <m/>
    <n v="3"/>
    <m/>
    <s v="I"/>
    <x v="0"/>
    <s v="10-100"/>
    <m/>
    <m/>
    <n v="3"/>
    <m/>
    <m/>
    <x v="4"/>
    <s v="4b69f008-97e5-4190-b159-0247f7a51615"/>
    <s v="{51496AA7-6F91-437A-BABC-E715E4AA217C}"/>
  </r>
  <r>
    <x v="95"/>
    <d v="2019-07-30T00:00:00"/>
    <d v="2019-07-30T00:00:00"/>
    <x v="0"/>
    <s v="Alcaraz_Jake"/>
    <x v="12"/>
    <m/>
    <m/>
    <m/>
    <n v="0.01"/>
    <m/>
    <s v="I"/>
    <x v="0"/>
    <s v="&lt;10"/>
    <m/>
    <m/>
    <n v="0.5"/>
    <m/>
    <m/>
    <x v="3"/>
    <s v="ffef87d4-486b-4fd2-b0fb-f9d3287db4c7"/>
    <s v="{90E72F8F-73A2-4FCB-AFC7-3B1B80F74843}"/>
  </r>
  <r>
    <x v="95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x v="3"/>
    <s v="b252ae4b-cdc9-4432-b49f-ceabb8a6c200"/>
    <s v="{7512FE52-EEFC-49AA-BAC7-3EED8CFBAA87}"/>
  </r>
  <r>
    <x v="95"/>
    <d v="2019-07-30T00:00:00"/>
    <d v="2019-07-30T00:00:00"/>
    <x v="0"/>
    <s v="Alcaraz_Jake"/>
    <x v="0"/>
    <m/>
    <m/>
    <m/>
    <n v="1.5"/>
    <m/>
    <s v="I"/>
    <x v="0"/>
    <s v="10-100"/>
    <m/>
    <m/>
    <n v="1.5"/>
    <m/>
    <m/>
    <x v="8"/>
    <s v="bd2facee-4443-46a7-9b51-f13964a4ceca"/>
    <s v="{E5242FB3-77A3-4754-A97C-633906D5DC7A}"/>
  </r>
  <r>
    <x v="95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x v="3"/>
    <s v="13d8a1b5-6eb9-4857-b35e-11d7faa17e5b"/>
    <s v="{18F3F9F1-00A9-42DB-8D6E-F8006912C3CC}"/>
  </r>
  <r>
    <x v="95"/>
    <d v="2019-07-30T00:00:00"/>
    <d v="2019-07-30T00:00:00"/>
    <x v="0"/>
    <s v="Alcaraz_Jake"/>
    <x v="0"/>
    <m/>
    <m/>
    <m/>
    <n v="0.01"/>
    <m/>
    <s v="I"/>
    <x v="0"/>
    <s v="&lt;10"/>
    <m/>
    <m/>
    <n v="0.5"/>
    <m/>
    <m/>
    <x v="3"/>
    <s v="66b58435-e540-4e71-976e-e680a6c20bf9"/>
    <s v="{F72AF39A-0486-4146-97CB-4881A5D169F6}"/>
  </r>
  <r>
    <x v="92"/>
    <d v="2019-08-01T00:00:00"/>
    <d v="2019-08-01T00:00:00"/>
    <x v="0"/>
    <s v="Alcaraz_Jake"/>
    <x v="4"/>
    <s v="CSS"/>
    <s v="Disturbed"/>
    <m/>
    <n v="2"/>
    <m/>
    <s v="I"/>
    <x v="0"/>
    <s v="&lt;10"/>
    <m/>
    <m/>
    <n v="2"/>
    <m/>
    <m/>
    <x v="1"/>
    <s v="c4e16311-24b1-4235-919c-102aaae4787b"/>
    <s v="{D54C4730-A603-43E8-962E-AEA5DE045920}"/>
  </r>
  <r>
    <x v="91"/>
    <d v="2019-08-01T00:00:00"/>
    <d v="2019-08-01T00:00:00"/>
    <x v="0"/>
    <s v="Alcaraz_Jake"/>
    <x v="14"/>
    <s v="CSS"/>
    <s v="Intact"/>
    <s v="Large riccom infestation on east hillside of plot (outside 20 m)."/>
    <n v="2"/>
    <m/>
    <s v="I"/>
    <x v="0"/>
    <s v="&lt;10"/>
    <m/>
    <m/>
    <n v="2"/>
    <m/>
    <m/>
    <x v="1"/>
    <s v="4e3a6889-0031-40bb-af13-d9cb42389aa5"/>
    <s v="{F75EB22B-7053-4D48-B8D9-BF37E26B7715}"/>
  </r>
  <r>
    <x v="96"/>
    <d v="2019-08-02T00:00:00"/>
    <d v="2019-08-02T00:00:00"/>
    <x v="0"/>
    <s v="Alcaraz_Jake"/>
    <x v="22"/>
    <s v="CHAP"/>
    <s v="Disturbed"/>
    <m/>
    <n v="0"/>
    <m/>
    <s v="N"/>
    <x v="2"/>
    <s v="&lt;10"/>
    <m/>
    <m/>
    <n v="0.5"/>
    <m/>
    <m/>
    <x v="3"/>
    <s v="aec7a43f-81b8-42d2-947d-c90103a3101a"/>
    <s v="{F278BCCA-E8AF-4392-9896-66240C51B13B}"/>
  </r>
  <r>
    <x v="97"/>
    <d v="2019-08-02T00:00:00"/>
    <d v="2019-08-02T00:00:00"/>
    <x v="0"/>
    <s v="Alcaraz_Jake"/>
    <x v="11"/>
    <s v="CHAP"/>
    <s v="Intact"/>
    <m/>
    <n v="0.01"/>
    <m/>
    <s v="I"/>
    <x v="0"/>
    <s v="&lt;10"/>
    <m/>
    <m/>
    <n v="0.5"/>
    <m/>
    <m/>
    <x v="3"/>
    <s v="221fec17-1284-4d3f-ad2f-01cd2fce14f2"/>
    <s v="{FEE3AABF-B942-48EF-BB6F-37A3F7AC192D}"/>
  </r>
  <r>
    <x v="97"/>
    <d v="2019-08-02T00:00:00"/>
    <d v="2019-08-02T00:00:00"/>
    <x v="0"/>
    <s v="Alcaraz_Jake"/>
    <x v="13"/>
    <s v="CHAP"/>
    <s v="Intact"/>
    <m/>
    <n v="0.01"/>
    <m/>
    <s v="I"/>
    <x v="0"/>
    <s v="&lt;10"/>
    <m/>
    <m/>
    <n v="0.5"/>
    <m/>
    <m/>
    <x v="3"/>
    <s v="3a74436d-82eb-48c8-9474-f92ae20dbb18"/>
    <s v="{446498B1-42F7-4AB9-9981-F07D1F58130C}"/>
  </r>
  <r>
    <x v="28"/>
    <d v="2019-08-02T00:00:00"/>
    <d v="2019-08-02T00:00:00"/>
    <x v="0"/>
    <s v="Alcaraz_Jake"/>
    <x v="13"/>
    <s v="CHAP"/>
    <s v="Disturbed"/>
    <m/>
    <n v="0.01"/>
    <m/>
    <s v="I"/>
    <x v="0"/>
    <s v="&lt;10"/>
    <m/>
    <m/>
    <n v="0.5"/>
    <m/>
    <m/>
    <x v="3"/>
    <s v="432713be-3375-4a10-8146-79dd3c3bf8fe"/>
    <s v="{2EAC992D-924C-4559-BF53-8F65F62C7197}"/>
  </r>
  <r>
    <x v="98"/>
    <d v="2019-08-02T00:00:00"/>
    <d v="2019-08-02T00:00:00"/>
    <x v="0"/>
    <s v="Tian_Sarah"/>
    <x v="22"/>
    <m/>
    <m/>
    <m/>
    <n v="0"/>
    <m/>
    <m/>
    <x v="3"/>
    <n v="0"/>
    <m/>
    <m/>
    <n v="0.5"/>
    <m/>
    <m/>
    <x v="3"/>
    <s v="354376fd-3a58-4c0b-a972-af84dbcd5225"/>
    <s v="{83E19952-818C-4D4A-8C4A-B11DA1BA36A2}"/>
  </r>
  <r>
    <x v="87"/>
    <d v="2019-08-06T00:00:00"/>
    <d v="2019-08-06T00:00:00"/>
    <x v="0"/>
    <s v="Walsh_Michael"/>
    <x v="11"/>
    <s v="CHAP"/>
    <s v="Intact"/>
    <m/>
    <n v="2"/>
    <m/>
    <s v="SC"/>
    <x v="0"/>
    <s v="&lt;10"/>
    <m/>
    <m/>
    <n v="2"/>
    <m/>
    <m/>
    <x v="1"/>
    <s v="bca8e599-f077-47aa-ba9e-ee4d80c59d20"/>
    <s v="{1819886F-1E12-4384-AB2D-CA0F095EDF71}"/>
  </r>
  <r>
    <x v="99"/>
    <d v="2019-08-06T00:00:00"/>
    <d v="2019-08-06T00:00:00"/>
    <x v="0"/>
    <s v="Walsh_Michael"/>
    <x v="7"/>
    <s v="CHAP"/>
    <s v="Disturbed"/>
    <m/>
    <n v="0.01"/>
    <m/>
    <s v="I"/>
    <x v="0"/>
    <s v="&lt;10"/>
    <m/>
    <m/>
    <n v="0.5"/>
    <m/>
    <m/>
    <x v="3"/>
    <s v="e2fde29d-58ca-471e-bd38-41d649021e06"/>
    <s v="{CC35B7AC-7352-47EC-B671-47A2CF692E2E}"/>
  </r>
  <r>
    <x v="99"/>
    <d v="2019-08-06T00:00:00"/>
    <d v="2019-08-06T00:00:00"/>
    <x v="0"/>
    <s v="Walsh_Michael"/>
    <x v="7"/>
    <m/>
    <m/>
    <m/>
    <n v="0.01"/>
    <m/>
    <s v="I"/>
    <x v="0"/>
    <s v="&lt;10"/>
    <m/>
    <m/>
    <n v="0.5"/>
    <m/>
    <m/>
    <x v="3"/>
    <s v="cbf73e1a-8443-4f5d-889e-0003c9348be5"/>
    <s v="{61958782-66BF-4F26-B13F-5A110782E25B}"/>
  </r>
  <r>
    <x v="99"/>
    <d v="2019-08-06T00:00:00"/>
    <d v="2019-08-06T00:00:00"/>
    <x v="0"/>
    <s v="Walsh_Michael"/>
    <x v="1"/>
    <m/>
    <m/>
    <m/>
    <n v="0.5"/>
    <m/>
    <s v="I"/>
    <x v="0"/>
    <s v="&lt;10"/>
    <m/>
    <m/>
    <n v="0.5"/>
    <m/>
    <m/>
    <x v="3"/>
    <s v="f2e612e0-1ce9-445b-b32c-44ea2c2c95c7"/>
    <s v="{93B94376-1777-4C32-97A8-400B6C0F02D2}"/>
  </r>
  <r>
    <x v="99"/>
    <d v="2019-08-06T00:00:00"/>
    <d v="2019-08-06T00:00:00"/>
    <x v="0"/>
    <s v="Walsh_Michael"/>
    <x v="2"/>
    <m/>
    <m/>
    <m/>
    <n v="1"/>
    <m/>
    <s v="SC"/>
    <x v="0"/>
    <s v="&lt;10"/>
    <m/>
    <m/>
    <n v="1"/>
    <m/>
    <m/>
    <x v="2"/>
    <s v="86f38f13-8a04-40ec-b773-49ab9823133e"/>
    <s v="{85CD15F1-3ECF-4BCB-8C04-77E35E39F766}"/>
  </r>
  <r>
    <x v="99"/>
    <d v="2019-08-06T00:00:00"/>
    <d v="2019-08-06T00:00:00"/>
    <x v="0"/>
    <s v="Walsh_Michael"/>
    <x v="4"/>
    <m/>
    <m/>
    <m/>
    <n v="0.01"/>
    <m/>
    <s v="I"/>
    <x v="0"/>
    <s v="&lt;10"/>
    <m/>
    <m/>
    <n v="0.5"/>
    <m/>
    <m/>
    <x v="3"/>
    <s v="6d0f5716-07f4-4c63-a1c2-b757eeaf0664"/>
    <s v="{37936E8C-9336-4DF1-B5C7-A8E2C87B156B}"/>
  </r>
  <r>
    <x v="99"/>
    <d v="2019-08-06T00:00:00"/>
    <d v="2019-08-06T00:00:00"/>
    <x v="0"/>
    <s v="Walsh_Michael"/>
    <x v="4"/>
    <m/>
    <m/>
    <m/>
    <n v="0.01"/>
    <m/>
    <s v="I"/>
    <x v="0"/>
    <s v="&lt;10"/>
    <m/>
    <m/>
    <n v="0.5"/>
    <m/>
    <m/>
    <x v="3"/>
    <s v="d15ac155-bf1c-42a5-94e3-cfa851fd2de0"/>
    <s v="{DE5D2E65-1BEF-4D87-B231-4C8F6C23E1BF}"/>
  </r>
  <r>
    <x v="99"/>
    <d v="2019-08-06T00:00:00"/>
    <d v="2019-08-06T00:00:00"/>
    <x v="0"/>
    <s v="Walsh_Michael"/>
    <x v="7"/>
    <m/>
    <m/>
    <m/>
    <n v="0.01"/>
    <m/>
    <s v="I"/>
    <x v="0"/>
    <s v="&lt;10"/>
    <m/>
    <m/>
    <n v="0.5"/>
    <m/>
    <m/>
    <x v="3"/>
    <s v="2d0101ce-a7c6-4a96-b10c-1de80cba1c77"/>
    <s v="{A5837018-E045-467C-8BC0-E94F47606D2F}"/>
  </r>
  <r>
    <x v="99"/>
    <d v="2019-08-06T00:00:00"/>
    <d v="2019-08-06T00:00:00"/>
    <x v="0"/>
    <s v="Walsh_Michael"/>
    <x v="4"/>
    <m/>
    <m/>
    <m/>
    <n v="0.01"/>
    <m/>
    <s v="I"/>
    <x v="0"/>
    <s v="&lt;10"/>
    <m/>
    <m/>
    <n v="0.5"/>
    <m/>
    <m/>
    <x v="3"/>
    <s v="7a00d0db-2655-42eb-a871-7fb49d453fcf"/>
    <s v="{40E2D9A2-36DF-496B-A589-7A64E23728B0}"/>
  </r>
  <r>
    <x v="99"/>
    <d v="2019-08-06T00:00:00"/>
    <d v="2019-08-06T00:00:00"/>
    <x v="0"/>
    <s v="Walsh_Michael"/>
    <x v="7"/>
    <m/>
    <m/>
    <m/>
    <n v="0.01"/>
    <m/>
    <s v="I"/>
    <x v="0"/>
    <s v="&lt;10"/>
    <m/>
    <m/>
    <n v="0.5"/>
    <m/>
    <m/>
    <x v="3"/>
    <s v="23d6860d-91a4-4cf6-8cd3-0ad0c3ea3c39"/>
    <s v="{AD0146E9-3DCF-45E5-A0F8-E7F57AF5593B}"/>
  </r>
  <r>
    <x v="99"/>
    <d v="2019-08-06T00:00:00"/>
    <d v="2019-08-06T00:00:00"/>
    <x v="0"/>
    <s v="Walsh_Michael"/>
    <x v="7"/>
    <m/>
    <m/>
    <m/>
    <n v="0.01"/>
    <m/>
    <s v="I"/>
    <x v="0"/>
    <s v="&lt;10"/>
    <m/>
    <m/>
    <n v="0.5"/>
    <m/>
    <m/>
    <x v="3"/>
    <s v="e782fdb0-79ec-43ed-bee9-253a10ca8bdc"/>
    <s v="{AED39B8A-4050-47AB-90EC-DA51626C503C}"/>
  </r>
  <r>
    <x v="99"/>
    <d v="2019-08-06T00:00:00"/>
    <d v="2019-08-06T00:00:00"/>
    <x v="0"/>
    <s v="Walsh_Michael"/>
    <x v="7"/>
    <m/>
    <m/>
    <m/>
    <n v="0.01"/>
    <m/>
    <s v="I"/>
    <x v="0"/>
    <s v="&lt;10"/>
    <m/>
    <m/>
    <n v="0.5"/>
    <m/>
    <m/>
    <x v="3"/>
    <s v="c0d662a3-4fc5-4b79-9e70-a5cfa041d599"/>
    <s v="{D840FDA2-0522-4123-B5BE-771CC2E4C7DD}"/>
  </r>
  <r>
    <x v="100"/>
    <d v="2019-08-07T00:00:00"/>
    <d v="2019-08-07T00:00:00"/>
    <x v="0"/>
    <s v="Walsh_Michael"/>
    <x v="0"/>
    <s v="CHAP"/>
    <s v="Intermediate"/>
    <m/>
    <n v="0.01"/>
    <m/>
    <s v="I"/>
    <x v="0"/>
    <s v="&lt;10"/>
    <m/>
    <m/>
    <n v="0.5"/>
    <m/>
    <m/>
    <x v="3"/>
    <s v="f7a7e51e-004f-428f-9f0f-e34cc9cbe68b"/>
    <s v="{4E49E10D-7A8A-401F-AF62-58839B10D749}"/>
  </r>
  <r>
    <x v="100"/>
    <d v="2019-08-07T00:00:00"/>
    <d v="2019-08-07T00:00:00"/>
    <x v="0"/>
    <s v="Walsh_Michael"/>
    <x v="0"/>
    <m/>
    <m/>
    <m/>
    <n v="1"/>
    <m/>
    <s v="P"/>
    <x v="0"/>
    <s v="&lt;10"/>
    <m/>
    <m/>
    <n v="1"/>
    <m/>
    <m/>
    <x v="2"/>
    <s v="6af52345-e32c-4556-ab91-adb7b669e000"/>
    <s v="{33F2AC34-3AEB-4B34-AF60-8199F5EAC840}"/>
  </r>
  <r>
    <x v="100"/>
    <d v="2019-08-07T00:00:00"/>
    <d v="2019-08-07T00:00:00"/>
    <x v="0"/>
    <s v="Walsh_Michael"/>
    <x v="0"/>
    <m/>
    <m/>
    <m/>
    <n v="1"/>
    <m/>
    <s v="P"/>
    <x v="0"/>
    <s v="&lt;10"/>
    <m/>
    <m/>
    <n v="1"/>
    <m/>
    <m/>
    <x v="2"/>
    <s v="10fc7544-1f3b-4b8f-9d11-e0dcc7213d76"/>
    <s v="{16CD52FB-B019-41A5-8C88-FFB786508856}"/>
  </r>
  <r>
    <x v="100"/>
    <d v="2019-08-07T00:00:00"/>
    <d v="2019-08-07T00:00:00"/>
    <x v="0"/>
    <s v="Walsh_Michael"/>
    <x v="0"/>
    <m/>
    <m/>
    <m/>
    <n v="0.01"/>
    <m/>
    <s v="I"/>
    <x v="0"/>
    <s v="&lt;10"/>
    <m/>
    <m/>
    <n v="0.5"/>
    <m/>
    <m/>
    <x v="3"/>
    <s v="2332f157-2a26-4785-b834-0c43b1794783"/>
    <s v="{669F8AB5-FBC4-423A-9EBB-E27857EF461D}"/>
  </r>
  <r>
    <x v="100"/>
    <d v="2019-08-07T00:00:00"/>
    <d v="2019-08-07T00:00:00"/>
    <x v="0"/>
    <s v="Walsh_Michael"/>
    <x v="10"/>
    <m/>
    <m/>
    <m/>
    <n v="0.01"/>
    <m/>
    <s v="I"/>
    <x v="0"/>
    <s v="&lt;10"/>
    <m/>
    <m/>
    <n v="0.5"/>
    <m/>
    <m/>
    <x v="3"/>
    <s v="3da887da-ce8a-41e4-91c5-39a1e302ccdd"/>
    <s v="{7C071AA5-C924-4401-A396-36EA955CF981}"/>
  </r>
  <r>
    <x v="100"/>
    <d v="2019-08-07T00:00:00"/>
    <d v="2019-08-07T00:00:00"/>
    <x v="0"/>
    <s v="Walsh_Michael"/>
    <x v="1"/>
    <m/>
    <m/>
    <m/>
    <n v="0.01"/>
    <m/>
    <s v="I"/>
    <x v="0"/>
    <s v="&lt;10"/>
    <m/>
    <m/>
    <n v="0.5"/>
    <m/>
    <m/>
    <x v="3"/>
    <s v="f3986433-d8f9-48ce-8f44-4b0388d76b6c"/>
    <s v="{ED63C48F-8E12-4092-954F-1CE5625BC117}"/>
  </r>
  <r>
    <x v="100"/>
    <d v="2019-08-07T00:00:00"/>
    <d v="2019-08-07T00:00:00"/>
    <x v="0"/>
    <s v="Walsh_Michael"/>
    <x v="1"/>
    <m/>
    <m/>
    <m/>
    <n v="2"/>
    <m/>
    <s v="I"/>
    <x v="0"/>
    <s v="&lt;10"/>
    <m/>
    <m/>
    <n v="2"/>
    <m/>
    <m/>
    <x v="1"/>
    <s v="25f7ad58-b7de-40a7-b684-bdb921f14e9b"/>
    <s v="{94BD62CA-736C-45E7-A86B-9F8B3191A0FB}"/>
  </r>
  <r>
    <x v="100"/>
    <d v="2019-08-07T00:00:00"/>
    <d v="2019-08-07T00:00:00"/>
    <x v="0"/>
    <s v="Walsh_Michael"/>
    <x v="1"/>
    <m/>
    <m/>
    <m/>
    <n v="0.5"/>
    <m/>
    <s v="I"/>
    <x v="0"/>
    <s v="&lt;10"/>
    <m/>
    <m/>
    <n v="0.5"/>
    <m/>
    <m/>
    <x v="3"/>
    <s v="4f5850e1-b137-4a47-bc78-addc09173504"/>
    <s v="{80FB3D94-E4C5-412F-81FD-0890BB407A04}"/>
  </r>
  <r>
    <x v="100"/>
    <d v="2019-08-07T00:00:00"/>
    <d v="2019-08-07T00:00:00"/>
    <x v="0"/>
    <s v="Walsh_Michael"/>
    <x v="1"/>
    <m/>
    <m/>
    <m/>
    <n v="1"/>
    <m/>
    <s v="SC"/>
    <x v="0"/>
    <s v="&lt;10"/>
    <m/>
    <m/>
    <n v="1"/>
    <m/>
    <m/>
    <x v="2"/>
    <s v="c318c38c-1a36-4083-ac65-c127d7bce728"/>
    <s v="{265EE657-85CB-4534-B9A4-DDFEE2836659}"/>
  </r>
  <r>
    <x v="100"/>
    <d v="2019-08-07T00:00:00"/>
    <d v="2019-08-07T00:00:00"/>
    <x v="0"/>
    <s v="Walsh_Michael"/>
    <x v="1"/>
    <m/>
    <m/>
    <m/>
    <n v="1"/>
    <m/>
    <s v="SC"/>
    <x v="0"/>
    <s v="&lt;10"/>
    <m/>
    <m/>
    <n v="1"/>
    <m/>
    <m/>
    <x v="2"/>
    <s v="8a013a7f-4447-4040-a51c-79272910f47d"/>
    <s v="{176E20F9-39F0-455E-AEAC-E45B915885B0}"/>
  </r>
  <r>
    <x v="100"/>
    <d v="2019-08-07T00:00:00"/>
    <d v="2019-08-07T00:00:00"/>
    <x v="0"/>
    <s v="Walsh_Michael"/>
    <x v="1"/>
    <m/>
    <m/>
    <m/>
    <n v="1"/>
    <m/>
    <s v="SC"/>
    <x v="0"/>
    <s v="&lt;10"/>
    <m/>
    <m/>
    <n v="1"/>
    <m/>
    <m/>
    <x v="2"/>
    <s v="08a93de2-7f24-45a2-8f36-dc892fdbf0a9"/>
    <s v="{33F01BD5-3464-4EE5-986E-8AE066F07213}"/>
  </r>
  <r>
    <x v="100"/>
    <d v="2019-08-07T00:00:00"/>
    <d v="2019-08-07T00:00:00"/>
    <x v="0"/>
    <s v="Walsh_Michael"/>
    <x v="1"/>
    <m/>
    <m/>
    <m/>
    <n v="1"/>
    <m/>
    <s v="SC"/>
    <x v="0"/>
    <s v="&lt;10"/>
    <m/>
    <m/>
    <n v="1"/>
    <m/>
    <m/>
    <x v="2"/>
    <s v="0117d590-9a93-434e-9724-89c17d3a4991"/>
    <s v="{55B92FCA-DED0-4A96-A505-55FC187D2118}"/>
  </r>
  <r>
    <x v="100"/>
    <d v="2019-08-07T00:00:00"/>
    <d v="2019-08-07T00:00:00"/>
    <x v="0"/>
    <s v="Walsh_Michael"/>
    <x v="1"/>
    <m/>
    <m/>
    <m/>
    <n v="1.5"/>
    <m/>
    <s v="SC"/>
    <x v="0"/>
    <s v="&lt;10"/>
    <m/>
    <m/>
    <n v="1.5"/>
    <m/>
    <m/>
    <x v="8"/>
    <s v="ea09db52-f889-472d-a9c4-a4bca8908847"/>
    <s v="{7EEC0EA0-7001-4B5B-A9AB-70338CF87F50}"/>
  </r>
  <r>
    <x v="100"/>
    <d v="2019-08-07T00:00:00"/>
    <d v="2019-08-07T00:00:00"/>
    <x v="0"/>
    <s v="Walsh_Michael"/>
    <x v="17"/>
    <m/>
    <m/>
    <m/>
    <n v="1"/>
    <m/>
    <s v="SC"/>
    <x v="0"/>
    <s v="&lt;10"/>
    <m/>
    <m/>
    <n v="1"/>
    <m/>
    <m/>
    <x v="2"/>
    <s v="df4a2e6a-77fd-4e75-bfe1-bbf2190a3ad5"/>
    <s v="{B1659887-9AD2-4C1F-A6CA-3EA1DC612802}"/>
  </r>
  <r>
    <x v="100"/>
    <d v="2019-08-07T00:00:00"/>
    <d v="2019-08-07T00:00:00"/>
    <x v="0"/>
    <s v="Walsh_Michael"/>
    <x v="1"/>
    <m/>
    <m/>
    <m/>
    <n v="1.5"/>
    <m/>
    <s v="SC"/>
    <x v="0"/>
    <s v="10-100"/>
    <m/>
    <m/>
    <n v="1.5"/>
    <m/>
    <m/>
    <x v="8"/>
    <s v="bafd3c8b-dac7-40fc-918b-a7cf1b643cf4"/>
    <s v="{766F5B40-5F26-43FF-BE40-518CB157E3BD}"/>
  </r>
  <r>
    <x v="100"/>
    <d v="2019-08-07T00:00:00"/>
    <d v="2019-08-07T00:00:00"/>
    <x v="0"/>
    <s v="Walsh_Michael"/>
    <x v="1"/>
    <m/>
    <m/>
    <m/>
    <n v="3"/>
    <m/>
    <s v="SC"/>
    <x v="0"/>
    <s v="10-100"/>
    <m/>
    <m/>
    <n v="3"/>
    <m/>
    <m/>
    <x v="4"/>
    <s v="0fd97bd7-8bbd-4dd2-b32d-fecad6d9bc89"/>
    <s v="{75B2E755-A5AF-4068-A79C-BE8A8DEE4D1E}"/>
  </r>
  <r>
    <x v="100"/>
    <d v="2019-08-07T00:00:00"/>
    <d v="2019-08-07T00:00:00"/>
    <x v="0"/>
    <s v="Walsh_Michael"/>
    <x v="1"/>
    <m/>
    <m/>
    <m/>
    <n v="1.5"/>
    <m/>
    <s v="SC"/>
    <x v="0"/>
    <s v="10-100"/>
    <m/>
    <m/>
    <n v="1.5"/>
    <m/>
    <m/>
    <x v="8"/>
    <s v="f300bd0f-203b-47ab-841e-b9721a04b5f2"/>
    <s v="{F7EDBDA0-0E43-4D2E-A520-812E45BE259A}"/>
  </r>
  <r>
    <x v="100"/>
    <d v="2019-08-07T00:00:00"/>
    <d v="2019-08-07T00:00:00"/>
    <x v="0"/>
    <s v="Walsh_Michael"/>
    <x v="1"/>
    <m/>
    <m/>
    <m/>
    <n v="0.01"/>
    <m/>
    <s v="I"/>
    <x v="0"/>
    <s v="&lt;10"/>
    <m/>
    <m/>
    <n v="0.5"/>
    <m/>
    <m/>
    <x v="3"/>
    <s v="91ae6ff0-a29e-4f54-b786-aeb36a9cc5a6"/>
    <s v="{FB72030E-240A-4C8C-A5C4-4D5E7C09CBD8}"/>
  </r>
  <r>
    <x v="100"/>
    <d v="2019-08-07T00:00:00"/>
    <d v="2019-08-07T00:00:00"/>
    <x v="0"/>
    <s v="Walsh_Michael"/>
    <x v="1"/>
    <m/>
    <m/>
    <m/>
    <n v="1"/>
    <m/>
    <s v="I"/>
    <x v="0"/>
    <s v="&lt;10"/>
    <m/>
    <m/>
    <n v="1"/>
    <m/>
    <m/>
    <x v="2"/>
    <s v="96cb83c1-1511-4c28-a741-23cc72ffbce8"/>
    <s v="{1D72E9C6-0368-4AE1-AA4F-94A8CB73E50F}"/>
  </r>
  <r>
    <x v="100"/>
    <d v="2019-08-07T00:00:00"/>
    <d v="2019-08-07T00:00:00"/>
    <x v="0"/>
    <s v="Walsh_Michael"/>
    <x v="1"/>
    <m/>
    <m/>
    <m/>
    <n v="1"/>
    <m/>
    <s v="SC"/>
    <x v="0"/>
    <s v="10-100"/>
    <m/>
    <m/>
    <n v="1"/>
    <m/>
    <m/>
    <x v="2"/>
    <s v="20c41555-dbd1-40b3-a8a4-f497d4ae0c8a"/>
    <s v="{F86D6108-A93F-465D-83FF-0C195083543A}"/>
  </r>
  <r>
    <x v="100"/>
    <d v="2019-08-07T00:00:00"/>
    <d v="2019-08-07T00:00:00"/>
    <x v="0"/>
    <s v="Walsh_Michael"/>
    <x v="1"/>
    <m/>
    <m/>
    <m/>
    <n v="1"/>
    <m/>
    <s v="SC"/>
    <x v="0"/>
    <s v="10-100"/>
    <m/>
    <m/>
    <n v="1"/>
    <m/>
    <m/>
    <x v="2"/>
    <s v="e6b60992-070d-4928-a57d-d47d095de316"/>
    <s v="{FD8AB10B-93C7-429B-821D-4C665A9645F0}"/>
  </r>
  <r>
    <x v="100"/>
    <d v="2019-08-07T00:00:00"/>
    <d v="2019-08-07T00:00:00"/>
    <x v="0"/>
    <s v="Walsh_Michael"/>
    <x v="1"/>
    <m/>
    <m/>
    <m/>
    <n v="0.01"/>
    <m/>
    <s v="I"/>
    <x v="0"/>
    <s v="&lt;10"/>
    <m/>
    <m/>
    <n v="0.5"/>
    <m/>
    <m/>
    <x v="3"/>
    <s v="fbb56a05-a5cb-4594-af71-e7c043949624"/>
    <s v="{DF036E8C-7034-45DA-ADF1-3C267FEE0131}"/>
  </r>
  <r>
    <x v="101"/>
    <d v="2019-08-07T00:00:00"/>
    <d v="2019-08-07T00:00:00"/>
    <x v="0"/>
    <s v="Walsh_Michael"/>
    <x v="0"/>
    <s v="CSS"/>
    <s v="Disturbed"/>
    <m/>
    <n v="0.01"/>
    <m/>
    <s v="I"/>
    <x v="0"/>
    <s v="&lt;10"/>
    <m/>
    <m/>
    <n v="0.5"/>
    <m/>
    <m/>
    <x v="3"/>
    <s v="35e2f648-8734-4571-a0a0-c4ea85b1b857"/>
    <s v="{D32B4308-0561-46BA-AC2E-B23DDC90A673}"/>
  </r>
  <r>
    <x v="101"/>
    <d v="2019-08-07T00:00:00"/>
    <d v="2019-08-07T00:00:00"/>
    <x v="0"/>
    <s v="Walsh_Michael"/>
    <x v="0"/>
    <m/>
    <m/>
    <m/>
    <n v="0.5"/>
    <m/>
    <s v="SC"/>
    <x v="0"/>
    <s v="&lt;10"/>
    <m/>
    <m/>
    <n v="0.5"/>
    <m/>
    <m/>
    <x v="3"/>
    <s v="fe844a1c-127f-42b6-ac31-d6a009a2de83"/>
    <s v="{B3028565-1B1C-425F-925B-78BCCE2ACA9E}"/>
  </r>
  <r>
    <x v="101"/>
    <d v="2019-08-07T00:00:00"/>
    <d v="2019-08-07T00:00:00"/>
    <x v="0"/>
    <s v="Walsh_Michael"/>
    <x v="0"/>
    <m/>
    <m/>
    <m/>
    <n v="0.01"/>
    <m/>
    <s v="I"/>
    <x v="0"/>
    <s v="&lt;10"/>
    <m/>
    <m/>
    <n v="0.5"/>
    <m/>
    <m/>
    <x v="3"/>
    <s v="66f74fe5-df36-41b4-8d5b-f046776a8cb0"/>
    <s v="{14BF3FA4-CD6B-418F-AED4-7920C25D6DC8}"/>
  </r>
  <r>
    <x v="102"/>
    <d v="2019-08-08T00:00:00"/>
    <d v="2019-08-08T00:00:00"/>
    <x v="0"/>
    <s v="Walsh_Michael"/>
    <x v="11"/>
    <s v="OAK"/>
    <s v="Disturbed"/>
    <m/>
    <n v="0.01"/>
    <m/>
    <s v="I"/>
    <x v="0"/>
    <s v="&lt;10"/>
    <m/>
    <m/>
    <n v="0.5"/>
    <m/>
    <m/>
    <x v="3"/>
    <s v="10154054-4782-4fa8-8c88-ca6aa710be8a"/>
    <s v="{87B29413-663A-4F9B-8163-719C783301B8}"/>
  </r>
  <r>
    <x v="102"/>
    <d v="2019-08-08T00:00:00"/>
    <d v="2019-08-08T00:00:00"/>
    <x v="0"/>
    <s v="Walsh_Michael"/>
    <x v="14"/>
    <m/>
    <m/>
    <m/>
    <n v="0.01"/>
    <m/>
    <s v="I"/>
    <x v="0"/>
    <s v="&lt;10"/>
    <m/>
    <m/>
    <n v="0.5"/>
    <m/>
    <m/>
    <x v="3"/>
    <s v="728e7d79-3027-4279-b61b-5fdee9cf50aa"/>
    <s v="{BAB11EBF-C1D7-4831-9646-6C0018BDDDA0}"/>
  </r>
  <r>
    <x v="102"/>
    <d v="2019-08-08T00:00:00"/>
    <d v="2019-08-08T00:00:00"/>
    <x v="0"/>
    <s v="Walsh_Michael"/>
    <x v="0"/>
    <m/>
    <m/>
    <m/>
    <n v="0.25"/>
    <m/>
    <s v="I"/>
    <x v="0"/>
    <s v="&lt;10"/>
    <m/>
    <m/>
    <n v="0.25"/>
    <m/>
    <m/>
    <x v="7"/>
    <s v="bc0ce708-5dc9-48dd-acd4-74ded0022ced"/>
    <s v="{7FE2AB31-AB01-4F4F-8C26-CF3121CD0A68}"/>
  </r>
  <r>
    <x v="102"/>
    <d v="2019-08-08T00:00:00"/>
    <d v="2019-08-08T00:00:00"/>
    <x v="0"/>
    <s v="Walsh_Michael"/>
    <x v="0"/>
    <m/>
    <m/>
    <m/>
    <n v="0.25"/>
    <m/>
    <s v="I"/>
    <x v="0"/>
    <s v="&lt;10"/>
    <m/>
    <m/>
    <n v="0.25"/>
    <m/>
    <m/>
    <x v="7"/>
    <s v="a8f4cb7a-5341-4912-a8e8-f921fc087a1d"/>
    <s v="{4E4C1430-1752-41D6-9A8C-29E51111A196}"/>
  </r>
  <r>
    <x v="102"/>
    <d v="2019-08-08T00:00:00"/>
    <d v="2019-08-08T00:00:00"/>
    <x v="0"/>
    <s v="Walsh_Michael"/>
    <x v="1"/>
    <m/>
    <m/>
    <m/>
    <n v="2"/>
    <m/>
    <s v="I"/>
    <x v="0"/>
    <s v="10-100"/>
    <m/>
    <m/>
    <n v="2"/>
    <m/>
    <m/>
    <x v="1"/>
    <s v="4233e1d6-c2c9-4f18-8f21-2bb1efc93e85"/>
    <s v="{0C495B2E-FB85-4184-B6E1-4B88C320AB93}"/>
  </r>
  <r>
    <x v="102"/>
    <d v="2019-08-08T00:00:00"/>
    <d v="2019-08-08T00:00:00"/>
    <x v="0"/>
    <s v="Walsh_Michael"/>
    <x v="1"/>
    <m/>
    <m/>
    <m/>
    <n v="2"/>
    <m/>
    <s v="I"/>
    <x v="0"/>
    <s v="10-100"/>
    <m/>
    <m/>
    <n v="2"/>
    <m/>
    <m/>
    <x v="1"/>
    <s v="73e5157a-0ffa-45f7-b1be-2603d1c8fb8d"/>
    <s v="{FCD650D0-8A60-4590-A08A-6DEA557201AF}"/>
  </r>
  <r>
    <x v="102"/>
    <d v="2019-08-08T00:00:00"/>
    <d v="2019-08-08T00:00:00"/>
    <x v="0"/>
    <s v="Walsh_Michael"/>
    <x v="1"/>
    <m/>
    <m/>
    <m/>
    <n v="0.01"/>
    <m/>
    <s v="I"/>
    <x v="0"/>
    <s v="&lt;10"/>
    <m/>
    <m/>
    <n v="0.5"/>
    <m/>
    <m/>
    <x v="3"/>
    <s v="9e03a710-9672-43df-9d69-78c9359931b7"/>
    <s v="{B2350FF3-6F53-47A4-82D1-2A988695E90D}"/>
  </r>
  <r>
    <x v="102"/>
    <d v="2019-08-08T00:00:00"/>
    <d v="2019-08-08T00:00:00"/>
    <x v="0"/>
    <s v="Walsh_Michael"/>
    <x v="17"/>
    <m/>
    <m/>
    <m/>
    <n v="1"/>
    <m/>
    <s v="SC"/>
    <x v="0"/>
    <s v="&lt;10"/>
    <m/>
    <m/>
    <n v="1"/>
    <m/>
    <m/>
    <x v="2"/>
    <s v="ff3f6331-4f18-44d2-a58d-96d80ce33beb"/>
    <s v="{8ADE7CE3-AF80-4A6A-90F5-F86B57A72488}"/>
  </r>
  <r>
    <x v="102"/>
    <d v="2019-08-08T00:00:00"/>
    <d v="2019-08-08T00:00:00"/>
    <x v="0"/>
    <s v="Walsh_Michael"/>
    <x v="17"/>
    <m/>
    <m/>
    <m/>
    <n v="1"/>
    <m/>
    <s v="P"/>
    <x v="0"/>
    <s v="10-100"/>
    <m/>
    <m/>
    <n v="1"/>
    <m/>
    <m/>
    <x v="2"/>
    <s v="50a7ffcb-5d4d-4470-9ead-1ab9ca545cc7"/>
    <s v="{68CED1A5-24A5-40CE-800B-867C8D6E8594}"/>
  </r>
  <r>
    <x v="102"/>
    <d v="2019-08-08T00:00:00"/>
    <d v="2019-08-08T00:00:00"/>
    <x v="0"/>
    <s v="Walsh_Michael"/>
    <x v="17"/>
    <m/>
    <m/>
    <m/>
    <n v="1"/>
    <m/>
    <s v="P"/>
    <x v="0"/>
    <s v="10-100"/>
    <m/>
    <m/>
    <n v="1"/>
    <m/>
    <m/>
    <x v="2"/>
    <s v="691ebdff-c18f-4eab-ae5f-ec77e8c08e7e"/>
    <s v="{3BD89F28-1387-4E8F-B0DE-16A15A859A3C}"/>
  </r>
  <r>
    <x v="102"/>
    <d v="2019-08-08T00:00:00"/>
    <d v="2019-08-08T00:00:00"/>
    <x v="0"/>
    <s v="Walsh_Michael"/>
    <x v="1"/>
    <m/>
    <m/>
    <m/>
    <n v="1"/>
    <m/>
    <s v="P"/>
    <x v="0"/>
    <s v="&lt;10"/>
    <m/>
    <m/>
    <n v="1"/>
    <m/>
    <m/>
    <x v="2"/>
    <s v="78a388ec-5a03-4a66-8783-c792aad4f67d"/>
    <s v="{549CB12E-F9D1-4223-98E4-CCFAE9A794D3}"/>
  </r>
  <r>
    <x v="102"/>
    <d v="2019-08-08T00:00:00"/>
    <d v="2019-08-08T00:00:00"/>
    <x v="0"/>
    <s v="Walsh_Michael"/>
    <x v="10"/>
    <m/>
    <m/>
    <m/>
    <n v="1.5"/>
    <m/>
    <s v="SC"/>
    <x v="0"/>
    <s v="&lt;10"/>
    <m/>
    <m/>
    <n v="1.5"/>
    <m/>
    <m/>
    <x v="8"/>
    <s v="6de37a92-b959-4bc5-b2d0-bd60c7b25b10"/>
    <s v="{E443F922-8DA1-47FF-930A-11162A49518E}"/>
  </r>
  <r>
    <x v="102"/>
    <d v="2019-08-08T00:00:00"/>
    <d v="2019-08-08T00:00:00"/>
    <x v="0"/>
    <s v="Walsh_Michael"/>
    <x v="4"/>
    <m/>
    <m/>
    <m/>
    <n v="0.01"/>
    <m/>
    <s v="SC"/>
    <x v="0"/>
    <s v="&lt;10"/>
    <m/>
    <m/>
    <n v="0.5"/>
    <m/>
    <m/>
    <x v="3"/>
    <s v="e330c7ec-64cd-45a8-b370-fed54b7082be"/>
    <s v="{9EF1F819-B6B8-4FF1-8999-CB93CEEB21AD}"/>
  </r>
  <r>
    <x v="72"/>
    <d v="2019-08-08T00:00:00"/>
    <d v="2019-08-08T00:00:00"/>
    <x v="0"/>
    <s v="Townsend_Ashleigh"/>
    <x v="2"/>
    <s v="OAK"/>
    <s v="Intact"/>
    <m/>
    <n v="2"/>
    <m/>
    <s v="I"/>
    <x v="0"/>
    <s v="&lt;10"/>
    <m/>
    <m/>
    <n v="2"/>
    <m/>
    <m/>
    <x v="1"/>
    <s v="ce4328e2-6696-4f6c-b9bb-f22bfe3a5379"/>
    <s v="{4CD694B6-1907-4870-9830-9C2A65C17521}"/>
  </r>
  <r>
    <x v="103"/>
    <d v="2019-08-08T00:00:00"/>
    <d v="2019-08-08T00:00:00"/>
    <x v="0"/>
    <s v="Townsend_Ashleigh"/>
    <x v="14"/>
    <s v="CHAP"/>
    <s v="Disturbed"/>
    <m/>
    <n v="1"/>
    <m/>
    <s v="I"/>
    <x v="0"/>
    <s v="&lt;10"/>
    <m/>
    <m/>
    <n v="1"/>
    <m/>
    <m/>
    <x v="2"/>
    <s v="2bf26753-989b-47cf-ab90-872b1a3c0a38"/>
    <s v="{490DD5F6-5ED1-40B2-A276-495F1B6F6A71}"/>
  </r>
  <r>
    <x v="103"/>
    <d v="2019-08-08T00:00:00"/>
    <d v="2019-08-08T00:00:00"/>
    <x v="0"/>
    <s v="Townsend_Ashleigh"/>
    <x v="14"/>
    <m/>
    <m/>
    <m/>
    <n v="1"/>
    <m/>
    <s v="I"/>
    <x v="0"/>
    <s v="&lt;10"/>
    <m/>
    <m/>
    <n v="1"/>
    <m/>
    <m/>
    <x v="2"/>
    <s v="24060f67-2cb5-4230-b8a4-16785999a27e"/>
    <s v="{44723EE0-87F4-4BFD-8DD7-51712CAAB462}"/>
  </r>
  <r>
    <x v="103"/>
    <d v="2019-08-08T00:00:00"/>
    <d v="2019-08-08T00:00:00"/>
    <x v="0"/>
    <s v="Townsend_Ashleigh"/>
    <x v="4"/>
    <m/>
    <m/>
    <m/>
    <n v="1"/>
    <m/>
    <s v="I"/>
    <x v="0"/>
    <s v="&lt;10"/>
    <m/>
    <m/>
    <n v="1"/>
    <m/>
    <m/>
    <x v="2"/>
    <s v="9b16f309-1814-45ef-844c-fc5ad64542a9"/>
    <s v="{BF12527B-D3BF-4CAD-AD8A-D25AF870C97C}"/>
  </r>
  <r>
    <x v="103"/>
    <d v="2019-08-08T00:00:00"/>
    <d v="2019-08-08T00:00:00"/>
    <x v="0"/>
    <s v="Townsend_Ashleigh"/>
    <x v="11"/>
    <m/>
    <m/>
    <m/>
    <n v="0.01"/>
    <m/>
    <s v="I"/>
    <x v="0"/>
    <s v="&lt;10"/>
    <m/>
    <m/>
    <n v="0.5"/>
    <m/>
    <m/>
    <x v="3"/>
    <s v="17fca3f9-16ec-4026-8ab9-f6677b0d16b9"/>
    <s v="{7054E2B2-E4E0-4BD5-A72F-D47421430A8E}"/>
  </r>
  <r>
    <x v="103"/>
    <d v="2019-08-08T00:00:00"/>
    <d v="2019-08-08T00:00:00"/>
    <x v="0"/>
    <s v="Townsend_Ashleigh"/>
    <x v="13"/>
    <m/>
    <m/>
    <m/>
    <n v="0.01"/>
    <m/>
    <s v="I"/>
    <x v="0"/>
    <s v="&lt;10"/>
    <m/>
    <m/>
    <n v="0.5"/>
    <m/>
    <m/>
    <x v="3"/>
    <s v="3c8ff2a0-e48a-4d6b-995a-fcd37fb099ec"/>
    <s v="{CEC2CDDF-B033-47D4-A97B-C4E97878CBD8}"/>
  </r>
  <r>
    <x v="103"/>
    <d v="2019-08-08T00:00:00"/>
    <d v="2019-08-08T00:00:00"/>
    <x v="0"/>
    <s v="Townsend_Ashleigh"/>
    <x v="13"/>
    <m/>
    <m/>
    <m/>
    <n v="0.01"/>
    <m/>
    <s v="I"/>
    <x v="0"/>
    <s v="&lt;10"/>
    <m/>
    <m/>
    <n v="0.5"/>
    <m/>
    <m/>
    <x v="3"/>
    <s v="d5af8424-5ea4-4ef7-aaf3-01c21768f52f"/>
    <s v="{DB923AD4-5DB5-4191-AC70-B731ED70EBF1}"/>
  </r>
  <r>
    <x v="103"/>
    <d v="2019-08-08T00:00:00"/>
    <d v="2019-08-08T00:00:00"/>
    <x v="0"/>
    <s v="Townsend_Ashleigh"/>
    <x v="14"/>
    <m/>
    <m/>
    <m/>
    <n v="0.01"/>
    <m/>
    <s v="I"/>
    <x v="0"/>
    <s v="&lt;10"/>
    <m/>
    <m/>
    <n v="0.5"/>
    <m/>
    <m/>
    <x v="3"/>
    <s v="9dc122ed-49d2-4400-ba87-b49cdc0a1294"/>
    <s v="{A594A5E0-EFD8-485F-B0E1-8127B9C99EDD}"/>
  </r>
  <r>
    <x v="103"/>
    <d v="2019-08-08T00:00:00"/>
    <d v="2019-08-08T00:00:00"/>
    <x v="0"/>
    <s v="Townsend_Ashleigh"/>
    <x v="13"/>
    <m/>
    <m/>
    <m/>
    <n v="0.01"/>
    <m/>
    <s v="I"/>
    <x v="0"/>
    <s v="&lt;10"/>
    <m/>
    <m/>
    <n v="0.5"/>
    <m/>
    <m/>
    <x v="3"/>
    <s v="28e8be9d-c13d-48b6-8092-ebeccd639632"/>
    <s v="{DA875FDD-6367-4B51-8A71-80B5876FF93F}"/>
  </r>
  <r>
    <x v="103"/>
    <d v="2019-08-08T00:00:00"/>
    <d v="2019-08-08T00:00:00"/>
    <x v="0"/>
    <s v="Townsend_Ashleigh"/>
    <x v="0"/>
    <m/>
    <m/>
    <m/>
    <n v="0.01"/>
    <m/>
    <s v="I"/>
    <x v="0"/>
    <s v="&lt;10"/>
    <m/>
    <m/>
    <n v="0.5"/>
    <m/>
    <m/>
    <x v="3"/>
    <s v="f0cfde44-3cba-4cc7-9b79-83975c55cff0"/>
    <s v="{353E7DF1-18B5-44AE-8967-E48C533829A5}"/>
  </r>
  <r>
    <x v="103"/>
    <d v="2019-08-08T00:00:00"/>
    <d v="2019-08-08T00:00:00"/>
    <x v="0"/>
    <s v="Townsend_Ashleigh"/>
    <x v="0"/>
    <m/>
    <m/>
    <m/>
    <n v="2"/>
    <m/>
    <s v="I"/>
    <x v="0"/>
    <s v="10-100"/>
    <m/>
    <m/>
    <n v="2"/>
    <m/>
    <m/>
    <x v="1"/>
    <s v="548b0be4-9106-4ae4-a3ad-38ce95c92f2b"/>
    <s v="{96548024-0FA1-42CD-846E-C76120981A66}"/>
  </r>
  <r>
    <x v="103"/>
    <d v="2019-08-08T00:00:00"/>
    <d v="2019-08-08T00:00:00"/>
    <x v="0"/>
    <s v="Walsh_Michael"/>
    <x v="11"/>
    <m/>
    <m/>
    <m/>
    <n v="2"/>
    <m/>
    <s v="SC"/>
    <x v="0"/>
    <s v="&lt;10"/>
    <m/>
    <m/>
    <n v="2"/>
    <m/>
    <m/>
    <x v="1"/>
    <s v="7d1fd1d0-d303-4c4c-a7cc-32e0b0e67a1a"/>
    <s v="{9BAD9E79-B986-4E6E-BAFB-A7BCD5E917FA}"/>
  </r>
  <r>
    <x v="104"/>
    <d v="2019-08-08T00:00:00"/>
    <d v="2019-08-08T00:00:00"/>
    <x v="0"/>
    <s v="Alcaraz_Jake"/>
    <x v="22"/>
    <s v="OAK"/>
    <s v="Disturbed"/>
    <s v="oak savannah"/>
    <n v="0"/>
    <m/>
    <m/>
    <x v="3"/>
    <n v="0"/>
    <m/>
    <m/>
    <n v="0.5"/>
    <m/>
    <m/>
    <x v="3"/>
    <s v="6ac42519-e928-4caf-b55c-3df837c716b8"/>
    <s v="{8D1235EC-BA9B-432C-9D15-673A5228EA84}"/>
  </r>
  <r>
    <x v="39"/>
    <d v="2019-08-08T00:00:00"/>
    <d v="2019-08-08T00:00:00"/>
    <x v="0"/>
    <s v="Alcaraz_Jake"/>
    <x v="1"/>
    <s v="OAK"/>
    <s v="Disturbed"/>
    <s v="Park forest/oak woodland. Area has been mowed, otherwise there would be a large infestation of carpyc. Only surveyed individuals that were still standing"/>
    <n v="4"/>
    <m/>
    <s v="P"/>
    <x v="0"/>
    <s v="10-100"/>
    <m/>
    <m/>
    <n v="4"/>
    <m/>
    <m/>
    <x v="5"/>
    <s v="1a393f8f-70f9-4ddb-a17d-9893c5493ab0"/>
    <s v="{F3A1DCF6-8F8E-49C6-9682-E160085E9E89}"/>
  </r>
  <r>
    <x v="105"/>
    <d v="2019-08-09T00:00:00"/>
    <d v="2019-08-09T00:00:00"/>
    <x v="0"/>
    <s v="Townsend_Ashleigh"/>
    <x v="0"/>
    <s v="CHAP"/>
    <s v="Disturbed"/>
    <m/>
    <n v="0.01"/>
    <m/>
    <s v="I"/>
    <x v="0"/>
    <s v="&lt;10"/>
    <m/>
    <m/>
    <n v="0.5"/>
    <m/>
    <m/>
    <x v="3"/>
    <s v="7ae4595a-1158-4547-acdd-67627d5cafcf"/>
    <s v="{C5094A22-CB34-4A96-A4BF-E2D32ED37AD1}"/>
  </r>
  <r>
    <x v="105"/>
    <d v="2019-08-09T00:00:00"/>
    <d v="2019-08-09T00:00:00"/>
    <x v="0"/>
    <s v="Townsend_Ashleigh"/>
    <x v="4"/>
    <m/>
    <m/>
    <m/>
    <n v="0.01"/>
    <m/>
    <s v="I"/>
    <x v="0"/>
    <s v="&lt;10"/>
    <m/>
    <m/>
    <n v="0.5"/>
    <m/>
    <m/>
    <x v="3"/>
    <s v="63e51903-d67e-4dcc-961c-bda643e3bda4"/>
    <s v="{2471C4EF-7E10-471A-A291-1C36BEDB68BE}"/>
  </r>
  <r>
    <x v="105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x v="3"/>
    <s v="1bd4cb3b-ee98-45fb-b6bd-de3f11c28f55"/>
    <s v="{55AA9A40-274E-4992-8677-92A061B2B577}"/>
  </r>
  <r>
    <x v="105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x v="3"/>
    <s v="04728484-6195-48e9-9f7d-cf48e0c0d993"/>
    <s v="{F3C0F910-D9C9-4398-8E54-E777331A67D5}"/>
  </r>
  <r>
    <x v="105"/>
    <d v="2019-08-09T00:00:00"/>
    <d v="2019-08-09T00:00:00"/>
    <x v="0"/>
    <s v="Townsend_Ashleigh"/>
    <x v="4"/>
    <m/>
    <m/>
    <m/>
    <n v="0.01"/>
    <m/>
    <s v="I"/>
    <x v="0"/>
    <s v="&lt;10"/>
    <m/>
    <m/>
    <n v="0.5"/>
    <m/>
    <m/>
    <x v="3"/>
    <s v="1ccfe14d-a683-44ae-afdb-7da81cf24b27"/>
    <s v="{7782C50D-1819-4123-AD34-911DACE7ACED}"/>
  </r>
  <r>
    <x v="105"/>
    <d v="2019-08-09T00:00:00"/>
    <d v="2019-08-09T00:00:00"/>
    <x v="0"/>
    <s v="Townsend_Ashleigh"/>
    <x v="11"/>
    <m/>
    <m/>
    <m/>
    <n v="0.01"/>
    <m/>
    <s v="I"/>
    <x v="0"/>
    <s v="&lt;10"/>
    <m/>
    <m/>
    <n v="0.5"/>
    <m/>
    <m/>
    <x v="3"/>
    <s v="ac0e6ec4-7ba4-4dde-8889-7b09d4eaf935"/>
    <s v="{C53AFF3A-342E-4539-8E37-3BB000BA44C9}"/>
  </r>
  <r>
    <x v="105"/>
    <d v="2019-08-09T00:00:00"/>
    <d v="2019-08-09T00:00:00"/>
    <x v="0"/>
    <s v="Townsend_Ashleigh"/>
    <x v="18"/>
    <m/>
    <m/>
    <m/>
    <n v="0.01"/>
    <m/>
    <s v="I"/>
    <x v="0"/>
    <s v="&lt;10"/>
    <m/>
    <m/>
    <n v="0.5"/>
    <m/>
    <m/>
    <x v="3"/>
    <s v="2b22c678-a5b0-45f1-9bf7-1ab70ef8df88"/>
    <s v="{440F3368-97FF-4D91-AFD1-EE240EECDF19}"/>
  </r>
  <r>
    <x v="83"/>
    <d v="2019-08-13T00:00:00"/>
    <d v="2019-08-13T00:00:00"/>
    <x v="0"/>
    <s v="Balmaceda_Janell"/>
    <x v="8"/>
    <s v="CHAP"/>
    <s v="Intermediate"/>
    <m/>
    <n v="6"/>
    <m/>
    <s v="P"/>
    <x v="0"/>
    <s v="&lt;10"/>
    <m/>
    <m/>
    <n v="6"/>
    <m/>
    <m/>
    <x v="12"/>
    <s v="fcb152e2-239f-49ff-8b3d-f8209995ef8f"/>
    <s v="{81DCD807-DD76-42AC-A323-72C3FD0780B9}"/>
  </r>
  <r>
    <x v="84"/>
    <d v="2019-08-13T00:00:00"/>
    <d v="2019-08-13T00:00:00"/>
    <x v="0"/>
    <s v="Balmaceda_Janell"/>
    <x v="14"/>
    <s v="CHAP"/>
    <s v="Disturbed"/>
    <m/>
    <n v="1"/>
    <m/>
    <s v="P"/>
    <x v="0"/>
    <s v="&lt;10"/>
    <m/>
    <m/>
    <n v="1"/>
    <m/>
    <m/>
    <x v="2"/>
    <s v="33bce88a-a171-42a1-a986-d9f9536929c9"/>
    <s v="{F5BA8874-9415-4ED9-86E2-1F9EE2D75ABB}"/>
  </r>
  <r>
    <x v="45"/>
    <d v="2019-08-13T00:00:00"/>
    <d v="2019-08-13T00:00:00"/>
    <x v="0"/>
    <s v="Walsh_Michael"/>
    <x v="11"/>
    <s v="CSS"/>
    <s v="Disturbed"/>
    <m/>
    <n v="0.01"/>
    <m/>
    <s v="I"/>
    <x v="1"/>
    <s v="&lt;10"/>
    <m/>
    <m/>
    <n v="0.5"/>
    <m/>
    <m/>
    <x v="3"/>
    <s v="730e9d05-dd02-45a6-9219-26f2ca8836af"/>
    <s v="{1B1FF059-3AB0-4B4F-953F-F6FF82414627}"/>
  </r>
  <r>
    <x v="1"/>
    <d v="2019-08-14T00:00:00"/>
    <d v="2019-08-14T00:00:00"/>
    <x v="0"/>
    <s v="Walsh_Michael"/>
    <x v="10"/>
    <m/>
    <m/>
    <m/>
    <n v="0.01"/>
    <m/>
    <s v="I"/>
    <x v="0"/>
    <s v="&lt;10"/>
    <m/>
    <m/>
    <n v="0.5"/>
    <m/>
    <m/>
    <x v="3"/>
    <s v="06c383a3-857c-4a11-9664-53530e580ff2"/>
    <s v="{EEEC94A7-558C-4263-8390-25C7C7B56181}"/>
  </r>
  <r>
    <x v="1"/>
    <d v="2019-08-14T00:00:00"/>
    <d v="2019-08-14T00:00:00"/>
    <x v="0"/>
    <s v="Walsh_Michael"/>
    <x v="10"/>
    <m/>
    <m/>
    <m/>
    <n v="0.01"/>
    <m/>
    <s v="I"/>
    <x v="0"/>
    <s v="&lt;10"/>
    <m/>
    <m/>
    <n v="0.5"/>
    <m/>
    <m/>
    <x v="3"/>
    <s v="3495924e-8166-41be-8cff-a9eb897ee0a6"/>
    <s v="{E7B73E05-24DD-4708-ADCF-8E4377A9C6CF}"/>
  </r>
  <r>
    <x v="1"/>
    <d v="2019-08-14T00:00:00"/>
    <d v="2019-08-14T00:00:00"/>
    <x v="0"/>
    <s v="Walsh_Michael"/>
    <x v="10"/>
    <m/>
    <m/>
    <m/>
    <n v="0.01"/>
    <m/>
    <s v="I"/>
    <x v="0"/>
    <s v="&lt;10"/>
    <m/>
    <m/>
    <n v="0.5"/>
    <m/>
    <m/>
    <x v="3"/>
    <s v="03199f85-b71b-4a3a-a3e6-17be68b667fb"/>
    <s v="{5C547849-630C-4650-BF43-B0EE336AE7B5}"/>
  </r>
  <r>
    <x v="1"/>
    <d v="2019-08-14T00:00:00"/>
    <d v="2019-08-14T00:00:00"/>
    <x v="0"/>
    <s v="Walsh_Michael"/>
    <x v="10"/>
    <m/>
    <m/>
    <m/>
    <n v="5"/>
    <m/>
    <s v="SC"/>
    <x v="0"/>
    <s v="10-100"/>
    <m/>
    <m/>
    <n v="5"/>
    <m/>
    <m/>
    <x v="0"/>
    <s v="de649377-a23a-4789-bcaa-1bf051dfb246"/>
    <s v="{3E3248E1-E902-46E9-BFC1-7E7CFFDA6653}"/>
  </r>
  <r>
    <x v="1"/>
    <d v="2019-08-14T00:00:00"/>
    <d v="2019-08-14T00:00:00"/>
    <x v="0"/>
    <s v="Walsh_Michael"/>
    <x v="10"/>
    <m/>
    <m/>
    <m/>
    <n v="5"/>
    <m/>
    <s v="SC"/>
    <x v="0"/>
    <s v="10-100"/>
    <m/>
    <m/>
    <n v="5"/>
    <m/>
    <m/>
    <x v="0"/>
    <s v="2de9708c-f250-4abd-a025-c5b891560b6e"/>
    <s v="{F322A6FC-7C9A-4E08-8B1A-2E04F186C42B}"/>
  </r>
  <r>
    <x v="1"/>
    <d v="2019-08-14T00:00:00"/>
    <d v="2019-08-14T00:00:00"/>
    <x v="0"/>
    <s v="Walsh_Michael"/>
    <x v="1"/>
    <m/>
    <m/>
    <m/>
    <n v="0.25"/>
    <m/>
    <s v="SC"/>
    <x v="0"/>
    <s v="&lt;10"/>
    <m/>
    <m/>
    <n v="0.25"/>
    <m/>
    <m/>
    <x v="7"/>
    <s v="29087ad8-1cb6-4379-9bfa-f6a12a4fbbe7"/>
    <s v="{1D30B049-3F57-46E0-8719-370362D05A83}"/>
  </r>
  <r>
    <x v="1"/>
    <d v="2019-08-14T00:00:00"/>
    <d v="2019-08-14T00:00:00"/>
    <x v="0"/>
    <s v="Walsh_Michael"/>
    <x v="12"/>
    <m/>
    <m/>
    <m/>
    <n v="5"/>
    <m/>
    <s v="SC"/>
    <x v="0"/>
    <s v="10-100"/>
    <m/>
    <m/>
    <n v="5"/>
    <m/>
    <m/>
    <x v="0"/>
    <s v="e7ef3348-8bf3-4638-816e-7104398abb21"/>
    <s v="{3667A274-A73B-470A-A94C-A210A769C762}"/>
  </r>
  <r>
    <x v="1"/>
    <d v="2019-08-14T00:00:00"/>
    <d v="2019-08-14T00:00:00"/>
    <x v="0"/>
    <s v="Walsh_Michael"/>
    <x v="1"/>
    <m/>
    <m/>
    <m/>
    <n v="0.25"/>
    <m/>
    <s v="SC"/>
    <x v="0"/>
    <s v="&lt;10"/>
    <m/>
    <m/>
    <n v="0.25"/>
    <m/>
    <m/>
    <x v="7"/>
    <s v="795461eb-4467-4deb-9ef2-844007a13e20"/>
    <s v="{318C9D00-3D8C-4883-A2DC-4C4D9051C144}"/>
  </r>
  <r>
    <x v="1"/>
    <d v="2019-08-14T00:00:00"/>
    <d v="2019-08-14T00:00:00"/>
    <x v="0"/>
    <s v="Walsh_Michael"/>
    <x v="1"/>
    <m/>
    <m/>
    <m/>
    <n v="0.25"/>
    <m/>
    <s v="SC"/>
    <x v="0"/>
    <s v="&lt;10"/>
    <m/>
    <m/>
    <n v="0.25"/>
    <m/>
    <m/>
    <x v="7"/>
    <s v="7bbffe2c-ab16-441f-819c-4f2154020f6d"/>
    <s v="{09DDDFA1-A54E-4AA1-B63A-4A70AEF560B7}"/>
  </r>
  <r>
    <x v="1"/>
    <d v="2019-08-14T00:00:00"/>
    <d v="2019-08-14T00:00:00"/>
    <x v="0"/>
    <s v="Walsh_Michael"/>
    <x v="12"/>
    <m/>
    <m/>
    <m/>
    <n v="5"/>
    <m/>
    <s v="SC"/>
    <x v="0"/>
    <s v="10-100"/>
    <m/>
    <m/>
    <n v="5"/>
    <m/>
    <m/>
    <x v="0"/>
    <s v="92b5372e-9332-40e4-a5ea-f8f744b3d6fe"/>
    <s v="{3AB4AD3E-B7A0-4E10-94F3-957E2AF2128D}"/>
  </r>
  <r>
    <x v="106"/>
    <d v="2019-08-14T00:00:00"/>
    <d v="2019-08-14T00:00:00"/>
    <x v="0"/>
    <s v="DeGuzman_Tawny"/>
    <x v="1"/>
    <s v="OAK"/>
    <s v="Disturbed"/>
    <m/>
    <n v="2"/>
    <m/>
    <s v="P"/>
    <x v="0"/>
    <s v="&lt;10"/>
    <m/>
    <m/>
    <n v="2"/>
    <m/>
    <m/>
    <x v="1"/>
    <s v="3bab91af-3fcc-46dd-b572-f1ba7ac5ff10"/>
    <s v="{539BE723-BEE6-4AA8-8996-F18E000697E1}"/>
  </r>
  <r>
    <x v="106"/>
    <d v="2019-08-14T00:00:00"/>
    <d v="2019-08-14T00:00:00"/>
    <x v="0"/>
    <s v="DeGuzman_Tawny"/>
    <x v="1"/>
    <m/>
    <m/>
    <m/>
    <n v="0.5"/>
    <m/>
    <s v="I"/>
    <x v="0"/>
    <s v="&lt;10"/>
    <m/>
    <m/>
    <n v="0.5"/>
    <m/>
    <m/>
    <x v="3"/>
    <s v="90bd4cb2-573f-449d-a9f0-3ee4a0d5b2b5"/>
    <s v="{81AAD3B1-7D13-4FB5-8AC0-C7A011C1EE84}"/>
  </r>
  <r>
    <x v="106"/>
    <d v="2019-08-14T00:00:00"/>
    <d v="2019-08-14T00:00:00"/>
    <x v="0"/>
    <s v="DeGuzman_Tawny"/>
    <x v="1"/>
    <m/>
    <m/>
    <m/>
    <n v="0.01"/>
    <m/>
    <s v="SC"/>
    <x v="0"/>
    <s v="&lt;10"/>
    <m/>
    <m/>
    <n v="0.5"/>
    <m/>
    <m/>
    <x v="3"/>
    <s v="aee171c1-7224-412a-a9fa-6b3fa46cf7b9"/>
    <s v="{E162599C-C6A4-457A-8123-6341AEE8CDC8}"/>
  </r>
  <r>
    <x v="106"/>
    <d v="2019-08-14T00:00:00"/>
    <d v="2019-08-14T00:00:00"/>
    <x v="0"/>
    <s v="DeGuzman_Tawny"/>
    <x v="6"/>
    <m/>
    <m/>
    <m/>
    <n v="0.5"/>
    <m/>
    <s v="SC"/>
    <x v="1"/>
    <s v="&lt;10"/>
    <m/>
    <m/>
    <n v="0.5"/>
    <m/>
    <m/>
    <x v="3"/>
    <s v="40305f8e-732b-47a7-9843-2c0cb4ba9ccf"/>
    <s v="{B7416605-1666-490E-BC5A-4CEE079B7CEE}"/>
  </r>
  <r>
    <x v="106"/>
    <d v="2019-08-14T00:00:00"/>
    <d v="2019-08-14T00:00:00"/>
    <x v="0"/>
    <s v="DeGuzman_Tawny"/>
    <x v="6"/>
    <m/>
    <m/>
    <m/>
    <n v="0.01"/>
    <m/>
    <s v="SC"/>
    <x v="0"/>
    <s v="&lt;10"/>
    <m/>
    <m/>
    <n v="0.5"/>
    <m/>
    <m/>
    <x v="3"/>
    <s v="004b7d7c-01a7-414e-88d5-645dadeda1cd"/>
    <s v="{357A9E5F-9BC6-4F95-9529-222C7775915A}"/>
  </r>
  <r>
    <x v="106"/>
    <d v="2019-08-14T00:00:00"/>
    <d v="2019-08-14T00:00:00"/>
    <x v="0"/>
    <s v="DeGuzman_Tawny"/>
    <x v="6"/>
    <m/>
    <m/>
    <m/>
    <n v="0.01"/>
    <m/>
    <s v="I"/>
    <x v="0"/>
    <s v="&lt;10"/>
    <m/>
    <m/>
    <n v="0.5"/>
    <m/>
    <m/>
    <x v="3"/>
    <s v="7f546d78-779b-4820-9d85-54a8c370cccc"/>
    <s v="{05CBC138-B315-4BE3-82BF-8DC3DB31D851}"/>
  </r>
  <r>
    <x v="106"/>
    <d v="2019-08-14T00:00:00"/>
    <d v="2019-08-14T00:00:00"/>
    <x v="0"/>
    <s v="DeGuzman_Tawny"/>
    <x v="1"/>
    <m/>
    <m/>
    <m/>
    <n v="1"/>
    <m/>
    <s v="SC"/>
    <x v="0"/>
    <s v="&lt;10"/>
    <m/>
    <m/>
    <n v="1"/>
    <m/>
    <m/>
    <x v="2"/>
    <s v="7a7a83d9-35d1-415e-b2ca-56170a9b38cc"/>
    <s v="{DF5D06FA-A81D-4F7A-8EA7-08CE0CB04523}"/>
  </r>
  <r>
    <x v="106"/>
    <d v="2019-08-14T00:00:00"/>
    <d v="2019-08-14T00:00:00"/>
    <x v="0"/>
    <s v="DeGuzman_Tawny"/>
    <x v="1"/>
    <m/>
    <m/>
    <m/>
    <n v="0.01"/>
    <m/>
    <s v="I"/>
    <x v="0"/>
    <s v="&lt;10"/>
    <m/>
    <m/>
    <n v="0.5"/>
    <m/>
    <m/>
    <x v="3"/>
    <s v="56ecbf12-dfd7-4f34-a705-8a2e2c4fa7e9"/>
    <s v="{BEF8B24F-10F9-4B7A-AA6D-2CE9A23069E5}"/>
  </r>
  <r>
    <x v="106"/>
    <d v="2019-08-14T00:00:00"/>
    <d v="2019-08-14T00:00:00"/>
    <x v="0"/>
    <s v="DeGuzman_Tawny"/>
    <x v="6"/>
    <m/>
    <m/>
    <m/>
    <n v="0.01"/>
    <m/>
    <s v="I"/>
    <x v="0"/>
    <s v="&lt;10"/>
    <m/>
    <m/>
    <n v="0.5"/>
    <m/>
    <m/>
    <x v="3"/>
    <s v="0a217108-fc25-4acf-b1dc-a21cca73c54e"/>
    <s v="{3D95281F-217C-47F6-9A91-F3FA1593ABEB}"/>
  </r>
  <r>
    <x v="106"/>
    <d v="2019-08-14T00:00:00"/>
    <d v="2019-08-14T00:00:00"/>
    <x v="0"/>
    <s v="DeGuzman_Tawny"/>
    <x v="6"/>
    <m/>
    <m/>
    <m/>
    <n v="0.01"/>
    <m/>
    <s v="I"/>
    <x v="0"/>
    <s v="&lt;10"/>
    <m/>
    <m/>
    <n v="0.5"/>
    <m/>
    <m/>
    <x v="3"/>
    <s v="f5548242-bf22-4ea5-99f7-81baeb60b510"/>
    <s v="{F2ABB1F0-AD0A-4F8A-BE90-594064806449}"/>
  </r>
  <r>
    <x v="106"/>
    <d v="2019-08-14T00:00:00"/>
    <d v="2019-08-14T00:00:00"/>
    <x v="0"/>
    <s v="DeGuzman_Tawny"/>
    <x v="6"/>
    <m/>
    <m/>
    <m/>
    <n v="0.01"/>
    <m/>
    <s v="I"/>
    <x v="0"/>
    <s v="&lt;10"/>
    <m/>
    <m/>
    <n v="0.5"/>
    <m/>
    <m/>
    <x v="3"/>
    <s v="d0ebf860-3424-4650-854d-85c4506c1ea4"/>
    <s v="{A5124C78-685D-4609-A18B-22F7DBBEB82F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x v="3"/>
    <s v="a5f90f1b-72fc-496e-b048-355d28720490"/>
    <s v="{284CB1B8-90EB-4A13-9E13-31F9A5A2DA95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x v="3"/>
    <s v="788b8748-4c3b-444a-bff7-620ab81d5770"/>
    <s v="{D04553EA-76E7-485E-A71D-8A20C692520A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x v="3"/>
    <s v="b1964739-ea7a-4fb5-82be-3fbf8ab8ee29"/>
    <s v="{FCDF3BBB-577F-4FDD-9E01-281A3D4AF273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x v="3"/>
    <s v="61bff23e-a740-43d7-ba83-75d460560fdb"/>
    <s v="{B766897F-4617-4C0E-8B7C-DCF859015CA5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x v="3"/>
    <s v="85f52741-b240-4851-a836-c1fd81f016b2"/>
    <s v="{3F89566B-BAAA-4678-AD0E-C2568B5E732F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x v="3"/>
    <s v="b79a80be-13a2-4b9b-a101-5fee1fbfa8d2"/>
    <s v="{91E0B8DB-526A-4855-A7BF-BE359AA76C98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x v="3"/>
    <s v="77d3bfcd-d01b-4e48-a0bf-d1573f1c6bba"/>
    <s v="{13415782-63BA-4061-8A92-7BD91A619876}"/>
  </r>
  <r>
    <x v="106"/>
    <d v="2019-08-14T00:00:00"/>
    <d v="2019-08-14T00:00:00"/>
    <x v="0"/>
    <s v="DeGuzman_Tawny"/>
    <x v="6"/>
    <m/>
    <m/>
    <m/>
    <n v="0.01"/>
    <m/>
    <s v="I"/>
    <x v="1"/>
    <s v="&lt;10"/>
    <m/>
    <m/>
    <n v="0.5"/>
    <m/>
    <m/>
    <x v="3"/>
    <s v="b7672c9f-78c3-47dd-b90a-66cad08780c5"/>
    <s v="{736D5F27-3CD0-4593-8E07-FF878CB27B72}"/>
  </r>
  <r>
    <x v="2"/>
    <d v="2019-08-14T00:00:00"/>
    <d v="2019-08-14T00:00:00"/>
    <x v="0"/>
    <s v="Walsh_Michael"/>
    <x v="0"/>
    <s v="OAK"/>
    <s v="Disturbed"/>
    <s v="oak savannah"/>
    <n v="0.01"/>
    <m/>
    <s v="I"/>
    <x v="1"/>
    <s v="&lt;10"/>
    <m/>
    <m/>
    <n v="0.5"/>
    <m/>
    <m/>
    <x v="3"/>
    <s v="9a139bc9-6cfa-4f7e-89c1-cfbb43231ad8"/>
    <s v="{A58E5CE0-12B0-40F1-B5BD-C83A4A8CB6AB}"/>
  </r>
  <r>
    <x v="64"/>
    <d v="2019-08-14T00:00:00"/>
    <d v="2019-08-14T00:00:00"/>
    <x v="0"/>
    <s v="DeGuzman_Tawny"/>
    <x v="3"/>
    <m/>
    <m/>
    <m/>
    <n v="6"/>
    <m/>
    <s v="SC"/>
    <x v="0"/>
    <s v="&lt;10"/>
    <m/>
    <m/>
    <n v="6"/>
    <m/>
    <m/>
    <x v="12"/>
    <s v="0e2d0353-982f-4523-a163-6d8fe8529c75"/>
    <s v="{98432D53-1A16-4CF5-A746-E1D16C32EA1F}"/>
  </r>
  <r>
    <x v="64"/>
    <d v="2019-08-14T00:00:00"/>
    <d v="2019-08-14T00:00:00"/>
    <x v="0"/>
    <s v="DeGuzman_Tawny"/>
    <x v="0"/>
    <m/>
    <m/>
    <m/>
    <n v="0.01"/>
    <m/>
    <s v="I"/>
    <x v="0"/>
    <s v="&lt;10"/>
    <m/>
    <m/>
    <n v="0.5"/>
    <m/>
    <m/>
    <x v="3"/>
    <s v="56d66e9b-4458-49da-b0b2-f39ac7e5fb4c"/>
    <s v="{82A9451C-CE2C-4CB6-9542-0EA8CBCBF82D}"/>
  </r>
  <r>
    <x v="64"/>
    <d v="2019-08-14T00:00:00"/>
    <d v="2019-08-14T00:00:00"/>
    <x v="0"/>
    <s v="DeGuzman_Tawny"/>
    <x v="6"/>
    <m/>
    <m/>
    <m/>
    <n v="0.01"/>
    <m/>
    <s v="I"/>
    <x v="0"/>
    <s v="&lt;10"/>
    <m/>
    <m/>
    <n v="0.5"/>
    <m/>
    <m/>
    <x v="3"/>
    <s v="6f4e3cdc-4302-4cb8-a99d-e55e7a100123"/>
    <s v="{30E80EB3-831C-48D8-9EFD-39D9461749E0}"/>
  </r>
  <r>
    <x v="64"/>
    <d v="2019-08-14T00:00:00"/>
    <d v="2019-08-14T00:00:00"/>
    <x v="0"/>
    <s v="DeGuzman_Tawny"/>
    <x v="6"/>
    <m/>
    <m/>
    <m/>
    <n v="8"/>
    <m/>
    <s v="I"/>
    <x v="0"/>
    <s v="&lt;10"/>
    <m/>
    <m/>
    <n v="8"/>
    <m/>
    <m/>
    <x v="13"/>
    <s v="bcba9723-e8e2-44b3-8bb7-90ed76b3aaa6"/>
    <s v="{CCBF49C6-9A29-4294-9C1A-8BD3706AB686}"/>
  </r>
  <r>
    <x v="64"/>
    <d v="2019-08-14T00:00:00"/>
    <d v="2019-08-14T00:00:00"/>
    <x v="0"/>
    <s v="DeGuzman_Tawny"/>
    <x v="1"/>
    <m/>
    <m/>
    <m/>
    <n v="0.01"/>
    <m/>
    <s v="P"/>
    <x v="0"/>
    <s v="&lt;10"/>
    <m/>
    <m/>
    <n v="0.5"/>
    <m/>
    <m/>
    <x v="3"/>
    <s v="c96f42cc-4642-43aa-852e-56bfaaba4d6c"/>
    <s v="{E4C4588B-BC48-4114-BB00-4F069AD4FBC8}"/>
  </r>
  <r>
    <x v="64"/>
    <d v="2019-08-14T00:00:00"/>
    <d v="2019-08-14T00:00:00"/>
    <x v="0"/>
    <s v="DeGuzman_Tawny"/>
    <x v="1"/>
    <m/>
    <m/>
    <m/>
    <n v="0.01"/>
    <m/>
    <s v="SC"/>
    <x v="0"/>
    <s v="&lt;10"/>
    <m/>
    <m/>
    <n v="0.5"/>
    <m/>
    <m/>
    <x v="3"/>
    <s v="fee9fece-e445-4f7a-bf6e-d45c0c87b125"/>
    <s v="{99848DC9-BBA8-48A4-A31C-0EC35BCF241C}"/>
  </r>
  <r>
    <x v="64"/>
    <d v="2019-08-14T00:00:00"/>
    <d v="2019-08-14T00:00:00"/>
    <x v="0"/>
    <s v="DeGuzman_Tawny"/>
    <x v="1"/>
    <m/>
    <m/>
    <m/>
    <n v="6"/>
    <m/>
    <s v="SC"/>
    <x v="0"/>
    <s v="&lt;10"/>
    <m/>
    <m/>
    <n v="6"/>
    <m/>
    <m/>
    <x v="12"/>
    <s v="5d6e26d8-51ac-4093-920c-6fd9b9c85682"/>
    <s v="{F23FC2DC-046F-4BDA-9D51-095B8A9D45BD}"/>
  </r>
  <r>
    <x v="107"/>
    <d v="2019-08-14T00:00:00"/>
    <d v="2019-08-14T00:00:00"/>
    <x v="0"/>
    <s v="Walsh_Michael"/>
    <x v="4"/>
    <s v="CHAP"/>
    <s v="Intermediate"/>
    <m/>
    <n v="2"/>
    <m/>
    <s v="SC"/>
    <x v="0"/>
    <s v="&lt;10"/>
    <m/>
    <m/>
    <n v="2"/>
    <m/>
    <m/>
    <x v="1"/>
    <s v="720aa097-874b-4f70-92fa-a4d09847cd92"/>
    <s v="{9313A33C-E428-447B-9248-9B61D9A8151F}"/>
  </r>
  <r>
    <x v="107"/>
    <d v="2019-08-14T00:00:00"/>
    <d v="2019-08-14T00:00:00"/>
    <x v="0"/>
    <s v="Walsh_Michael"/>
    <x v="0"/>
    <m/>
    <m/>
    <m/>
    <n v="0.01"/>
    <m/>
    <s v="I"/>
    <x v="1"/>
    <s v="&lt;10"/>
    <m/>
    <m/>
    <n v="0.5"/>
    <m/>
    <m/>
    <x v="3"/>
    <s v="50536f43-ad38-450a-b699-95819514ac91"/>
    <s v="{8CAD4830-61AB-4D13-BC1B-8CDEDE421F29}"/>
  </r>
  <r>
    <x v="107"/>
    <d v="2019-08-14T00:00:00"/>
    <d v="2019-08-14T00:00:00"/>
    <x v="0"/>
    <s v="Walsh_Michael"/>
    <x v="0"/>
    <m/>
    <m/>
    <m/>
    <n v="0.01"/>
    <m/>
    <s v="I"/>
    <x v="1"/>
    <s v="&lt;10"/>
    <m/>
    <m/>
    <n v="0.5"/>
    <m/>
    <m/>
    <x v="3"/>
    <s v="49f810e0-af7e-41f2-9bca-bad426b77aae"/>
    <s v="{AC72BFF5-7953-4942-BC99-B476FB04A978}"/>
  </r>
  <r>
    <x v="107"/>
    <d v="2019-08-14T00:00:00"/>
    <d v="2019-08-14T00:00:00"/>
    <x v="0"/>
    <s v="Walsh_Michael"/>
    <x v="0"/>
    <m/>
    <m/>
    <m/>
    <n v="0.01"/>
    <m/>
    <s v="I"/>
    <x v="1"/>
    <s v="&lt;10"/>
    <m/>
    <m/>
    <n v="0.5"/>
    <m/>
    <m/>
    <x v="3"/>
    <s v="ae9a2c63-7f91-4850-b274-7596cfe00858"/>
    <s v="{39844898-48CD-4B8C-9BEA-A561B7E3C246}"/>
  </r>
  <r>
    <x v="107"/>
    <d v="2019-08-14T00:00:00"/>
    <d v="2019-08-14T00:00:00"/>
    <x v="0"/>
    <s v="Walsh_Michael"/>
    <x v="1"/>
    <m/>
    <m/>
    <m/>
    <n v="2"/>
    <m/>
    <s v="SC"/>
    <x v="0"/>
    <s v="&lt;10"/>
    <m/>
    <m/>
    <n v="2"/>
    <m/>
    <m/>
    <x v="1"/>
    <s v="f2c5ae4f-e56d-47f5-8d06-4285377a962f"/>
    <s v="{906B2A0F-188A-4CAC-B2B4-EF9891011D4E}"/>
  </r>
  <r>
    <x v="108"/>
    <d v="2019-08-19T00:00:00"/>
    <d v="2019-08-19T00:00:00"/>
    <x v="0"/>
    <s v="Townsend_Ashleigh"/>
    <x v="22"/>
    <m/>
    <m/>
    <m/>
    <n v="0"/>
    <m/>
    <m/>
    <x v="3"/>
    <n v="0"/>
    <m/>
    <m/>
    <n v="0.5"/>
    <m/>
    <m/>
    <x v="3"/>
    <s v="e252edb9-a1a6-44a6-8458-de3fce202026"/>
    <s v="{4BE49C89-0EC9-427A-A483-1D449A529517}"/>
  </r>
  <r>
    <x v="109"/>
    <d v="2019-08-20T00:00:00"/>
    <d v="2019-08-20T00:00:00"/>
    <x v="0"/>
    <s v="Townsend_Ashleigh"/>
    <x v="1"/>
    <s v="CHAP"/>
    <s v="Intact"/>
    <m/>
    <n v="2"/>
    <m/>
    <s v="P"/>
    <x v="0"/>
    <s v="10-100"/>
    <m/>
    <m/>
    <n v="2"/>
    <m/>
    <m/>
    <x v="1"/>
    <s v="53729307-6a35-4613-ae56-b244c5045fc3"/>
    <s v="{3CDD32F1-C54E-46B6-80E9-2F27AE42EE47}"/>
  </r>
  <r>
    <x v="109"/>
    <d v="2019-08-20T00:00:00"/>
    <d v="2019-08-20T00:00:00"/>
    <x v="0"/>
    <s v="Townsend_Ashleigh"/>
    <x v="1"/>
    <m/>
    <m/>
    <m/>
    <n v="1"/>
    <m/>
    <s v="P"/>
    <x v="0"/>
    <s v="10-100"/>
    <m/>
    <m/>
    <n v="1"/>
    <m/>
    <m/>
    <x v="2"/>
    <s v="2161c658-ecb6-4e36-b725-b050af742046"/>
    <s v="{DD9FB275-55FD-47FD-B281-70D2104F16CC}"/>
  </r>
  <r>
    <x v="109"/>
    <d v="2019-08-20T00:00:00"/>
    <d v="2019-08-20T00:00:00"/>
    <x v="0"/>
    <s v="Townsend_Ashleigh"/>
    <x v="1"/>
    <m/>
    <m/>
    <m/>
    <n v="1"/>
    <m/>
    <s v="P"/>
    <x v="0"/>
    <s v="10-100"/>
    <m/>
    <m/>
    <n v="1"/>
    <m/>
    <m/>
    <x v="2"/>
    <s v="610ea23b-130d-4cb5-91b8-aac3fb17ca1b"/>
    <s v="{ED961AEC-6A93-43E3-B75E-9C5C62C6CB89}"/>
  </r>
  <r>
    <x v="109"/>
    <d v="2019-08-20T00:00:00"/>
    <d v="2019-08-20T00:00:00"/>
    <x v="0"/>
    <s v="Townsend_Ashleigh"/>
    <x v="1"/>
    <m/>
    <m/>
    <m/>
    <n v="2"/>
    <m/>
    <s v="P"/>
    <x v="0"/>
    <s v="10-100"/>
    <m/>
    <m/>
    <n v="2"/>
    <m/>
    <m/>
    <x v="1"/>
    <s v="817948ca-d8de-401d-b206-cf95e43b1459"/>
    <s v="{A408B0A6-E28F-4D34-8549-5EC8FB0321B2}"/>
  </r>
  <r>
    <x v="110"/>
    <d v="2019-08-20T00:00:00"/>
    <d v="2019-08-20T00:00:00"/>
    <x v="0"/>
    <s v="Walsh_Michael"/>
    <x v="0"/>
    <s v="CSS"/>
    <s v="Disturbed"/>
    <m/>
    <n v="0.01"/>
    <m/>
    <s v="I"/>
    <x v="1"/>
    <s v="&lt;10"/>
    <m/>
    <m/>
    <n v="0.5"/>
    <m/>
    <m/>
    <x v="3"/>
    <s v="f340221f-c46d-4d8f-b0a1-69cb7194e080"/>
    <s v="{C4F7589F-9D41-4FFB-8FE5-B9EEF198EE7A}"/>
  </r>
  <r>
    <x v="110"/>
    <d v="2019-08-20T00:00:00"/>
    <d v="2019-08-20T00:00:00"/>
    <x v="0"/>
    <s v="Walsh_Michael"/>
    <x v="0"/>
    <m/>
    <m/>
    <m/>
    <n v="0.01"/>
    <m/>
    <s v="I"/>
    <x v="1"/>
    <s v="&lt;10"/>
    <m/>
    <m/>
    <n v="0.5"/>
    <m/>
    <m/>
    <x v="3"/>
    <s v="eedb18de-ccd4-44a3-8977-5d2d51223124"/>
    <s v="{CE5D393A-84A3-437E-AD16-71875D2B08CB}"/>
  </r>
  <r>
    <x v="110"/>
    <d v="2019-08-20T00:00:00"/>
    <d v="2019-08-20T00:00:00"/>
    <x v="0"/>
    <s v="Walsh_Michael"/>
    <x v="1"/>
    <m/>
    <m/>
    <m/>
    <n v="1"/>
    <m/>
    <s v="SC"/>
    <x v="1"/>
    <s v="&lt;10"/>
    <m/>
    <m/>
    <n v="1"/>
    <m/>
    <m/>
    <x v="2"/>
    <s v="550eb718-3518-4bd7-a8a4-360c61eb0b08"/>
    <s v="{79FDD380-794D-4403-AD5B-C5CBDBC1972E}"/>
  </r>
  <r>
    <x v="110"/>
    <d v="2019-08-20T00:00:00"/>
    <d v="2019-08-20T00:00:00"/>
    <x v="0"/>
    <s v="Walsh_Michael"/>
    <x v="0"/>
    <m/>
    <m/>
    <m/>
    <n v="0.01"/>
    <m/>
    <s v="I"/>
    <x v="1"/>
    <s v="&lt;10"/>
    <m/>
    <m/>
    <n v="0.5"/>
    <m/>
    <m/>
    <x v="3"/>
    <s v="6faceaeb-2945-4372-9d7b-9a64ac17c7cb"/>
    <s v="{CB84D672-038D-4B23-BDA6-2634F6D9E397}"/>
  </r>
  <r>
    <x v="110"/>
    <d v="2019-08-20T00:00:00"/>
    <d v="2019-08-20T00:00:00"/>
    <x v="0"/>
    <s v="Walsh_Michael"/>
    <x v="0"/>
    <m/>
    <m/>
    <m/>
    <n v="0.01"/>
    <m/>
    <s v="I"/>
    <x v="1"/>
    <s v="&lt;10"/>
    <m/>
    <m/>
    <n v="0.5"/>
    <m/>
    <m/>
    <x v="3"/>
    <s v="4ea3ce20-d996-4370-8ece-58b13152cbfd"/>
    <s v="{20F134E8-62A6-4BA5-8180-F671F8317B58}"/>
  </r>
  <r>
    <x v="111"/>
    <d v="2019-08-20T00:00:00"/>
    <d v="2019-08-20T00:00:00"/>
    <x v="0"/>
    <s v="Walsh_Michael"/>
    <x v="22"/>
    <s v="CSS"/>
    <s v="Intact"/>
    <m/>
    <n v="0"/>
    <m/>
    <m/>
    <x v="3"/>
    <n v="0"/>
    <m/>
    <m/>
    <n v="0.5"/>
    <m/>
    <m/>
    <x v="3"/>
    <s v="65d06ebb-2f64-4892-aa0a-ab6d166ce702"/>
    <s v="{5642E14A-7949-47AC-AA35-119CFC14A202}"/>
  </r>
  <r>
    <x v="112"/>
    <d v="2019-08-20T00:00:00"/>
    <d v="2019-08-20T00:00:00"/>
    <x v="0"/>
    <s v="Walsh_Michael"/>
    <x v="1"/>
    <s v="OAK"/>
    <s v="Disturbed"/>
    <s v="oak savannah"/>
    <n v="1"/>
    <m/>
    <s v="SC"/>
    <x v="0"/>
    <s v="&lt;10"/>
    <m/>
    <m/>
    <n v="1"/>
    <m/>
    <m/>
    <x v="2"/>
    <s v="a6b32762-9f80-4bd3-a179-ff0a6b43070b"/>
    <s v="{56F5C184-4241-4F42-899E-C05DF7CA1277}"/>
  </r>
  <r>
    <x v="53"/>
    <d v="2019-08-20T00:00:00"/>
    <d v="2019-08-20T00:00:00"/>
    <x v="0"/>
    <s v="Townsend_Ashleigh"/>
    <x v="14"/>
    <s v="RIP"/>
    <s v="Disturbed"/>
    <m/>
    <n v="2"/>
    <m/>
    <s v="P"/>
    <x v="0"/>
    <s v="10-100"/>
    <m/>
    <m/>
    <n v="2"/>
    <m/>
    <m/>
    <x v="1"/>
    <s v="2e93a992-0b54-4af3-becc-f247a2bc2bb2"/>
    <s v="{33B49622-6588-4F60-AA10-34AE255F6A44}"/>
  </r>
  <r>
    <x v="53"/>
    <d v="2019-08-20T00:00:00"/>
    <d v="2019-08-20T00:00:00"/>
    <x v="0"/>
    <s v="Townsend_Ashleigh"/>
    <x v="14"/>
    <m/>
    <m/>
    <m/>
    <n v="2"/>
    <m/>
    <s v="P"/>
    <x v="0"/>
    <s v="10-100"/>
    <m/>
    <m/>
    <n v="2"/>
    <m/>
    <m/>
    <x v="1"/>
    <s v="4706787d-c47d-4025-b6ff-14d6ea18e7c0"/>
    <s v="{4EA5B34C-12D7-41CA-B107-A0D2257DA1C8}"/>
  </r>
  <r>
    <x v="53"/>
    <d v="2019-08-20T00:00:00"/>
    <d v="2019-08-20T00:00:00"/>
    <x v="0"/>
    <s v="Townsend_Ashleigh"/>
    <x v="14"/>
    <m/>
    <m/>
    <m/>
    <n v="4"/>
    <m/>
    <s v="P"/>
    <x v="0"/>
    <s v="10-100"/>
    <m/>
    <m/>
    <n v="4"/>
    <m/>
    <m/>
    <x v="5"/>
    <s v="9f6cf9f8-35c4-4d88-ba05-dbb6a51dced1"/>
    <s v="{DD541A37-0B05-4B94-A096-6836F7EF67C3}"/>
  </r>
  <r>
    <x v="53"/>
    <d v="2019-08-20T00:00:00"/>
    <d v="2019-08-20T00:00:00"/>
    <x v="0"/>
    <s v="Townsend_Ashleigh"/>
    <x v="9"/>
    <m/>
    <m/>
    <m/>
    <n v="4"/>
    <m/>
    <s v="P"/>
    <x v="0"/>
    <s v="10-100"/>
    <m/>
    <m/>
    <n v="4"/>
    <m/>
    <m/>
    <x v="5"/>
    <s v="9c558574-cfb5-4a47-a939-1c6a82b33fd0"/>
    <s v="{CCD9EA40-198B-4DC7-B2E2-F43278D6D411}"/>
  </r>
  <r>
    <x v="53"/>
    <d v="2019-08-20T00:00:00"/>
    <d v="2019-08-20T00:00:00"/>
    <x v="0"/>
    <s v="Townsend_Ashleigh"/>
    <x v="9"/>
    <m/>
    <m/>
    <m/>
    <n v="2"/>
    <m/>
    <s v="P"/>
    <x v="0"/>
    <s v="10-100"/>
    <m/>
    <m/>
    <n v="2"/>
    <m/>
    <m/>
    <x v="1"/>
    <s v="82b1e79e-1289-44c8-b8f3-13baf332a3fd"/>
    <s v="{239D874F-DCA8-42FA-B4E3-42C6D87A44DD}"/>
  </r>
  <r>
    <x v="53"/>
    <d v="2019-08-20T00:00:00"/>
    <d v="2019-08-20T00:00:00"/>
    <x v="0"/>
    <s v="Townsend_Ashleigh"/>
    <x v="3"/>
    <m/>
    <m/>
    <m/>
    <n v="1"/>
    <m/>
    <s v="P"/>
    <x v="0"/>
    <s v="&lt;10"/>
    <m/>
    <m/>
    <n v="1"/>
    <m/>
    <m/>
    <x v="2"/>
    <s v="676dff67-291c-4338-bed3-3be0e25a608c"/>
    <s v="{0E753498-3F62-4430-8AA5-FB29EEF43C56}"/>
  </r>
  <r>
    <x v="53"/>
    <d v="2019-08-20T00:00:00"/>
    <d v="2019-08-20T00:00:00"/>
    <x v="0"/>
    <s v="Townsend_Ashleigh"/>
    <x v="3"/>
    <m/>
    <m/>
    <m/>
    <n v="3"/>
    <m/>
    <s v="P"/>
    <x v="0"/>
    <s v="&lt;10"/>
    <m/>
    <m/>
    <n v="3"/>
    <m/>
    <m/>
    <x v="4"/>
    <s v="2eea7e13-ad5c-4026-ad45-6362c92e4307"/>
    <s v="{61351072-CE60-460E-A370-CC443033122C}"/>
  </r>
  <r>
    <x v="53"/>
    <d v="2019-08-20T00:00:00"/>
    <d v="2019-08-20T00:00:00"/>
    <x v="0"/>
    <s v="Townsend_Ashleigh"/>
    <x v="17"/>
    <m/>
    <m/>
    <m/>
    <n v="1"/>
    <m/>
    <s v="P"/>
    <x v="0"/>
    <s v="&lt;10"/>
    <m/>
    <m/>
    <n v="1"/>
    <m/>
    <m/>
    <x v="2"/>
    <s v="7ddfc692-883f-43fd-8868-8e4bdd0d3b89"/>
    <s v="{454517CA-D1D8-4A94-90E9-2D7BFBBD0A04}"/>
  </r>
  <r>
    <x v="53"/>
    <d v="2019-08-20T00:00:00"/>
    <d v="2019-08-20T00:00:00"/>
    <x v="0"/>
    <s v="Townsend_Ashleigh"/>
    <x v="3"/>
    <m/>
    <m/>
    <m/>
    <n v="3"/>
    <m/>
    <s v="P"/>
    <x v="0"/>
    <s v="&lt;10"/>
    <m/>
    <m/>
    <n v="3"/>
    <m/>
    <m/>
    <x v="4"/>
    <s v="f0011b62-9fe2-409b-9550-8f8a08eeba6a"/>
    <s v="{D7046B21-42ED-4510-98D1-45A089A2DBC5}"/>
  </r>
  <r>
    <x v="53"/>
    <d v="2019-08-20T00:00:00"/>
    <d v="2019-08-20T00:00:00"/>
    <x v="0"/>
    <s v="Townsend_Ashleigh"/>
    <x v="3"/>
    <m/>
    <m/>
    <m/>
    <n v="1"/>
    <m/>
    <s v="P"/>
    <x v="0"/>
    <s v="&lt;10"/>
    <m/>
    <m/>
    <n v="1"/>
    <m/>
    <m/>
    <x v="2"/>
    <s v="c8d0dcc7-3d7e-4b28-8284-b4cefc0ace21"/>
    <s v="{1BA223E4-310D-4541-A908-C3806861C653}"/>
  </r>
  <r>
    <x v="53"/>
    <d v="2019-08-20T00:00:00"/>
    <d v="2019-08-20T00:00:00"/>
    <x v="0"/>
    <s v="Townsend_Ashleigh"/>
    <x v="11"/>
    <m/>
    <m/>
    <m/>
    <n v="0.01"/>
    <m/>
    <s v="I"/>
    <x v="0"/>
    <s v="&lt;10"/>
    <m/>
    <m/>
    <n v="0.5"/>
    <m/>
    <m/>
    <x v="3"/>
    <s v="1292c12a-4a06-4b69-b880-1fb51f074c39"/>
    <s v="{849469BE-7FFB-4EA7-B98B-5F102C0F142C}"/>
  </r>
  <r>
    <x v="53"/>
    <d v="2019-08-20T00:00:00"/>
    <d v="2019-08-20T00:00:00"/>
    <x v="0"/>
    <s v="Townsend_Ashleigh"/>
    <x v="17"/>
    <m/>
    <m/>
    <m/>
    <n v="1"/>
    <m/>
    <s v="P"/>
    <x v="0"/>
    <s v="&lt;10"/>
    <m/>
    <m/>
    <n v="1"/>
    <m/>
    <m/>
    <x v="2"/>
    <s v="b01cda80-dbaf-4242-8642-c5f72c17fdb1"/>
    <s v="{AB8702EA-6C32-4CE5-9A1B-7ACCCC83B0F8}"/>
  </r>
  <r>
    <x v="53"/>
    <d v="2019-08-20T00:00:00"/>
    <d v="2019-08-20T00:00:00"/>
    <x v="0"/>
    <s v="Townsend_Ashleigh"/>
    <x v="4"/>
    <m/>
    <m/>
    <m/>
    <n v="1"/>
    <m/>
    <s v="P"/>
    <x v="0"/>
    <s v="&lt;10"/>
    <m/>
    <m/>
    <n v="1"/>
    <m/>
    <m/>
    <x v="2"/>
    <s v="196665eb-b131-4b3a-8d64-2d53b73f93ce"/>
    <s v="{4A4AA366-6D93-4599-88E9-2D655E22F8B9}"/>
  </r>
  <r>
    <x v="53"/>
    <d v="2019-08-20T00:00:00"/>
    <d v="2019-08-20T00:00:00"/>
    <x v="0"/>
    <s v="Townsend_Ashleigh"/>
    <x v="4"/>
    <m/>
    <m/>
    <m/>
    <n v="1"/>
    <m/>
    <s v="P"/>
    <x v="0"/>
    <s v="&lt;10"/>
    <m/>
    <m/>
    <n v="1"/>
    <m/>
    <m/>
    <x v="2"/>
    <s v="eea58fee-ff56-4eda-893d-01f99ac917dc"/>
    <s v="{CC3464F8-05B1-4D0B-8CFA-FDF76454FF56}"/>
  </r>
  <r>
    <x v="53"/>
    <d v="2019-08-20T00:00:00"/>
    <d v="2019-08-20T00:00:00"/>
    <x v="0"/>
    <s v="Townsend_Ashleigh"/>
    <x v="4"/>
    <m/>
    <m/>
    <m/>
    <n v="1"/>
    <m/>
    <s v="P"/>
    <x v="0"/>
    <s v="&lt;10"/>
    <m/>
    <m/>
    <n v="1"/>
    <m/>
    <m/>
    <x v="2"/>
    <s v="3d5b9655-1fd4-4bee-b1fa-975b677a288a"/>
    <s v="{2617D867-A72E-4EBB-BDF4-6D7B55EA42FC}"/>
  </r>
  <r>
    <x v="53"/>
    <d v="2019-08-20T00:00:00"/>
    <d v="2019-08-20T00:00:00"/>
    <x v="0"/>
    <s v="Townsend_Ashleigh"/>
    <x v="0"/>
    <m/>
    <m/>
    <m/>
    <n v="5"/>
    <m/>
    <s v="P"/>
    <x v="0"/>
    <s v="10-100"/>
    <m/>
    <m/>
    <n v="5"/>
    <m/>
    <m/>
    <x v="0"/>
    <s v="cbc29ce7-f013-4f79-a5bf-6a5dd64c1bf8"/>
    <s v="{329A836E-EE70-481E-9478-2CE7E9BE28BA}"/>
  </r>
  <r>
    <x v="53"/>
    <d v="2019-08-20T00:00:00"/>
    <d v="2019-08-20T00:00:00"/>
    <x v="0"/>
    <s v="Townsend_Ashleigh"/>
    <x v="10"/>
    <m/>
    <m/>
    <m/>
    <n v="2"/>
    <m/>
    <s v="P"/>
    <x v="0"/>
    <s v="10-100"/>
    <m/>
    <m/>
    <n v="2"/>
    <m/>
    <m/>
    <x v="1"/>
    <s v="2e635412-804a-40ec-960e-7dfa7b911e5b"/>
    <s v="{0008384E-1100-4D46-8AAD-0375605E2992}"/>
  </r>
  <r>
    <x v="85"/>
    <d v="2019-08-23T00:00:00"/>
    <d v="2019-08-23T00:00:00"/>
    <x v="0"/>
    <s v="DeGuzman_Tawny"/>
    <x v="0"/>
    <m/>
    <m/>
    <m/>
    <n v="1"/>
    <m/>
    <s v="I"/>
    <x v="0"/>
    <s v="&lt;10"/>
    <m/>
    <m/>
    <n v="1"/>
    <m/>
    <m/>
    <x v="2"/>
    <s v="317aeac0-fddd-4a0a-8db3-0600c0825f08"/>
    <s v="{D524B6FD-44E6-48CA-825E-A0B82F60557F}"/>
  </r>
  <r>
    <x v="85"/>
    <d v="2019-08-23T00:00:00"/>
    <d v="2019-08-23T00:00:00"/>
    <x v="0"/>
    <s v="DeGuzman_Tawny"/>
    <x v="0"/>
    <m/>
    <m/>
    <m/>
    <n v="0.5"/>
    <m/>
    <s v="I"/>
    <x v="0"/>
    <s v="&lt;10"/>
    <m/>
    <m/>
    <n v="0.5"/>
    <m/>
    <m/>
    <x v="3"/>
    <s v="82032b6b-9fe9-468a-affd-b67cba06bb37"/>
    <s v="{85081FEC-9069-4B34-9AD8-54751F56AA2C}"/>
  </r>
  <r>
    <x v="85"/>
    <d v="2019-08-23T00:00:00"/>
    <d v="2019-08-23T00:00:00"/>
    <x v="0"/>
    <s v="DeGuzman_Tawny"/>
    <x v="0"/>
    <m/>
    <m/>
    <m/>
    <n v="0.5"/>
    <m/>
    <s v="I"/>
    <x v="0"/>
    <s v="&lt;10"/>
    <m/>
    <m/>
    <n v="0.5"/>
    <m/>
    <m/>
    <x v="3"/>
    <s v="e7d8d450-d429-484e-bb9a-ece46ec0dedb"/>
    <s v="{194C1FC6-E117-47F6-B40A-38F400AAD1DA}"/>
  </r>
  <r>
    <x v="85"/>
    <d v="2019-08-23T00:00:00"/>
    <d v="2019-08-23T00:00:00"/>
    <x v="0"/>
    <s v="DeGuzman_Tawny"/>
    <x v="0"/>
    <m/>
    <m/>
    <m/>
    <n v="0.5"/>
    <m/>
    <s v="I"/>
    <x v="0"/>
    <s v="&lt;10"/>
    <m/>
    <m/>
    <n v="0.5"/>
    <m/>
    <m/>
    <x v="3"/>
    <s v="c1767d4a-74ef-438d-ae15-aeccad2c3cfe"/>
    <s v="{4193C623-7D3A-420D-A579-2F6BD6A523CA}"/>
  </r>
  <r>
    <x v="85"/>
    <d v="2019-08-23T00:00:00"/>
    <d v="2019-08-23T00:00:00"/>
    <x v="0"/>
    <s v="DeGuzman_Tawny"/>
    <x v="2"/>
    <m/>
    <m/>
    <m/>
    <n v="8"/>
    <m/>
    <s v="SC"/>
    <x v="0"/>
    <s v="10-100"/>
    <m/>
    <m/>
    <n v="8"/>
    <m/>
    <m/>
    <x v="13"/>
    <s v="e0a1e70d-4e82-4147-b706-6644c85fe33f"/>
    <s v="{821235B8-EE83-493F-8380-58E5D5E7096F}"/>
  </r>
  <r>
    <x v="85"/>
    <d v="2019-08-23T00:00:00"/>
    <d v="2019-08-23T00:00:00"/>
    <x v="0"/>
    <s v="DeGuzman_Tawny"/>
    <x v="1"/>
    <m/>
    <m/>
    <m/>
    <n v="1"/>
    <m/>
    <s v="SC"/>
    <x v="0"/>
    <s v="&lt;10"/>
    <m/>
    <m/>
    <n v="1"/>
    <m/>
    <m/>
    <x v="2"/>
    <s v="7020c34b-58d1-4fa8-9d35-78827a462487"/>
    <s v="{C4816A7A-76A7-4121-B26D-C30961007626}"/>
  </r>
  <r>
    <x v="85"/>
    <d v="2019-08-23T00:00:00"/>
    <d v="2019-08-23T00:00:00"/>
    <x v="0"/>
    <s v="DeGuzman_Tawny"/>
    <x v="1"/>
    <m/>
    <m/>
    <m/>
    <n v="1"/>
    <m/>
    <s v="SC"/>
    <x v="0"/>
    <s v="&lt;10"/>
    <m/>
    <m/>
    <n v="1"/>
    <m/>
    <m/>
    <x v="2"/>
    <s v="3d19fad2-d37d-421d-b3eb-d5a9b1eb068f"/>
    <s v="{85EB67B1-A34B-49D8-AAD5-955B6758E007}"/>
  </r>
  <r>
    <x v="85"/>
    <d v="2019-08-23T00:00:00"/>
    <d v="2019-08-23T00:00:00"/>
    <x v="0"/>
    <s v="DeGuzman_Tawny"/>
    <x v="1"/>
    <m/>
    <m/>
    <m/>
    <n v="0.01"/>
    <m/>
    <s v="I"/>
    <x v="0"/>
    <s v="&lt;10"/>
    <m/>
    <m/>
    <n v="0.5"/>
    <m/>
    <m/>
    <x v="3"/>
    <s v="3f1e3afa-1326-475f-8c8e-902defcea01e"/>
    <s v="{73591B73-E28F-42DE-839A-D256DF4C6E24}"/>
  </r>
  <r>
    <x v="85"/>
    <d v="2019-08-23T00:00:00"/>
    <d v="2019-08-23T00:00:00"/>
    <x v="0"/>
    <s v="DeGuzman_Tawny"/>
    <x v="1"/>
    <m/>
    <m/>
    <m/>
    <n v="0.01"/>
    <m/>
    <s v="I"/>
    <x v="0"/>
    <s v="&lt;10"/>
    <m/>
    <m/>
    <n v="0.5"/>
    <m/>
    <m/>
    <x v="3"/>
    <s v="920a952b-850f-4f0f-9930-1bc1aa677522"/>
    <s v="{6FBA40C1-0B67-4AD7-A185-7EA97E93F016}"/>
  </r>
  <r>
    <x v="85"/>
    <d v="2019-08-23T00:00:00"/>
    <d v="2019-08-23T00:00:00"/>
    <x v="0"/>
    <s v="DeGuzman_Tawny"/>
    <x v="0"/>
    <m/>
    <m/>
    <m/>
    <n v="0.01"/>
    <m/>
    <s v="I"/>
    <x v="0"/>
    <s v="&lt;10"/>
    <m/>
    <m/>
    <n v="0.5"/>
    <m/>
    <m/>
    <x v="3"/>
    <s v="63258685-1f8b-46a8-9680-9ef929353bbc"/>
    <s v="{01F0E27A-90F2-4453-9B9E-CC24B12108F2}"/>
  </r>
  <r>
    <x v="85"/>
    <d v="2019-08-23T00:00:00"/>
    <d v="2019-08-23T00:00:00"/>
    <x v="0"/>
    <s v="DeGuzman_Tawny"/>
    <x v="1"/>
    <m/>
    <m/>
    <m/>
    <n v="0.01"/>
    <m/>
    <s v="I"/>
    <x v="0"/>
    <s v="&lt;10"/>
    <m/>
    <m/>
    <n v="0.5"/>
    <m/>
    <m/>
    <x v="3"/>
    <s v="fe24b310-bc15-4275-8487-319a2e99ce81"/>
    <s v="{43E4EDF3-ABAA-4BAB-8D62-F1A1FD62BBAB}"/>
  </r>
  <r>
    <x v="85"/>
    <d v="2019-08-23T00:00:00"/>
    <d v="2019-08-23T00:00:00"/>
    <x v="0"/>
    <s v="DeGuzman_Tawny"/>
    <x v="1"/>
    <m/>
    <m/>
    <m/>
    <n v="0.01"/>
    <m/>
    <s v="I"/>
    <x v="0"/>
    <s v="&lt;10"/>
    <m/>
    <m/>
    <n v="0.5"/>
    <m/>
    <m/>
    <x v="3"/>
    <s v="d012dd9f-c124-4984-90f2-0b73faadb49a"/>
    <s v="{50347FC1-C5A8-4D5B-89FB-4378D75BEB86}"/>
  </r>
  <r>
    <x v="85"/>
    <d v="2019-08-23T00:00:00"/>
    <d v="2019-08-23T00:00:00"/>
    <x v="0"/>
    <s v="DeGuzman_Tawny"/>
    <x v="2"/>
    <m/>
    <m/>
    <m/>
    <n v="5"/>
    <m/>
    <s v="C"/>
    <x v="0"/>
    <s v="&gt;100"/>
    <m/>
    <m/>
    <n v="5"/>
    <m/>
    <m/>
    <x v="0"/>
    <s v="494ac30c-c738-4d95-ac91-3e0798927b33"/>
    <s v="{8F7FA86D-8C6F-42B2-9B7D-90C19A3E957A}"/>
  </r>
  <r>
    <x v="85"/>
    <d v="2019-08-23T00:00:00"/>
    <d v="2019-08-23T00:00:00"/>
    <x v="0"/>
    <s v="DeGuzman_Tawny"/>
    <x v="2"/>
    <m/>
    <m/>
    <m/>
    <n v="1"/>
    <m/>
    <s v="SC"/>
    <x v="0"/>
    <s v="&lt;10"/>
    <m/>
    <m/>
    <n v="1"/>
    <m/>
    <m/>
    <x v="2"/>
    <s v="b3842c52-e2ff-425a-83c9-79c9b56215d5"/>
    <s v="{4B1E0733-B9F9-493B-AE1E-DDE3DC9E8D9D}"/>
  </r>
  <r>
    <x v="85"/>
    <d v="2019-08-23T00:00:00"/>
    <d v="2019-08-23T00:00:00"/>
    <x v="0"/>
    <s v="DeGuzman_Tawny"/>
    <x v="4"/>
    <m/>
    <m/>
    <m/>
    <n v="0.01"/>
    <m/>
    <s v="I"/>
    <x v="0"/>
    <s v="&lt;10"/>
    <m/>
    <m/>
    <n v="0.5"/>
    <m/>
    <m/>
    <x v="3"/>
    <s v="94dcc51a-ad45-4f2c-8219-09474751a79f"/>
    <s v="{C317F832-0F0D-420D-8C10-CF431BE849F1}"/>
  </r>
  <r>
    <x v="85"/>
    <d v="2019-08-23T00:00:00"/>
    <d v="2019-08-23T00:00:00"/>
    <x v="0"/>
    <s v="DeGuzman_Tawny"/>
    <x v="1"/>
    <m/>
    <m/>
    <m/>
    <n v="2"/>
    <m/>
    <s v="SC"/>
    <x v="0"/>
    <s v="&lt;10"/>
    <m/>
    <m/>
    <n v="2"/>
    <m/>
    <m/>
    <x v="1"/>
    <s v="686de2de-e4a8-488e-9c66-80dbe6259a89"/>
    <s v="{1C837C6B-EEC9-4D73-A4B4-433ABC2A8DBC}"/>
  </r>
  <r>
    <x v="85"/>
    <d v="2019-08-23T00:00:00"/>
    <d v="2019-08-23T00:00:00"/>
    <x v="0"/>
    <s v="DeGuzman_Tawny"/>
    <x v="20"/>
    <m/>
    <m/>
    <m/>
    <n v="0.01"/>
    <m/>
    <s v="I"/>
    <x v="0"/>
    <s v="&lt;10"/>
    <m/>
    <m/>
    <n v="0.5"/>
    <m/>
    <m/>
    <x v="3"/>
    <s v="0cac0fd6-1899-47b7-be70-2519994b6f99"/>
    <s v="{C9204EDE-EAB8-4945-ABFA-17AD60DB10DD}"/>
  </r>
  <r>
    <x v="85"/>
    <d v="2019-08-23T00:00:00"/>
    <d v="2019-08-23T00:00:00"/>
    <x v="0"/>
    <s v="DeGuzman_Tawny"/>
    <x v="1"/>
    <m/>
    <m/>
    <m/>
    <n v="0.01"/>
    <m/>
    <s v="I"/>
    <x v="0"/>
    <s v="&lt;10"/>
    <m/>
    <m/>
    <n v="0.5"/>
    <m/>
    <m/>
    <x v="3"/>
    <s v="9d8bb167-2eab-4c77-8332-a17e4f7ec7da"/>
    <s v="{3331CA87-13B2-4836-B22E-725C7DDCDA17}"/>
  </r>
  <r>
    <x v="85"/>
    <d v="2019-08-23T00:00:00"/>
    <d v="2019-08-23T00:00:00"/>
    <x v="0"/>
    <s v="DeGuzman_Tawny"/>
    <x v="20"/>
    <m/>
    <m/>
    <m/>
    <n v="0.5"/>
    <m/>
    <s v="SC"/>
    <x v="0"/>
    <s v="&lt;10"/>
    <m/>
    <m/>
    <n v="0.5"/>
    <m/>
    <m/>
    <x v="3"/>
    <s v="41aad544-a303-4dc2-81a5-ff8d44ce51fc"/>
    <s v="{479182A7-EF60-4DDD-ABA9-7D6D385574E9}"/>
  </r>
  <r>
    <x v="85"/>
    <d v="2019-08-23T00:00:00"/>
    <d v="2019-08-23T00:00:00"/>
    <x v="0"/>
    <s v="DeGuzman_Tawny"/>
    <x v="20"/>
    <m/>
    <m/>
    <m/>
    <n v="0.01"/>
    <m/>
    <s v="I"/>
    <x v="0"/>
    <s v="&lt;10"/>
    <m/>
    <m/>
    <n v="0.5"/>
    <m/>
    <m/>
    <x v="3"/>
    <s v="93902589-05cc-4311-9394-928073c21570"/>
    <s v="{013BCD7D-F97F-495B-9B18-AF038A966874}"/>
  </r>
  <r>
    <x v="7"/>
    <d v="2019-07-30T00:00:00"/>
    <d v="2019-07-30T00:00:00"/>
    <x v="0"/>
    <s v="Walsh_Michael"/>
    <x v="10"/>
    <m/>
    <m/>
    <m/>
    <n v="3"/>
    <m/>
    <s v="I"/>
    <x v="0"/>
    <s v="&lt;10"/>
    <m/>
    <m/>
    <n v="3"/>
    <m/>
    <m/>
    <x v="4"/>
    <s v="483ce7b1-1c99-43e2-9a24-dac8298f8e69"/>
    <s v="{8ED86927-36C7-4F5E-A674-9B9B03B486CF}"/>
  </r>
  <r>
    <x v="12"/>
    <d v="2019-07-30T00:00:00"/>
    <d v="2019-07-30T00:00:00"/>
    <x v="0"/>
    <s v="Tenkate_Jake"/>
    <x v="18"/>
    <m/>
    <m/>
    <m/>
    <n v="1"/>
    <m/>
    <s v="I"/>
    <x v="0"/>
    <s v="&lt;10"/>
    <m/>
    <m/>
    <n v="1"/>
    <m/>
    <m/>
    <x v="2"/>
    <s v="734afdfb-b932-4c8b-9b19-3d74defb2e8e"/>
    <s v="{D4913B1F-5C65-4732-B160-22387E0DCA1C}"/>
  </r>
  <r>
    <x v="12"/>
    <d v="2019-07-30T00:00:00"/>
    <d v="2019-07-30T00:00:00"/>
    <x v="0"/>
    <s v="Tenkate_Jake"/>
    <x v="18"/>
    <m/>
    <m/>
    <m/>
    <n v="4"/>
    <m/>
    <s v="P"/>
    <x v="0"/>
    <s v="10-100"/>
    <m/>
    <m/>
    <n v="4"/>
    <m/>
    <m/>
    <x v="5"/>
    <s v="b0897657-e586-42b2-b1ae-fb4efbd936a8"/>
    <s v="{B8E9472A-6F74-4A80-834E-74CC27A49C4E}"/>
  </r>
  <r>
    <x v="12"/>
    <d v="2019-07-30T00:00:00"/>
    <d v="2019-07-30T00:00:00"/>
    <x v="0"/>
    <s v="Tenkate_Jake"/>
    <x v="18"/>
    <m/>
    <m/>
    <m/>
    <n v="0.01"/>
    <m/>
    <s v="I"/>
    <x v="0"/>
    <s v="&lt;10"/>
    <m/>
    <m/>
    <n v="0.5"/>
    <m/>
    <m/>
    <x v="3"/>
    <s v="d83ceecd-d60d-424b-b53f-9c19c830784f"/>
    <s v="{FF471774-9918-428D-BB57-2CF265E6E33A}"/>
  </r>
  <r>
    <x v="113"/>
    <d v="2019-07-31T00:00:00"/>
    <d v="2019-07-31T00:00:00"/>
    <x v="0"/>
    <s v="Tenkate_Jake"/>
    <x v="11"/>
    <m/>
    <m/>
    <m/>
    <n v="0.01"/>
    <m/>
    <s v="I"/>
    <x v="0"/>
    <s v="&lt;10"/>
    <m/>
    <m/>
    <n v="0.5"/>
    <m/>
    <m/>
    <x v="3"/>
    <s v="4400e5d6-d9b7-4f0f-b070-5cb5bb7152fb"/>
    <s v="{4DF024AC-D1A9-4E36-97D3-8CC9CBCD8131}"/>
  </r>
  <r>
    <x v="113"/>
    <d v="2019-07-31T00:00:00"/>
    <d v="2019-07-31T00:00:00"/>
    <x v="0"/>
    <s v="Tenkate_Jake"/>
    <x v="11"/>
    <m/>
    <m/>
    <m/>
    <n v="0.01"/>
    <m/>
    <s v="I"/>
    <x v="0"/>
    <s v="&lt;10"/>
    <m/>
    <m/>
    <n v="0.5"/>
    <m/>
    <m/>
    <x v="3"/>
    <s v="a630ed77-93af-4f02-8ed1-cab0f7e90acd"/>
    <s v="{6A578786-0E9A-420F-A0BF-FB800AB0CFAC}"/>
  </r>
  <r>
    <x v="113"/>
    <d v="2019-07-31T00:00:00"/>
    <d v="2019-07-31T00:00:00"/>
    <x v="0"/>
    <s v="Tenkate_Jake"/>
    <x v="11"/>
    <m/>
    <m/>
    <m/>
    <n v="0.01"/>
    <m/>
    <s v="I"/>
    <x v="0"/>
    <s v="&lt;10"/>
    <m/>
    <m/>
    <n v="0.5"/>
    <m/>
    <m/>
    <x v="3"/>
    <s v="98ba0ae2-03f9-4cd3-b2e2-28a182aa2009"/>
    <s v="{693BF1AF-CF06-4A11-B057-7D8BDDCA484A}"/>
  </r>
  <r>
    <x v="113"/>
    <d v="2019-07-31T00:00:00"/>
    <d v="2019-07-31T00:00:00"/>
    <x v="0"/>
    <s v="Tenkate_Jake"/>
    <x v="11"/>
    <m/>
    <m/>
    <m/>
    <n v="1"/>
    <m/>
    <s v="I"/>
    <x v="0"/>
    <s v="&lt;10"/>
    <m/>
    <m/>
    <n v="1"/>
    <m/>
    <m/>
    <x v="2"/>
    <s v="b13ce0f9-7d7a-4315-ba2c-41be36533a8c"/>
    <s v="{B016565C-CBDD-4953-9167-9151F2E0A16C}"/>
  </r>
  <r>
    <x v="18"/>
    <d v="2019-08-01T00:00:00"/>
    <d v="2019-08-01T00:00:00"/>
    <x v="0"/>
    <s v="Zhang_Jackie"/>
    <x v="1"/>
    <m/>
    <m/>
    <m/>
    <n v="2"/>
    <m/>
    <s v="SC"/>
    <x v="0"/>
    <s v="10-100"/>
    <m/>
    <m/>
    <n v="2"/>
    <m/>
    <m/>
    <x v="1"/>
    <s v="694ed5c5-c237-4901-9107-c0c15648d950"/>
    <s v="{93A0274A-114C-4470-9652-8AD9C08401B4}"/>
  </r>
  <r>
    <x v="93"/>
    <d v="2019-08-01T00:00:00"/>
    <d v="2019-08-01T00:00:00"/>
    <x v="0"/>
    <s v="Zhang_Jackie"/>
    <x v="12"/>
    <m/>
    <m/>
    <m/>
    <n v="0.1"/>
    <m/>
    <s v="I"/>
    <x v="0"/>
    <s v="&lt;10"/>
    <m/>
    <m/>
    <n v="0.5"/>
    <m/>
    <m/>
    <x v="3"/>
    <s v="cffa7a0c-9292-424f-b6a7-94d056fcedd8"/>
    <s v="{AECA969C-19C2-4B38-B9FC-372618CF560A}"/>
  </r>
  <r>
    <x v="114"/>
    <d v="2019-08-22T00:00:00"/>
    <d v="2019-08-22T00:00:00"/>
    <x v="0"/>
    <s v="Walsh_Michael"/>
    <x v="2"/>
    <m/>
    <m/>
    <m/>
    <n v="10"/>
    <m/>
    <s v="C"/>
    <x v="0"/>
    <s v="&gt;100"/>
    <m/>
    <m/>
    <n v="10"/>
    <m/>
    <m/>
    <x v="10"/>
    <s v="d7ef9a49-1843-4f67-823a-7fb6cf7b81e9"/>
    <s v="{D974074B-4C3D-4F74-8C24-EFDA1140E9C5}"/>
  </r>
  <r>
    <x v="114"/>
    <d v="2019-08-22T00:00:00"/>
    <d v="2019-08-22T00:00:00"/>
    <x v="0"/>
    <s v="Walsh_Michael"/>
    <x v="1"/>
    <m/>
    <m/>
    <m/>
    <n v="2"/>
    <m/>
    <s v="P"/>
    <x v="0"/>
    <s v="10-100"/>
    <m/>
    <m/>
    <n v="2"/>
    <m/>
    <m/>
    <x v="1"/>
    <s v="658265f2-9a9b-4c8d-9c64-7f8e30890a23"/>
    <s v="{9C419940-A9D8-4EDB-953F-0B66720485AA}"/>
  </r>
  <r>
    <x v="114"/>
    <d v="2019-08-22T00:00:00"/>
    <d v="2019-08-22T00:00:00"/>
    <x v="0"/>
    <s v="Walsh_Michael"/>
    <x v="2"/>
    <m/>
    <m/>
    <m/>
    <n v="5"/>
    <m/>
    <s v="M"/>
    <x v="0"/>
    <s v="&gt;100"/>
    <m/>
    <m/>
    <n v="5"/>
    <m/>
    <m/>
    <x v="0"/>
    <s v="8818f97e-5602-4811-b83c-d8004a748053"/>
    <s v="{C048DED7-6B89-4369-97BA-E451232772BE}"/>
  </r>
  <r>
    <x v="114"/>
    <d v="2019-08-22T00:00:00"/>
    <d v="2019-08-22T00:00:00"/>
    <x v="0"/>
    <s v="Walsh_Michael"/>
    <x v="1"/>
    <m/>
    <m/>
    <m/>
    <n v="5"/>
    <m/>
    <s v="SC"/>
    <x v="0"/>
    <s v="10-100"/>
    <m/>
    <m/>
    <n v="5"/>
    <m/>
    <m/>
    <x v="0"/>
    <s v="1dee112b-2baa-4edb-9e68-509c7bb27382"/>
    <s v="{AC824C04-F5DD-4227-B858-2573F092F3E5}"/>
  </r>
  <r>
    <x v="114"/>
    <d v="2019-08-22T00:00:00"/>
    <d v="2019-08-22T00:00:00"/>
    <x v="0"/>
    <s v="Walsh_Michael"/>
    <x v="1"/>
    <m/>
    <m/>
    <m/>
    <n v="3"/>
    <m/>
    <s v="P"/>
    <x v="0"/>
    <s v="10-100"/>
    <m/>
    <m/>
    <n v="3"/>
    <m/>
    <m/>
    <x v="4"/>
    <s v="1eeb78e0-5a70-451e-b938-69c99580f217"/>
    <s v="{9D1EE028-A65A-49A7-A9FB-DF23A06431B5}"/>
  </r>
  <r>
    <x v="114"/>
    <d v="2019-08-22T00:00:00"/>
    <d v="2019-08-22T00:00:00"/>
    <x v="0"/>
    <s v="Walsh_Michael"/>
    <x v="1"/>
    <m/>
    <m/>
    <m/>
    <n v="30"/>
    <m/>
    <s v="C"/>
    <x v="0"/>
    <s v="&gt;100"/>
    <m/>
    <m/>
    <n v="30"/>
    <m/>
    <m/>
    <x v="19"/>
    <s v="9f1a0b5c-bba4-4df2-8760-3d3516a8d740"/>
    <s v="{C0962DBE-B1D3-4231-BCBD-DB3A9865FCC3}"/>
  </r>
  <r>
    <x v="114"/>
    <d v="2019-08-22T00:00:00"/>
    <d v="2019-08-22T00:00:00"/>
    <x v="0"/>
    <s v="Walsh_Michael"/>
    <x v="1"/>
    <m/>
    <m/>
    <m/>
    <n v="1"/>
    <m/>
    <s v="SC"/>
    <x v="0"/>
    <s v="&lt;10"/>
    <m/>
    <m/>
    <n v="1"/>
    <m/>
    <m/>
    <x v="2"/>
    <s v="4fd84e54-2fbe-4565-8c47-ba50ae372610"/>
    <s v="{129D3B06-0539-45C1-9B0D-7A2CA92BF961}"/>
  </r>
  <r>
    <x v="114"/>
    <d v="2019-08-22T00:00:00"/>
    <d v="2019-08-22T00:00:00"/>
    <x v="0"/>
    <s v="Walsh_Michael"/>
    <x v="2"/>
    <m/>
    <m/>
    <m/>
    <n v="3"/>
    <m/>
    <s v="P"/>
    <x v="0"/>
    <s v="10-100"/>
    <m/>
    <m/>
    <n v="3"/>
    <m/>
    <m/>
    <x v="4"/>
    <s v="3405f794-4958-46e8-ad7a-0f1e9996f80c"/>
    <s v="{5120CEF7-FC8D-4506-A320-79B61CC35EBF}"/>
  </r>
  <r>
    <x v="114"/>
    <d v="2019-08-22T00:00:00"/>
    <d v="2019-08-22T00:00:00"/>
    <x v="0"/>
    <s v="Walsh_Michael"/>
    <x v="1"/>
    <m/>
    <m/>
    <m/>
    <n v="3"/>
    <m/>
    <s v="SC"/>
    <x v="0"/>
    <s v="10-100"/>
    <m/>
    <m/>
    <n v="3"/>
    <m/>
    <m/>
    <x v="4"/>
    <s v="dec79be1-b287-4f31-8ac0-8b35b9f82f71"/>
    <s v="{B96E0205-B376-49F7-B002-711CFEA5FFE0}"/>
  </r>
  <r>
    <x v="114"/>
    <d v="2019-08-22T00:00:00"/>
    <d v="2019-08-22T00:00:00"/>
    <x v="0"/>
    <s v="Walsh_Michael"/>
    <x v="1"/>
    <m/>
    <m/>
    <m/>
    <n v="5"/>
    <m/>
    <s v="SC"/>
    <x v="0"/>
    <s v="10-100"/>
    <m/>
    <m/>
    <n v="5"/>
    <m/>
    <m/>
    <x v="0"/>
    <s v="a6009445-f039-4e26-8d92-946b893a5d00"/>
    <s v="{8A47FE9E-55F5-4F89-875D-B9C9CF991C28}"/>
  </r>
  <r>
    <x v="114"/>
    <d v="2019-08-22T00:00:00"/>
    <d v="2019-08-22T00:00:00"/>
    <x v="0"/>
    <s v="Walsh_Michael"/>
    <x v="9"/>
    <m/>
    <m/>
    <m/>
    <n v="0.01"/>
    <m/>
    <s v="I"/>
    <x v="0"/>
    <s v="&lt;10"/>
    <m/>
    <m/>
    <n v="0.5"/>
    <m/>
    <m/>
    <x v="3"/>
    <s v="948ff265-d2a1-49c0-9809-cd6701d61fb0"/>
    <s v="{87F1792F-3690-4455-8B16-F2F33DE52B80}"/>
  </r>
  <r>
    <x v="114"/>
    <d v="2019-08-22T00:00:00"/>
    <d v="2019-08-22T00:00:00"/>
    <x v="0"/>
    <s v="Walsh_Michael"/>
    <x v="6"/>
    <m/>
    <m/>
    <m/>
    <n v="0.01"/>
    <m/>
    <s v="I"/>
    <x v="0"/>
    <s v="&lt;10"/>
    <m/>
    <m/>
    <n v="0.5"/>
    <m/>
    <m/>
    <x v="3"/>
    <s v="604ac58e-7dbb-4671-a5ea-cbb71d90798d"/>
    <s v="{7AD301B8-72BF-4A0E-B122-D93DA14788E1}"/>
  </r>
  <r>
    <x v="114"/>
    <d v="2019-08-22T00:00:00"/>
    <d v="2019-08-22T00:00:00"/>
    <x v="0"/>
    <s v="Walsh_Michael"/>
    <x v="9"/>
    <m/>
    <m/>
    <m/>
    <n v="2"/>
    <m/>
    <s v="SC"/>
    <x v="0"/>
    <s v="10-100"/>
    <m/>
    <m/>
    <n v="2"/>
    <m/>
    <m/>
    <x v="1"/>
    <s v="7eea3f6e-9a36-4760-ac97-89f7f60bcdd4"/>
    <s v="{8E06B1DC-DD66-49D8-8788-E51C795D6897}"/>
  </r>
  <r>
    <x v="114"/>
    <d v="2019-08-22T00:00:00"/>
    <d v="2019-08-22T00:00:00"/>
    <x v="0"/>
    <s v="Walsh_Michael"/>
    <x v="1"/>
    <m/>
    <m/>
    <m/>
    <n v="2"/>
    <m/>
    <s v="SC"/>
    <x v="0"/>
    <s v="10-100"/>
    <m/>
    <m/>
    <n v="2"/>
    <m/>
    <m/>
    <x v="1"/>
    <s v="fe5c4c9a-a09d-4d3e-8113-9f20a0c5dd6f"/>
    <s v="{8E49D254-5831-496C-98CD-0E410C9253D4}"/>
  </r>
  <r>
    <x v="114"/>
    <d v="2019-08-22T00:00:00"/>
    <d v="2019-08-22T00:00:00"/>
    <x v="0"/>
    <s v="Walsh_Michael"/>
    <x v="1"/>
    <m/>
    <m/>
    <m/>
    <n v="0.5"/>
    <m/>
    <s v="SC"/>
    <x v="0"/>
    <s v="&lt;10"/>
    <m/>
    <m/>
    <n v="0.5"/>
    <m/>
    <m/>
    <x v="3"/>
    <s v="11b8324e-6f94-4e7f-83cd-d312ae419c48"/>
    <s v="{32B9ED69-731F-4542-9EDA-F157B6E5C79D}"/>
  </r>
  <r>
    <x v="114"/>
    <d v="2019-08-22T00:00:00"/>
    <d v="2019-08-22T00:00:00"/>
    <x v="0"/>
    <s v="Walsh_Michael"/>
    <x v="9"/>
    <m/>
    <m/>
    <m/>
    <n v="2"/>
    <m/>
    <s v="SC"/>
    <x v="0"/>
    <s v="10-100"/>
    <m/>
    <m/>
    <n v="2"/>
    <m/>
    <m/>
    <x v="1"/>
    <s v="5969f32b-af38-4ce4-9467-9b20710d4a5a"/>
    <s v="{27181943-B1AD-465B-B499-F3BE19040839}"/>
  </r>
  <r>
    <x v="114"/>
    <d v="2019-08-22T00:00:00"/>
    <d v="2019-08-22T00:00:00"/>
    <x v="0"/>
    <s v="Walsh_Michael"/>
    <x v="1"/>
    <m/>
    <m/>
    <m/>
    <n v="1"/>
    <m/>
    <s v="SC"/>
    <x v="0"/>
    <s v="&lt;10"/>
    <m/>
    <m/>
    <n v="1"/>
    <m/>
    <m/>
    <x v="2"/>
    <s v="d299d91f-dc08-44d3-8131-aff3b8bc2dc4"/>
    <s v="{942676FC-245E-4198-AB4C-CC4C5AD47AB0}"/>
  </r>
  <r>
    <x v="114"/>
    <d v="2019-08-22T00:00:00"/>
    <d v="2019-08-22T00:00:00"/>
    <x v="0"/>
    <s v="Walsh_Michael"/>
    <x v="8"/>
    <m/>
    <m/>
    <m/>
    <n v="0.5"/>
    <m/>
    <s v="SC"/>
    <x v="0"/>
    <s v="&lt;10"/>
    <m/>
    <m/>
    <n v="0.5"/>
    <m/>
    <m/>
    <x v="3"/>
    <s v="208a8cdb-39ac-4237-a207-4393587d8c77"/>
    <s v="{8B5414C1-1B08-4CB1-925F-EAE9D8A596CF}"/>
  </r>
  <r>
    <x v="114"/>
    <d v="2019-08-22T00:00:00"/>
    <d v="2019-08-22T00:00:00"/>
    <x v="0"/>
    <s v="Walsh_Michael"/>
    <x v="1"/>
    <m/>
    <m/>
    <m/>
    <n v="5"/>
    <m/>
    <s v="P"/>
    <x v="0"/>
    <s v="10-100"/>
    <m/>
    <m/>
    <n v="5"/>
    <m/>
    <m/>
    <x v="0"/>
    <s v="da49b218-49e5-4d4c-b6ef-601677d5f203"/>
    <s v="{D2B6F7D7-0F3D-43FD-9B35-3329C6F963CD}"/>
  </r>
  <r>
    <x v="114"/>
    <d v="2019-08-22T00:00:00"/>
    <d v="2019-08-22T00:00:00"/>
    <x v="0"/>
    <s v="Walsh_Michael"/>
    <x v="9"/>
    <m/>
    <m/>
    <m/>
    <n v="2"/>
    <m/>
    <s v="SC"/>
    <x v="0"/>
    <s v="10-100"/>
    <m/>
    <m/>
    <n v="2"/>
    <m/>
    <m/>
    <x v="1"/>
    <s v="da90b4a6-5bd4-4b03-ae41-2c551761ec0a"/>
    <s v="{DBFF3877-467C-41A0-93B6-8F5C9FD7B188}"/>
  </r>
  <r>
    <x v="114"/>
    <d v="2019-08-22T00:00:00"/>
    <d v="2019-08-22T00:00:00"/>
    <x v="0"/>
    <s v="Walsh_Michael"/>
    <x v="1"/>
    <m/>
    <m/>
    <m/>
    <n v="0.5"/>
    <m/>
    <s v="SC"/>
    <x v="0"/>
    <s v="10-100"/>
    <m/>
    <m/>
    <n v="0.5"/>
    <m/>
    <m/>
    <x v="3"/>
    <s v="fcaad59a-8dc7-4192-bbde-6acbaf640644"/>
    <s v="{B1473AB2-C619-4131-A2F9-A2354444ABEC}"/>
  </r>
  <r>
    <x v="114"/>
    <d v="2019-08-22T00:00:00"/>
    <d v="2019-08-22T00:00:00"/>
    <x v="0"/>
    <s v="Walsh_Michael"/>
    <x v="1"/>
    <m/>
    <m/>
    <m/>
    <n v="2"/>
    <m/>
    <s v="P"/>
    <x v="0"/>
    <s v="10-100"/>
    <m/>
    <m/>
    <n v="2"/>
    <m/>
    <m/>
    <x v="1"/>
    <s v="729258d6-9596-497a-9925-49ee413ec383"/>
    <s v="{FB368CD7-3566-4E64-A140-73292ACAEBEC}"/>
  </r>
  <r>
    <x v="114"/>
    <d v="2019-08-22T00:00:00"/>
    <d v="2019-08-22T00:00:00"/>
    <x v="0"/>
    <s v="Walsh_Michael"/>
    <x v="0"/>
    <m/>
    <m/>
    <m/>
    <n v="0.01"/>
    <m/>
    <s v="I"/>
    <x v="0"/>
    <s v="&lt;10"/>
    <m/>
    <m/>
    <n v="0.5"/>
    <m/>
    <m/>
    <x v="3"/>
    <s v="24b09db0-2f5a-4194-9548-223e10933d01"/>
    <s v="{452D8D29-9C9C-450B-9BF7-EC80BC9C28D4}"/>
  </r>
  <r>
    <x v="114"/>
    <d v="2019-08-22T00:00:00"/>
    <d v="2019-08-22T00:00:00"/>
    <x v="0"/>
    <s v="Walsh_Michael"/>
    <x v="0"/>
    <m/>
    <m/>
    <m/>
    <n v="0.5"/>
    <m/>
    <s v="SC"/>
    <x v="0"/>
    <s v="10-100"/>
    <m/>
    <m/>
    <n v="0.5"/>
    <m/>
    <m/>
    <x v="3"/>
    <s v="0c6c126b-9731-4212-83d2-b758bc7b2337"/>
    <s v="{06A68431-6628-4A87-AF64-74C1E123F40B}"/>
  </r>
  <r>
    <x v="114"/>
    <d v="2019-08-22T00:00:00"/>
    <d v="2019-08-22T00:00:00"/>
    <x v="0"/>
    <s v="Walsh_Michael"/>
    <x v="9"/>
    <m/>
    <m/>
    <m/>
    <n v="0.5"/>
    <m/>
    <s v="SC"/>
    <x v="0"/>
    <s v="&lt;10"/>
    <m/>
    <m/>
    <n v="0.5"/>
    <m/>
    <m/>
    <x v="3"/>
    <s v="869ea45b-3a98-4687-8b13-b551bb0a3790"/>
    <s v="{26243533-309D-479B-8608-093676235321}"/>
  </r>
  <r>
    <x v="114"/>
    <d v="2019-08-22T00:00:00"/>
    <d v="2019-08-22T00:00:00"/>
    <x v="0"/>
    <s v="Walsh_Michael"/>
    <x v="1"/>
    <m/>
    <m/>
    <m/>
    <n v="0.5"/>
    <m/>
    <s v="SC"/>
    <x v="0"/>
    <s v="&lt;10"/>
    <m/>
    <m/>
    <n v="0.5"/>
    <m/>
    <m/>
    <x v="3"/>
    <s v="c606c48d-0463-416c-be2e-63d339fac682"/>
    <s v="{F7E2D3B7-5938-4706-84FB-4B8777B8A077}"/>
  </r>
  <r>
    <x v="114"/>
    <d v="2019-08-22T00:00:00"/>
    <d v="2019-08-22T00:00:00"/>
    <x v="0"/>
    <s v="Walsh_Michael"/>
    <x v="1"/>
    <m/>
    <m/>
    <m/>
    <n v="0.5"/>
    <m/>
    <s v="SC"/>
    <x v="0"/>
    <s v="&lt;10"/>
    <m/>
    <m/>
    <n v="0.5"/>
    <m/>
    <m/>
    <x v="3"/>
    <s v="eed1f6c3-864d-4a75-bfee-1d2ed929f41b"/>
    <s v="{B1DD01B1-9DDA-4AAE-94D6-E1512E639589}"/>
  </r>
  <r>
    <x v="114"/>
    <d v="2019-08-22T00:00:00"/>
    <d v="2019-08-22T00:00:00"/>
    <x v="0"/>
    <s v="Walsh_Michael"/>
    <x v="1"/>
    <m/>
    <m/>
    <m/>
    <n v="0.5"/>
    <m/>
    <s v="SC"/>
    <x v="0"/>
    <s v="&lt;10"/>
    <m/>
    <m/>
    <n v="0.5"/>
    <m/>
    <m/>
    <x v="3"/>
    <s v="09d00c72-2928-4a4b-afc8-bb6788093e84"/>
    <s v="{3595F82C-9C45-406F-BB15-4DF15C3D2B56}"/>
  </r>
  <r>
    <x v="114"/>
    <d v="2019-08-22T00:00:00"/>
    <d v="2019-08-22T00:00:00"/>
    <x v="0"/>
    <s v="Walsh_Michael"/>
    <x v="1"/>
    <m/>
    <m/>
    <m/>
    <n v="0.5"/>
    <m/>
    <s v="SC"/>
    <x v="0"/>
    <s v="&lt;10"/>
    <m/>
    <m/>
    <n v="0.5"/>
    <m/>
    <m/>
    <x v="3"/>
    <s v="56966001-8d1b-4cdf-8247-ccbed23eaf8f"/>
    <s v="{45F74153-D85D-4406-A6AE-9CA5687BE136}"/>
  </r>
  <r>
    <x v="114"/>
    <d v="2019-08-22T00:00:00"/>
    <d v="2019-08-22T00:00:00"/>
    <x v="0"/>
    <s v="Walsh_Michael"/>
    <x v="1"/>
    <m/>
    <m/>
    <m/>
    <n v="6"/>
    <m/>
    <s v="SC"/>
    <x v="0"/>
    <s v="10-100"/>
    <m/>
    <m/>
    <n v="6"/>
    <m/>
    <m/>
    <x v="12"/>
    <s v="d70f3b35-e145-4e5c-9c30-4742a42af0df"/>
    <s v="{57B74706-1938-43E1-B65C-C01BC3AAAAF6}"/>
  </r>
  <r>
    <x v="114"/>
    <d v="2019-08-22T00:00:00"/>
    <d v="2019-08-22T00:00:00"/>
    <x v="0"/>
    <s v="Zhang_Jackie"/>
    <x v="1"/>
    <m/>
    <m/>
    <m/>
    <n v="0.01"/>
    <m/>
    <s v="I"/>
    <x v="0"/>
    <s v="&lt;10"/>
    <m/>
    <m/>
    <n v="0.5"/>
    <m/>
    <m/>
    <x v="3"/>
    <s v="8ae6f6c9-7eb9-4664-9d06-662372506a17"/>
    <s v="{B3BA1FE5-7BC6-42D0-AD29-92727585C308}"/>
  </r>
  <r>
    <x v="114"/>
    <d v="2019-08-22T00:00:00"/>
    <d v="2019-08-22T00:00:00"/>
    <x v="0"/>
    <s v="Zhang_Jackie"/>
    <x v="1"/>
    <m/>
    <m/>
    <m/>
    <n v="15"/>
    <m/>
    <s v="SC"/>
    <x v="0"/>
    <s v="10-100"/>
    <m/>
    <m/>
    <n v="15"/>
    <m/>
    <m/>
    <x v="18"/>
    <s v="eaaf51ae-54b0-463a-bb45-c9e1f8f9b15a"/>
    <s v="{9B094332-4D50-4DB5-9195-ADCFB2C11490}"/>
  </r>
  <r>
    <x v="114"/>
    <d v="2019-08-22T00:00:00"/>
    <d v="2019-08-22T00:00:00"/>
    <x v="0"/>
    <s v="Zhang_Jackie"/>
    <x v="1"/>
    <m/>
    <m/>
    <m/>
    <n v="50"/>
    <m/>
    <s v="P"/>
    <x v="0"/>
    <s v="&gt;100"/>
    <m/>
    <m/>
    <n v="50"/>
    <m/>
    <m/>
    <x v="20"/>
    <s v="c0fe4dca-f1f7-4c7f-aa87-ba78b1177678"/>
    <s v="{F194C457-473F-4527-ACA3-3B999D6AC41E}"/>
  </r>
  <r>
    <x v="114"/>
    <d v="2019-08-22T00:00:00"/>
    <d v="2019-08-22T00:00:00"/>
    <x v="0"/>
    <s v="Zhang_Jackie"/>
    <x v="1"/>
    <m/>
    <m/>
    <m/>
    <n v="15"/>
    <m/>
    <s v="SC"/>
    <x v="0"/>
    <s v="&gt;100"/>
    <m/>
    <m/>
    <n v="15"/>
    <m/>
    <m/>
    <x v="18"/>
    <s v="3278622d-cb7c-423b-a303-eae416873ea6"/>
    <s v="{68435801-9786-49D6-A007-A782E036B08E}"/>
  </r>
  <r>
    <x v="114"/>
    <d v="2019-08-22T00:00:00"/>
    <d v="2019-08-22T00:00:00"/>
    <x v="0"/>
    <s v="Walsh_Michael"/>
    <x v="1"/>
    <m/>
    <m/>
    <m/>
    <n v="2"/>
    <m/>
    <s v="P"/>
    <x v="0"/>
    <s v="&gt;100"/>
    <m/>
    <m/>
    <n v="2"/>
    <m/>
    <m/>
    <x v="1"/>
    <s v="069559bc-01da-4a8f-a137-99ed086b1e84"/>
    <s v="{CB85F40B-76AF-4114-B3B0-EA3F2AC4FB7E}"/>
  </r>
  <r>
    <x v="114"/>
    <d v="2019-08-22T00:00:00"/>
    <d v="2019-08-22T00:00:00"/>
    <x v="0"/>
    <s v="Zhang_Jackie"/>
    <x v="1"/>
    <m/>
    <m/>
    <m/>
    <n v="5"/>
    <m/>
    <s v="SC"/>
    <x v="0"/>
    <s v="10-100"/>
    <m/>
    <m/>
    <n v="5"/>
    <m/>
    <m/>
    <x v="0"/>
    <s v="3d094ef1-5805-4ac7-993e-e971bd72f634"/>
    <s v="{D40C1982-0610-427D-B5D6-D30FBF3E1642}"/>
  </r>
  <r>
    <x v="114"/>
    <d v="2019-08-22T00:00:00"/>
    <d v="2019-08-22T00:00:00"/>
    <x v="0"/>
    <s v="Zhang_Jackie"/>
    <x v="3"/>
    <m/>
    <m/>
    <m/>
    <n v="20"/>
    <m/>
    <s v="SC"/>
    <x v="0"/>
    <s v="10-100"/>
    <m/>
    <m/>
    <n v="20"/>
    <m/>
    <m/>
    <x v="14"/>
    <s v="085f761f-3e73-4681-bd5d-f9193f7573bc"/>
    <s v="{9A02C6CF-83FD-4C64-82CA-1F9BCA9B8C41}"/>
  </r>
  <r>
    <x v="114"/>
    <d v="2019-08-22T00:00:00"/>
    <d v="2019-08-22T00:00:00"/>
    <x v="0"/>
    <s v="Zhang_Jackie"/>
    <x v="6"/>
    <m/>
    <m/>
    <m/>
    <n v="0.01"/>
    <m/>
    <s v="I"/>
    <x v="0"/>
    <s v="&lt;10"/>
    <m/>
    <m/>
    <n v="0.5"/>
    <m/>
    <m/>
    <x v="3"/>
    <s v="c9c25295-b003-44af-b42f-fa2cd47e5c4c"/>
    <s v="{75F92956-26B1-46E8-9911-418DF48E0C61}"/>
  </r>
  <r>
    <x v="114"/>
    <d v="2019-08-22T00:00:00"/>
    <d v="2019-08-22T00:00:00"/>
    <x v="0"/>
    <s v="Zhang_Jackie"/>
    <x v="1"/>
    <m/>
    <m/>
    <m/>
    <n v="1"/>
    <m/>
    <s v="SC"/>
    <x v="0"/>
    <s v="&lt;10"/>
    <m/>
    <m/>
    <n v="1"/>
    <m/>
    <m/>
    <x v="2"/>
    <s v="e0ae78b6-b89b-4cf8-bc5d-e88c49ff0993"/>
    <s v="{8F1D0191-7472-42EE-A704-AEDAB782EF17}"/>
  </r>
  <r>
    <x v="114"/>
    <d v="2019-08-22T00:00:00"/>
    <d v="2019-08-22T00:00:00"/>
    <x v="0"/>
    <s v="Zhang_Jackie"/>
    <x v="1"/>
    <m/>
    <m/>
    <m/>
    <n v="15"/>
    <m/>
    <s v="SC"/>
    <x v="0"/>
    <s v="&gt;100"/>
    <m/>
    <m/>
    <n v="15"/>
    <m/>
    <m/>
    <x v="18"/>
    <s v="c9ee1d31-943f-41f6-9be7-654f32880b4b"/>
    <s v="{3670FA51-138B-4330-862A-64BC1A6DCC7E}"/>
  </r>
  <r>
    <x v="114"/>
    <d v="2019-08-22T00:00:00"/>
    <d v="2019-08-22T00:00:00"/>
    <x v="0"/>
    <s v="Zhang_Jackie"/>
    <x v="1"/>
    <m/>
    <m/>
    <m/>
    <n v="20"/>
    <m/>
    <s v="SC"/>
    <x v="0"/>
    <s v="&gt;100"/>
    <m/>
    <m/>
    <n v="20"/>
    <m/>
    <m/>
    <x v="14"/>
    <s v="aa9f4e89-3903-4337-9b87-669c1e30f25a"/>
    <s v="{B8F3EA0E-A2D6-44C3-9FA1-A057EC2DB7D4}"/>
  </r>
  <r>
    <x v="114"/>
    <d v="2019-08-22T00:00:00"/>
    <d v="2019-08-22T00:00:00"/>
    <x v="0"/>
    <s v="Zhang_Jackie"/>
    <x v="1"/>
    <m/>
    <m/>
    <m/>
    <n v="20"/>
    <m/>
    <s v="SC"/>
    <x v="0"/>
    <s v="&gt;100"/>
    <m/>
    <m/>
    <n v="20"/>
    <m/>
    <m/>
    <x v="14"/>
    <s v="31d035dc-72fb-448d-8a40-530ff92c590b"/>
    <s v="{9F6F28EB-8596-4CFB-983C-A82782CECE0D}"/>
  </r>
  <r>
    <x v="114"/>
    <d v="2019-08-22T00:00:00"/>
    <d v="2019-08-22T00:00:00"/>
    <x v="0"/>
    <s v="Zhang_Jackie"/>
    <x v="1"/>
    <m/>
    <m/>
    <m/>
    <n v="20"/>
    <m/>
    <s v="SC"/>
    <x v="0"/>
    <s v="&gt;100"/>
    <m/>
    <m/>
    <n v="20"/>
    <m/>
    <m/>
    <x v="14"/>
    <s v="f0fae34d-75fd-4370-b7d9-cd7d199cc247"/>
    <s v="{E27A0A70-4D44-4983-B1FD-72CBB882D056}"/>
  </r>
  <r>
    <x v="114"/>
    <d v="2019-08-22T00:00:00"/>
    <d v="2019-08-22T00:00:00"/>
    <x v="0"/>
    <s v="Zhang_Jackie"/>
    <x v="1"/>
    <m/>
    <m/>
    <m/>
    <n v="5"/>
    <m/>
    <s v="SC"/>
    <x v="0"/>
    <s v="10-100"/>
    <m/>
    <m/>
    <n v="5"/>
    <m/>
    <m/>
    <x v="0"/>
    <s v="d50628da-2eb0-49b5-be0a-e17d6975bd4a"/>
    <s v="{AA88C9A6-7AD8-4309-9899-6B5AC2744910}"/>
  </r>
  <r>
    <x v="114"/>
    <d v="2019-08-22T00:00:00"/>
    <d v="2019-08-22T00:00:00"/>
    <x v="0"/>
    <s v="Zhang_Jackie"/>
    <x v="1"/>
    <m/>
    <m/>
    <m/>
    <n v="5"/>
    <m/>
    <s v="SC"/>
    <x v="0"/>
    <s v="10-100"/>
    <m/>
    <m/>
    <n v="5"/>
    <m/>
    <m/>
    <x v="0"/>
    <s v="39e23592-504f-483a-acdd-d6612df9c63e"/>
    <s v="{44DF8AC5-55AE-4D09-8DC0-5C10E18F5EFE}"/>
  </r>
  <r>
    <x v="114"/>
    <d v="2019-08-22T00:00:00"/>
    <d v="2019-08-22T00:00:00"/>
    <x v="0"/>
    <s v="Zhang_Jackie"/>
    <x v="1"/>
    <m/>
    <m/>
    <m/>
    <n v="5"/>
    <m/>
    <s v="SC"/>
    <x v="0"/>
    <s v="&lt;10"/>
    <m/>
    <m/>
    <n v="5"/>
    <m/>
    <m/>
    <x v="0"/>
    <s v="4905b0e1-184d-4fdc-9e19-c06d886c6ce9"/>
    <s v="{AF749732-2A45-4C20-939B-36E358E004BB}"/>
  </r>
  <r>
    <x v="115"/>
    <d v="2019-08-22T00:00:00"/>
    <d v="2019-08-22T00:00:00"/>
    <x v="0"/>
    <s v="Walsh_Michael"/>
    <x v="6"/>
    <m/>
    <m/>
    <m/>
    <n v="0.01"/>
    <m/>
    <s v="I"/>
    <x v="0"/>
    <s v="&lt;10"/>
    <m/>
    <m/>
    <n v="0.5"/>
    <m/>
    <m/>
    <x v="3"/>
    <s v="62971536-4965-4867-82ae-5385818a0a34"/>
    <s v="{8D4B7D9A-565C-468B-9E5E-33FDC2085092}"/>
  </r>
  <r>
    <x v="115"/>
    <d v="2019-08-22T00:00:00"/>
    <d v="2019-08-22T00:00:00"/>
    <x v="0"/>
    <s v="Walsh_Michael"/>
    <x v="6"/>
    <m/>
    <m/>
    <m/>
    <n v="2"/>
    <m/>
    <s v="SC"/>
    <x v="0"/>
    <s v="10-100"/>
    <m/>
    <m/>
    <n v="2"/>
    <m/>
    <m/>
    <x v="1"/>
    <s v="2128be7d-a7c0-40f4-87f8-977ec691ca3b"/>
    <s v="{C63C7CF7-FFD5-45B2-8A18-7A7E7C433643}"/>
  </r>
  <r>
    <x v="115"/>
    <d v="2019-08-22T00:00:00"/>
    <d v="2019-08-22T00:00:00"/>
    <x v="0"/>
    <s v="Walsh_Michael"/>
    <x v="1"/>
    <m/>
    <m/>
    <m/>
    <n v="2"/>
    <m/>
    <s v="SC"/>
    <x v="0"/>
    <s v="10-100"/>
    <m/>
    <m/>
    <n v="2"/>
    <m/>
    <m/>
    <x v="1"/>
    <s v="4177fc71-91f7-447a-9dee-f8dcdea1d3f0"/>
    <s v="{225A6939-28F7-40E0-BCCF-2A2503D4A563}"/>
  </r>
  <r>
    <x v="115"/>
    <d v="2019-08-22T00:00:00"/>
    <d v="2019-08-22T00:00:00"/>
    <x v="0"/>
    <s v="Walsh_Michael"/>
    <x v="1"/>
    <m/>
    <m/>
    <m/>
    <n v="0.5"/>
    <m/>
    <s v="SC"/>
    <x v="0"/>
    <s v="&lt;10"/>
    <m/>
    <m/>
    <n v="0.5"/>
    <m/>
    <m/>
    <x v="3"/>
    <s v="869e037e-b2b8-442b-9fed-60edeb612a5f"/>
    <s v="{1787DFCA-FDBC-486C-B398-056A936FCD9A}"/>
  </r>
  <r>
    <x v="115"/>
    <d v="2019-08-22T00:00:00"/>
    <d v="2019-08-22T00:00:00"/>
    <x v="0"/>
    <s v="Walsh_Michael"/>
    <x v="1"/>
    <m/>
    <m/>
    <m/>
    <n v="2"/>
    <m/>
    <s v="SC"/>
    <x v="0"/>
    <s v="10-100"/>
    <m/>
    <m/>
    <n v="2"/>
    <m/>
    <m/>
    <x v="1"/>
    <s v="ec076cbd-ed9b-4d9c-831f-f2cbf8a661a2"/>
    <s v="{129733D0-32C3-4F10-BFA3-F68A8E34E2C6}"/>
  </r>
  <r>
    <x v="115"/>
    <d v="2019-08-22T00:00:00"/>
    <d v="2019-08-22T00:00:00"/>
    <x v="0"/>
    <s v="Walsh_Michael"/>
    <x v="1"/>
    <m/>
    <m/>
    <m/>
    <n v="2"/>
    <m/>
    <s v="SC"/>
    <x v="0"/>
    <s v="10-100"/>
    <m/>
    <m/>
    <n v="2"/>
    <m/>
    <m/>
    <x v="1"/>
    <s v="da7523d7-d50e-49d5-9214-47229148a34b"/>
    <s v="{85106BA2-27F0-46BE-A50C-9EFBCB9492CB}"/>
  </r>
  <r>
    <x v="115"/>
    <d v="2019-08-22T00:00:00"/>
    <d v="2019-08-22T00:00:00"/>
    <x v="0"/>
    <s v="Walsh_Michael"/>
    <x v="1"/>
    <m/>
    <m/>
    <m/>
    <n v="2"/>
    <m/>
    <s v="SC"/>
    <x v="0"/>
    <s v="10-100"/>
    <m/>
    <m/>
    <n v="2"/>
    <m/>
    <m/>
    <x v="1"/>
    <s v="2137ba59-cbca-45bd-bbe6-1cf24568d9d4"/>
    <s v="{903D60A9-328C-4D1E-9508-B35A9E92D3AB}"/>
  </r>
  <r>
    <x v="115"/>
    <d v="2019-08-22T00:00:00"/>
    <d v="2019-08-22T00:00:00"/>
    <x v="0"/>
    <s v="Walsh_Michael"/>
    <x v="1"/>
    <m/>
    <m/>
    <m/>
    <n v="1"/>
    <m/>
    <s v="SC"/>
    <x v="0"/>
    <s v="10-100"/>
    <m/>
    <m/>
    <n v="1"/>
    <m/>
    <m/>
    <x v="2"/>
    <s v="f7ef8922-3cac-4fb6-b5f2-4b601d2acb52"/>
    <s v="{AEDEC7AB-4356-4341-90D6-A783F89C557F}"/>
  </r>
  <r>
    <x v="115"/>
    <d v="2019-08-22T00:00:00"/>
    <d v="2019-08-22T00:00:00"/>
    <x v="0"/>
    <s v="Walsh_Michael"/>
    <x v="1"/>
    <m/>
    <m/>
    <m/>
    <n v="1"/>
    <m/>
    <s v="SC"/>
    <x v="0"/>
    <s v="10-100"/>
    <m/>
    <m/>
    <n v="1"/>
    <m/>
    <m/>
    <x v="2"/>
    <s v="fdfff8eb-059c-4ba5-8094-4bd93ca471f9"/>
    <s v="{509E6F1D-45B7-4444-B153-CD7F482BCAA1}"/>
  </r>
  <r>
    <x v="115"/>
    <d v="2019-08-22T00:00:00"/>
    <d v="2019-08-22T00:00:00"/>
    <x v="0"/>
    <s v="Walsh_Michael"/>
    <x v="1"/>
    <m/>
    <m/>
    <m/>
    <n v="2"/>
    <m/>
    <s v="SC"/>
    <x v="0"/>
    <s v="10-100"/>
    <m/>
    <m/>
    <n v="2"/>
    <m/>
    <m/>
    <x v="1"/>
    <s v="e59ec939-f505-465d-8b60-83494e9ad824"/>
    <s v="{2F1D8DB5-60F0-4762-9675-FBFA87F7388D}"/>
  </r>
  <r>
    <x v="115"/>
    <d v="2019-08-22T00:00:00"/>
    <d v="2019-08-22T00:00:00"/>
    <x v="0"/>
    <s v="Walsh_Michael"/>
    <x v="6"/>
    <m/>
    <m/>
    <m/>
    <n v="0.01"/>
    <m/>
    <s v="I"/>
    <x v="0"/>
    <s v="&lt;10"/>
    <m/>
    <m/>
    <n v="0.5"/>
    <m/>
    <m/>
    <x v="3"/>
    <s v="8882dcbf-2f83-44b5-8628-04fb755e445e"/>
    <s v="{D9DE387A-7EFF-4344-9394-6E767286F2F0}"/>
  </r>
  <r>
    <x v="115"/>
    <d v="2019-08-22T00:00:00"/>
    <d v="2019-08-22T00:00:00"/>
    <x v="0"/>
    <s v="Walsh_Michael"/>
    <x v="0"/>
    <m/>
    <m/>
    <m/>
    <n v="0.25"/>
    <m/>
    <s v="SC"/>
    <x v="0"/>
    <s v="&lt;10"/>
    <m/>
    <m/>
    <n v="0.25"/>
    <m/>
    <m/>
    <x v="7"/>
    <s v="cb9c7928-3052-496c-9f1c-d4b9e3c86f00"/>
    <s v="{04CD31EE-09A5-46D0-8CD9-4B9CF9162085}"/>
  </r>
  <r>
    <x v="115"/>
    <d v="2019-08-22T00:00:00"/>
    <d v="2019-08-22T00:00:00"/>
    <x v="0"/>
    <s v="Zhang_Jackie"/>
    <x v="6"/>
    <m/>
    <m/>
    <m/>
    <n v="1"/>
    <m/>
    <s v="I"/>
    <x v="0"/>
    <s v="&lt;10"/>
    <m/>
    <m/>
    <n v="1"/>
    <m/>
    <m/>
    <x v="2"/>
    <s v="ad30b43b-11bb-4720-ac02-3060084988ca"/>
    <s v="{6B184A96-374C-4DE8-BD36-2C618B829FBE}"/>
  </r>
  <r>
    <x v="115"/>
    <d v="2019-08-22T00:00:00"/>
    <d v="2019-08-22T00:00:00"/>
    <x v="0"/>
    <s v="Zhang_Jackie"/>
    <x v="6"/>
    <m/>
    <m/>
    <m/>
    <n v="0.1"/>
    <m/>
    <s v="I"/>
    <x v="0"/>
    <s v="&lt;10"/>
    <m/>
    <m/>
    <n v="0.5"/>
    <m/>
    <m/>
    <x v="3"/>
    <s v="3e0b3027-f75d-4078-8afb-95cc6a916429"/>
    <s v="{308AFB04-4B54-4E4F-BC2C-1CD435FD3E39}"/>
  </r>
  <r>
    <x v="115"/>
    <d v="2019-08-22T00:00:00"/>
    <d v="2019-08-22T00:00:00"/>
    <x v="0"/>
    <s v="Zhang_Jackie"/>
    <x v="1"/>
    <m/>
    <m/>
    <m/>
    <n v="1"/>
    <m/>
    <s v="P"/>
    <x v="0"/>
    <s v="10-100"/>
    <m/>
    <m/>
    <n v="1"/>
    <m/>
    <m/>
    <x v="2"/>
    <s v="ec17caa3-d0fb-44df-8380-33ea4e16db1c"/>
    <s v="{E54E66B6-C0F8-483E-93E5-E7147F010468}"/>
  </r>
  <r>
    <x v="115"/>
    <d v="2019-08-22T00:00:00"/>
    <d v="2019-08-22T00:00:00"/>
    <x v="0"/>
    <s v="Zhang_Jackie"/>
    <x v="1"/>
    <m/>
    <m/>
    <m/>
    <n v="0.1"/>
    <m/>
    <s v="P"/>
    <x v="0"/>
    <s v="&lt;10"/>
    <m/>
    <m/>
    <n v="0.5"/>
    <m/>
    <m/>
    <x v="3"/>
    <s v="6896a59d-f1fd-4e3a-8d64-2406aeccbef4"/>
    <s v="{FAE5A07A-A776-42D5-8B2C-A34E9DFC2C74}"/>
  </r>
  <r>
    <x v="115"/>
    <d v="2019-08-22T00:00:00"/>
    <d v="2019-08-22T00:00:00"/>
    <x v="0"/>
    <s v="Zhang_Jackie"/>
    <x v="1"/>
    <m/>
    <m/>
    <m/>
    <n v="2"/>
    <m/>
    <s v="I"/>
    <x v="0"/>
    <s v="&lt;10"/>
    <m/>
    <m/>
    <n v="2"/>
    <m/>
    <m/>
    <x v="1"/>
    <s v="075d208b-5bb7-4d93-a059-b128a9a5dc3a"/>
    <s v="{14D89EA0-0393-4F40-8A5E-84402539E775}"/>
  </r>
  <r>
    <x v="115"/>
    <d v="2019-08-22T00:00:00"/>
    <d v="2019-08-22T00:00:00"/>
    <x v="0"/>
    <s v="Zhang_Jackie"/>
    <x v="1"/>
    <m/>
    <m/>
    <m/>
    <n v="3"/>
    <m/>
    <s v="SC"/>
    <x v="0"/>
    <s v="10-100"/>
    <m/>
    <m/>
    <n v="3"/>
    <m/>
    <m/>
    <x v="4"/>
    <s v="d8d5897e-2470-459f-accf-6f0c2963f72f"/>
    <s v="{C4CB353C-7FD5-40C4-B6C8-0959EBBC3657}"/>
  </r>
  <r>
    <x v="115"/>
    <d v="2019-08-22T00:00:00"/>
    <d v="2019-08-22T00:00:00"/>
    <x v="0"/>
    <s v="Zhang_Jackie"/>
    <x v="11"/>
    <m/>
    <m/>
    <m/>
    <n v="1"/>
    <m/>
    <s v="SC"/>
    <x v="0"/>
    <s v="&lt;10"/>
    <m/>
    <m/>
    <n v="1"/>
    <m/>
    <m/>
    <x v="2"/>
    <s v="b1ea08e8-ee75-4b22-a8ef-d2103e673376"/>
    <s v="{49A60A16-97A1-4BDA-A36B-B7C61C3398CF}"/>
  </r>
  <r>
    <x v="115"/>
    <d v="2019-08-22T00:00:00"/>
    <d v="2019-08-22T00:00:00"/>
    <x v="0"/>
    <s v="Zhang_Jackie"/>
    <x v="1"/>
    <m/>
    <m/>
    <m/>
    <n v="1"/>
    <m/>
    <s v="SC"/>
    <x v="0"/>
    <s v="&lt;10"/>
    <m/>
    <m/>
    <n v="1"/>
    <m/>
    <m/>
    <x v="2"/>
    <s v="09969d94-f2ca-4385-aab3-74d5b157567b"/>
    <s v="{DDCD8A07-1319-4057-8DD7-BB45FC2F414D}"/>
  </r>
  <r>
    <x v="115"/>
    <d v="2019-08-22T00:00:00"/>
    <d v="2019-08-22T00:00:00"/>
    <x v="0"/>
    <s v="Zhang_Jackie"/>
    <x v="10"/>
    <m/>
    <m/>
    <m/>
    <n v="0.1"/>
    <m/>
    <s v="I"/>
    <x v="0"/>
    <s v="&lt;10"/>
    <m/>
    <m/>
    <n v="0.5"/>
    <m/>
    <m/>
    <x v="3"/>
    <s v="6e1bb2e1-57c3-4be3-b234-2f4f94a53bf8"/>
    <s v="{5265C602-CFFC-4460-90ED-FFEAB7E2BFD8}"/>
  </r>
  <r>
    <x v="115"/>
    <d v="2019-08-22T00:00:00"/>
    <d v="2019-08-22T00:00:00"/>
    <x v="0"/>
    <s v="Zhang_Jackie"/>
    <x v="1"/>
    <m/>
    <m/>
    <m/>
    <n v="1"/>
    <m/>
    <s v="SC"/>
    <x v="0"/>
    <s v="&lt;10"/>
    <m/>
    <m/>
    <n v="1"/>
    <m/>
    <m/>
    <x v="2"/>
    <s v="974d15c5-c0b9-4917-bd3e-2a37e20d62c9"/>
    <s v="{6E247830-69E4-4AFC-BA00-A58A31B04F41}"/>
  </r>
  <r>
    <x v="115"/>
    <d v="2019-08-22T00:00:00"/>
    <d v="2019-08-22T00:00:00"/>
    <x v="0"/>
    <s v="Zhang_Jackie"/>
    <x v="1"/>
    <m/>
    <m/>
    <m/>
    <n v="0.1"/>
    <m/>
    <s v="I"/>
    <x v="0"/>
    <s v="&lt;10"/>
    <m/>
    <m/>
    <n v="0.5"/>
    <m/>
    <m/>
    <x v="3"/>
    <s v="5ec9a80d-8832-4c0c-8049-15d4de597afc"/>
    <s v="{0132D53C-74DA-49CF-B5ED-B64A35295B08}"/>
  </r>
  <r>
    <x v="115"/>
    <d v="2019-08-22T00:00:00"/>
    <d v="2019-08-22T00:00:00"/>
    <x v="0"/>
    <s v="Zhang_Jackie"/>
    <x v="17"/>
    <m/>
    <m/>
    <m/>
    <n v="1"/>
    <m/>
    <s v="SC"/>
    <x v="0"/>
    <s v="&lt;10"/>
    <m/>
    <m/>
    <n v="1"/>
    <m/>
    <m/>
    <x v="2"/>
    <s v="64aa1232-1c22-49a9-9a63-d01e80e60f6b"/>
    <s v="{269EEFC7-FF97-4345-B6C0-466AE975A4EB}"/>
  </r>
  <r>
    <x v="115"/>
    <d v="2019-08-22T00:00:00"/>
    <d v="2019-08-22T00:00:00"/>
    <x v="0"/>
    <s v="Zhang_Jackie"/>
    <x v="17"/>
    <m/>
    <m/>
    <m/>
    <n v="1.5"/>
    <m/>
    <s v="SC"/>
    <x v="0"/>
    <s v="&lt;10"/>
    <m/>
    <m/>
    <n v="1.5"/>
    <m/>
    <m/>
    <x v="8"/>
    <s v="dfb6f839-d1de-48dc-9ce3-18179a5b50ae"/>
    <s v="{3E20AC12-4626-41C2-ADF6-C551CADC063D}"/>
  </r>
  <r>
    <x v="115"/>
    <d v="2019-08-22T00:00:00"/>
    <d v="2019-08-22T00:00:00"/>
    <x v="0"/>
    <s v="Zhang_Jackie"/>
    <x v="1"/>
    <m/>
    <m/>
    <m/>
    <n v="1"/>
    <m/>
    <s v="SC"/>
    <x v="0"/>
    <s v="10-100"/>
    <m/>
    <m/>
    <n v="1"/>
    <m/>
    <m/>
    <x v="2"/>
    <s v="cb67e6d4-1122-461e-9b45-559d9dde47f4"/>
    <s v="{85BA0128-095A-4E82-9E5E-1A7FAFDDDAEA}"/>
  </r>
  <r>
    <x v="115"/>
    <d v="2019-08-22T00:00:00"/>
    <d v="2019-08-22T00:00:00"/>
    <x v="0"/>
    <s v="Zhang_Jackie"/>
    <x v="3"/>
    <m/>
    <m/>
    <m/>
    <n v="0.1"/>
    <m/>
    <s v="I"/>
    <x v="0"/>
    <s v="&lt;10"/>
    <m/>
    <m/>
    <n v="0.5"/>
    <m/>
    <m/>
    <x v="3"/>
    <s v="c22e83d7-cf9c-4ce4-bc25-b05f943d459d"/>
    <s v="{D1A5E9FA-783C-45AB-9572-8C581CFDC019}"/>
  </r>
  <r>
    <x v="115"/>
    <d v="2019-08-22T00:00:00"/>
    <d v="2019-08-22T00:00:00"/>
    <x v="0"/>
    <s v="Zhang_Jackie"/>
    <x v="11"/>
    <m/>
    <m/>
    <m/>
    <n v="0.1"/>
    <m/>
    <s v="I"/>
    <x v="1"/>
    <s v="&lt;10"/>
    <m/>
    <m/>
    <n v="0.5"/>
    <m/>
    <m/>
    <x v="3"/>
    <s v="37416e0e-c70d-4af0-9cdb-69c31e299248"/>
    <s v="{8925A427-864E-41FC-9F84-C824394BA704}"/>
  </r>
  <r>
    <x v="115"/>
    <d v="2019-08-22T00:00:00"/>
    <d v="2019-08-22T00:00:00"/>
    <x v="0"/>
    <s v="Zhang_Jackie"/>
    <x v="11"/>
    <m/>
    <m/>
    <m/>
    <n v="0.1"/>
    <m/>
    <s v="I"/>
    <x v="1"/>
    <s v="&lt;10"/>
    <m/>
    <m/>
    <n v="0.5"/>
    <m/>
    <m/>
    <x v="3"/>
    <s v="58cb4344-4ff5-4a97-845d-13d21ce8881c"/>
    <s v="{8C9ABE77-17D3-4653-8B98-5F3573C15883}"/>
  </r>
  <r>
    <x v="115"/>
    <d v="2019-08-22T00:00:00"/>
    <d v="2019-08-22T00:00:00"/>
    <x v="0"/>
    <s v="Zhang_Jackie"/>
    <x v="9"/>
    <s v="OAK"/>
    <s v="Disturbed"/>
    <s v="oak savannah"/>
    <n v="0.1"/>
    <m/>
    <s v="I"/>
    <x v="0"/>
    <s v="&lt;10"/>
    <m/>
    <m/>
    <n v="0.5"/>
    <m/>
    <m/>
    <x v="3"/>
    <s v="1a56d664-6c7a-437d-98d9-51be754deee7"/>
    <s v="{2B328684-D464-4290-B6B9-F2409424F70D}"/>
  </r>
  <r>
    <x v="115"/>
    <d v="2019-08-22T00:00:00"/>
    <d v="2019-08-22T00:00:00"/>
    <x v="0"/>
    <s v="Zhang_Jackie"/>
    <x v="6"/>
    <m/>
    <m/>
    <m/>
    <n v="0.01"/>
    <m/>
    <s v="I"/>
    <x v="0"/>
    <s v="&lt;10"/>
    <m/>
    <m/>
    <n v="0.5"/>
    <m/>
    <m/>
    <x v="3"/>
    <s v="41ee49e6-12e5-4793-9c75-594e1e24678e"/>
    <s v="{FECBEE9D-AE3D-4A0C-8F73-376D9691339F}"/>
  </r>
  <r>
    <x v="115"/>
    <d v="2019-08-22T00:00:00"/>
    <d v="2019-08-22T00:00:00"/>
    <x v="0"/>
    <s v="Zhang_Jackie"/>
    <x v="6"/>
    <m/>
    <m/>
    <m/>
    <n v="3"/>
    <m/>
    <s v="P"/>
    <x v="0"/>
    <s v="10-100"/>
    <m/>
    <m/>
    <n v="3"/>
    <m/>
    <m/>
    <x v="4"/>
    <s v="4829735b-3369-41dc-9eed-d3c7e0999226"/>
    <s v="{46EF8F80-F6A2-4C66-8CC4-7A3E485708B3}"/>
  </r>
  <r>
    <x v="115"/>
    <d v="2019-08-22T00:00:00"/>
    <d v="2019-08-22T00:00:00"/>
    <x v="0"/>
    <s v="Zhang_Jackie"/>
    <x v="6"/>
    <m/>
    <m/>
    <m/>
    <n v="1"/>
    <m/>
    <s v="SC"/>
    <x v="0"/>
    <s v="10-100"/>
    <m/>
    <m/>
    <n v="1"/>
    <m/>
    <m/>
    <x v="2"/>
    <s v="819b3dce-62f6-4199-b7bf-8d7ad24e8ba3"/>
    <s v="{4ACE2DEE-E6DE-43F3-BEBE-4F350E42F459}"/>
  </r>
  <r>
    <x v="115"/>
    <d v="2019-08-22T00:00:00"/>
    <d v="2019-08-22T00:00:00"/>
    <x v="0"/>
    <s v="Zhang_Jackie"/>
    <x v="6"/>
    <m/>
    <m/>
    <m/>
    <n v="0.01"/>
    <m/>
    <s v="I"/>
    <x v="0"/>
    <s v="&lt;10"/>
    <m/>
    <m/>
    <n v="0.5"/>
    <m/>
    <m/>
    <x v="3"/>
    <s v="b24a6eae-126f-4447-acf1-a49d024b705b"/>
    <s v="{9DE16C33-FDE9-424F-A5F4-F305D6F585A9}"/>
  </r>
  <r>
    <x v="115"/>
    <d v="2019-08-22T00:00:00"/>
    <d v="2019-08-22T00:00:00"/>
    <x v="0"/>
    <s v="Zhang_Jackie"/>
    <x v="6"/>
    <m/>
    <m/>
    <m/>
    <n v="2"/>
    <m/>
    <s v="SC"/>
    <x v="0"/>
    <s v="10-100"/>
    <m/>
    <m/>
    <n v="2"/>
    <m/>
    <m/>
    <x v="1"/>
    <s v="4f3983f0-1f21-4fa5-a985-85e5801b45a4"/>
    <s v="{8630ED12-8BE0-4238-8047-126BB3D6AC9C}"/>
  </r>
  <r>
    <x v="63"/>
    <d v="2019-08-14T00:00:00"/>
    <d v="2019-08-14T00:00:00"/>
    <x v="0"/>
    <s v="Rachman_Richard"/>
    <x v="14"/>
    <m/>
    <m/>
    <m/>
    <n v="0.01"/>
    <m/>
    <s v="I"/>
    <x v="1"/>
    <s v="&lt;10"/>
    <m/>
    <m/>
    <n v="0.5"/>
    <m/>
    <m/>
    <x v="3"/>
    <s v="14762785-c921-4d93-be81-d53104889ca8"/>
    <s v="{D56CD8E3-63E8-489C-880B-E1B85D57BB90}"/>
  </r>
  <r>
    <x v="63"/>
    <d v="2019-08-14T00:00:00"/>
    <d v="2019-08-14T00:00:00"/>
    <x v="0"/>
    <s v="Rachman_Richard"/>
    <x v="14"/>
    <m/>
    <m/>
    <m/>
    <n v="3"/>
    <m/>
    <s v="P"/>
    <x v="1"/>
    <s v="&lt;10"/>
    <m/>
    <m/>
    <n v="3"/>
    <m/>
    <m/>
    <x v="4"/>
    <s v="0b208a69-aef7-4cf8-ace0-3a724bd3d352"/>
    <s v="{AA5C84EA-DD7D-4E7B-8204-A8FEC395F593}"/>
  </r>
  <r>
    <x v="24"/>
    <d v="2018-08-14T00:00:00"/>
    <d v="2018-08-14T00:00:00"/>
    <x v="3"/>
    <s v="Alcaraz_Jake"/>
    <x v="11"/>
    <m/>
    <m/>
    <s v="SPAJUN across the street"/>
    <n v="1"/>
    <m/>
    <s v="I"/>
    <x v="1"/>
    <s v="&lt;10"/>
    <m/>
    <m/>
    <n v="1"/>
    <m/>
    <m/>
    <x v="2"/>
    <s v="01af53c2-e20c-4566-bf77-af358e1854a5"/>
    <s v="{27B92F54-EFB4-46ED-AA1C-40C1485F680C}"/>
  </r>
  <r>
    <x v="24"/>
    <d v="2018-08-14T00:00:00"/>
    <d v="2018-08-14T00:00:00"/>
    <x v="3"/>
    <s v="Alcaraz_Jake"/>
    <x v="7"/>
    <m/>
    <m/>
    <s v="Another SPAJUN just a few feet East"/>
    <n v="1.5"/>
    <m/>
    <s v="I"/>
    <x v="0"/>
    <s v="&lt;10"/>
    <m/>
    <m/>
    <n v="1.5"/>
    <m/>
    <m/>
    <x v="8"/>
    <s v="c2645b38-e4c1-49ba-9644-87f2454aee24"/>
    <s v="{722F3EB2-F27A-4516-8BF4-15945629924D}"/>
  </r>
  <r>
    <x v="24"/>
    <d v="2018-08-14T00:00:00"/>
    <d v="2018-08-14T00:00:00"/>
    <x v="3"/>
    <s v="Alcaraz_Jake"/>
    <x v="7"/>
    <m/>
    <m/>
    <m/>
    <n v="0"/>
    <m/>
    <s v="SC"/>
    <x v="0"/>
    <s v="&lt;10"/>
    <m/>
    <m/>
    <n v="0.5"/>
    <m/>
    <m/>
    <x v="3"/>
    <s v="010bac94-fd95-4738-9e93-3f92b0e24785"/>
    <s v="{CAFAE4F4-3EDE-4F3A-819A-0C0F1E0F9860}"/>
  </r>
  <r>
    <x v="24"/>
    <d v="2018-08-14T00:00:00"/>
    <d v="2018-08-14T00:00:00"/>
    <x v="3"/>
    <s v="Alcaraz_Jake"/>
    <x v="7"/>
    <m/>
    <m/>
    <m/>
    <n v="1"/>
    <m/>
    <s v="I"/>
    <x v="0"/>
    <s v="&lt;10"/>
    <m/>
    <m/>
    <n v="1"/>
    <m/>
    <m/>
    <x v="2"/>
    <s v="d82f6728-73c8-4547-afdd-7266eb2eaac3"/>
    <s v="{61B47C60-E36F-47FD-91F2-8A02A05B77D3}"/>
  </r>
  <r>
    <x v="24"/>
    <d v="2018-08-14T00:00:00"/>
    <d v="2018-08-14T00:00:00"/>
    <x v="3"/>
    <s v="Alcaraz_Jake"/>
    <x v="7"/>
    <m/>
    <m/>
    <m/>
    <n v="1"/>
    <m/>
    <s v="I"/>
    <x v="0"/>
    <s v="&lt;10"/>
    <m/>
    <m/>
    <n v="1"/>
    <m/>
    <m/>
    <x v="2"/>
    <s v="b354c47f-196c-4fbc-b858-bb7025401154"/>
    <s v="{5596E6B2-1F69-407B-AE0F-86AB8B692AAD}"/>
  </r>
  <r>
    <x v="24"/>
    <d v="2018-08-14T00:00:00"/>
    <d v="2018-08-14T00:00:00"/>
    <x v="3"/>
    <s v="Alcaraz_Jake"/>
    <x v="7"/>
    <m/>
    <m/>
    <m/>
    <n v="1"/>
    <m/>
    <s v="I"/>
    <x v="0"/>
    <s v="&lt;10"/>
    <m/>
    <m/>
    <n v="1"/>
    <m/>
    <m/>
    <x v="2"/>
    <s v="16364ded-1361-4129-8a19-759c78a7323b"/>
    <s v="{0D9644BD-2A02-4683-BFAC-C26359872CD9}"/>
  </r>
  <r>
    <x v="24"/>
    <d v="2018-08-14T00:00:00"/>
    <d v="2018-08-14T00:00:00"/>
    <x v="3"/>
    <s v="Alcaraz_Jake"/>
    <x v="11"/>
    <m/>
    <m/>
    <m/>
    <n v="1"/>
    <m/>
    <s v="I"/>
    <x v="1"/>
    <s v="&lt;10"/>
    <m/>
    <m/>
    <n v="1"/>
    <m/>
    <m/>
    <x v="2"/>
    <s v="af27e34c-11c4-42f3-88f3-7beb7dd2fe91"/>
    <s v="{57D712A7-56A1-4C06-9D2D-E38AC5433EA5}"/>
  </r>
  <r>
    <x v="24"/>
    <d v="2018-08-14T00:00:00"/>
    <d v="2018-08-14T00:00:00"/>
    <x v="3"/>
    <s v="Alcaraz_Jake"/>
    <x v="7"/>
    <m/>
    <m/>
    <m/>
    <n v="1"/>
    <m/>
    <s v="SC"/>
    <x v="0"/>
    <s v="&lt;10"/>
    <m/>
    <m/>
    <n v="1"/>
    <m/>
    <m/>
    <x v="2"/>
    <s v="fe88d8dc-87a5-4d4c-a6d9-8c3a6842d25b"/>
    <s v="{97893FA8-FD65-415A-A8A9-185B9EBA6A6E}"/>
  </r>
  <r>
    <x v="24"/>
    <d v="2018-08-14T00:00:00"/>
    <d v="2018-08-14T00:00:00"/>
    <x v="3"/>
    <s v="Alcaraz_Jake"/>
    <x v="11"/>
    <m/>
    <m/>
    <m/>
    <n v="2"/>
    <m/>
    <s v="I"/>
    <x v="0"/>
    <s v="&lt;10"/>
    <m/>
    <m/>
    <n v="2"/>
    <m/>
    <m/>
    <x v="1"/>
    <s v="e2f33a47-38fa-4b64-891a-c7ca124adb3d"/>
    <s v="{96EB64E7-CF26-441F-A072-56EFFBAE5281}"/>
  </r>
  <r>
    <x v="111"/>
    <d v="2018-08-16T00:00:00"/>
    <d v="2018-08-16T00:00:00"/>
    <x v="3"/>
    <s v="Alcaraz_Jake"/>
    <x v="22"/>
    <m/>
    <m/>
    <m/>
    <n v="0"/>
    <m/>
    <m/>
    <x v="3"/>
    <n v="0"/>
    <m/>
    <m/>
    <n v="0.5"/>
    <m/>
    <m/>
    <x v="3"/>
    <s v="73196cb4-e61b-4998-af36-5220bc6802ae"/>
    <s v="{B4F8F5FC-34B8-42EF-951E-D28AE5BF5625}"/>
  </r>
  <r>
    <x v="57"/>
    <d v="2018-08-16T00:00:00"/>
    <d v="2018-08-16T00:00:00"/>
    <x v="3"/>
    <s v="Alcaraz_Jake"/>
    <x v="8"/>
    <m/>
    <m/>
    <m/>
    <n v="0.1"/>
    <m/>
    <s v="I"/>
    <x v="1"/>
    <s v="&lt;10"/>
    <m/>
    <m/>
    <n v="0.5"/>
    <m/>
    <m/>
    <x v="3"/>
    <s v="31c60c59-7ca9-456c-a051-db6e3c06e488"/>
    <s v="{091F8D0D-150F-4209-8B4C-A1FB15DB9F70}"/>
  </r>
  <r>
    <x v="57"/>
    <d v="2018-08-16T00:00:00"/>
    <d v="2018-08-16T00:00:00"/>
    <x v="3"/>
    <s v="Alcaraz_Jake"/>
    <x v="8"/>
    <m/>
    <m/>
    <m/>
    <n v="0.1"/>
    <m/>
    <s v="I"/>
    <x v="1"/>
    <s v="&lt;10"/>
    <m/>
    <m/>
    <n v="0.5"/>
    <m/>
    <m/>
    <x v="3"/>
    <s v="6a6d768a-dd87-4c32-8adc-5204dddc202a"/>
    <s v="{8FBE3DE6-77A2-4390-88A9-C862048032DA}"/>
  </r>
  <r>
    <x v="57"/>
    <d v="2018-08-16T00:00:00"/>
    <d v="2018-08-16T00:00:00"/>
    <x v="3"/>
    <s v="Alcaraz_Jake"/>
    <x v="8"/>
    <m/>
    <m/>
    <m/>
    <n v="0.1"/>
    <m/>
    <s v="I"/>
    <x v="1"/>
    <s v="&lt;10"/>
    <m/>
    <m/>
    <n v="0.5"/>
    <m/>
    <m/>
    <x v="3"/>
    <s v="5c5477dd-3eb9-4951-9c69-78d550df78c7"/>
    <s v="{245181C8-C1DE-4457-B762-978F8B04A4F0}"/>
  </r>
  <r>
    <x v="57"/>
    <d v="2018-08-16T00:00:00"/>
    <d v="2018-08-16T00:00:00"/>
    <x v="3"/>
    <s v="Alcaraz_Jake"/>
    <x v="8"/>
    <m/>
    <m/>
    <m/>
    <n v="0.1"/>
    <m/>
    <s v="I"/>
    <x v="1"/>
    <s v="&lt;10"/>
    <m/>
    <m/>
    <n v="0.5"/>
    <m/>
    <m/>
    <x v="3"/>
    <s v="898101e6-4acf-4c39-95e9-45907348a2e6"/>
    <s v="{1B10971F-DF54-4F7B-9281-6BFBF93D0571}"/>
  </r>
  <r>
    <x v="57"/>
    <d v="2018-08-16T00:00:00"/>
    <d v="2018-08-16T00:00:00"/>
    <x v="3"/>
    <s v="Alcaraz_Jake"/>
    <x v="8"/>
    <m/>
    <m/>
    <m/>
    <n v="0.1"/>
    <m/>
    <s v="I"/>
    <x v="0"/>
    <s v="&lt;10"/>
    <m/>
    <m/>
    <n v="0.5"/>
    <m/>
    <m/>
    <x v="3"/>
    <s v="3c280ec8-00c8-4ee7-9fca-42d1fff945ca"/>
    <s v="{90DACAE9-C7EC-47F7-97EF-B49F2B799E58}"/>
  </r>
  <r>
    <x v="57"/>
    <d v="2018-08-16T00:00:00"/>
    <d v="2018-08-16T00:00:00"/>
    <x v="3"/>
    <s v="Alcaraz_Jake"/>
    <x v="8"/>
    <m/>
    <m/>
    <m/>
    <n v="0.1"/>
    <m/>
    <s v="I"/>
    <x v="1"/>
    <s v="&lt;10"/>
    <m/>
    <m/>
    <n v="0.5"/>
    <m/>
    <m/>
    <x v="3"/>
    <s v="6e42e503-6b53-4874-8b6c-9c8815680ef7"/>
    <s v="{A1FC435C-7B89-4AEB-9151-B24151C6DC9F}"/>
  </r>
  <r>
    <x v="57"/>
    <d v="2018-08-16T00:00:00"/>
    <d v="2018-08-16T00:00:00"/>
    <x v="3"/>
    <s v="Alcaraz_Jake"/>
    <x v="8"/>
    <m/>
    <m/>
    <m/>
    <n v="3"/>
    <m/>
    <s v="SC"/>
    <x v="2"/>
    <s v="&lt;10"/>
    <m/>
    <m/>
    <n v="3"/>
    <m/>
    <m/>
    <x v="4"/>
    <s v="dbf4a1e9-fa93-431c-97d4-e2bf706c4cdc"/>
    <s v="{2442C00E-1311-4D2F-8A8B-8874400A27DF}"/>
  </r>
  <r>
    <x v="57"/>
    <d v="2018-08-16T00:00:00"/>
    <d v="2018-08-16T00:00:00"/>
    <x v="3"/>
    <s v="Alcaraz_Jake"/>
    <x v="8"/>
    <m/>
    <m/>
    <m/>
    <n v="0.1"/>
    <m/>
    <s v="I"/>
    <x v="0"/>
    <s v="&lt;10"/>
    <m/>
    <m/>
    <n v="0.5"/>
    <m/>
    <m/>
    <x v="3"/>
    <s v="ddb759cc-988a-4b56-98fa-35c25f3b51e3"/>
    <s v="{C941511D-EBB7-4459-8210-3EC26AFC38E4}"/>
  </r>
  <r>
    <x v="57"/>
    <d v="2018-08-16T00:00:00"/>
    <d v="2018-08-16T00:00:00"/>
    <x v="3"/>
    <s v="Alcaraz_Jake"/>
    <x v="8"/>
    <m/>
    <m/>
    <m/>
    <n v="3"/>
    <m/>
    <s v="SC"/>
    <x v="0"/>
    <s v="10-100"/>
    <m/>
    <m/>
    <n v="3"/>
    <m/>
    <m/>
    <x v="4"/>
    <s v="eaac151e-7d1e-4e39-bac3-80a5800fa402"/>
    <s v="{540E3E9F-5124-4609-B7F0-AB74C2CD640F}"/>
  </r>
  <r>
    <x v="57"/>
    <d v="2018-08-16T00:00:00"/>
    <d v="2018-08-16T00:00:00"/>
    <x v="3"/>
    <s v="Alcaraz_Jake"/>
    <x v="8"/>
    <m/>
    <m/>
    <m/>
    <n v="0.1"/>
    <m/>
    <s v="I"/>
    <x v="0"/>
    <s v="&lt;10"/>
    <m/>
    <m/>
    <n v="0.5"/>
    <m/>
    <m/>
    <x v="3"/>
    <s v="a59208ac-33d3-43c0-9013-83d4faa0695e"/>
    <s v="{CAB5805C-17A6-4D41-B211-E4C23D7CD343}"/>
  </r>
  <r>
    <x v="57"/>
    <d v="2018-08-16T00:00:00"/>
    <d v="2018-08-16T00:00:00"/>
    <x v="3"/>
    <s v="Alcaraz_Jake"/>
    <x v="8"/>
    <m/>
    <m/>
    <m/>
    <n v="0.1"/>
    <m/>
    <s v="I"/>
    <x v="0"/>
    <s v="&lt;10"/>
    <m/>
    <m/>
    <n v="0.5"/>
    <m/>
    <m/>
    <x v="3"/>
    <s v="cc12b559-b79b-4048-a002-0466dbebde50"/>
    <s v="{AE440037-1178-49E8-9A27-1370DB86AB18}"/>
  </r>
  <r>
    <x v="57"/>
    <d v="2018-08-16T00:00:00"/>
    <d v="2018-08-16T00:00:00"/>
    <x v="3"/>
    <s v="Alcaraz_Jake"/>
    <x v="1"/>
    <m/>
    <m/>
    <m/>
    <n v="2"/>
    <m/>
    <s v="I"/>
    <x v="0"/>
    <s v="&lt;10"/>
    <m/>
    <m/>
    <n v="2"/>
    <m/>
    <m/>
    <x v="1"/>
    <s v="eb999807-3003-4aff-ac3f-014666dbe56d"/>
    <s v="{3AD615A2-57ED-4232-899C-9C94E4350D56}"/>
  </r>
  <r>
    <x v="57"/>
    <d v="2018-08-16T00:00:00"/>
    <d v="2018-08-16T00:00:00"/>
    <x v="3"/>
    <s v="Alcaraz_Jake"/>
    <x v="8"/>
    <m/>
    <m/>
    <m/>
    <n v="0.1"/>
    <m/>
    <s v="I"/>
    <x v="0"/>
    <s v="&lt;10"/>
    <m/>
    <m/>
    <n v="0.5"/>
    <m/>
    <m/>
    <x v="3"/>
    <s v="baf53b4c-e40e-402c-9ca5-acf03d77df7e"/>
    <s v="{7B87CCA8-6DCB-4636-A0B1-5A827BEDF13A}"/>
  </r>
  <r>
    <x v="57"/>
    <d v="2018-08-16T00:00:00"/>
    <d v="2018-08-16T00:00:00"/>
    <x v="3"/>
    <s v="Alcaraz_Jake"/>
    <x v="8"/>
    <m/>
    <m/>
    <m/>
    <n v="0.1"/>
    <m/>
    <s v="I"/>
    <x v="1"/>
    <s v="&lt;10"/>
    <m/>
    <m/>
    <n v="0.5"/>
    <m/>
    <m/>
    <x v="3"/>
    <s v="4b48a73c-d864-4326-a4ac-a5c3f5910935"/>
    <s v="{D4DAFD13-FC4E-49B0-B9FC-54A61E4C3C8E}"/>
  </r>
  <r>
    <x v="57"/>
    <d v="2018-08-16T00:00:00"/>
    <d v="2018-08-16T00:00:00"/>
    <x v="3"/>
    <s v="Alcaraz_Jake"/>
    <x v="1"/>
    <m/>
    <m/>
    <m/>
    <n v="3"/>
    <m/>
    <s v="I"/>
    <x v="1"/>
    <s v="10-100"/>
    <m/>
    <m/>
    <n v="3"/>
    <m/>
    <m/>
    <x v="4"/>
    <s v="e5dc38da-ad4e-4155-a4b9-28ea960377ec"/>
    <s v="{E5ECE021-B6FB-43F7-A378-4BEE61183EA4}"/>
  </r>
  <r>
    <x v="57"/>
    <d v="2018-08-16T00:00:00"/>
    <d v="2018-08-16T00:00:00"/>
    <x v="3"/>
    <s v="Alcaraz_Jake"/>
    <x v="14"/>
    <m/>
    <m/>
    <m/>
    <n v="3"/>
    <m/>
    <s v="I"/>
    <x v="0"/>
    <s v="&lt;10"/>
    <m/>
    <m/>
    <n v="3"/>
    <m/>
    <m/>
    <x v="4"/>
    <s v="f96c17d1-f177-4451-8f29-c18345338bf6"/>
    <s v="{1A694B80-D196-4A9A-B40D-04BEECABD948}"/>
  </r>
  <r>
    <x v="57"/>
    <d v="2018-08-16T00:00:00"/>
    <d v="2018-08-16T00:00:00"/>
    <x v="3"/>
    <s v="Alcaraz_Jake"/>
    <x v="14"/>
    <m/>
    <m/>
    <s v="Another field of RICCON south"/>
    <n v="20"/>
    <m/>
    <s v="P"/>
    <x v="3"/>
    <s v="&gt;100"/>
    <m/>
    <m/>
    <n v="20"/>
    <m/>
    <m/>
    <x v="14"/>
    <s v="e9c6c35d-6bff-4e74-9cc7-43b89e2ab4e9"/>
    <s v="{FD35FB17-B013-40D8-8C39-D0E801CC2360}"/>
  </r>
  <r>
    <x v="57"/>
    <d v="2018-08-16T00:00:00"/>
    <d v="2018-08-16T00:00:00"/>
    <x v="3"/>
    <s v="Alcaraz_Jake"/>
    <x v="4"/>
    <m/>
    <m/>
    <m/>
    <n v="6"/>
    <m/>
    <s v="I"/>
    <x v="0"/>
    <s v="10-100"/>
    <m/>
    <m/>
    <n v="6"/>
    <m/>
    <m/>
    <x v="12"/>
    <s v="d80a70c6-3f6e-4445-829c-ce4dd1bc92bb"/>
    <s v="{974E57AA-3737-4277-9DCB-C0CCAAFD5668}"/>
  </r>
  <r>
    <x v="57"/>
    <d v="2018-08-16T00:00:00"/>
    <d v="2018-08-16T00:00:00"/>
    <x v="3"/>
    <s v="Alcaraz_Jake"/>
    <x v="8"/>
    <m/>
    <m/>
    <m/>
    <n v="4"/>
    <m/>
    <s v="SC"/>
    <x v="0"/>
    <s v="10-100"/>
    <m/>
    <m/>
    <n v="4"/>
    <m/>
    <m/>
    <x v="5"/>
    <s v="a601374f-fc58-443b-b4c5-49b1fedbd175"/>
    <s v="{496256F5-C3DC-4027-BFE8-C9E3814074C4}"/>
  </r>
  <r>
    <x v="57"/>
    <d v="2018-08-16T00:00:00"/>
    <d v="2018-08-16T00:00:00"/>
    <x v="3"/>
    <s v="Alcaraz_Jake"/>
    <x v="8"/>
    <m/>
    <m/>
    <m/>
    <n v="2"/>
    <m/>
    <s v="SC"/>
    <x v="0"/>
    <s v="&lt;10"/>
    <m/>
    <m/>
    <n v="2"/>
    <m/>
    <m/>
    <x v="1"/>
    <s v="1d9f6c46-cb7f-4ac9-8da2-2f9a8ac3b785"/>
    <s v="{508E26B3-162E-43D2-90D1-CCC1D256592D}"/>
  </r>
  <r>
    <x v="57"/>
    <d v="2018-08-16T00:00:00"/>
    <d v="2018-08-16T00:00:00"/>
    <x v="3"/>
    <s v="Alcaraz_Jake"/>
    <x v="8"/>
    <m/>
    <m/>
    <m/>
    <n v="3"/>
    <m/>
    <s v="SC"/>
    <x v="0"/>
    <s v="&lt;10"/>
    <m/>
    <m/>
    <n v="3"/>
    <m/>
    <m/>
    <x v="4"/>
    <s v="ba810a63-8958-4bed-b67a-0e7ef900e81a"/>
    <s v="{CF0AA791-6925-4DD7-A7A0-6D6AFDBECA79}"/>
  </r>
  <r>
    <x v="57"/>
    <d v="2018-08-16T00:00:00"/>
    <d v="2018-08-16T00:00:00"/>
    <x v="3"/>
    <s v="Alcaraz_Jake"/>
    <x v="4"/>
    <m/>
    <m/>
    <m/>
    <n v="0.5"/>
    <m/>
    <s v="I"/>
    <x v="0"/>
    <s v="&lt;10"/>
    <m/>
    <m/>
    <n v="0.5"/>
    <m/>
    <m/>
    <x v="3"/>
    <s v="37da3908-58fa-4b52-b458-a0890d13851d"/>
    <s v="{A1241441-71B1-4687-8E7D-87235FF91387}"/>
  </r>
  <r>
    <x v="57"/>
    <d v="2018-08-16T00:00:00"/>
    <d v="2018-08-16T00:00:00"/>
    <x v="3"/>
    <s v="Alcaraz_Jake"/>
    <x v="8"/>
    <m/>
    <m/>
    <m/>
    <n v="4"/>
    <m/>
    <s v="SC"/>
    <x v="0"/>
    <s v="10-100"/>
    <m/>
    <m/>
    <n v="4"/>
    <m/>
    <m/>
    <x v="5"/>
    <s v="ee60b389-0d9b-478a-bf82-484c1fa5434b"/>
    <s v="{334300A0-4A35-4084-8C58-AF7683FD1556}"/>
  </r>
  <r>
    <x v="57"/>
    <d v="2018-08-16T00:00:00"/>
    <d v="2018-08-16T00:00:00"/>
    <x v="3"/>
    <s v="Alcaraz_Jake"/>
    <x v="8"/>
    <m/>
    <m/>
    <m/>
    <n v="0.1"/>
    <m/>
    <s v="I"/>
    <x v="0"/>
    <s v="&lt;10"/>
    <m/>
    <m/>
    <n v="0.5"/>
    <m/>
    <m/>
    <x v="3"/>
    <s v="02c1e89a-438d-4dca-b534-15fa288e9bff"/>
    <s v="{1DA226D1-350B-4C35-B32B-3DADAF6E0736}"/>
  </r>
  <r>
    <x v="57"/>
    <d v="2018-08-16T00:00:00"/>
    <d v="2018-08-16T00:00:00"/>
    <x v="3"/>
    <s v="Alcaraz_Jake"/>
    <x v="8"/>
    <m/>
    <m/>
    <m/>
    <n v="1"/>
    <m/>
    <s v="SC"/>
    <x v="0"/>
    <s v="&lt;10"/>
    <m/>
    <m/>
    <n v="1"/>
    <m/>
    <m/>
    <x v="2"/>
    <s v="6e2f6d2f-6246-45f8-9fdd-39c3026d5030"/>
    <s v="{AA987DC1-F96B-4F1E-AB19-4B5BB8286675}"/>
  </r>
  <r>
    <x v="57"/>
    <d v="2018-08-16T00:00:00"/>
    <d v="2018-08-16T00:00:00"/>
    <x v="3"/>
    <s v="Alcaraz_Jake"/>
    <x v="11"/>
    <m/>
    <m/>
    <m/>
    <n v="5"/>
    <m/>
    <s v="SC"/>
    <x v="0"/>
    <s v="&lt;10"/>
    <m/>
    <m/>
    <n v="5"/>
    <m/>
    <m/>
    <x v="0"/>
    <s v="329064e3-94c0-4f1b-aee5-3d85618cacb0"/>
    <s v="{C136AD80-F612-4872-A24E-4478BA64F534}"/>
  </r>
  <r>
    <x v="57"/>
    <d v="2018-08-16T00:00:00"/>
    <d v="2018-08-16T00:00:00"/>
    <x v="3"/>
    <s v="Alcaraz_Jake"/>
    <x v="11"/>
    <m/>
    <m/>
    <m/>
    <n v="1"/>
    <m/>
    <s v="I"/>
    <x v="0"/>
    <s v="&lt;10"/>
    <m/>
    <m/>
    <n v="1"/>
    <m/>
    <m/>
    <x v="2"/>
    <s v="e90aeb5a-f2cb-489f-abf7-536f5c5dcefe"/>
    <s v="{33088F32-5818-4A5B-BB80-94F4ED7E764A}"/>
  </r>
  <r>
    <x v="57"/>
    <d v="2018-08-16T00:00:00"/>
    <d v="2018-08-16T00:00:00"/>
    <x v="3"/>
    <s v="Alcaraz_Jake"/>
    <x v="1"/>
    <m/>
    <m/>
    <m/>
    <n v="3"/>
    <m/>
    <s v="P"/>
    <x v="0"/>
    <s v="10-100"/>
    <m/>
    <m/>
    <n v="3"/>
    <m/>
    <m/>
    <x v="4"/>
    <s v="516e5ee5-a1ab-462a-866b-b44ea35df4dc"/>
    <s v="{5831F6A4-8E5D-4B3E-A2F0-3A5214217040}"/>
  </r>
  <r>
    <x v="57"/>
    <d v="2018-08-16T00:00:00"/>
    <d v="2018-08-16T00:00:00"/>
    <x v="3"/>
    <s v="Alcaraz_Jake"/>
    <x v="4"/>
    <m/>
    <m/>
    <m/>
    <n v="3"/>
    <m/>
    <s v="I"/>
    <x v="0"/>
    <s v="10-100"/>
    <m/>
    <m/>
    <n v="3"/>
    <m/>
    <m/>
    <x v="4"/>
    <s v="39517fce-4d94-4981-b8bb-4551b9f137eb"/>
    <s v="{8749D6C2-17B1-43C9-B8C7-34CACC6E5A96}"/>
  </r>
  <r>
    <x v="57"/>
    <d v="2018-08-16T00:00:00"/>
    <d v="2018-08-16T00:00:00"/>
    <x v="3"/>
    <s v="Alcaraz_Jake"/>
    <x v="4"/>
    <m/>
    <m/>
    <s v="FOEVUL in trench below"/>
    <n v="1"/>
    <m/>
    <s v="I"/>
    <x v="0"/>
    <s v="&lt;10"/>
    <m/>
    <m/>
    <n v="1"/>
    <m/>
    <m/>
    <x v="2"/>
    <s v="15fa6d54-bf3b-40d6-9d62-8a7e264985a4"/>
    <s v="{8542D9DC-EAC6-49DE-9CD6-2A53143FA9A4}"/>
  </r>
  <r>
    <x v="57"/>
    <d v="2018-08-16T00:00:00"/>
    <d v="2018-08-16T00:00:00"/>
    <x v="3"/>
    <s v="Alcaraz_Jake"/>
    <x v="8"/>
    <m/>
    <m/>
    <m/>
    <n v="2"/>
    <m/>
    <s v="SC"/>
    <x v="0"/>
    <s v="&lt;10"/>
    <m/>
    <m/>
    <n v="2"/>
    <m/>
    <m/>
    <x v="1"/>
    <s v="3db85a86-bbe0-44dc-a64c-fd854583dad9"/>
    <s v="{8EFBD034-ACC4-46A5-A54C-89FF186DA707}"/>
  </r>
  <r>
    <x v="57"/>
    <d v="2018-08-16T00:00:00"/>
    <d v="2018-08-16T00:00:00"/>
    <x v="3"/>
    <s v="Alcaraz_Jake"/>
    <x v="4"/>
    <m/>
    <m/>
    <m/>
    <n v="2"/>
    <m/>
    <s v="I"/>
    <x v="0"/>
    <s v="&lt;10"/>
    <m/>
    <m/>
    <n v="2"/>
    <m/>
    <m/>
    <x v="1"/>
    <s v="89d4f6b7-b993-4edd-a382-13dd2bb4800b"/>
    <s v="{CC5FB9CA-FF07-4DB9-B589-CBB5C247CB48}"/>
  </r>
  <r>
    <x v="57"/>
    <d v="2018-08-16T00:00:00"/>
    <d v="2018-08-16T00:00:00"/>
    <x v="3"/>
    <s v="Alcaraz_Jake"/>
    <x v="8"/>
    <m/>
    <m/>
    <m/>
    <n v="0.1"/>
    <m/>
    <s v="I"/>
    <x v="0"/>
    <s v="&lt;10"/>
    <m/>
    <m/>
    <n v="0.5"/>
    <m/>
    <m/>
    <x v="3"/>
    <s v="5c973044-2a87-4564-8b73-a29d93f782cf"/>
    <s v="{E2488312-D2E3-46CE-8EBA-5CC90C2FC3A1}"/>
  </r>
  <r>
    <x v="57"/>
    <d v="2018-08-16T00:00:00"/>
    <d v="2018-08-16T00:00:00"/>
    <x v="3"/>
    <s v="Alcaraz_Jake"/>
    <x v="1"/>
    <m/>
    <m/>
    <s v="EUPTER scattered throughout the near area"/>
    <n v="2"/>
    <m/>
    <s v="SC"/>
    <x v="0"/>
    <s v="&lt;10"/>
    <m/>
    <m/>
    <n v="2"/>
    <m/>
    <m/>
    <x v="1"/>
    <s v="be006300-a3e7-44e0-86ec-21db25cc6f1d"/>
    <s v="{18E77F5C-77EB-4315-A071-F6188EB0EAB3}"/>
  </r>
  <r>
    <x v="24"/>
    <d v="2018-08-14T00:00:00"/>
    <d v="2018-08-14T00:00:00"/>
    <x v="3"/>
    <s v="Alcaraz_Jake"/>
    <x v="11"/>
    <m/>
    <m/>
    <s v="All 3 species found right off the trail south of the point"/>
    <n v="0"/>
    <m/>
    <m/>
    <x v="3"/>
    <n v="0"/>
    <m/>
    <m/>
    <n v="0.5"/>
    <m/>
    <m/>
    <x v="3"/>
    <s v="6c18bec3-708c-4d54-8bec-b0b55bb0ede2"/>
    <s v="{5556878E-015D-4977-A26D-08FB3B013FAA}"/>
  </r>
  <r>
    <x v="24"/>
    <d v="2018-08-14T00:00:00"/>
    <d v="2018-08-14T00:00:00"/>
    <x v="3"/>
    <s v="Alcaraz_Jake"/>
    <x v="7"/>
    <m/>
    <m/>
    <m/>
    <n v="6"/>
    <m/>
    <s v="SC"/>
    <x v="0"/>
    <s v="10-100"/>
    <m/>
    <m/>
    <n v="6"/>
    <m/>
    <m/>
    <x v="12"/>
    <s v="0ccf3088-db10-413a-b8b5-131b004bf253"/>
    <s v="{96552B9B-352A-4321-BA99-E8F4F971B41A}"/>
  </r>
  <r>
    <x v="116"/>
    <d v="2018-08-13T00:00:00"/>
    <d v="2018-08-13T00:00:00"/>
    <x v="3"/>
    <s v="Jordan_Shane, Alcaraz_Jake"/>
    <x v="0"/>
    <m/>
    <m/>
    <s v="Zone 2 has been mowed recently."/>
    <n v="2"/>
    <m/>
    <s v="P"/>
    <x v="0"/>
    <s v="&lt;10"/>
    <m/>
    <m/>
    <n v="2"/>
    <m/>
    <m/>
    <x v="1"/>
    <s v="36e5591f-8a13-49ec-8dc7-76eec270875d"/>
    <s v="{076AC6EB-4CE0-43A2-B2C7-12E69735B752}"/>
  </r>
  <r>
    <x v="116"/>
    <d v="2018-08-13T00:00:00"/>
    <d v="2018-08-13T00:00:00"/>
    <x v="3"/>
    <s v="Jordan_Shane, Alcaraz_Jake"/>
    <x v="4"/>
    <m/>
    <m/>
    <m/>
    <n v="2"/>
    <m/>
    <s v="P"/>
    <x v="0"/>
    <s v="&lt;10"/>
    <m/>
    <m/>
    <n v="2"/>
    <m/>
    <m/>
    <x v="1"/>
    <s v="1c749f43-382a-478f-ba6d-cfb66793b92b"/>
    <s v="{D331D804-CB47-4B8D-8E23-DB635FAAB951}"/>
  </r>
  <r>
    <x v="116"/>
    <d v="2018-08-13T00:00:00"/>
    <d v="2018-08-13T00:00:00"/>
    <x v="3"/>
    <s v="Jordan_Shane, Alcaraz_Jake"/>
    <x v="1"/>
    <m/>
    <m/>
    <m/>
    <n v="1"/>
    <m/>
    <s v="I"/>
    <x v="0"/>
    <s v="10-100"/>
    <m/>
    <m/>
    <n v="1"/>
    <m/>
    <m/>
    <x v="2"/>
    <s v="e4f63463-7f5c-4de3-a6c9-246a0e06bb7a"/>
    <s v="{582C533E-81A1-4452-931C-E9AB99695615}"/>
  </r>
  <r>
    <x v="116"/>
    <d v="2018-08-13T00:00:00"/>
    <d v="2018-08-13T00:00:00"/>
    <x v="3"/>
    <s v="Jordan_Shane, Alcaraz_Jake"/>
    <x v="3"/>
    <m/>
    <m/>
    <m/>
    <n v="0"/>
    <m/>
    <s v="SC"/>
    <x v="0"/>
    <s v="&lt;10"/>
    <m/>
    <m/>
    <n v="0.5"/>
    <m/>
    <m/>
    <x v="3"/>
    <s v="24cfdee9-3695-4a7d-9183-66fc61ce07fb"/>
    <s v="{B7776750-CA5D-40D8-8BDC-467D52731F56}"/>
  </r>
  <r>
    <x v="116"/>
    <d v="2018-08-13T00:00:00"/>
    <d v="2018-08-13T00:00:00"/>
    <x v="3"/>
    <s v="Jordan_Shane, Alcaraz_Jake"/>
    <x v="3"/>
    <m/>
    <m/>
    <m/>
    <n v="3"/>
    <m/>
    <s v="SC"/>
    <x v="0"/>
    <s v="&lt;10"/>
    <m/>
    <m/>
    <n v="3"/>
    <m/>
    <m/>
    <x v="4"/>
    <s v="8fb0074a-b34b-4534-ad1d-d5e943734f26"/>
    <s v="{D460F835-1903-441C-B861-C0287AD1F49A}"/>
  </r>
  <r>
    <x v="106"/>
    <d v="2018-08-13T00:00:00"/>
    <d v="2018-08-13T00:00:00"/>
    <x v="3"/>
    <s v="Jordan_Shane, Alcaraz_Jake"/>
    <x v="1"/>
    <m/>
    <m/>
    <m/>
    <n v="8"/>
    <m/>
    <s v="SC"/>
    <x v="0"/>
    <s v="10-100"/>
    <m/>
    <m/>
    <n v="8"/>
    <m/>
    <m/>
    <x v="13"/>
    <s v="fc091d62-41e7-4f62-bf4c-3ecc03c98afb"/>
    <s v="{E5DCE9B0-134B-48AA-B115-88C5F5237261}"/>
  </r>
  <r>
    <x v="106"/>
    <d v="2018-08-13T00:00:00"/>
    <d v="2018-08-13T00:00:00"/>
    <x v="3"/>
    <s v="Jordan_Shane, Alcaraz_Jake"/>
    <x v="6"/>
    <m/>
    <m/>
    <m/>
    <n v="10"/>
    <m/>
    <s v="SC"/>
    <x v="2"/>
    <s v="10-100"/>
    <m/>
    <m/>
    <n v="10"/>
    <m/>
    <m/>
    <x v="10"/>
    <s v="1c097b00-812f-4aa8-abbd-f9e0a4109e03"/>
    <s v="{461D5169-F901-4FF5-BE36-13E4B9A2FD6B}"/>
  </r>
  <r>
    <x v="106"/>
    <d v="2018-08-13T00:00:00"/>
    <d v="2018-08-13T00:00:00"/>
    <x v="3"/>
    <s v="Jordan_Shane, Alcaraz_Jake"/>
    <x v="6"/>
    <m/>
    <m/>
    <m/>
    <n v="0.1"/>
    <m/>
    <s v="I"/>
    <x v="1"/>
    <s v="&lt;10"/>
    <m/>
    <m/>
    <n v="0.5"/>
    <m/>
    <m/>
    <x v="3"/>
    <s v="acca4763-b9f6-4519-a026-a3fb76ba93b2"/>
    <s v="{8101D7BE-5DE3-492D-A16E-D0FE04193AD2}"/>
  </r>
  <r>
    <x v="106"/>
    <d v="2018-08-13T00:00:00"/>
    <d v="2018-08-13T00:00:00"/>
    <x v="3"/>
    <s v="Jordan_Shane, Alcaraz_Jake"/>
    <x v="1"/>
    <m/>
    <m/>
    <m/>
    <n v="5"/>
    <m/>
    <s v="SC"/>
    <x v="0"/>
    <s v="10-100"/>
    <m/>
    <m/>
    <n v="5"/>
    <m/>
    <m/>
    <x v="0"/>
    <s v="66983486-ea09-4130-bfa4-c6dae4c29df8"/>
    <s v="{396A0F4F-EC3D-4C06-8CA6-08EE60BC9049}"/>
  </r>
  <r>
    <x v="106"/>
    <d v="2018-08-13T00:00:00"/>
    <d v="2018-08-13T00:00:00"/>
    <x v="3"/>
    <s v="Jordan_Shane, Alcaraz_Jake"/>
    <x v="6"/>
    <m/>
    <m/>
    <m/>
    <n v="0.1"/>
    <m/>
    <s v="I"/>
    <x v="1"/>
    <s v="&lt;10"/>
    <m/>
    <m/>
    <n v="0.5"/>
    <m/>
    <m/>
    <x v="3"/>
    <s v="b78ff430-cb92-4113-910e-17253b9ea988"/>
    <s v="{9AAB18DD-3BFF-4E92-A566-98499E556A47}"/>
  </r>
  <r>
    <x v="106"/>
    <d v="2018-08-13T00:00:00"/>
    <d v="2018-08-13T00:00:00"/>
    <x v="3"/>
    <s v="Jordan_Shane, Alcaraz_Jake"/>
    <x v="1"/>
    <m/>
    <m/>
    <m/>
    <n v="5"/>
    <m/>
    <s v="SC"/>
    <x v="0"/>
    <s v="10-100"/>
    <m/>
    <m/>
    <n v="5"/>
    <m/>
    <m/>
    <x v="0"/>
    <s v="1c55205c-c1ae-4da7-8001-f7267994f4fe"/>
    <s v="{0DD6144F-3153-48D1-A26E-99B8E76C129E}"/>
  </r>
  <r>
    <x v="106"/>
    <d v="2018-08-13T00:00:00"/>
    <d v="2018-08-13T00:00:00"/>
    <x v="3"/>
    <s v="Jordan_Shane, Alcaraz_Jake"/>
    <x v="1"/>
    <m/>
    <m/>
    <m/>
    <n v="3"/>
    <m/>
    <s v="SC"/>
    <x v="0"/>
    <s v="&lt;10"/>
    <m/>
    <m/>
    <n v="3"/>
    <m/>
    <m/>
    <x v="4"/>
    <s v="ff770f73-54d9-47d8-a0b9-e281a3a84818"/>
    <s v="{EF962BB5-5536-4E7F-BCC1-89214D3CADC8}"/>
  </r>
  <r>
    <x v="21"/>
    <d v="2018-08-14T00:00:00"/>
    <d v="2018-08-14T00:00:00"/>
    <x v="3"/>
    <s v="Rachman_Richard"/>
    <x v="11"/>
    <m/>
    <m/>
    <m/>
    <n v="1"/>
    <m/>
    <s v="SC"/>
    <x v="0"/>
    <s v="&lt;10"/>
    <m/>
    <m/>
    <n v="1"/>
    <m/>
    <m/>
    <x v="2"/>
    <s v="d148ffa7-7e17-4d5d-b198-c8ec8c83a803"/>
    <s v="{8FD7E32D-CB7D-4F0D-AD9F-F6A1D4F45915}"/>
  </r>
  <r>
    <x v="21"/>
    <d v="2018-08-14T00:00:00"/>
    <d v="2018-08-14T00:00:00"/>
    <x v="3"/>
    <s v="Rachman_Richard"/>
    <x v="7"/>
    <m/>
    <m/>
    <m/>
    <n v="0.01"/>
    <m/>
    <s v="I"/>
    <x v="0"/>
    <s v="&lt;10"/>
    <m/>
    <m/>
    <n v="0.5"/>
    <m/>
    <m/>
    <x v="3"/>
    <s v="021b86f5-3621-4f0a-8368-ace5b967e2bc"/>
    <s v="{5F38A526-EDB6-47B5-8210-121CA191F414}"/>
  </r>
  <r>
    <x v="21"/>
    <d v="2018-08-14T00:00:00"/>
    <d v="2018-08-14T00:00:00"/>
    <x v="3"/>
    <s v="Rachman_Richard"/>
    <x v="1"/>
    <m/>
    <m/>
    <s v="9:45 start"/>
    <n v="1"/>
    <m/>
    <s v="SC"/>
    <x v="0"/>
    <s v="&lt;10"/>
    <m/>
    <m/>
    <n v="1"/>
    <m/>
    <m/>
    <x v="2"/>
    <s v="3e9584cc-3810-4d50-867b-67451d38a23b"/>
    <s v="{60EFFDF8-E89B-436F-9FBB-EA69F832CD7A}"/>
  </r>
  <r>
    <x v="21"/>
    <d v="2018-08-14T00:00:00"/>
    <d v="2018-08-14T00:00:00"/>
    <x v="3"/>
    <s v="Rachman_Richard"/>
    <x v="11"/>
    <m/>
    <m/>
    <m/>
    <n v="2"/>
    <m/>
    <s v="SC"/>
    <x v="0"/>
    <s v="&lt;10"/>
    <m/>
    <m/>
    <n v="2"/>
    <m/>
    <m/>
    <x v="1"/>
    <s v="4e7fef35-3f34-4db5-8350-256697fba590"/>
    <s v="{2F35D4CA-8349-4ADD-8803-451913660022}"/>
  </r>
  <r>
    <x v="21"/>
    <d v="2018-08-14T00:00:00"/>
    <d v="2018-08-14T00:00:00"/>
    <x v="3"/>
    <s v="Rachman_Richard"/>
    <x v="11"/>
    <m/>
    <m/>
    <m/>
    <n v="0.01"/>
    <m/>
    <s v="I"/>
    <x v="0"/>
    <s v="&lt;10"/>
    <m/>
    <m/>
    <n v="0.5"/>
    <m/>
    <m/>
    <x v="3"/>
    <s v="d0944d12-a6b6-43d5-b441-c4cd33b0110e"/>
    <s v="{CCC3C0F2-B8A6-41B8-A8DC-80841B089726}"/>
  </r>
  <r>
    <x v="21"/>
    <d v="2018-08-14T00:00:00"/>
    <d v="2018-08-14T00:00:00"/>
    <x v="3"/>
    <s v="Rachman_Richard"/>
    <x v="11"/>
    <m/>
    <m/>
    <m/>
    <n v="2"/>
    <m/>
    <s v="SC"/>
    <x v="0"/>
    <s v="&lt;10"/>
    <m/>
    <m/>
    <n v="2"/>
    <m/>
    <m/>
    <x v="1"/>
    <s v="09c4c270-6d61-4b30-9fab-9623ff0996d3"/>
    <s v="{442E181C-FA5E-4E74-8429-4B1BFC2D8840}"/>
  </r>
  <r>
    <x v="21"/>
    <d v="2018-08-14T00:00:00"/>
    <d v="2018-08-14T00:00:00"/>
    <x v="3"/>
    <s v="Rachman_Richard"/>
    <x v="1"/>
    <m/>
    <m/>
    <m/>
    <n v="5"/>
    <m/>
    <s v="P"/>
    <x v="0"/>
    <s v="10-100"/>
    <m/>
    <m/>
    <n v="5"/>
    <m/>
    <m/>
    <x v="0"/>
    <s v="bcb75c9f-ffe8-4d52-8c90-3f06ddc71eba"/>
    <s v="{E4E69D8E-F09C-4164-848E-CDAB9BF785D9}"/>
  </r>
  <r>
    <x v="21"/>
    <d v="2018-08-14T00:00:00"/>
    <d v="2018-08-14T00:00:00"/>
    <x v="3"/>
    <s v="Rachman_Richard"/>
    <x v="1"/>
    <m/>
    <m/>
    <m/>
    <n v="2"/>
    <m/>
    <s v="SC"/>
    <x v="0"/>
    <s v="&lt;10"/>
    <m/>
    <m/>
    <n v="2"/>
    <m/>
    <m/>
    <x v="1"/>
    <s v="77c0b816-7cb4-4a19-9d13-d115bce7205a"/>
    <s v="{2FA80364-B8BA-426E-B8D9-8732E6FFF669}"/>
  </r>
  <r>
    <x v="21"/>
    <d v="2018-08-14T00:00:00"/>
    <d v="2018-08-14T00:00:00"/>
    <x v="3"/>
    <s v="Rachman_Richard"/>
    <x v="11"/>
    <m/>
    <m/>
    <m/>
    <n v="0.01"/>
    <m/>
    <s v="I"/>
    <x v="0"/>
    <s v="&lt;10"/>
    <m/>
    <m/>
    <n v="0.5"/>
    <m/>
    <m/>
    <x v="3"/>
    <s v="c8cfeade-52ac-48a0-aabf-c5dad86a16a5"/>
    <s v="{385D30A4-1033-49C1-9047-E491324F7A3D}"/>
  </r>
  <r>
    <x v="21"/>
    <d v="2018-08-14T00:00:00"/>
    <d v="2018-08-14T00:00:00"/>
    <x v="3"/>
    <s v="Rachman_Richard"/>
    <x v="11"/>
    <m/>
    <m/>
    <m/>
    <n v="0.01"/>
    <m/>
    <s v="I"/>
    <x v="0"/>
    <s v="&lt;10"/>
    <m/>
    <m/>
    <n v="0.5"/>
    <m/>
    <m/>
    <x v="3"/>
    <s v="c6f56c0d-5478-4b60-b503-67b56ade6032"/>
    <s v="{2B7BB1EA-1B38-48F0-B08B-54389CFBFD02}"/>
  </r>
  <r>
    <x v="21"/>
    <d v="2018-08-14T00:00:00"/>
    <d v="2018-08-14T00:00:00"/>
    <x v="3"/>
    <s v="Rachman_Richard"/>
    <x v="1"/>
    <m/>
    <m/>
    <m/>
    <n v="0.5"/>
    <m/>
    <s v="SC"/>
    <x v="0"/>
    <s v="&lt;10"/>
    <m/>
    <m/>
    <n v="0.5"/>
    <m/>
    <m/>
    <x v="3"/>
    <s v="6aa45d25-8d48-449a-b82a-e9dcd0ea260a"/>
    <s v="{C2B47B73-3761-47A8-A6AC-70D1AF77B753}"/>
  </r>
  <r>
    <x v="97"/>
    <d v="2018-08-14T00:00:00"/>
    <d v="2018-08-14T00:00:00"/>
    <x v="3"/>
    <s v="Rachman_Richard"/>
    <x v="13"/>
    <m/>
    <m/>
    <s v="Start 12:03p"/>
    <n v="0"/>
    <m/>
    <s v="I"/>
    <x v="0"/>
    <s v="&lt;10"/>
    <m/>
    <m/>
    <n v="0.5"/>
    <m/>
    <m/>
    <x v="3"/>
    <s v="0da652e8-2dd5-4a8c-8dfb-f3ff647bcf1f"/>
    <s v="{712ADAEF-95DF-4C90-BFF7-8D2918693064}"/>
  </r>
  <r>
    <x v="97"/>
    <d v="2018-08-14T00:00:00"/>
    <d v="2018-08-14T00:00:00"/>
    <x v="3"/>
    <s v="Rachman_Richard"/>
    <x v="11"/>
    <m/>
    <m/>
    <m/>
    <n v="0"/>
    <m/>
    <s v="I"/>
    <x v="0"/>
    <s v="&lt;10"/>
    <m/>
    <m/>
    <n v="0.5"/>
    <m/>
    <m/>
    <x v="3"/>
    <s v="59a469b0-c3a1-4247-8c36-6dc73d8d6d56"/>
    <s v="{25E0AF8C-BF8C-4086-9A1C-A22CAB039E5A}"/>
  </r>
  <r>
    <x v="97"/>
    <d v="2018-08-14T00:00:00"/>
    <d v="2018-08-14T00:00:00"/>
    <x v="3"/>
    <s v="Rachman_Richard"/>
    <x v="0"/>
    <m/>
    <m/>
    <m/>
    <n v="0"/>
    <m/>
    <s v="I"/>
    <x v="0"/>
    <s v="&lt;10"/>
    <m/>
    <m/>
    <n v="0.5"/>
    <m/>
    <m/>
    <x v="3"/>
    <s v="0ac27873-a72a-4718-851d-4850fd57f636"/>
    <s v="{0A487392-8661-49DD-BD1A-EB81F5A697D6}"/>
  </r>
  <r>
    <x v="97"/>
    <d v="2018-08-14T00:00:00"/>
    <d v="2018-08-14T00:00:00"/>
    <x v="3"/>
    <s v="Rachman_Richard"/>
    <x v="0"/>
    <m/>
    <m/>
    <s v="End 12:37p"/>
    <n v="0"/>
    <m/>
    <s v="P"/>
    <x v="0"/>
    <s v="10-100"/>
    <m/>
    <m/>
    <n v="0.5"/>
    <m/>
    <m/>
    <x v="3"/>
    <s v="f32345b4-7aab-4b52-87ec-f1673009245b"/>
    <s v="{27A1FB76-8DB7-478B-B928-7A14CB7C9B19}"/>
  </r>
  <r>
    <x v="96"/>
    <d v="2018-08-14T00:00:00"/>
    <d v="2018-08-14T00:00:00"/>
    <x v="3"/>
    <s v="Rachman_Richard"/>
    <x v="22"/>
    <m/>
    <m/>
    <s v="Start 1:45p end 2:08p"/>
    <n v="0"/>
    <m/>
    <m/>
    <x v="3"/>
    <n v="0"/>
    <m/>
    <m/>
    <n v="0.5"/>
    <m/>
    <m/>
    <x v="3"/>
    <s v="200724f5-f347-4001-b78d-7749bfd7c379"/>
    <s v="{0D1A7EE4-642D-4CA3-BF43-B6A6EBACFCB0}"/>
  </r>
  <r>
    <x v="112"/>
    <d v="2018-08-16T00:00:00"/>
    <d v="2018-08-16T00:00:00"/>
    <x v="3"/>
    <s v="Rachman_Richard"/>
    <x v="0"/>
    <m/>
    <m/>
    <m/>
    <n v="0.5"/>
    <m/>
    <s v="P"/>
    <x v="0"/>
    <s v="&lt;10"/>
    <m/>
    <m/>
    <n v="0.5"/>
    <m/>
    <m/>
    <x v="3"/>
    <s v="97c7d711-af40-46cb-8bfd-48abaa8e44f7"/>
    <s v="{FB9E597C-8938-43A4-9A6A-D53C53437F45}"/>
  </r>
  <r>
    <x v="112"/>
    <d v="2018-08-16T00:00:00"/>
    <d v="2018-08-16T00:00:00"/>
    <x v="3"/>
    <s v="Rachman_Richard"/>
    <x v="0"/>
    <m/>
    <m/>
    <m/>
    <n v="0.01"/>
    <m/>
    <s v="I"/>
    <x v="1"/>
    <s v="&lt;10"/>
    <m/>
    <m/>
    <n v="0.5"/>
    <m/>
    <m/>
    <x v="3"/>
    <s v="48a1790f-527b-4f96-a0cb-44aaece793b3"/>
    <s v="{731C6679-75E9-466B-AE2C-0681DC8C2437}"/>
  </r>
  <r>
    <x v="112"/>
    <d v="2018-08-16T00:00:00"/>
    <d v="2018-08-16T00:00:00"/>
    <x v="3"/>
    <s v="Rachman_Richard"/>
    <x v="1"/>
    <m/>
    <m/>
    <m/>
    <n v="1"/>
    <m/>
    <s v="SC"/>
    <x v="0"/>
    <s v="&lt;10"/>
    <m/>
    <m/>
    <n v="1"/>
    <m/>
    <m/>
    <x v="2"/>
    <s v="c7c64470-11ab-4745-a4a0-cde29a91b858"/>
    <s v="{6BCF7453-33D5-4A92-AA9E-A98A45ADA3F2}"/>
  </r>
  <r>
    <x v="101"/>
    <d v="2018-08-22T00:00:00"/>
    <d v="2018-08-22T00:00:00"/>
    <x v="3"/>
    <s v="Rachman_Richard, Alcaraz_Jake"/>
    <x v="0"/>
    <m/>
    <m/>
    <m/>
    <n v="0.01"/>
    <m/>
    <s v="I"/>
    <x v="0"/>
    <s v="&lt;10"/>
    <m/>
    <m/>
    <n v="0.5"/>
    <m/>
    <m/>
    <x v="3"/>
    <s v="b693141f-dcdf-4002-b08e-361b7d4cc9d5"/>
    <s v="{7CEE6E4D-00B2-4BDE-AAFD-600F6CE32AF8}"/>
  </r>
  <r>
    <x v="82"/>
    <d v="2018-08-20T00:00:00"/>
    <d v="2018-08-20T00:00:00"/>
    <x v="3"/>
    <s v="Rachman_Richard, Alcaraz_Jake"/>
    <x v="7"/>
    <m/>
    <m/>
    <m/>
    <n v="1"/>
    <m/>
    <s v="I"/>
    <x v="0"/>
    <s v="&lt;10"/>
    <m/>
    <m/>
    <n v="1"/>
    <m/>
    <m/>
    <x v="2"/>
    <s v="635dafb3-dc91-4eb3-b6b5-f7d546af252b"/>
    <s v="{BE53944A-34AB-44C5-BF3F-ABBABCAD4156}"/>
  </r>
  <r>
    <x v="82"/>
    <d v="2018-08-20T00:00:00"/>
    <d v="2018-08-20T00:00:00"/>
    <x v="3"/>
    <s v="Rachman_Richard, Alcaraz_Jake"/>
    <x v="4"/>
    <m/>
    <m/>
    <s v="Other NICGLA SW"/>
    <n v="2"/>
    <m/>
    <s v="I"/>
    <x v="0"/>
    <s v="&lt;10"/>
    <m/>
    <m/>
    <n v="2"/>
    <m/>
    <m/>
    <x v="1"/>
    <s v="6a0ea69f-1904-4d72-8db7-3e1cf17b136c"/>
    <s v="{E54CB17D-C631-4BE7-BE4D-EA6F5A56DF57}"/>
  </r>
  <r>
    <x v="82"/>
    <d v="2018-08-20T00:00:00"/>
    <d v="2018-08-20T00:00:00"/>
    <x v="3"/>
    <s v="Rachman_Richard, Alcaraz_Jake"/>
    <x v="11"/>
    <m/>
    <m/>
    <s v="Another FOEVUL west just outside zone 2"/>
    <n v="1"/>
    <m/>
    <s v="I"/>
    <x v="0"/>
    <s v="&lt;10"/>
    <m/>
    <m/>
    <n v="1"/>
    <m/>
    <m/>
    <x v="2"/>
    <s v="3461008c-cf6c-48d1-b0f6-d11c3c60bf82"/>
    <s v="{E74182D0-EF62-427C-9BD0-9A73BABAF888}"/>
  </r>
  <r>
    <x v="82"/>
    <d v="2018-08-20T00:00:00"/>
    <d v="2018-08-20T00:00:00"/>
    <x v="3"/>
    <s v="Rachman_Richard, Alcaraz_Jake"/>
    <x v="11"/>
    <m/>
    <m/>
    <m/>
    <n v="1"/>
    <m/>
    <s v="I"/>
    <x v="0"/>
    <s v="&lt;10"/>
    <m/>
    <m/>
    <n v="1"/>
    <m/>
    <m/>
    <x v="2"/>
    <s v="65f4de85-ee20-4cae-b2a7-28a9756f6905"/>
    <s v="{3EFD3559-2D6B-4E9C-9D96-DC31E3A30C24}"/>
  </r>
  <r>
    <x v="82"/>
    <d v="2018-08-20T00:00:00"/>
    <d v="2018-08-20T00:00:00"/>
    <x v="3"/>
    <s v="Rachman_Richard, Alcaraz_Jake"/>
    <x v="1"/>
    <m/>
    <m/>
    <m/>
    <n v="1"/>
    <m/>
    <s v="I"/>
    <x v="0"/>
    <s v="&lt;10"/>
    <m/>
    <m/>
    <n v="1"/>
    <m/>
    <m/>
    <x v="2"/>
    <s v="6e9bfd31-94f6-4a30-8084-31949575c8d2"/>
    <s v="{A2D2721E-1B62-4053-888C-908AAFB47D77}"/>
  </r>
  <r>
    <x v="82"/>
    <d v="2018-08-20T00:00:00"/>
    <d v="2018-08-20T00:00:00"/>
    <x v="3"/>
    <s v="Rachman_Richard, Alcaraz_Jake"/>
    <x v="0"/>
    <m/>
    <m/>
    <m/>
    <n v="0.1"/>
    <m/>
    <s v="I"/>
    <x v="0"/>
    <s v="&lt;10"/>
    <m/>
    <m/>
    <n v="0.5"/>
    <m/>
    <m/>
    <x v="3"/>
    <s v="0f6fa2ec-1b44-47f3-84f7-e83b438cbe9e"/>
    <s v="{7D3CC28F-4B36-48D3-8DD4-D6F487780394}"/>
  </r>
  <r>
    <x v="82"/>
    <d v="2018-08-20T00:00:00"/>
    <d v="2018-08-20T00:00:00"/>
    <x v="3"/>
    <s v="Rachman_Richard, Alcaraz_Jake"/>
    <x v="0"/>
    <m/>
    <m/>
    <m/>
    <n v="0.5"/>
    <m/>
    <s v="I"/>
    <x v="1"/>
    <s v="&lt;10"/>
    <m/>
    <m/>
    <n v="0.5"/>
    <m/>
    <m/>
    <x v="3"/>
    <s v="e3c56b8f-aefe-4f32-a394-ba64ae89bc52"/>
    <s v="{9233F852-AB76-41A7-BCA8-24C6AB005913}"/>
  </r>
  <r>
    <x v="82"/>
    <d v="2018-08-20T00:00:00"/>
    <d v="2018-08-20T00:00:00"/>
    <x v="3"/>
    <s v="Rachman_Richard, Alcaraz_Jake"/>
    <x v="4"/>
    <m/>
    <m/>
    <s v="CENSOL 20 meters NE on the side of road"/>
    <n v="1"/>
    <m/>
    <s v="I"/>
    <x v="0"/>
    <s v="&lt;10"/>
    <m/>
    <m/>
    <n v="1"/>
    <m/>
    <m/>
    <x v="2"/>
    <s v="53cdd0e3-9f60-4cff-b34d-62b324d5900d"/>
    <s v="{E3372592-AAFB-462E-A012-C2D6D2D7391B}"/>
  </r>
  <r>
    <x v="82"/>
    <d v="2018-08-20T00:00:00"/>
    <d v="2018-08-20T00:00:00"/>
    <x v="3"/>
    <s v="Rachman_Richard, Alcaraz_Jake"/>
    <x v="0"/>
    <m/>
    <m/>
    <m/>
    <n v="0.1"/>
    <m/>
    <s v="I"/>
    <x v="0"/>
    <s v="&lt;10"/>
    <m/>
    <m/>
    <n v="0.5"/>
    <m/>
    <m/>
    <x v="3"/>
    <s v="8f49d369-2f86-4742-bfcd-d29461e6f6fb"/>
    <s v="{A2486377-0996-439C-B53B-C52216FC751E}"/>
  </r>
  <r>
    <x v="101"/>
    <d v="2018-08-22T00:00:00"/>
    <d v="2018-08-22T00:00:00"/>
    <x v="3"/>
    <s v="Rachman_Richard, Alcaraz_Jake"/>
    <x v="0"/>
    <m/>
    <m/>
    <m/>
    <n v="0.5"/>
    <m/>
    <s v="I"/>
    <x v="0"/>
    <s v="&lt;10"/>
    <m/>
    <m/>
    <n v="0.5"/>
    <m/>
    <m/>
    <x v="3"/>
    <s v="023113c2-4f8a-45f5-9ca8-5c81cebaf7d3"/>
    <s v="{EFD70863-3891-40DD-A129-3D48884E82A7}"/>
  </r>
  <r>
    <x v="101"/>
    <d v="2018-08-22T00:00:00"/>
    <d v="2018-08-22T00:00:00"/>
    <x v="3"/>
    <s v="Rachman_Richard, Alcaraz_Jake"/>
    <x v="0"/>
    <m/>
    <m/>
    <m/>
    <n v="0.01"/>
    <m/>
    <s v="I"/>
    <x v="0"/>
    <s v="&lt;10"/>
    <m/>
    <m/>
    <n v="0.5"/>
    <m/>
    <m/>
    <x v="3"/>
    <s v="f644b3aa-8696-4573-b1a4-abc96647d9d9"/>
    <s v="{92A2C26E-63D4-4284-AE8E-2BAFBCC2358D}"/>
  </r>
  <r>
    <x v="79"/>
    <d v="2018-08-22T00:00:00"/>
    <d v="2018-08-22T00:00:00"/>
    <x v="3"/>
    <s v="Rachman_Richard, Alcaraz_Jake"/>
    <x v="0"/>
    <m/>
    <m/>
    <m/>
    <n v="1.5"/>
    <m/>
    <s v="P"/>
    <x v="0"/>
    <s v="10-100"/>
    <m/>
    <m/>
    <n v="1.5"/>
    <m/>
    <m/>
    <x v="8"/>
    <s v="50cfaec8-aecc-463e-9c43-dfe814105dfe"/>
    <s v="{BC3D1C30-CB7B-4B88-8064-1FC079CD23C5}"/>
  </r>
  <r>
    <x v="79"/>
    <d v="2018-08-22T00:00:00"/>
    <d v="2018-08-22T00:00:00"/>
    <x v="3"/>
    <s v="Rachman_Richard, Alcaraz_Jake"/>
    <x v="11"/>
    <m/>
    <m/>
    <m/>
    <n v="1"/>
    <m/>
    <s v="I"/>
    <x v="0"/>
    <s v="&lt;10"/>
    <m/>
    <m/>
    <n v="1"/>
    <m/>
    <m/>
    <x v="2"/>
    <s v="3d40c825-d4b3-4478-943c-05e2d18d3699"/>
    <s v="{CB58A1DD-D2E8-4CBA-BAE0-4D437F001E1B}"/>
  </r>
  <r>
    <x v="79"/>
    <d v="2018-08-22T00:00:00"/>
    <d v="2018-08-22T00:00:00"/>
    <x v="3"/>
    <s v="Rachman_Richard, Alcaraz_Jake"/>
    <x v="4"/>
    <m/>
    <m/>
    <m/>
    <n v="2"/>
    <m/>
    <s v="I"/>
    <x v="0"/>
    <s v="10-100"/>
    <m/>
    <m/>
    <n v="2"/>
    <m/>
    <m/>
    <x v="1"/>
    <s v="db2ff05d-6e0c-42d7-b2a6-d9debf30380b"/>
    <s v="{84F60488-27F4-42F6-804F-FAFC915BD988}"/>
  </r>
  <r>
    <x v="79"/>
    <d v="2018-08-22T00:00:00"/>
    <d v="2018-08-22T00:00:00"/>
    <x v="3"/>
    <s v="Rachman_Richard, Alcaraz_Jake"/>
    <x v="11"/>
    <m/>
    <m/>
    <m/>
    <n v="3"/>
    <m/>
    <s v="I"/>
    <x v="0"/>
    <s v="&lt;10"/>
    <m/>
    <m/>
    <n v="3"/>
    <m/>
    <m/>
    <x v="4"/>
    <s v="87182b1f-0c47-46bb-8e67-ef6f3b443e4f"/>
    <s v="{A444691F-FEF4-43E6-95E4-D2B26BD3983F}"/>
  </r>
  <r>
    <x v="79"/>
    <d v="2018-08-22T00:00:00"/>
    <d v="2018-08-22T00:00:00"/>
    <x v="3"/>
    <s v="Rachman_Richard, Alcaraz_Jake"/>
    <x v="4"/>
    <m/>
    <m/>
    <s v="More NICGLA West"/>
    <n v="2"/>
    <m/>
    <s v="SC"/>
    <x v="0"/>
    <s v="&lt;10"/>
    <m/>
    <m/>
    <n v="2"/>
    <m/>
    <m/>
    <x v="1"/>
    <s v="01469a3c-7beb-4d36-8109-f6ef09b84a71"/>
    <s v="{44975672-82F4-4545-9322-72BCBF45E79F}"/>
  </r>
  <r>
    <x v="79"/>
    <d v="2018-08-22T00:00:00"/>
    <d v="2018-08-22T00:00:00"/>
    <x v="3"/>
    <s v="Rachman_Richard, Alcaraz_Jake"/>
    <x v="11"/>
    <m/>
    <m/>
    <m/>
    <n v="1"/>
    <m/>
    <s v="I"/>
    <x v="0"/>
    <s v="&lt;10"/>
    <m/>
    <m/>
    <n v="1"/>
    <m/>
    <m/>
    <x v="2"/>
    <s v="a1d57029-cbdb-4f02-b1e5-78e57decfe65"/>
    <s v="{555E8CBF-2249-45AA-AC9D-50C32EA37690}"/>
  </r>
  <r>
    <x v="79"/>
    <d v="2018-08-22T00:00:00"/>
    <d v="2018-08-22T00:00:00"/>
    <x v="3"/>
    <s v="Rachman_Richard, Alcaraz_Jake"/>
    <x v="11"/>
    <m/>
    <m/>
    <m/>
    <n v="1"/>
    <m/>
    <s v="I"/>
    <x v="0"/>
    <s v="&lt;10"/>
    <m/>
    <m/>
    <n v="1"/>
    <m/>
    <m/>
    <x v="2"/>
    <s v="624eff0f-f7f9-42f0-a413-8b5dd299baf4"/>
    <s v="{3FE2385A-4238-4B66-A314-2C1CE86AAD37}"/>
  </r>
  <r>
    <x v="79"/>
    <d v="2018-08-22T00:00:00"/>
    <d v="2018-08-22T00:00:00"/>
    <x v="3"/>
    <s v="Rachman_Richard, Alcaraz_Jake"/>
    <x v="11"/>
    <m/>
    <m/>
    <m/>
    <n v="1"/>
    <m/>
    <s v="I"/>
    <x v="0"/>
    <s v="&lt;10"/>
    <m/>
    <m/>
    <n v="1"/>
    <m/>
    <m/>
    <x v="2"/>
    <s v="7c1a2ea0-f7b7-408f-83f1-6ac2bd0cc37c"/>
    <s v="{5C0370F8-3943-4191-8197-36D148704E7C}"/>
  </r>
  <r>
    <x v="79"/>
    <d v="2018-08-22T00:00:00"/>
    <d v="2018-08-22T00:00:00"/>
    <x v="3"/>
    <s v="Rachman_Richard, Alcaraz_Jake"/>
    <x v="11"/>
    <m/>
    <m/>
    <m/>
    <n v="2"/>
    <m/>
    <s v="SC"/>
    <x v="0"/>
    <s v="&lt;10"/>
    <m/>
    <m/>
    <n v="2"/>
    <m/>
    <m/>
    <x v="1"/>
    <s v="66c6544c-bd31-422c-856d-58b00b8423f8"/>
    <s v="{11A60ABA-7514-46CD-9AA7-03E6F7912932}"/>
  </r>
  <r>
    <x v="79"/>
    <d v="2018-08-22T00:00:00"/>
    <d v="2018-08-22T00:00:00"/>
    <x v="3"/>
    <s v="Rachman_Richard, Alcaraz_Jake"/>
    <x v="4"/>
    <m/>
    <m/>
    <m/>
    <n v="1"/>
    <m/>
    <s v="I"/>
    <x v="0"/>
    <s v="&lt;10"/>
    <m/>
    <m/>
    <n v="1"/>
    <m/>
    <m/>
    <x v="2"/>
    <s v="895b0b24-fe2b-4c31-9280-da1d2cdf519f"/>
    <s v="{F06FCB0B-65CC-49E0-95B9-000BD6000063}"/>
  </r>
  <r>
    <x v="79"/>
    <d v="2018-08-22T00:00:00"/>
    <d v="2018-08-22T00:00:00"/>
    <x v="3"/>
    <s v="Rachman_Richard, Alcaraz_Jake"/>
    <x v="11"/>
    <m/>
    <m/>
    <m/>
    <n v="0.01"/>
    <m/>
    <s v="I"/>
    <x v="1"/>
    <s v="&lt;10"/>
    <m/>
    <m/>
    <n v="0.5"/>
    <m/>
    <m/>
    <x v="3"/>
    <s v="9bcdea7e-74a4-4977-89e2-3c733935107e"/>
    <s v="{086550F2-1D6E-40C7-A48C-65C42FB21D56}"/>
  </r>
  <r>
    <x v="79"/>
    <d v="2018-08-22T00:00:00"/>
    <d v="2018-08-22T00:00:00"/>
    <x v="3"/>
    <s v="Rachman_Richard, Alcaraz_Jake"/>
    <x v="4"/>
    <m/>
    <m/>
    <m/>
    <n v="0.5"/>
    <m/>
    <s v="I"/>
    <x v="0"/>
    <s v="&lt;10"/>
    <m/>
    <m/>
    <n v="0.5"/>
    <m/>
    <m/>
    <x v="3"/>
    <s v="a8496413-6238-4009-9ac9-d7c329596f30"/>
    <s v="{EA681D2D-82E4-4834-89C9-0A9547095911}"/>
  </r>
  <r>
    <x v="79"/>
    <d v="2018-08-22T00:00:00"/>
    <d v="2018-08-22T00:00:00"/>
    <x v="3"/>
    <s v="Rachman_Richard, Alcaraz_Jake"/>
    <x v="11"/>
    <m/>
    <m/>
    <m/>
    <n v="0.01"/>
    <m/>
    <s v="I"/>
    <x v="0"/>
    <s v="&lt;10"/>
    <m/>
    <m/>
    <n v="0.5"/>
    <m/>
    <m/>
    <x v="3"/>
    <s v="9faa9284-e5bc-41a4-b2e6-dabda414599e"/>
    <s v="{595AFAC9-767B-4DFD-BFBC-73CCB57E2B90}"/>
  </r>
  <r>
    <x v="79"/>
    <d v="2018-08-22T00:00:00"/>
    <d v="2018-08-22T00:00:00"/>
    <x v="3"/>
    <s v="Rachman_Richard, Alcaraz_Jake"/>
    <x v="4"/>
    <m/>
    <m/>
    <m/>
    <n v="0.5"/>
    <m/>
    <s v="I"/>
    <x v="0"/>
    <s v="&lt;10"/>
    <m/>
    <m/>
    <n v="0.5"/>
    <m/>
    <m/>
    <x v="3"/>
    <s v="02d8d586-858d-47ea-951a-05cf34915ad3"/>
    <s v="{79EFC623-729E-4067-8638-E503CC70B5B9}"/>
  </r>
  <r>
    <x v="79"/>
    <d v="2018-08-22T00:00:00"/>
    <d v="2018-08-22T00:00:00"/>
    <x v="3"/>
    <s v="Rachman_Richard, Alcaraz_Jake"/>
    <x v="19"/>
    <m/>
    <m/>
    <m/>
    <n v="5"/>
    <m/>
    <s v="P"/>
    <x v="0"/>
    <s v="10-100"/>
    <m/>
    <m/>
    <n v="5"/>
    <m/>
    <m/>
    <x v="0"/>
    <s v="dcb98bd5-d527-44ed-833f-e9d6ca137239"/>
    <s v="{13AE9332-6CA2-46C8-93B5-5644D0C43196}"/>
  </r>
  <r>
    <x v="26"/>
    <d v="2018-08-10T00:00:00"/>
    <d v="2018-08-10T00:00:00"/>
    <x v="3"/>
    <s v="Townsend_Ashleigh"/>
    <x v="0"/>
    <m/>
    <m/>
    <m/>
    <n v="10"/>
    <m/>
    <s v="SC"/>
    <x v="0"/>
    <s v="10-100"/>
    <m/>
    <m/>
    <n v="10"/>
    <m/>
    <m/>
    <x v="10"/>
    <s v="7fdc29f6-9510-4fce-9dba-b8e4f0c9fb6f"/>
    <s v="{D6F71AD2-430B-41BA-AC3D-36A97B30C023}"/>
  </r>
  <r>
    <x v="26"/>
    <d v="2018-08-10T00:00:00"/>
    <d v="2018-08-10T00:00:00"/>
    <x v="3"/>
    <s v="Townsend_Ashleigh"/>
    <x v="8"/>
    <m/>
    <m/>
    <m/>
    <n v="10"/>
    <m/>
    <s v="P"/>
    <x v="0"/>
    <s v="&gt;100"/>
    <m/>
    <m/>
    <n v="10"/>
    <m/>
    <m/>
    <x v="10"/>
    <s v="83a62889-dfb7-406d-acbf-961f6e1475f9"/>
    <s v="{F0E5B0A2-BC0F-4AEB-83CA-CAAB3471F614}"/>
  </r>
  <r>
    <x v="26"/>
    <d v="2018-08-10T00:00:00"/>
    <d v="2018-08-10T00:00:00"/>
    <x v="3"/>
    <s v="Townsend_Ashleigh"/>
    <x v="8"/>
    <m/>
    <m/>
    <m/>
    <n v="1"/>
    <m/>
    <s v="SC"/>
    <x v="0"/>
    <s v="&lt;10"/>
    <m/>
    <m/>
    <n v="1"/>
    <m/>
    <m/>
    <x v="2"/>
    <s v="85802d43-7aea-4bf9-a7d7-f340455d625b"/>
    <s v="{0B8F4FF6-9910-4375-A1CA-F2DE84B7A80F}"/>
  </r>
  <r>
    <x v="26"/>
    <d v="2018-08-10T00:00:00"/>
    <d v="2018-08-10T00:00:00"/>
    <x v="3"/>
    <s v="Townsend_Ashleigh"/>
    <x v="8"/>
    <m/>
    <m/>
    <m/>
    <n v="0"/>
    <m/>
    <s v="I"/>
    <x v="0"/>
    <s v="&lt;10"/>
    <m/>
    <m/>
    <n v="0.5"/>
    <m/>
    <m/>
    <x v="3"/>
    <s v="555274e2-2cf3-43f0-b681-4595c8174949"/>
    <s v="{597E8C60-D437-40DB-9946-296E685B84F1}"/>
  </r>
  <r>
    <x v="26"/>
    <d v="2018-08-10T00:00:00"/>
    <d v="2018-08-10T00:00:00"/>
    <x v="3"/>
    <s v="Townsend_Ashleigh"/>
    <x v="8"/>
    <m/>
    <m/>
    <m/>
    <n v="5"/>
    <m/>
    <s v="P"/>
    <x v="0"/>
    <s v="10-100"/>
    <m/>
    <m/>
    <n v="5"/>
    <m/>
    <m/>
    <x v="0"/>
    <s v="8883f1ac-8020-4865-bd48-0a11a3114031"/>
    <s v="{C38144FE-7FB0-4527-9C97-77FD205FD392}"/>
  </r>
  <r>
    <x v="26"/>
    <d v="2018-08-10T00:00:00"/>
    <d v="2018-08-10T00:00:00"/>
    <x v="3"/>
    <s v="Townsend_Ashleigh"/>
    <x v="8"/>
    <m/>
    <m/>
    <m/>
    <n v="5"/>
    <m/>
    <s v="SC"/>
    <x v="0"/>
    <s v="&lt;10"/>
    <m/>
    <m/>
    <n v="5"/>
    <m/>
    <m/>
    <x v="0"/>
    <s v="47056933-265a-4cbc-adee-f67fa9f4dd93"/>
    <s v="{218AB836-ACC8-44F5-96EB-0BEF67C40143}"/>
  </r>
  <r>
    <x v="26"/>
    <d v="2018-08-10T00:00:00"/>
    <d v="2018-08-10T00:00:00"/>
    <x v="3"/>
    <s v="Townsend_Ashleigh"/>
    <x v="0"/>
    <m/>
    <m/>
    <m/>
    <n v="3"/>
    <m/>
    <s v="P"/>
    <x v="0"/>
    <s v="10-100"/>
    <m/>
    <m/>
    <n v="3"/>
    <m/>
    <m/>
    <x v="4"/>
    <s v="0549422b-5530-4363-ac07-cd4e8cd05eae"/>
    <s v="{26C4D081-C631-4CC1-8441-46838C2DD833}"/>
  </r>
  <r>
    <x v="26"/>
    <d v="2018-08-10T00:00:00"/>
    <d v="2018-08-10T00:00:00"/>
    <x v="3"/>
    <s v="Townsend_Ashleigh"/>
    <x v="0"/>
    <m/>
    <m/>
    <m/>
    <n v="3"/>
    <m/>
    <s v="SC"/>
    <x v="0"/>
    <s v="10-100"/>
    <m/>
    <m/>
    <n v="3"/>
    <m/>
    <m/>
    <x v="4"/>
    <s v="b8180d53-5f64-402b-8918-73debee85ef4"/>
    <s v="{AEAD9FC2-9D46-417F-A286-69285B36565C}"/>
  </r>
  <r>
    <x v="26"/>
    <d v="2018-08-10T00:00:00"/>
    <d v="2018-08-10T00:00:00"/>
    <x v="3"/>
    <s v="Townsend_Ashleigh"/>
    <x v="0"/>
    <m/>
    <m/>
    <s v="End 9:18a"/>
    <n v="5"/>
    <m/>
    <s v="SC"/>
    <x v="0"/>
    <s v="10-100"/>
    <m/>
    <m/>
    <n v="5"/>
    <m/>
    <m/>
    <x v="0"/>
    <s v="1295a2ed-cedc-4ff0-9427-39d446307b47"/>
    <s v="{3382AF88-9487-42D4-B079-87FD1E11EE28}"/>
  </r>
  <r>
    <x v="17"/>
    <d v="2018-08-10T00:00:00"/>
    <d v="2018-08-10T00:00:00"/>
    <x v="3"/>
    <s v="Townsend_Ashleigh"/>
    <x v="11"/>
    <m/>
    <m/>
    <s v="Start 9:41a"/>
    <n v="1"/>
    <m/>
    <s v="P"/>
    <x v="0"/>
    <s v="10-100"/>
    <m/>
    <m/>
    <n v="1"/>
    <m/>
    <m/>
    <x v="2"/>
    <s v="4a3a893f-039e-4d82-ab9b-43c6029b72fd"/>
    <s v="{642AC125-3661-43BC-BA10-6EFBCBC1ED24}"/>
  </r>
  <r>
    <x v="17"/>
    <d v="2018-08-10T00:00:00"/>
    <d v="2018-08-10T00:00:00"/>
    <x v="3"/>
    <s v="Townsend_Ashleigh"/>
    <x v="4"/>
    <m/>
    <m/>
    <m/>
    <n v="0"/>
    <m/>
    <s v="I"/>
    <x v="0"/>
    <s v="&lt;10"/>
    <m/>
    <m/>
    <n v="0.5"/>
    <m/>
    <m/>
    <x v="3"/>
    <s v="ab82271c-6c29-4208-852e-dfe7cdc74eb0"/>
    <s v="{8C98EE42-7873-4999-9FAF-98B0046E8F93}"/>
  </r>
  <r>
    <x v="17"/>
    <d v="2018-08-10T00:00:00"/>
    <d v="2018-08-10T00:00:00"/>
    <x v="3"/>
    <s v="Townsend_Ashleigh"/>
    <x v="0"/>
    <m/>
    <m/>
    <m/>
    <n v="0"/>
    <m/>
    <s v="SC"/>
    <x v="0"/>
    <s v="&lt;10"/>
    <m/>
    <m/>
    <n v="0.5"/>
    <m/>
    <m/>
    <x v="3"/>
    <s v="3e364f89-d2c9-468a-ac9a-f6969bdcd4b8"/>
    <s v="{87E2B924-11E5-4DF8-9A02-6C041B72332F}"/>
  </r>
  <r>
    <x v="17"/>
    <d v="2018-08-10T00:00:00"/>
    <d v="2018-08-10T00:00:00"/>
    <x v="3"/>
    <s v="Townsend_Ashleigh"/>
    <x v="4"/>
    <m/>
    <m/>
    <m/>
    <n v="0"/>
    <m/>
    <s v="SC"/>
    <x v="0"/>
    <s v="&lt;10"/>
    <m/>
    <m/>
    <n v="0.5"/>
    <m/>
    <m/>
    <x v="3"/>
    <s v="a05a05ed-b75c-4aeb-bf33-eb6c9e87d7c9"/>
    <s v="{6414879D-665F-490F-98BA-B56D5BA16C23}"/>
  </r>
  <r>
    <x v="17"/>
    <d v="2018-08-10T00:00:00"/>
    <d v="2018-08-10T00:00:00"/>
    <x v="3"/>
    <s v="Townsend_Ashleigh"/>
    <x v="4"/>
    <m/>
    <m/>
    <s v="Another infest of NICGLA approx 10m further down trail; patchy, 10-100, zone 2"/>
    <n v="0"/>
    <m/>
    <s v="I"/>
    <x v="0"/>
    <s v="&lt;10"/>
    <m/>
    <m/>
    <n v="0.5"/>
    <m/>
    <m/>
    <x v="3"/>
    <s v="7a650268-51b1-4d27-972e-088c082b39b0"/>
    <s v="{C4F8FCB1-0199-439B-A84E-78EFD8753DF5}"/>
  </r>
  <r>
    <x v="17"/>
    <d v="2018-08-10T00:00:00"/>
    <d v="2018-08-10T00:00:00"/>
    <x v="3"/>
    <s v="Townsend_Ashleigh"/>
    <x v="0"/>
    <m/>
    <m/>
    <m/>
    <n v="5"/>
    <m/>
    <s v="P"/>
    <x v="0"/>
    <s v="10-100"/>
    <m/>
    <m/>
    <n v="5"/>
    <m/>
    <m/>
    <x v="0"/>
    <s v="5b444d8e-3ec6-406a-9848-658510c38820"/>
    <s v="{98FC0538-9D04-4194-BB5A-5AE810B4884D}"/>
  </r>
  <r>
    <x v="17"/>
    <d v="2018-08-10T00:00:00"/>
    <d v="2018-08-10T00:00:00"/>
    <x v="3"/>
    <s v="Townsend_Ashleigh"/>
    <x v="0"/>
    <m/>
    <m/>
    <m/>
    <n v="10"/>
    <m/>
    <s v="P"/>
    <x v="0"/>
    <s v="10-100"/>
    <m/>
    <m/>
    <n v="10"/>
    <m/>
    <m/>
    <x v="10"/>
    <s v="08289b45-c5b5-464d-b489-c4c034dae03f"/>
    <s v="{26B6E7D4-D9D4-481F-BC40-BBDC819C0541}"/>
  </r>
  <r>
    <x v="17"/>
    <d v="2018-08-10T00:00:00"/>
    <d v="2018-08-10T00:00:00"/>
    <x v="3"/>
    <s v="Townsend_Ashleigh"/>
    <x v="4"/>
    <m/>
    <m/>
    <m/>
    <n v="0"/>
    <m/>
    <s v="I"/>
    <x v="0"/>
    <s v="&lt;10"/>
    <m/>
    <m/>
    <n v="0.5"/>
    <m/>
    <m/>
    <x v="3"/>
    <s v="028854fc-3ec9-4563-93ba-1890cb48643f"/>
    <s v="{AD0FB54B-3CAF-4F08-AFA7-90A052D0E590}"/>
  </r>
  <r>
    <x v="17"/>
    <d v="2018-08-10T00:00:00"/>
    <d v="2018-08-10T00:00:00"/>
    <x v="3"/>
    <s v="Townsend_Ashleigh"/>
    <x v="0"/>
    <m/>
    <m/>
    <m/>
    <n v="3"/>
    <m/>
    <s v="P"/>
    <x v="0"/>
    <s v="10-100"/>
    <m/>
    <m/>
    <n v="3"/>
    <m/>
    <m/>
    <x v="4"/>
    <s v="fa4caaac-b537-414e-8b17-3a7fd97aa715"/>
    <s v="{D230BC68-EE8E-45A4-B7AA-D0C6B9BF17F4}"/>
  </r>
  <r>
    <x v="17"/>
    <d v="2018-08-10T00:00:00"/>
    <d v="2018-08-10T00:00:00"/>
    <x v="3"/>
    <s v="Townsend_Ashleigh"/>
    <x v="4"/>
    <m/>
    <m/>
    <m/>
    <n v="0"/>
    <m/>
    <s v="SC"/>
    <x v="0"/>
    <s v="&lt;10"/>
    <m/>
    <m/>
    <n v="0.5"/>
    <m/>
    <m/>
    <x v="3"/>
    <s v="9fd2aa43-6b79-48bb-b432-a730ac9fca46"/>
    <s v="{DE1C1C84-BD4D-407A-9C6E-9E698F6605DD}"/>
  </r>
  <r>
    <x v="17"/>
    <d v="2018-08-10T00:00:00"/>
    <d v="2018-08-10T00:00:00"/>
    <x v="3"/>
    <s v="Townsend_Ashleigh"/>
    <x v="4"/>
    <m/>
    <m/>
    <m/>
    <n v="0"/>
    <m/>
    <s v="I"/>
    <x v="0"/>
    <s v="&lt;10"/>
    <m/>
    <m/>
    <n v="0.5"/>
    <m/>
    <m/>
    <x v="3"/>
    <s v="327a3cb3-4159-4a53-8c5a-b17724a80a45"/>
    <s v="{01F31AD1-BC38-47C2-933B-C86102555DEB}"/>
  </r>
  <r>
    <x v="17"/>
    <d v="2018-08-10T00:00:00"/>
    <d v="2018-08-10T00:00:00"/>
    <x v="3"/>
    <s v="Townsend_Ashleigh"/>
    <x v="0"/>
    <m/>
    <m/>
    <m/>
    <n v="1"/>
    <m/>
    <s v="SC"/>
    <x v="0"/>
    <s v="&lt;10"/>
    <m/>
    <m/>
    <n v="1"/>
    <m/>
    <m/>
    <x v="2"/>
    <s v="399bcfd1-d40d-4529-ba60-c79d80e52ab3"/>
    <s v="{111A40BA-60F4-43F1-A066-3CBF4DB1E6FC}"/>
  </r>
  <r>
    <x v="17"/>
    <d v="2018-08-10T00:00:00"/>
    <d v="2018-08-10T00:00:00"/>
    <x v="3"/>
    <s v="Townsend_Ashleigh"/>
    <x v="4"/>
    <m/>
    <m/>
    <m/>
    <n v="0"/>
    <m/>
    <s v="I"/>
    <x v="0"/>
    <s v="&lt;10"/>
    <m/>
    <m/>
    <n v="0.5"/>
    <m/>
    <m/>
    <x v="3"/>
    <s v="76221f4e-a7e6-41fd-98c0-a979510c0593"/>
    <s v="{928A6A46-120B-4BF3-86B6-BB607DECD154}"/>
  </r>
  <r>
    <x v="17"/>
    <d v="2018-08-10T00:00:00"/>
    <d v="2018-08-10T00:00:00"/>
    <x v="3"/>
    <s v="Townsend_Ashleigh"/>
    <x v="0"/>
    <m/>
    <m/>
    <m/>
    <n v="2"/>
    <m/>
    <s v="L"/>
    <x v="0"/>
    <s v="10-100"/>
    <m/>
    <m/>
    <n v="2"/>
    <m/>
    <m/>
    <x v="1"/>
    <s v="3bcdecf9-1904-473c-b5dd-b98504c7f3b9"/>
    <s v="{4BAA0B1C-5311-433B-80D0-E5A0332E1347}"/>
  </r>
  <r>
    <x v="17"/>
    <d v="2018-08-10T00:00:00"/>
    <d v="2018-08-10T00:00:00"/>
    <x v="3"/>
    <s v="Townsend_Ashleigh"/>
    <x v="4"/>
    <m/>
    <m/>
    <s v="CORSEL I, &lt;10; ~15 m outside zone 2 at this area"/>
    <n v="0"/>
    <m/>
    <s v="SC"/>
    <x v="0"/>
    <s v="&lt;10"/>
    <m/>
    <m/>
    <n v="0.5"/>
    <m/>
    <m/>
    <x v="3"/>
    <s v="e27e9fde-7291-46f1-a764-516650911577"/>
    <s v="{BF36091D-C6C3-47AF-9892-D761A15E32A5}"/>
  </r>
  <r>
    <x v="17"/>
    <d v="2018-08-10T00:00:00"/>
    <d v="2018-08-10T00:00:00"/>
    <x v="3"/>
    <s v="Townsend_Ashleigh"/>
    <x v="0"/>
    <m/>
    <m/>
    <m/>
    <n v="1"/>
    <m/>
    <s v="P"/>
    <x v="0"/>
    <s v="10-100"/>
    <m/>
    <m/>
    <n v="1"/>
    <m/>
    <m/>
    <x v="2"/>
    <s v="b9204cd1-b755-45f8-b48d-0fc19fff44b5"/>
    <s v="{347FE6DA-D2C0-4461-9A83-EDDCB207077C}"/>
  </r>
  <r>
    <x v="17"/>
    <d v="2018-08-10T00:00:00"/>
    <d v="2018-08-10T00:00:00"/>
    <x v="3"/>
    <s v="Townsend_Ashleigh"/>
    <x v="0"/>
    <m/>
    <m/>
    <m/>
    <n v="0"/>
    <m/>
    <s v="P"/>
    <x v="0"/>
    <s v="&lt;10"/>
    <m/>
    <m/>
    <n v="0.5"/>
    <m/>
    <m/>
    <x v="3"/>
    <s v="bd4c0f55-d32d-4f03-b776-c7e7d3002e3c"/>
    <s v="{C0CC403C-9098-44E3-96B6-3E7635285D1C}"/>
  </r>
  <r>
    <x v="17"/>
    <d v="2018-08-10T00:00:00"/>
    <d v="2018-08-10T00:00:00"/>
    <x v="3"/>
    <s v="Townsend_Ashleigh"/>
    <x v="0"/>
    <m/>
    <m/>
    <m/>
    <n v="3"/>
    <m/>
    <s v="P"/>
    <x v="0"/>
    <s v="10-100"/>
    <m/>
    <m/>
    <n v="3"/>
    <m/>
    <m/>
    <x v="4"/>
    <s v="00cfb29e-a1b9-4f27-adde-3779f73b67d6"/>
    <s v="{4D123DF1-2786-4B3C-BA51-92BB646A51A4}"/>
  </r>
  <r>
    <x v="17"/>
    <d v="2018-08-10T00:00:00"/>
    <d v="2018-08-10T00:00:00"/>
    <x v="3"/>
    <s v="Townsend_Ashleigh"/>
    <x v="4"/>
    <m/>
    <m/>
    <m/>
    <n v="0"/>
    <m/>
    <s v="I"/>
    <x v="0"/>
    <s v="&lt;10"/>
    <m/>
    <m/>
    <n v="0.5"/>
    <m/>
    <m/>
    <x v="3"/>
    <s v="0019111a-d5d6-4627-a7d3-27ab7434f4e8"/>
    <s v="{14CC3C41-BA39-4BC7-98E4-E39FE74FD673}"/>
  </r>
  <r>
    <x v="17"/>
    <d v="2018-08-10T00:00:00"/>
    <d v="2018-08-10T00:00:00"/>
    <x v="3"/>
    <s v="Townsend_Ashleigh"/>
    <x v="0"/>
    <m/>
    <m/>
    <m/>
    <n v="5"/>
    <m/>
    <s v="P"/>
    <x v="0"/>
    <s v="&lt;10"/>
    <m/>
    <m/>
    <n v="5"/>
    <m/>
    <m/>
    <x v="0"/>
    <s v="2ea0ae22-5268-4603-b788-465c5c4ef3ed"/>
    <s v="{6CEC1A3C-ADA6-4ECF-8FF2-71963940A5E8}"/>
  </r>
  <r>
    <x v="17"/>
    <d v="2018-08-10T00:00:00"/>
    <d v="2018-08-10T00:00:00"/>
    <x v="3"/>
    <s v="Townsend_Ashleigh"/>
    <x v="4"/>
    <m/>
    <m/>
    <m/>
    <n v="10"/>
    <m/>
    <s v="SC"/>
    <x v="0"/>
    <s v="&lt;10"/>
    <m/>
    <m/>
    <n v="10"/>
    <m/>
    <m/>
    <x v="10"/>
    <s v="36c4897e-34e4-46e4-8cd1-dd7d0f2a05d0"/>
    <s v="{1CAF6767-40D9-42D5-84ED-B0A569D80EA4}"/>
  </r>
  <r>
    <x v="17"/>
    <d v="2018-08-10T00:00:00"/>
    <d v="2018-08-10T00:00:00"/>
    <x v="3"/>
    <s v="Townsend_Ashleigh"/>
    <x v="11"/>
    <m/>
    <m/>
    <m/>
    <n v="3"/>
    <m/>
    <s v="P"/>
    <x v="0"/>
    <s v="&lt;10"/>
    <m/>
    <m/>
    <n v="3"/>
    <m/>
    <m/>
    <x v="4"/>
    <s v="969360c9-c8c5-44b2-b24b-299d900da30a"/>
    <s v="{138CA868-58B8-44CB-9195-5AD95ADF77C1}"/>
  </r>
  <r>
    <x v="17"/>
    <d v="2018-08-10T00:00:00"/>
    <d v="2018-08-10T00:00:00"/>
    <x v="3"/>
    <s v="Townsend_Ashleigh"/>
    <x v="14"/>
    <m/>
    <m/>
    <s v="CORSEL S, &lt;10; ~15m outside zone 2 at this area"/>
    <n v="10"/>
    <m/>
    <s v="P"/>
    <x v="0"/>
    <s v="10-100"/>
    <m/>
    <m/>
    <n v="10"/>
    <m/>
    <m/>
    <x v="10"/>
    <s v="af41e77f-07d8-4215-89f9-bc5ce4b2855f"/>
    <s v="{D332AED7-3F18-42D6-870E-BDEEBF2663B3}"/>
  </r>
  <r>
    <x v="17"/>
    <d v="2018-08-10T00:00:00"/>
    <d v="2018-08-10T00:00:00"/>
    <x v="3"/>
    <s v="Townsend_Ashleigh"/>
    <x v="0"/>
    <m/>
    <m/>
    <m/>
    <n v="0"/>
    <m/>
    <s v="I"/>
    <x v="0"/>
    <s v="&lt;10"/>
    <m/>
    <m/>
    <n v="0.5"/>
    <m/>
    <m/>
    <x v="3"/>
    <s v="b73a073a-7fcf-4076-b875-53d654913fe8"/>
    <s v="{02134DA9-AC95-45FD-A2B3-AE1C07501283}"/>
  </r>
  <r>
    <x v="17"/>
    <d v="2018-08-10T00:00:00"/>
    <d v="2018-08-10T00:00:00"/>
    <x v="3"/>
    <s v="Townsend_Ashleigh"/>
    <x v="0"/>
    <m/>
    <m/>
    <m/>
    <n v="5"/>
    <m/>
    <s v="P"/>
    <x v="0"/>
    <s v="10-100"/>
    <m/>
    <m/>
    <n v="5"/>
    <m/>
    <m/>
    <x v="0"/>
    <s v="dd22a80f-f7c2-4de2-b6b7-c28d57c9e131"/>
    <s v="{C7606FBA-6DA2-429D-B27C-03BA8C36DA5F}"/>
  </r>
  <r>
    <x v="17"/>
    <d v="2018-08-10T00:00:00"/>
    <d v="2018-08-10T00:00:00"/>
    <x v="3"/>
    <s v="Townsend_Ashleigh"/>
    <x v="0"/>
    <m/>
    <m/>
    <m/>
    <n v="1"/>
    <m/>
    <s v="P"/>
    <x v="0"/>
    <s v="10-100"/>
    <m/>
    <m/>
    <n v="1"/>
    <m/>
    <m/>
    <x v="2"/>
    <s v="ad152813-7dee-458b-a094-c193d844c708"/>
    <s v="{0F4A9F60-8431-4584-A5D6-01438E7F7C1B}"/>
  </r>
  <r>
    <x v="17"/>
    <d v="2018-08-10T00:00:00"/>
    <d v="2018-08-10T00:00:00"/>
    <x v="3"/>
    <s v="Townsend_Ashleigh"/>
    <x v="0"/>
    <m/>
    <m/>
    <m/>
    <n v="2"/>
    <m/>
    <s v="P"/>
    <x v="0"/>
    <s v="10-100"/>
    <m/>
    <m/>
    <n v="2"/>
    <m/>
    <m/>
    <x v="1"/>
    <s v="4664d627-39a9-4e9b-b3e3-74db7d0c33db"/>
    <s v="{32D27589-7BD4-40CF-A0A8-53A8A72BC2BE}"/>
  </r>
  <r>
    <x v="17"/>
    <d v="2018-08-10T00:00:00"/>
    <d v="2018-08-10T00:00:00"/>
    <x v="3"/>
    <s v="Townsend_Ashleigh"/>
    <x v="0"/>
    <m/>
    <m/>
    <s v="End 11:06a"/>
    <n v="0"/>
    <m/>
    <s v="I"/>
    <x v="0"/>
    <s v="&lt;10"/>
    <m/>
    <m/>
    <n v="0.5"/>
    <m/>
    <m/>
    <x v="3"/>
    <s v="19f36602-090d-495b-af90-151227cdfd71"/>
    <s v="{FF884A88-7A16-40DB-827C-D55B2C48BB8B}"/>
  </r>
  <r>
    <x v="15"/>
    <d v="2018-08-10T00:00:00"/>
    <d v="2018-08-10T00:00:00"/>
    <x v="3"/>
    <s v="Townsend_Ashleigh"/>
    <x v="0"/>
    <m/>
    <m/>
    <s v="Start 12:24p; also ARUDON &amp; CORSEL ~50m south from zone 1 at this pt"/>
    <n v="0"/>
    <m/>
    <s v="I"/>
    <x v="0"/>
    <s v="&lt;10"/>
    <m/>
    <m/>
    <n v="0.5"/>
    <m/>
    <m/>
    <x v="3"/>
    <s v="2c1aede2-a5ac-4fb6-bc20-278f4868fb27"/>
    <s v="{BBE06D00-C0B8-41E1-BE8F-72BDFAE85AC6}"/>
  </r>
  <r>
    <x v="15"/>
    <d v="2018-08-10T00:00:00"/>
    <d v="2018-08-10T00:00:00"/>
    <x v="3"/>
    <s v="Townsend_Ashleigh"/>
    <x v="0"/>
    <m/>
    <m/>
    <s v="FOEVUL on opposite sd of hwy 1, &lt;10; end 12:50p"/>
    <n v="0"/>
    <m/>
    <s v="I"/>
    <x v="0"/>
    <s v="&lt;10"/>
    <m/>
    <m/>
    <n v="0.5"/>
    <m/>
    <m/>
    <x v="3"/>
    <s v="9c8563af-5dad-4ef4-ba9f-7f394d43c8e7"/>
    <s v="{08E39166-19E8-4A82-A52C-77056A06D49D}"/>
  </r>
  <r>
    <x v="92"/>
    <d v="2018-08-10T00:00:00"/>
    <d v="2018-08-10T00:00:00"/>
    <x v="3"/>
    <s v="Townsend_Ashleigh"/>
    <x v="0"/>
    <m/>
    <m/>
    <s v="Start 13:00"/>
    <n v="0"/>
    <m/>
    <s v="I"/>
    <x v="0"/>
    <s v="&lt;10"/>
    <m/>
    <m/>
    <n v="0.5"/>
    <m/>
    <m/>
    <x v="3"/>
    <s v="54bbfdb7-8877-480a-a7ef-40baece4127d"/>
    <s v="{8A28B013-BBC3-4384-9993-20070E468941}"/>
  </r>
  <r>
    <x v="92"/>
    <d v="2018-08-10T00:00:00"/>
    <d v="2018-08-10T00:00:00"/>
    <x v="3"/>
    <s v="Townsend_Ashleigh"/>
    <x v="0"/>
    <m/>
    <m/>
    <m/>
    <n v="0"/>
    <m/>
    <s v="I"/>
    <x v="0"/>
    <s v="&lt;10"/>
    <m/>
    <m/>
    <n v="0.5"/>
    <m/>
    <m/>
    <x v="3"/>
    <s v="3225e55c-ee24-49ca-a123-e9c096d36f51"/>
    <s v="{45045379-2C66-49D8-A3E3-61FC5F289D8A}"/>
  </r>
  <r>
    <x v="92"/>
    <d v="2018-08-10T00:00:00"/>
    <d v="2018-08-10T00:00:00"/>
    <x v="3"/>
    <s v="Townsend_Ashleigh"/>
    <x v="0"/>
    <m/>
    <m/>
    <m/>
    <n v="0"/>
    <m/>
    <s v="I"/>
    <x v="0"/>
    <s v="&lt;10"/>
    <m/>
    <m/>
    <n v="0.5"/>
    <m/>
    <m/>
    <x v="3"/>
    <s v="e217d9f7-bceb-409d-9405-73fc9a731cc0"/>
    <s v="{059AFB3D-B23E-4D3B-819B-6DA6CDEF9720}"/>
  </r>
  <r>
    <x v="92"/>
    <d v="2018-08-10T00:00:00"/>
    <d v="2018-08-10T00:00:00"/>
    <x v="3"/>
    <s v="Townsend_Ashleigh"/>
    <x v="0"/>
    <m/>
    <m/>
    <m/>
    <n v="0"/>
    <m/>
    <s v="I"/>
    <x v="0"/>
    <s v="&lt;10"/>
    <m/>
    <m/>
    <n v="0.5"/>
    <m/>
    <m/>
    <x v="3"/>
    <s v="4d90de48-3206-4d72-b8bc-c3f6059bf24b"/>
    <s v="{D2AA7701-D194-4C35-97BD-3989DD130A01}"/>
  </r>
  <r>
    <x v="92"/>
    <d v="2018-08-10T00:00:00"/>
    <d v="2018-08-10T00:00:00"/>
    <x v="3"/>
    <s v="Townsend_Ashleigh"/>
    <x v="0"/>
    <m/>
    <m/>
    <m/>
    <n v="0"/>
    <m/>
    <s v="I"/>
    <x v="0"/>
    <s v="&lt;10"/>
    <m/>
    <m/>
    <n v="0.5"/>
    <m/>
    <m/>
    <x v="3"/>
    <s v="80f06d25-690d-48a3-83aa-da82ca66930b"/>
    <s v="{8B2DAC30-D4DF-47F8-ACD3-F7779A7EB29C}"/>
  </r>
  <r>
    <x v="92"/>
    <d v="2018-08-10T00:00:00"/>
    <d v="2018-08-10T00:00:00"/>
    <x v="3"/>
    <s v="Townsend_Ashleigh"/>
    <x v="0"/>
    <m/>
    <m/>
    <m/>
    <n v="0"/>
    <m/>
    <s v="I"/>
    <x v="0"/>
    <s v="&lt;10"/>
    <m/>
    <m/>
    <n v="0.5"/>
    <m/>
    <m/>
    <x v="3"/>
    <s v="1d5b9222-b14d-4d41-a200-e976e23db4cc"/>
    <s v="{A85D3CB9-FF69-4EB0-86E6-82A9233A05F5}"/>
  </r>
  <r>
    <x v="92"/>
    <d v="2018-08-10T00:00:00"/>
    <d v="2018-08-10T00:00:00"/>
    <x v="3"/>
    <s v="Townsend_Ashleigh"/>
    <x v="0"/>
    <m/>
    <m/>
    <m/>
    <n v="0"/>
    <m/>
    <s v="I"/>
    <x v="0"/>
    <s v="&lt;10"/>
    <m/>
    <m/>
    <n v="0.5"/>
    <m/>
    <m/>
    <x v="3"/>
    <s v="9800da39-9a51-44ff-941f-855f1f55d733"/>
    <s v="{B8D0842C-1FDA-4F47-93A6-092B221653C7}"/>
  </r>
  <r>
    <x v="92"/>
    <d v="2018-08-10T00:00:00"/>
    <d v="2018-08-10T00:00:00"/>
    <x v="3"/>
    <s v="Townsend_Ashleigh"/>
    <x v="0"/>
    <m/>
    <m/>
    <s v="FOEVUL ~50m outside zone 1 from this pt; P, 10-100"/>
    <n v="3"/>
    <m/>
    <s v="P"/>
    <x v="0"/>
    <s v="10-100"/>
    <m/>
    <m/>
    <n v="3"/>
    <m/>
    <m/>
    <x v="4"/>
    <s v="a1f5b7f7-eeac-46ac-abe6-7f8bad1854f6"/>
    <s v="{1D2D7AF8-C906-41AA-A865-DA56E02462A0}"/>
  </r>
  <r>
    <x v="92"/>
    <d v="2018-08-10T00:00:00"/>
    <d v="2018-08-10T00:00:00"/>
    <x v="3"/>
    <s v="Townsend_Ashleigh"/>
    <x v="0"/>
    <m/>
    <m/>
    <m/>
    <n v="5"/>
    <m/>
    <s v="P"/>
    <x v="0"/>
    <s v="10-100"/>
    <m/>
    <m/>
    <n v="5"/>
    <m/>
    <m/>
    <x v="0"/>
    <s v="c4e1d2bd-8129-4d97-b321-9cf2d1be6f60"/>
    <s v="{90F13F5D-179F-4291-9F8F-B65418E0B8E8}"/>
  </r>
  <r>
    <x v="93"/>
    <d v="2018-08-13T00:00:00"/>
    <d v="2018-08-13T00:00:00"/>
    <x v="3"/>
    <s v="Townsend_Ashleigh"/>
    <x v="1"/>
    <m/>
    <m/>
    <m/>
    <n v="10"/>
    <m/>
    <s v="P"/>
    <x v="0"/>
    <s v="&gt;100"/>
    <m/>
    <m/>
    <n v="10"/>
    <m/>
    <m/>
    <x v="10"/>
    <s v="22bad6a3-9744-41d5-bf70-00eb74b2f2a6"/>
    <s v="{8FAEFE57-2590-4F94-A6B8-C477C4FC9DAE}"/>
  </r>
  <r>
    <x v="94"/>
    <d v="2018-08-13T00:00:00"/>
    <d v="2018-08-13T00:00:00"/>
    <x v="3"/>
    <s v="Townsend_Ashleigh"/>
    <x v="1"/>
    <m/>
    <m/>
    <m/>
    <n v="1"/>
    <m/>
    <s v="P"/>
    <x v="0"/>
    <s v="&lt;10"/>
    <m/>
    <m/>
    <n v="1"/>
    <m/>
    <m/>
    <x v="2"/>
    <s v="10ef937d-5503-477e-814f-30a6e8ab5426"/>
    <s v="{F96CA147-66B9-431A-9272-BC7ACCC29294}"/>
  </r>
  <r>
    <x v="94"/>
    <d v="2018-08-13T00:00:00"/>
    <d v="2018-08-13T00:00:00"/>
    <x v="3"/>
    <s v="Townsend_Ashleigh"/>
    <x v="1"/>
    <m/>
    <m/>
    <s v="End time 10:42"/>
    <n v="1"/>
    <m/>
    <s v="SC"/>
    <x v="0"/>
    <s v="&lt;10"/>
    <m/>
    <m/>
    <n v="1"/>
    <m/>
    <m/>
    <x v="2"/>
    <s v="4dd913c1-d544-4c77-821e-2ac846f1a27e"/>
    <s v="{DCD71BC1-EC7B-4183-A58E-BC5E641A5009}"/>
  </r>
  <r>
    <x v="100"/>
    <d v="2018-08-13T00:00:00"/>
    <d v="2018-08-13T00:00:00"/>
    <x v="3"/>
    <s v="Townsend_Ashleigh"/>
    <x v="0"/>
    <m/>
    <m/>
    <m/>
    <n v="0"/>
    <m/>
    <s v="I"/>
    <x v="0"/>
    <s v="10-100"/>
    <m/>
    <m/>
    <n v="0.5"/>
    <m/>
    <m/>
    <x v="3"/>
    <s v="737172cf-0e9b-415f-8285-99e333d40e59"/>
    <s v="{BBC2A654-12A6-48B7-B945-7FDF62D0EE90}"/>
  </r>
  <r>
    <x v="100"/>
    <d v="2018-08-13T00:00:00"/>
    <d v="2018-08-13T00:00:00"/>
    <x v="3"/>
    <s v="Townsend_Ashleigh"/>
    <x v="1"/>
    <m/>
    <m/>
    <m/>
    <n v="5"/>
    <m/>
    <s v="P"/>
    <x v="0"/>
    <s v="10-100"/>
    <m/>
    <m/>
    <n v="5"/>
    <m/>
    <m/>
    <x v="0"/>
    <s v="5b596e62-cce3-41d8-a8f9-865350c02900"/>
    <s v="{A7DC66A0-0A58-49BD-957B-86B7C7288194}"/>
  </r>
  <r>
    <x v="100"/>
    <d v="2018-08-13T00:00:00"/>
    <d v="2018-08-13T00:00:00"/>
    <x v="3"/>
    <s v="Townsend_Ashleigh"/>
    <x v="1"/>
    <m/>
    <m/>
    <m/>
    <n v="10"/>
    <m/>
    <s v="C"/>
    <x v="0"/>
    <s v="&gt;100"/>
    <m/>
    <m/>
    <n v="10"/>
    <m/>
    <m/>
    <x v="10"/>
    <s v="18f199b7-3701-4cb1-9dd7-dc3218ed220d"/>
    <s v="{2992CA89-51E2-4AD5-9318-5423CFE002E8}"/>
  </r>
  <r>
    <x v="102"/>
    <d v="2018-08-16T00:00:00"/>
    <d v="2018-08-16T00:00:00"/>
    <x v="3"/>
    <s v="Townsend_Ashleigh"/>
    <x v="1"/>
    <m/>
    <m/>
    <m/>
    <n v="10"/>
    <m/>
    <s v="SC"/>
    <x v="0"/>
    <s v="&gt;100"/>
    <m/>
    <m/>
    <n v="10"/>
    <m/>
    <m/>
    <x v="10"/>
    <s v="47c4c86b-725a-4abc-9dca-349619131a32"/>
    <s v="{FE971A49-967B-496B-89EC-BCE4EB463EC6}"/>
  </r>
  <r>
    <x v="102"/>
    <d v="2018-08-16T00:00:00"/>
    <d v="2018-08-16T00:00:00"/>
    <x v="3"/>
    <s v="Townsend_Ashleigh"/>
    <x v="4"/>
    <m/>
    <m/>
    <m/>
    <n v="3"/>
    <m/>
    <s v="SC"/>
    <x v="0"/>
    <s v="&lt;10"/>
    <m/>
    <m/>
    <n v="3"/>
    <m/>
    <m/>
    <x v="4"/>
    <s v="9ef282db-91eb-4860-99f3-85d3c930c193"/>
    <s v="{DB454B10-A554-49C2-88AC-013E971991FD}"/>
  </r>
  <r>
    <x v="102"/>
    <d v="2018-08-16T00:00:00"/>
    <d v="2018-08-16T00:00:00"/>
    <x v="3"/>
    <s v="Townsend_Ashleigh"/>
    <x v="13"/>
    <m/>
    <m/>
    <m/>
    <n v="0"/>
    <m/>
    <s v="I"/>
    <x v="0"/>
    <s v="&lt;10"/>
    <m/>
    <m/>
    <n v="0.5"/>
    <m/>
    <m/>
    <x v="3"/>
    <s v="6dcbbd16-f2ec-4bf2-8cbb-6204de6185d5"/>
    <s v="{5BEBE01E-25C7-4AA2-A80C-73C1AC66DE1D}"/>
  </r>
  <r>
    <x v="102"/>
    <d v="2018-08-16T00:00:00"/>
    <d v="2018-08-16T00:00:00"/>
    <x v="3"/>
    <s v="Townsend_Ashleigh"/>
    <x v="0"/>
    <m/>
    <m/>
    <m/>
    <n v="3"/>
    <m/>
    <s v="P"/>
    <x v="0"/>
    <s v="&gt;100"/>
    <m/>
    <m/>
    <n v="3"/>
    <m/>
    <m/>
    <x v="4"/>
    <s v="3b8ff1b0-c785-4ad8-b578-1fb5b06c7306"/>
    <s v="{5BF95053-9616-4B5F-B70A-0A015C42BB36}"/>
  </r>
  <r>
    <x v="102"/>
    <d v="2018-08-16T00:00:00"/>
    <d v="2018-08-16T00:00:00"/>
    <x v="3"/>
    <s v="Townsend_Ashleigh"/>
    <x v="0"/>
    <m/>
    <m/>
    <m/>
    <n v="0"/>
    <m/>
    <s v="I"/>
    <x v="0"/>
    <s v="&lt;10"/>
    <m/>
    <m/>
    <n v="0.5"/>
    <m/>
    <m/>
    <x v="3"/>
    <s v="eeb93dc3-7e4c-48b7-94a0-4d081d33ba19"/>
    <s v="{8A1FAD1A-F3CB-4DF4-8744-DA578D653872}"/>
  </r>
  <r>
    <x v="102"/>
    <d v="2018-08-16T00:00:00"/>
    <d v="2018-08-16T00:00:00"/>
    <x v="3"/>
    <s v="Townsend_Ashleigh"/>
    <x v="0"/>
    <m/>
    <m/>
    <m/>
    <n v="0"/>
    <m/>
    <s v="I"/>
    <x v="0"/>
    <s v="&lt;10"/>
    <m/>
    <m/>
    <n v="0.5"/>
    <m/>
    <m/>
    <x v="3"/>
    <s v="a64bcc92-da3a-41e0-8643-6453c1668377"/>
    <s v="{0DDFCAF2-0B7A-4E49-BAB2-E74451B15620}"/>
  </r>
  <r>
    <x v="102"/>
    <d v="2018-08-16T00:00:00"/>
    <d v="2018-08-16T00:00:00"/>
    <x v="3"/>
    <s v="Townsend_Ashleigh"/>
    <x v="0"/>
    <m/>
    <m/>
    <s v="End 9:49a"/>
    <n v="0"/>
    <m/>
    <s v="I"/>
    <x v="0"/>
    <s v="&lt;10"/>
    <m/>
    <m/>
    <n v="0.5"/>
    <m/>
    <m/>
    <x v="3"/>
    <s v="c1b79e40-728d-4ab4-938f-426032735237"/>
    <s v="{4892EFA7-2AD4-4103-A644-BB31531165C7}"/>
  </r>
  <r>
    <x v="104"/>
    <d v="2018-08-16T00:00:00"/>
    <d v="2018-08-16T00:00:00"/>
    <x v="3"/>
    <s v="Townsend_Ashleigh"/>
    <x v="22"/>
    <m/>
    <m/>
    <m/>
    <n v="0"/>
    <m/>
    <m/>
    <x v="3"/>
    <n v="0"/>
    <m/>
    <m/>
    <n v="0.5"/>
    <m/>
    <m/>
    <x v="3"/>
    <s v="9b3d13a3-5394-4b39-a817-33413dcccec3"/>
    <s v="{C88CA0A5-5CC5-4345-84D1-258B3B9E7B03}"/>
  </r>
  <r>
    <x v="40"/>
    <d v="2018-08-16T00:00:00"/>
    <d v="2018-08-16T00:00:00"/>
    <x v="3"/>
    <s v="Townsend_Ashleigh"/>
    <x v="14"/>
    <m/>
    <m/>
    <m/>
    <n v="10"/>
    <m/>
    <s v="P"/>
    <x v="0"/>
    <s v="&lt;10"/>
    <m/>
    <m/>
    <n v="10"/>
    <m/>
    <m/>
    <x v="10"/>
    <s v="d3feed16-80b5-47bb-a661-78eccbf65e84"/>
    <s v="{9B5E7310-EFD7-4810-959C-AF91BB470941}"/>
  </r>
  <r>
    <x v="40"/>
    <d v="2018-08-16T00:00:00"/>
    <d v="2018-08-16T00:00:00"/>
    <x v="3"/>
    <s v="Townsend_Ashleigh"/>
    <x v="0"/>
    <m/>
    <m/>
    <m/>
    <n v="3"/>
    <m/>
    <s v="P"/>
    <x v="0"/>
    <s v="10-100"/>
    <m/>
    <m/>
    <n v="3"/>
    <m/>
    <m/>
    <x v="4"/>
    <s v="73e038b7-4bc7-4c01-922b-5f1a36a5290f"/>
    <s v="{E1F56FCC-110E-4D31-89FA-41AE67491D6B}"/>
  </r>
  <r>
    <x v="40"/>
    <d v="2018-08-16T00:00:00"/>
    <d v="2018-08-16T00:00:00"/>
    <x v="3"/>
    <s v="Townsend_Ashleigh"/>
    <x v="14"/>
    <m/>
    <m/>
    <m/>
    <n v="1"/>
    <m/>
    <s v="I"/>
    <x v="0"/>
    <s v="&lt;10"/>
    <m/>
    <m/>
    <n v="1"/>
    <m/>
    <m/>
    <x v="2"/>
    <s v="ba9e5136-2c27-402d-a875-76fd310e84e1"/>
    <s v="{0E6DCA60-3637-4A06-B321-56459136995C}"/>
  </r>
  <r>
    <x v="41"/>
    <d v="2018-08-16T00:00:00"/>
    <d v="2018-08-16T00:00:00"/>
    <x v="3"/>
    <s v="Townsend_Ashleigh"/>
    <x v="7"/>
    <m/>
    <m/>
    <s v="Start 12:43"/>
    <n v="0"/>
    <m/>
    <s v="I"/>
    <x v="0"/>
    <s v="&lt;10"/>
    <m/>
    <m/>
    <n v="0.5"/>
    <m/>
    <m/>
    <x v="3"/>
    <s v="c9c0ebe2-5dbd-4889-9d3c-a078a49e13fa"/>
    <s v="{01ABEB52-51FE-4D0C-97A4-5DA575994F17}"/>
  </r>
  <r>
    <x v="41"/>
    <d v="2018-08-16T00:00:00"/>
    <d v="2018-08-16T00:00:00"/>
    <x v="3"/>
    <s v="Townsend_Ashleigh"/>
    <x v="0"/>
    <m/>
    <m/>
    <m/>
    <n v="0"/>
    <m/>
    <s v="I"/>
    <x v="0"/>
    <s v="&lt;10"/>
    <m/>
    <m/>
    <n v="0.5"/>
    <m/>
    <m/>
    <x v="3"/>
    <s v="42c35b51-dc00-4808-9f83-c6cdd560fa89"/>
    <s v="{79960DBE-DEA9-483D-B55F-9B4C3CE8C8FE}"/>
  </r>
  <r>
    <x v="41"/>
    <d v="2018-08-16T00:00:00"/>
    <d v="2018-08-16T00:00:00"/>
    <x v="3"/>
    <s v="Townsend_Ashleigh"/>
    <x v="4"/>
    <m/>
    <m/>
    <m/>
    <n v="0"/>
    <m/>
    <s v="I"/>
    <x v="0"/>
    <s v="&lt;10"/>
    <m/>
    <m/>
    <n v="0.5"/>
    <m/>
    <m/>
    <x v="3"/>
    <s v="cb69ea48-be4d-4d33-9ad8-787a40cd0b2e"/>
    <s v="{726AD5F9-531F-42D0-8D30-BF4B6051DA48}"/>
  </r>
  <r>
    <x v="41"/>
    <d v="2018-08-16T00:00:00"/>
    <d v="2018-08-16T00:00:00"/>
    <x v="3"/>
    <s v="Townsend_Ashleigh"/>
    <x v="4"/>
    <m/>
    <m/>
    <m/>
    <n v="0"/>
    <m/>
    <s v="I"/>
    <x v="0"/>
    <s v="&lt;10"/>
    <m/>
    <m/>
    <n v="0.5"/>
    <m/>
    <m/>
    <x v="3"/>
    <s v="6a52b697-47d6-4222-b416-29735bdd5296"/>
    <s v="{FE517B81-05AA-4A54-AE82-AD75109A0B52}"/>
  </r>
  <r>
    <x v="41"/>
    <d v="2018-08-16T00:00:00"/>
    <d v="2018-08-16T00:00:00"/>
    <x v="3"/>
    <s v="Townsend_Ashleigh"/>
    <x v="7"/>
    <m/>
    <m/>
    <m/>
    <n v="5"/>
    <m/>
    <s v="P"/>
    <x v="0"/>
    <s v="10-100"/>
    <m/>
    <m/>
    <n v="5"/>
    <m/>
    <m/>
    <x v="0"/>
    <s v="99711ff5-268b-4df8-8444-4e3c435a6ebb"/>
    <s v="{95F4FE10-FA83-40B0-9D12-E487CACAF943}"/>
  </r>
  <r>
    <x v="41"/>
    <d v="2018-08-16T00:00:00"/>
    <d v="2018-08-16T00:00:00"/>
    <x v="3"/>
    <s v="Townsend_Ashleigh"/>
    <x v="7"/>
    <m/>
    <m/>
    <m/>
    <n v="0"/>
    <m/>
    <s v="I"/>
    <x v="0"/>
    <s v="&lt;10"/>
    <m/>
    <m/>
    <n v="0.5"/>
    <m/>
    <m/>
    <x v="3"/>
    <s v="aff25361-fea3-4e6f-9e88-452ce728ec73"/>
    <s v="{F2ADCCC9-8D2E-4E28-BD2B-17C2CE7ABF5F}"/>
  </r>
  <r>
    <x v="41"/>
    <d v="2018-08-16T00:00:00"/>
    <d v="2018-08-16T00:00:00"/>
    <x v="3"/>
    <s v="Townsend_Ashleigh"/>
    <x v="7"/>
    <m/>
    <m/>
    <m/>
    <n v="5"/>
    <m/>
    <s v="SC"/>
    <x v="1"/>
    <s v="10-100"/>
    <m/>
    <m/>
    <n v="5"/>
    <m/>
    <m/>
    <x v="0"/>
    <s v="5a0cbdd2-f5c3-4f44-85d7-b2a7b0e08877"/>
    <s v="{4BE11F99-F31C-4C89-81D7-CD8070334094}"/>
  </r>
  <r>
    <x v="41"/>
    <d v="2018-08-16T00:00:00"/>
    <d v="2018-08-16T00:00:00"/>
    <x v="3"/>
    <s v="Townsend_Ashleigh"/>
    <x v="4"/>
    <m/>
    <m/>
    <m/>
    <n v="0"/>
    <m/>
    <s v="I"/>
    <x v="1"/>
    <s v="&lt;10"/>
    <m/>
    <m/>
    <n v="0.5"/>
    <m/>
    <m/>
    <x v="3"/>
    <s v="30dd8fb4-3bc8-42dd-add5-75f34e26bb22"/>
    <s v="{8DC00A1A-7CB2-4A39-BA89-69E52D5DD28F}"/>
  </r>
  <r>
    <x v="41"/>
    <d v="2018-08-16T00:00:00"/>
    <d v="2018-08-16T00:00:00"/>
    <x v="3"/>
    <s v="Townsend_Ashleigh"/>
    <x v="4"/>
    <m/>
    <m/>
    <m/>
    <n v="0"/>
    <m/>
    <s v="I"/>
    <x v="0"/>
    <s v="&lt;10"/>
    <m/>
    <m/>
    <n v="0.5"/>
    <m/>
    <m/>
    <x v="3"/>
    <s v="2c728c7a-7b0c-4e99-9e9a-665de9d2a9b0"/>
    <s v="{5BA265D5-78DD-42C4-ABCA-C5445253AA66}"/>
  </r>
  <r>
    <x v="41"/>
    <d v="2018-08-16T00:00:00"/>
    <d v="2018-08-16T00:00:00"/>
    <x v="3"/>
    <s v="Townsend_Ashleigh"/>
    <x v="4"/>
    <m/>
    <m/>
    <m/>
    <n v="0"/>
    <m/>
    <s v="I"/>
    <x v="0"/>
    <s v="&lt;10"/>
    <m/>
    <m/>
    <n v="0.5"/>
    <m/>
    <m/>
    <x v="3"/>
    <s v="756afd9e-99aa-42c6-aee5-d98c265e47bf"/>
    <s v="{90C96E00-BA1A-421A-9738-0A41106B533A}"/>
  </r>
  <r>
    <x v="41"/>
    <d v="2018-08-16T00:00:00"/>
    <d v="2018-08-16T00:00:00"/>
    <x v="3"/>
    <s v="Townsend_Ashleigh"/>
    <x v="4"/>
    <m/>
    <m/>
    <m/>
    <n v="3"/>
    <m/>
    <s v="P"/>
    <x v="0"/>
    <s v="&lt;10"/>
    <m/>
    <m/>
    <n v="3"/>
    <m/>
    <m/>
    <x v="4"/>
    <s v="f2be2eac-4257-45b9-88d9-9aec0bffe105"/>
    <s v="{92790A7E-057B-477D-976B-A8E9B381A91B}"/>
  </r>
  <r>
    <x v="41"/>
    <d v="2018-08-16T00:00:00"/>
    <d v="2018-08-16T00:00:00"/>
    <x v="3"/>
    <s v="Townsend_Ashleigh"/>
    <x v="4"/>
    <m/>
    <m/>
    <m/>
    <n v="10"/>
    <m/>
    <s v="P"/>
    <x v="0"/>
    <s v="10-100"/>
    <m/>
    <m/>
    <n v="10"/>
    <m/>
    <m/>
    <x v="10"/>
    <s v="c47571b2-6696-4a50-857b-58657a22e53e"/>
    <s v="{EE1F4365-9803-43A9-ABB6-F98B4DE8503C}"/>
  </r>
  <r>
    <x v="41"/>
    <d v="2018-08-16T00:00:00"/>
    <d v="2018-08-16T00:00:00"/>
    <x v="3"/>
    <s v="Townsend_Ashleigh"/>
    <x v="0"/>
    <m/>
    <m/>
    <m/>
    <n v="5"/>
    <m/>
    <s v="SC"/>
    <x v="1"/>
    <s v="10-100"/>
    <m/>
    <m/>
    <n v="5"/>
    <m/>
    <m/>
    <x v="0"/>
    <s v="1a48cccb-8c95-4e95-a807-263aa94c88ed"/>
    <s v="{7EA14DEE-83D8-4C43-B22B-5CEAA850D960}"/>
  </r>
  <r>
    <x v="41"/>
    <d v="2018-08-16T00:00:00"/>
    <d v="2018-08-16T00:00:00"/>
    <x v="3"/>
    <s v="Townsend_Ashleigh"/>
    <x v="7"/>
    <m/>
    <m/>
    <m/>
    <n v="5"/>
    <m/>
    <s v="P"/>
    <x v="0"/>
    <s v="&lt;10"/>
    <m/>
    <m/>
    <n v="5"/>
    <m/>
    <m/>
    <x v="0"/>
    <s v="0631e68d-7e40-4053-a985-b603bf6d5c41"/>
    <s v="{45219ECD-C53E-45E1-BB04-77441CE69BE2}"/>
  </r>
  <r>
    <x v="41"/>
    <d v="2018-08-16T00:00:00"/>
    <d v="2018-08-16T00:00:00"/>
    <x v="3"/>
    <s v="Townsend_Ashleigh"/>
    <x v="4"/>
    <m/>
    <m/>
    <m/>
    <n v="10"/>
    <m/>
    <s v="P"/>
    <x v="0"/>
    <s v="10-100"/>
    <m/>
    <m/>
    <n v="10"/>
    <m/>
    <m/>
    <x v="10"/>
    <s v="96590db9-0219-4cb8-a3e0-1f99c595dbc9"/>
    <s v="{3DD11B4B-29F5-4D60-B30C-C5E3E5D401CA}"/>
  </r>
  <r>
    <x v="41"/>
    <d v="2018-08-16T00:00:00"/>
    <d v="2018-08-16T00:00:00"/>
    <x v="3"/>
    <s v="Townsend_Ashleigh"/>
    <x v="7"/>
    <m/>
    <m/>
    <m/>
    <n v="5"/>
    <m/>
    <s v="P"/>
    <x v="0"/>
    <s v="10-100"/>
    <m/>
    <m/>
    <n v="5"/>
    <m/>
    <m/>
    <x v="0"/>
    <s v="259b9d82-09f9-4ff9-8a39-e0a35d2a4284"/>
    <s v="{219871F6-95C8-4AAC-B0B2-0F4D83EE73BA}"/>
  </r>
  <r>
    <x v="41"/>
    <d v="2018-08-16T00:00:00"/>
    <d v="2018-08-16T00:00:00"/>
    <x v="3"/>
    <s v="Townsend_Ashleigh"/>
    <x v="7"/>
    <m/>
    <m/>
    <m/>
    <n v="3"/>
    <m/>
    <s v="SC"/>
    <x v="0"/>
    <s v="&lt;10"/>
    <m/>
    <m/>
    <n v="3"/>
    <m/>
    <m/>
    <x v="4"/>
    <s v="f387666c-f860-4f6b-bc84-36e2c3850068"/>
    <s v="{C3DBC432-E6C5-46B2-AF70-CCB215AF9A33}"/>
  </r>
  <r>
    <x v="50"/>
    <d v="2018-08-20T00:00:00"/>
    <d v="2018-08-20T00:00:00"/>
    <x v="3"/>
    <s v="Townsend_Ashleigh"/>
    <x v="0"/>
    <m/>
    <m/>
    <s v="Start 7:55a"/>
    <n v="0"/>
    <m/>
    <s v="I"/>
    <x v="1"/>
    <s v="&lt;10"/>
    <m/>
    <m/>
    <n v="0.5"/>
    <m/>
    <m/>
    <x v="3"/>
    <s v="42d67600-201e-486d-bb92-67d0e1a37b16"/>
    <s v="{45CA6512-CABC-4D7B-BE67-BFC839FD4CFA}"/>
  </r>
  <r>
    <x v="50"/>
    <d v="2018-08-20T00:00:00"/>
    <d v="2018-08-20T00:00:00"/>
    <x v="3"/>
    <s v="Townsend_Ashleigh"/>
    <x v="0"/>
    <m/>
    <m/>
    <m/>
    <n v="0"/>
    <m/>
    <s v="I"/>
    <x v="1"/>
    <s v="&lt;10"/>
    <m/>
    <m/>
    <n v="0.5"/>
    <m/>
    <m/>
    <x v="3"/>
    <s v="ac3f2dc3-0163-41c6-82de-7729d0bbda8a"/>
    <s v="{A45BDF8B-E1DD-4651-9E10-010BD1B57BF0}"/>
  </r>
  <r>
    <x v="50"/>
    <d v="2018-08-20T00:00:00"/>
    <d v="2018-08-20T00:00:00"/>
    <x v="3"/>
    <s v="Townsend_Ashleigh"/>
    <x v="0"/>
    <m/>
    <m/>
    <m/>
    <n v="0"/>
    <m/>
    <s v="I"/>
    <x v="1"/>
    <s v="&lt;10"/>
    <m/>
    <m/>
    <n v="0.5"/>
    <m/>
    <m/>
    <x v="3"/>
    <s v="12a5a5d5-5f0e-4952-8a9c-6373edefc0d6"/>
    <s v="{01737C09-1EEC-4FFB-883D-E01061FFCFCE}"/>
  </r>
  <r>
    <x v="50"/>
    <d v="2018-08-20T00:00:00"/>
    <d v="2018-08-20T00:00:00"/>
    <x v="3"/>
    <s v="Townsend_Ashleigh"/>
    <x v="0"/>
    <m/>
    <m/>
    <s v="End 8:16a"/>
    <n v="0"/>
    <m/>
    <s v="I"/>
    <x v="1"/>
    <s v="&lt;10"/>
    <m/>
    <m/>
    <n v="0.5"/>
    <m/>
    <m/>
    <x v="3"/>
    <s v="5dd8b734-637d-4166-846f-11f5fbd7c14c"/>
    <s v="{13A63571-264A-4C74-A8FE-A639E9FDB37B}"/>
  </r>
  <r>
    <x v="108"/>
    <d v="2018-08-20T00:00:00"/>
    <d v="2018-08-20T00:00:00"/>
    <x v="3"/>
    <s v="Townsend_Ashleigh"/>
    <x v="22"/>
    <m/>
    <m/>
    <s v="Start 9:45a end 10a"/>
    <n v="0"/>
    <m/>
    <m/>
    <x v="3"/>
    <n v="0"/>
    <m/>
    <m/>
    <n v="0.5"/>
    <m/>
    <m/>
    <x v="3"/>
    <s v="ecb03562-f0b6-4f02-a0f0-4b6e49117aa7"/>
    <s v="{5C7CA299-9647-42B1-8C86-8F3B8BD7896D}"/>
  </r>
  <r>
    <x v="27"/>
    <d v="2018-08-22T00:00:00"/>
    <d v="2018-08-22T00:00:00"/>
    <x v="3"/>
    <s v="Townsend_Ashleigh"/>
    <x v="0"/>
    <m/>
    <m/>
    <m/>
    <n v="0"/>
    <m/>
    <s v="I"/>
    <x v="0"/>
    <s v="&lt;10"/>
    <m/>
    <m/>
    <n v="0.5"/>
    <m/>
    <m/>
    <x v="3"/>
    <s v="55901753-7443-4310-8778-b54dc9a13d96"/>
    <s v="{5D3898F3-7107-437A-9245-19BDB3BC8E7F}"/>
  </r>
  <r>
    <x v="27"/>
    <d v="2018-08-22T00:00:00"/>
    <d v="2018-08-22T00:00:00"/>
    <x v="3"/>
    <s v="Townsend_Ashleigh"/>
    <x v="0"/>
    <m/>
    <m/>
    <m/>
    <n v="0"/>
    <m/>
    <s v="I"/>
    <x v="0"/>
    <s v="&lt;10"/>
    <m/>
    <m/>
    <n v="0.5"/>
    <m/>
    <m/>
    <x v="3"/>
    <s v="b677fe77-0ffc-4ea5-a1c7-7daa81f27659"/>
    <s v="{AA9F4B44-A30D-4AA1-A2D9-0FACC16BFB2C}"/>
  </r>
  <r>
    <x v="27"/>
    <d v="2018-08-22T00:00:00"/>
    <d v="2018-08-22T00:00:00"/>
    <x v="3"/>
    <s v="Townsend_Ashleigh"/>
    <x v="11"/>
    <m/>
    <m/>
    <m/>
    <n v="10"/>
    <m/>
    <s v="P"/>
    <x v="0"/>
    <s v="&lt;10"/>
    <m/>
    <m/>
    <n v="10"/>
    <m/>
    <m/>
    <x v="10"/>
    <s v="4a4a2945-f670-490c-969a-181743c435e9"/>
    <s v="{AF598DEF-B391-496A-A73A-7F919205B5E4}"/>
  </r>
  <r>
    <x v="27"/>
    <d v="2018-08-22T00:00:00"/>
    <d v="2018-08-22T00:00:00"/>
    <x v="3"/>
    <s v="Townsend_Ashleigh"/>
    <x v="1"/>
    <m/>
    <m/>
    <m/>
    <n v="0"/>
    <m/>
    <s v="I"/>
    <x v="0"/>
    <s v="&lt;10"/>
    <m/>
    <m/>
    <n v="0.5"/>
    <m/>
    <m/>
    <x v="3"/>
    <s v="02472923-9426-48cf-b93c-3beadf829b1f"/>
    <s v="{0E8CD010-DC3B-48AB-87E2-7317541F3BE3}"/>
  </r>
  <r>
    <x v="27"/>
    <d v="2018-08-22T00:00:00"/>
    <d v="2018-08-22T00:00:00"/>
    <x v="3"/>
    <s v="Townsend_Ashleigh"/>
    <x v="11"/>
    <m/>
    <m/>
    <m/>
    <n v="0"/>
    <m/>
    <s v="I"/>
    <x v="0"/>
    <s v="&lt;10"/>
    <m/>
    <m/>
    <n v="0.5"/>
    <m/>
    <m/>
    <x v="3"/>
    <s v="8234cf18-93a2-42b6-a206-072c22f6454a"/>
    <s v="{5F786D95-8CD6-4841-B347-CE958E8B10B3}"/>
  </r>
  <r>
    <x v="27"/>
    <d v="2018-08-22T00:00:00"/>
    <d v="2018-08-22T00:00:00"/>
    <x v="3"/>
    <s v="Townsend_Ashleigh"/>
    <x v="11"/>
    <m/>
    <m/>
    <m/>
    <n v="5"/>
    <m/>
    <s v="P"/>
    <x v="0"/>
    <s v="&lt;10"/>
    <m/>
    <m/>
    <n v="5"/>
    <m/>
    <m/>
    <x v="0"/>
    <s v="4490ed54-63eb-4011-85de-4fa20d6661ca"/>
    <s v="{E1830623-919E-436A-97D5-E773914715CE}"/>
  </r>
  <r>
    <x v="27"/>
    <d v="2018-08-22T00:00:00"/>
    <d v="2018-08-22T00:00:00"/>
    <x v="3"/>
    <s v="Townsend_Ashleigh"/>
    <x v="24"/>
    <m/>
    <m/>
    <m/>
    <n v="0"/>
    <m/>
    <s v="I"/>
    <x v="0"/>
    <s v="&lt;10"/>
    <m/>
    <m/>
    <n v="0.5"/>
    <m/>
    <m/>
    <x v="3"/>
    <s v="3d01fea2-a5e8-4837-8fa1-6040bed7de90"/>
    <s v="{042301B7-F3CA-45F1-9695-35BEA0995573}"/>
  </r>
  <r>
    <x v="27"/>
    <d v="2018-08-22T00:00:00"/>
    <d v="2018-08-22T00:00:00"/>
    <x v="3"/>
    <s v="Townsend_Ashleigh"/>
    <x v="11"/>
    <m/>
    <m/>
    <m/>
    <n v="0"/>
    <m/>
    <s v="I"/>
    <x v="0"/>
    <s v="&lt;10"/>
    <m/>
    <m/>
    <n v="0.5"/>
    <m/>
    <m/>
    <x v="3"/>
    <s v="0e4881d1-7e6b-4fc1-9c9e-a8bc479be112"/>
    <s v="{A5E6E806-7506-43AA-9D17-C2F30AEE4408}"/>
  </r>
  <r>
    <x v="27"/>
    <d v="2018-08-22T00:00:00"/>
    <d v="2018-08-22T00:00:00"/>
    <x v="3"/>
    <s v="Townsend_Ashleigh"/>
    <x v="0"/>
    <m/>
    <m/>
    <m/>
    <n v="0"/>
    <m/>
    <s v="I"/>
    <x v="1"/>
    <s v="&lt;10"/>
    <m/>
    <m/>
    <n v="0.5"/>
    <m/>
    <m/>
    <x v="3"/>
    <s v="9510fc80-b407-4d7e-95c3-f4e50bec4de0"/>
    <s v="{B0852B81-A4E9-49A7-904B-A3EDF2D28C2C}"/>
  </r>
  <r>
    <x v="27"/>
    <d v="2018-08-22T00:00:00"/>
    <d v="2018-08-22T00:00:00"/>
    <x v="3"/>
    <s v="Townsend_Ashleigh"/>
    <x v="11"/>
    <m/>
    <m/>
    <m/>
    <n v="3"/>
    <m/>
    <s v="P"/>
    <x v="0"/>
    <s v="&lt;10"/>
    <m/>
    <m/>
    <n v="3"/>
    <m/>
    <m/>
    <x v="4"/>
    <s v="6f8b2413-9e46-4f2f-9eaf-2bec2946d6e8"/>
    <s v="{40C13D0D-1AD0-41BB-9BAD-E4EB4D68E483}"/>
  </r>
  <r>
    <x v="27"/>
    <d v="2018-08-22T00:00:00"/>
    <d v="2018-08-22T00:00:00"/>
    <x v="3"/>
    <s v="Townsend_Ashleigh"/>
    <x v="0"/>
    <m/>
    <m/>
    <m/>
    <n v="0"/>
    <m/>
    <s v="I"/>
    <x v="0"/>
    <s v="&lt;10"/>
    <m/>
    <m/>
    <n v="0.5"/>
    <m/>
    <m/>
    <x v="3"/>
    <s v="60af5a13-7241-4c91-aafb-26854c44d128"/>
    <s v="{DDB3704D-30E0-4152-8B06-10D2F4662F6E}"/>
  </r>
  <r>
    <x v="27"/>
    <d v="2018-08-22T00:00:00"/>
    <d v="2018-08-22T00:00:00"/>
    <x v="3"/>
    <s v="Townsend_Ashleigh"/>
    <x v="0"/>
    <m/>
    <m/>
    <m/>
    <n v="0"/>
    <m/>
    <s v="I"/>
    <x v="0"/>
    <s v="&lt;10"/>
    <m/>
    <m/>
    <n v="0.5"/>
    <m/>
    <m/>
    <x v="3"/>
    <s v="7792d640-51f0-4967-a896-2b33f9c12f9d"/>
    <s v="{8CBCF586-8009-48EF-BDC6-BEB2F9661397}"/>
  </r>
  <r>
    <x v="94"/>
    <d v="2018-08-13T00:00:00"/>
    <d v="2018-08-13T00:00:00"/>
    <x v="3"/>
    <s v="Townsend_Ashleigh"/>
    <x v="3"/>
    <m/>
    <m/>
    <m/>
    <n v="0.01"/>
    <m/>
    <s v="I"/>
    <x v="0"/>
    <s v="&lt;10"/>
    <m/>
    <m/>
    <n v="0.5"/>
    <m/>
    <m/>
    <x v="3"/>
    <s v="cd3ee0d4-e68a-4422-a4d2-da3ccb7562c8"/>
    <s v="{A0D174BF-5B10-492A-9525-225D8B3A29D4}"/>
  </r>
  <r>
    <x v="26"/>
    <d v="2018-08-10T00:00:00"/>
    <d v="2018-08-10T00:00:00"/>
    <x v="3"/>
    <s v="Townsend_Ashleigh"/>
    <x v="0"/>
    <m/>
    <m/>
    <m/>
    <n v="5"/>
    <m/>
    <s v="P"/>
    <x v="0"/>
    <s v="&gt;100"/>
    <m/>
    <m/>
    <n v="5"/>
    <m/>
    <m/>
    <x v="0"/>
    <s v="4f6d5161-cec1-457e-b2ac-ba388e44eb08"/>
    <s v="{24B6BF87-A3DC-4A34-A8CD-F9F9437993BC}"/>
  </r>
  <r>
    <x v="4"/>
    <d v="2018-08-14T00:00:00"/>
    <d v="2018-08-14T00:00:00"/>
    <x v="3"/>
    <s v="Alcaraz_Jake"/>
    <x v="1"/>
    <m/>
    <m/>
    <m/>
    <n v="10"/>
    <m/>
    <s v="I"/>
    <x v="0"/>
    <s v="&gt;100"/>
    <m/>
    <m/>
    <n v="10"/>
    <m/>
    <m/>
    <x v="10"/>
    <s v="98293eea-8c77-492d-bcd8-29de25414952"/>
    <s v="{B7927005-9E7C-4408-B538-68061EC03EF3}"/>
  </r>
  <r>
    <x v="11"/>
    <d v="2019-07-30T00:00:00"/>
    <d v="2019-07-30T00:00:00"/>
    <x v="0"/>
    <s v="Alcaraz_Jake"/>
    <x v="11"/>
    <m/>
    <m/>
    <m/>
    <n v="0.01"/>
    <m/>
    <s v="I"/>
    <x v="0"/>
    <s v="&lt;10"/>
    <m/>
    <m/>
    <n v="0.5"/>
    <m/>
    <m/>
    <x v="3"/>
    <s v="91c6929c-3437-4d68-b2ca-001207bb725a"/>
    <s v="{6D31D8F3-3AE1-46B1-B119-A696396E7D78}"/>
  </r>
  <r>
    <x v="91"/>
    <d v="2019-08-01T00:00:00"/>
    <d v="2019-08-01T00:00:00"/>
    <x v="0"/>
    <s v="Alcaraz_Jake"/>
    <x v="14"/>
    <m/>
    <m/>
    <m/>
    <n v="0.01"/>
    <m/>
    <s v="I"/>
    <x v="0"/>
    <s v="&lt;10"/>
    <m/>
    <m/>
    <n v="0.5"/>
    <m/>
    <m/>
    <x v="3"/>
    <s v="3cc0e3f9-7ed8-4b69-b24f-54cfd1b7b943"/>
    <s v="{F78D850F-2B66-4880-B9F5-B28E825222DE}"/>
  </r>
  <r>
    <x v="9"/>
    <d v="2016-05-02T00:00:00"/>
    <d v="2016-05-02T00:00:00"/>
    <x v="2"/>
    <s v="Canning_Bridget"/>
    <x v="23"/>
    <m/>
    <m/>
    <m/>
    <n v="1"/>
    <m/>
    <s v="I"/>
    <x v="1"/>
    <s v="&lt;10"/>
    <m/>
    <m/>
    <n v="1"/>
    <m/>
    <m/>
    <x v="2"/>
    <s v="a817a580-4203-47ad-8b05-c230c5f6f238"/>
    <s v="{FF8FCC04-05E3-4B0E-8AE4-8FBFCD95ADF9}"/>
  </r>
  <r>
    <x v="9"/>
    <d v="2016-05-02T00:00:00"/>
    <d v="2016-05-02T00:00:00"/>
    <x v="2"/>
    <s v="Canning_Bridget"/>
    <x v="23"/>
    <m/>
    <m/>
    <m/>
    <n v="2"/>
    <m/>
    <s v="P"/>
    <x v="0"/>
    <s v="&lt;10"/>
    <m/>
    <m/>
    <n v="2"/>
    <m/>
    <m/>
    <x v="1"/>
    <s v="0a555640-a297-4d05-b511-5f453c8c4cf3"/>
    <s v="{4A83D485-1797-40AE-A1D5-4588FD2880EA}"/>
  </r>
  <r>
    <x v="9"/>
    <d v="2016-05-02T00:00:00"/>
    <d v="2016-05-02T00:00:00"/>
    <x v="2"/>
    <s v="Canning_Bridget"/>
    <x v="23"/>
    <m/>
    <m/>
    <m/>
    <n v="2"/>
    <m/>
    <s v="P"/>
    <x v="0"/>
    <s v="&lt;10"/>
    <m/>
    <m/>
    <n v="2"/>
    <m/>
    <m/>
    <x v="1"/>
    <s v="cf89e0ba-1ed8-47c6-a389-7687bbee3e91"/>
    <s v="{E60DC509-707B-47CD-BC10-B01121F05D0A}"/>
  </r>
  <r>
    <x v="8"/>
    <d v="2016-05-02T00:00:00"/>
    <d v="2016-05-02T00:00:00"/>
    <x v="2"/>
    <s v="Canning_Bridget"/>
    <x v="23"/>
    <m/>
    <m/>
    <m/>
    <n v="2"/>
    <m/>
    <s v="I"/>
    <x v="2"/>
    <s v="&lt;10"/>
    <m/>
    <m/>
    <n v="2"/>
    <m/>
    <m/>
    <x v="1"/>
    <s v="79667dd9-645e-4e05-ad8a-ade856e1a346"/>
    <s v="{FB25ABC6-DA32-40D5-B744-B0194020864E}"/>
  </r>
  <r>
    <x v="91"/>
    <d v="2016-05-03T00:00:00"/>
    <d v="2016-05-03T00:00:00"/>
    <x v="2"/>
    <s v="Canning_Bridget"/>
    <x v="25"/>
    <m/>
    <m/>
    <m/>
    <n v="1"/>
    <m/>
    <s v="I"/>
    <x v="1"/>
    <s v="&lt;10"/>
    <m/>
    <m/>
    <n v="1"/>
    <m/>
    <m/>
    <x v="2"/>
    <s v="40300ed2-b213-427f-8d24-281109108b23"/>
    <s v="{15E7901F-05A8-4D27-A2D0-923A16BD4AF0}"/>
  </r>
  <r>
    <x v="91"/>
    <d v="2016-05-03T00:00:00"/>
    <d v="2016-05-03T00:00:00"/>
    <x v="2"/>
    <s v="Canning_Bridget"/>
    <x v="23"/>
    <m/>
    <m/>
    <m/>
    <n v="1"/>
    <m/>
    <s v="I"/>
    <x v="0"/>
    <s v="&lt;10"/>
    <m/>
    <m/>
    <n v="1"/>
    <m/>
    <m/>
    <x v="2"/>
    <s v="683433bd-4ccd-4d12-a23a-a1c2fc1e4927"/>
    <s v="{D751CA08-813F-4397-82E0-44B6A67AF7EC}"/>
  </r>
  <r>
    <x v="117"/>
    <d v="2016-05-03T00:00:00"/>
    <d v="2016-05-03T00:00:00"/>
    <x v="2"/>
    <s v="Canning_Bridget"/>
    <x v="14"/>
    <m/>
    <m/>
    <m/>
    <n v="0"/>
    <m/>
    <s v="I"/>
    <x v="0"/>
    <s v="&lt;10"/>
    <m/>
    <m/>
    <n v="0.5"/>
    <m/>
    <m/>
    <x v="3"/>
    <s v="35b62e2c-6b9d-43cc-9c32-a9514d951020"/>
    <s v="{41F4CB30-2444-4F97-A994-3078BC571A75}"/>
  </r>
  <r>
    <x v="117"/>
    <d v="2016-05-03T00:00:00"/>
    <d v="2016-05-03T00:00:00"/>
    <x v="2"/>
    <s v="Canning_Bridget"/>
    <x v="14"/>
    <m/>
    <m/>
    <m/>
    <n v="1"/>
    <m/>
    <s v="I"/>
    <x v="0"/>
    <s v="&lt;10"/>
    <m/>
    <m/>
    <n v="1"/>
    <m/>
    <m/>
    <x v="2"/>
    <s v="c70aa551-11e3-46c5-8030-e8a9d5753461"/>
    <s v="{97B15BB1-FDF7-4BF0-8B7B-30C0CB367953}"/>
  </r>
  <r>
    <x v="117"/>
    <d v="2016-05-03T00:00:00"/>
    <d v="2016-05-03T00:00:00"/>
    <x v="2"/>
    <s v="Canning_Bridget"/>
    <x v="14"/>
    <m/>
    <m/>
    <m/>
    <n v="0"/>
    <m/>
    <s v="I"/>
    <x v="1"/>
    <s v="&lt;10"/>
    <m/>
    <m/>
    <n v="0.5"/>
    <m/>
    <m/>
    <x v="3"/>
    <s v="4b89e75c-a6ad-45e4-8300-dd509c377590"/>
    <s v="{96B372C9-37A6-4494-8C94-BADF6A3B8187}"/>
  </r>
  <r>
    <x v="117"/>
    <d v="2016-05-03T00:00:00"/>
    <d v="2016-05-03T00:00:00"/>
    <x v="2"/>
    <s v="Canning_Bridget"/>
    <x v="14"/>
    <m/>
    <m/>
    <m/>
    <n v="0"/>
    <m/>
    <s v="I"/>
    <x v="1"/>
    <s v="&lt;10"/>
    <m/>
    <m/>
    <n v="0.5"/>
    <m/>
    <m/>
    <x v="3"/>
    <s v="dda334b4-1f65-4c21-a421-75e85e0b540d"/>
    <s v="{832F46D1-EF0F-4D5F-875B-BFAD6A16F340}"/>
  </r>
  <r>
    <x v="117"/>
    <d v="2016-05-03T00:00:00"/>
    <d v="2016-05-03T00:00:00"/>
    <x v="2"/>
    <s v="Canning_Bridget"/>
    <x v="14"/>
    <m/>
    <m/>
    <m/>
    <n v="0"/>
    <m/>
    <s v="I"/>
    <x v="1"/>
    <s v="&lt;10"/>
    <m/>
    <m/>
    <n v="0.5"/>
    <m/>
    <m/>
    <x v="3"/>
    <s v="3af0eca6-29f8-4dd7-a2af-ee2887660af6"/>
    <s v="{24856DA4-6C92-4795-AD07-27DA1CC444DC}"/>
  </r>
  <r>
    <x v="117"/>
    <d v="2016-05-03T00:00:00"/>
    <d v="2016-05-03T00:00:00"/>
    <x v="2"/>
    <s v="Canning_Bridget"/>
    <x v="14"/>
    <m/>
    <m/>
    <m/>
    <n v="0"/>
    <m/>
    <s v="I"/>
    <x v="1"/>
    <s v="&lt;10"/>
    <m/>
    <m/>
    <n v="0.5"/>
    <m/>
    <m/>
    <x v="3"/>
    <s v="0a6df760-33b6-4159-87c5-3b0366dc8c0a"/>
    <s v="{CBF8F75D-87B5-4324-B6FD-A3D9C4BB2C57}"/>
  </r>
  <r>
    <x v="117"/>
    <d v="2016-05-03T00:00:00"/>
    <d v="2016-05-03T00:00:00"/>
    <x v="2"/>
    <s v="Canning_Bridget"/>
    <x v="14"/>
    <m/>
    <m/>
    <m/>
    <n v="3"/>
    <m/>
    <s v="SC"/>
    <x v="1"/>
    <s v="&lt;10"/>
    <m/>
    <m/>
    <n v="3"/>
    <m/>
    <m/>
    <x v="4"/>
    <s v="02fd7e95-88b0-4e49-9b47-f924b759a890"/>
    <s v="{7AEF2432-C754-4848-9035-66CB39A603EF}"/>
  </r>
  <r>
    <x v="117"/>
    <d v="2016-05-03T00:00:00"/>
    <d v="2016-05-03T00:00:00"/>
    <x v="2"/>
    <s v="Canning_Bridget"/>
    <x v="4"/>
    <m/>
    <m/>
    <m/>
    <n v="0"/>
    <m/>
    <s v="I"/>
    <x v="0"/>
    <s v="&lt;10"/>
    <m/>
    <m/>
    <n v="0.5"/>
    <m/>
    <m/>
    <x v="3"/>
    <s v="bfbb640a-1dd3-47a6-9206-758234aa410d"/>
    <s v="{990A8E05-4FE1-434F-A71F-040EA672C65C}"/>
  </r>
  <r>
    <x v="117"/>
    <d v="2016-05-03T00:00:00"/>
    <d v="2016-05-03T00:00:00"/>
    <x v="2"/>
    <s v="Canning_Bridget"/>
    <x v="14"/>
    <m/>
    <m/>
    <m/>
    <n v="0"/>
    <m/>
    <s v="I"/>
    <x v="1"/>
    <s v="&lt;10"/>
    <m/>
    <m/>
    <n v="0.5"/>
    <m/>
    <m/>
    <x v="3"/>
    <s v="17da0a1e-cac3-4222-be2a-bc3ef1053492"/>
    <s v="{E2172E73-A07D-4B72-9B83-92DA33EB23C7}"/>
  </r>
  <r>
    <x v="117"/>
    <d v="2016-05-03T00:00:00"/>
    <d v="2016-05-03T00:00:00"/>
    <x v="2"/>
    <s v="Canning_Bridget"/>
    <x v="14"/>
    <m/>
    <m/>
    <m/>
    <n v="0"/>
    <m/>
    <s v="I"/>
    <x v="1"/>
    <s v="&lt;10"/>
    <m/>
    <m/>
    <n v="0.5"/>
    <m/>
    <m/>
    <x v="3"/>
    <s v="9b417f90-f4a1-4ca2-b7db-bc9ce0f11c2c"/>
    <s v="{D3274478-63A4-4DBA-AEB8-ADC3A6FDEFE9}"/>
  </r>
  <r>
    <x v="117"/>
    <d v="2016-05-03T00:00:00"/>
    <d v="2016-05-03T00:00:00"/>
    <x v="2"/>
    <s v="Canning_Bridget"/>
    <x v="14"/>
    <m/>
    <m/>
    <m/>
    <n v="0"/>
    <m/>
    <s v="I"/>
    <x v="1"/>
    <s v="&lt;10"/>
    <m/>
    <m/>
    <n v="0.5"/>
    <m/>
    <m/>
    <x v="3"/>
    <s v="9a143594-ea7d-407c-9974-747ad624e49c"/>
    <s v="{F4E7A2ED-65BB-4389-B93D-C9B9D8891C74}"/>
  </r>
  <r>
    <x v="117"/>
    <d v="2016-05-03T00:00:00"/>
    <d v="2016-05-03T00:00:00"/>
    <x v="2"/>
    <s v="Canning_Bridget"/>
    <x v="1"/>
    <m/>
    <m/>
    <m/>
    <n v="0"/>
    <m/>
    <s v="I"/>
    <x v="0"/>
    <s v="&lt;10"/>
    <m/>
    <m/>
    <n v="0.5"/>
    <m/>
    <m/>
    <x v="3"/>
    <s v="85e0d85b-e92f-43ad-9f2c-efd812c6ff9a"/>
    <s v="{E212C567-50D0-486C-A27B-1B2907518594}"/>
  </r>
  <r>
    <x v="117"/>
    <d v="2016-05-03T00:00:00"/>
    <d v="2016-05-03T00:00:00"/>
    <x v="2"/>
    <s v="Canning_Bridget"/>
    <x v="11"/>
    <m/>
    <m/>
    <m/>
    <n v="0"/>
    <m/>
    <s v="I"/>
    <x v="0"/>
    <s v="&lt;10"/>
    <m/>
    <m/>
    <n v="0.5"/>
    <m/>
    <m/>
    <x v="3"/>
    <s v="d89cf8f4-d607-41f9-9318-d9a5b1ba6960"/>
    <s v="{91CA9099-3726-4A86-AAC0-A19BDBCCE414}"/>
  </r>
  <r>
    <x v="117"/>
    <d v="2016-05-03T00:00:00"/>
    <d v="2016-05-03T00:00:00"/>
    <x v="2"/>
    <s v="Canning_Bridget"/>
    <x v="4"/>
    <m/>
    <m/>
    <m/>
    <n v="0"/>
    <m/>
    <s v="I"/>
    <x v="0"/>
    <s v="&lt;10"/>
    <m/>
    <m/>
    <n v="0.5"/>
    <m/>
    <m/>
    <x v="3"/>
    <s v="f47de5aa-be2f-4b70-a125-aa3a565c62a9"/>
    <s v="{FD666623-366C-487F-8630-17468767DF48}"/>
  </r>
  <r>
    <x v="117"/>
    <d v="2016-05-03T00:00:00"/>
    <d v="2016-05-03T00:00:00"/>
    <x v="2"/>
    <s v="Canning_Bridget"/>
    <x v="11"/>
    <m/>
    <m/>
    <m/>
    <n v="0"/>
    <m/>
    <s v="I"/>
    <x v="0"/>
    <s v="&lt;10"/>
    <m/>
    <m/>
    <n v="0.5"/>
    <m/>
    <m/>
    <x v="3"/>
    <s v="924bae4d-b494-4ac2-aca8-03636e0f3de3"/>
    <s v="{87338438-6AC4-494C-9EFE-755BF3F153A0}"/>
  </r>
  <r>
    <x v="117"/>
    <d v="2016-05-03T00:00:00"/>
    <d v="2016-05-03T00:00:00"/>
    <x v="2"/>
    <s v="Canning_Bridget"/>
    <x v="11"/>
    <m/>
    <m/>
    <m/>
    <n v="0"/>
    <m/>
    <s v="I"/>
    <x v="0"/>
    <s v="&lt;10"/>
    <m/>
    <m/>
    <n v="0.5"/>
    <m/>
    <m/>
    <x v="3"/>
    <s v="637736da-e0d4-45e7-8a18-78f27aaf20b7"/>
    <s v="{CF93E626-D626-475F-A12B-303A3E257BC1}"/>
  </r>
  <r>
    <x v="117"/>
    <d v="2016-05-03T00:00:00"/>
    <d v="2016-05-03T00:00:00"/>
    <x v="2"/>
    <s v="Canning_Bridget"/>
    <x v="4"/>
    <m/>
    <m/>
    <m/>
    <n v="1"/>
    <m/>
    <s v="I"/>
    <x v="0"/>
    <s v="&lt;10"/>
    <m/>
    <m/>
    <n v="1"/>
    <m/>
    <m/>
    <x v="2"/>
    <s v="813ae757-616c-4fd7-8d34-013af58b4a6f"/>
    <s v="{35235F6E-F54C-4A42-9501-D076738D8463}"/>
  </r>
  <r>
    <x v="117"/>
    <d v="2016-05-03T00:00:00"/>
    <d v="2016-05-03T00:00:00"/>
    <x v="2"/>
    <s v="Canning_Bridget"/>
    <x v="11"/>
    <m/>
    <m/>
    <m/>
    <n v="0"/>
    <m/>
    <s v="I"/>
    <x v="0"/>
    <s v="&lt;10"/>
    <m/>
    <m/>
    <n v="0.5"/>
    <m/>
    <m/>
    <x v="3"/>
    <s v="a9b41a58-c25e-4a04-893f-2af0fa8c3066"/>
    <s v="{FC101F3C-4D3B-4A35-A5E0-BE9B1A924CBE}"/>
  </r>
  <r>
    <x v="117"/>
    <d v="2016-05-03T00:00:00"/>
    <d v="2016-05-03T00:00:00"/>
    <x v="2"/>
    <s v="Canning_Bridget"/>
    <x v="23"/>
    <m/>
    <m/>
    <m/>
    <n v="0"/>
    <m/>
    <s v="I"/>
    <x v="0"/>
    <s v="&lt;10"/>
    <m/>
    <m/>
    <n v="0.5"/>
    <m/>
    <m/>
    <x v="3"/>
    <s v="06758056-028d-4471-b1d3-1db1cff657ad"/>
    <s v="{11FCA580-23E7-4A55-8663-0620C63E2E30}"/>
  </r>
  <r>
    <x v="117"/>
    <d v="2016-05-03T00:00:00"/>
    <d v="2016-05-03T00:00:00"/>
    <x v="2"/>
    <s v="Canning_Bridget"/>
    <x v="11"/>
    <m/>
    <m/>
    <m/>
    <n v="0"/>
    <m/>
    <s v="I"/>
    <x v="0"/>
    <s v="&lt;10"/>
    <m/>
    <m/>
    <n v="0.5"/>
    <m/>
    <m/>
    <x v="3"/>
    <s v="7dca192a-2a60-4f43-9c3f-06339b3914e4"/>
    <s v="{375FD7D6-2F2A-4151-809E-A278088544C1}"/>
  </r>
  <r>
    <x v="117"/>
    <d v="2016-05-03T00:00:00"/>
    <d v="2016-05-03T00:00:00"/>
    <x v="2"/>
    <s v="Canning_Bridget"/>
    <x v="11"/>
    <m/>
    <m/>
    <m/>
    <n v="0"/>
    <m/>
    <s v="I"/>
    <x v="0"/>
    <s v="&lt;10"/>
    <m/>
    <m/>
    <n v="0.5"/>
    <m/>
    <m/>
    <x v="3"/>
    <s v="97154a53-befc-46e0-8d3f-0f0efa2d9f3d"/>
    <s v="{5218E615-3509-470E-9D2A-377835571719}"/>
  </r>
  <r>
    <x v="30"/>
    <d v="2016-05-09T00:00:00"/>
    <d v="2016-05-09T00:00:00"/>
    <x v="2"/>
    <s v="Canning_Bridget"/>
    <x v="1"/>
    <m/>
    <m/>
    <m/>
    <n v="1"/>
    <m/>
    <s v="I"/>
    <x v="0"/>
    <s v="&lt;10"/>
    <m/>
    <m/>
    <n v="1"/>
    <m/>
    <m/>
    <x v="2"/>
    <s v="84343ef4-e3f2-4502-a339-b6f8f4189658"/>
    <s v="{0AA80999-9BD6-467A-AF1F-8C8F0C307616}"/>
  </r>
  <r>
    <x v="30"/>
    <d v="2016-05-09T00:00:00"/>
    <d v="2016-05-09T00:00:00"/>
    <x v="2"/>
    <s v="Canning_Bridget"/>
    <x v="23"/>
    <m/>
    <m/>
    <m/>
    <n v="1"/>
    <m/>
    <s v="SC"/>
    <x v="0"/>
    <s v="10-100"/>
    <m/>
    <m/>
    <n v="1"/>
    <m/>
    <m/>
    <x v="2"/>
    <s v="281b3309-43b0-445b-ad4e-6df7713e30f2"/>
    <s v="{C54E11F7-6738-44C9-9E93-64395C5BEBD5}"/>
  </r>
  <r>
    <x v="30"/>
    <d v="2016-05-09T00:00:00"/>
    <d v="2016-05-09T00:00:00"/>
    <x v="2"/>
    <s v="Canning_Bridget"/>
    <x v="1"/>
    <m/>
    <m/>
    <m/>
    <n v="1"/>
    <m/>
    <s v="SC"/>
    <x v="0"/>
    <s v="10-100"/>
    <m/>
    <m/>
    <n v="1"/>
    <m/>
    <m/>
    <x v="2"/>
    <s v="c3300cee-c3fc-4c02-96c8-7f55a5d56f0e"/>
    <s v="{A63491ED-6D0D-49DF-B47E-8175FF454A24}"/>
  </r>
  <r>
    <x v="30"/>
    <d v="2016-05-09T00:00:00"/>
    <d v="2016-05-09T00:00:00"/>
    <x v="2"/>
    <s v="Canning_Bridget"/>
    <x v="23"/>
    <m/>
    <m/>
    <m/>
    <n v="1"/>
    <m/>
    <s v="I"/>
    <x v="0"/>
    <s v="&lt;10"/>
    <m/>
    <m/>
    <n v="1"/>
    <m/>
    <m/>
    <x v="2"/>
    <s v="bdd956ad-5395-46a3-be10-00470cb2b111"/>
    <s v="{588E64C1-F139-47AB-BB8B-8B945E4E7AD0}"/>
  </r>
  <r>
    <x v="30"/>
    <d v="2016-05-09T00:00:00"/>
    <d v="2016-05-09T00:00:00"/>
    <x v="2"/>
    <s v="Canning_Bridget"/>
    <x v="23"/>
    <m/>
    <m/>
    <m/>
    <n v="1"/>
    <m/>
    <s v="C"/>
    <x v="1"/>
    <s v="10-100"/>
    <m/>
    <m/>
    <n v="1"/>
    <m/>
    <m/>
    <x v="2"/>
    <s v="21626c3c-fe98-41bc-88ed-12b3255741be"/>
    <s v="{134D5C4A-E06B-495D-AC62-A2859C3E6923}"/>
  </r>
  <r>
    <x v="118"/>
    <d v="2016-05-09T00:00:00"/>
    <d v="2016-05-09T00:00:00"/>
    <x v="2"/>
    <s v="Canning_Bridget"/>
    <x v="23"/>
    <m/>
    <m/>
    <m/>
    <n v="1"/>
    <m/>
    <s v="SC"/>
    <x v="0"/>
    <s v="&lt;10"/>
    <m/>
    <m/>
    <n v="1"/>
    <m/>
    <m/>
    <x v="2"/>
    <s v="5d934094-2ac3-4ac5-b7b1-c5a6d1d8fb9c"/>
    <s v="{2B77D0F6-19DF-40BA-BEE4-BB6258243C24}"/>
  </r>
  <r>
    <x v="118"/>
    <d v="2016-05-09T00:00:00"/>
    <d v="2016-05-09T00:00:00"/>
    <x v="2"/>
    <s v="Canning_Bridget"/>
    <x v="23"/>
    <m/>
    <m/>
    <m/>
    <n v="1.5"/>
    <m/>
    <s v="SC"/>
    <x v="0"/>
    <s v="10-100"/>
    <m/>
    <m/>
    <n v="1.5"/>
    <m/>
    <m/>
    <x v="8"/>
    <s v="24dfbeb4-ec55-405d-8625-00f9ab92cc86"/>
    <s v="{BCEC8320-B386-4736-8B6E-CD5805C284DC}"/>
  </r>
  <r>
    <x v="118"/>
    <d v="2016-05-09T00:00:00"/>
    <d v="2016-05-09T00:00:00"/>
    <x v="2"/>
    <s v="Canning_Bridget"/>
    <x v="23"/>
    <m/>
    <m/>
    <m/>
    <n v="1.5"/>
    <m/>
    <s v="SC"/>
    <x v="0"/>
    <s v="10-100"/>
    <m/>
    <m/>
    <n v="1.5"/>
    <m/>
    <m/>
    <x v="8"/>
    <s v="638cf36d-dfbc-4459-a3de-b2e21f7e1e13"/>
    <s v="{52219C17-6627-44F6-A8AE-71701BBFA24C}"/>
  </r>
  <r>
    <x v="118"/>
    <d v="2016-05-09T00:00:00"/>
    <d v="2016-05-09T00:00:00"/>
    <x v="2"/>
    <s v="Canning_Bridget"/>
    <x v="1"/>
    <m/>
    <m/>
    <m/>
    <n v="6"/>
    <m/>
    <s v="SC"/>
    <x v="0"/>
    <s v="10-100"/>
    <m/>
    <m/>
    <n v="6"/>
    <m/>
    <m/>
    <x v="12"/>
    <s v="05f5a6e6-7058-4789-b3ad-a0423215e9e7"/>
    <s v="{F1B5A658-8AAE-4495-88C3-6EA73D176DEF}"/>
  </r>
  <r>
    <x v="119"/>
    <d v="2016-05-09T00:00:00"/>
    <d v="2016-05-09T00:00:00"/>
    <x v="2"/>
    <s v="Canning_Bridget"/>
    <x v="23"/>
    <m/>
    <m/>
    <m/>
    <n v="1"/>
    <m/>
    <s v="I"/>
    <x v="0"/>
    <s v="10-100"/>
    <m/>
    <m/>
    <n v="1"/>
    <m/>
    <m/>
    <x v="2"/>
    <s v="6d4153b1-7528-48ad-bd23-154472742179"/>
    <s v="{B66EE165-78CD-4E74-A670-8DF6D2D022A4}"/>
  </r>
  <r>
    <x v="119"/>
    <d v="2016-05-09T00:00:00"/>
    <d v="2016-05-09T00:00:00"/>
    <x v="2"/>
    <s v="Canning_Bridget"/>
    <x v="23"/>
    <m/>
    <m/>
    <m/>
    <n v="1"/>
    <m/>
    <s v="C"/>
    <x v="0"/>
    <s v="10-100"/>
    <m/>
    <m/>
    <n v="1"/>
    <m/>
    <m/>
    <x v="2"/>
    <s v="0b5a9aa2-3c81-451c-8e0b-85e2543a4a38"/>
    <s v="{892A7F1A-8EFB-416D-B19C-CC634ADB89B3}"/>
  </r>
  <r>
    <x v="64"/>
    <d v="2016-05-09T00:00:00"/>
    <d v="2016-05-09T00:00:00"/>
    <x v="2"/>
    <s v="Canning_Bridget"/>
    <x v="1"/>
    <m/>
    <m/>
    <m/>
    <n v="1"/>
    <m/>
    <s v="SC"/>
    <x v="0"/>
    <s v="&lt;10"/>
    <m/>
    <m/>
    <n v="1"/>
    <m/>
    <m/>
    <x v="2"/>
    <s v="2557b8b5-d879-4a1e-a394-c7c190d467f5"/>
    <s v="{E48A5AA2-83A6-45B6-9764-62F1C5B9EEBF}"/>
  </r>
  <r>
    <x v="64"/>
    <d v="2016-05-09T00:00:00"/>
    <d v="2016-05-09T00:00:00"/>
    <x v="2"/>
    <s v="Canning_Bridget"/>
    <x v="1"/>
    <m/>
    <m/>
    <m/>
    <n v="1"/>
    <m/>
    <s v="SC"/>
    <x v="0"/>
    <s v="&lt;10"/>
    <m/>
    <m/>
    <n v="1"/>
    <m/>
    <m/>
    <x v="2"/>
    <s v="d85ebb8e-ca00-4c9d-b165-a480ef1d7d58"/>
    <s v="{90FC1213-8C90-48CE-A65B-21EEA62773D8}"/>
  </r>
  <r>
    <x v="64"/>
    <d v="2016-05-09T00:00:00"/>
    <d v="2016-05-09T00:00:00"/>
    <x v="2"/>
    <s v="Canning_Bridget"/>
    <x v="1"/>
    <m/>
    <m/>
    <m/>
    <n v="1"/>
    <m/>
    <s v="SC"/>
    <x v="0"/>
    <s v="&lt;10"/>
    <m/>
    <m/>
    <n v="1"/>
    <m/>
    <m/>
    <x v="2"/>
    <s v="2b02a6eb-cf0c-4875-920e-d58f5a5bc43d"/>
    <s v="{1D675492-808D-4593-A79A-55A2FA795CE6}"/>
  </r>
  <r>
    <x v="64"/>
    <d v="2016-05-09T00:00:00"/>
    <d v="2016-05-09T00:00:00"/>
    <x v="2"/>
    <s v="Canning_Bridget"/>
    <x v="23"/>
    <m/>
    <m/>
    <m/>
    <n v="2"/>
    <m/>
    <s v="SC"/>
    <x v="0"/>
    <s v="10-100"/>
    <m/>
    <m/>
    <n v="2"/>
    <m/>
    <m/>
    <x v="1"/>
    <s v="0da5254a-aaab-4a96-8745-2032a7d22661"/>
    <s v="{728F3DFD-B996-4481-9435-96FC938185A0}"/>
  </r>
  <r>
    <x v="64"/>
    <d v="2016-05-09T00:00:00"/>
    <d v="2016-05-09T00:00:00"/>
    <x v="2"/>
    <s v="Canning_Bridget"/>
    <x v="0"/>
    <m/>
    <m/>
    <m/>
    <n v="1"/>
    <m/>
    <s v="SC"/>
    <x v="0"/>
    <s v="&lt;10"/>
    <m/>
    <m/>
    <n v="1"/>
    <m/>
    <m/>
    <x v="2"/>
    <s v="d6a38df3-21ea-4df4-bee4-981a6aaf1bac"/>
    <s v="{E3784C34-E206-4469-ACB4-CAB40EE3ECF0}"/>
  </r>
  <r>
    <x v="64"/>
    <d v="2016-05-09T00:00:00"/>
    <d v="2016-05-09T00:00:00"/>
    <x v="2"/>
    <s v="Canning_Bridget"/>
    <x v="23"/>
    <m/>
    <m/>
    <m/>
    <n v="2"/>
    <m/>
    <s v="SC"/>
    <x v="0"/>
    <s v="10-100"/>
    <m/>
    <m/>
    <n v="2"/>
    <m/>
    <m/>
    <x v="1"/>
    <s v="a06efe3f-14b6-453c-a8cd-c239b091108e"/>
    <s v="{68AF8700-DC5F-4B87-9686-780E56A04F13}"/>
  </r>
  <r>
    <x v="64"/>
    <d v="2016-05-09T00:00:00"/>
    <d v="2016-05-09T00:00:00"/>
    <x v="2"/>
    <s v="Canning_Bridget"/>
    <x v="1"/>
    <m/>
    <m/>
    <m/>
    <n v="1"/>
    <m/>
    <s v="SC"/>
    <x v="0"/>
    <s v="10-100"/>
    <m/>
    <m/>
    <n v="1"/>
    <m/>
    <m/>
    <x v="2"/>
    <s v="63a14266-a1e7-43af-9fe7-a70acafa6616"/>
    <s v="{200CDA59-9AEE-46B0-B08D-E8507C5DB1CD}"/>
  </r>
  <r>
    <x v="64"/>
    <d v="2016-05-09T00:00:00"/>
    <d v="2016-05-09T00:00:00"/>
    <x v="2"/>
    <s v="Canning_Bridget"/>
    <x v="11"/>
    <m/>
    <m/>
    <m/>
    <n v="1"/>
    <m/>
    <s v="I"/>
    <x v="0"/>
    <s v="&lt;10"/>
    <m/>
    <m/>
    <n v="1"/>
    <m/>
    <m/>
    <x v="2"/>
    <s v="a070fd0c-e046-4a9b-9d63-b82f39abf7a1"/>
    <s v="{068B5AA4-88BB-4979-803F-F22CFE26B71A}"/>
  </r>
  <r>
    <x v="38"/>
    <d v="2016-05-10T00:00:00"/>
    <d v="2016-05-10T00:00:00"/>
    <x v="2"/>
    <s v="Canning_Bridget"/>
    <x v="7"/>
    <m/>
    <m/>
    <m/>
    <n v="5"/>
    <m/>
    <s v="SC"/>
    <x v="0"/>
    <s v="10-100"/>
    <m/>
    <m/>
    <n v="5"/>
    <m/>
    <m/>
    <x v="0"/>
    <s v="aafa810a-8ace-43b8-9df8-e94cdce858e2"/>
    <s v="{ED7695A9-B566-4F75-908E-4D798716D904}"/>
  </r>
  <r>
    <x v="38"/>
    <d v="2016-05-10T00:00:00"/>
    <d v="2016-05-10T00:00:00"/>
    <x v="2"/>
    <s v="Canning_Bridget"/>
    <x v="14"/>
    <m/>
    <m/>
    <m/>
    <n v="1"/>
    <m/>
    <s v="SC"/>
    <x v="0"/>
    <s v="&lt;10"/>
    <m/>
    <m/>
    <n v="1"/>
    <m/>
    <m/>
    <x v="2"/>
    <s v="0cfdd1ae-660b-42ba-b75d-fc6709b7b25f"/>
    <s v="{356FAF8D-CD98-4AA8-8813-8339C924F02D}"/>
  </r>
  <r>
    <x v="38"/>
    <d v="2016-05-10T00:00:00"/>
    <d v="2016-05-10T00:00:00"/>
    <x v="2"/>
    <s v="Canning_Bridget"/>
    <x v="14"/>
    <m/>
    <m/>
    <m/>
    <n v="1"/>
    <m/>
    <s v="SC"/>
    <x v="0"/>
    <s v="&lt;10"/>
    <m/>
    <m/>
    <n v="1"/>
    <m/>
    <m/>
    <x v="2"/>
    <s v="fc1d5a62-27f4-410a-8727-030dd538cb11"/>
    <s v="{2956653E-494A-4242-9055-8077F6E7FB7F}"/>
  </r>
  <r>
    <x v="38"/>
    <d v="2016-05-10T00:00:00"/>
    <d v="2016-05-10T00:00:00"/>
    <x v="2"/>
    <s v="Canning_Bridget"/>
    <x v="4"/>
    <m/>
    <m/>
    <m/>
    <n v="1"/>
    <m/>
    <s v="SC"/>
    <x v="0"/>
    <s v="&lt;10"/>
    <m/>
    <m/>
    <n v="1"/>
    <m/>
    <m/>
    <x v="2"/>
    <s v="4f6efaf6-77f0-4eab-a234-e7106238a819"/>
    <s v="{9E88C6D4-C588-45A8-ABBB-BB5767212EF2}"/>
  </r>
  <r>
    <x v="38"/>
    <d v="2016-05-10T00:00:00"/>
    <d v="2016-05-10T00:00:00"/>
    <x v="2"/>
    <s v="Canning_Bridget"/>
    <x v="7"/>
    <m/>
    <m/>
    <m/>
    <n v="1"/>
    <m/>
    <s v="I"/>
    <x v="0"/>
    <s v="&lt;10"/>
    <m/>
    <m/>
    <n v="1"/>
    <m/>
    <m/>
    <x v="2"/>
    <s v="0d413ec4-0891-49ff-9d51-c42a9970db06"/>
    <s v="{F6BAA2EC-3F98-4CBA-BF52-19A8B6E55B2F}"/>
  </r>
  <r>
    <x v="38"/>
    <d v="2016-05-10T00:00:00"/>
    <d v="2016-05-10T00:00:00"/>
    <x v="2"/>
    <s v="Canning_Bridget"/>
    <x v="11"/>
    <m/>
    <m/>
    <m/>
    <n v="1"/>
    <m/>
    <s v="SC"/>
    <x v="0"/>
    <s v="&lt;10"/>
    <m/>
    <m/>
    <n v="1"/>
    <m/>
    <m/>
    <x v="2"/>
    <s v="766f5136-db38-4fcd-9199-a41683c0f754"/>
    <s v="{40DEEF53-9157-4969-9BEC-FBABB15CD176}"/>
  </r>
  <r>
    <x v="38"/>
    <d v="2016-05-10T00:00:00"/>
    <d v="2016-05-10T00:00:00"/>
    <x v="2"/>
    <s v="Canning_Bridget"/>
    <x v="4"/>
    <m/>
    <m/>
    <m/>
    <n v="1"/>
    <m/>
    <s v="I"/>
    <x v="0"/>
    <s v="&lt;10"/>
    <m/>
    <m/>
    <n v="1"/>
    <m/>
    <m/>
    <x v="2"/>
    <s v="c412130c-30d1-40e8-ba5b-e7247b5f19f2"/>
    <s v="{2A7EDD72-FB76-4555-89D7-3501C6256ED9}"/>
  </r>
  <r>
    <x v="38"/>
    <d v="2016-05-10T00:00:00"/>
    <d v="2016-05-10T00:00:00"/>
    <x v="2"/>
    <s v="Canning_Bridget"/>
    <x v="23"/>
    <m/>
    <m/>
    <m/>
    <n v="1"/>
    <m/>
    <s v="SC"/>
    <x v="0"/>
    <s v="10-100"/>
    <m/>
    <m/>
    <n v="1"/>
    <m/>
    <m/>
    <x v="2"/>
    <s v="b9c2a133-10fd-4d18-8a54-3048a28d5430"/>
    <s v="{E06DBC3D-EFB1-49D7-BCE8-CB1AF9CB415D}"/>
  </r>
  <r>
    <x v="38"/>
    <d v="2016-05-10T00:00:00"/>
    <d v="2016-05-10T00:00:00"/>
    <x v="2"/>
    <s v="Canning_Bridget"/>
    <x v="23"/>
    <m/>
    <m/>
    <m/>
    <n v="1"/>
    <m/>
    <s v="SC"/>
    <x v="0"/>
    <s v="10-100"/>
    <m/>
    <m/>
    <n v="1"/>
    <m/>
    <m/>
    <x v="2"/>
    <s v="11d2335e-a1da-4b9b-a76b-a2bd88895e73"/>
    <s v="{1FD495FA-6D29-4B9A-8070-425EA76AED8A}"/>
  </r>
  <r>
    <x v="38"/>
    <d v="2016-05-10T00:00:00"/>
    <d v="2016-05-10T00:00:00"/>
    <x v="2"/>
    <s v="Canning_Bridget"/>
    <x v="7"/>
    <m/>
    <m/>
    <m/>
    <n v="1"/>
    <m/>
    <s v="I"/>
    <x v="0"/>
    <s v="&lt;10"/>
    <m/>
    <m/>
    <n v="1"/>
    <m/>
    <m/>
    <x v="2"/>
    <s v="96d900e4-4abc-4a4a-b19b-79682c99793c"/>
    <s v="{3F091766-D5A7-486D-A6D6-DF7601392325}"/>
  </r>
  <r>
    <x v="38"/>
    <d v="2016-05-10T00:00:00"/>
    <d v="2016-05-10T00:00:00"/>
    <x v="2"/>
    <s v="Canning_Bridget"/>
    <x v="1"/>
    <m/>
    <m/>
    <m/>
    <n v="1"/>
    <m/>
    <s v="SC"/>
    <x v="0"/>
    <s v="&lt;10"/>
    <m/>
    <m/>
    <n v="1"/>
    <m/>
    <m/>
    <x v="2"/>
    <s v="a2e64576-d0a8-4c49-9cf6-ba04f2326a3e"/>
    <s v="{364CD3AC-0D7F-4409-83E8-4B283E79F90A}"/>
  </r>
  <r>
    <x v="72"/>
    <d v="2016-05-10T00:00:00"/>
    <d v="2016-05-10T00:00:00"/>
    <x v="2"/>
    <s v="Canning_Bridget"/>
    <x v="23"/>
    <m/>
    <m/>
    <m/>
    <n v="1"/>
    <m/>
    <s v="SC"/>
    <x v="0"/>
    <s v="10-100"/>
    <m/>
    <m/>
    <n v="1"/>
    <m/>
    <m/>
    <x v="2"/>
    <s v="7ddd69a3-59a7-413a-845c-2a6998310f0a"/>
    <s v="{98976E86-583E-47A4-961A-DF59868D37B8}"/>
  </r>
  <r>
    <x v="120"/>
    <d v="2016-05-10T00:00:00"/>
    <d v="2016-05-10T00:00:00"/>
    <x v="2"/>
    <s v="Canning_Bridget"/>
    <x v="13"/>
    <m/>
    <m/>
    <m/>
    <n v="3"/>
    <m/>
    <s v="M"/>
    <x v="1"/>
    <s v="10-100"/>
    <m/>
    <m/>
    <n v="3"/>
    <m/>
    <m/>
    <x v="4"/>
    <s v="35aeaf72-98fa-4e07-b91a-810d0d59017a"/>
    <s v="{3D1D93D3-BB61-45C6-A582-718F023C2AB6}"/>
  </r>
  <r>
    <x v="120"/>
    <d v="2016-05-10T00:00:00"/>
    <d v="2016-05-10T00:00:00"/>
    <x v="2"/>
    <s v="Canning_Bridget"/>
    <x v="4"/>
    <m/>
    <m/>
    <m/>
    <n v="1"/>
    <m/>
    <s v="SC"/>
    <x v="1"/>
    <s v="&lt;10"/>
    <m/>
    <m/>
    <n v="1"/>
    <m/>
    <m/>
    <x v="2"/>
    <s v="2ae2b8a9-bd54-408e-a83d-cbc3c7a8434b"/>
    <s v="{B3E007CE-05D2-40B7-9A0E-433E2C688DBD}"/>
  </r>
  <r>
    <x v="120"/>
    <d v="2016-05-10T00:00:00"/>
    <d v="2016-05-10T00:00:00"/>
    <x v="2"/>
    <s v="Canning_Bridget"/>
    <x v="4"/>
    <m/>
    <m/>
    <m/>
    <n v="3"/>
    <m/>
    <s v="M"/>
    <x v="0"/>
    <s v="10-100"/>
    <m/>
    <m/>
    <n v="3"/>
    <m/>
    <m/>
    <x v="4"/>
    <s v="45af516f-9066-4f5b-b149-e8e6d699db67"/>
    <s v="{8DA4F6AD-2D2B-4108-AB4D-7025B35E61FE}"/>
  </r>
  <r>
    <x v="120"/>
    <d v="2016-05-10T00:00:00"/>
    <d v="2016-05-10T00:00:00"/>
    <x v="2"/>
    <s v="Canning_Bridget"/>
    <x v="4"/>
    <m/>
    <m/>
    <m/>
    <n v="3"/>
    <m/>
    <s v="M"/>
    <x v="0"/>
    <s v="10-100"/>
    <m/>
    <m/>
    <n v="3"/>
    <m/>
    <m/>
    <x v="4"/>
    <s v="99aa1200-9ac0-428d-be89-6e82033921cd"/>
    <s v="{6FB1AAF2-1B60-4E05-91D6-E209547A2567}"/>
  </r>
  <r>
    <x v="120"/>
    <d v="2016-05-10T00:00:00"/>
    <d v="2016-05-10T00:00:00"/>
    <x v="2"/>
    <s v="Canning_Bridget"/>
    <x v="23"/>
    <m/>
    <m/>
    <m/>
    <n v="1"/>
    <m/>
    <s v="I"/>
    <x v="0"/>
    <s v="&lt;10"/>
    <m/>
    <m/>
    <n v="1"/>
    <m/>
    <m/>
    <x v="2"/>
    <s v="17e64ab4-2a9f-45fd-8e27-8c530def343d"/>
    <s v="{9D2B8C19-430F-4660-8530-2A3FB4A66C62}"/>
  </r>
  <r>
    <x v="120"/>
    <d v="2016-05-10T00:00:00"/>
    <d v="2016-05-10T00:00:00"/>
    <x v="2"/>
    <s v="Canning_Bridget"/>
    <x v="1"/>
    <m/>
    <m/>
    <m/>
    <n v="0.5"/>
    <m/>
    <s v="I"/>
    <x v="0"/>
    <s v="&lt;10"/>
    <m/>
    <m/>
    <n v="0.5"/>
    <m/>
    <m/>
    <x v="3"/>
    <s v="fb28dd5c-8e34-4584-8939-900822dba9cd"/>
    <s v="{40AA961E-BD94-4773-A3A4-81FFC714A776}"/>
  </r>
  <r>
    <x v="120"/>
    <d v="2016-05-10T00:00:00"/>
    <d v="2016-05-10T00:00:00"/>
    <x v="2"/>
    <s v="Canning_Bridget"/>
    <x v="23"/>
    <m/>
    <m/>
    <m/>
    <n v="1"/>
    <m/>
    <s v="I"/>
    <x v="0"/>
    <s v="&lt;10"/>
    <m/>
    <m/>
    <n v="1"/>
    <m/>
    <m/>
    <x v="2"/>
    <s v="42ed69bd-59c1-47c6-a4d7-22b72b94199e"/>
    <s v="{B5384E99-B7B1-4054-9CDC-8AD781C1C07C}"/>
  </r>
  <r>
    <x v="120"/>
    <d v="2016-05-10T00:00:00"/>
    <d v="2016-05-10T00:00:00"/>
    <x v="2"/>
    <s v="Canning_Bridget"/>
    <x v="1"/>
    <m/>
    <m/>
    <m/>
    <n v="1"/>
    <m/>
    <s v="I"/>
    <x v="0"/>
    <s v="&lt;10"/>
    <m/>
    <m/>
    <n v="1"/>
    <m/>
    <m/>
    <x v="2"/>
    <s v="766cee68-b102-4cd9-8de7-f250c7fce8e9"/>
    <s v="{13096E50-FAA6-4A7E-96BB-21B1A2BFCFE4}"/>
  </r>
  <r>
    <x v="120"/>
    <d v="2016-05-10T00:00:00"/>
    <d v="2016-05-10T00:00:00"/>
    <x v="2"/>
    <s v="Canning_Bridget"/>
    <x v="1"/>
    <m/>
    <m/>
    <m/>
    <n v="1"/>
    <m/>
    <s v="SC"/>
    <x v="0"/>
    <s v="10-100"/>
    <m/>
    <m/>
    <n v="1"/>
    <m/>
    <m/>
    <x v="2"/>
    <s v="851c74e2-0a41-48f7-ae41-22465f2fc4b5"/>
    <s v="{457D245C-FDF1-4627-B063-19FBB8415056}"/>
  </r>
  <r>
    <x v="121"/>
    <d v="2016-05-10T00:00:00"/>
    <d v="2016-05-10T00:00:00"/>
    <x v="2"/>
    <s v="Canning_Bridget"/>
    <x v="2"/>
    <m/>
    <m/>
    <m/>
    <n v="3"/>
    <m/>
    <s v="SC"/>
    <x v="0"/>
    <s v="&lt;10"/>
    <m/>
    <m/>
    <n v="3"/>
    <m/>
    <m/>
    <x v="4"/>
    <s v="91025a4a-628b-4f7c-8361-95b593b27219"/>
    <s v="{A80D90FD-1346-41C3-8BC3-7224DBF9B3C9}"/>
  </r>
  <r>
    <x v="121"/>
    <d v="2016-05-10T00:00:00"/>
    <d v="2016-05-10T00:00:00"/>
    <x v="2"/>
    <s v="Canning_Bridget"/>
    <x v="2"/>
    <m/>
    <m/>
    <m/>
    <n v="3"/>
    <m/>
    <s v="SC"/>
    <x v="0"/>
    <s v="&lt;10"/>
    <m/>
    <m/>
    <n v="3"/>
    <m/>
    <m/>
    <x v="4"/>
    <s v="6fc28769-b534-4ee7-ac31-81e382c26998"/>
    <s v="{AC4B4054-D594-42B1-A2D6-A0DDF5166C16}"/>
  </r>
  <r>
    <x v="121"/>
    <d v="2016-05-10T00:00:00"/>
    <d v="2016-05-10T00:00:00"/>
    <x v="2"/>
    <s v="Canning_Bridget"/>
    <x v="2"/>
    <m/>
    <m/>
    <m/>
    <n v="3"/>
    <m/>
    <s v="SC"/>
    <x v="0"/>
    <s v="&lt;10"/>
    <m/>
    <m/>
    <n v="3"/>
    <m/>
    <m/>
    <x v="4"/>
    <s v="8d24722f-b1ab-427d-bbfb-f8d39147780c"/>
    <s v="{D118731F-31F0-474A-B9A8-5B5D278E3BE2}"/>
  </r>
  <r>
    <x v="122"/>
    <d v="2016-05-11T00:00:00"/>
    <d v="2016-05-11T00:00:00"/>
    <x v="2"/>
    <s v="Canning_Bridget"/>
    <x v="23"/>
    <m/>
    <m/>
    <m/>
    <n v="0.5"/>
    <m/>
    <s v="SC"/>
    <x v="0"/>
    <s v="10-100"/>
    <m/>
    <m/>
    <n v="0.5"/>
    <m/>
    <m/>
    <x v="3"/>
    <s v="234b942f-10bc-4ef9-8bce-1c80113c8203"/>
    <s v="{69F588B6-2D33-4B21-97E4-8169CFA12AF3}"/>
  </r>
  <r>
    <x v="122"/>
    <d v="2016-05-11T00:00:00"/>
    <d v="2016-05-11T00:00:00"/>
    <x v="2"/>
    <s v="Canning_Bridget"/>
    <x v="11"/>
    <m/>
    <m/>
    <m/>
    <n v="2"/>
    <m/>
    <s v="SC"/>
    <x v="0"/>
    <s v="&lt;10"/>
    <m/>
    <m/>
    <n v="2"/>
    <m/>
    <m/>
    <x v="1"/>
    <s v="ab4c07e8-378b-4515-8989-dada90f2c8b3"/>
    <s v="{C3638EB8-08EC-4BD2-B7AD-C1AC53E7A4DB}"/>
  </r>
  <r>
    <x v="122"/>
    <d v="2016-05-11T00:00:00"/>
    <d v="2016-05-11T00:00:00"/>
    <x v="2"/>
    <s v="Canning_Bridget"/>
    <x v="23"/>
    <m/>
    <m/>
    <m/>
    <n v="0"/>
    <m/>
    <s v="SC"/>
    <x v="0"/>
    <s v="10-100"/>
    <m/>
    <m/>
    <n v="0.5"/>
    <m/>
    <m/>
    <x v="3"/>
    <s v="00ceac00-f929-4981-bcdb-4277dbd60e17"/>
    <s v="{A747298A-5453-47BA-BD50-301A801EA218}"/>
  </r>
  <r>
    <x v="122"/>
    <d v="2016-05-11T00:00:00"/>
    <d v="2016-05-11T00:00:00"/>
    <x v="2"/>
    <s v="Canning_Bridget"/>
    <x v="23"/>
    <m/>
    <m/>
    <s v="Euphorbia"/>
    <n v="2"/>
    <m/>
    <s v="SC"/>
    <x v="0"/>
    <s v="10-100"/>
    <m/>
    <m/>
    <n v="2"/>
    <m/>
    <m/>
    <x v="1"/>
    <s v="28d50e36-4c64-44ec-b000-9fed8a4cc326"/>
    <s v="{85EF6BC5-688D-47C5-889C-A977B067F841}"/>
  </r>
  <r>
    <x v="78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x v="3"/>
    <s v="9190c386-b036-4d7c-867d-023f26d2eb82"/>
    <s v="{E055E3B4-6BE8-4DF5-9880-72F3CF65568E}"/>
  </r>
  <r>
    <x v="78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x v="3"/>
    <s v="99a88b3b-5e48-4fe6-8b49-80157755ca62"/>
    <s v="{E95711AC-1A9A-4FCD-B6EB-370463468293}"/>
  </r>
  <r>
    <x v="78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x v="3"/>
    <s v="8e7c5831-fb32-4067-849a-526d84539003"/>
    <s v="{88F75764-E3EA-4DAB-9965-ECDBE98ED71F}"/>
  </r>
  <r>
    <x v="78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x v="3"/>
    <s v="b87bbb89-9f58-469b-af47-8cf60a46cb96"/>
    <s v="{2833BE43-0F27-43F8-9596-FD58BB09EB78}"/>
  </r>
  <r>
    <x v="78"/>
    <d v="2016-05-11T00:00:00"/>
    <d v="2016-05-11T00:00:00"/>
    <x v="2"/>
    <s v="Canning_Bridget"/>
    <x v="23"/>
    <m/>
    <m/>
    <m/>
    <n v="0"/>
    <m/>
    <s v="I"/>
    <x v="0"/>
    <s v="&lt;10"/>
    <m/>
    <m/>
    <n v="0.5"/>
    <m/>
    <m/>
    <x v="3"/>
    <s v="ce07b830-e1fe-4984-87f7-daae0037714f"/>
    <s v="{25BA50C5-C9C1-4C48-B286-DA36AEBE2514}"/>
  </r>
  <r>
    <x v="78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x v="3"/>
    <s v="8d6dbef5-c7fc-4da8-ae5e-e3f46cc37814"/>
    <s v="{C571F792-D69D-49ED-9F18-5A7734C6610A}"/>
  </r>
  <r>
    <x v="78"/>
    <d v="2016-05-11T00:00:00"/>
    <d v="2016-05-11T00:00:00"/>
    <x v="2"/>
    <s v="Canning_Bridget"/>
    <x v="23"/>
    <m/>
    <m/>
    <m/>
    <n v="0"/>
    <m/>
    <s v="I"/>
    <x v="0"/>
    <s v="&lt;10"/>
    <m/>
    <m/>
    <n v="0.5"/>
    <m/>
    <m/>
    <x v="3"/>
    <s v="c3c69618-1176-4b53-9782-062f1289b54c"/>
    <s v="{46C81314-460F-46F3-BB7F-A71046828376}"/>
  </r>
  <r>
    <x v="42"/>
    <d v="2016-05-11T00:00:00"/>
    <d v="2016-05-11T00:00:00"/>
    <x v="2"/>
    <s v="Canning_Bridget"/>
    <x v="2"/>
    <m/>
    <m/>
    <m/>
    <n v="3"/>
    <m/>
    <s v="SC"/>
    <x v="0"/>
    <s v="&lt;10"/>
    <m/>
    <m/>
    <n v="3"/>
    <m/>
    <m/>
    <x v="4"/>
    <s v="b4dd4120-852f-403e-a9ad-d67c77bccc69"/>
    <s v="{E08C9A07-68E1-42C0-AE96-7BD55459C193}"/>
  </r>
  <r>
    <x v="123"/>
    <d v="2016-05-11T00:00:00"/>
    <d v="2016-05-11T00:00:00"/>
    <x v="2"/>
    <s v="Canning_Bridget"/>
    <x v="11"/>
    <m/>
    <m/>
    <m/>
    <n v="0"/>
    <m/>
    <s v="I"/>
    <x v="1"/>
    <s v="&lt;10"/>
    <m/>
    <m/>
    <n v="0.5"/>
    <m/>
    <m/>
    <x v="3"/>
    <s v="2e370eb5-b8d3-4446-8d0d-61e88079a073"/>
    <s v="{E5115C87-DA6B-4D32-8BDD-D3D8ED913E50}"/>
  </r>
  <r>
    <x v="124"/>
    <d v="2016-05-11T00:00:00"/>
    <d v="2016-05-11T00:00:00"/>
    <x v="2"/>
    <s v="Canning_Bridget"/>
    <x v="14"/>
    <m/>
    <m/>
    <m/>
    <n v="0"/>
    <m/>
    <s v="I"/>
    <x v="0"/>
    <s v="&lt;10"/>
    <m/>
    <m/>
    <n v="0.5"/>
    <m/>
    <m/>
    <x v="3"/>
    <s v="7f5ccf4b-28db-4770-a798-fdd96f59be9b"/>
    <s v="{7FA0E2CF-2579-434B-9EBE-958FF07C3E83}"/>
  </r>
  <r>
    <x v="124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x v="3"/>
    <s v="b6898eb7-ae8c-4f56-9751-ea386d17527f"/>
    <s v="{817CD41E-D757-4A57-B5D7-E4B0D4F93C53}"/>
  </r>
  <r>
    <x v="124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x v="3"/>
    <s v="00217a98-fe98-4829-b7c3-99a45b501e3d"/>
    <s v="{D947AAE6-F2F2-43F3-AA9F-7F45F251099A}"/>
  </r>
  <r>
    <x v="124"/>
    <d v="2016-05-11T00:00:00"/>
    <d v="2016-05-11T00:00:00"/>
    <x v="2"/>
    <s v="Canning_Bridget"/>
    <x v="0"/>
    <m/>
    <m/>
    <m/>
    <n v="0"/>
    <m/>
    <s v="I"/>
    <x v="0"/>
    <s v="&lt;10"/>
    <m/>
    <m/>
    <n v="0.5"/>
    <m/>
    <m/>
    <x v="3"/>
    <s v="db225a1d-1885-4289-9034-48ae9f000cb1"/>
    <s v="{65179E07-1D2B-4E89-961F-AABCB357E286}"/>
  </r>
  <r>
    <x v="124"/>
    <d v="2016-05-11T00:00:00"/>
    <d v="2016-05-11T00:00:00"/>
    <x v="2"/>
    <s v="Canning_Bridget"/>
    <x v="4"/>
    <m/>
    <m/>
    <m/>
    <n v="10"/>
    <m/>
    <s v="SC"/>
    <x v="0"/>
    <s v="10-100"/>
    <m/>
    <m/>
    <n v="10"/>
    <m/>
    <m/>
    <x v="10"/>
    <s v="b9edfb45-f8c0-404c-9ea9-5d2ef2830831"/>
    <s v="{C7D8C002-668F-4EE5-9550-B5759025946F}"/>
  </r>
  <r>
    <x v="124"/>
    <d v="2016-05-11T00:00:00"/>
    <d v="2016-05-11T00:00:00"/>
    <x v="2"/>
    <s v="Canning_Bridget"/>
    <x v="4"/>
    <m/>
    <m/>
    <m/>
    <n v="0"/>
    <m/>
    <s v="I"/>
    <x v="0"/>
    <s v="&lt;10"/>
    <m/>
    <m/>
    <n v="0.5"/>
    <m/>
    <m/>
    <x v="3"/>
    <s v="1b305ba5-d2af-41e4-9fdc-608d93ced8ea"/>
    <s v="{F9C0522B-3552-458A-A215-AE9395962782}"/>
  </r>
  <r>
    <x v="124"/>
    <d v="2016-05-11T00:00:00"/>
    <d v="2016-05-11T00:00:00"/>
    <x v="2"/>
    <s v="Canning_Bridget"/>
    <x v="4"/>
    <m/>
    <m/>
    <m/>
    <n v="5"/>
    <m/>
    <s v="I"/>
    <x v="0"/>
    <s v="&lt;10"/>
    <m/>
    <m/>
    <n v="5"/>
    <m/>
    <m/>
    <x v="0"/>
    <s v="18997a12-c7af-45a9-98a4-5f4078c2c38d"/>
    <s v="{BA4AD87C-D340-4A57-95D2-93F7FFC0FEBC}"/>
  </r>
  <r>
    <x v="124"/>
    <d v="2016-05-11T00:00:00"/>
    <d v="2016-05-11T00:00:00"/>
    <x v="2"/>
    <s v="Canning_Bridget"/>
    <x v="0"/>
    <m/>
    <m/>
    <m/>
    <n v="5"/>
    <m/>
    <s v="I"/>
    <x v="0"/>
    <s v="10-100"/>
    <m/>
    <m/>
    <n v="5"/>
    <m/>
    <m/>
    <x v="0"/>
    <s v="fe623d22-37d7-4321-8ebd-55eac24e10f4"/>
    <s v="{E996C5BE-414B-42E5-9630-D07DB1AA82E7}"/>
  </r>
  <r>
    <x v="124"/>
    <d v="2016-05-11T00:00:00"/>
    <d v="2016-05-11T00:00:00"/>
    <x v="2"/>
    <s v="Canning_Bridget"/>
    <x v="4"/>
    <m/>
    <m/>
    <m/>
    <n v="0"/>
    <m/>
    <s v="I"/>
    <x v="0"/>
    <s v="&lt;10"/>
    <m/>
    <m/>
    <n v="0.5"/>
    <m/>
    <m/>
    <x v="3"/>
    <s v="0bcb7efb-078e-4553-b0fc-b728ed8b3166"/>
    <s v="{DE6D1CE0-7F20-41CA-ABD3-8A4446276BB4}"/>
  </r>
  <r>
    <x v="124"/>
    <d v="2016-05-11T00:00:00"/>
    <d v="2016-05-11T00:00:00"/>
    <x v="2"/>
    <s v="Canning_Bridget"/>
    <x v="14"/>
    <m/>
    <m/>
    <m/>
    <n v="0"/>
    <m/>
    <s v="I"/>
    <x v="0"/>
    <s v="&lt;10"/>
    <m/>
    <m/>
    <n v="0.5"/>
    <m/>
    <m/>
    <x v="3"/>
    <s v="fabbd2c2-85ce-45b4-861e-265d67ead767"/>
    <s v="{3690839C-BEAF-4D5D-B629-4DD2602F3A2F}"/>
  </r>
  <r>
    <x v="124"/>
    <d v="2016-05-11T00:00:00"/>
    <d v="2016-05-11T00:00:00"/>
    <x v="2"/>
    <s v="Canning_Bridget"/>
    <x v="14"/>
    <m/>
    <m/>
    <m/>
    <n v="0"/>
    <m/>
    <s v="I"/>
    <x v="0"/>
    <s v="&lt;10"/>
    <m/>
    <m/>
    <n v="0.5"/>
    <m/>
    <m/>
    <x v="3"/>
    <s v="c80425ad-e181-4e87-90e4-528fcae05a90"/>
    <s v="{C847948B-B180-4A80-AD19-78C3F77FDB9E}"/>
  </r>
  <r>
    <x v="124"/>
    <d v="2016-05-11T00:00:00"/>
    <d v="2016-05-11T00:00:00"/>
    <x v="2"/>
    <s v="Canning_Bridget"/>
    <x v="4"/>
    <m/>
    <m/>
    <m/>
    <n v="0"/>
    <m/>
    <s v="SC"/>
    <x v="0"/>
    <s v="&lt;10"/>
    <m/>
    <m/>
    <n v="0.5"/>
    <m/>
    <m/>
    <x v="3"/>
    <s v="892e5290-bcc8-4b77-a5d3-3a733cddc6ae"/>
    <s v="{808099DB-8C62-4ACD-9EAF-74CD0E3C24FE}"/>
  </r>
  <r>
    <x v="124"/>
    <d v="2016-05-11T00:00:00"/>
    <d v="2016-05-11T00:00:00"/>
    <x v="2"/>
    <s v="Canning_Bridget"/>
    <x v="4"/>
    <m/>
    <m/>
    <m/>
    <n v="0"/>
    <m/>
    <s v="I"/>
    <x v="0"/>
    <s v="&lt;10"/>
    <m/>
    <m/>
    <n v="0.5"/>
    <m/>
    <m/>
    <x v="3"/>
    <s v="3f65dc1a-2407-462d-aaac-1b47716a7614"/>
    <s v="{8E805864-B1D1-437B-A837-635DE32EBA03}"/>
  </r>
  <r>
    <x v="124"/>
    <d v="2016-05-11T00:00:00"/>
    <d v="2016-05-11T00:00:00"/>
    <x v="2"/>
    <s v="Canning_Bridget"/>
    <x v="4"/>
    <m/>
    <m/>
    <m/>
    <n v="0"/>
    <m/>
    <s v="I"/>
    <x v="0"/>
    <s v="&lt;10"/>
    <m/>
    <m/>
    <n v="0.5"/>
    <m/>
    <m/>
    <x v="3"/>
    <s v="cdf7b911-e977-4f8c-9b56-03cd46360e7f"/>
    <s v="{823CBE2B-38CE-4F84-B568-A10BCD953AFA}"/>
  </r>
  <r>
    <x v="124"/>
    <d v="2016-05-11T00:00:00"/>
    <d v="2016-05-11T00:00:00"/>
    <x v="2"/>
    <s v="Canning_Bridget"/>
    <x v="4"/>
    <m/>
    <m/>
    <m/>
    <n v="4"/>
    <m/>
    <s v="SC"/>
    <x v="0"/>
    <s v="&lt;10"/>
    <m/>
    <m/>
    <n v="4"/>
    <m/>
    <m/>
    <x v="5"/>
    <s v="caa833f8-69d8-4b49-a30a-49439a20cc14"/>
    <s v="{C80F4718-E9E6-424B-89C3-7E39F699D4A2}"/>
  </r>
  <r>
    <x v="125"/>
    <d v="2016-05-11T00:00:00"/>
    <d v="2016-05-11T00:00:00"/>
    <x v="2"/>
    <s v="Canning_Bridget"/>
    <x v="11"/>
    <m/>
    <m/>
    <m/>
    <n v="8"/>
    <m/>
    <s v="SC"/>
    <x v="0"/>
    <s v="&lt;10"/>
    <m/>
    <m/>
    <n v="8"/>
    <m/>
    <m/>
    <x v="13"/>
    <s v="e4f5ebf4-fd2c-4e85-904d-5f5b0eeebd86"/>
    <s v="{331F97B4-8332-422C-A89C-539941F314DC}"/>
  </r>
  <r>
    <x v="125"/>
    <d v="2016-05-11T00:00:00"/>
    <d v="2016-05-11T00:00:00"/>
    <x v="2"/>
    <s v="Canning_Bridget"/>
    <x v="11"/>
    <m/>
    <m/>
    <m/>
    <n v="1"/>
    <m/>
    <s v="SC"/>
    <x v="0"/>
    <s v="&lt;10"/>
    <m/>
    <m/>
    <n v="1"/>
    <m/>
    <m/>
    <x v="2"/>
    <s v="cfb625f1-7f4d-4c8e-a8e0-1070cf99cdb0"/>
    <s v="{0197E17D-78C6-42FC-B010-D09F48F830B0}"/>
  </r>
  <r>
    <x v="125"/>
    <d v="2016-05-11T00:00:00"/>
    <d v="2016-05-11T00:00:00"/>
    <x v="2"/>
    <s v="Canning_Bridget"/>
    <x v="11"/>
    <m/>
    <m/>
    <m/>
    <n v="1"/>
    <m/>
    <s v="SC"/>
    <x v="0"/>
    <s v="&lt;10"/>
    <m/>
    <m/>
    <n v="1"/>
    <m/>
    <m/>
    <x v="2"/>
    <s v="9a44ad18-3e1a-4afc-9ae9-e7b4f548470f"/>
    <s v="{B47746D7-92FD-44E0-BE55-56EEB90B3270}"/>
  </r>
  <r>
    <x v="125"/>
    <d v="2016-05-11T00:00:00"/>
    <d v="2016-05-11T00:00:00"/>
    <x v="2"/>
    <s v="Canning_Bridget"/>
    <x v="11"/>
    <m/>
    <m/>
    <m/>
    <n v="0"/>
    <m/>
    <s v="SC"/>
    <x v="0"/>
    <s v="&lt;10"/>
    <m/>
    <m/>
    <n v="0.5"/>
    <m/>
    <m/>
    <x v="3"/>
    <s v="46af05b2-44e7-4c68-88fb-02debcf806d7"/>
    <s v="{9E20CABB-B317-4B37-B15B-1E03DDDD2FDB}"/>
  </r>
  <r>
    <x v="126"/>
    <d v="2016-05-24T00:00:00"/>
    <d v="2016-05-24T00:00:00"/>
    <x v="2"/>
    <s v="Canning_Bridget"/>
    <x v="0"/>
    <m/>
    <m/>
    <m/>
    <n v="0"/>
    <m/>
    <s v="I"/>
    <x v="0"/>
    <s v="&lt;10"/>
    <m/>
    <m/>
    <n v="0.5"/>
    <m/>
    <m/>
    <x v="3"/>
    <s v="e213e400-048d-419f-a459-1483e105f4d2"/>
    <s v="{3BDEF225-0C11-453D-946F-8547ADED2A8A}"/>
  </r>
  <r>
    <x v="126"/>
    <d v="2016-05-24T00:00:00"/>
    <d v="2016-05-24T00:00:00"/>
    <x v="2"/>
    <s v="Canning_Bridget"/>
    <x v="0"/>
    <m/>
    <m/>
    <m/>
    <n v="3"/>
    <m/>
    <s v="SC"/>
    <x v="0"/>
    <s v="10-100"/>
    <m/>
    <m/>
    <n v="3"/>
    <m/>
    <m/>
    <x v="4"/>
    <s v="dd242f70-38ce-4987-84e0-ca431f062e4c"/>
    <s v="{0DF6A3F0-3501-424C-ABF3-E587C90AA352}"/>
  </r>
  <r>
    <x v="127"/>
    <d v="2016-05-24T00:00:00"/>
    <d v="2016-05-24T00:00:00"/>
    <x v="2"/>
    <s v="Canning_Bridget"/>
    <x v="23"/>
    <m/>
    <m/>
    <m/>
    <n v="0"/>
    <m/>
    <s v="I"/>
    <x v="0"/>
    <s v="&lt;10"/>
    <m/>
    <m/>
    <n v="0.5"/>
    <m/>
    <m/>
    <x v="3"/>
    <s v="42474d71-2480-41eb-84b2-fd36c5fbd3d0"/>
    <s v="{1088452A-CB60-498E-9A02-90694A940BB6}"/>
  </r>
  <r>
    <x v="107"/>
    <d v="2016-05-24T00:00:00"/>
    <d v="2016-05-24T00:00:00"/>
    <x v="2"/>
    <s v="Canning_Bridget"/>
    <x v="23"/>
    <m/>
    <m/>
    <m/>
    <n v="1"/>
    <m/>
    <s v="SC"/>
    <x v="0"/>
    <s v="&lt;10"/>
    <m/>
    <m/>
    <n v="1"/>
    <m/>
    <m/>
    <x v="2"/>
    <s v="fa542fa1-1670-4f5e-868b-09cb358e3b5d"/>
    <s v="{42639DE0-DEC5-4585-A4A3-05493726F628}"/>
  </r>
  <r>
    <x v="107"/>
    <d v="2016-05-24T00:00:00"/>
    <d v="2016-05-24T00:00:00"/>
    <x v="2"/>
    <s v="Canning_Bridget"/>
    <x v="23"/>
    <m/>
    <m/>
    <m/>
    <n v="1"/>
    <m/>
    <s v="SC"/>
    <x v="0"/>
    <s v="&lt;10"/>
    <m/>
    <m/>
    <n v="1"/>
    <m/>
    <m/>
    <x v="2"/>
    <s v="c013a3c6-5b9f-4cda-98df-beb992a95e43"/>
    <s v="{1ADB236E-55A7-4D77-AFE5-156B4DA54492}"/>
  </r>
  <r>
    <x v="107"/>
    <d v="2016-05-24T00:00:00"/>
    <d v="2016-05-24T00:00:00"/>
    <x v="2"/>
    <s v="Canning_Bridget"/>
    <x v="23"/>
    <m/>
    <m/>
    <m/>
    <n v="1"/>
    <m/>
    <s v="SC"/>
    <x v="0"/>
    <s v="&lt;10"/>
    <m/>
    <m/>
    <n v="1"/>
    <m/>
    <m/>
    <x v="2"/>
    <s v="44074768-c13a-4f90-8671-3c9309cdd4d6"/>
    <s v="{04F7C1F2-FA6F-45F5-9830-1DA36DAD6D8F}"/>
  </r>
  <r>
    <x v="107"/>
    <d v="2016-05-24T00:00:00"/>
    <d v="2016-05-24T00:00:00"/>
    <x v="2"/>
    <s v="Canning_Bridget"/>
    <x v="23"/>
    <m/>
    <m/>
    <m/>
    <n v="1"/>
    <m/>
    <s v="SC"/>
    <x v="0"/>
    <s v="&lt;10"/>
    <m/>
    <m/>
    <n v="1"/>
    <m/>
    <m/>
    <x v="2"/>
    <s v="c32838aa-b27b-4041-b304-6eead6a668e3"/>
    <s v="{D6F66C1F-4E46-4C7E-A8DA-7F6F1A3418F8}"/>
  </r>
  <r>
    <x v="128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x v="3"/>
    <s v="a6384e75-cec7-460e-901f-57e38e11c4a0"/>
    <s v="{6CF92966-BC16-44E7-B0B7-DD5C4AB52EF7}"/>
  </r>
  <r>
    <x v="128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x v="3"/>
    <s v="cab05c21-2b86-430d-9ee7-97e928c92574"/>
    <s v="{9B2D7379-4431-439A-AABA-A8D4B31DD4E8}"/>
  </r>
  <r>
    <x v="128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x v="3"/>
    <s v="fbb38b2e-5c82-4629-bb31-46722a0f6bae"/>
    <s v="{DFB5C4B7-726F-4E64-8459-63BA1F0C261A}"/>
  </r>
  <r>
    <x v="128"/>
    <d v="2016-05-25T00:00:00"/>
    <d v="2016-05-25T00:00:00"/>
    <x v="2"/>
    <s v="Canning_Bridget"/>
    <x v="0"/>
    <m/>
    <m/>
    <m/>
    <n v="0"/>
    <m/>
    <s v="I"/>
    <x v="0"/>
    <s v="&lt;10"/>
    <m/>
    <m/>
    <n v="0.5"/>
    <m/>
    <m/>
    <x v="3"/>
    <s v="e56d224e-4cc1-418b-afa5-31c59716ec32"/>
    <s v="{4D6ACCF3-1817-4DEA-990D-9E109C14E141}"/>
  </r>
  <r>
    <x v="128"/>
    <d v="2016-05-25T00:00:00"/>
    <d v="2016-05-25T00:00:00"/>
    <x v="2"/>
    <s v="Canning_Bridget"/>
    <x v="8"/>
    <m/>
    <m/>
    <m/>
    <n v="0"/>
    <m/>
    <s v="I"/>
    <x v="0"/>
    <s v="&lt;10"/>
    <m/>
    <m/>
    <n v="0.5"/>
    <m/>
    <m/>
    <x v="3"/>
    <s v="8050607a-ff7d-4685-9fb5-d49eda50333d"/>
    <s v="{017EBDE3-3002-44AE-BD19-0917967CB53C}"/>
  </r>
  <r>
    <x v="128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x v="3"/>
    <s v="dd7388b1-61ec-4f84-b9bd-009977d575de"/>
    <s v="{81D0C570-2A49-4A0B-A51C-2EA9AC30E97B}"/>
  </r>
  <r>
    <x v="128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x v="3"/>
    <s v="be072787-6ef8-4f4a-b966-621587b7aea9"/>
    <s v="{909CF12D-6D08-404C-9CBD-F278011A79E4}"/>
  </r>
  <r>
    <x v="128"/>
    <d v="2016-05-25T00:00:00"/>
    <d v="2016-05-25T00:00:00"/>
    <x v="2"/>
    <s v="Canning_Bridget"/>
    <x v="8"/>
    <m/>
    <m/>
    <m/>
    <n v="0"/>
    <m/>
    <s v="I"/>
    <x v="0"/>
    <s v="&lt;10"/>
    <m/>
    <m/>
    <n v="0.5"/>
    <m/>
    <m/>
    <x v="3"/>
    <s v="14ea7a5b-c05e-4993-85fa-9f405695196c"/>
    <s v="{F5B60319-6CBB-4DE1-BBAE-C770F3747026}"/>
  </r>
  <r>
    <x v="128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x v="3"/>
    <s v="8e908b33-c320-4781-bf0e-35343b7812c7"/>
    <s v="{9218E195-8600-4956-B2A3-369BEC8D003F}"/>
  </r>
  <r>
    <x v="128"/>
    <d v="2016-05-25T00:00:00"/>
    <d v="2016-05-25T00:00:00"/>
    <x v="2"/>
    <s v="Canning_Bridget"/>
    <x v="0"/>
    <m/>
    <m/>
    <m/>
    <n v="0"/>
    <m/>
    <s v="I"/>
    <x v="0"/>
    <s v="&lt;10"/>
    <m/>
    <m/>
    <n v="0.5"/>
    <m/>
    <m/>
    <x v="3"/>
    <s v="c07acdcb-a7da-44ed-a063-ae54ff41236e"/>
    <s v="{B903318F-0418-48CF-A303-44E110F9CF6F}"/>
  </r>
  <r>
    <x v="128"/>
    <d v="2016-05-25T00:00:00"/>
    <d v="2016-05-25T00:00:00"/>
    <x v="2"/>
    <s v="Canning_Bridget"/>
    <x v="8"/>
    <m/>
    <m/>
    <m/>
    <n v="0"/>
    <m/>
    <s v="I"/>
    <x v="0"/>
    <s v="&lt;10"/>
    <m/>
    <m/>
    <n v="0.5"/>
    <m/>
    <m/>
    <x v="3"/>
    <s v="484b1132-4334-463e-aaed-4975040c2e0d"/>
    <s v="{44CD74F3-2ACF-4C85-8310-B63C9A56EC52}"/>
  </r>
  <r>
    <x v="129"/>
    <d v="2016-05-25T00:00:00"/>
    <d v="2016-05-25T00:00:00"/>
    <x v="2"/>
    <s v="Canning_Bridget"/>
    <x v="23"/>
    <m/>
    <m/>
    <m/>
    <n v="0"/>
    <m/>
    <s v="I"/>
    <x v="0"/>
    <s v="&lt;10"/>
    <m/>
    <m/>
    <n v="0.5"/>
    <m/>
    <m/>
    <x v="3"/>
    <s v="eedb204a-85ab-4cc0-9fc6-ca9ed613cf78"/>
    <s v="{5DF0ED56-6B0E-414F-A159-1D04BE948D79}"/>
  </r>
  <r>
    <x v="129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x v="3"/>
    <s v="9a35f1fa-70e1-499f-b5ef-bb91ebd0b394"/>
    <s v="{D844231B-EDA2-4F80-99E4-02DCF2CA9A75}"/>
  </r>
  <r>
    <x v="129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x v="3"/>
    <s v="21a7bd9f-f1b0-4ea8-85c8-2f5e05909f0c"/>
    <s v="{A5DCB00B-312C-426D-8E5D-9753634C6FA0}"/>
  </r>
  <r>
    <x v="129"/>
    <d v="2016-05-25T00:00:00"/>
    <d v="2016-05-25T00:00:00"/>
    <x v="2"/>
    <s v="Canning_Bridget"/>
    <x v="0"/>
    <m/>
    <m/>
    <m/>
    <n v="0"/>
    <m/>
    <s v="I"/>
    <x v="0"/>
    <s v="&lt;10"/>
    <m/>
    <m/>
    <n v="0.5"/>
    <m/>
    <m/>
    <x v="3"/>
    <s v="1aaa0c1e-b4fb-44a3-b610-7bae92fd4d69"/>
    <s v="{3C2F3F48-0F1F-4FC8-A598-928E44F8E568}"/>
  </r>
  <r>
    <x v="130"/>
    <d v="2016-05-25T00:00:00"/>
    <d v="2016-05-25T00:00:00"/>
    <x v="2"/>
    <s v="Canning_Bridget"/>
    <x v="23"/>
    <m/>
    <m/>
    <m/>
    <n v="0"/>
    <m/>
    <s v="I"/>
    <x v="0"/>
    <s v="&lt;10"/>
    <m/>
    <m/>
    <n v="0.5"/>
    <m/>
    <m/>
    <x v="3"/>
    <s v="9fb696f6-9d73-43c3-a7f6-7f585573d976"/>
    <s v="{4013B53B-3674-478B-85C9-C16541204D6F}"/>
  </r>
  <r>
    <x v="130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x v="3"/>
    <s v="fde8ee3b-6184-4ce8-a8d5-f7d3acc08a0b"/>
    <s v="{98F82620-4965-4C57-A368-B2A7C488653D}"/>
  </r>
  <r>
    <x v="130"/>
    <d v="2016-05-25T00:00:00"/>
    <d v="2016-05-25T00:00:00"/>
    <x v="2"/>
    <s v="Canning_Bridget"/>
    <x v="23"/>
    <m/>
    <m/>
    <m/>
    <n v="0"/>
    <m/>
    <s v="I"/>
    <x v="0"/>
    <s v="&lt;10"/>
    <m/>
    <m/>
    <n v="0.5"/>
    <m/>
    <m/>
    <x v="3"/>
    <s v="d6518996-a49d-4b57-892f-87f7e45df6eb"/>
    <s v="{DAAB3DD2-723B-4924-ADC4-474B133DDBB0}"/>
  </r>
  <r>
    <x v="131"/>
    <d v="2016-05-25T00:00:00"/>
    <d v="2016-05-25T00:00:00"/>
    <x v="2"/>
    <s v="Canning_Bridget"/>
    <x v="23"/>
    <m/>
    <m/>
    <m/>
    <n v="0"/>
    <m/>
    <s v="I"/>
    <x v="0"/>
    <s v="&lt;10"/>
    <m/>
    <m/>
    <n v="0.5"/>
    <m/>
    <m/>
    <x v="3"/>
    <s v="21f0d7ba-1e70-492b-9d92-2839daf7837d"/>
    <s v="{3DFEB684-B684-45A4-994F-38194E48B4A0}"/>
  </r>
  <r>
    <x v="131"/>
    <d v="2016-05-25T00:00:00"/>
    <d v="2016-05-25T00:00:00"/>
    <x v="2"/>
    <s v="Canning_Bridget"/>
    <x v="23"/>
    <m/>
    <m/>
    <m/>
    <n v="0"/>
    <m/>
    <s v="I"/>
    <x v="0"/>
    <s v="&lt;10"/>
    <m/>
    <m/>
    <n v="0.5"/>
    <m/>
    <m/>
    <x v="3"/>
    <s v="1f15e7af-3233-45f8-8fb1-1f97d36d2ebd"/>
    <s v="{E24D9334-BE24-4135-813F-E4AA5ACA0CC3}"/>
  </r>
  <r>
    <x v="131"/>
    <d v="2016-05-25T00:00:00"/>
    <d v="2016-05-25T00:00:00"/>
    <x v="2"/>
    <s v="Canning_Bridget"/>
    <x v="11"/>
    <m/>
    <m/>
    <m/>
    <n v="0"/>
    <m/>
    <s v="I"/>
    <x v="0"/>
    <s v="&lt;10"/>
    <m/>
    <m/>
    <n v="0.5"/>
    <m/>
    <m/>
    <x v="3"/>
    <s v="7ba3b571-400f-4746-943f-bbb4b216d1ef"/>
    <s v="{69939BBF-FBCD-40BC-B0D5-0468614C26D2}"/>
  </r>
  <r>
    <x v="131"/>
    <d v="2016-05-25T00:00:00"/>
    <d v="2016-05-25T00:00:00"/>
    <x v="2"/>
    <s v="Canning_Bridget"/>
    <x v="23"/>
    <m/>
    <m/>
    <m/>
    <n v="0.5"/>
    <m/>
    <s v="SC"/>
    <x v="0"/>
    <s v="&lt;10"/>
    <m/>
    <m/>
    <n v="0.5"/>
    <m/>
    <m/>
    <x v="3"/>
    <s v="8390e1ec-e46a-47b6-ba06-ba735decf68d"/>
    <s v="{3F138F26-E500-4B45-A20E-3D9639D09562}"/>
  </r>
  <r>
    <x v="131"/>
    <d v="2016-05-25T00:00:00"/>
    <d v="2016-05-25T00:00:00"/>
    <x v="2"/>
    <s v="Canning_Bridget"/>
    <x v="23"/>
    <m/>
    <m/>
    <m/>
    <n v="0.5"/>
    <m/>
    <s v="SC"/>
    <x v="0"/>
    <s v="&lt;10"/>
    <m/>
    <m/>
    <n v="0.5"/>
    <m/>
    <m/>
    <x v="3"/>
    <s v="f5fa64d2-12c0-4731-a5d2-2c9cb8442e65"/>
    <s v="{D2178213-AF71-4F97-98DA-C2555669AEF1}"/>
  </r>
  <r>
    <x v="132"/>
    <d v="2016-05-25T00:00:00"/>
    <d v="2016-05-25T00:00:00"/>
    <x v="2"/>
    <s v="Canning_Bridget"/>
    <x v="8"/>
    <m/>
    <m/>
    <m/>
    <n v="0.5"/>
    <m/>
    <s v="SC"/>
    <x v="0"/>
    <s v="&lt;10"/>
    <m/>
    <m/>
    <n v="0.5"/>
    <m/>
    <m/>
    <x v="3"/>
    <s v="5b0825a5-8c1d-4a7e-9786-545349af1fcc"/>
    <s v="{C798036A-A04A-45F4-B451-1E2A4DABC206}"/>
  </r>
  <r>
    <x v="69"/>
    <d v="2016-05-25T00:00:00"/>
    <d v="2016-05-25T00:00:00"/>
    <x v="2"/>
    <s v="Canning_Bridget"/>
    <x v="8"/>
    <m/>
    <m/>
    <m/>
    <n v="1"/>
    <m/>
    <s v="SC"/>
    <x v="0"/>
    <s v="&lt;10"/>
    <m/>
    <m/>
    <n v="1"/>
    <m/>
    <m/>
    <x v="2"/>
    <s v="01e7d1bc-e3b5-41b8-af44-cc63357badb6"/>
    <s v="{68C2F9F3-E8A6-4B61-9861-627E1C8BFC71}"/>
  </r>
  <r>
    <x v="69"/>
    <d v="2016-05-25T00:00:00"/>
    <d v="2016-05-25T00:00:00"/>
    <x v="2"/>
    <s v="Canning_Bridget"/>
    <x v="8"/>
    <m/>
    <m/>
    <m/>
    <n v="3"/>
    <m/>
    <s v="SC"/>
    <x v="0"/>
    <s v="&gt;100"/>
    <m/>
    <m/>
    <n v="3"/>
    <m/>
    <m/>
    <x v="4"/>
    <s v="a8707840-b6b3-458d-a7fc-06166d7fba2d"/>
    <s v="{98DEADAD-F5D4-4967-BC50-AF306A834384}"/>
  </r>
  <r>
    <x v="69"/>
    <d v="2016-05-25T00:00:00"/>
    <d v="2016-05-25T00:00:00"/>
    <x v="2"/>
    <s v="Canning_Bridget"/>
    <x v="0"/>
    <m/>
    <m/>
    <m/>
    <n v="0.5"/>
    <m/>
    <s v="SC"/>
    <x v="0"/>
    <s v="&lt;10"/>
    <m/>
    <m/>
    <n v="0.5"/>
    <m/>
    <m/>
    <x v="3"/>
    <s v="90235d47-ddc0-4eba-bd83-76b9709bb15a"/>
    <s v="{503B600C-58AA-4671-A13E-CC1212068850}"/>
  </r>
  <r>
    <x v="69"/>
    <d v="2016-05-25T00:00:00"/>
    <d v="2016-05-25T00:00:00"/>
    <x v="2"/>
    <s v="Canning_Bridget"/>
    <x v="8"/>
    <m/>
    <m/>
    <m/>
    <n v="3"/>
    <m/>
    <s v="P"/>
    <x v="0"/>
    <s v="10-100"/>
    <m/>
    <m/>
    <n v="3"/>
    <m/>
    <m/>
    <x v="4"/>
    <s v="a70e32ba-e586-41ec-ba98-ccca8b5c5972"/>
    <s v="{A1D7F652-54C4-445F-BDD4-04331AFDE4AB}"/>
  </r>
  <r>
    <x v="28"/>
    <d v="2016-05-26T00:00:00"/>
    <d v="2016-05-26T00:00:00"/>
    <x v="2"/>
    <s v="Canning_Bridget"/>
    <x v="0"/>
    <m/>
    <m/>
    <m/>
    <n v="0"/>
    <m/>
    <s v="I"/>
    <x v="0"/>
    <s v="&lt;10"/>
    <m/>
    <m/>
    <n v="0.5"/>
    <m/>
    <m/>
    <x v="3"/>
    <s v="23c1dd47-604d-409d-b37e-e6ef46bb223a"/>
    <s v="{CB5B33BF-CAEB-4A8D-AAA1-49A90A053965}"/>
  </r>
  <r>
    <x v="28"/>
    <d v="2016-05-26T00:00:00"/>
    <d v="2016-05-26T00:00:00"/>
    <x v="2"/>
    <s v="Canning_Bridget"/>
    <x v="23"/>
    <m/>
    <m/>
    <m/>
    <n v="0"/>
    <m/>
    <s v="I"/>
    <x v="0"/>
    <s v="10-100"/>
    <m/>
    <m/>
    <n v="0.5"/>
    <m/>
    <m/>
    <x v="3"/>
    <s v="936288f6-94a3-4a30-8c71-3eaf787bfd71"/>
    <s v="{CA54B220-A172-4841-A2A8-F9DC13D787DD}"/>
  </r>
  <r>
    <x v="28"/>
    <d v="2016-05-26T00:00:00"/>
    <d v="2016-05-26T00:00:00"/>
    <x v="2"/>
    <s v="Canning_Bridget"/>
    <x v="13"/>
    <m/>
    <m/>
    <m/>
    <n v="1"/>
    <m/>
    <s v="SC"/>
    <x v="0"/>
    <s v="&lt;10"/>
    <m/>
    <m/>
    <n v="1"/>
    <m/>
    <m/>
    <x v="2"/>
    <s v="6afe29dd-a909-49dd-9f2b-17dddfee1404"/>
    <s v="{AD494E26-8F7E-4730-A940-76D89DED0781}"/>
  </r>
  <r>
    <x v="28"/>
    <d v="2016-05-26T00:00:00"/>
    <d v="2016-05-26T00:00:00"/>
    <x v="2"/>
    <s v="Canning_Bridget"/>
    <x v="0"/>
    <m/>
    <m/>
    <m/>
    <n v="0"/>
    <m/>
    <s v="I"/>
    <x v="0"/>
    <s v="&lt;10"/>
    <m/>
    <m/>
    <n v="0.5"/>
    <m/>
    <m/>
    <x v="3"/>
    <s v="ec081dd7-e05b-49a4-8f6d-e683e53b13d7"/>
    <s v="{2B59C318-98BB-4CCE-BC87-1E4077FFAA89}"/>
  </r>
  <r>
    <x v="22"/>
    <d v="2016-05-26T00:00:00"/>
    <d v="2016-05-26T00:00:00"/>
    <x v="2"/>
    <s v="Canning_Bridget"/>
    <x v="23"/>
    <m/>
    <m/>
    <m/>
    <n v="1"/>
    <m/>
    <s v="I"/>
    <x v="0"/>
    <s v="10-100"/>
    <m/>
    <m/>
    <n v="1"/>
    <m/>
    <m/>
    <x v="2"/>
    <s v="4844a578-8c21-4eea-ad2d-68264971f475"/>
    <s v="{5755273B-9FBB-4C16-9BE4-F344F784EC85}"/>
  </r>
  <r>
    <x v="22"/>
    <d v="2016-05-26T00:00:00"/>
    <d v="2016-05-26T00:00:00"/>
    <x v="2"/>
    <s v="Canning_Bridget"/>
    <x v="23"/>
    <m/>
    <m/>
    <m/>
    <n v="1"/>
    <m/>
    <s v="I"/>
    <x v="0"/>
    <s v="&lt;10"/>
    <m/>
    <m/>
    <n v="1"/>
    <m/>
    <m/>
    <x v="2"/>
    <s v="2ff20996-008c-4cc3-84c8-4fb806eeee0d"/>
    <s v="{A9ED93F9-1FD1-463E-BB3C-A58086646317}"/>
  </r>
  <r>
    <x v="22"/>
    <d v="2016-05-26T00:00:00"/>
    <d v="2016-05-26T00:00:00"/>
    <x v="2"/>
    <s v="Canning_Bridget"/>
    <x v="23"/>
    <m/>
    <m/>
    <m/>
    <n v="1"/>
    <m/>
    <s v="I"/>
    <x v="0"/>
    <s v="&lt;10"/>
    <m/>
    <m/>
    <n v="1"/>
    <m/>
    <m/>
    <x v="2"/>
    <s v="e88e9b16-aa4d-4629-8b37-01cdeda67ff7"/>
    <s v="{D179F05E-E69C-4772-B697-111EF7D9075D}"/>
  </r>
  <r>
    <x v="22"/>
    <d v="2016-05-26T00:00:00"/>
    <d v="2016-05-26T00:00:00"/>
    <x v="2"/>
    <s v="Canning_Bridget"/>
    <x v="1"/>
    <m/>
    <m/>
    <m/>
    <n v="2"/>
    <m/>
    <s v="SC"/>
    <x v="0"/>
    <s v="10-100"/>
    <m/>
    <m/>
    <n v="2"/>
    <m/>
    <m/>
    <x v="1"/>
    <s v="ace6c780-c4aa-409a-a386-e02dc2c85750"/>
    <s v="{B96A956C-D3CE-4EA6-9AEE-56E7BC8B37AC}"/>
  </r>
  <r>
    <x v="22"/>
    <d v="2016-05-26T00:00:00"/>
    <d v="2016-05-26T00:00:00"/>
    <x v="2"/>
    <s v="Canning_Bridget"/>
    <x v="1"/>
    <m/>
    <m/>
    <m/>
    <n v="0"/>
    <m/>
    <s v="I"/>
    <x v="0"/>
    <s v="&lt;10"/>
    <m/>
    <m/>
    <n v="0.5"/>
    <m/>
    <m/>
    <x v="3"/>
    <s v="c527d832-de00-4b40-b80d-96b74c397587"/>
    <s v="{A8D179D8-BFAD-49CF-897F-0532EA56D291}"/>
  </r>
  <r>
    <x v="22"/>
    <d v="2016-05-26T00:00:00"/>
    <d v="2016-05-26T00:00:00"/>
    <x v="2"/>
    <s v="Canning_Bridget"/>
    <x v="23"/>
    <m/>
    <m/>
    <m/>
    <n v="1"/>
    <m/>
    <s v="SC"/>
    <x v="0"/>
    <s v="10-100"/>
    <m/>
    <m/>
    <n v="1"/>
    <m/>
    <m/>
    <x v="2"/>
    <s v="917769e1-3562-42e9-9be6-f84f64344882"/>
    <s v="{4F4A795B-0AED-4FAB-BDA1-335D23CF4D27}"/>
  </r>
  <r>
    <x v="22"/>
    <d v="2016-05-26T00:00:00"/>
    <d v="2016-05-26T00:00:00"/>
    <x v="2"/>
    <s v="Canning_Bridget"/>
    <x v="23"/>
    <m/>
    <m/>
    <m/>
    <n v="1.5"/>
    <m/>
    <s v="SC"/>
    <x v="0"/>
    <s v="10-100"/>
    <m/>
    <m/>
    <n v="1.5"/>
    <m/>
    <m/>
    <x v="8"/>
    <s v="72e3d039-651f-4c03-92e3-fd3d125e73d9"/>
    <s v="{1796DF95-110F-415B-B66E-B55CC7A1E89A}"/>
  </r>
  <r>
    <x v="22"/>
    <d v="2016-05-26T00:00:00"/>
    <d v="2016-05-26T00:00:00"/>
    <x v="2"/>
    <s v="Canning_Bridget"/>
    <x v="23"/>
    <m/>
    <m/>
    <m/>
    <n v="1"/>
    <m/>
    <s v="I"/>
    <x v="0"/>
    <s v="&lt;10"/>
    <m/>
    <m/>
    <n v="1"/>
    <m/>
    <m/>
    <x v="2"/>
    <s v="996e970d-b5bf-4b8f-97d8-bd90705d1edc"/>
    <s v="{B73B3DE3-D4C8-4B52-9AEF-1E8E4AC85A4A}"/>
  </r>
  <r>
    <x v="22"/>
    <d v="2016-05-26T00:00:00"/>
    <d v="2016-05-26T00:00:00"/>
    <x v="2"/>
    <s v="Canning_Bridget"/>
    <x v="23"/>
    <m/>
    <m/>
    <m/>
    <n v="0.5"/>
    <m/>
    <s v="I"/>
    <x v="0"/>
    <s v="&lt;10"/>
    <m/>
    <m/>
    <n v="0.5"/>
    <m/>
    <m/>
    <x v="3"/>
    <s v="2fa4454d-f9ea-48a6-9d53-45fcddb0fb84"/>
    <s v="{F6DF89F2-B75A-4B13-A348-3608202A1961}"/>
  </r>
  <r>
    <x v="22"/>
    <d v="2016-05-26T00:00:00"/>
    <d v="2016-05-26T00:00:00"/>
    <x v="2"/>
    <s v="Canning_Bridget"/>
    <x v="23"/>
    <m/>
    <m/>
    <m/>
    <n v="0.5"/>
    <m/>
    <s v="I"/>
    <x v="0"/>
    <s v="&lt;10"/>
    <m/>
    <m/>
    <n v="0.5"/>
    <m/>
    <m/>
    <x v="3"/>
    <s v="cf69a488-ea20-456e-a04f-bda97f230c1e"/>
    <s v="{9CCEB072-45B0-460C-A9AB-2741B4F88391}"/>
  </r>
  <r>
    <x v="22"/>
    <d v="2016-05-26T00:00:00"/>
    <d v="2016-05-26T00:00:00"/>
    <x v="2"/>
    <s v="Canning_Bridget"/>
    <x v="23"/>
    <m/>
    <m/>
    <m/>
    <n v="0.5"/>
    <m/>
    <s v="I"/>
    <x v="0"/>
    <s v="&lt;10"/>
    <m/>
    <m/>
    <n v="0.5"/>
    <m/>
    <m/>
    <x v="3"/>
    <s v="4e04d62f-fd70-4398-a961-9b7812a85257"/>
    <s v="{E7F739AC-BA4B-46ED-957C-10826F61C7FB}"/>
  </r>
  <r>
    <x v="22"/>
    <d v="2016-05-26T00:00:00"/>
    <d v="2016-05-26T00:00:00"/>
    <x v="2"/>
    <s v="Canning_Bridget"/>
    <x v="23"/>
    <m/>
    <m/>
    <m/>
    <n v="0.5"/>
    <m/>
    <s v="I"/>
    <x v="0"/>
    <s v="&lt;10"/>
    <m/>
    <m/>
    <n v="0.5"/>
    <m/>
    <m/>
    <x v="3"/>
    <s v="d7db6d76-6436-4ec7-954b-066dd89d77b4"/>
    <s v="{E2E46DD3-F370-4CA2-97F0-AAA4221EF518}"/>
  </r>
  <r>
    <x v="43"/>
    <d v="2016-05-26T00:00:00"/>
    <d v="2016-05-26T00:00:00"/>
    <x v="2"/>
    <s v="Canning_Bridget"/>
    <x v="23"/>
    <m/>
    <m/>
    <m/>
    <n v="0"/>
    <m/>
    <s v="I"/>
    <x v="0"/>
    <s v="&lt;10"/>
    <m/>
    <m/>
    <n v="0.5"/>
    <m/>
    <m/>
    <x v="3"/>
    <s v="ab4a6a6b-202d-4c44-9e66-eba97bcaf4b0"/>
    <s v="{8ABE8CE7-68EC-487A-8F9C-357AF2AB5C61}"/>
  </r>
  <r>
    <x v="43"/>
    <d v="2016-05-26T00:00:00"/>
    <d v="2016-05-26T00:00:00"/>
    <x v="2"/>
    <s v="Canning_Bridget"/>
    <x v="23"/>
    <m/>
    <m/>
    <m/>
    <n v="0"/>
    <m/>
    <s v="I"/>
    <x v="0"/>
    <s v="&lt;10"/>
    <m/>
    <m/>
    <n v="0.5"/>
    <m/>
    <m/>
    <x v="3"/>
    <s v="dbf019d8-2376-402f-bf19-b753ec7f3bc8"/>
    <s v="{B6905897-EB4F-406B-9FB3-83850A4713A1}"/>
  </r>
  <r>
    <x v="43"/>
    <d v="2016-05-26T00:00:00"/>
    <d v="2016-05-26T00:00:00"/>
    <x v="2"/>
    <s v="Canning_Bridget"/>
    <x v="11"/>
    <m/>
    <m/>
    <m/>
    <n v="0"/>
    <m/>
    <s v="I"/>
    <x v="0"/>
    <s v="&lt;10"/>
    <m/>
    <m/>
    <n v="0.5"/>
    <m/>
    <m/>
    <x v="3"/>
    <s v="904d3e32-f53b-4beb-a19c-2bfab88f9364"/>
    <s v="{83EA716A-E06C-493E-B9F1-2C72AFF772D9}"/>
  </r>
  <r>
    <x v="43"/>
    <d v="2016-05-26T00:00:00"/>
    <d v="2016-05-26T00:00:00"/>
    <x v="2"/>
    <s v="Canning_Bridget"/>
    <x v="11"/>
    <m/>
    <m/>
    <m/>
    <n v="0"/>
    <m/>
    <s v="I"/>
    <x v="0"/>
    <s v="&lt;10"/>
    <m/>
    <m/>
    <n v="0.5"/>
    <m/>
    <m/>
    <x v="3"/>
    <s v="1f4d07e0-e608-41b7-9784-53be04cf098b"/>
    <s v="{F4CC9290-FE97-43E7-BB42-AFD2A170E58A}"/>
  </r>
  <r>
    <x v="43"/>
    <d v="2016-05-26T00:00:00"/>
    <d v="2016-05-26T00:00:00"/>
    <x v="2"/>
    <s v="Canning_Bridget"/>
    <x v="11"/>
    <m/>
    <m/>
    <m/>
    <n v="0"/>
    <m/>
    <s v="SC"/>
    <x v="0"/>
    <s v="&lt;10"/>
    <m/>
    <m/>
    <n v="0.5"/>
    <m/>
    <m/>
    <x v="3"/>
    <s v="79a82a96-5da3-4212-87f3-3fa567e94b53"/>
    <s v="{B8406F99-742F-4EB4-826C-3B9456B3ACBB}"/>
  </r>
  <r>
    <x v="43"/>
    <d v="2016-05-26T00:00:00"/>
    <d v="2016-05-26T00:00:00"/>
    <x v="2"/>
    <s v="Canning_Bridget"/>
    <x v="1"/>
    <m/>
    <m/>
    <m/>
    <n v="1"/>
    <m/>
    <s v="SC"/>
    <x v="0"/>
    <s v="10-100"/>
    <m/>
    <m/>
    <n v="1"/>
    <m/>
    <m/>
    <x v="2"/>
    <s v="f02328ce-0055-4104-abcc-120c4b64ad4c"/>
    <s v="{C325E9ED-1A01-45E7-9C35-6D8303FB5482}"/>
  </r>
  <r>
    <x v="43"/>
    <d v="2016-05-26T00:00:00"/>
    <d v="2016-05-26T00:00:00"/>
    <x v="2"/>
    <s v="Canning_Bridget"/>
    <x v="11"/>
    <m/>
    <m/>
    <m/>
    <n v="1"/>
    <m/>
    <s v="I"/>
    <x v="0"/>
    <s v="&lt;10"/>
    <m/>
    <m/>
    <n v="1"/>
    <m/>
    <m/>
    <x v="2"/>
    <s v="e13710f1-cc91-4ed9-9041-c9fbb6ea5d4e"/>
    <s v="{6B906E62-1E5D-4FC5-BBED-7754B7EFFCE6}"/>
  </r>
  <r>
    <x v="133"/>
    <d v="2016-05-26T00:00:00"/>
    <d v="2016-05-26T00:00:00"/>
    <x v="2"/>
    <s v="Canning_Bridget"/>
    <x v="14"/>
    <m/>
    <m/>
    <m/>
    <n v="0"/>
    <m/>
    <s v="I"/>
    <x v="0"/>
    <s v="&lt;10"/>
    <m/>
    <m/>
    <n v="0.5"/>
    <m/>
    <m/>
    <x v="3"/>
    <s v="c711110d-e196-49b6-ac30-234f2fabaad3"/>
    <s v="{96E57ECB-B552-4A6D-991B-16030D354C9F}"/>
  </r>
  <r>
    <x v="133"/>
    <d v="2016-05-26T00:00:00"/>
    <d v="2016-05-26T00:00:00"/>
    <x v="2"/>
    <s v="Canning_Bridget"/>
    <x v="23"/>
    <m/>
    <m/>
    <m/>
    <n v="0"/>
    <m/>
    <s v="I"/>
    <x v="0"/>
    <s v="10-100"/>
    <m/>
    <m/>
    <n v="0.5"/>
    <m/>
    <m/>
    <x v="3"/>
    <s v="7973b3e4-d762-487d-a7fb-204e261ff84e"/>
    <s v="{30393764-6F30-49C4-AC2A-38B118ED75AF}"/>
  </r>
  <r>
    <x v="133"/>
    <d v="2016-05-26T00:00:00"/>
    <d v="2016-05-26T00:00:00"/>
    <x v="2"/>
    <s v="Canning_Bridget"/>
    <x v="4"/>
    <m/>
    <m/>
    <m/>
    <n v="0"/>
    <m/>
    <s v="I"/>
    <x v="0"/>
    <s v="&lt;10"/>
    <m/>
    <m/>
    <n v="0.5"/>
    <m/>
    <m/>
    <x v="3"/>
    <s v="5d189565-9ae9-463b-9b12-cf25f5a113a6"/>
    <s v="{A95EDB2B-1BD3-4F19-A035-1E5D192FEC3E}"/>
  </r>
  <r>
    <x v="133"/>
    <d v="2016-05-26T00:00:00"/>
    <d v="2016-05-26T00:00:00"/>
    <x v="2"/>
    <s v="Canning_Bridget"/>
    <x v="0"/>
    <m/>
    <m/>
    <m/>
    <n v="0"/>
    <m/>
    <s v="I"/>
    <x v="0"/>
    <s v="&lt;10"/>
    <m/>
    <m/>
    <n v="0.5"/>
    <m/>
    <m/>
    <x v="3"/>
    <s v="74862ffd-12a3-48a4-8f3a-9e60c98b6730"/>
    <s v="{F9707531-2CC6-4711-B809-F75250F3F5D0}"/>
  </r>
  <r>
    <x v="133"/>
    <d v="2016-05-26T00:00:00"/>
    <d v="2016-05-26T00:00:00"/>
    <x v="2"/>
    <s v="Canning_Bridget"/>
    <x v="0"/>
    <m/>
    <m/>
    <m/>
    <n v="0"/>
    <m/>
    <s v="I"/>
    <x v="0"/>
    <s v="&lt;10"/>
    <m/>
    <m/>
    <n v="0.5"/>
    <m/>
    <m/>
    <x v="3"/>
    <s v="3617ec90-9c95-49da-89c9-b5c720d3181c"/>
    <s v="{C436A5C1-3D72-47BC-9ED5-16F31861EDA0}"/>
  </r>
  <r>
    <x v="133"/>
    <d v="2016-05-26T00:00:00"/>
    <d v="2016-05-26T00:00:00"/>
    <x v="2"/>
    <s v="Canning_Bridget"/>
    <x v="11"/>
    <m/>
    <m/>
    <m/>
    <n v="1"/>
    <m/>
    <s v="I"/>
    <x v="0"/>
    <s v="&lt;10"/>
    <m/>
    <m/>
    <n v="1"/>
    <m/>
    <m/>
    <x v="2"/>
    <s v="692b6d37-2dc6-4651-b9d8-fbd1d026d128"/>
    <s v="{9E937AF5-C711-4F0C-836D-A962101D6858}"/>
  </r>
  <r>
    <x v="133"/>
    <d v="2016-05-26T00:00:00"/>
    <d v="2016-05-26T00:00:00"/>
    <x v="2"/>
    <s v="Canning_Bridget"/>
    <x v="0"/>
    <m/>
    <m/>
    <m/>
    <n v="1"/>
    <m/>
    <s v="I"/>
    <x v="0"/>
    <s v="&lt;10"/>
    <m/>
    <m/>
    <n v="1"/>
    <m/>
    <m/>
    <x v="2"/>
    <s v="168d0e68-cc1f-48f4-8117-5c4054a5a39f"/>
    <s v="{5634B978-6A01-4974-92D2-89F8C9193BEE}"/>
  </r>
  <r>
    <x v="66"/>
    <d v="2016-05-26T00:00:00"/>
    <d v="2016-05-26T00:00:00"/>
    <x v="2"/>
    <s v="Canning_Bridget"/>
    <x v="23"/>
    <m/>
    <m/>
    <m/>
    <n v="0"/>
    <m/>
    <s v="I"/>
    <x v="1"/>
    <s v="&lt;10"/>
    <m/>
    <m/>
    <n v="0.5"/>
    <m/>
    <m/>
    <x v="3"/>
    <s v="ba949277-5703-428e-8360-758ccabfae25"/>
    <s v="{92B26ED3-F88C-4F47-8CD7-C906F3A20498}"/>
  </r>
  <r>
    <x v="134"/>
    <d v="2016-05-31T00:00:00"/>
    <d v="2016-05-31T00:00:00"/>
    <x v="2"/>
    <s v="Canning_Bridget"/>
    <x v="23"/>
    <m/>
    <m/>
    <m/>
    <n v="0"/>
    <m/>
    <s v="SC"/>
    <x v="0"/>
    <s v="10-100"/>
    <m/>
    <m/>
    <n v="0.5"/>
    <m/>
    <m/>
    <x v="3"/>
    <s v="0f83f110-62ff-4077-a76d-376b58fecbc0"/>
    <s v="{3CCE7114-58C6-493D-8BD8-F9674BE93774}"/>
  </r>
  <r>
    <x v="134"/>
    <d v="2016-05-31T00:00:00"/>
    <d v="2016-05-31T00:00:00"/>
    <x v="2"/>
    <s v="Canning_Bridget"/>
    <x v="23"/>
    <m/>
    <m/>
    <m/>
    <n v="0"/>
    <m/>
    <s v="I"/>
    <x v="0"/>
    <s v="&lt;10"/>
    <m/>
    <m/>
    <n v="0.5"/>
    <m/>
    <m/>
    <x v="3"/>
    <s v="c380b5fc-ba99-4351-8866-37db03070012"/>
    <s v="{87C249AD-34FE-4A2C-93AB-319CA9183E77}"/>
  </r>
  <r>
    <x v="134"/>
    <d v="2016-05-31T00:00:00"/>
    <d v="2016-05-31T00:00:00"/>
    <x v="2"/>
    <s v="Canning_Bridget"/>
    <x v="11"/>
    <m/>
    <m/>
    <m/>
    <n v="0.5"/>
    <m/>
    <s v="I"/>
    <x v="0"/>
    <s v="&lt;10"/>
    <m/>
    <m/>
    <n v="0.5"/>
    <m/>
    <m/>
    <x v="3"/>
    <s v="518295fa-2f29-49d5-8592-4078e95427c6"/>
    <s v="{E03E9744-1F5E-457F-B42F-88AE8B194AAA}"/>
  </r>
  <r>
    <x v="134"/>
    <d v="2016-05-31T00:00:00"/>
    <d v="2016-05-31T00:00:00"/>
    <x v="2"/>
    <s v="Canning_Bridget"/>
    <x v="4"/>
    <m/>
    <m/>
    <m/>
    <n v="0"/>
    <m/>
    <s v="I"/>
    <x v="0"/>
    <s v="&lt;10"/>
    <m/>
    <m/>
    <n v="0.5"/>
    <m/>
    <m/>
    <x v="3"/>
    <s v="49d67390-511b-4957-be7a-8100f971de75"/>
    <s v="{C53F162F-C630-495C-B948-0AD6382E2A06}"/>
  </r>
  <r>
    <x v="134"/>
    <d v="2016-05-31T00:00:00"/>
    <d v="2016-05-31T00:00:00"/>
    <x v="2"/>
    <s v="Canning_Bridget"/>
    <x v="0"/>
    <m/>
    <m/>
    <m/>
    <n v="1"/>
    <m/>
    <s v="SC"/>
    <x v="0"/>
    <s v="10-100"/>
    <m/>
    <m/>
    <n v="1"/>
    <m/>
    <m/>
    <x v="2"/>
    <s v="e0b110b3-31b0-4942-9780-c47cf08651c2"/>
    <s v="{E6EB54D4-5115-41FF-9882-BDF96409FAF0}"/>
  </r>
  <r>
    <x v="134"/>
    <d v="2016-05-31T00:00:00"/>
    <d v="2016-05-31T00:00:00"/>
    <x v="2"/>
    <s v="Canning_Bridget"/>
    <x v="4"/>
    <m/>
    <m/>
    <m/>
    <n v="0"/>
    <m/>
    <s v="I"/>
    <x v="0"/>
    <s v="&lt;10"/>
    <m/>
    <m/>
    <n v="0.5"/>
    <m/>
    <m/>
    <x v="3"/>
    <s v="225c3ec0-14a0-4a54-9a8f-bafd76423fa9"/>
    <s v="{2F2ADA77-5E31-43E7-8352-B4EDF8891BF0}"/>
  </r>
  <r>
    <x v="134"/>
    <d v="2016-05-31T00:00:00"/>
    <d v="2016-05-31T00:00:00"/>
    <x v="2"/>
    <s v="Canning_Bridget"/>
    <x v="4"/>
    <m/>
    <m/>
    <m/>
    <n v="0"/>
    <m/>
    <s v="I"/>
    <x v="0"/>
    <s v="&lt;10"/>
    <m/>
    <m/>
    <n v="0.5"/>
    <m/>
    <m/>
    <x v="3"/>
    <s v="b869db01-fc42-453a-926c-5ecb2d2049ae"/>
    <s v="{5F7760F4-31B8-427C-83DC-3D6667C968FA}"/>
  </r>
  <r>
    <x v="134"/>
    <d v="2016-05-31T00:00:00"/>
    <d v="2016-05-31T00:00:00"/>
    <x v="2"/>
    <s v="Canning_Bridget"/>
    <x v="4"/>
    <m/>
    <m/>
    <m/>
    <n v="0"/>
    <m/>
    <s v="I"/>
    <x v="0"/>
    <s v="&lt;10"/>
    <m/>
    <m/>
    <n v="0.5"/>
    <m/>
    <m/>
    <x v="3"/>
    <s v="6193810a-a146-4cf3-84e8-d188d19682e6"/>
    <s v="{286DD39E-2C0B-4BF3-B65B-7019BEE43676}"/>
  </r>
  <r>
    <x v="134"/>
    <d v="2016-05-31T00:00:00"/>
    <d v="2016-05-31T00:00:00"/>
    <x v="2"/>
    <s v="Canning_Bridget"/>
    <x v="4"/>
    <m/>
    <m/>
    <m/>
    <n v="0"/>
    <m/>
    <s v="I"/>
    <x v="0"/>
    <s v="&lt;10"/>
    <m/>
    <m/>
    <n v="0.5"/>
    <m/>
    <m/>
    <x v="3"/>
    <s v="60f842f2-c9b8-47c7-b5cf-4f127402fd3f"/>
    <s v="{626F079A-1107-4229-9B91-CDD8B8D9B569}"/>
  </r>
  <r>
    <x v="134"/>
    <d v="2016-05-31T00:00:00"/>
    <d v="2016-05-31T00:00:00"/>
    <x v="2"/>
    <s v="Canning_Bridget"/>
    <x v="4"/>
    <m/>
    <m/>
    <m/>
    <n v="1"/>
    <m/>
    <s v="SC"/>
    <x v="0"/>
    <s v="&lt;10"/>
    <m/>
    <m/>
    <n v="1"/>
    <m/>
    <m/>
    <x v="2"/>
    <s v="3bd7dd37-8b5b-42bb-a1a3-4c49791a1fbf"/>
    <s v="{C2B23E09-04FD-4C4C-BCC1-6487E957267D}"/>
  </r>
  <r>
    <x v="13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x v="3"/>
    <s v="99953347-8c13-4831-b094-02e4a308800b"/>
    <s v="{3168EC90-4F21-4844-8035-4F577C999040}"/>
  </r>
  <r>
    <x v="13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x v="3"/>
    <s v="5a01de7d-cd88-48cc-ae9a-6e89764f1a26"/>
    <s v="{9850BD42-AC1A-415A-BE34-066360AD8D8F}"/>
  </r>
  <r>
    <x v="134"/>
    <d v="2016-05-31T00:00:00"/>
    <d v="2016-05-31T00:00:00"/>
    <x v="2"/>
    <s v="Canning_Bridget"/>
    <x v="4"/>
    <m/>
    <m/>
    <m/>
    <n v="0"/>
    <m/>
    <s v="I"/>
    <x v="0"/>
    <s v="&lt;10"/>
    <m/>
    <m/>
    <n v="0.5"/>
    <m/>
    <m/>
    <x v="3"/>
    <s v="5019e75c-2f52-437a-91d2-9ae8ac47bfdb"/>
    <s v="{03A58D2F-BCB6-4B9C-A0DB-B2C55318E925}"/>
  </r>
  <r>
    <x v="44"/>
    <d v="2016-05-31T00:00:00"/>
    <d v="2016-05-31T00:00:00"/>
    <x v="2"/>
    <s v="Canning_Bridget"/>
    <x v="11"/>
    <m/>
    <m/>
    <m/>
    <n v="0.5"/>
    <m/>
    <s v="I"/>
    <x v="0"/>
    <s v="&lt;10"/>
    <m/>
    <m/>
    <n v="0.5"/>
    <m/>
    <m/>
    <x v="3"/>
    <s v="37e67262-b39d-4329-88f1-aff104f813a2"/>
    <s v="{DE93CFE5-FB5F-4A59-A75B-64299A154007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x v="3"/>
    <s v="e481d673-31fd-4b2a-8f20-fe0ca088def9"/>
    <s v="{F04B0AA5-5208-48FD-B6CE-9D94B136E7CF}"/>
  </r>
  <r>
    <x v="44"/>
    <d v="2016-05-31T00:00:00"/>
    <d v="2016-05-31T00:00:00"/>
    <x v="2"/>
    <s v="Canning_Bridget"/>
    <x v="23"/>
    <m/>
    <m/>
    <m/>
    <n v="0"/>
    <m/>
    <s v="I"/>
    <x v="0"/>
    <s v="&lt;10"/>
    <m/>
    <m/>
    <n v="0.5"/>
    <m/>
    <m/>
    <x v="3"/>
    <s v="85430b76-96c1-425f-9c56-615567419e06"/>
    <s v="{1056C45B-9007-4A7E-ABE2-E865E7FEF3A7}"/>
  </r>
  <r>
    <x v="44"/>
    <d v="2016-05-31T00:00:00"/>
    <d v="2016-05-31T00:00:00"/>
    <x v="2"/>
    <s v="Canning_Bridget"/>
    <x v="4"/>
    <m/>
    <m/>
    <m/>
    <n v="0.5"/>
    <m/>
    <s v="I"/>
    <x v="0"/>
    <s v="&lt;10"/>
    <m/>
    <m/>
    <n v="0.5"/>
    <m/>
    <m/>
    <x v="3"/>
    <s v="a021b282-94f0-4aa5-b3ad-686429e89b9b"/>
    <s v="{E2EBA86A-BEB9-425F-BED9-75A02D81DEA2}"/>
  </r>
  <r>
    <x v="44"/>
    <d v="2016-05-31T00:00:00"/>
    <d v="2016-05-31T00:00:00"/>
    <x v="2"/>
    <s v="Canning_Bridget"/>
    <x v="11"/>
    <m/>
    <m/>
    <m/>
    <n v="0"/>
    <m/>
    <s v="I"/>
    <x v="0"/>
    <s v="&lt;10"/>
    <m/>
    <m/>
    <n v="0.5"/>
    <m/>
    <m/>
    <x v="3"/>
    <s v="340fef61-22b6-42f5-963f-01edcc6f76e7"/>
    <s v="{BFFB9E26-D848-4738-858A-3CD033501554}"/>
  </r>
  <r>
    <x v="44"/>
    <d v="2016-05-31T00:00:00"/>
    <d v="2016-05-31T00:00:00"/>
    <x v="2"/>
    <s v="Canning_Bridget"/>
    <x v="11"/>
    <m/>
    <m/>
    <m/>
    <n v="0"/>
    <m/>
    <s v="I"/>
    <x v="0"/>
    <s v="&lt;10"/>
    <m/>
    <m/>
    <n v="0.5"/>
    <m/>
    <m/>
    <x v="3"/>
    <s v="b6832a5e-623f-47f8-9453-889297987ab1"/>
    <s v="{C25EB116-3E99-40D2-82E1-F66EB7BA1A18}"/>
  </r>
  <r>
    <x v="44"/>
    <d v="2016-05-31T00:00:00"/>
    <d v="2016-05-31T00:00:00"/>
    <x v="2"/>
    <s v="Canning_Bridget"/>
    <x v="11"/>
    <m/>
    <m/>
    <m/>
    <n v="0"/>
    <m/>
    <s v="SC"/>
    <x v="0"/>
    <s v="&lt;10"/>
    <m/>
    <m/>
    <n v="0.5"/>
    <m/>
    <m/>
    <x v="3"/>
    <s v="89436c16-098c-4951-9290-e70b49ad36cd"/>
    <s v="{F79CEE02-B431-40E1-AA0D-9F8BD9D2529B}"/>
  </r>
  <r>
    <x v="44"/>
    <d v="2016-05-31T00:00:00"/>
    <d v="2016-05-31T00:00:00"/>
    <x v="2"/>
    <s v="Canning_Bridget"/>
    <x v="4"/>
    <m/>
    <m/>
    <m/>
    <n v="0"/>
    <m/>
    <s v="I"/>
    <x v="0"/>
    <s v="&lt;10"/>
    <m/>
    <m/>
    <n v="0.5"/>
    <m/>
    <m/>
    <x v="3"/>
    <s v="1d0d196d-0cea-4a7d-98e5-31a01d3cd3d5"/>
    <s v="{552AF864-76C4-4BC9-BE60-B91661755C53}"/>
  </r>
  <r>
    <x v="44"/>
    <d v="2016-05-31T00:00:00"/>
    <d v="2016-05-31T00:00:00"/>
    <x v="2"/>
    <s v="Canning_Bridget"/>
    <x v="11"/>
    <m/>
    <m/>
    <m/>
    <n v="1"/>
    <m/>
    <s v="SC"/>
    <x v="1"/>
    <s v="&lt;10"/>
    <m/>
    <m/>
    <n v="1"/>
    <m/>
    <m/>
    <x v="2"/>
    <s v="737527c9-d5cc-4fb3-b699-0cf4a05c2d56"/>
    <s v="{023700A2-97E8-4EED-B23A-69BE46407899}"/>
  </r>
  <r>
    <x v="44"/>
    <d v="2016-05-31T00:00:00"/>
    <d v="2016-05-31T00:00:00"/>
    <x v="2"/>
    <s v="Canning_Bridget"/>
    <x v="16"/>
    <m/>
    <m/>
    <m/>
    <n v="10"/>
    <m/>
    <s v="C"/>
    <x v="0"/>
    <s v="10-100"/>
    <m/>
    <m/>
    <n v="10"/>
    <m/>
    <m/>
    <x v="10"/>
    <s v="ebe853e2-2e61-4643-aa99-376cb60570a2"/>
    <s v="{2AA5BA7E-4BAD-41E5-9481-A7EB5FA9CAC3}"/>
  </r>
  <r>
    <x v="44"/>
    <d v="2016-05-31T00:00:00"/>
    <d v="2016-05-31T00:00:00"/>
    <x v="2"/>
    <s v="Canning_Bridget"/>
    <x v="14"/>
    <m/>
    <m/>
    <m/>
    <n v="1"/>
    <m/>
    <s v="SC"/>
    <x v="0"/>
    <s v="&lt;10"/>
    <m/>
    <m/>
    <n v="1"/>
    <m/>
    <m/>
    <x v="2"/>
    <s v="a8b38aba-8827-428a-978e-cc609eb83370"/>
    <s v="{B5384A32-563F-4635-8A68-35A7AF7CB8FD}"/>
  </r>
  <r>
    <x v="44"/>
    <d v="2016-05-31T00:00:00"/>
    <d v="2016-05-31T00:00:00"/>
    <x v="2"/>
    <s v="Canning_Bridget"/>
    <x v="14"/>
    <m/>
    <m/>
    <m/>
    <n v="1.5"/>
    <m/>
    <s v="SC"/>
    <x v="0"/>
    <s v="&lt;10"/>
    <m/>
    <m/>
    <n v="1.5"/>
    <m/>
    <m/>
    <x v="8"/>
    <s v="143090b0-9207-4e7d-bbc5-d497f1e64414"/>
    <s v="{86B4627F-C4C0-4119-8A8B-63CEF21C4EC8}"/>
  </r>
  <r>
    <x v="44"/>
    <d v="2016-05-31T00:00:00"/>
    <d v="2016-05-31T00:00:00"/>
    <x v="2"/>
    <s v="Canning_Bridget"/>
    <x v="14"/>
    <m/>
    <m/>
    <m/>
    <n v="1.5"/>
    <m/>
    <s v="SC"/>
    <x v="0"/>
    <s v="&lt;10"/>
    <m/>
    <m/>
    <n v="1.5"/>
    <m/>
    <m/>
    <x v="8"/>
    <s v="75e75ba6-33f3-4432-9013-8b9fe41714a7"/>
    <s v="{30A0FFFA-B8F5-4D6F-9530-F55C5F29A61A}"/>
  </r>
  <r>
    <x v="44"/>
    <d v="2016-05-31T00:00:00"/>
    <d v="2016-05-31T00:00:00"/>
    <x v="2"/>
    <s v="Canning_Bridget"/>
    <x v="10"/>
    <m/>
    <m/>
    <m/>
    <n v="0"/>
    <m/>
    <s v="I"/>
    <x v="0"/>
    <s v="&lt;10"/>
    <m/>
    <m/>
    <n v="0.5"/>
    <m/>
    <m/>
    <x v="3"/>
    <s v="7c021414-087d-4c49-8724-31133e512be3"/>
    <s v="{0A01BF8D-0368-49DF-919C-CFEE350B4CAB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x v="3"/>
    <s v="6375efde-08ed-4dc9-ba81-8dd7ebac7cc5"/>
    <s v="{5B621FE3-4AB8-4DC3-A3FB-0238C338FCDE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x v="3"/>
    <s v="50fc3ec3-8267-44ac-95d4-973d36acc102"/>
    <s v="{51FAF52A-DB60-4D70-9F7E-C2BF9AF6429C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x v="3"/>
    <s v="4fcf1150-5e01-4f11-8337-f184ed633e38"/>
    <s v="{BCA7CB6D-3104-46CB-A3F9-FA2110C6C952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x v="3"/>
    <s v="3dff6586-3c12-4a34-9db4-855becfc8f3b"/>
    <s v="{3BEFBB0A-9AC7-4FA1-B9CE-7894A0E886F8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x v="3"/>
    <s v="bb4b248a-5f61-4198-95f6-efca234255a8"/>
    <s v="{E755CBA7-FEB4-4A1F-86BD-08C3AFB6A264}"/>
  </r>
  <r>
    <x v="44"/>
    <d v="2016-05-31T00:00:00"/>
    <d v="2016-05-31T00:00:00"/>
    <x v="2"/>
    <s v="Canning_Bridget"/>
    <x v="17"/>
    <m/>
    <m/>
    <m/>
    <n v="0"/>
    <m/>
    <s v="I"/>
    <x v="0"/>
    <s v="&lt;10"/>
    <m/>
    <m/>
    <n v="0.5"/>
    <m/>
    <m/>
    <x v="3"/>
    <s v="eede48c5-bcf3-4afb-a32a-9aae6d3fdd5e"/>
    <s v="{2FE581BD-93B6-4BC3-B94A-AA5DEA78A90E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x v="3"/>
    <s v="99d21c27-91c6-4fec-93ea-162cb5e0d280"/>
    <s v="{FE8ACE80-FE26-419C-8CC4-C746859DACBE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x v="3"/>
    <s v="18aba80a-2df8-4261-b470-e0b5053212fa"/>
    <s v="{A301740D-0FD2-4A7A-A7E2-1CE7DA41C933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x v="3"/>
    <s v="db68eebd-46fe-48e2-93bc-a9b3cc96d9c3"/>
    <s v="{697674E0-32DF-4904-8D52-94DD3E35B937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x v="3"/>
    <s v="805af57d-4220-4065-be4e-5a7eab91adeb"/>
    <s v="{999D2B6D-A4FD-4C73-934C-C02072216BF3}"/>
  </r>
  <r>
    <x v="44"/>
    <d v="2016-05-31T00:00:00"/>
    <d v="2016-05-31T00:00:00"/>
    <x v="2"/>
    <s v="Canning_Bridget"/>
    <x v="14"/>
    <m/>
    <m/>
    <m/>
    <n v="0"/>
    <m/>
    <s v="I"/>
    <x v="0"/>
    <s v="&lt;10"/>
    <m/>
    <m/>
    <n v="0.5"/>
    <m/>
    <m/>
    <x v="3"/>
    <s v="aca7b27d-41d5-4bae-82f2-921b941ce98f"/>
    <s v="{76E5BAC7-EE7D-42F8-839C-0F8E29272A18}"/>
  </r>
  <r>
    <x v="44"/>
    <d v="2016-05-31T00:00:00"/>
    <d v="2016-05-31T00:00:00"/>
    <x v="2"/>
    <s v="Canning_Bridget"/>
    <x v="0"/>
    <m/>
    <m/>
    <m/>
    <n v="1"/>
    <m/>
    <s v="SC"/>
    <x v="0"/>
    <s v="10-100"/>
    <m/>
    <m/>
    <n v="1"/>
    <m/>
    <m/>
    <x v="2"/>
    <s v="92ca3a27-02af-4501-88d5-039c764acde0"/>
    <s v="{A346B795-0718-4C0E-8C1C-94D0202D9F63}"/>
  </r>
  <r>
    <x v="44"/>
    <d v="2016-05-31T00:00:00"/>
    <d v="2016-05-31T00:00:00"/>
    <x v="2"/>
    <s v="Canning_Bridget"/>
    <x v="14"/>
    <m/>
    <m/>
    <m/>
    <n v="1"/>
    <m/>
    <s v="SC"/>
    <x v="0"/>
    <s v="&lt;10"/>
    <m/>
    <m/>
    <n v="1"/>
    <m/>
    <m/>
    <x v="2"/>
    <s v="285a12b5-a4fd-44b3-95be-a0b1eeb1873f"/>
    <s v="{C3F04431-0593-4FA1-91FD-D348EB41382E}"/>
  </r>
  <r>
    <x v="135"/>
    <d v="2016-05-31T00:00:00"/>
    <d v="2016-05-31T00:00:00"/>
    <x v="2"/>
    <s v="Canning_Bridget"/>
    <x v="0"/>
    <m/>
    <m/>
    <m/>
    <n v="0"/>
    <m/>
    <s v="I"/>
    <x v="1"/>
    <s v="&lt;10"/>
    <m/>
    <m/>
    <n v="0.5"/>
    <m/>
    <m/>
    <x v="3"/>
    <s v="a358514e-2ba3-4c95-b79d-09df9caf47a2"/>
    <s v="{2B9262CC-06AB-4C04-AD8D-79BADB97D969}"/>
  </r>
  <r>
    <x v="135"/>
    <d v="2016-05-31T00:00:00"/>
    <d v="2016-05-31T00:00:00"/>
    <x v="2"/>
    <s v="Canning_Bridget"/>
    <x v="0"/>
    <m/>
    <m/>
    <m/>
    <n v="3"/>
    <m/>
    <s v="SC"/>
    <x v="1"/>
    <s v="10-100"/>
    <m/>
    <m/>
    <n v="3"/>
    <m/>
    <m/>
    <x v="4"/>
    <s v="0843de6b-c8a6-4cf6-ba3e-ff1fffea4eb8"/>
    <s v="{E7D877A7-CD50-4A5F-9CF2-A61BF14A061E}"/>
  </r>
  <r>
    <x v="11"/>
    <d v="2016-05-31T00:00:00"/>
    <d v="2016-05-31T00:00:00"/>
    <x v="2"/>
    <s v="Canning_Bridget"/>
    <x v="0"/>
    <m/>
    <m/>
    <m/>
    <n v="2"/>
    <m/>
    <s v="SC"/>
    <x v="0"/>
    <s v="10-100"/>
    <m/>
    <m/>
    <n v="2"/>
    <m/>
    <m/>
    <x v="1"/>
    <s v="e97b9db2-9bb9-49bc-a4d8-98517c6dbae0"/>
    <s v="{74D4222A-8898-432B-A189-64E5AD55F69C}"/>
  </r>
  <r>
    <x v="11"/>
    <d v="2016-05-31T00:00:00"/>
    <d v="2016-05-31T00:00:00"/>
    <x v="2"/>
    <s v="Canning_Bridget"/>
    <x v="11"/>
    <m/>
    <m/>
    <m/>
    <n v="0"/>
    <m/>
    <s v="I"/>
    <x v="1"/>
    <s v="&lt;10"/>
    <m/>
    <m/>
    <n v="0.5"/>
    <m/>
    <m/>
    <x v="3"/>
    <s v="aea20dbc-c820-4e9d-8856-4b4c35b4f31a"/>
    <s v="{C4EC252F-7560-42CA-921B-59F70EF1FA9D}"/>
  </r>
  <r>
    <x v="95"/>
    <d v="2016-05-31T00:00:00"/>
    <d v="2016-05-31T00:00:00"/>
    <x v="2"/>
    <s v="Canning_Bridget"/>
    <x v="23"/>
    <m/>
    <m/>
    <m/>
    <n v="1"/>
    <m/>
    <s v="SC"/>
    <x v="1"/>
    <s v="&lt;10"/>
    <m/>
    <m/>
    <n v="1"/>
    <m/>
    <m/>
    <x v="2"/>
    <s v="67662109-72fb-42a1-803b-6c6dd70c8ccd"/>
    <s v="{D0A348DC-8E4E-4254-B9D3-915E2F478629}"/>
  </r>
  <r>
    <x v="86"/>
    <d v="2016-06-02T00:00:00"/>
    <d v="2016-06-02T00:00:00"/>
    <x v="2"/>
    <s v="Canning_Bridget"/>
    <x v="23"/>
    <m/>
    <m/>
    <m/>
    <n v="1"/>
    <m/>
    <s v="SC"/>
    <x v="0"/>
    <s v="10-100"/>
    <m/>
    <m/>
    <n v="1"/>
    <m/>
    <m/>
    <x v="2"/>
    <s v="d0cbf783-a64a-422d-a0f1-3889bbf0b7f6"/>
    <s v="{1EF940C7-6D30-4A8B-B311-959D93DA2C15}"/>
  </r>
  <r>
    <x v="136"/>
    <d v="2016-06-04T00:00:00"/>
    <d v="2016-06-04T00:00:00"/>
    <x v="2"/>
    <s v="Canning_Bridget"/>
    <x v="0"/>
    <m/>
    <m/>
    <m/>
    <n v="0"/>
    <m/>
    <s v="I"/>
    <x v="0"/>
    <s v="&lt;10"/>
    <m/>
    <m/>
    <n v="0.5"/>
    <m/>
    <m/>
    <x v="3"/>
    <s v="aa64caef-a154-48a9-808b-22da749acc66"/>
    <s v="{70C24CF8-73F5-42E2-A3D2-8F02349DC1E2}"/>
  </r>
  <r>
    <x v="56"/>
    <d v="2016-06-06T00:00:00"/>
    <d v="2016-06-06T00:00:00"/>
    <x v="2"/>
    <s v="Canning_Bridget"/>
    <x v="0"/>
    <m/>
    <m/>
    <m/>
    <n v="4"/>
    <m/>
    <s v="SC"/>
    <x v="0"/>
    <s v="10-100"/>
    <m/>
    <m/>
    <n v="4"/>
    <m/>
    <m/>
    <x v="5"/>
    <s v="7daa8f58-574c-4f9c-8989-fffa55b4eb24"/>
    <s v="{261492EE-5C4E-43CE-B56B-3840C25772D8}"/>
  </r>
  <r>
    <x v="61"/>
    <d v="2016-06-06T00:00:00"/>
    <d v="2016-06-06T00:00:00"/>
    <x v="2"/>
    <s v="Canning_Bridget"/>
    <x v="11"/>
    <m/>
    <m/>
    <m/>
    <n v="0"/>
    <m/>
    <s v="I"/>
    <x v="0"/>
    <s v="&lt;10"/>
    <m/>
    <m/>
    <n v="0.5"/>
    <m/>
    <m/>
    <x v="3"/>
    <s v="e876fe9e-92de-4fd4-bdf6-aa8955b0ed92"/>
    <s v="{E2C373CA-539F-44BD-B45A-464006538C7D}"/>
  </r>
  <r>
    <x v="61"/>
    <d v="2016-06-06T00:00:00"/>
    <d v="2016-06-06T00:00:00"/>
    <x v="2"/>
    <s v="Canning_Bridget"/>
    <x v="11"/>
    <m/>
    <m/>
    <m/>
    <n v="0"/>
    <m/>
    <s v="I"/>
    <x v="0"/>
    <s v="&lt;10"/>
    <m/>
    <m/>
    <n v="0.5"/>
    <m/>
    <m/>
    <x v="3"/>
    <s v="bf83f44f-fae8-4652-ae8e-5b78c2d47c9d"/>
    <s v="{94C1498C-46CC-4D27-95AE-03C97032FAD3}"/>
  </r>
  <r>
    <x v="137"/>
    <d v="2016-06-07T00:00:00"/>
    <d v="2016-06-07T00:00:00"/>
    <x v="2"/>
    <s v="Canning_Bridget"/>
    <x v="1"/>
    <m/>
    <m/>
    <m/>
    <n v="1"/>
    <m/>
    <s v="I"/>
    <x v="0"/>
    <s v="&lt;10"/>
    <m/>
    <m/>
    <n v="1"/>
    <m/>
    <m/>
    <x v="2"/>
    <s v="a9a1b8fa-eb6b-4395-8854-4920674a9a81"/>
    <s v="{F68282D0-3AC1-47A8-B975-D0018DF56DFA}"/>
  </r>
  <r>
    <x v="137"/>
    <d v="2016-06-07T00:00:00"/>
    <d v="2016-06-07T00:00:00"/>
    <x v="2"/>
    <s v="Canning_Bridget"/>
    <x v="0"/>
    <m/>
    <m/>
    <m/>
    <n v="4"/>
    <m/>
    <s v="SC"/>
    <x v="0"/>
    <s v="10-100"/>
    <m/>
    <m/>
    <n v="4"/>
    <m/>
    <m/>
    <x v="5"/>
    <s v="1dd14e79-feb2-411b-888f-d39ef197a917"/>
    <s v="{FC7B3D5F-95D7-4690-ADB5-B11D5D824F9F}"/>
  </r>
  <r>
    <x v="137"/>
    <d v="2016-06-07T00:00:00"/>
    <d v="2016-06-07T00:00:00"/>
    <x v="2"/>
    <s v="Canning_Bridget"/>
    <x v="9"/>
    <m/>
    <m/>
    <m/>
    <n v="0"/>
    <m/>
    <s v="I"/>
    <x v="0"/>
    <s v="&lt;10"/>
    <m/>
    <m/>
    <n v="0.5"/>
    <m/>
    <m/>
    <x v="3"/>
    <s v="9cc846b9-7faf-40be-91b3-61e40934923b"/>
    <s v="{AA56ED47-217B-4383-9FA2-01964662F3E2}"/>
  </r>
  <r>
    <x v="137"/>
    <d v="2016-06-07T00:00:00"/>
    <d v="2016-06-07T00:00:00"/>
    <x v="2"/>
    <s v="Canning_Bridget"/>
    <x v="9"/>
    <m/>
    <m/>
    <m/>
    <n v="0"/>
    <m/>
    <s v="I"/>
    <x v="0"/>
    <s v="&lt;10"/>
    <m/>
    <m/>
    <n v="0.5"/>
    <m/>
    <m/>
    <x v="3"/>
    <s v="c17704bf-ea6f-4a0d-bd7d-feb8cac1ce6d"/>
    <s v="{778291AA-5DDA-42B9-8A0F-B6C7BC80F940}"/>
  </r>
  <r>
    <x v="137"/>
    <d v="2016-06-07T00:00:00"/>
    <d v="2016-06-07T00:00:00"/>
    <x v="2"/>
    <s v="Canning_Bridget"/>
    <x v="9"/>
    <m/>
    <m/>
    <m/>
    <n v="0"/>
    <m/>
    <s v="I"/>
    <x v="0"/>
    <s v="10-100"/>
    <m/>
    <m/>
    <n v="0.5"/>
    <m/>
    <m/>
    <x v="3"/>
    <s v="19b265c0-7c44-4191-b2f9-25bce061e2a2"/>
    <s v="{9B857CF5-BAA8-4341-9EF2-D535CB00437E}"/>
  </r>
  <r>
    <x v="137"/>
    <d v="2016-06-07T00:00:00"/>
    <d v="2016-06-07T00:00:00"/>
    <x v="2"/>
    <s v="Canning_Bridget"/>
    <x v="23"/>
    <m/>
    <m/>
    <m/>
    <n v="0"/>
    <m/>
    <s v="I"/>
    <x v="0"/>
    <s v="&lt;10"/>
    <m/>
    <m/>
    <n v="0.5"/>
    <m/>
    <m/>
    <x v="3"/>
    <s v="dd83677b-042a-4867-ba26-e75ebaafa9bc"/>
    <s v="{5B7A9C4B-F7DD-47DD-8A6C-D35B1256F1D1}"/>
  </r>
  <r>
    <x v="137"/>
    <d v="2016-06-07T00:00:00"/>
    <d v="2016-06-07T00:00:00"/>
    <x v="2"/>
    <s v="Canning_Bridget"/>
    <x v="1"/>
    <m/>
    <m/>
    <m/>
    <n v="1"/>
    <m/>
    <s v="I"/>
    <x v="0"/>
    <s v="&lt;10"/>
    <m/>
    <m/>
    <n v="1"/>
    <m/>
    <m/>
    <x v="2"/>
    <s v="a75fff15-eaf1-4f95-b11a-aad00f89c470"/>
    <s v="{83E7927C-9E43-418B-B8F3-4C308D7243A6}"/>
  </r>
  <r>
    <x v="137"/>
    <d v="2016-06-07T00:00:00"/>
    <d v="2016-06-07T00:00:00"/>
    <x v="2"/>
    <s v="Canning_Bridget"/>
    <x v="23"/>
    <m/>
    <m/>
    <m/>
    <n v="0"/>
    <m/>
    <s v="I"/>
    <x v="1"/>
    <s v="&lt;10"/>
    <m/>
    <m/>
    <n v="0.5"/>
    <m/>
    <m/>
    <x v="3"/>
    <s v="eca7d8e4-ec13-436e-84ed-b962f0874442"/>
    <s v="{34351744-77BA-4FFE-A8E7-A62A72BD7034}"/>
  </r>
  <r>
    <x v="137"/>
    <d v="2016-06-07T00:00:00"/>
    <d v="2016-06-07T00:00:00"/>
    <x v="2"/>
    <s v="Canning_Bridget"/>
    <x v="23"/>
    <m/>
    <m/>
    <m/>
    <n v="0"/>
    <m/>
    <s v="I"/>
    <x v="1"/>
    <s v="&lt;10"/>
    <m/>
    <m/>
    <n v="0.5"/>
    <m/>
    <m/>
    <x v="3"/>
    <s v="1be80734-8317-4d35-9838-5cf8ee648f97"/>
    <s v="{88545794-5E02-4F43-AFFE-E694B76F705E}"/>
  </r>
  <r>
    <x v="137"/>
    <d v="2016-06-07T00:00:00"/>
    <d v="2016-06-07T00:00:00"/>
    <x v="2"/>
    <s v="Canning_Bridget"/>
    <x v="1"/>
    <m/>
    <m/>
    <m/>
    <n v="0"/>
    <m/>
    <s v="I"/>
    <x v="1"/>
    <s v="&lt;10"/>
    <m/>
    <m/>
    <n v="0.5"/>
    <m/>
    <m/>
    <x v="3"/>
    <s v="d563f4c6-adde-4ea2-ac03-9a218e5a5f1f"/>
    <s v="{8008F717-9DB9-4712-8B54-9A55A046C829}"/>
  </r>
  <r>
    <x v="137"/>
    <d v="2016-06-07T00:00:00"/>
    <d v="2016-06-07T00:00:00"/>
    <x v="2"/>
    <s v="Canning_Bridget"/>
    <x v="11"/>
    <m/>
    <m/>
    <m/>
    <n v="0"/>
    <m/>
    <s v="I"/>
    <x v="1"/>
    <s v="&lt;10"/>
    <m/>
    <m/>
    <n v="0.5"/>
    <m/>
    <m/>
    <x v="3"/>
    <s v="d2a9e51f-5aa7-405e-8c34-b1cf8396b176"/>
    <s v="{5820C55E-A773-4E3E-918C-5195A7DDE4E5}"/>
  </r>
  <r>
    <x v="137"/>
    <d v="2016-06-07T00:00:00"/>
    <d v="2016-06-07T00:00:00"/>
    <x v="2"/>
    <s v="Canning_Bridget"/>
    <x v="9"/>
    <m/>
    <m/>
    <m/>
    <n v="0"/>
    <m/>
    <s v="I"/>
    <x v="0"/>
    <s v="&lt;10"/>
    <m/>
    <m/>
    <n v="0.5"/>
    <m/>
    <m/>
    <x v="3"/>
    <s v="03b71c1b-166b-42e7-a7e5-69b3bb8cb6d9"/>
    <s v="{1DADEDE2-15CD-40E7-9301-8DA378C8FAB1}"/>
  </r>
  <r>
    <x v="12"/>
    <d v="2016-06-07T00:00:00"/>
    <d v="2016-06-07T00:00:00"/>
    <x v="2"/>
    <s v="Canning_Bridget"/>
    <x v="3"/>
    <m/>
    <m/>
    <m/>
    <n v="0"/>
    <m/>
    <s v="I"/>
    <x v="0"/>
    <s v="&lt;10"/>
    <m/>
    <m/>
    <n v="0.5"/>
    <m/>
    <m/>
    <x v="3"/>
    <s v="ecef7230-1a15-465b-8e9f-64631b9d58f9"/>
    <s v="{7FE1B8CC-7A5B-433A-AA10-906ED22383D6}"/>
  </r>
  <r>
    <x v="138"/>
    <d v="2016-06-07T00:00:00"/>
    <d v="2016-06-07T00:00:00"/>
    <x v="2"/>
    <s v="Canning_Bridget"/>
    <x v="11"/>
    <m/>
    <m/>
    <m/>
    <n v="2"/>
    <m/>
    <s v="I"/>
    <x v="0"/>
    <s v="&lt;10"/>
    <m/>
    <m/>
    <n v="2"/>
    <m/>
    <m/>
    <x v="1"/>
    <s v="bdead92a-c3ff-4495-9e83-e3c6c4e8f0bc"/>
    <s v="{78AE67F7-9CEF-42E1-8637-52D0DD11BF1E}"/>
  </r>
  <r>
    <x v="139"/>
    <d v="2016-06-07T00:00:00"/>
    <d v="2016-06-07T00:00:00"/>
    <x v="2"/>
    <s v="Canning_Bridget"/>
    <x v="0"/>
    <m/>
    <m/>
    <m/>
    <n v="0"/>
    <m/>
    <s v="I"/>
    <x v="1"/>
    <s v="&lt;10"/>
    <m/>
    <m/>
    <n v="0.5"/>
    <m/>
    <m/>
    <x v="3"/>
    <s v="58eb3271-1546-4f66-89da-b9155802570e"/>
    <s v="{3B0A1E5A-37FB-4962-BCAF-2FACE18C0245}"/>
  </r>
  <r>
    <x v="139"/>
    <d v="2016-06-07T00:00:00"/>
    <d v="2016-06-07T00:00:00"/>
    <x v="2"/>
    <s v="Canning_Bridget"/>
    <x v="0"/>
    <m/>
    <m/>
    <m/>
    <n v="0"/>
    <m/>
    <s v="I"/>
    <x v="1"/>
    <s v="&lt;10"/>
    <m/>
    <m/>
    <n v="0.5"/>
    <m/>
    <m/>
    <x v="3"/>
    <s v="2f421964-b47e-4664-8d0d-1bb3708331ca"/>
    <s v="{8CFD2AAF-DF9B-4670-B033-F39D2E9969F1}"/>
  </r>
  <r>
    <x v="140"/>
    <d v="2016-09-26T00:00:00"/>
    <d v="2016-09-26T00:00:00"/>
    <x v="2"/>
    <s v="Canning_Bridget"/>
    <x v="13"/>
    <m/>
    <m/>
    <s v="0.1"/>
    <n v="0"/>
    <m/>
    <s v="I"/>
    <x v="1"/>
    <s v="&lt;10"/>
    <m/>
    <m/>
    <n v="0.5"/>
    <m/>
    <m/>
    <x v="3"/>
    <s v="94cd17ea-b887-44cb-af62-996492144579"/>
    <s v="{7BE892C6-0154-4667-9F9A-1665227CB5FF}"/>
  </r>
  <r>
    <x v="9"/>
    <d v="2016-05-02T00:00:00"/>
    <d v="2016-05-02T00:00:00"/>
    <x v="2"/>
    <s v="Canning_Bridget"/>
    <x v="1"/>
    <m/>
    <m/>
    <m/>
    <n v="1"/>
    <m/>
    <s v="I"/>
    <x v="1"/>
    <s v="&lt;10"/>
    <m/>
    <m/>
    <n v="1"/>
    <m/>
    <m/>
    <x v="2"/>
    <s v="5d49b467-26e0-40fc-aca8-a114cbafda44"/>
    <s v="{A73E26ED-E376-4F89-8B40-02C2AA499560}"/>
  </r>
  <r>
    <x v="8"/>
    <d v="2016-05-02T00:00:00"/>
    <d v="2016-05-02T00:00:00"/>
    <x v="2"/>
    <s v="Canning_Bridget"/>
    <x v="23"/>
    <m/>
    <m/>
    <m/>
    <n v="0"/>
    <m/>
    <s v="I"/>
    <x v="0"/>
    <s v="&lt;10"/>
    <m/>
    <m/>
    <n v="0.5"/>
    <m/>
    <m/>
    <x v="3"/>
    <s v="58c23b7e-827e-4858-81b7-13822c3cec83"/>
    <s v="{26966595-9A54-450E-8DA1-1E7EA99B5616}"/>
  </r>
  <r>
    <x v="117"/>
    <d v="2016-05-03T00:00:00"/>
    <d v="2016-05-03T00:00:00"/>
    <x v="2"/>
    <s v="Canning_Bridget"/>
    <x v="4"/>
    <m/>
    <m/>
    <m/>
    <n v="0"/>
    <m/>
    <s v="I"/>
    <x v="0"/>
    <s v="&lt;10"/>
    <m/>
    <m/>
    <n v="0.5"/>
    <m/>
    <m/>
    <x v="3"/>
    <s v="d55c5680-9c0c-42b1-97e3-a8da22396f09"/>
    <s v="{24647C04-1B8E-4CEE-BBE7-58E38771F44D}"/>
  </r>
  <r>
    <x v="141"/>
    <d v="2016-05-04T00:00:00"/>
    <d v="2016-05-04T00:00:00"/>
    <x v="2"/>
    <s v="Rodriguez_Fernando"/>
    <x v="1"/>
    <m/>
    <m/>
    <m/>
    <n v="0.5"/>
    <m/>
    <s v="I"/>
    <x v="0"/>
    <s v="&lt;10"/>
    <m/>
    <m/>
    <n v="0.5"/>
    <m/>
    <m/>
    <x v="3"/>
    <s v="e6e5e2e5-3c9b-42c1-aee0-26f1680f427a"/>
    <s v="{E3D8A9B4-DDF1-458E-8002-DF4257B6EBAA}"/>
  </r>
  <r>
    <x v="141"/>
    <d v="2016-05-04T00:00:00"/>
    <d v="2016-05-04T00:00:00"/>
    <x v="2"/>
    <s v="Rodriguez_Fernando"/>
    <x v="1"/>
    <m/>
    <m/>
    <m/>
    <n v="0.5"/>
    <m/>
    <s v="I"/>
    <x v="0"/>
    <s v="&lt;10"/>
    <m/>
    <m/>
    <n v="0.5"/>
    <m/>
    <m/>
    <x v="3"/>
    <s v="01faad6f-f333-48c3-bfb2-acc29f617094"/>
    <s v="{BB08F85A-1861-47C6-B34C-4B578A043A1D}"/>
  </r>
  <r>
    <x v="141"/>
    <d v="2016-05-04T00:00:00"/>
    <d v="2016-05-04T00:00:00"/>
    <x v="2"/>
    <s v="Rodriguez_Fernando"/>
    <x v="23"/>
    <m/>
    <m/>
    <m/>
    <n v="3"/>
    <m/>
    <s v="I"/>
    <x v="0"/>
    <s v="&lt;10"/>
    <m/>
    <m/>
    <n v="3"/>
    <m/>
    <m/>
    <x v="4"/>
    <s v="d804a584-aee2-4ebb-b7a5-4c69439aa4b1"/>
    <s v="{EE07391F-0643-4941-87FC-DBDCD9753042}"/>
  </r>
  <r>
    <x v="141"/>
    <d v="2016-05-04T00:00:00"/>
    <d v="2016-05-04T00:00:00"/>
    <x v="2"/>
    <s v="Rodriguez_Fernando"/>
    <x v="0"/>
    <m/>
    <m/>
    <m/>
    <n v="4"/>
    <m/>
    <s v="I"/>
    <x v="0"/>
    <s v="&lt;10"/>
    <m/>
    <m/>
    <n v="4"/>
    <m/>
    <m/>
    <x v="5"/>
    <s v="abb3ea81-48aa-416c-9aec-5168127fe058"/>
    <s v="{F9D7FB86-0B6C-4DC9-9AC4-5671C26972A8}"/>
  </r>
  <r>
    <x v="141"/>
    <d v="2016-05-04T00:00:00"/>
    <d v="2016-05-04T00:00:00"/>
    <x v="2"/>
    <s v="Rodriguez_Fernando"/>
    <x v="0"/>
    <m/>
    <m/>
    <m/>
    <n v="3"/>
    <m/>
    <s v="I"/>
    <x v="0"/>
    <s v="10-100"/>
    <m/>
    <m/>
    <n v="3"/>
    <m/>
    <m/>
    <x v="4"/>
    <s v="a3fd0d6f-ccc7-4c75-8273-659cc3c3d706"/>
    <s v="{703E5D12-55A0-457E-90D7-41AC0032C68B}"/>
  </r>
  <r>
    <x v="34"/>
    <d v="2016-05-05T00:00:00"/>
    <d v="2016-05-05T00:00:00"/>
    <x v="2"/>
    <s v="Rodriguez_Fernando"/>
    <x v="7"/>
    <m/>
    <m/>
    <m/>
    <n v="2"/>
    <m/>
    <s v="C"/>
    <x v="0"/>
    <s v="&lt;10"/>
    <m/>
    <m/>
    <n v="2"/>
    <m/>
    <m/>
    <x v="1"/>
    <s v="ab9042d3-7347-404b-a318-c7c2f0a74b66"/>
    <s v="{09A34C03-0B5F-4AEC-81D6-E29E4EB3E808}"/>
  </r>
  <r>
    <x v="116"/>
    <d v="2018-08-13T00:00:00"/>
    <d v="2018-08-13T00:00:00"/>
    <x v="3"/>
    <s v="Jordan_Shane, Alcaraz_Jake"/>
    <x v="0"/>
    <m/>
    <m/>
    <m/>
    <n v="2"/>
    <m/>
    <s v="P"/>
    <x v="0"/>
    <s v="&lt;10"/>
    <m/>
    <m/>
    <n v="2"/>
    <m/>
    <m/>
    <x v="1"/>
    <s v="a3d6dbdf-aaac-4c27-95d5-e40cd481ea90"/>
    <s v="{FD8BB142-E12E-49E1-9DE0-D2E717F46ECF}"/>
  </r>
  <r>
    <x v="116"/>
    <d v="2018-08-13T00:00:00"/>
    <d v="2018-08-13T00:00:00"/>
    <x v="3"/>
    <s v="Jordan_Shane, Alcaraz_Jake"/>
    <x v="0"/>
    <m/>
    <m/>
    <m/>
    <n v="0.5"/>
    <m/>
    <s v="SC"/>
    <x v="0"/>
    <s v="&lt;10"/>
    <m/>
    <m/>
    <n v="0.5"/>
    <m/>
    <m/>
    <x v="3"/>
    <s v="0fba1c62-36d3-4ac0-9b0c-0280a09df61a"/>
    <s v="{0B4639B9-7612-4323-BA85-94079D84360D}"/>
  </r>
  <r>
    <x v="106"/>
    <d v="2018-08-13T00:00:00"/>
    <d v="2018-08-13T00:00:00"/>
    <x v="3"/>
    <s v="Jordan_Shane, Alcaraz_Jake"/>
    <x v="1"/>
    <m/>
    <m/>
    <m/>
    <n v="2"/>
    <m/>
    <s v="SC"/>
    <x v="0"/>
    <s v="&lt;10"/>
    <m/>
    <m/>
    <n v="2"/>
    <m/>
    <m/>
    <x v="1"/>
    <s v="572af558-4701-40e5-8e3a-6509343fdd24"/>
    <s v="{43ED7886-88A3-4D95-8830-5F3977B03B42}"/>
  </r>
  <r>
    <x v="106"/>
    <d v="2018-08-13T00:00:00"/>
    <d v="2018-08-13T00:00:00"/>
    <x v="3"/>
    <s v="Jordan_Shane, Alcaraz_Jake"/>
    <x v="1"/>
    <m/>
    <m/>
    <m/>
    <n v="5"/>
    <m/>
    <s v="SC"/>
    <x v="0"/>
    <s v="10-100"/>
    <m/>
    <m/>
    <n v="5"/>
    <m/>
    <m/>
    <x v="0"/>
    <s v="06a6fc61-a9cb-4200-bc79-ab40a4829ec6"/>
    <s v="{C60D690A-AD6C-47E8-B655-9454193F39E0}"/>
  </r>
  <r>
    <x v="21"/>
    <d v="2018-08-14T00:00:00"/>
    <d v="2018-08-14T00:00:00"/>
    <x v="3"/>
    <s v="Rachman_Richard"/>
    <x v="11"/>
    <m/>
    <m/>
    <m/>
    <n v="2"/>
    <m/>
    <s v="SC"/>
    <x v="0"/>
    <s v="&lt;10"/>
    <m/>
    <m/>
    <n v="2"/>
    <m/>
    <m/>
    <x v="1"/>
    <s v="16b29f79-6755-41e8-ac9f-e0c8e558fbe8"/>
    <s v="{7E475F7D-1164-4B95-9E75-E1E5BDA4BF71}"/>
  </r>
  <r>
    <x v="53"/>
    <d v="2018-08-16T00:00:00"/>
    <d v="2018-08-16T00:00:00"/>
    <x v="3"/>
    <s v="Rachman_Richard"/>
    <x v="11"/>
    <m/>
    <m/>
    <m/>
    <n v="0.01"/>
    <m/>
    <s v="SC"/>
    <x v="0"/>
    <s v="&lt;10"/>
    <m/>
    <m/>
    <n v="0.5"/>
    <m/>
    <m/>
    <x v="3"/>
    <s v="0bd8e164-8b82-4a68-b6c9-f6b5d1ea3fcc"/>
    <s v="{2A3A9C4F-AD85-4391-9E47-C46C1B9E5AF3}"/>
  </r>
  <r>
    <x v="53"/>
    <d v="2018-08-16T00:00:00"/>
    <d v="2018-08-16T00:00:00"/>
    <x v="3"/>
    <s v="Rachman_Richard"/>
    <x v="11"/>
    <m/>
    <m/>
    <m/>
    <n v="0.5"/>
    <m/>
    <s v="P"/>
    <x v="0"/>
    <s v="&lt;10"/>
    <m/>
    <m/>
    <n v="0.5"/>
    <m/>
    <m/>
    <x v="3"/>
    <s v="e4b60991-bc12-4270-9d1b-5556cde356a5"/>
    <s v="{32EDEA6A-B4A7-43B1-BBDA-96AA46D36268}"/>
  </r>
  <r>
    <x v="53"/>
    <d v="2018-08-16T00:00:00"/>
    <d v="2018-08-16T00:00:00"/>
    <x v="3"/>
    <s v="Rachman_Richard"/>
    <x v="9"/>
    <m/>
    <m/>
    <m/>
    <n v="0.2"/>
    <m/>
    <s v="SC"/>
    <x v="0"/>
    <s v="&lt;10"/>
    <m/>
    <m/>
    <n v="0.5"/>
    <m/>
    <m/>
    <x v="3"/>
    <s v="9c400f8d-c496-4f8b-8b1d-ae5bc069392d"/>
    <s v="{20E3ED8A-9BA9-4132-89C6-5327C93BBC02}"/>
  </r>
  <r>
    <x v="53"/>
    <d v="2018-08-16T00:00:00"/>
    <d v="2018-08-16T00:00:00"/>
    <x v="3"/>
    <s v="Rachman_Richard"/>
    <x v="1"/>
    <m/>
    <m/>
    <m/>
    <n v="0.01"/>
    <m/>
    <s v="I"/>
    <x v="0"/>
    <s v="&lt;10"/>
    <m/>
    <m/>
    <n v="0.5"/>
    <m/>
    <m/>
    <x v="3"/>
    <s v="76dd7b66-00d6-409c-b959-dffd7afbc514"/>
    <s v="{F4470CEA-9F7A-4E0A-B2B5-28B8D265D0FB}"/>
  </r>
  <r>
    <x v="53"/>
    <d v="2018-08-16T00:00:00"/>
    <d v="2018-08-16T00:00:00"/>
    <x v="3"/>
    <s v="Rachman_Richard"/>
    <x v="11"/>
    <m/>
    <m/>
    <m/>
    <n v="0.5"/>
    <m/>
    <s v="P"/>
    <x v="0"/>
    <s v="&lt;10"/>
    <m/>
    <m/>
    <n v="0.5"/>
    <m/>
    <m/>
    <x v="3"/>
    <s v="12a18b6c-79dd-41d4-9a81-6924f5bc257d"/>
    <s v="{56D1580E-EBFB-4EA1-96EE-BA1B3934900C}"/>
  </r>
  <r>
    <x v="53"/>
    <d v="2018-08-16T00:00:00"/>
    <d v="2018-08-16T00:00:00"/>
    <x v="3"/>
    <s v="Rachman_Richard"/>
    <x v="11"/>
    <m/>
    <m/>
    <m/>
    <n v="3.5"/>
    <m/>
    <s v="SC"/>
    <x v="0"/>
    <s v="&lt;10"/>
    <m/>
    <m/>
    <n v="3.5"/>
    <m/>
    <m/>
    <x v="15"/>
    <s v="43a57598-90eb-41cd-9a72-d5469fe8f4f1"/>
    <s v="{3802994E-2EF8-4222-9CD3-8181BF9495DA}"/>
  </r>
  <r>
    <x v="53"/>
    <d v="2018-08-16T00:00:00"/>
    <d v="2018-08-16T00:00:00"/>
    <x v="3"/>
    <s v="Rachman_Richard"/>
    <x v="3"/>
    <m/>
    <m/>
    <m/>
    <n v="0.01"/>
    <m/>
    <s v="I"/>
    <x v="0"/>
    <s v="&lt;10"/>
    <m/>
    <m/>
    <n v="0.5"/>
    <m/>
    <m/>
    <x v="3"/>
    <s v="0d06eae5-93dd-46c5-bdf8-dc85cff7373e"/>
    <s v="{153490D8-0C11-40B1-A0D0-64B605C2716D}"/>
  </r>
  <r>
    <x v="53"/>
    <d v="2018-08-16T00:00:00"/>
    <d v="2018-08-16T00:00:00"/>
    <x v="3"/>
    <s v="Rachman_Richard"/>
    <x v="3"/>
    <m/>
    <m/>
    <m/>
    <n v="0.01"/>
    <m/>
    <s v="I"/>
    <x v="0"/>
    <s v="&lt;10"/>
    <m/>
    <m/>
    <n v="0.5"/>
    <m/>
    <m/>
    <x v="3"/>
    <s v="92f0bf8d-2179-49cc-8d6b-264785c701ba"/>
    <s v="{E6AFC76E-6430-4989-8805-0754C3966ABE}"/>
  </r>
  <r>
    <x v="53"/>
    <d v="2018-08-16T00:00:00"/>
    <d v="2018-08-16T00:00:00"/>
    <x v="3"/>
    <s v="Rachman_Richard"/>
    <x v="1"/>
    <m/>
    <m/>
    <m/>
    <n v="1"/>
    <m/>
    <s v="SC"/>
    <x v="0"/>
    <s v="&lt;10"/>
    <m/>
    <m/>
    <n v="1"/>
    <m/>
    <m/>
    <x v="2"/>
    <s v="3242a540-a47f-4e64-b29c-7c73bd0a846e"/>
    <s v="{47607EC5-A5CB-4721-9F76-341CBAA80527}"/>
  </r>
  <r>
    <x v="53"/>
    <d v="2018-08-16T00:00:00"/>
    <d v="2018-08-16T00:00:00"/>
    <x v="3"/>
    <s v="Rachman_Richard"/>
    <x v="10"/>
    <m/>
    <m/>
    <m/>
    <n v="0.01"/>
    <m/>
    <s v="I"/>
    <x v="0"/>
    <s v="&lt;10"/>
    <m/>
    <m/>
    <n v="0.5"/>
    <m/>
    <m/>
    <x v="3"/>
    <s v="6d05b0ff-fb13-4904-bd28-7a242e6cbce7"/>
    <s v="{F8B164B1-54EB-4874-8DDA-76046F487D19}"/>
  </r>
  <r>
    <x v="53"/>
    <d v="2018-08-16T00:00:00"/>
    <d v="2018-08-16T00:00:00"/>
    <x v="3"/>
    <s v="Rachman_Richard"/>
    <x v="11"/>
    <m/>
    <m/>
    <m/>
    <n v="0.2"/>
    <m/>
    <s v="I"/>
    <x v="0"/>
    <s v="&lt;10"/>
    <m/>
    <m/>
    <n v="0.5"/>
    <m/>
    <m/>
    <x v="3"/>
    <s v="0fe34570-e0d7-49c6-a286-bef395b96b67"/>
    <s v="{9C0A9AB6-57EC-4790-B1F2-1F6174D00A14}"/>
  </r>
  <r>
    <x v="53"/>
    <d v="2018-08-16T00:00:00"/>
    <d v="2018-08-16T00:00:00"/>
    <x v="3"/>
    <s v="Rachman_Richard"/>
    <x v="0"/>
    <m/>
    <m/>
    <m/>
    <n v="0.5"/>
    <m/>
    <s v="SC"/>
    <x v="0"/>
    <s v="&lt;10"/>
    <m/>
    <m/>
    <n v="0.5"/>
    <m/>
    <m/>
    <x v="3"/>
    <s v="a3cbcc70-621d-4bdc-b39a-9455fb675b29"/>
    <s v="{E143AFD9-AB89-4CEF-B84A-27FFCD75387A}"/>
  </r>
  <r>
    <x v="112"/>
    <d v="2018-08-16T00:00:00"/>
    <d v="2018-08-16T00:00:00"/>
    <x v="3"/>
    <s v="Rachman_Richard"/>
    <x v="0"/>
    <m/>
    <m/>
    <m/>
    <n v="0.01"/>
    <m/>
    <s v="I"/>
    <x v="0"/>
    <s v="&lt;10"/>
    <m/>
    <m/>
    <n v="0.5"/>
    <m/>
    <m/>
    <x v="3"/>
    <s v="dd5a3f5b-1569-4c22-995f-66be658dc429"/>
    <s v="{67E6C91C-6021-4042-B733-A695F79DC8F6}"/>
  </r>
  <r>
    <x v="112"/>
    <d v="2018-08-16T00:00:00"/>
    <d v="2018-08-16T00:00:00"/>
    <x v="3"/>
    <s v="Rachman_Richard"/>
    <x v="1"/>
    <m/>
    <m/>
    <s v="Start 12:50"/>
    <n v="1"/>
    <m/>
    <s v="P"/>
    <x v="0"/>
    <s v="10-100"/>
    <m/>
    <m/>
    <n v="1"/>
    <m/>
    <m/>
    <x v="2"/>
    <s v="ce4864ef-cdb5-450a-8016-69e47e09d470"/>
    <s v="{113A0835-82F5-4666-A370-4C92C5A4D795}"/>
  </r>
  <r>
    <x v="101"/>
    <d v="2018-08-22T00:00:00"/>
    <d v="2018-08-22T00:00:00"/>
    <x v="3"/>
    <s v="Rachman_Richard, Alcaraz_Jake"/>
    <x v="0"/>
    <m/>
    <m/>
    <s v="Start time 9:53"/>
    <n v="1"/>
    <m/>
    <s v="I"/>
    <x v="0"/>
    <s v="&lt;10"/>
    <m/>
    <m/>
    <n v="1"/>
    <m/>
    <m/>
    <x v="2"/>
    <s v="a4efc128-9139-42cb-b11c-b3533150fa24"/>
    <s v="{F5F4EA14-025C-4B32-A2DF-BF3D9F6DAE2B}"/>
  </r>
  <r>
    <x v="101"/>
    <d v="2018-08-22T00:00:00"/>
    <d v="2018-08-22T00:00:00"/>
    <x v="3"/>
    <s v="Rachman_Richard, Alcaraz_Jake"/>
    <x v="0"/>
    <m/>
    <m/>
    <m/>
    <n v="1"/>
    <m/>
    <s v="I"/>
    <x v="0"/>
    <s v="&lt;10"/>
    <m/>
    <m/>
    <n v="1"/>
    <m/>
    <m/>
    <x v="2"/>
    <s v="6abe3c9d-a30a-4b20-82d1-0bdae7e65985"/>
    <s v="{E95B02C4-1755-4A28-8B97-0F5A8AFDF1F0}"/>
  </r>
  <r>
    <x v="53"/>
    <d v="2018-08-16T00:00:00"/>
    <d v="2018-08-16T00:00:00"/>
    <x v="3"/>
    <s v="Rachman_Richard"/>
    <x v="3"/>
    <m/>
    <m/>
    <m/>
    <n v="0.5"/>
    <m/>
    <s v="P"/>
    <x v="0"/>
    <s v="&lt;10"/>
    <m/>
    <m/>
    <n v="0.5"/>
    <m/>
    <m/>
    <x v="3"/>
    <s v="c1ad0f86-05ea-4dd0-ab08-d962e3899ab8"/>
    <s v="{6FCD9DB8-8EA0-4B80-A52D-0AE242D43040}"/>
  </r>
  <r>
    <x v="49"/>
    <d v="2016-05-04T00:00:00"/>
    <d v="2016-05-04T00:00:00"/>
    <x v="2"/>
    <s v="Rodriguez_Fernando"/>
    <x v="1"/>
    <m/>
    <m/>
    <m/>
    <n v="0.5"/>
    <m/>
    <s v="I"/>
    <x v="1"/>
    <s v="&lt;10"/>
    <m/>
    <m/>
    <n v="0.5"/>
    <m/>
    <m/>
    <x v="3"/>
    <s v="dbf98bcb-d8eb-4b8e-aac2-1f981545a01c"/>
    <s v="{FB5955CA-A13B-44E7-AC41-F015BB889F61}"/>
  </r>
  <r>
    <x v="49"/>
    <d v="2016-05-04T00:00:00"/>
    <d v="2016-05-04T00:00:00"/>
    <x v="2"/>
    <s v="Rodriguez_Fernando"/>
    <x v="1"/>
    <m/>
    <m/>
    <m/>
    <n v="2"/>
    <m/>
    <s v="I"/>
    <x v="1"/>
    <s v="&lt;10"/>
    <m/>
    <m/>
    <n v="2"/>
    <m/>
    <m/>
    <x v="1"/>
    <s v="4515dae0-dd40-4c40-ad0d-7d14ebadb6d0"/>
    <s v="{3FFCFE33-1BD8-43A1-9B8E-60600C82378A}"/>
  </r>
  <r>
    <x v="49"/>
    <d v="2016-05-04T00:00:00"/>
    <d v="2016-05-04T00:00:00"/>
    <x v="2"/>
    <s v="Rodriguez_Fernando"/>
    <x v="23"/>
    <m/>
    <m/>
    <m/>
    <n v="0.5"/>
    <m/>
    <s v="I"/>
    <x v="0"/>
    <s v="&lt;10"/>
    <m/>
    <m/>
    <n v="0.5"/>
    <m/>
    <m/>
    <x v="3"/>
    <s v="4dc62b6f-9445-41a7-b78a-cea582bb4edc"/>
    <s v="{A5EDBE89-270F-4654-BDB4-663DB03B7B70}"/>
  </r>
  <r>
    <x v="3"/>
    <d v="2017-06-06T00:00:00"/>
    <d v="2017-06-06T00:00:00"/>
    <x v="1"/>
    <s v="Castro_Samantha"/>
    <x v="1"/>
    <m/>
    <m/>
    <m/>
    <n v="0"/>
    <m/>
    <s v="SC"/>
    <x v="0"/>
    <s v="10-100"/>
    <m/>
    <m/>
    <n v="0.5"/>
    <m/>
    <m/>
    <x v="3"/>
    <s v="1515d3a9-9ea6-4012-9a55-05073cea72a7"/>
    <s v="{C2764B0D-4573-4745-9D60-927DC71EE7E7}"/>
  </r>
  <r>
    <x v="3"/>
    <d v="2017-06-06T00:00:00"/>
    <d v="2017-06-06T00:00:00"/>
    <x v="1"/>
    <s v="Castro_Samantha"/>
    <x v="6"/>
    <m/>
    <m/>
    <m/>
    <n v="0"/>
    <m/>
    <s v="I"/>
    <x v="1"/>
    <s v="&lt;10"/>
    <m/>
    <m/>
    <n v="0.5"/>
    <m/>
    <m/>
    <x v="3"/>
    <s v="54b4209c-c63e-4309-b61e-3eab2c47b6fe"/>
    <s v="{8917292E-87A3-47BA-B33A-4FCB0E211C62}"/>
  </r>
  <r>
    <x v="52"/>
    <d v="2017-06-07T00:00:00"/>
    <d v="2017-06-07T00:00:00"/>
    <x v="1"/>
    <s v="Castro_Samantha"/>
    <x v="22"/>
    <m/>
    <m/>
    <s v="Tamarix ramosissima"/>
    <n v="0"/>
    <m/>
    <s v="I"/>
    <x v="0"/>
    <s v="&lt;10"/>
    <m/>
    <m/>
    <n v="0.5"/>
    <m/>
    <m/>
    <x v="3"/>
    <s v="4069c3ee-317e-4232-937d-f09e072b2003"/>
    <s v="{CFB70897-CF3C-4DAC-B9F5-9ABB9196C42F}"/>
  </r>
  <r>
    <x v="52"/>
    <d v="2017-06-07T00:00:00"/>
    <d v="2017-06-07T00:00:00"/>
    <x v="1"/>
    <s v="Castro_Samantha"/>
    <x v="0"/>
    <m/>
    <m/>
    <m/>
    <n v="0"/>
    <m/>
    <s v="I"/>
    <x v="0"/>
    <s v="&lt;10"/>
    <m/>
    <m/>
    <n v="0.5"/>
    <m/>
    <m/>
    <x v="3"/>
    <s v="41b4e65b-0e0c-480d-9709-d61a98e162c3"/>
    <s v="{0D078FC2-2813-4AE5-8364-10A40A120E3D}"/>
  </r>
  <r>
    <x v="52"/>
    <d v="2017-06-07T00:00:00"/>
    <d v="2017-06-07T00:00:00"/>
    <x v="1"/>
    <s v="Castro_Samantha"/>
    <x v="1"/>
    <m/>
    <m/>
    <m/>
    <n v="0"/>
    <m/>
    <s v="I"/>
    <x v="0"/>
    <s v="&lt;10"/>
    <m/>
    <m/>
    <n v="0.5"/>
    <m/>
    <m/>
    <x v="3"/>
    <s v="38e1351c-0ea1-47a6-b4e5-204f622773e4"/>
    <s v="{D7567A19-5EFE-43D3-9847-8877D36BDCB4}"/>
  </r>
  <r>
    <x v="2"/>
    <d v="2017-06-07T00:00:00"/>
    <d v="2017-06-07T00:00:00"/>
    <x v="1"/>
    <s v="Castro_Samantha"/>
    <x v="0"/>
    <m/>
    <m/>
    <m/>
    <n v="0"/>
    <m/>
    <s v="SC"/>
    <x v="1"/>
    <s v="&lt;10"/>
    <m/>
    <m/>
    <n v="0.5"/>
    <m/>
    <m/>
    <x v="3"/>
    <s v="e3d955d1-0cb5-47ad-af14-96dbeb2c7d7f"/>
    <s v="{7641A2EF-F909-43B3-AE0E-46B60E6DAAC6}"/>
  </r>
  <r>
    <x v="2"/>
    <d v="2017-06-07T00:00:00"/>
    <d v="2017-06-07T00:00:00"/>
    <x v="1"/>
    <s v="Castro_Samantha"/>
    <x v="0"/>
    <m/>
    <m/>
    <m/>
    <n v="0"/>
    <m/>
    <s v="SC"/>
    <x v="1"/>
    <s v="&lt;10"/>
    <m/>
    <m/>
    <n v="0.5"/>
    <m/>
    <m/>
    <x v="3"/>
    <s v="b75a564c-5918-405a-aeac-6bf2453fc113"/>
    <s v="{4CFF5995-AE3D-4349-8123-875B8E81E369}"/>
  </r>
  <r>
    <x v="2"/>
    <d v="2017-06-07T00:00:00"/>
    <d v="2017-06-07T00:00:00"/>
    <x v="1"/>
    <s v="Castro_Samantha"/>
    <x v="1"/>
    <m/>
    <m/>
    <m/>
    <n v="0"/>
    <m/>
    <s v="I"/>
    <x v="0"/>
    <s v="&lt;10"/>
    <m/>
    <m/>
    <n v="0.5"/>
    <m/>
    <m/>
    <x v="3"/>
    <s v="b38b53e7-9708-4569-973c-5ef2cdb2089e"/>
    <s v="{1999E63F-3172-4C53-86AE-BC199CBEB5EB}"/>
  </r>
  <r>
    <x v="2"/>
    <d v="2017-06-07T00:00:00"/>
    <d v="2017-06-07T00:00:00"/>
    <x v="1"/>
    <s v="Castro_Samantha"/>
    <x v="0"/>
    <m/>
    <m/>
    <m/>
    <n v="0"/>
    <m/>
    <s v="P"/>
    <x v="0"/>
    <s v="10-100"/>
    <m/>
    <m/>
    <n v="0.5"/>
    <m/>
    <m/>
    <x v="3"/>
    <s v="a4f0c3aa-c81d-4804-9746-793d7ca3a9fb"/>
    <s v="{F3099C60-8299-4643-9806-D8A737EB2E82}"/>
  </r>
  <r>
    <x v="2"/>
    <d v="2017-06-07T00:00:00"/>
    <d v="2017-06-07T00:00:00"/>
    <x v="1"/>
    <s v="Castro_Samantha"/>
    <x v="1"/>
    <m/>
    <m/>
    <m/>
    <n v="5"/>
    <m/>
    <s v="P"/>
    <x v="0"/>
    <s v="10-100"/>
    <m/>
    <m/>
    <n v="5"/>
    <m/>
    <m/>
    <x v="0"/>
    <s v="800377ab-4001-4241-a4a0-2a6fa13a9267"/>
    <s v="{1E1318CF-0292-4913-98E1-C3B646B19E9E}"/>
  </r>
  <r>
    <x v="3"/>
    <d v="2017-06-07T00:00:00"/>
    <d v="2017-06-07T00:00:00"/>
    <x v="1"/>
    <s v="Castro_Samantha"/>
    <x v="6"/>
    <m/>
    <m/>
    <m/>
    <n v="0"/>
    <m/>
    <s v="I"/>
    <x v="1"/>
    <s v="&lt;10"/>
    <m/>
    <m/>
    <n v="0.5"/>
    <m/>
    <m/>
    <x v="3"/>
    <s v="cfbc2ac6-8479-4297-8a80-3c97ad0c27a4"/>
    <s v="{4B52A0F5-7AD8-41AD-A3F3-ED7A7775602A}"/>
  </r>
  <r>
    <x v="85"/>
    <d v="2017-06-08T00:00:00"/>
    <d v="2017-06-08T00:00:00"/>
    <x v="1"/>
    <s v="Castro_Samantha"/>
    <x v="0"/>
    <m/>
    <m/>
    <m/>
    <n v="0"/>
    <m/>
    <s v="I"/>
    <x v="1"/>
    <s v="&lt;10"/>
    <m/>
    <m/>
    <n v="0.5"/>
    <m/>
    <m/>
    <x v="3"/>
    <s v="9d78df98-6826-4cba-88d0-d7c6c0d61325"/>
    <s v="{2C4CEBB7-69B4-496A-A1B9-165AA001E20B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x v="3"/>
    <s v="6c2ad86d-b336-414c-b503-f186a9d81ddc"/>
    <s v="{D256ADCC-E5AB-4431-ABB4-58D93C2123BB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x v="3"/>
    <s v="57d066f9-348a-4163-b12b-94dbbf5aaac6"/>
    <s v="{FED26BA4-9635-4FDC-94F6-180232B92BD8}"/>
  </r>
  <r>
    <x v="85"/>
    <d v="2017-06-08T00:00:00"/>
    <d v="2017-06-08T00:00:00"/>
    <x v="1"/>
    <s v="Castro_Samantha"/>
    <x v="0"/>
    <m/>
    <m/>
    <m/>
    <n v="0"/>
    <m/>
    <s v="I"/>
    <x v="0"/>
    <s v="&lt;10"/>
    <m/>
    <m/>
    <n v="0.5"/>
    <m/>
    <m/>
    <x v="3"/>
    <s v="234465a8-9490-4b40-a3e9-74959803d95a"/>
    <s v="{93C7ADAB-73E6-4160-A2AB-70C0A4D7D0DD}"/>
  </r>
  <r>
    <x v="85"/>
    <d v="2017-06-08T00:00:00"/>
    <d v="2017-06-08T00:00:00"/>
    <x v="1"/>
    <s v="Castro_Samantha"/>
    <x v="2"/>
    <m/>
    <m/>
    <m/>
    <n v="0"/>
    <m/>
    <s v="P"/>
    <x v="0"/>
    <s v="&lt;10"/>
    <m/>
    <m/>
    <n v="0.5"/>
    <m/>
    <m/>
    <x v="3"/>
    <s v="3486e8ae-374e-45bc-b059-dbe3c005ebcc"/>
    <s v="{B0D7DAB3-553F-461C-800C-CA0EC05A40A2}"/>
  </r>
  <r>
    <x v="85"/>
    <d v="2017-06-08T00:00:00"/>
    <d v="2017-06-08T00:00:00"/>
    <x v="1"/>
    <s v="Castro_Samantha"/>
    <x v="2"/>
    <m/>
    <m/>
    <m/>
    <n v="0"/>
    <m/>
    <s v="P"/>
    <x v="0"/>
    <s v="&lt;10"/>
    <m/>
    <m/>
    <n v="0.5"/>
    <m/>
    <m/>
    <x v="3"/>
    <s v="39012cf3-adb6-4576-9db3-20351b83c4bd"/>
    <s v="{DD66E003-1F19-461E-98DF-C5C0A76E666A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x v="3"/>
    <s v="89446950-de1c-4c84-917a-48b7804879ac"/>
    <s v="{A1D6054A-9A89-461F-800E-3DA94AE7E410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x v="3"/>
    <s v="19af032f-dfa3-4ad8-8e01-38d3e386c445"/>
    <s v="{A470A5BE-1AFF-4F56-BFCB-0DB0990B85B6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x v="3"/>
    <s v="8fdd0df2-5579-4a95-abea-956a19e9a0b9"/>
    <s v="{4BB826AE-2349-4D31-AF0E-B637CFC95D1D}"/>
  </r>
  <r>
    <x v="85"/>
    <d v="2017-06-08T00:00:00"/>
    <d v="2017-06-08T00:00:00"/>
    <x v="1"/>
    <s v="Castro_Samantha"/>
    <x v="1"/>
    <m/>
    <m/>
    <m/>
    <n v="0"/>
    <m/>
    <s v="P"/>
    <x v="0"/>
    <s v="&lt;10"/>
    <m/>
    <m/>
    <n v="0.5"/>
    <m/>
    <m/>
    <x v="3"/>
    <s v="766e5d1e-ccc5-4d62-ab10-ccbff91d2153"/>
    <s v="{650868E4-74F6-47DF-951D-BCAA61902A7D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x v="3"/>
    <s v="3c6196c4-3866-48ad-95d6-941cf61c842b"/>
    <s v="{EBE07E6B-E50E-46C5-A004-C0BFB1C5FB00}"/>
  </r>
  <r>
    <x v="85"/>
    <d v="2017-06-08T00:00:00"/>
    <d v="2017-06-08T00:00:00"/>
    <x v="1"/>
    <s v="Castro_Samantha"/>
    <x v="0"/>
    <m/>
    <m/>
    <m/>
    <n v="0"/>
    <m/>
    <s v="I"/>
    <x v="0"/>
    <s v="&lt;10"/>
    <m/>
    <m/>
    <n v="0.5"/>
    <m/>
    <m/>
    <x v="3"/>
    <s v="34d23ed6-f680-4345-8e78-e0c0c37f7199"/>
    <s v="{245C7C79-F655-4B8F-A7F7-050BC133CBFB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x v="3"/>
    <s v="d0da95db-d90f-447e-ad33-331de8c6bed8"/>
    <s v="{65529407-6E5D-4DF1-B465-03C69B39E841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x v="3"/>
    <s v="104a3a66-4547-4e70-a421-d52a88e2b366"/>
    <s v="{E893A7D9-0E88-43A6-A7DE-2D7C6413DB5A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x v="3"/>
    <s v="456315c7-d4c9-4d9a-b607-fb0eba4d8b44"/>
    <s v="{59CAAA7E-C18D-48A5-8B3C-F16882B9DBE2}"/>
  </r>
  <r>
    <x v="85"/>
    <d v="2017-06-08T00:00:00"/>
    <d v="2017-06-08T00:00:00"/>
    <x v="1"/>
    <s v="Castro_Samantha"/>
    <x v="1"/>
    <m/>
    <m/>
    <m/>
    <n v="10"/>
    <m/>
    <s v="P"/>
    <x v="0"/>
    <s v="10-100"/>
    <m/>
    <m/>
    <n v="10"/>
    <m/>
    <m/>
    <x v="10"/>
    <s v="91c2a574-cdb0-45c0-937d-79eb577951b3"/>
    <s v="{5108A7E9-0A9D-49D2-8296-06A308BA1C94}"/>
  </r>
  <r>
    <x v="85"/>
    <d v="2017-06-08T00:00:00"/>
    <d v="2017-06-08T00:00:00"/>
    <x v="1"/>
    <s v="Castro_Samantha"/>
    <x v="1"/>
    <m/>
    <m/>
    <m/>
    <n v="10"/>
    <m/>
    <s v="P"/>
    <x v="0"/>
    <s v="10-100"/>
    <m/>
    <m/>
    <n v="10"/>
    <m/>
    <m/>
    <x v="10"/>
    <s v="1c8dacd9-7be7-4e23-b0e0-f92c89c59c99"/>
    <s v="{63E72022-C80C-465E-A820-51A2E4B8493F}"/>
  </r>
  <r>
    <x v="85"/>
    <d v="2017-06-08T00:00:00"/>
    <d v="2017-06-08T00:00:00"/>
    <x v="1"/>
    <s v="Castro_Samantha"/>
    <x v="2"/>
    <m/>
    <m/>
    <m/>
    <n v="0"/>
    <m/>
    <s v="I"/>
    <x v="0"/>
    <s v="&lt;10"/>
    <m/>
    <m/>
    <n v="0.5"/>
    <m/>
    <m/>
    <x v="3"/>
    <s v="f8111754-5506-48ff-8b08-f5d21db6dce3"/>
    <s v="{3F1540DB-E1D0-4221-B669-25B7E46333EA}"/>
  </r>
  <r>
    <x v="85"/>
    <d v="2017-06-08T00:00:00"/>
    <d v="2017-06-08T00:00:00"/>
    <x v="1"/>
    <s v="Castro_Samantha"/>
    <x v="1"/>
    <m/>
    <m/>
    <m/>
    <n v="0"/>
    <m/>
    <s v="P"/>
    <x v="0"/>
    <s v="&lt;10"/>
    <m/>
    <m/>
    <n v="0.5"/>
    <m/>
    <m/>
    <x v="3"/>
    <s v="52b9b15b-4b96-441c-b523-fe797bd65f14"/>
    <s v="{60E046CB-AB18-4863-AC95-7A7B0E430D23}"/>
  </r>
  <r>
    <x v="85"/>
    <d v="2017-06-08T00:00:00"/>
    <d v="2017-06-08T00:00:00"/>
    <x v="1"/>
    <s v="Castro_Samantha"/>
    <x v="1"/>
    <m/>
    <m/>
    <m/>
    <n v="20"/>
    <m/>
    <s v="P"/>
    <x v="0"/>
    <s v="10-100"/>
    <m/>
    <m/>
    <n v="20"/>
    <m/>
    <m/>
    <x v="14"/>
    <s v="55eb45b1-878b-4ea9-83e5-52a8edd51745"/>
    <s v="{EFC5397E-D19D-4A7C-BC49-6A9F1E8C083A}"/>
  </r>
  <r>
    <x v="85"/>
    <d v="2017-06-08T00:00:00"/>
    <d v="2017-06-08T00:00:00"/>
    <x v="1"/>
    <s v="Castro_Samantha"/>
    <x v="1"/>
    <m/>
    <m/>
    <m/>
    <n v="30"/>
    <m/>
    <s v="P"/>
    <x v="0"/>
    <s v="10-100"/>
    <m/>
    <m/>
    <n v="30"/>
    <m/>
    <m/>
    <x v="19"/>
    <s v="ee9d59ba-5019-4bd7-a8c2-56222ea901b8"/>
    <s v="{6E3533DF-73D6-4DC2-A8F4-F172E74FC2C1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x v="3"/>
    <s v="88dfb276-be38-47ea-bee1-a50fd8689439"/>
    <s v="{6E3718E4-2D18-43DB-8E93-0923CC6191AB}"/>
  </r>
  <r>
    <x v="114"/>
    <d v="2017-06-08T00:00:00"/>
    <d v="2017-06-08T00:00:00"/>
    <x v="1"/>
    <s v="Castro_Samantha"/>
    <x v="1"/>
    <m/>
    <m/>
    <m/>
    <n v="25"/>
    <m/>
    <s v="C"/>
    <x v="1"/>
    <s v="&gt;100"/>
    <m/>
    <m/>
    <n v="25"/>
    <m/>
    <m/>
    <x v="21"/>
    <s v="7f5bb42d-0a4c-483a-b44a-05c5cb41d520"/>
    <s v="{179860DD-B2F5-43A5-BD90-7FFF80D96C8E}"/>
  </r>
  <r>
    <x v="114"/>
    <d v="2017-06-08T00:00:00"/>
    <d v="2017-06-08T00:00:00"/>
    <x v="1"/>
    <s v="Castro_Samantha"/>
    <x v="1"/>
    <m/>
    <m/>
    <m/>
    <n v="0"/>
    <m/>
    <s v="P"/>
    <x v="0"/>
    <s v="&lt;10"/>
    <m/>
    <m/>
    <n v="0.5"/>
    <m/>
    <m/>
    <x v="3"/>
    <s v="ce7f4ad7-0e07-4e47-8869-c75f7657d665"/>
    <s v="{70B022CB-9131-4D78-AEBC-B63AE1C76E6E}"/>
  </r>
  <r>
    <x v="114"/>
    <d v="2017-06-08T00:00:00"/>
    <d v="2017-06-08T00:00:00"/>
    <x v="1"/>
    <s v="Castro_Samantha"/>
    <x v="1"/>
    <m/>
    <m/>
    <m/>
    <n v="15"/>
    <m/>
    <s v="SC"/>
    <x v="0"/>
    <s v="10-100"/>
    <m/>
    <m/>
    <n v="15"/>
    <m/>
    <m/>
    <x v="18"/>
    <s v="a6df02b8-7966-487b-bee4-bb060cd72bc6"/>
    <s v="{29B2EB73-E9BE-4848-8E1D-3B7C4D3A8DE9}"/>
  </r>
  <r>
    <x v="114"/>
    <d v="2017-06-08T00:00:00"/>
    <d v="2017-06-08T00:00:00"/>
    <x v="1"/>
    <s v="Castro_Samantha"/>
    <x v="1"/>
    <m/>
    <m/>
    <m/>
    <n v="15"/>
    <m/>
    <s v="SC"/>
    <x v="0"/>
    <s v="10-100"/>
    <m/>
    <m/>
    <n v="15"/>
    <m/>
    <m/>
    <x v="18"/>
    <s v="b92a5a46-0037-498d-9259-c009b7d506c2"/>
    <s v="{A1742849-DC8C-4EAC-9386-70E7856AC259}"/>
  </r>
  <r>
    <x v="114"/>
    <d v="2017-06-08T00:00:00"/>
    <d v="2017-06-08T00:00:00"/>
    <x v="1"/>
    <s v="Castro_Samantha"/>
    <x v="1"/>
    <m/>
    <m/>
    <m/>
    <n v="40"/>
    <m/>
    <s v="C"/>
    <x v="0"/>
    <s v="10-100"/>
    <m/>
    <m/>
    <n v="40"/>
    <m/>
    <m/>
    <x v="22"/>
    <s v="dacd6c2f-9861-4a4d-8400-a16374790459"/>
    <s v="{CD02ECB8-57F1-4F10-8BF6-5EF26D99713E}"/>
  </r>
  <r>
    <x v="114"/>
    <d v="2017-06-08T00:00:00"/>
    <d v="2017-06-08T00:00:00"/>
    <x v="1"/>
    <s v="Castro_Samantha"/>
    <x v="1"/>
    <m/>
    <m/>
    <m/>
    <n v="30"/>
    <m/>
    <s v="C"/>
    <x v="0"/>
    <s v="10-100"/>
    <m/>
    <m/>
    <n v="30"/>
    <m/>
    <m/>
    <x v="19"/>
    <s v="dc56d737-b7b2-42a6-a788-eb735a6db6ae"/>
    <s v="{655E86AF-2468-42A5-9D0B-F5BA5FAEE21F}"/>
  </r>
  <r>
    <x v="55"/>
    <d v="2017-06-08T00:00:00"/>
    <d v="2017-06-08T00:00:00"/>
    <x v="1"/>
    <s v="Castro_Samantha"/>
    <x v="8"/>
    <m/>
    <m/>
    <m/>
    <n v="0"/>
    <m/>
    <s v="I"/>
    <x v="1"/>
    <s v="&lt;10"/>
    <m/>
    <m/>
    <n v="0.5"/>
    <m/>
    <m/>
    <x v="3"/>
    <s v="d245c9fc-788b-4769-8251-bc8f5d917f01"/>
    <s v="{895C4DD2-00CB-46B1-A44E-6E85487B52E1}"/>
  </r>
  <r>
    <x v="55"/>
    <d v="2017-06-08T00:00:00"/>
    <d v="2017-06-08T00:00:00"/>
    <x v="1"/>
    <s v="Castro_Samantha"/>
    <x v="0"/>
    <m/>
    <m/>
    <m/>
    <n v="5"/>
    <m/>
    <s v="SC"/>
    <x v="0"/>
    <s v="&lt;10"/>
    <m/>
    <m/>
    <n v="5"/>
    <m/>
    <m/>
    <x v="0"/>
    <s v="206a4ccf-eac5-436c-90e0-fcf82ad86641"/>
    <s v="{1917BD64-3482-407C-B74E-7EEA64498DF4}"/>
  </r>
  <r>
    <x v="55"/>
    <d v="2017-06-08T00:00:00"/>
    <d v="2017-06-08T00:00:00"/>
    <x v="1"/>
    <s v="Castro_Samantha"/>
    <x v="0"/>
    <m/>
    <m/>
    <m/>
    <n v="0"/>
    <m/>
    <s v="I"/>
    <x v="1"/>
    <s v="&lt;10"/>
    <m/>
    <m/>
    <n v="0.5"/>
    <m/>
    <m/>
    <x v="3"/>
    <s v="18adefc3-942f-410d-93ea-39815c57975e"/>
    <s v="{4AE9E950-DC13-4273-81DB-E989487B0A8E}"/>
  </r>
  <r>
    <x v="55"/>
    <d v="2017-06-08T00:00:00"/>
    <d v="2017-06-08T00:00:00"/>
    <x v="1"/>
    <s v="Castro_Samantha"/>
    <x v="0"/>
    <m/>
    <m/>
    <m/>
    <n v="0"/>
    <m/>
    <s v="I"/>
    <x v="0"/>
    <s v="&lt;10"/>
    <m/>
    <m/>
    <n v="0.5"/>
    <m/>
    <m/>
    <x v="3"/>
    <s v="42e0527b-3f4a-406d-a79e-3ea9665a739c"/>
    <s v="{B69B2212-7F46-48AE-AE44-30A3763AAA21}"/>
  </r>
  <r>
    <x v="55"/>
    <d v="2017-06-08T00:00:00"/>
    <d v="2017-06-08T00:00:00"/>
    <x v="1"/>
    <s v="Castro_Samantha"/>
    <x v="8"/>
    <m/>
    <m/>
    <m/>
    <n v="0"/>
    <m/>
    <s v="I"/>
    <x v="1"/>
    <s v="&lt;10"/>
    <m/>
    <m/>
    <n v="0.5"/>
    <m/>
    <m/>
    <x v="3"/>
    <s v="2b1b53f9-c162-4d7f-a4a1-becc1aed66b1"/>
    <s v="{8FCE23D5-BF2E-497A-B7BD-A29B87493AEC}"/>
  </r>
  <r>
    <x v="55"/>
    <d v="2017-06-08T00:00:00"/>
    <d v="2017-06-08T00:00:00"/>
    <x v="1"/>
    <s v="Castro_Samantha"/>
    <x v="8"/>
    <m/>
    <m/>
    <m/>
    <n v="0"/>
    <m/>
    <s v="I"/>
    <x v="0"/>
    <s v="&lt;10"/>
    <m/>
    <m/>
    <n v="0.5"/>
    <m/>
    <m/>
    <x v="3"/>
    <s v="2a379ca6-e97c-4b04-9797-5f72980eae54"/>
    <s v="{F94D719F-C144-4855-9CD1-C21F6D19B924}"/>
  </r>
  <r>
    <x v="55"/>
    <d v="2017-06-08T00:00:00"/>
    <d v="2017-06-08T00:00:00"/>
    <x v="1"/>
    <s v="Castro_Samantha"/>
    <x v="8"/>
    <m/>
    <m/>
    <m/>
    <n v="10"/>
    <m/>
    <s v="SC"/>
    <x v="0"/>
    <s v="10-100"/>
    <m/>
    <m/>
    <n v="10"/>
    <m/>
    <m/>
    <x v="10"/>
    <s v="64042891-4adb-4882-89f5-e9c3a5a0faa1"/>
    <s v="{CB8F378D-968E-424C-918E-7AA6E21DD320}"/>
  </r>
  <r>
    <x v="55"/>
    <d v="2017-06-08T00:00:00"/>
    <d v="2017-06-08T00:00:00"/>
    <x v="1"/>
    <s v="Castro_Samantha"/>
    <x v="8"/>
    <m/>
    <m/>
    <m/>
    <n v="0"/>
    <m/>
    <s v="I"/>
    <x v="0"/>
    <s v="&lt;10"/>
    <m/>
    <m/>
    <n v="0.5"/>
    <m/>
    <m/>
    <x v="3"/>
    <s v="43776e0d-0177-4cc9-a591-5bb75141e9fe"/>
    <s v="{3C3BE1C8-D45A-4104-B8DB-B9CBA27EECBC}"/>
  </r>
  <r>
    <x v="55"/>
    <d v="2017-06-08T00:00:00"/>
    <d v="2017-06-08T00:00:00"/>
    <x v="1"/>
    <s v="Castro_Samantha"/>
    <x v="8"/>
    <m/>
    <m/>
    <m/>
    <n v="0"/>
    <m/>
    <s v="I"/>
    <x v="0"/>
    <s v="&lt;10"/>
    <m/>
    <m/>
    <n v="0.5"/>
    <m/>
    <m/>
    <x v="3"/>
    <s v="483cf4ee-0a6a-49a3-ba02-4d10322fa8ad"/>
    <s v="{2D8A76A2-358B-487E-B775-AEC0E1EDA531}"/>
  </r>
  <r>
    <x v="55"/>
    <d v="2017-06-08T00:00:00"/>
    <d v="2017-06-08T00:00:00"/>
    <x v="1"/>
    <s v="Castro_Samantha"/>
    <x v="4"/>
    <m/>
    <m/>
    <m/>
    <n v="0"/>
    <m/>
    <s v="I"/>
    <x v="0"/>
    <s v="&lt;10"/>
    <m/>
    <m/>
    <n v="0.5"/>
    <m/>
    <m/>
    <x v="3"/>
    <s v="ad8def51-ac9c-4010-8ffa-7abe0e4e906f"/>
    <s v="{3F4F67D6-5583-47DD-9126-5F05F772A5BD}"/>
  </r>
  <r>
    <x v="65"/>
    <d v="2017-06-13T00:00:00"/>
    <d v="2017-06-13T00:00:00"/>
    <x v="1"/>
    <s v="Castro_Samantha"/>
    <x v="7"/>
    <m/>
    <m/>
    <m/>
    <n v="5"/>
    <m/>
    <s v="P"/>
    <x v="1"/>
    <s v="&lt;10"/>
    <m/>
    <m/>
    <n v="5"/>
    <m/>
    <m/>
    <x v="0"/>
    <s v="f353e78d-89d2-4e66-b4cf-14d55312d42a"/>
    <s v="{E4FBEA48-9365-4CDC-9351-190AE15EEB4D}"/>
  </r>
  <r>
    <x v="65"/>
    <d v="2017-06-13T00:00:00"/>
    <d v="2017-06-13T00:00:00"/>
    <x v="1"/>
    <s v="Castro_Samantha"/>
    <x v="11"/>
    <m/>
    <m/>
    <m/>
    <n v="0"/>
    <m/>
    <s v="I"/>
    <x v="0"/>
    <s v="&lt;10"/>
    <m/>
    <m/>
    <n v="0.5"/>
    <m/>
    <m/>
    <x v="3"/>
    <s v="51d734bb-fb2c-4b00-b9a1-765077b7b0db"/>
    <s v="{7431518A-2A9C-4A91-B434-61C0C596BCFA}"/>
  </r>
  <r>
    <x v="65"/>
    <d v="2017-06-13T00:00:00"/>
    <d v="2017-06-13T00:00:00"/>
    <x v="1"/>
    <s v="Castro_Samantha"/>
    <x v="1"/>
    <m/>
    <m/>
    <m/>
    <n v="0"/>
    <m/>
    <s v="I"/>
    <x v="2"/>
    <s v="&lt;10"/>
    <m/>
    <m/>
    <n v="0.5"/>
    <m/>
    <m/>
    <x v="3"/>
    <s v="1ff33cd2-f0ea-4c45-a3a7-b770b249c7df"/>
    <s v="{8AF65489-40E4-497E-88B0-B4E18362898C}"/>
  </r>
  <r>
    <x v="65"/>
    <d v="2017-06-13T00:00:00"/>
    <d v="2017-06-13T00:00:00"/>
    <x v="1"/>
    <s v="Castro_Samantha"/>
    <x v="1"/>
    <m/>
    <m/>
    <m/>
    <n v="0"/>
    <m/>
    <s v="I"/>
    <x v="0"/>
    <s v="&lt;10"/>
    <m/>
    <m/>
    <n v="0.5"/>
    <m/>
    <m/>
    <x v="3"/>
    <s v="32ae5dc0-1cf6-4c40-9b56-89c2c0af64c3"/>
    <s v="{360D32B4-6510-45D0-B18B-12A7692DF046}"/>
  </r>
  <r>
    <x v="36"/>
    <d v="2017-06-14T00:00:00"/>
    <d v="2017-06-14T00:00:00"/>
    <x v="1"/>
    <s v="Castro_Samantha"/>
    <x v="1"/>
    <m/>
    <m/>
    <m/>
    <n v="5"/>
    <m/>
    <s v="P"/>
    <x v="0"/>
    <s v="&lt;10"/>
    <m/>
    <m/>
    <n v="5"/>
    <m/>
    <m/>
    <x v="0"/>
    <s v="c9292a05-c414-4b9e-a2dc-5939d7d03973"/>
    <s v="{CC025591-36E4-49B1-B7E0-DD1455F16C55}"/>
  </r>
  <r>
    <x v="36"/>
    <d v="2017-06-14T00:00:00"/>
    <d v="2017-06-14T00:00:00"/>
    <x v="1"/>
    <s v="Castro_Samantha"/>
    <x v="1"/>
    <m/>
    <m/>
    <m/>
    <n v="0"/>
    <m/>
    <s v="I"/>
    <x v="0"/>
    <s v="&lt;10"/>
    <m/>
    <m/>
    <n v="0.5"/>
    <m/>
    <m/>
    <x v="3"/>
    <s v="43d55deb-8177-44a9-baf7-b2a898a19891"/>
    <s v="{84DD48B1-C242-4248-9474-02685169B894}"/>
  </r>
  <r>
    <x v="18"/>
    <d v="2017-06-15T00:00:00"/>
    <d v="2017-06-15T00:00:00"/>
    <x v="1"/>
    <s v="Castro_Samantha"/>
    <x v="1"/>
    <m/>
    <m/>
    <m/>
    <n v="0"/>
    <m/>
    <s v="P"/>
    <x v="0"/>
    <s v="&lt;10"/>
    <m/>
    <m/>
    <n v="0.5"/>
    <m/>
    <m/>
    <x v="3"/>
    <s v="a4f961a0-107d-4986-ad5c-fecb820913f0"/>
    <s v="{C1917681-7F2A-4526-9C13-CBCA15A53757}"/>
  </r>
  <r>
    <x v="18"/>
    <d v="2017-06-15T00:00:00"/>
    <d v="2017-06-15T00:00:00"/>
    <x v="1"/>
    <s v="Castro_Samantha"/>
    <x v="1"/>
    <m/>
    <m/>
    <m/>
    <n v="0"/>
    <m/>
    <s v="I"/>
    <x v="0"/>
    <s v="&lt;10"/>
    <m/>
    <m/>
    <n v="0.5"/>
    <m/>
    <m/>
    <x v="3"/>
    <s v="b8e48a2b-03bb-4fa0-954c-029f6ebe9d1f"/>
    <s v="{BD890FC6-897D-4D37-BDD1-F273A34A0DCF}"/>
  </r>
  <r>
    <x v="18"/>
    <d v="2017-06-15T00:00:00"/>
    <d v="2017-06-15T00:00:00"/>
    <x v="1"/>
    <s v="Castro_Samantha"/>
    <x v="1"/>
    <m/>
    <m/>
    <m/>
    <n v="5"/>
    <m/>
    <s v="P"/>
    <x v="0"/>
    <s v="&lt;10"/>
    <m/>
    <m/>
    <n v="5"/>
    <m/>
    <m/>
    <x v="0"/>
    <s v="9b5cff28-d889-4b8a-80c7-e894352a07fe"/>
    <s v="{5C6CA61D-0064-402F-A2DC-3B04D349B96C}"/>
  </r>
  <r>
    <x v="18"/>
    <d v="2017-06-15T00:00:00"/>
    <d v="2017-06-15T00:00:00"/>
    <x v="1"/>
    <s v="Castro_Samantha"/>
    <x v="1"/>
    <m/>
    <m/>
    <m/>
    <n v="0"/>
    <m/>
    <s v="P"/>
    <x v="0"/>
    <s v="&lt;10"/>
    <m/>
    <m/>
    <n v="0.5"/>
    <m/>
    <m/>
    <x v="3"/>
    <s v="be9eb153-3725-4ac0-b75e-b32e0abcd016"/>
    <s v="{7DD01DF6-09A9-4B3C-84D2-E4EB9233ABAC}"/>
  </r>
  <r>
    <x v="19"/>
    <d v="2017-06-15T00:00:00"/>
    <d v="2017-06-15T00:00:00"/>
    <x v="1"/>
    <s v="Castro_Samantha"/>
    <x v="1"/>
    <m/>
    <m/>
    <s v="Extends past Zone 2."/>
    <n v="30"/>
    <m/>
    <s v="SC"/>
    <x v="0"/>
    <s v="&gt;100"/>
    <m/>
    <m/>
    <n v="30"/>
    <m/>
    <m/>
    <x v="19"/>
    <s v="703743d6-b2ad-4fef-9bcf-1b6b5507bcc1"/>
    <s v="{B4CFBCD5-EC23-48E8-9FDA-24481EBD3AC6}"/>
  </r>
  <r>
    <x v="19"/>
    <d v="2017-06-15T00:00:00"/>
    <d v="2017-06-15T00:00:00"/>
    <x v="1"/>
    <s v="Castro_Samantha"/>
    <x v="1"/>
    <m/>
    <m/>
    <m/>
    <n v="0"/>
    <m/>
    <s v="C"/>
    <x v="0"/>
    <s v="&gt;100"/>
    <m/>
    <m/>
    <n v="0.5"/>
    <m/>
    <m/>
    <x v="3"/>
    <s v="e5359bed-aecf-4a3d-bc9c-6592d075914d"/>
    <s v="{036DE81E-F1FE-4789-96A7-BA86F609813F}"/>
  </r>
  <r>
    <x v="19"/>
    <d v="2017-06-15T00:00:00"/>
    <d v="2017-06-15T00:00:00"/>
    <x v="1"/>
    <s v="Castro_Samantha"/>
    <x v="1"/>
    <m/>
    <m/>
    <m/>
    <n v="50"/>
    <m/>
    <s v="P"/>
    <x v="0"/>
    <s v="10-100"/>
    <m/>
    <m/>
    <n v="50"/>
    <m/>
    <m/>
    <x v="20"/>
    <s v="9ab43581-8c3d-4a01-844e-a8d0280a9984"/>
    <s v="{76B506DC-ABA0-491F-8007-A68E5698A679}"/>
  </r>
  <r>
    <x v="19"/>
    <d v="2017-06-15T00:00:00"/>
    <d v="2017-06-15T00:00:00"/>
    <x v="1"/>
    <s v="Castro_Samantha"/>
    <x v="1"/>
    <m/>
    <m/>
    <m/>
    <n v="50"/>
    <m/>
    <s v="SC"/>
    <x v="0"/>
    <s v="&gt;100"/>
    <m/>
    <m/>
    <n v="50"/>
    <m/>
    <m/>
    <x v="20"/>
    <s v="d063b563-ec91-4b4c-867c-258a2e0dca62"/>
    <s v="{2304F50A-A4F5-43FE-B22A-74A160BD7901}"/>
  </r>
  <r>
    <x v="19"/>
    <d v="2017-06-15T00:00:00"/>
    <d v="2017-06-15T00:00:00"/>
    <x v="1"/>
    <s v="Castro_Samantha"/>
    <x v="1"/>
    <m/>
    <m/>
    <m/>
    <n v="0"/>
    <m/>
    <s v="P"/>
    <x v="0"/>
    <s v="&lt;10"/>
    <m/>
    <m/>
    <n v="0.5"/>
    <m/>
    <m/>
    <x v="3"/>
    <s v="96cfd555-d670-4daa-86cc-afb981f6938f"/>
    <s v="{3E48CB76-CA14-474B-92A9-22CD0EF01F8F}"/>
  </r>
  <r>
    <x v="19"/>
    <d v="2017-06-15T00:00:00"/>
    <d v="2017-06-15T00:00:00"/>
    <x v="1"/>
    <s v="Castro_Samantha"/>
    <x v="1"/>
    <m/>
    <m/>
    <m/>
    <n v="0"/>
    <m/>
    <s v="I"/>
    <x v="0"/>
    <s v="&lt;10"/>
    <m/>
    <m/>
    <n v="0.5"/>
    <m/>
    <m/>
    <x v="3"/>
    <s v="12780ab8-53a0-4832-8935-7294055f4b0c"/>
    <s v="{C6B63C84-E7AA-4CAE-B7BC-EE9A2B875900}"/>
  </r>
  <r>
    <x v="19"/>
    <d v="2017-06-15T00:00:00"/>
    <d v="2017-06-15T00:00:00"/>
    <x v="1"/>
    <s v="Castro_Samantha"/>
    <x v="1"/>
    <m/>
    <m/>
    <m/>
    <n v="0"/>
    <m/>
    <s v="I"/>
    <x v="0"/>
    <s v="&lt;10"/>
    <m/>
    <m/>
    <n v="0.5"/>
    <m/>
    <m/>
    <x v="3"/>
    <s v="9f39084a-15d6-4b33-ae70-ee365bd610dd"/>
    <s v="{6C5E7E6C-E438-40C2-9EFE-5F52CFFAFBC6}"/>
  </r>
  <r>
    <x v="19"/>
    <d v="2017-06-15T00:00:00"/>
    <d v="2017-06-15T00:00:00"/>
    <x v="1"/>
    <s v="Castro_Samantha"/>
    <x v="1"/>
    <m/>
    <m/>
    <m/>
    <n v="0"/>
    <m/>
    <s v="I"/>
    <x v="0"/>
    <s v="&lt;10"/>
    <m/>
    <m/>
    <n v="0.5"/>
    <m/>
    <m/>
    <x v="3"/>
    <s v="1fac8e24-07d3-4531-9e5a-5b283997dfd7"/>
    <s v="{99A204AA-0C36-46C7-81B7-3F6794A119DD}"/>
  </r>
  <r>
    <x v="19"/>
    <d v="2017-06-15T00:00:00"/>
    <d v="2017-06-15T00:00:00"/>
    <x v="1"/>
    <s v="Castro_Samantha"/>
    <x v="11"/>
    <m/>
    <m/>
    <m/>
    <n v="0"/>
    <m/>
    <s v="I"/>
    <x v="1"/>
    <s v="&lt;10"/>
    <m/>
    <m/>
    <n v="0.5"/>
    <m/>
    <m/>
    <x v="3"/>
    <s v="012adc81-a235-492b-8362-9dd5a9f1cd26"/>
    <s v="{CE78348C-26D6-482E-8B4A-9F8A99256B8C}"/>
  </r>
  <r>
    <x v="81"/>
    <d v="2017-06-19T00:00:00"/>
    <d v="2017-06-19T00:00:00"/>
    <x v="1"/>
    <s v="Castro_Samantha"/>
    <x v="1"/>
    <m/>
    <m/>
    <m/>
    <n v="0"/>
    <m/>
    <s v="P"/>
    <x v="0"/>
    <s v="&lt;10"/>
    <m/>
    <m/>
    <n v="0.5"/>
    <m/>
    <m/>
    <x v="3"/>
    <s v="6c7505a8-30d3-4088-8084-2d6088b06f37"/>
    <s v="{30ECB5D9-4DD0-490D-A2F0-397FCFBA7FF8}"/>
  </r>
  <r>
    <x v="81"/>
    <d v="2017-06-19T00:00:00"/>
    <d v="2017-06-19T00:00:00"/>
    <x v="1"/>
    <s v="Castro_Samantha"/>
    <x v="2"/>
    <m/>
    <m/>
    <m/>
    <n v="40"/>
    <m/>
    <s v="P"/>
    <x v="0"/>
    <s v="10-100"/>
    <m/>
    <m/>
    <n v="40"/>
    <m/>
    <m/>
    <x v="22"/>
    <s v="8b2f7496-fe18-42db-b357-f3ec7d6b146c"/>
    <s v="{00CB9CB1-61C2-4508-9429-BCFFD58F75BC}"/>
  </r>
  <r>
    <x v="81"/>
    <d v="2017-06-19T00:00:00"/>
    <d v="2017-06-19T00:00:00"/>
    <x v="1"/>
    <s v="Castro_Samantha"/>
    <x v="19"/>
    <m/>
    <m/>
    <m/>
    <n v="0"/>
    <m/>
    <s v="P"/>
    <x v="0"/>
    <s v="&lt;10"/>
    <m/>
    <m/>
    <n v="0.5"/>
    <m/>
    <m/>
    <x v="3"/>
    <s v="95dfd829-fb3b-4319-b34a-390974a02603"/>
    <s v="{314C68FB-EF5F-46A6-91F3-01B2D37C6723}"/>
  </r>
  <r>
    <x v="81"/>
    <d v="2017-06-19T00:00:00"/>
    <d v="2017-06-19T00:00:00"/>
    <x v="1"/>
    <s v="Castro_Samantha"/>
    <x v="2"/>
    <m/>
    <m/>
    <m/>
    <n v="0"/>
    <m/>
    <s v="P"/>
    <x v="2"/>
    <s v="10-100"/>
    <m/>
    <m/>
    <n v="0.5"/>
    <m/>
    <m/>
    <x v="3"/>
    <s v="172a1071-c2cf-468c-8bd7-fdd7f96bd579"/>
    <s v="{FF3AD0BE-BAD7-48FC-8501-1BF31363A6E1}"/>
  </r>
  <r>
    <x v="81"/>
    <d v="2017-06-19T00:00:00"/>
    <d v="2017-06-19T00:00:00"/>
    <x v="1"/>
    <s v="Castro_Samantha"/>
    <x v="2"/>
    <m/>
    <m/>
    <m/>
    <n v="30"/>
    <m/>
    <s v="C"/>
    <x v="2"/>
    <s v="10-100"/>
    <m/>
    <m/>
    <n v="30"/>
    <m/>
    <m/>
    <x v="19"/>
    <s v="baa042c6-ff7d-4827-a945-04e52242fc98"/>
    <s v="{1A7FD949-BF0D-47C2-B689-5B19918B1A78}"/>
  </r>
  <r>
    <x v="81"/>
    <d v="2017-06-19T00:00:00"/>
    <d v="2017-06-19T00:00:00"/>
    <x v="1"/>
    <s v="Castro_Samantha"/>
    <x v="11"/>
    <m/>
    <m/>
    <m/>
    <n v="0"/>
    <m/>
    <s v="I"/>
    <x v="1"/>
    <s v="&lt;10"/>
    <m/>
    <m/>
    <n v="0.5"/>
    <m/>
    <m/>
    <x v="3"/>
    <s v="796d36a8-627c-42a6-b4d0-dd30f608497c"/>
    <s v="{A38D9949-DCD9-49AF-84E2-1BFD911FA758}"/>
  </r>
  <r>
    <x v="81"/>
    <d v="2017-06-19T00:00:00"/>
    <d v="2017-06-19T00:00:00"/>
    <x v="1"/>
    <s v="Castro_Samantha"/>
    <x v="2"/>
    <m/>
    <m/>
    <m/>
    <n v="0"/>
    <m/>
    <s v="I"/>
    <x v="0"/>
    <s v="&lt;10"/>
    <m/>
    <m/>
    <n v="0.5"/>
    <m/>
    <m/>
    <x v="3"/>
    <s v="bc02069a-1894-4d40-bce0-f18ffc24cc73"/>
    <s v="{6530ECE6-ED23-4E44-B1CA-EB98D1695344}"/>
  </r>
  <r>
    <x v="81"/>
    <d v="2017-06-19T00:00:00"/>
    <d v="2017-06-19T00:00:00"/>
    <x v="1"/>
    <s v="Castro_Samantha"/>
    <x v="19"/>
    <m/>
    <m/>
    <s v="All along creek"/>
    <n v="0"/>
    <m/>
    <s v="C"/>
    <x v="0"/>
    <s v="10-100"/>
    <m/>
    <m/>
    <n v="0.5"/>
    <m/>
    <m/>
    <x v="3"/>
    <s v="f7a7e11f-5913-495e-b868-eb8fb1893319"/>
    <s v="{F42D3481-74AA-4914-9DFE-566E0CF28AB9}"/>
  </r>
  <r>
    <x v="81"/>
    <d v="2017-06-19T00:00:00"/>
    <d v="2017-06-19T00:00:00"/>
    <x v="1"/>
    <s v="Castro_Samantha"/>
    <x v="8"/>
    <m/>
    <m/>
    <m/>
    <n v="0"/>
    <m/>
    <s v="I"/>
    <x v="1"/>
    <s v="&lt;10"/>
    <m/>
    <m/>
    <n v="0.5"/>
    <m/>
    <m/>
    <x v="3"/>
    <s v="e387a9c3-20bc-4463-8058-f6c0fe560709"/>
    <s v="{5DDAD764-8EDF-4AEF-8F29-D0B572686501}"/>
  </r>
  <r>
    <x v="45"/>
    <d v="2017-06-19T00:00:00"/>
    <d v="2017-06-19T00:00:00"/>
    <x v="1"/>
    <s v="Castro_Samantha"/>
    <x v="11"/>
    <m/>
    <m/>
    <m/>
    <n v="30"/>
    <m/>
    <s v="P"/>
    <x v="2"/>
    <s v="10-100"/>
    <m/>
    <m/>
    <n v="30"/>
    <m/>
    <m/>
    <x v="19"/>
    <s v="204f1e3e-8708-447d-98d6-add7e94ac9eb"/>
    <s v="{73DBEE24-F659-4921-B6C0-EA599B346F12}"/>
  </r>
  <r>
    <x v="45"/>
    <d v="2017-06-19T00:00:00"/>
    <d v="2017-06-19T00:00:00"/>
    <x v="1"/>
    <s v="Castro_Samantha"/>
    <x v="14"/>
    <m/>
    <m/>
    <m/>
    <n v="0"/>
    <m/>
    <s v="I"/>
    <x v="1"/>
    <s v="&lt;10"/>
    <m/>
    <m/>
    <n v="0.5"/>
    <m/>
    <m/>
    <x v="3"/>
    <s v="f89b9d07-f793-4eef-a92f-e7fa1edc74c1"/>
    <s v="{F73CC783-9116-490D-B68B-5F6D3455DDB7}"/>
  </r>
  <r>
    <x v="45"/>
    <d v="2017-06-19T00:00:00"/>
    <d v="2017-06-19T00:00:00"/>
    <x v="1"/>
    <s v="Castro_Samantha"/>
    <x v="11"/>
    <m/>
    <m/>
    <m/>
    <n v="0"/>
    <m/>
    <s v="I"/>
    <x v="1"/>
    <s v="&lt;10"/>
    <m/>
    <m/>
    <n v="0.5"/>
    <m/>
    <m/>
    <x v="3"/>
    <s v="78c5ec7b-9bb6-469d-9da7-9b9fbed74af1"/>
    <s v="{3ABB5289-3752-4BBE-9922-DA0393CE7283}"/>
  </r>
  <r>
    <x v="60"/>
    <d v="2017-06-19T00:00:00"/>
    <d v="2017-06-19T00:00:00"/>
    <x v="1"/>
    <s v="Castro_Samantha"/>
    <x v="1"/>
    <m/>
    <m/>
    <m/>
    <n v="5"/>
    <m/>
    <s v="I"/>
    <x v="0"/>
    <s v="&lt;10"/>
    <m/>
    <m/>
    <n v="5"/>
    <m/>
    <m/>
    <x v="0"/>
    <s v="0e0c1099-0a92-467b-8efc-96ec6cb9f9b0"/>
    <s v="{B452B0AB-D33F-4CA5-8DFA-7031EDB3EAFB}"/>
  </r>
  <r>
    <x v="60"/>
    <d v="2017-06-19T00:00:00"/>
    <d v="2017-06-19T00:00:00"/>
    <x v="1"/>
    <s v="Castro_Samantha"/>
    <x v="1"/>
    <m/>
    <m/>
    <m/>
    <n v="10"/>
    <m/>
    <s v="P"/>
    <x v="0"/>
    <s v="10-100"/>
    <m/>
    <m/>
    <n v="10"/>
    <m/>
    <m/>
    <x v="10"/>
    <s v="e3190dfc-5c16-4906-8ea5-d5cc5698780d"/>
    <s v="{125D9F4E-35D4-4B65-9647-D2B7C5D51D58}"/>
  </r>
  <r>
    <x v="60"/>
    <d v="2017-06-19T00:00:00"/>
    <d v="2017-06-19T00:00:00"/>
    <x v="1"/>
    <s v="Castro_Samantha"/>
    <x v="1"/>
    <m/>
    <m/>
    <m/>
    <n v="10"/>
    <m/>
    <s v="P"/>
    <x v="0"/>
    <s v="10-100"/>
    <m/>
    <m/>
    <n v="10"/>
    <m/>
    <m/>
    <x v="10"/>
    <s v="b7a5304e-38db-4d90-9a9a-a6edf95c2a45"/>
    <s v="{8A4EAED5-E604-41D6-9E73-B6F67C587009}"/>
  </r>
  <r>
    <x v="60"/>
    <d v="2017-06-19T00:00:00"/>
    <d v="2017-06-19T00:00:00"/>
    <x v="1"/>
    <s v="Castro_Samantha"/>
    <x v="8"/>
    <m/>
    <m/>
    <m/>
    <n v="0"/>
    <m/>
    <s v="I"/>
    <x v="0"/>
    <s v="&lt;10"/>
    <m/>
    <m/>
    <n v="0.5"/>
    <m/>
    <m/>
    <x v="3"/>
    <s v="2b649eda-2f1e-4cac-a704-9a27422b07d7"/>
    <s v="{08736029-B7B9-4278-9A51-0930259F2AB3}"/>
  </r>
  <r>
    <x v="60"/>
    <d v="2017-06-19T00:00:00"/>
    <d v="2017-06-19T00:00:00"/>
    <x v="1"/>
    <s v="Castro_Samantha"/>
    <x v="1"/>
    <m/>
    <m/>
    <m/>
    <n v="0"/>
    <m/>
    <s v="SC"/>
    <x v="0"/>
    <s v="10-100"/>
    <m/>
    <m/>
    <n v="0.5"/>
    <m/>
    <m/>
    <x v="3"/>
    <s v="1e13f945-3b0d-4b46-b907-4ba1b52594fd"/>
    <s v="{D7CA5D24-BB75-4211-B124-9F2A18E23FFA}"/>
  </r>
  <r>
    <x v="60"/>
    <d v="2017-06-19T00:00:00"/>
    <d v="2017-06-19T00:00:00"/>
    <x v="1"/>
    <s v="Castro_Samantha"/>
    <x v="8"/>
    <m/>
    <m/>
    <m/>
    <n v="0"/>
    <m/>
    <s v="I"/>
    <x v="0"/>
    <s v="&lt;10"/>
    <m/>
    <m/>
    <n v="0.5"/>
    <m/>
    <m/>
    <x v="3"/>
    <s v="04c01d42-42e8-4c92-8d6e-168ad67f33e6"/>
    <s v="{4269EDFF-E42F-4CF9-B354-12C6559F3123}"/>
  </r>
  <r>
    <x v="60"/>
    <d v="2017-06-19T00:00:00"/>
    <d v="2017-06-19T00:00:00"/>
    <x v="1"/>
    <s v="Castro_Samantha"/>
    <x v="1"/>
    <m/>
    <m/>
    <m/>
    <n v="0"/>
    <m/>
    <s v="I"/>
    <x v="0"/>
    <s v="&lt;10"/>
    <m/>
    <m/>
    <n v="0.5"/>
    <m/>
    <m/>
    <x v="3"/>
    <s v="bca0ee05-ce15-4623-85e5-090f9fc26234"/>
    <s v="{87C4BF21-B7AD-4F39-9D94-B66A8658F88A}"/>
  </r>
  <r>
    <x v="60"/>
    <d v="2017-06-19T00:00:00"/>
    <d v="2017-06-19T00:00:00"/>
    <x v="1"/>
    <s v="Castro_Samantha"/>
    <x v="8"/>
    <m/>
    <m/>
    <m/>
    <n v="0"/>
    <m/>
    <s v="I"/>
    <x v="0"/>
    <s v="&lt;10"/>
    <m/>
    <m/>
    <n v="0.5"/>
    <m/>
    <m/>
    <x v="3"/>
    <s v="060d4ebd-2f16-4bd5-9529-5055314afc81"/>
    <s v="{5D999AE8-E677-4833-A1D5-86ED7515B58D}"/>
  </r>
  <r>
    <x v="60"/>
    <d v="2017-06-19T00:00:00"/>
    <d v="2017-06-19T00:00:00"/>
    <x v="1"/>
    <s v="Castro_Samantha"/>
    <x v="8"/>
    <m/>
    <m/>
    <m/>
    <n v="5"/>
    <m/>
    <s v="P"/>
    <x v="0"/>
    <s v="&lt;10"/>
    <m/>
    <m/>
    <n v="5"/>
    <m/>
    <m/>
    <x v="0"/>
    <s v="d8fb7aad-bdfb-4347-adaf-03fbf6cb134e"/>
    <s v="{9E4807E1-AEA3-460A-88B5-68A2C3E0854A}"/>
  </r>
  <r>
    <x v="60"/>
    <d v="2017-06-19T00:00:00"/>
    <d v="2017-06-19T00:00:00"/>
    <x v="1"/>
    <s v="Castro_Samantha"/>
    <x v="8"/>
    <m/>
    <m/>
    <s v="On both sides of the road."/>
    <n v="10"/>
    <m/>
    <s v="SC"/>
    <x v="0"/>
    <s v="&lt;10"/>
    <m/>
    <m/>
    <n v="10"/>
    <m/>
    <m/>
    <x v="10"/>
    <s v="dd66a7b5-fde0-46f3-bea1-66f85bd17178"/>
    <s v="{3B4CEA8A-CBEA-42DB-B772-CB68EFFF10FE}"/>
  </r>
  <r>
    <x v="60"/>
    <d v="2017-06-19T00:00:00"/>
    <d v="2017-06-19T00:00:00"/>
    <x v="1"/>
    <s v="Castro_Samantha"/>
    <x v="8"/>
    <m/>
    <m/>
    <s v="Euphorbia on the left, Foeniculum on the right going West."/>
    <n v="0"/>
    <m/>
    <s v="I"/>
    <x v="0"/>
    <s v="&lt;10"/>
    <m/>
    <m/>
    <n v="0.5"/>
    <m/>
    <m/>
    <x v="3"/>
    <s v="ae028e33-2ca6-4ae3-b96e-817b8bcf8284"/>
    <s v="{47499D70-9109-40A8-BE8B-44B294F2E32B}"/>
  </r>
  <r>
    <x v="60"/>
    <d v="2017-06-19T00:00:00"/>
    <d v="2017-06-19T00:00:00"/>
    <x v="1"/>
    <s v="Castro_Samantha"/>
    <x v="1"/>
    <m/>
    <m/>
    <m/>
    <n v="5"/>
    <m/>
    <s v="I"/>
    <x v="0"/>
    <s v="&lt;10"/>
    <m/>
    <m/>
    <n v="5"/>
    <m/>
    <m/>
    <x v="0"/>
    <s v="04ce217a-0b64-4fe9-9586-276f6bb44a46"/>
    <s v="{012A3A33-5750-4503-ACAC-70FC67C79BA1}"/>
  </r>
  <r>
    <x v="60"/>
    <d v="2017-06-19T00:00:00"/>
    <d v="2017-06-19T00:00:00"/>
    <x v="1"/>
    <s v="Castro_Samantha"/>
    <x v="11"/>
    <m/>
    <m/>
    <s v="Euphorbia on the left, Foeniculum on the right going West."/>
    <n v="15"/>
    <m/>
    <s v="P"/>
    <x v="0"/>
    <s v="10-100"/>
    <m/>
    <m/>
    <n v="15"/>
    <m/>
    <m/>
    <x v="18"/>
    <s v="bea7f30b-2299-4f2d-a39e-6815168d1c44"/>
    <s v="{7ED5B685-3D36-4F3B-8C99-F29D817BF738}"/>
  </r>
  <r>
    <x v="60"/>
    <d v="2017-06-19T00:00:00"/>
    <d v="2017-06-19T00:00:00"/>
    <x v="1"/>
    <s v="Castro_Samantha"/>
    <x v="11"/>
    <m/>
    <m/>
    <m/>
    <n v="0"/>
    <m/>
    <s v="I"/>
    <x v="0"/>
    <s v="&lt;10"/>
    <m/>
    <m/>
    <n v="0.5"/>
    <m/>
    <m/>
    <x v="3"/>
    <s v="7fa47b43-fadb-4452-960c-1c6c239f809c"/>
    <s v="{67CDAB88-B122-4821-BD0C-0B3EA4C78444}"/>
  </r>
  <r>
    <x v="60"/>
    <d v="2017-06-19T00:00:00"/>
    <d v="2017-06-19T00:00:00"/>
    <x v="1"/>
    <s v="Castro_Samantha"/>
    <x v="8"/>
    <m/>
    <m/>
    <s v="on both sides of the road"/>
    <n v="10"/>
    <m/>
    <s v="I"/>
    <x v="0"/>
    <s v="10-100"/>
    <m/>
    <m/>
    <n v="10"/>
    <m/>
    <m/>
    <x v="10"/>
    <s v="bf436b9f-0e5d-4689-a52e-ba4cb1413db0"/>
    <s v="{05A47116-E905-4B98-B067-22A9C70E3C00}"/>
  </r>
  <r>
    <x v="60"/>
    <d v="2017-06-19T00:00:00"/>
    <d v="2017-06-19T00:00:00"/>
    <x v="1"/>
    <s v="Castro_Samantha"/>
    <x v="11"/>
    <m/>
    <m/>
    <m/>
    <n v="15"/>
    <m/>
    <s v="P"/>
    <x v="0"/>
    <s v="10-100"/>
    <m/>
    <m/>
    <n v="15"/>
    <m/>
    <m/>
    <x v="18"/>
    <s v="09adfbb6-51c4-416f-9af9-888db6298dbb"/>
    <s v="{6BF7E326-DDB8-4404-A249-932A6EDEEA45}"/>
  </r>
  <r>
    <x v="60"/>
    <d v="2017-06-19T00:00:00"/>
    <d v="2017-06-19T00:00:00"/>
    <x v="1"/>
    <s v="Castro_Samantha"/>
    <x v="8"/>
    <m/>
    <m/>
    <s v="On both sides of the road"/>
    <n v="10"/>
    <m/>
    <s v="P"/>
    <x v="0"/>
    <s v="10-100"/>
    <m/>
    <m/>
    <n v="10"/>
    <m/>
    <m/>
    <x v="10"/>
    <s v="933ee745-4069-473d-8da6-7adf05ab40d1"/>
    <s v="{2EE64135-3F22-4018-A9FD-EFF76370936F}"/>
  </r>
  <r>
    <x v="60"/>
    <d v="2017-06-19T00:00:00"/>
    <d v="2017-06-19T00:00:00"/>
    <x v="1"/>
    <s v="Castro_Samantha"/>
    <x v="8"/>
    <m/>
    <m/>
    <m/>
    <n v="0"/>
    <m/>
    <s v="I"/>
    <x v="0"/>
    <s v="&lt;10"/>
    <m/>
    <m/>
    <n v="0.5"/>
    <m/>
    <m/>
    <x v="3"/>
    <s v="0d821bba-b7bc-43a9-b97d-0f3d246daabe"/>
    <s v="{EDCE0035-BCEF-43B2-B9CA-9784E577151C}"/>
  </r>
  <r>
    <x v="60"/>
    <d v="2017-06-19T00:00:00"/>
    <d v="2017-06-19T00:00:00"/>
    <x v="1"/>
    <s v="Castro_Samantha"/>
    <x v="8"/>
    <m/>
    <m/>
    <m/>
    <n v="15"/>
    <m/>
    <s v="SC"/>
    <x v="0"/>
    <s v="10-100"/>
    <m/>
    <m/>
    <n v="15"/>
    <m/>
    <m/>
    <x v="18"/>
    <s v="9f918f65-4b78-4ff1-89f1-420594f450a0"/>
    <s v="{136FBA86-BA2E-4D6D-A567-3CDB1248D254}"/>
  </r>
  <r>
    <x v="13"/>
    <d v="2017-06-20T00:00:00"/>
    <d v="2017-06-20T00:00:00"/>
    <x v="1"/>
    <s v="Castro_Samantha"/>
    <x v="11"/>
    <m/>
    <m/>
    <m/>
    <n v="0"/>
    <m/>
    <s v="I"/>
    <x v="1"/>
    <s v="&lt;10"/>
    <m/>
    <m/>
    <n v="0.5"/>
    <m/>
    <m/>
    <x v="3"/>
    <s v="8ad27d08-dd56-4bbc-b2c0-02bb3c24d93c"/>
    <s v="{DA9E9FA4-61A3-4849-B380-1C06E72570F5}"/>
  </r>
  <r>
    <x v="13"/>
    <d v="2017-06-20T00:00:00"/>
    <d v="2017-06-20T00:00:00"/>
    <x v="1"/>
    <s v="Castro_Samantha"/>
    <x v="11"/>
    <m/>
    <m/>
    <m/>
    <n v="0"/>
    <m/>
    <s v="I"/>
    <x v="1"/>
    <s v="&lt;10"/>
    <m/>
    <m/>
    <n v="0.5"/>
    <m/>
    <m/>
    <x v="3"/>
    <s v="57b6375d-08bf-4bdd-aeba-e4f22293003f"/>
    <s v="{F14B6E32-6985-4629-869F-68CF06B2AC2E}"/>
  </r>
  <r>
    <x v="13"/>
    <d v="2017-06-20T00:00:00"/>
    <d v="2017-06-20T00:00:00"/>
    <x v="1"/>
    <s v="Castro_Samantha"/>
    <x v="11"/>
    <m/>
    <m/>
    <m/>
    <n v="0"/>
    <m/>
    <s v="I"/>
    <x v="0"/>
    <s v="&lt;10"/>
    <m/>
    <m/>
    <n v="0.5"/>
    <m/>
    <m/>
    <x v="3"/>
    <s v="886ae689-c6c0-48f7-83b8-205bd4a490fe"/>
    <s v="{23628406-4A0D-48A3-A72F-9AE38FB4F70B}"/>
  </r>
  <r>
    <x v="13"/>
    <d v="2017-06-20T00:00:00"/>
    <d v="2017-06-20T00:00:00"/>
    <x v="1"/>
    <s v="Castro_Samantha"/>
    <x v="11"/>
    <m/>
    <m/>
    <m/>
    <n v="0"/>
    <m/>
    <s v="I"/>
    <x v="1"/>
    <s v="&lt;10"/>
    <m/>
    <m/>
    <n v="0.5"/>
    <m/>
    <m/>
    <x v="3"/>
    <s v="c09aed41-085c-45b8-82e3-cfb95902303e"/>
    <s v="{E8EF3C4B-3CA4-48DF-A1FA-38C4AF9963B4}"/>
  </r>
  <r>
    <x v="13"/>
    <d v="2017-06-20T00:00:00"/>
    <d v="2017-06-20T00:00:00"/>
    <x v="1"/>
    <s v="Castro_Samantha"/>
    <x v="11"/>
    <m/>
    <m/>
    <m/>
    <n v="0"/>
    <m/>
    <s v="I"/>
    <x v="1"/>
    <s v="&lt;10"/>
    <m/>
    <m/>
    <n v="0.5"/>
    <m/>
    <m/>
    <x v="3"/>
    <s v="9240415e-0d6e-40e4-b963-8cc08abab2bb"/>
    <s v="{EC24A84D-4084-414B-9D04-5BE3F04E05F9}"/>
  </r>
  <r>
    <x v="13"/>
    <d v="2017-06-20T00:00:00"/>
    <d v="2017-06-20T00:00:00"/>
    <x v="1"/>
    <s v="Castro_Samantha"/>
    <x v="4"/>
    <m/>
    <m/>
    <m/>
    <n v="0"/>
    <m/>
    <s v="I"/>
    <x v="0"/>
    <s v="&lt;10"/>
    <m/>
    <m/>
    <n v="0.5"/>
    <m/>
    <m/>
    <x v="3"/>
    <s v="5d9d13d8-6d83-4d8c-ad7a-3117103f5f10"/>
    <s v="{3D901560-C8F8-480E-A95A-8C7D4E802D84}"/>
  </r>
  <r>
    <x v="13"/>
    <d v="2017-06-20T00:00:00"/>
    <d v="2017-06-20T00:00:00"/>
    <x v="1"/>
    <s v="Castro_Samantha"/>
    <x v="4"/>
    <m/>
    <m/>
    <m/>
    <n v="0"/>
    <m/>
    <s v="I"/>
    <x v="0"/>
    <s v="&lt;10"/>
    <m/>
    <m/>
    <n v="0.5"/>
    <m/>
    <m/>
    <x v="3"/>
    <s v="a31176a3-4d21-4525-8952-4fb24203bdf4"/>
    <s v="{2146345F-EEB4-4B83-B6D3-DA7D57FCC4F3}"/>
  </r>
  <r>
    <x v="13"/>
    <d v="2017-06-20T00:00:00"/>
    <d v="2017-06-20T00:00:00"/>
    <x v="1"/>
    <s v="Castro_Samantha"/>
    <x v="4"/>
    <m/>
    <m/>
    <m/>
    <n v="0"/>
    <m/>
    <s v="P"/>
    <x v="0"/>
    <s v="&lt;10"/>
    <m/>
    <m/>
    <n v="0.5"/>
    <m/>
    <m/>
    <x v="3"/>
    <s v="a9b9a92b-f722-4765-b590-74765e4d7eac"/>
    <s v="{FC44096C-3627-4268-8074-CBE513F14D10}"/>
  </r>
  <r>
    <x v="13"/>
    <d v="2017-06-20T00:00:00"/>
    <d v="2017-06-20T00:00:00"/>
    <x v="1"/>
    <s v="Castro_Samantha"/>
    <x v="11"/>
    <m/>
    <m/>
    <m/>
    <n v="0"/>
    <m/>
    <s v="I"/>
    <x v="1"/>
    <s v="&lt;10"/>
    <m/>
    <m/>
    <n v="0.5"/>
    <m/>
    <m/>
    <x v="3"/>
    <s v="70580cc7-a373-404b-991e-e30b868c101d"/>
    <s v="{BCDB4226-0287-44A5-BF5D-DA783FEC15EA}"/>
  </r>
  <r>
    <x v="13"/>
    <d v="2017-06-20T00:00:00"/>
    <d v="2017-06-20T00:00:00"/>
    <x v="1"/>
    <s v="Castro_Samantha"/>
    <x v="11"/>
    <m/>
    <m/>
    <m/>
    <n v="0"/>
    <m/>
    <s v="P"/>
    <x v="0"/>
    <s v="&lt;10"/>
    <m/>
    <m/>
    <n v="0.5"/>
    <m/>
    <m/>
    <x v="3"/>
    <s v="9f6b6982-c84c-44af-ac98-86327c2c54b0"/>
    <s v="{8C03A19F-7EA0-47DD-819F-EE2FDBB3FF31}"/>
  </r>
  <r>
    <x v="13"/>
    <d v="2017-06-20T00:00:00"/>
    <d v="2017-06-20T00:00:00"/>
    <x v="1"/>
    <s v="Castro_Samantha"/>
    <x v="0"/>
    <m/>
    <m/>
    <m/>
    <n v="0"/>
    <m/>
    <s v="I"/>
    <x v="0"/>
    <s v="&lt;10"/>
    <m/>
    <m/>
    <n v="0.5"/>
    <m/>
    <m/>
    <x v="3"/>
    <s v="85493bb0-9a14-461d-931c-282423f4127c"/>
    <s v="{E6D55D66-BD70-4769-9602-01C607FF5571}"/>
  </r>
  <r>
    <x v="13"/>
    <d v="2017-06-20T00:00:00"/>
    <d v="2017-06-20T00:00:00"/>
    <x v="1"/>
    <s v="Castro_Samantha"/>
    <x v="0"/>
    <m/>
    <m/>
    <m/>
    <n v="5"/>
    <m/>
    <s v="P"/>
    <x v="2"/>
    <s v="&lt;10"/>
    <m/>
    <m/>
    <n v="5"/>
    <m/>
    <m/>
    <x v="0"/>
    <s v="af3a3e41-da17-4409-8837-5b319cf2ef9a"/>
    <s v="{B360E0AD-6000-41DD-A6AB-F3CDAF87204A}"/>
  </r>
  <r>
    <x v="13"/>
    <d v="2017-06-20T00:00:00"/>
    <d v="2017-06-20T00:00:00"/>
    <x v="1"/>
    <s v="Castro_Samantha"/>
    <x v="14"/>
    <m/>
    <m/>
    <m/>
    <n v="0"/>
    <m/>
    <s v="I"/>
    <x v="0"/>
    <s v="&lt;10"/>
    <m/>
    <m/>
    <n v="0.5"/>
    <m/>
    <m/>
    <x v="3"/>
    <s v="56b78f34-049c-4d68-a323-de6cf732f010"/>
    <s v="{A8A707CD-8120-4858-AC90-F816843F6009}"/>
  </r>
  <r>
    <x v="13"/>
    <d v="2017-06-20T00:00:00"/>
    <d v="2017-06-20T00:00:00"/>
    <x v="1"/>
    <s v="Castro_Samantha"/>
    <x v="14"/>
    <m/>
    <m/>
    <m/>
    <n v="0"/>
    <m/>
    <s v="I"/>
    <x v="0"/>
    <s v="&lt;10"/>
    <m/>
    <m/>
    <n v="0.5"/>
    <m/>
    <m/>
    <x v="3"/>
    <s v="63db390d-d7d8-492d-8b0f-8df70dd0a7d3"/>
    <s v="{AB413BFD-65C3-4EE8-AE65-7209FE5864E3}"/>
  </r>
  <r>
    <x v="13"/>
    <d v="2017-06-20T00:00:00"/>
    <d v="2017-06-20T00:00:00"/>
    <x v="1"/>
    <s v="Castro_Samantha"/>
    <x v="13"/>
    <m/>
    <m/>
    <m/>
    <n v="0"/>
    <m/>
    <s v="P"/>
    <x v="0"/>
    <s v="&lt;10"/>
    <m/>
    <m/>
    <n v="0.5"/>
    <m/>
    <m/>
    <x v="3"/>
    <s v="c2638579-cebe-486a-9e2e-c62880e090ba"/>
    <s v="{163B0F57-5311-46EC-B0D9-673FA3BC0494}"/>
  </r>
  <r>
    <x v="13"/>
    <d v="2017-06-20T00:00:00"/>
    <d v="2017-06-20T00:00:00"/>
    <x v="1"/>
    <s v="Castro_Samantha"/>
    <x v="11"/>
    <m/>
    <m/>
    <m/>
    <n v="0"/>
    <m/>
    <s v="P"/>
    <x v="0"/>
    <s v="&lt;10"/>
    <m/>
    <m/>
    <n v="0.5"/>
    <m/>
    <m/>
    <x v="3"/>
    <s v="9211c51b-61c7-4225-804c-3aa7977a60f5"/>
    <s v="{5942B608-F64E-4699-8C32-F6AF8010F133}"/>
  </r>
  <r>
    <x v="13"/>
    <d v="2017-06-20T00:00:00"/>
    <d v="2017-06-20T00:00:00"/>
    <x v="1"/>
    <s v="Castro_Samantha"/>
    <x v="13"/>
    <m/>
    <m/>
    <m/>
    <n v="10"/>
    <m/>
    <s v="P"/>
    <x v="2"/>
    <s v="&lt;10"/>
    <m/>
    <m/>
    <n v="10"/>
    <m/>
    <m/>
    <x v="10"/>
    <s v="6d8871bc-e8ad-4bf1-9cdc-3f032a8f320a"/>
    <s v="{F55C2B5D-029F-4427-A667-DD3FA6323BA2}"/>
  </r>
  <r>
    <x v="13"/>
    <d v="2017-06-20T00:00:00"/>
    <d v="2017-06-20T00:00:00"/>
    <x v="1"/>
    <s v="Castro_Samantha"/>
    <x v="4"/>
    <m/>
    <m/>
    <m/>
    <n v="15"/>
    <m/>
    <s v="P"/>
    <x v="0"/>
    <s v="&lt;10"/>
    <m/>
    <m/>
    <n v="15"/>
    <m/>
    <m/>
    <x v="18"/>
    <s v="7fabdf67-ec05-46a2-99e7-2c58d68b01cc"/>
    <s v="{20F30FF4-4F08-4161-9517-46FB3AFEFA4E}"/>
  </r>
  <r>
    <x v="13"/>
    <d v="2017-06-20T00:00:00"/>
    <d v="2017-06-20T00:00:00"/>
    <x v="1"/>
    <s v="Castro_Samantha"/>
    <x v="4"/>
    <m/>
    <m/>
    <m/>
    <n v="0"/>
    <m/>
    <s v="I"/>
    <x v="0"/>
    <s v="&lt;10"/>
    <m/>
    <m/>
    <n v="0.5"/>
    <m/>
    <m/>
    <x v="3"/>
    <s v="82a2fdcf-aa89-4343-b4d2-d7081346ec40"/>
    <s v="{7EF9D693-A10B-4133-9D7C-7C29E91FF6E7}"/>
  </r>
  <r>
    <x v="13"/>
    <d v="2017-06-20T00:00:00"/>
    <d v="2017-06-20T00:00:00"/>
    <x v="1"/>
    <s v="Castro_Samantha"/>
    <x v="13"/>
    <m/>
    <m/>
    <m/>
    <n v="100"/>
    <m/>
    <s v="SC"/>
    <x v="0"/>
    <s v="10-100"/>
    <m/>
    <m/>
    <n v="100"/>
    <m/>
    <m/>
    <x v="23"/>
    <s v="f6480611-54a0-4a3d-b05a-be77a1309d15"/>
    <s v="{561F3E7B-8C4D-4FBC-8F27-4C1C5816B483}"/>
  </r>
  <r>
    <x v="85"/>
    <d v="2017-06-08T00:00:00"/>
    <d v="2017-06-08T00:00:00"/>
    <x v="1"/>
    <s v="Castro_Samantha"/>
    <x v="1"/>
    <m/>
    <m/>
    <m/>
    <n v="0"/>
    <m/>
    <s v="I"/>
    <x v="0"/>
    <s v="&lt;10"/>
    <m/>
    <m/>
    <n v="0.5"/>
    <m/>
    <m/>
    <x v="3"/>
    <s v="68a96d78-8097-4307-97aa-0aaae429c646"/>
    <s v="{8083FE90-E76D-4669-B1D8-21FFFD90267E}"/>
  </r>
  <r>
    <x v="3"/>
    <d v="2017-06-06T00:00:00"/>
    <d v="2017-06-06T00:00:00"/>
    <x v="1"/>
    <s v="Castro_Samantha"/>
    <x v="1"/>
    <m/>
    <m/>
    <m/>
    <n v="5"/>
    <m/>
    <s v="P"/>
    <x v="2"/>
    <s v="10-100"/>
    <m/>
    <m/>
    <n v="5"/>
    <m/>
    <m/>
    <x v="0"/>
    <s v="f60099cd-e8aa-4c08-859a-a58e2c2617a3"/>
    <s v="{C09AF969-9A79-4A22-B101-6D878D9EEBE5}"/>
  </r>
  <r>
    <x v="2"/>
    <d v="2017-06-07T00:00:00"/>
    <d v="2017-06-07T00:00:00"/>
    <x v="1"/>
    <s v="Castro_Samantha"/>
    <x v="1"/>
    <m/>
    <m/>
    <m/>
    <n v="5"/>
    <m/>
    <s v="P"/>
    <x v="0"/>
    <s v="10-100"/>
    <m/>
    <m/>
    <n v="5"/>
    <m/>
    <m/>
    <x v="0"/>
    <s v="8522c4d2-09a3-43db-9b67-a940a3e025f9"/>
    <s v="{46BCF162-E3E6-48BF-B9AB-EFA99540FCFA}"/>
  </r>
  <r>
    <x v="68"/>
    <d v="2018-08-09T00:00:00"/>
    <d v="2018-08-09T00:00:00"/>
    <x v="3"/>
    <s v="Townsend_Ashleigh, Alcaraz_Jake"/>
    <x v="0"/>
    <m/>
    <m/>
    <m/>
    <n v="10"/>
    <m/>
    <s v="SC"/>
    <x v="0"/>
    <s v="10-100"/>
    <m/>
    <m/>
    <n v="10"/>
    <m/>
    <m/>
    <x v="10"/>
    <s v="dba7840d-3eb2-461f-845c-eef915fda857"/>
    <s v="{4643943A-367B-4CAB-B347-5DD2D05749CE}"/>
  </r>
  <r>
    <x v="68"/>
    <d v="2018-08-09T00:00:00"/>
    <d v="2018-08-09T00:00:00"/>
    <x v="3"/>
    <s v="Townsend_Ashleigh, Alcaraz_Jake"/>
    <x v="0"/>
    <m/>
    <m/>
    <m/>
    <n v="1"/>
    <m/>
    <s v="I"/>
    <x v="0"/>
    <s v="&lt;10"/>
    <m/>
    <m/>
    <n v="1"/>
    <m/>
    <m/>
    <x v="2"/>
    <s v="a83c75ef-7755-46c3-ba51-6b83c92d80de"/>
    <s v="{806C04AA-63F4-45C2-B531-FAF243D08BD7}"/>
  </r>
  <r>
    <x v="68"/>
    <d v="2018-08-09T00:00:00"/>
    <d v="2018-08-09T00:00:00"/>
    <x v="3"/>
    <s v="Townsend_Ashleigh, Alcaraz_Jake"/>
    <x v="0"/>
    <m/>
    <m/>
    <m/>
    <n v="7"/>
    <m/>
    <s v="SC"/>
    <x v="0"/>
    <s v="10-100"/>
    <m/>
    <m/>
    <n v="7"/>
    <m/>
    <m/>
    <x v="6"/>
    <s v="fbdba490-beab-42f3-b1d5-cad6effe22c5"/>
    <s v="{54185C4D-CDB1-4646-9933-16FCCD8E4A1C}"/>
  </r>
  <r>
    <x v="68"/>
    <d v="2018-08-09T00:00:00"/>
    <d v="2018-08-09T00:00:00"/>
    <x v="3"/>
    <s v="Townsend_Ashleigh"/>
    <x v="0"/>
    <m/>
    <m/>
    <m/>
    <n v="1"/>
    <m/>
    <s v="SC"/>
    <x v="0"/>
    <s v="10-100"/>
    <m/>
    <m/>
    <n v="1"/>
    <m/>
    <m/>
    <x v="2"/>
    <s v="117aab26-4cac-4695-b3b3-4a3edea79649"/>
    <s v="{7EA3D5B0-EF9A-4C70-B542-161473E65747}"/>
  </r>
  <r>
    <x v="68"/>
    <d v="2018-08-09T00:00:00"/>
    <d v="2018-08-09T00:00:00"/>
    <x v="3"/>
    <s v="Townsend_Ashleigh, Alcaraz_Jake"/>
    <x v="0"/>
    <m/>
    <m/>
    <m/>
    <n v="1"/>
    <m/>
    <s v="I"/>
    <x v="1"/>
    <s v="&lt;10"/>
    <m/>
    <m/>
    <n v="1"/>
    <m/>
    <m/>
    <x v="2"/>
    <s v="04d46da8-762f-4f42-9c71-84f0681acaec"/>
    <s v="{2B97C8FA-3006-43CC-AF62-F3AF63833069}"/>
  </r>
  <r>
    <x v="68"/>
    <d v="2018-08-09T00:00:00"/>
    <d v="2018-08-09T00:00:00"/>
    <x v="3"/>
    <s v="Townsend_Ashleigh"/>
    <x v="0"/>
    <m/>
    <m/>
    <m/>
    <n v="3"/>
    <m/>
    <s v="P"/>
    <x v="1"/>
    <s v="10-100"/>
    <m/>
    <m/>
    <n v="3"/>
    <m/>
    <m/>
    <x v="4"/>
    <s v="16fec687-3d45-4a79-9e1a-593af3d3749b"/>
    <s v="{1D215A27-0057-4498-BF1A-F04A0E819F11}"/>
  </r>
  <r>
    <x v="68"/>
    <d v="2018-08-09T00:00:00"/>
    <d v="2018-08-09T00:00:00"/>
    <x v="3"/>
    <s v="Townsend_Ashleigh"/>
    <x v="0"/>
    <m/>
    <m/>
    <m/>
    <n v="3"/>
    <m/>
    <s v="SC"/>
    <x v="0"/>
    <s v="10-100"/>
    <m/>
    <m/>
    <n v="3"/>
    <m/>
    <m/>
    <x v="4"/>
    <s v="9bb79c2e-159d-4a10-ac74-d03664eb08dc"/>
    <s v="{6698FBD6-9A59-4B4D-A84D-B0A305664653}"/>
  </r>
  <r>
    <x v="26"/>
    <d v="2018-08-10T00:00:00"/>
    <d v="2018-08-10T00:00:00"/>
    <x v="3"/>
    <s v="Townsend_Ashleigh"/>
    <x v="8"/>
    <m/>
    <m/>
    <s v="Start 8:35a"/>
    <n v="2"/>
    <m/>
    <s v="P"/>
    <x v="0"/>
    <s v="10-100"/>
    <m/>
    <m/>
    <n v="2"/>
    <m/>
    <m/>
    <x v="1"/>
    <s v="644e923e-b908-4491-ad3c-21d467b33d9c"/>
    <s v="{D5B8E850-5910-45B9-83BD-D668F6DF3F98}"/>
  </r>
  <r>
    <x v="17"/>
    <d v="2018-08-10T00:00:00"/>
    <d v="2018-08-10T00:00:00"/>
    <x v="3"/>
    <s v="Townsend_Ashleigh"/>
    <x v="11"/>
    <m/>
    <m/>
    <m/>
    <n v="0"/>
    <m/>
    <s v="I"/>
    <x v="0"/>
    <s v="&lt;10"/>
    <m/>
    <m/>
    <n v="0.5"/>
    <m/>
    <m/>
    <x v="3"/>
    <s v="a7a624d2-1cf2-4273-aa80-316dce0d78fc"/>
    <s v="{303FAFD2-9AD1-4EC4-96D3-F2613C21B5A5}"/>
  </r>
  <r>
    <x v="102"/>
    <d v="2018-08-16T00:00:00"/>
    <d v="2018-08-16T00:00:00"/>
    <x v="3"/>
    <s v="Townsend_Ashleigh"/>
    <x v="0"/>
    <m/>
    <m/>
    <s v="Start at 9:05a"/>
    <n v="0"/>
    <m/>
    <s v="I"/>
    <x v="0"/>
    <s v="&lt;10"/>
    <m/>
    <m/>
    <n v="0.5"/>
    <m/>
    <m/>
    <x v="3"/>
    <s v="51fb5fc6-1f2d-4d54-b392-fefaf4eb6151"/>
    <s v="{72FF08A3-1E7E-4913-8B54-C3BC9EF20E60}"/>
  </r>
  <r>
    <x v="50"/>
    <d v="2018-08-20T00:00:00"/>
    <d v="2018-08-20T00:00:00"/>
    <x v="3"/>
    <s v="Townsend_Ashleigh"/>
    <x v="0"/>
    <m/>
    <m/>
    <m/>
    <n v="0"/>
    <m/>
    <s v="I"/>
    <x v="0"/>
    <s v="&lt;10"/>
    <m/>
    <m/>
    <n v="0.5"/>
    <m/>
    <m/>
    <x v="3"/>
    <s v="d504ff87-8cd4-47a4-8e0b-44a2f76c2249"/>
    <s v="{FC8B66ED-240A-4EC7-B9B2-B7BCD71323B0}"/>
  </r>
  <r>
    <x v="27"/>
    <d v="2018-08-22T00:00:00"/>
    <d v="2018-08-22T00:00:00"/>
    <x v="3"/>
    <s v="Townsend_Ashleigh"/>
    <x v="0"/>
    <m/>
    <m/>
    <s v="Start 12:35"/>
    <n v="0"/>
    <m/>
    <s v="I"/>
    <x v="0"/>
    <s v="&lt;10"/>
    <m/>
    <m/>
    <n v="0.5"/>
    <m/>
    <m/>
    <x v="3"/>
    <s v="f5fd4355-90a7-4549-90de-c12b0baa4f6e"/>
    <s v="{7B26EB80-6FA4-4CC7-A456-D563F69F787E}"/>
  </r>
  <r>
    <x v="102"/>
    <d v="2018-08-16T00:00:00"/>
    <d v="2018-08-16T00:00:00"/>
    <x v="3"/>
    <s v="Townsend_Ashleigh"/>
    <x v="1"/>
    <m/>
    <m/>
    <m/>
    <n v="1"/>
    <m/>
    <s v="P"/>
    <x v="0"/>
    <s v="10-100"/>
    <m/>
    <m/>
    <n v="1"/>
    <m/>
    <m/>
    <x v="2"/>
    <s v="2c389287-b7b8-4fae-93cd-0346f2a83899"/>
    <s v="{AC724527-8985-4EAB-BC0B-8334D09AAFA0}"/>
  </r>
  <r>
    <x v="68"/>
    <d v="2018-08-09T00:00:00"/>
    <d v="2018-08-09T00:00:00"/>
    <x v="3"/>
    <s v="Townsend_Ashleigh, Alcaraz_Jake"/>
    <x v="11"/>
    <m/>
    <m/>
    <m/>
    <n v="0.5"/>
    <m/>
    <s v="I"/>
    <x v="0"/>
    <s v="&lt;10"/>
    <m/>
    <m/>
    <n v="0.5"/>
    <m/>
    <m/>
    <x v="3"/>
    <s v="0108d416-d399-4eca-89c9-e60096b0828c"/>
    <s v="{5828CF22-6CAF-4978-B0B3-5F4EC403535D}"/>
  </r>
  <r>
    <x v="129"/>
    <d v="2019-08-06T00:00:00"/>
    <d v="2019-08-06T00:00:00"/>
    <x v="0"/>
    <s v="Walsh_Michael"/>
    <x v="22"/>
    <s v="CSS"/>
    <s v="Intermediate"/>
    <m/>
    <n v="0"/>
    <m/>
    <m/>
    <x v="3"/>
    <n v="0"/>
    <m/>
    <m/>
    <n v="0.5"/>
    <m/>
    <m/>
    <x v="3"/>
    <s v="9bcebbaa-30cd-41e8-af4c-866d9a42ec2d"/>
    <s v="{A88F6890-BB95-4AAA-B756-1576689B80CA}"/>
  </r>
  <r>
    <x v="13"/>
    <d v="2017-06-20T00:00:00"/>
    <d v="2017-06-20T00:00:00"/>
    <x v="1"/>
    <s v="Kowalczyk_Anna"/>
    <x v="13"/>
    <m/>
    <m/>
    <m/>
    <n v="15"/>
    <m/>
    <s v="I"/>
    <x v="0"/>
    <s v="&lt;10"/>
    <m/>
    <m/>
    <n v="15"/>
    <m/>
    <m/>
    <x v="18"/>
    <s v="ed1408f1-8125-4fc3-8e14-3b81f7c34bda"/>
    <s v="{08D910C4-A3A2-462C-8068-9AFFB9E2FCFA}"/>
  </r>
  <r>
    <x v="13"/>
    <d v="2017-06-20T00:00:00"/>
    <d v="2017-06-20T00:00:00"/>
    <x v="1"/>
    <s v="Kowalczyk_Anna"/>
    <x v="4"/>
    <m/>
    <m/>
    <m/>
    <n v="0"/>
    <m/>
    <s v="I"/>
    <x v="0"/>
    <s v="&lt;10"/>
    <m/>
    <m/>
    <n v="0.5"/>
    <m/>
    <m/>
    <x v="3"/>
    <s v="569ab92f-6154-44b6-9d73-34d317c50b5e"/>
    <s v="{3B539AA1-4505-429F-B7A4-D60BEC94DEEF}"/>
  </r>
  <r>
    <x v="13"/>
    <d v="2017-06-20T00:00:00"/>
    <d v="2017-06-20T00:00:00"/>
    <x v="1"/>
    <s v="Kowalczyk_Anna"/>
    <x v="4"/>
    <m/>
    <m/>
    <m/>
    <n v="0"/>
    <m/>
    <s v="I"/>
    <x v="0"/>
    <s v="&lt;10"/>
    <m/>
    <m/>
    <n v="0.5"/>
    <m/>
    <m/>
    <x v="3"/>
    <s v="7109b86d-5345-4fad-b984-c90db0c5f7b6"/>
    <s v="{138A3763-0976-4092-B172-221E82249F57}"/>
  </r>
  <r>
    <x v="13"/>
    <d v="2017-06-20T00:00:00"/>
    <d v="2017-06-20T00:00:00"/>
    <x v="1"/>
    <s v="Kowalczyk_Anna"/>
    <x v="4"/>
    <m/>
    <m/>
    <m/>
    <n v="0"/>
    <m/>
    <s v="I"/>
    <x v="0"/>
    <s v="&lt;10"/>
    <m/>
    <m/>
    <n v="0.5"/>
    <m/>
    <m/>
    <x v="3"/>
    <s v="6b9c7ab7-0a65-4340-b67b-a44a073ad46f"/>
    <s v="{4F29530F-8921-4A39-A9AB-77D98AA92875}"/>
  </r>
  <r>
    <x v="13"/>
    <d v="2017-06-20T00:00:00"/>
    <d v="2017-06-20T00:00:00"/>
    <x v="1"/>
    <s v="Kowalczyk_Anna"/>
    <x v="4"/>
    <m/>
    <m/>
    <m/>
    <n v="1"/>
    <m/>
    <s v="SC"/>
    <x v="0"/>
    <s v="&lt;10"/>
    <m/>
    <m/>
    <n v="1"/>
    <m/>
    <m/>
    <x v="2"/>
    <s v="c8db72d2-1f9f-449c-8244-cbff33b40f0b"/>
    <s v="{BB73B3CA-A045-490B-B7FB-6F19F7AEBCE1}"/>
  </r>
  <r>
    <x v="3"/>
    <d v="2017-06-06T00:00:00"/>
    <d v="2017-06-06T00:00:00"/>
    <x v="1"/>
    <s v="Kowalczyk_Anna"/>
    <x v="6"/>
    <m/>
    <m/>
    <m/>
    <n v="0"/>
    <m/>
    <s v="I"/>
    <x v="1"/>
    <s v="&lt;10"/>
    <m/>
    <m/>
    <n v="0.5"/>
    <m/>
    <m/>
    <x v="3"/>
    <s v="1f7e175c-26ec-4e6d-add1-4973cfae9edd"/>
    <s v="{75C974B3-9618-4A64-824D-282000E2C131}"/>
  </r>
  <r>
    <x v="3"/>
    <d v="2017-06-06T00:00:00"/>
    <d v="2017-06-06T00:00:00"/>
    <x v="1"/>
    <s v="Kowalczyk_Anna"/>
    <x v="6"/>
    <m/>
    <m/>
    <m/>
    <n v="0"/>
    <m/>
    <s v="SC"/>
    <x v="1"/>
    <s v="&lt;10"/>
    <m/>
    <m/>
    <n v="0.5"/>
    <m/>
    <m/>
    <x v="3"/>
    <s v="1bf6b43c-9206-48a5-9e54-6378cbbfa35c"/>
    <s v="{9E893974-D609-4FBA-8723-F47A43C39DAB}"/>
  </r>
  <r>
    <x v="3"/>
    <d v="2017-06-06T00:00:00"/>
    <d v="2017-06-06T00:00:00"/>
    <x v="1"/>
    <s v="Kowalczyk_Anna"/>
    <x v="1"/>
    <m/>
    <m/>
    <s v="A lot of yellow star thistle, outside of zone 2 towards gate at end of parking lot. 10-100"/>
    <n v="0"/>
    <m/>
    <s v="I"/>
    <x v="1"/>
    <s v="&lt;10"/>
    <m/>
    <m/>
    <n v="0.5"/>
    <m/>
    <m/>
    <x v="3"/>
    <s v="4438f911-c840-49c6-a75a-995ad59b3477"/>
    <s v="{FE313820-9E17-4CB1-ADAD-EAB9FF16FF7C}"/>
  </r>
  <r>
    <x v="3"/>
    <d v="2017-06-06T00:00:00"/>
    <d v="2017-06-06T00:00:00"/>
    <x v="1"/>
    <s v="Kowalczyk_Anna"/>
    <x v="1"/>
    <m/>
    <m/>
    <m/>
    <n v="5"/>
    <m/>
    <s v="SC"/>
    <x v="0"/>
    <s v="&lt;10"/>
    <m/>
    <m/>
    <n v="5"/>
    <m/>
    <m/>
    <x v="0"/>
    <s v="3dab1927-e4da-4617-b5e9-720a9499f74a"/>
    <s v="{52EF7AE2-3494-4840-82E6-55C2B8DF6BBC}"/>
  </r>
  <r>
    <x v="76"/>
    <d v="2017-06-07T00:00:00"/>
    <d v="2017-06-07T00:00:00"/>
    <x v="1"/>
    <s v="Kowalczyk_Anna"/>
    <x v="1"/>
    <m/>
    <m/>
    <m/>
    <n v="0"/>
    <m/>
    <s v="I"/>
    <x v="0"/>
    <s v="&lt;10"/>
    <m/>
    <m/>
    <n v="0.5"/>
    <m/>
    <m/>
    <x v="3"/>
    <s v="ec2486e1-3089-4466-9212-94375ff47b1d"/>
    <s v="{CB616F1B-54EF-46AC-8A3E-E8353661FD64}"/>
  </r>
  <r>
    <x v="76"/>
    <d v="2017-06-07T00:00:00"/>
    <d v="2017-06-07T00:00:00"/>
    <x v="1"/>
    <s v="Kowalczyk_Anna"/>
    <x v="21"/>
    <m/>
    <m/>
    <m/>
    <n v="15"/>
    <m/>
    <s v="P"/>
    <x v="0"/>
    <s v="&lt;10"/>
    <m/>
    <m/>
    <n v="15"/>
    <m/>
    <m/>
    <x v="18"/>
    <s v="5734d5ac-935c-4208-8923-b64b467a22f5"/>
    <s v="{CA767B5D-ED14-4625-82F7-A5913EC790AA}"/>
  </r>
  <r>
    <x v="3"/>
    <d v="2017-06-07T00:00:00"/>
    <d v="2017-06-07T00:00:00"/>
    <x v="1"/>
    <s v="Kowalczyk_Anna"/>
    <x v="6"/>
    <m/>
    <m/>
    <m/>
    <n v="20"/>
    <m/>
    <s v="L"/>
    <x v="0"/>
    <s v="&gt;100"/>
    <m/>
    <m/>
    <n v="20"/>
    <m/>
    <m/>
    <x v="14"/>
    <s v="9e399030-71b1-4c7b-9aa1-ac0d92dd7703"/>
    <s v="{DE7F8284-B119-4155-8A3A-538B5F1792A9}"/>
  </r>
  <r>
    <x v="3"/>
    <d v="2017-06-07T00:00:00"/>
    <d v="2017-06-07T00:00:00"/>
    <x v="1"/>
    <s v="Kowalczyk_Anna"/>
    <x v="8"/>
    <m/>
    <m/>
    <m/>
    <n v="0"/>
    <m/>
    <s v="I"/>
    <x v="1"/>
    <s v="&lt;10"/>
    <m/>
    <m/>
    <n v="0.5"/>
    <m/>
    <m/>
    <x v="3"/>
    <s v="2d804993-3385-436e-a255-faf99f24cc85"/>
    <s v="{AF71980E-FE24-4C01-8A1E-D1CD800BCBDF}"/>
  </r>
  <r>
    <x v="3"/>
    <d v="2017-06-07T00:00:00"/>
    <d v="2017-06-07T00:00:00"/>
    <x v="1"/>
    <s v="Kowalczyk_Anna"/>
    <x v="6"/>
    <m/>
    <m/>
    <m/>
    <n v="0"/>
    <m/>
    <s v="I"/>
    <x v="1"/>
    <s v="&lt;10"/>
    <m/>
    <m/>
    <n v="0.5"/>
    <m/>
    <m/>
    <x v="3"/>
    <s v="2f736346-9410-4dae-82e6-a7fb2b24d8f9"/>
    <s v="{188501F6-C9C8-42F6-81D0-608D465A4E57}"/>
  </r>
  <r>
    <x v="3"/>
    <d v="2017-06-07T00:00:00"/>
    <d v="2017-06-07T00:00:00"/>
    <x v="1"/>
    <s v="Kowalczyk_Anna"/>
    <x v="1"/>
    <m/>
    <m/>
    <m/>
    <n v="10"/>
    <m/>
    <s v="SC"/>
    <x v="1"/>
    <s v="10-100"/>
    <m/>
    <m/>
    <n v="10"/>
    <m/>
    <m/>
    <x v="10"/>
    <s v="d5b2e6ee-5ae1-4212-9914-25e1c81b95a6"/>
    <s v="{E54CD681-2342-4036-A4B2-6F77EFFD7FE2}"/>
  </r>
  <r>
    <x v="3"/>
    <d v="2017-06-07T00:00:00"/>
    <d v="2017-06-07T00:00:00"/>
    <x v="1"/>
    <s v="Kowalczyk_Anna"/>
    <x v="1"/>
    <m/>
    <m/>
    <m/>
    <n v="2"/>
    <m/>
    <s v="P"/>
    <x v="0"/>
    <s v="10-100"/>
    <m/>
    <m/>
    <n v="2"/>
    <m/>
    <m/>
    <x v="1"/>
    <s v="ab82fdb2-c7f0-4af0-8666-df479c1016c0"/>
    <s v="{38C5E10F-7216-40E1-A15C-CC8DB9609356}"/>
  </r>
  <r>
    <x v="90"/>
    <d v="2017-06-08T00:00:00"/>
    <d v="2017-06-08T00:00:00"/>
    <x v="1"/>
    <s v="Kowalczyk_Anna"/>
    <x v="7"/>
    <m/>
    <m/>
    <m/>
    <n v="3"/>
    <m/>
    <s v="SC"/>
    <x v="0"/>
    <s v="&lt;10"/>
    <m/>
    <m/>
    <n v="3"/>
    <m/>
    <m/>
    <x v="4"/>
    <s v="2c849de7-f39e-45bb-9687-bde10841f14c"/>
    <s v="{C2AA2956-C1E2-4E34-9278-3B35FADBDF41}"/>
  </r>
  <r>
    <x v="114"/>
    <d v="2017-06-08T00:00:00"/>
    <d v="2017-06-08T00:00:00"/>
    <x v="1"/>
    <s v="Kowalczyk_Anna"/>
    <x v="1"/>
    <m/>
    <m/>
    <m/>
    <n v="50"/>
    <m/>
    <s v="SC"/>
    <x v="2"/>
    <s v="&gt;100"/>
    <m/>
    <m/>
    <n v="50"/>
    <m/>
    <m/>
    <x v="20"/>
    <s v="4ea1bc35-a292-4e3a-812d-37b23c877ed2"/>
    <s v="{5604B2BE-D731-4BBC-BBE3-8964D7C4C503}"/>
  </r>
  <r>
    <x v="114"/>
    <d v="2017-06-08T00:00:00"/>
    <d v="2017-06-08T00:00:00"/>
    <x v="1"/>
    <s v="Kowalczyk_Anna"/>
    <x v="1"/>
    <m/>
    <m/>
    <m/>
    <n v="20"/>
    <m/>
    <s v="SC"/>
    <x v="2"/>
    <s v="10-100"/>
    <m/>
    <m/>
    <n v="20"/>
    <m/>
    <m/>
    <x v="14"/>
    <s v="3c58f8cd-3948-45db-923f-6744b45d0174"/>
    <s v="{9793D7E1-6278-454C-84BA-4D0E5FD90A24}"/>
  </r>
  <r>
    <x v="114"/>
    <d v="2017-06-08T00:00:00"/>
    <d v="2017-06-08T00:00:00"/>
    <x v="1"/>
    <s v="Kowalczyk_Anna"/>
    <x v="1"/>
    <m/>
    <m/>
    <m/>
    <n v="10"/>
    <m/>
    <s v="SC"/>
    <x v="2"/>
    <s v="10-100"/>
    <m/>
    <m/>
    <n v="10"/>
    <m/>
    <m/>
    <x v="10"/>
    <s v="30eeaa29-27bd-4c2e-8d18-ff44e7d6f374"/>
    <s v="{9DDAD485-7357-430C-BD55-45E2D62C5E22}"/>
  </r>
  <r>
    <x v="114"/>
    <d v="2017-06-08T00:00:00"/>
    <d v="2017-06-08T00:00:00"/>
    <x v="1"/>
    <s v="Kowalczyk_Anna"/>
    <x v="1"/>
    <m/>
    <m/>
    <m/>
    <n v="40"/>
    <m/>
    <s v="SC"/>
    <x v="1"/>
    <s v="&gt;100"/>
    <m/>
    <m/>
    <n v="40"/>
    <m/>
    <m/>
    <x v="22"/>
    <s v="39e721a4-3732-4e12-b1f8-51d8902e8d8f"/>
    <s v="{F12AF8A2-30E5-4A74-A65E-616971F65B31}"/>
  </r>
  <r>
    <x v="114"/>
    <d v="2017-06-08T00:00:00"/>
    <d v="2017-06-08T00:00:00"/>
    <x v="1"/>
    <s v="Kowalczyk_Anna"/>
    <x v="1"/>
    <m/>
    <m/>
    <m/>
    <n v="40"/>
    <m/>
    <s v="SC"/>
    <x v="1"/>
    <s v="10-100"/>
    <m/>
    <m/>
    <n v="40"/>
    <m/>
    <m/>
    <x v="22"/>
    <s v="5f31bf07-46cd-4397-bfe5-b0dbec7f0273"/>
    <s v="{FCE824C5-F6D9-4263-831E-BEDDED4D3C69}"/>
  </r>
  <r>
    <x v="114"/>
    <d v="2017-06-08T00:00:00"/>
    <d v="2017-06-08T00:00:00"/>
    <x v="1"/>
    <s v="Kowalczyk_Anna"/>
    <x v="1"/>
    <m/>
    <m/>
    <m/>
    <n v="20"/>
    <m/>
    <s v="SC"/>
    <x v="1"/>
    <s v="10-100"/>
    <m/>
    <m/>
    <n v="20"/>
    <m/>
    <m/>
    <x v="14"/>
    <s v="d907b1a7-635d-4686-80a5-a2c1ff4ee304"/>
    <s v="{8D898389-7F5B-4800-B7F7-4A45749B76B7}"/>
  </r>
  <r>
    <x v="114"/>
    <d v="2017-06-08T00:00:00"/>
    <d v="2017-06-08T00:00:00"/>
    <x v="1"/>
    <s v="Kowalczyk_Anna"/>
    <x v="1"/>
    <m/>
    <m/>
    <m/>
    <n v="50"/>
    <m/>
    <s v="SC"/>
    <x v="0"/>
    <s v="10-100"/>
    <m/>
    <m/>
    <n v="50"/>
    <m/>
    <m/>
    <x v="20"/>
    <s v="83280e1e-541e-48ae-ae77-1e2f0dc959cc"/>
    <s v="{8076717A-3850-47B9-873F-0B3394B5388F}"/>
  </r>
  <r>
    <x v="114"/>
    <d v="2017-06-08T00:00:00"/>
    <d v="2017-06-08T00:00:00"/>
    <x v="1"/>
    <s v="Kowalczyk_Anna"/>
    <x v="1"/>
    <m/>
    <m/>
    <m/>
    <n v="30"/>
    <m/>
    <s v="SC"/>
    <x v="1"/>
    <s v="&gt;100"/>
    <m/>
    <m/>
    <n v="30"/>
    <m/>
    <m/>
    <x v="19"/>
    <s v="341ea689-e85a-4cea-954d-4e5b602f27c1"/>
    <s v="{9679DB10-33E0-475F-BB26-CC01816DEB14}"/>
  </r>
  <r>
    <x v="114"/>
    <d v="2017-06-08T00:00:00"/>
    <d v="2017-06-08T00:00:00"/>
    <x v="1"/>
    <s v="Kowalczyk_Anna"/>
    <x v="2"/>
    <m/>
    <m/>
    <m/>
    <n v="20"/>
    <m/>
    <s v="P"/>
    <x v="2"/>
    <s v="10-100"/>
    <m/>
    <m/>
    <n v="20"/>
    <m/>
    <m/>
    <x v="14"/>
    <s v="c8ec955c-a8d3-4805-8ae2-3cea73248dd6"/>
    <s v="{E34F2C71-BFA8-4D0E-9DF5-95C0DFDB0383}"/>
  </r>
  <r>
    <x v="114"/>
    <d v="2017-06-08T00:00:00"/>
    <d v="2017-06-08T00:00:00"/>
    <x v="1"/>
    <s v="Kowalczyk_Anna"/>
    <x v="2"/>
    <m/>
    <m/>
    <m/>
    <n v="50"/>
    <m/>
    <s v="C"/>
    <x v="0"/>
    <s v="&gt;100"/>
    <m/>
    <m/>
    <n v="50"/>
    <m/>
    <m/>
    <x v="20"/>
    <s v="c1a99452-6daa-4ee2-be82-de7fba00f75a"/>
    <s v="{A3FAA461-99B6-4F63-B42D-7F1672E13882}"/>
  </r>
  <r>
    <x v="114"/>
    <d v="2017-06-08T00:00:00"/>
    <d v="2017-06-08T00:00:00"/>
    <x v="1"/>
    <s v="Kowalczyk_Anna"/>
    <x v="1"/>
    <m/>
    <m/>
    <m/>
    <n v="10"/>
    <m/>
    <s v="C"/>
    <x v="2"/>
    <s v="&gt;100"/>
    <m/>
    <m/>
    <n v="10"/>
    <m/>
    <m/>
    <x v="10"/>
    <s v="041c3953-2b25-47d1-9b87-c6ac298aa356"/>
    <s v="{9F08B609-5025-47F0-A6F2-504E3A0DB81E}"/>
  </r>
  <r>
    <x v="114"/>
    <d v="2017-06-08T00:00:00"/>
    <d v="2017-06-08T00:00:00"/>
    <x v="1"/>
    <s v="Kowalczyk_Anna"/>
    <x v="1"/>
    <m/>
    <m/>
    <m/>
    <n v="40"/>
    <m/>
    <s v="SC"/>
    <x v="2"/>
    <s v="&gt;100"/>
    <m/>
    <m/>
    <n v="40"/>
    <m/>
    <m/>
    <x v="22"/>
    <s v="261130eb-b47b-4b4c-a9cd-ec5e2af90b80"/>
    <s v="{68721E53-36C7-4DE4-A0B0-5B211D58710D}"/>
  </r>
  <r>
    <x v="114"/>
    <d v="2017-06-08T00:00:00"/>
    <d v="2017-06-08T00:00:00"/>
    <x v="1"/>
    <s v="Kowalczyk_Anna"/>
    <x v="2"/>
    <m/>
    <m/>
    <m/>
    <n v="30"/>
    <m/>
    <s v="P"/>
    <x v="1"/>
    <s v="&gt;100"/>
    <m/>
    <m/>
    <n v="30"/>
    <m/>
    <m/>
    <x v="19"/>
    <s v="20bc8993-a3e5-4ee7-ac1f-70ef8df513cb"/>
    <s v="{22691D5B-1E4D-4802-AFF3-FE42BFF84331}"/>
  </r>
  <r>
    <x v="114"/>
    <d v="2017-06-08T00:00:00"/>
    <d v="2017-06-08T00:00:00"/>
    <x v="1"/>
    <s v="Kowalczyk_Anna"/>
    <x v="1"/>
    <m/>
    <m/>
    <m/>
    <n v="15"/>
    <m/>
    <s v="SC"/>
    <x v="1"/>
    <s v="10-100"/>
    <m/>
    <m/>
    <n v="15"/>
    <m/>
    <m/>
    <x v="18"/>
    <s v="29e5d488-12cb-46de-8aa1-03adc8174aa1"/>
    <s v="{FE8A915D-436D-4857-9E3E-335BF9ACF862}"/>
  </r>
  <r>
    <x v="114"/>
    <d v="2017-06-08T00:00:00"/>
    <d v="2017-06-08T00:00:00"/>
    <x v="1"/>
    <s v="Kowalczyk_Anna"/>
    <x v="1"/>
    <m/>
    <m/>
    <m/>
    <n v="40"/>
    <m/>
    <s v="L"/>
    <x v="1"/>
    <s v="&gt;100"/>
    <m/>
    <m/>
    <n v="40"/>
    <m/>
    <m/>
    <x v="22"/>
    <s v="72e52143-9055-4ef3-81c4-805472973ac9"/>
    <s v="{605ACEDC-906A-4CFC-AB6A-5A18EA9E919A}"/>
  </r>
  <r>
    <x v="114"/>
    <d v="2017-06-08T00:00:00"/>
    <d v="2017-06-08T00:00:00"/>
    <x v="1"/>
    <s v="Kowalczyk_Anna"/>
    <x v="2"/>
    <m/>
    <m/>
    <m/>
    <n v="20"/>
    <m/>
    <s v="P"/>
    <x v="2"/>
    <s v="10-100"/>
    <m/>
    <m/>
    <n v="20"/>
    <m/>
    <m/>
    <x v="14"/>
    <s v="a3263861-fb0c-4bc3-8864-70b3230c4a22"/>
    <s v="{FEE29578-24CB-4A40-A4F7-8253811D3145}"/>
  </r>
  <r>
    <x v="114"/>
    <d v="2017-06-08T00:00:00"/>
    <d v="2017-06-08T00:00:00"/>
    <x v="1"/>
    <s v="Kowalczyk_Anna"/>
    <x v="1"/>
    <m/>
    <m/>
    <m/>
    <n v="20"/>
    <m/>
    <s v="P"/>
    <x v="1"/>
    <s v="&gt;100"/>
    <m/>
    <m/>
    <n v="20"/>
    <m/>
    <m/>
    <x v="14"/>
    <s v="d83542c7-4380-46a9-a281-82929a81b686"/>
    <s v="{FFBB6B20-4F39-4AFF-A164-BDDA214F9404}"/>
  </r>
  <r>
    <x v="114"/>
    <d v="2017-06-08T00:00:00"/>
    <d v="2017-06-08T00:00:00"/>
    <x v="1"/>
    <s v="Kowalczyk_Anna"/>
    <x v="1"/>
    <m/>
    <m/>
    <m/>
    <n v="20"/>
    <m/>
    <s v="SC"/>
    <x v="1"/>
    <s v="10-100"/>
    <m/>
    <m/>
    <n v="20"/>
    <m/>
    <m/>
    <x v="14"/>
    <s v="d6e352aa-3379-4e94-901b-af9a6ad54ee4"/>
    <s v="{F3F29009-2C40-4633-8BBF-C3E6889875C7}"/>
  </r>
  <r>
    <x v="114"/>
    <d v="2017-06-08T00:00:00"/>
    <d v="2017-06-08T00:00:00"/>
    <x v="1"/>
    <s v="Kowalczyk_Anna"/>
    <x v="1"/>
    <m/>
    <m/>
    <m/>
    <n v="40"/>
    <m/>
    <s v="SC"/>
    <x v="1"/>
    <s v="10-100"/>
    <m/>
    <m/>
    <n v="40"/>
    <m/>
    <m/>
    <x v="22"/>
    <s v="dbc6dafb-b0b8-4efe-8f2e-b50f113ae6a8"/>
    <s v="{BF854622-433D-4E46-80ED-E34AC1A92706}"/>
  </r>
  <r>
    <x v="114"/>
    <d v="2017-06-08T00:00:00"/>
    <d v="2017-06-08T00:00:00"/>
    <x v="1"/>
    <s v="Kowalczyk_Anna"/>
    <x v="1"/>
    <m/>
    <m/>
    <m/>
    <n v="10"/>
    <m/>
    <s v="SC"/>
    <x v="1"/>
    <s v="10-100"/>
    <m/>
    <m/>
    <n v="10"/>
    <m/>
    <m/>
    <x v="10"/>
    <s v="9c08b846-6da9-4c56-9ad2-032ec16fdf03"/>
    <s v="{D0A38727-33DC-4C7A-AB86-EA4F6008D054}"/>
  </r>
  <r>
    <x v="114"/>
    <d v="2017-06-08T00:00:00"/>
    <d v="2017-06-08T00:00:00"/>
    <x v="1"/>
    <s v="Kowalczyk_Anna"/>
    <x v="1"/>
    <m/>
    <m/>
    <m/>
    <n v="2"/>
    <m/>
    <s v="P"/>
    <x v="0"/>
    <s v="10-100"/>
    <m/>
    <m/>
    <n v="2"/>
    <m/>
    <m/>
    <x v="1"/>
    <s v="5767ccda-e7ff-4349-bf3d-8145baf3c536"/>
    <s v="{22821A36-3BEA-4888-BDC8-3F1A5B0A6DF2}"/>
  </r>
  <r>
    <x v="114"/>
    <d v="2017-06-08T00:00:00"/>
    <d v="2017-06-08T00:00:00"/>
    <x v="1"/>
    <s v="Kowalczyk_Anna"/>
    <x v="7"/>
    <m/>
    <m/>
    <m/>
    <n v="25"/>
    <m/>
    <s v="P"/>
    <x v="0"/>
    <s v="10-100"/>
    <m/>
    <m/>
    <n v="25"/>
    <m/>
    <m/>
    <x v="21"/>
    <s v="a7b64529-acea-4bb4-9972-04cc674bdc2d"/>
    <s v="{FDA4FD3F-4BD3-428D-B0A0-14B74174BFB2}"/>
  </r>
  <r>
    <x v="114"/>
    <d v="2017-06-08T00:00:00"/>
    <d v="2017-06-08T00:00:00"/>
    <x v="1"/>
    <s v="Kowalczyk_Anna"/>
    <x v="1"/>
    <m/>
    <m/>
    <s v="Not sure if salsola australis or trag"/>
    <n v="10"/>
    <m/>
    <s v="SC"/>
    <x v="1"/>
    <s v="&lt;10"/>
    <m/>
    <m/>
    <n v="10"/>
    <m/>
    <m/>
    <x v="10"/>
    <s v="3d208ebc-10e0-490c-8c4a-af62976d5876"/>
    <s v="{7872BEA0-41B3-4FA0-B065-A458EC87F779}"/>
  </r>
  <r>
    <x v="114"/>
    <d v="2017-06-08T00:00:00"/>
    <d v="2017-06-08T00:00:00"/>
    <x v="1"/>
    <s v="Kowalczyk_Anna"/>
    <x v="7"/>
    <m/>
    <m/>
    <s v="Conium maculatum outside of zone 2"/>
    <n v="10"/>
    <m/>
    <s v="P"/>
    <x v="0"/>
    <s v="&lt;10"/>
    <m/>
    <m/>
    <n v="10"/>
    <m/>
    <m/>
    <x v="10"/>
    <s v="77991c50-64be-4f15-8968-2a336bc15442"/>
    <s v="{C684DEAB-67B5-483F-9980-9FE805C875D2}"/>
  </r>
  <r>
    <x v="114"/>
    <d v="2017-06-08T00:00:00"/>
    <d v="2017-06-08T00:00:00"/>
    <x v="1"/>
    <s v="Kowalczyk_Anna"/>
    <x v="1"/>
    <m/>
    <m/>
    <m/>
    <n v="20"/>
    <m/>
    <s v="P"/>
    <x v="2"/>
    <s v="&gt;100"/>
    <m/>
    <m/>
    <n v="20"/>
    <m/>
    <m/>
    <x v="14"/>
    <s v="55eb8a5f-2462-4b5b-8604-46b929077acb"/>
    <s v="{466C57D8-6744-432B-9915-4ED8309C83CD}"/>
  </r>
  <r>
    <x v="114"/>
    <d v="2017-06-08T00:00:00"/>
    <d v="2017-06-08T00:00:00"/>
    <x v="1"/>
    <s v="Kowalczyk_Anna"/>
    <x v="9"/>
    <m/>
    <m/>
    <m/>
    <n v="10"/>
    <m/>
    <s v="SC"/>
    <x v="1"/>
    <s v="10-100"/>
    <m/>
    <m/>
    <n v="10"/>
    <m/>
    <m/>
    <x v="10"/>
    <s v="3fe11623-524d-492a-9ec5-ed0dff96143d"/>
    <s v="{97140D9E-48F1-4214-93C0-44E80F78E5ED}"/>
  </r>
  <r>
    <x v="114"/>
    <d v="2017-06-08T00:00:00"/>
    <d v="2017-06-08T00:00:00"/>
    <x v="1"/>
    <s v="Kowalczyk_Anna"/>
    <x v="9"/>
    <m/>
    <m/>
    <m/>
    <n v="60"/>
    <m/>
    <s v="P"/>
    <x v="2"/>
    <s v="&gt;100"/>
    <m/>
    <m/>
    <n v="60"/>
    <m/>
    <m/>
    <x v="24"/>
    <s v="e9693dd4-b08c-4fa0-9181-33e93c66249d"/>
    <s v="{21BFABC1-295C-4FF1-A80C-26777DFD7F06}"/>
  </r>
  <r>
    <x v="114"/>
    <d v="2017-06-08T00:00:00"/>
    <d v="2017-06-08T00:00:00"/>
    <x v="1"/>
    <s v="Kowalczyk_Anna"/>
    <x v="1"/>
    <m/>
    <m/>
    <m/>
    <n v="15"/>
    <m/>
    <s v="SC"/>
    <x v="1"/>
    <s v="10-100"/>
    <m/>
    <m/>
    <n v="15"/>
    <m/>
    <m/>
    <x v="18"/>
    <s v="6c87dd6d-fe45-4adf-ba35-31e8412dc2bd"/>
    <s v="{D92C9D30-B933-4C61-852C-D52478333038}"/>
  </r>
  <r>
    <x v="114"/>
    <d v="2017-06-08T00:00:00"/>
    <d v="2017-06-08T00:00:00"/>
    <x v="1"/>
    <s v="Kowalczyk_Anna"/>
    <x v="1"/>
    <m/>
    <m/>
    <m/>
    <n v="40"/>
    <m/>
    <s v="SC"/>
    <x v="1"/>
    <s v="&gt;100"/>
    <m/>
    <m/>
    <n v="40"/>
    <m/>
    <m/>
    <x v="22"/>
    <s v="21889a53-e8bd-4947-bf34-b8f83d21013f"/>
    <s v="{8BF59A57-6B14-4AB2-BC0E-6D6683B9EFD9}"/>
  </r>
  <r>
    <x v="114"/>
    <d v="2017-06-08T00:00:00"/>
    <d v="2017-06-08T00:00:00"/>
    <x v="1"/>
    <s v="Kowalczyk_Anna"/>
    <x v="1"/>
    <m/>
    <m/>
    <m/>
    <n v="30"/>
    <m/>
    <s v="SC"/>
    <x v="1"/>
    <s v="&gt;100"/>
    <m/>
    <m/>
    <n v="30"/>
    <m/>
    <m/>
    <x v="19"/>
    <s v="a24f61be-766b-40ab-b1d6-0937ccb9e361"/>
    <s v="{0AF4FF3F-1F7D-4A3D-9A92-B0B47ABACABD}"/>
  </r>
  <r>
    <x v="23"/>
    <d v="2017-06-12T00:00:00"/>
    <d v="2017-06-12T00:00:00"/>
    <x v="1"/>
    <s v="Kowalczyk_Anna"/>
    <x v="1"/>
    <m/>
    <m/>
    <m/>
    <n v="0"/>
    <m/>
    <s v="P"/>
    <x v="1"/>
    <s v="&lt;10"/>
    <m/>
    <m/>
    <n v="0.5"/>
    <m/>
    <m/>
    <x v="3"/>
    <s v="1ffd7037-1134-4673-bde5-d752ff3de24e"/>
    <s v="{39575A3A-9D17-4926-B43A-6816E0FC0BC1}"/>
  </r>
  <r>
    <x v="23"/>
    <d v="2017-06-12T00:00:00"/>
    <d v="2017-06-12T00:00:00"/>
    <x v="1"/>
    <s v="Kowalczyk_Anna"/>
    <x v="1"/>
    <m/>
    <m/>
    <m/>
    <n v="10"/>
    <m/>
    <s v="SC"/>
    <x v="2"/>
    <s v="10-100"/>
    <m/>
    <m/>
    <n v="10"/>
    <m/>
    <m/>
    <x v="10"/>
    <s v="60d2f300-8052-488f-995f-e8151c56436f"/>
    <s v="{21BF222F-CD88-40FA-8D12-B011E89DAEEA}"/>
  </r>
  <r>
    <x v="23"/>
    <d v="2017-06-12T00:00:00"/>
    <d v="2017-06-12T00:00:00"/>
    <x v="1"/>
    <s v="Kowalczyk_Anna"/>
    <x v="1"/>
    <m/>
    <m/>
    <m/>
    <n v="2"/>
    <m/>
    <s v="I"/>
    <x v="0"/>
    <s v="&lt;10"/>
    <m/>
    <m/>
    <n v="2"/>
    <m/>
    <m/>
    <x v="1"/>
    <s v="a673fe60-c3f7-47c2-b7b7-a85982896ac1"/>
    <s v="{8BB0797F-1262-4CAA-8D18-E8F87630C086}"/>
  </r>
  <r>
    <x v="23"/>
    <d v="2017-06-12T00:00:00"/>
    <d v="2017-06-12T00:00:00"/>
    <x v="1"/>
    <s v="Kowalczyk_Anna"/>
    <x v="7"/>
    <m/>
    <m/>
    <m/>
    <n v="6"/>
    <m/>
    <s v="P"/>
    <x v="2"/>
    <s v="&lt;10"/>
    <m/>
    <m/>
    <n v="6"/>
    <m/>
    <m/>
    <x v="12"/>
    <s v="168d75a1-1990-4a32-89d9-e91c2cf9ae5e"/>
    <s v="{628D0669-E673-4D8E-8FD0-62F6AD3C64CE}"/>
  </r>
  <r>
    <x v="23"/>
    <d v="2017-06-12T00:00:00"/>
    <d v="2017-06-12T00:00:00"/>
    <x v="1"/>
    <s v="Kowalczyk_Anna"/>
    <x v="1"/>
    <m/>
    <m/>
    <m/>
    <n v="0"/>
    <m/>
    <s v="I"/>
    <x v="2"/>
    <s v="&lt;10"/>
    <m/>
    <m/>
    <n v="0.5"/>
    <m/>
    <m/>
    <x v="3"/>
    <s v="acc92676-a73c-4880-a130-b04b3540ae27"/>
    <s v="{1E501016-3742-4FCB-AE0F-9B7E33F017E7}"/>
  </r>
  <r>
    <x v="23"/>
    <d v="2017-06-12T00:00:00"/>
    <d v="2017-06-12T00:00:00"/>
    <x v="1"/>
    <s v="Kowalczyk_Anna"/>
    <x v="1"/>
    <m/>
    <m/>
    <m/>
    <n v="5"/>
    <m/>
    <s v="SC"/>
    <x v="2"/>
    <s v="&lt;10"/>
    <m/>
    <m/>
    <n v="5"/>
    <m/>
    <m/>
    <x v="0"/>
    <s v="923ebb24-ae20-424d-8a58-f2a0fa6dfab9"/>
    <s v="{838F92FD-EFA6-4DC1-8CE8-52FC7D24C4EB}"/>
  </r>
  <r>
    <x v="23"/>
    <d v="2017-06-12T00:00:00"/>
    <d v="2017-06-12T00:00:00"/>
    <x v="1"/>
    <s v="Kowalczyk_Anna"/>
    <x v="7"/>
    <m/>
    <m/>
    <m/>
    <n v="5"/>
    <m/>
    <s v="SC"/>
    <x v="2"/>
    <s v="&lt;10"/>
    <m/>
    <m/>
    <n v="5"/>
    <m/>
    <m/>
    <x v="0"/>
    <s v="70ffd3d4-7dff-4a3d-96ba-c11a8aa9cede"/>
    <s v="{4251A903-7D4A-4AC7-B9C1-2CB6C04E210B}"/>
  </r>
  <r>
    <x v="46"/>
    <d v="2017-06-13T00:00:00"/>
    <d v="2017-06-13T00:00:00"/>
    <x v="1"/>
    <s v="Kowalczyk_Anna"/>
    <x v="12"/>
    <m/>
    <m/>
    <m/>
    <n v="10"/>
    <m/>
    <s v="P"/>
    <x v="0"/>
    <s v="10-100"/>
    <m/>
    <m/>
    <n v="10"/>
    <m/>
    <m/>
    <x v="10"/>
    <s v="7191cd0d-97ab-4aa7-be2d-d8db82db2e3d"/>
    <s v="{DB8FD2E5-8AFC-4DA3-B6DB-305CF50C6CE1}"/>
  </r>
  <r>
    <x v="46"/>
    <d v="2017-06-13T00:00:00"/>
    <d v="2017-06-13T00:00:00"/>
    <x v="1"/>
    <s v="Kowalczyk_Anna"/>
    <x v="12"/>
    <m/>
    <m/>
    <m/>
    <n v="20"/>
    <m/>
    <s v="SC"/>
    <x v="0"/>
    <s v="&lt;10"/>
    <m/>
    <m/>
    <n v="20"/>
    <m/>
    <m/>
    <x v="14"/>
    <s v="e2055449-e9c5-4f89-aabb-8a9c182f64cb"/>
    <s v="{445F25C7-7E0C-476C-86E1-25EBFC1023D1}"/>
  </r>
  <r>
    <x v="46"/>
    <d v="2017-06-13T00:00:00"/>
    <d v="2017-06-13T00:00:00"/>
    <x v="1"/>
    <s v="Kowalczyk_Anna"/>
    <x v="1"/>
    <m/>
    <m/>
    <m/>
    <n v="5"/>
    <m/>
    <s v="P"/>
    <x v="0"/>
    <s v="&lt;10"/>
    <m/>
    <m/>
    <n v="5"/>
    <m/>
    <m/>
    <x v="0"/>
    <s v="a63e7bee-cb3d-4407-ba30-cb5d90f65509"/>
    <s v="{4BC59BEA-A4AF-469F-99C2-428287E2029E}"/>
  </r>
  <r>
    <x v="46"/>
    <d v="2017-06-13T00:00:00"/>
    <d v="2017-06-13T00:00:00"/>
    <x v="1"/>
    <s v="Kowalczyk_Anna"/>
    <x v="1"/>
    <m/>
    <m/>
    <m/>
    <n v="2"/>
    <m/>
    <s v="SC"/>
    <x v="0"/>
    <s v="&lt;10"/>
    <m/>
    <m/>
    <n v="2"/>
    <m/>
    <m/>
    <x v="1"/>
    <s v="c72b9013-617b-4380-bac5-e6631fa66fec"/>
    <s v="{1BADF408-586F-47EC-947E-D59542EFB33D}"/>
  </r>
  <r>
    <x v="39"/>
    <d v="2017-06-14T00:00:00"/>
    <d v="2017-06-14T00:00:00"/>
    <x v="1"/>
    <s v="Kowalczyk_Anna"/>
    <x v="1"/>
    <m/>
    <m/>
    <m/>
    <n v="5"/>
    <m/>
    <s v="SC"/>
    <x v="0"/>
    <s v="&lt;10"/>
    <m/>
    <m/>
    <n v="5"/>
    <m/>
    <m/>
    <x v="0"/>
    <s v="905fb444-339e-4361-a9c8-b4e339265932"/>
    <s v="{98A95B3C-53EF-4195-8600-8E2EAB23E479}"/>
  </r>
  <r>
    <x v="39"/>
    <d v="2017-06-14T00:00:00"/>
    <d v="2017-06-14T00:00:00"/>
    <x v="1"/>
    <s v="Kowalczyk_Anna"/>
    <x v="1"/>
    <m/>
    <m/>
    <m/>
    <n v="0"/>
    <m/>
    <s v="I"/>
    <x v="0"/>
    <s v="&lt;10"/>
    <m/>
    <m/>
    <n v="0.5"/>
    <m/>
    <m/>
    <x v="3"/>
    <s v="ea7a7d4d-7fc0-4cc4-b82e-4c0c3342f99a"/>
    <s v="{D8310841-0BEF-40E3-89C8-8DDDE4823472}"/>
  </r>
  <r>
    <x v="39"/>
    <d v="2017-06-14T00:00:00"/>
    <d v="2017-06-14T00:00:00"/>
    <x v="1"/>
    <s v="Kowalczyk_Anna"/>
    <x v="1"/>
    <m/>
    <m/>
    <m/>
    <n v="10"/>
    <m/>
    <s v="SC"/>
    <x v="0"/>
    <s v="10-100"/>
    <m/>
    <m/>
    <n v="10"/>
    <m/>
    <m/>
    <x v="10"/>
    <s v="0bf80ccd-aff8-4dcd-81ad-ca3c6727b093"/>
    <s v="{15FDB47C-169F-4DE9-9660-09F4F2F38F78}"/>
  </r>
  <r>
    <x v="39"/>
    <d v="2017-06-14T00:00:00"/>
    <d v="2017-06-14T00:00:00"/>
    <x v="1"/>
    <s v="Kowalczyk_Anna"/>
    <x v="1"/>
    <m/>
    <m/>
    <m/>
    <n v="0"/>
    <m/>
    <s v="I"/>
    <x v="0"/>
    <s v="&lt;10"/>
    <m/>
    <m/>
    <n v="0.5"/>
    <m/>
    <m/>
    <x v="3"/>
    <s v="82516e05-1234-412e-973c-63f743f87b6f"/>
    <s v="{4549F6F1-0D5E-4624-BCBD-F8CA6EE99B93}"/>
  </r>
  <r>
    <x v="39"/>
    <d v="2017-06-14T00:00:00"/>
    <d v="2017-06-14T00:00:00"/>
    <x v="1"/>
    <s v="Kowalczyk_Anna"/>
    <x v="1"/>
    <m/>
    <m/>
    <m/>
    <n v="1"/>
    <m/>
    <s v="SC"/>
    <x v="2"/>
    <s v="&lt;10"/>
    <m/>
    <m/>
    <n v="1"/>
    <m/>
    <m/>
    <x v="2"/>
    <s v="264ac355-ab77-4781-b02e-fd9d4e5f7346"/>
    <s v="{FFE8AC9C-401D-40E4-8AAC-18EFAB834872}"/>
  </r>
  <r>
    <x v="39"/>
    <d v="2017-06-14T00:00:00"/>
    <d v="2017-06-14T00:00:00"/>
    <x v="1"/>
    <s v="Kowalczyk_Anna"/>
    <x v="1"/>
    <m/>
    <m/>
    <m/>
    <n v="20"/>
    <m/>
    <s v="SC"/>
    <x v="2"/>
    <s v="&lt;10"/>
    <m/>
    <m/>
    <n v="20"/>
    <m/>
    <m/>
    <x v="14"/>
    <s v="ad59ff1a-19f7-4e42-8b6e-637871a8879d"/>
    <s v="{45996C6A-93A9-4CF2-A819-7F5ED85221AB}"/>
  </r>
  <r>
    <x v="39"/>
    <d v="2017-06-14T00:00:00"/>
    <d v="2017-06-14T00:00:00"/>
    <x v="1"/>
    <s v="Kowalczyk_Anna"/>
    <x v="1"/>
    <m/>
    <m/>
    <m/>
    <n v="20"/>
    <m/>
    <s v="SC"/>
    <x v="0"/>
    <s v="10-100"/>
    <m/>
    <m/>
    <n v="20"/>
    <m/>
    <m/>
    <x v="14"/>
    <s v="cc8a2cdc-f515-4cfc-8eb3-ea8ea7ec1dab"/>
    <s v="{CB2357A7-9763-4F13-8167-134A6FDDD446}"/>
  </r>
  <r>
    <x v="39"/>
    <d v="2017-06-14T00:00:00"/>
    <d v="2017-06-14T00:00:00"/>
    <x v="1"/>
    <s v="Kowalczyk_Anna"/>
    <x v="1"/>
    <m/>
    <m/>
    <m/>
    <n v="20"/>
    <m/>
    <s v="SC"/>
    <x v="0"/>
    <s v="10-100"/>
    <m/>
    <m/>
    <n v="20"/>
    <m/>
    <m/>
    <x v="14"/>
    <s v="2f0e26ea-1f41-4130-adaa-b5f60b6356ee"/>
    <s v="{A5B5C2E3-B6A6-4033-AB13-677A4E2ACD80}"/>
  </r>
  <r>
    <x v="75"/>
    <d v="2017-06-14T00:00:00"/>
    <d v="2017-06-14T00:00:00"/>
    <x v="1"/>
    <s v="Kowalczyk_Anna"/>
    <x v="1"/>
    <m/>
    <m/>
    <m/>
    <n v="0"/>
    <m/>
    <s v="I"/>
    <x v="1"/>
    <s v="&lt;10"/>
    <m/>
    <m/>
    <n v="0.5"/>
    <m/>
    <m/>
    <x v="3"/>
    <s v="d7c04e98-c07c-4929-bf2b-2b8ea639bc22"/>
    <s v="{E65A0E68-A646-43C8-B8A2-D3B716DEFBCF}"/>
  </r>
  <r>
    <x v="75"/>
    <d v="2017-06-14T00:00:00"/>
    <d v="2017-06-14T00:00:00"/>
    <x v="1"/>
    <s v="Kowalczyk_Anna"/>
    <x v="1"/>
    <m/>
    <m/>
    <m/>
    <n v="30"/>
    <m/>
    <s v="SC"/>
    <x v="2"/>
    <s v="10-100"/>
    <m/>
    <m/>
    <n v="30"/>
    <m/>
    <m/>
    <x v="19"/>
    <s v="78e3f1c4-7937-4e51-9fe9-dc7324cce525"/>
    <s v="{F39C7A14-0E0B-43D8-B182-CA0F17E30A56}"/>
  </r>
  <r>
    <x v="103"/>
    <d v="2017-06-14T00:00:00"/>
    <d v="2017-06-14T00:00:00"/>
    <x v="1"/>
    <s v="Kowalczyk_Anna"/>
    <x v="14"/>
    <m/>
    <m/>
    <m/>
    <n v="40"/>
    <m/>
    <s v="P"/>
    <x v="0"/>
    <s v="10-100"/>
    <m/>
    <m/>
    <n v="40"/>
    <m/>
    <m/>
    <x v="22"/>
    <s v="c82a0005-6b2c-4ba5-a41b-f3453517adc4"/>
    <s v="{44F53477-13B2-452A-8DF5-359935862389}"/>
  </r>
  <r>
    <x v="71"/>
    <d v="2017-06-14T00:00:00"/>
    <d v="2017-06-14T00:00:00"/>
    <x v="1"/>
    <s v="Kowalczyk_Anna"/>
    <x v="1"/>
    <m/>
    <m/>
    <m/>
    <n v="20"/>
    <m/>
    <s v="SC"/>
    <x v="2"/>
    <s v="&lt;10"/>
    <m/>
    <m/>
    <n v="20"/>
    <m/>
    <m/>
    <x v="14"/>
    <s v="e3be6240-a35a-4a7f-b3f6-6d723f9e175d"/>
    <s v="{517441CE-CA85-4EBC-9D5B-3DE131146AAF}"/>
  </r>
  <r>
    <x v="71"/>
    <d v="2017-06-14T00:00:00"/>
    <d v="2017-06-14T00:00:00"/>
    <x v="1"/>
    <s v="Kowalczyk_Anna"/>
    <x v="4"/>
    <m/>
    <m/>
    <m/>
    <n v="5"/>
    <m/>
    <s v="I"/>
    <x v="0"/>
    <s v="&lt;10"/>
    <m/>
    <m/>
    <n v="5"/>
    <m/>
    <m/>
    <x v="0"/>
    <s v="52a34cf7-e5b3-4d7b-a561-a4c0847a7b12"/>
    <s v="{57C039D9-FC56-4B0F-B90D-741F1C12720D}"/>
  </r>
  <r>
    <x v="71"/>
    <d v="2017-06-14T00:00:00"/>
    <d v="2017-06-14T00:00:00"/>
    <x v="1"/>
    <s v="Kowalczyk_Anna"/>
    <x v="19"/>
    <m/>
    <m/>
    <m/>
    <n v="20"/>
    <m/>
    <s v="P"/>
    <x v="0"/>
    <s v="10-100"/>
    <m/>
    <m/>
    <n v="20"/>
    <m/>
    <m/>
    <x v="14"/>
    <s v="f115915b-0404-4f3b-95b4-4ac4e3b59b9c"/>
    <s v="{06C908A9-AFF4-4962-9813-1E8E8B889553}"/>
  </r>
  <r>
    <x v="71"/>
    <d v="2017-06-14T00:00:00"/>
    <d v="2017-06-14T00:00:00"/>
    <x v="1"/>
    <s v="Kowalczyk_Anna"/>
    <x v="4"/>
    <m/>
    <m/>
    <m/>
    <n v="2"/>
    <m/>
    <s v="I"/>
    <x v="1"/>
    <s v="&lt;10"/>
    <m/>
    <m/>
    <n v="2"/>
    <m/>
    <m/>
    <x v="1"/>
    <s v="7d0fd1c7-2998-463a-8c6a-63a8958d3329"/>
    <s v="{59A31A76-B61F-4AD6-8C9A-1DBB1DF83954}"/>
  </r>
  <r>
    <x v="71"/>
    <d v="2017-06-14T00:00:00"/>
    <d v="2017-06-14T00:00:00"/>
    <x v="1"/>
    <s v="Kowalczyk_Anna"/>
    <x v="14"/>
    <m/>
    <m/>
    <m/>
    <n v="20"/>
    <m/>
    <s v="P"/>
    <x v="0"/>
    <s v="&lt;10"/>
    <m/>
    <m/>
    <n v="20"/>
    <m/>
    <m/>
    <x v="14"/>
    <s v="83d6e826-ea1a-4492-9e1b-527ed6e317dc"/>
    <s v="{B6B1976D-75E8-4AE2-8D55-AA75900C7D19}"/>
  </r>
  <r>
    <x v="81"/>
    <d v="2017-06-19T00:00:00"/>
    <d v="2017-06-19T00:00:00"/>
    <x v="1"/>
    <s v="Kowalczyk_Anna"/>
    <x v="2"/>
    <m/>
    <m/>
    <m/>
    <n v="3"/>
    <m/>
    <s v="P"/>
    <x v="2"/>
    <s v="&lt;10"/>
    <m/>
    <m/>
    <n v="3"/>
    <m/>
    <m/>
    <x v="4"/>
    <s v="9305b03e-7eba-48d8-8d95-36893496cea2"/>
    <s v="{1F8C481B-4A73-4629-83B3-6A4B811DCC8B}"/>
  </r>
  <r>
    <x v="81"/>
    <d v="2017-06-19T00:00:00"/>
    <d v="2017-06-19T00:00:00"/>
    <x v="1"/>
    <s v="Kowalczyk_Anna"/>
    <x v="8"/>
    <m/>
    <m/>
    <m/>
    <n v="5"/>
    <m/>
    <s v="P"/>
    <x v="1"/>
    <s v="10-100"/>
    <m/>
    <m/>
    <n v="5"/>
    <m/>
    <m/>
    <x v="0"/>
    <s v="6b591ff8-1252-4aea-82a7-78f97b909f35"/>
    <s v="{62547C5D-A4EE-4564-9C91-06402EA792C8}"/>
  </r>
  <r>
    <x v="81"/>
    <d v="2017-06-19T00:00:00"/>
    <d v="2017-06-19T00:00:00"/>
    <x v="1"/>
    <s v="Kowalczyk_Anna"/>
    <x v="4"/>
    <m/>
    <m/>
    <m/>
    <n v="10"/>
    <m/>
    <s v="SC"/>
    <x v="1"/>
    <s v="&lt;10"/>
    <m/>
    <m/>
    <n v="10"/>
    <m/>
    <m/>
    <x v="10"/>
    <s v="bb4c3f25-40ed-46cb-bdc3-cd684d62b9a1"/>
    <s v="{BED8E7B7-085C-4051-80E0-DD79CC2C5722}"/>
  </r>
  <r>
    <x v="81"/>
    <d v="2017-06-19T00:00:00"/>
    <d v="2017-06-19T00:00:00"/>
    <x v="1"/>
    <s v="Kowalczyk_Anna"/>
    <x v="19"/>
    <m/>
    <m/>
    <m/>
    <n v="15"/>
    <m/>
    <s v="SC"/>
    <x v="0"/>
    <s v="10-100"/>
    <m/>
    <m/>
    <n v="15"/>
    <m/>
    <m/>
    <x v="18"/>
    <s v="2690a264-acfb-4d14-8782-9664bf960b21"/>
    <s v="{8133A655-89B5-42B1-BF89-78F7F25D71CA}"/>
  </r>
  <r>
    <x v="81"/>
    <d v="2017-06-19T00:00:00"/>
    <d v="2017-06-19T00:00:00"/>
    <x v="1"/>
    <s v="Kowalczyk_Anna"/>
    <x v="17"/>
    <m/>
    <m/>
    <m/>
    <n v="10"/>
    <m/>
    <s v="P"/>
    <x v="1"/>
    <s v="10-100"/>
    <m/>
    <m/>
    <n v="10"/>
    <m/>
    <m/>
    <x v="10"/>
    <s v="5b99c7b4-ad75-4398-910e-a8810ea28bfd"/>
    <s v="{A52BDC3C-55D6-48D5-869C-81DCBB1420FB}"/>
  </r>
  <r>
    <x v="81"/>
    <d v="2017-06-19T00:00:00"/>
    <d v="2017-06-19T00:00:00"/>
    <x v="1"/>
    <s v="Kowalczyk_Anna"/>
    <x v="14"/>
    <m/>
    <m/>
    <m/>
    <n v="30"/>
    <m/>
    <s v="P"/>
    <x v="2"/>
    <s v="10-100"/>
    <m/>
    <m/>
    <n v="30"/>
    <m/>
    <m/>
    <x v="19"/>
    <s v="3c07c9ec-2715-4c82-ad2f-816b300539c2"/>
    <s v="{194440C8-E27B-4226-9F3D-18CCD9E2EB2B}"/>
  </r>
  <r>
    <x v="81"/>
    <d v="2017-06-19T00:00:00"/>
    <d v="2017-06-19T00:00:00"/>
    <x v="1"/>
    <s v="Kowalczyk_Anna"/>
    <x v="14"/>
    <m/>
    <m/>
    <m/>
    <n v="10"/>
    <m/>
    <s v="SC"/>
    <x v="1"/>
    <s v="&lt;10"/>
    <m/>
    <m/>
    <n v="10"/>
    <m/>
    <m/>
    <x v="10"/>
    <s v="5b730ab1-c641-468a-be35-62b1955bc5f8"/>
    <s v="{9EF370F3-DCC0-4A46-AB99-66F26054E8A1}"/>
  </r>
  <r>
    <x v="81"/>
    <d v="2017-06-19T00:00:00"/>
    <d v="2017-06-19T00:00:00"/>
    <x v="1"/>
    <s v="Kowalczyk_Anna"/>
    <x v="2"/>
    <m/>
    <m/>
    <m/>
    <n v="5"/>
    <m/>
    <s v="SC"/>
    <x v="2"/>
    <s v="&lt;10"/>
    <m/>
    <m/>
    <n v="5"/>
    <m/>
    <m/>
    <x v="0"/>
    <s v="35bb004e-40ff-45c4-bcf6-acc66e699b34"/>
    <s v="{5E1ED2AF-1F2E-4653-B8E3-2CC08CD53043}"/>
  </r>
  <r>
    <x v="81"/>
    <d v="2017-06-19T00:00:00"/>
    <d v="2017-06-19T00:00:00"/>
    <x v="1"/>
    <s v="Kowalczyk_Anna"/>
    <x v="19"/>
    <m/>
    <m/>
    <m/>
    <n v="20"/>
    <m/>
    <s v="P"/>
    <x v="1"/>
    <s v="&lt;10"/>
    <m/>
    <m/>
    <n v="20"/>
    <m/>
    <m/>
    <x v="14"/>
    <s v="efb9dd9e-f274-499a-a8d5-b7acf131d9a1"/>
    <s v="{66E5CDCC-6E00-45D8-8F86-03A68ADA61ED}"/>
  </r>
  <r>
    <x v="81"/>
    <d v="2017-06-19T00:00:00"/>
    <d v="2017-06-19T00:00:00"/>
    <x v="1"/>
    <s v="Kowalczyk_Anna"/>
    <x v="19"/>
    <m/>
    <m/>
    <m/>
    <n v="10"/>
    <m/>
    <s v="P"/>
    <x v="0"/>
    <s v="&lt;10"/>
    <m/>
    <m/>
    <n v="10"/>
    <m/>
    <m/>
    <x v="10"/>
    <s v="1b6259fd-6070-41c9-9c5a-77607b11e43b"/>
    <s v="{1157A896-1B52-4EA6-98D7-67CDA1BFE869}"/>
  </r>
  <r>
    <x v="81"/>
    <d v="2017-06-19T00:00:00"/>
    <d v="2017-06-19T00:00:00"/>
    <x v="1"/>
    <s v="Kowalczyk_Anna"/>
    <x v="13"/>
    <m/>
    <m/>
    <m/>
    <n v="0"/>
    <m/>
    <s v="I"/>
    <x v="2"/>
    <s v="&lt;10"/>
    <m/>
    <m/>
    <n v="0.5"/>
    <m/>
    <m/>
    <x v="3"/>
    <s v="4f1138aa-7d92-4efb-aacd-9175b69c3fee"/>
    <s v="{EE0F1601-C531-4075-9110-C6365CEADEB9}"/>
  </r>
  <r>
    <x v="81"/>
    <d v="2017-06-19T00:00:00"/>
    <d v="2017-06-19T00:00:00"/>
    <x v="1"/>
    <s v="Kowalczyk_Anna"/>
    <x v="13"/>
    <m/>
    <m/>
    <m/>
    <n v="40"/>
    <m/>
    <s v="P"/>
    <x v="2"/>
    <s v="&gt;100"/>
    <m/>
    <m/>
    <n v="40"/>
    <m/>
    <m/>
    <x v="22"/>
    <s v="a45f4e01-ce28-4e90-9b28-135d6153a9fd"/>
    <s v="{57DF32C8-D4CE-4433-AD08-A7149B71DEC1}"/>
  </r>
  <r>
    <x v="81"/>
    <d v="2017-06-19T00:00:00"/>
    <d v="2017-06-19T00:00:00"/>
    <x v="1"/>
    <s v="Kowalczyk_Anna"/>
    <x v="14"/>
    <m/>
    <m/>
    <m/>
    <n v="3"/>
    <m/>
    <s v="P"/>
    <x v="2"/>
    <s v="&lt;10"/>
    <m/>
    <m/>
    <n v="3"/>
    <m/>
    <m/>
    <x v="4"/>
    <s v="a449a566-79d7-45cb-88c8-d889b557ef45"/>
    <s v="{F80C9D02-A3EB-4134-B4EB-511DBB9AA4E0}"/>
  </r>
  <r>
    <x v="81"/>
    <d v="2017-06-19T00:00:00"/>
    <d v="2017-06-19T00:00:00"/>
    <x v="1"/>
    <s v="Kowalczyk_Anna"/>
    <x v="11"/>
    <m/>
    <m/>
    <m/>
    <n v="50"/>
    <m/>
    <s v="SC"/>
    <x v="2"/>
    <s v="10-100"/>
    <m/>
    <m/>
    <n v="50"/>
    <m/>
    <m/>
    <x v="20"/>
    <s v="b5314747-5d6b-4616-98ef-c16de083e23c"/>
    <s v="{39B7D371-C5D6-4592-B1AB-55502F78E285}"/>
  </r>
  <r>
    <x v="81"/>
    <d v="2017-06-19T00:00:00"/>
    <d v="2017-06-19T00:00:00"/>
    <x v="1"/>
    <s v="Kowalczyk_Anna"/>
    <x v="11"/>
    <m/>
    <m/>
    <m/>
    <n v="50"/>
    <m/>
    <s v="SC"/>
    <x v="2"/>
    <s v="&gt;100"/>
    <m/>
    <m/>
    <n v="50"/>
    <m/>
    <m/>
    <x v="20"/>
    <s v="0cd561ed-8508-4bad-90a4-cc4dea9f7b6d"/>
    <s v="{36B82BCF-0FEA-4CEE-A8A1-87816C4467E3}"/>
  </r>
  <r>
    <x v="81"/>
    <d v="2017-06-19T00:00:00"/>
    <d v="2017-06-19T00:00:00"/>
    <x v="1"/>
    <s v="Kowalczyk_Anna"/>
    <x v="8"/>
    <m/>
    <m/>
    <m/>
    <n v="3"/>
    <m/>
    <s v="P"/>
    <x v="1"/>
    <s v="10-100"/>
    <m/>
    <m/>
    <n v="3"/>
    <m/>
    <m/>
    <x v="4"/>
    <s v="ce8c43c1-e2a0-4539-8caa-ddd6c250e7b5"/>
    <s v="{A882FC11-75BF-44CF-BE1A-A983F0919465}"/>
  </r>
  <r>
    <x v="81"/>
    <d v="2017-06-19T00:00:00"/>
    <d v="2017-06-19T00:00:00"/>
    <x v="1"/>
    <s v="Kowalczyk_Anna"/>
    <x v="11"/>
    <m/>
    <m/>
    <m/>
    <n v="40"/>
    <m/>
    <s v="SC"/>
    <x v="2"/>
    <s v="10-100"/>
    <m/>
    <m/>
    <n v="40"/>
    <m/>
    <m/>
    <x v="22"/>
    <s v="1d4c1daa-086a-4ff1-b85a-5595fef7c8f3"/>
    <s v="{5ECB82A7-8A31-450A-9634-89552FC2E198}"/>
  </r>
  <r>
    <x v="81"/>
    <d v="2017-06-19T00:00:00"/>
    <d v="2017-06-19T00:00:00"/>
    <x v="1"/>
    <s v="Kowalczyk_Anna"/>
    <x v="11"/>
    <m/>
    <m/>
    <m/>
    <n v="1"/>
    <m/>
    <s v="P"/>
    <x v="1"/>
    <s v="&lt;10"/>
    <m/>
    <m/>
    <n v="1"/>
    <m/>
    <m/>
    <x v="2"/>
    <s v="37be44f1-6da6-4ce0-bb5b-0d7afc2ee0b2"/>
    <s v="{13037520-739D-4D68-B41E-36A5BA1FFAEB}"/>
  </r>
  <r>
    <x v="81"/>
    <d v="2017-06-19T00:00:00"/>
    <d v="2017-06-19T00:00:00"/>
    <x v="1"/>
    <s v="Kowalczyk_Anna"/>
    <x v="19"/>
    <m/>
    <m/>
    <m/>
    <n v="10"/>
    <m/>
    <s v="P"/>
    <x v="2"/>
    <s v="10-100"/>
    <m/>
    <m/>
    <n v="10"/>
    <m/>
    <m/>
    <x v="10"/>
    <s v="a17b017a-5f90-4b2c-805b-c815fef5370c"/>
    <s v="{35965E7E-B9C9-4D52-9E5F-B0102F37AA86}"/>
  </r>
  <r>
    <x v="81"/>
    <d v="2017-06-19T00:00:00"/>
    <d v="2017-06-19T00:00:00"/>
    <x v="1"/>
    <s v="Kowalczyk_Anna"/>
    <x v="8"/>
    <m/>
    <m/>
    <m/>
    <n v="20"/>
    <m/>
    <s v="SC"/>
    <x v="1"/>
    <s v="&gt;100"/>
    <m/>
    <m/>
    <n v="20"/>
    <m/>
    <m/>
    <x v="14"/>
    <s v="f9f32252-a556-4ed3-a135-26a968253b46"/>
    <s v="{CA9B152B-4FE2-4C07-ADA0-4E9374562F87}"/>
  </r>
  <r>
    <x v="81"/>
    <d v="2017-06-19T00:00:00"/>
    <d v="2017-06-19T00:00:00"/>
    <x v="1"/>
    <s v="Kowalczyk_Anna"/>
    <x v="0"/>
    <m/>
    <m/>
    <m/>
    <n v="1"/>
    <m/>
    <s v="P"/>
    <x v="1"/>
    <s v="&lt;10"/>
    <m/>
    <m/>
    <n v="1"/>
    <m/>
    <m/>
    <x v="2"/>
    <s v="8cd237f6-4f6d-417d-aaf5-00768e1c9543"/>
    <s v="{37BF4BB0-F253-4DA0-8D58-B9660C672070}"/>
  </r>
  <r>
    <x v="3"/>
    <d v="2017-06-20T00:00:00"/>
    <d v="2017-06-20T00:00:00"/>
    <x v="1"/>
    <s v="Kowalczyk_Anna"/>
    <x v="6"/>
    <m/>
    <m/>
    <m/>
    <n v="0"/>
    <m/>
    <s v="I"/>
    <x v="0"/>
    <s v="&lt;10"/>
    <m/>
    <m/>
    <n v="0.5"/>
    <m/>
    <m/>
    <x v="3"/>
    <s v="9a1bdaa5-0ec4-4393-8d32-c4d51e025432"/>
    <s v="{21AA2FF7-11B6-4434-A013-AB87F093C045}"/>
  </r>
  <r>
    <x v="13"/>
    <d v="2017-06-20T00:00:00"/>
    <d v="2017-06-20T00:00:00"/>
    <x v="1"/>
    <s v="Kowalczyk_Anna"/>
    <x v="4"/>
    <m/>
    <m/>
    <m/>
    <n v="2"/>
    <m/>
    <s v="SC"/>
    <x v="0"/>
    <s v="&lt;10"/>
    <m/>
    <m/>
    <n v="2"/>
    <m/>
    <m/>
    <x v="1"/>
    <s v="edce8e93-bfe0-4e9e-abee-4e1875d802d3"/>
    <s v="{59C75DAB-9C35-4A1F-B38A-1F3A631DAB83}"/>
  </r>
  <r>
    <x v="13"/>
    <d v="2017-06-20T00:00:00"/>
    <d v="2017-06-20T00:00:00"/>
    <x v="1"/>
    <s v="Kowalczyk_Anna"/>
    <x v="11"/>
    <m/>
    <m/>
    <m/>
    <n v="0"/>
    <m/>
    <s v="P"/>
    <x v="2"/>
    <s v="&lt;10"/>
    <m/>
    <m/>
    <n v="0.5"/>
    <m/>
    <m/>
    <x v="3"/>
    <s v="212823ab-d67e-4b7d-b585-d5e290812184"/>
    <s v="{B9E4C8BA-7B30-4E6A-81CB-F00FAAA8122C}"/>
  </r>
  <r>
    <x v="13"/>
    <d v="2017-06-20T00:00:00"/>
    <d v="2017-06-20T00:00:00"/>
    <x v="1"/>
    <s v="Kowalczyk_Anna"/>
    <x v="4"/>
    <m/>
    <m/>
    <m/>
    <n v="5"/>
    <m/>
    <s v="SC"/>
    <x v="2"/>
    <s v="&lt;10"/>
    <m/>
    <m/>
    <n v="5"/>
    <m/>
    <m/>
    <x v="0"/>
    <s v="97f68dc5-7153-4c74-b44b-407c4187f18f"/>
    <s v="{DB9F708A-9717-4123-A822-7CB1D2ED3584}"/>
  </r>
  <r>
    <x v="13"/>
    <d v="2017-06-20T00:00:00"/>
    <d v="2017-06-20T00:00:00"/>
    <x v="1"/>
    <s v="Kowalczyk_Anna"/>
    <x v="4"/>
    <m/>
    <m/>
    <m/>
    <n v="0"/>
    <m/>
    <s v="I"/>
    <x v="1"/>
    <s v="&lt;10"/>
    <m/>
    <m/>
    <n v="0.5"/>
    <m/>
    <m/>
    <x v="3"/>
    <s v="e75f5152-c450-4daa-8b05-f8159c642df9"/>
    <s v="{1C5C5F5C-A0F1-40B1-8004-E886F31B1DAC}"/>
  </r>
  <r>
    <x v="13"/>
    <d v="2017-06-20T00:00:00"/>
    <d v="2017-06-20T00:00:00"/>
    <x v="1"/>
    <s v="Kowalczyk_Anna"/>
    <x v="4"/>
    <m/>
    <m/>
    <m/>
    <n v="0"/>
    <m/>
    <s v="I"/>
    <x v="0"/>
    <s v="&lt;10"/>
    <m/>
    <m/>
    <n v="0.5"/>
    <m/>
    <m/>
    <x v="3"/>
    <s v="db7a8c4b-53f1-448a-b400-e24980784e96"/>
    <s v="{C14F6C12-CA18-4E1B-BA78-9C69C2620C86}"/>
  </r>
  <r>
    <x v="13"/>
    <d v="2017-06-20T00:00:00"/>
    <d v="2017-06-20T00:00:00"/>
    <x v="1"/>
    <s v="Kowalczyk_Anna"/>
    <x v="4"/>
    <m/>
    <m/>
    <m/>
    <n v="0"/>
    <m/>
    <s v="I"/>
    <x v="1"/>
    <s v="&lt;10"/>
    <m/>
    <m/>
    <n v="0.5"/>
    <m/>
    <m/>
    <x v="3"/>
    <s v="424a1241-4721-4050-a351-3fac826719c4"/>
    <s v="{B01A32FA-F8F5-4A6F-9574-37F19154232F}"/>
  </r>
  <r>
    <x v="13"/>
    <d v="2017-06-20T00:00:00"/>
    <d v="2017-06-20T00:00:00"/>
    <x v="1"/>
    <s v="Kowalczyk_Anna"/>
    <x v="4"/>
    <m/>
    <m/>
    <m/>
    <n v="0"/>
    <m/>
    <s v="I"/>
    <x v="0"/>
    <s v="&lt;10"/>
    <m/>
    <m/>
    <n v="0.5"/>
    <m/>
    <m/>
    <x v="3"/>
    <s v="0fff1c1f-3fd7-4639-a9ca-f87b17bbb8a6"/>
    <s v="{D906FE2E-6D6F-4E95-838C-441305CABCC9}"/>
  </r>
  <r>
    <x v="13"/>
    <d v="2017-06-20T00:00:00"/>
    <d v="2017-06-20T00:00:00"/>
    <x v="1"/>
    <s v="Kowalczyk_Anna"/>
    <x v="4"/>
    <m/>
    <m/>
    <m/>
    <n v="30"/>
    <m/>
    <s v="SC"/>
    <x v="2"/>
    <s v="&lt;10"/>
    <m/>
    <m/>
    <n v="30"/>
    <m/>
    <m/>
    <x v="19"/>
    <s v="18d2ecbd-6bee-4acc-9417-68e4e95dcf16"/>
    <s v="{F2467CD0-6D53-45AA-9ABE-6B5756A6B6F4}"/>
  </r>
  <r>
    <x v="13"/>
    <d v="2017-06-20T00:00:00"/>
    <d v="2017-06-20T00:00:00"/>
    <x v="1"/>
    <s v="Kowalczyk_Anna"/>
    <x v="4"/>
    <m/>
    <m/>
    <m/>
    <n v="20"/>
    <m/>
    <s v="SC"/>
    <x v="0"/>
    <s v="&lt;10"/>
    <m/>
    <m/>
    <n v="20"/>
    <m/>
    <m/>
    <x v="14"/>
    <s v="20ae0d95-69b8-4ea3-a73f-bae1439c7700"/>
    <s v="{939366DC-AB47-4EEB-B558-74484AB592E5}"/>
  </r>
  <r>
    <x v="3"/>
    <d v="2017-06-06T00:00:00"/>
    <d v="2017-06-06T00:00:00"/>
    <x v="1"/>
    <s v="Kowalczyk_Anna"/>
    <x v="1"/>
    <m/>
    <m/>
    <m/>
    <n v="10"/>
    <m/>
    <s v="P"/>
    <x v="2"/>
    <s v="10-100"/>
    <m/>
    <m/>
    <n v="10"/>
    <m/>
    <m/>
    <x v="10"/>
    <s v="7a5275f7-125c-4fcd-b0a3-1af9a094c8b7"/>
    <s v="{C1A4BA8A-9803-40E7-8E73-D33A3B180B2C}"/>
  </r>
  <r>
    <x v="23"/>
    <d v="2017-06-12T00:00:00"/>
    <d v="2017-06-12T00:00:00"/>
    <x v="1"/>
    <s v="Groenveld_Kori"/>
    <x v="7"/>
    <m/>
    <m/>
    <m/>
    <n v="1.5"/>
    <m/>
    <s v="I"/>
    <x v="0"/>
    <s v="&lt;10"/>
    <m/>
    <m/>
    <n v="1.5"/>
    <m/>
    <m/>
    <x v="8"/>
    <s v="8d00d9e4-e37b-435d-80f5-20cd015c506b"/>
    <s v="{39CFB431-1666-4D64-8D6C-34036D8080EA}"/>
  </r>
  <r>
    <x v="25"/>
    <d v="2017-06-12T00:00:00"/>
    <d v="2017-06-12T00:00:00"/>
    <x v="1"/>
    <s v="Groenveld_Kori"/>
    <x v="8"/>
    <m/>
    <m/>
    <m/>
    <n v="0"/>
    <m/>
    <s v="P"/>
    <x v="0"/>
    <s v="&lt;10"/>
    <m/>
    <m/>
    <n v="0.5"/>
    <m/>
    <m/>
    <x v="3"/>
    <s v="65af2623-5fc9-4fa7-a474-f64b5ec456e6"/>
    <s v="{FBB5F84D-BA73-4D6C-8B50-295690F5A02A}"/>
  </r>
  <r>
    <x v="25"/>
    <d v="2017-06-12T00:00:00"/>
    <d v="2017-06-12T00:00:00"/>
    <x v="1"/>
    <s v="Groenveld_Kori"/>
    <x v="8"/>
    <m/>
    <m/>
    <m/>
    <n v="0"/>
    <m/>
    <s v="P"/>
    <x v="0"/>
    <s v="&lt;10"/>
    <m/>
    <m/>
    <n v="0.5"/>
    <m/>
    <m/>
    <x v="3"/>
    <s v="daa12095-ee15-4f84-b41c-7c293d55aaa4"/>
    <s v="{AE8C72E8-890F-42BE-BBD5-D1E66CF28A15}"/>
  </r>
  <r>
    <x v="25"/>
    <d v="2017-06-12T00:00:00"/>
    <d v="2017-06-12T00:00:00"/>
    <x v="1"/>
    <s v="Groenveld_Kori"/>
    <x v="11"/>
    <m/>
    <m/>
    <m/>
    <n v="0"/>
    <m/>
    <s v="I"/>
    <x v="1"/>
    <s v="&lt;10"/>
    <m/>
    <m/>
    <n v="0.5"/>
    <m/>
    <m/>
    <x v="3"/>
    <s v="de7f0ff7-b2e5-4978-bc0d-64ca73667625"/>
    <s v="{759F8A39-83F1-4111-A9E7-05A2D42288FC}"/>
  </r>
  <r>
    <x v="16"/>
    <d v="2017-06-12T00:00:00"/>
    <d v="2017-06-12T00:00:00"/>
    <x v="1"/>
    <s v="Groenveld_Kori"/>
    <x v="8"/>
    <m/>
    <m/>
    <m/>
    <n v="20"/>
    <m/>
    <s v="SC"/>
    <x v="0"/>
    <s v="10-100"/>
    <m/>
    <m/>
    <n v="20"/>
    <m/>
    <m/>
    <x v="14"/>
    <s v="407f1178-8d24-431c-a9e7-f1cf541b6ca2"/>
    <s v="{D7529742-D9B3-4251-93CC-240FEDD8776B}"/>
  </r>
  <r>
    <x v="16"/>
    <d v="2017-06-12T00:00:00"/>
    <d v="2017-06-12T00:00:00"/>
    <x v="1"/>
    <s v="Groenveld_Kori"/>
    <x v="8"/>
    <m/>
    <m/>
    <s v="It goes beyond the line of sight."/>
    <n v="50"/>
    <m/>
    <s v="C"/>
    <x v="2"/>
    <s v="&gt;100"/>
    <m/>
    <m/>
    <n v="50"/>
    <m/>
    <m/>
    <x v="20"/>
    <s v="80e50b80-dbbb-4547-8b77-bd100261570b"/>
    <s v="{7E0620B1-7742-4C11-9C0D-456B1FBFF837}"/>
  </r>
  <r>
    <x v="16"/>
    <d v="2017-06-12T00:00:00"/>
    <d v="2017-06-12T00:00:00"/>
    <x v="1"/>
    <s v="Groenveld_Kori"/>
    <x v="8"/>
    <m/>
    <m/>
    <m/>
    <n v="50"/>
    <m/>
    <s v="C"/>
    <x v="2"/>
    <s v="&gt;100"/>
    <m/>
    <m/>
    <n v="50"/>
    <m/>
    <m/>
    <x v="20"/>
    <s v="d656e6eb-8b2c-4c93-b04c-d521a83eb7e0"/>
    <s v="{B130329A-DF38-4CE8-8F1F-F532B5DC3EBD}"/>
  </r>
  <r>
    <x v="16"/>
    <d v="2017-06-12T00:00:00"/>
    <d v="2017-06-12T00:00:00"/>
    <x v="1"/>
    <s v="Groenveld_Kori"/>
    <x v="8"/>
    <m/>
    <m/>
    <m/>
    <n v="40"/>
    <m/>
    <s v="C"/>
    <x v="2"/>
    <s v="&gt;100"/>
    <m/>
    <m/>
    <n v="40"/>
    <m/>
    <m/>
    <x v="22"/>
    <s v="4c5f279c-1746-4e4c-9e07-e94eb95bb769"/>
    <s v="{877E1E23-A1C9-42A7-9917-7D3F08D24A99}"/>
  </r>
  <r>
    <x v="16"/>
    <d v="2017-06-12T00:00:00"/>
    <d v="2017-06-12T00:00:00"/>
    <x v="1"/>
    <s v="Groenveld_Kori"/>
    <x v="8"/>
    <m/>
    <m/>
    <s v="Euphorbia extends beyond line of sight up until the beach begins."/>
    <n v="0"/>
    <m/>
    <s v="SC"/>
    <x v="3"/>
    <s v="10-100"/>
    <m/>
    <m/>
    <n v="0.5"/>
    <m/>
    <m/>
    <x v="3"/>
    <s v="56fe6ebf-d337-4495-968f-6ea0da53a439"/>
    <s v="{695EB697-EC2A-4434-92F7-F57E6F93A7AA}"/>
  </r>
  <r>
    <x v="16"/>
    <d v="2017-06-12T00:00:00"/>
    <d v="2017-06-12T00:00:00"/>
    <x v="1"/>
    <s v="Groenveld_Kori"/>
    <x v="8"/>
    <m/>
    <m/>
    <m/>
    <n v="5"/>
    <m/>
    <s v="SC"/>
    <x v="0"/>
    <s v="10-100"/>
    <m/>
    <m/>
    <n v="5"/>
    <m/>
    <m/>
    <x v="0"/>
    <s v="05f32871-e3a4-4cd0-af4f-362ae673f75b"/>
    <s v="{1B04C1F6-D6E4-4E4A-BACA-4ACF8C971E96}"/>
  </r>
  <r>
    <x v="19"/>
    <d v="2017-06-15T00:00:00"/>
    <d v="2017-06-15T00:00:00"/>
    <x v="1"/>
    <s v="Castro_Samantha"/>
    <x v="2"/>
    <m/>
    <m/>
    <m/>
    <n v="10"/>
    <m/>
    <s v="C"/>
    <x v="0"/>
    <s v="10-100"/>
    <m/>
    <m/>
    <n v="10"/>
    <m/>
    <m/>
    <x v="10"/>
    <s v="50ea2e35-b2c2-49fb-bb22-6c8b59282926"/>
    <s v="{323A446F-4CAE-4417-B7E4-A9C165A74A2F}"/>
  </r>
  <r>
    <x v="60"/>
    <d v="2017-06-19T00:00:00"/>
    <d v="2017-06-19T00:00:00"/>
    <x v="1"/>
    <s v="Castro_Samantha"/>
    <x v="8"/>
    <m/>
    <m/>
    <s v="Euphorbia on both sides of the road, Carduus on the right going West"/>
    <n v="10"/>
    <m/>
    <s v="SC"/>
    <x v="0"/>
    <s v="10-100"/>
    <m/>
    <m/>
    <n v="10"/>
    <m/>
    <m/>
    <x v="10"/>
    <s v="b53990c4-348b-40e4-85a6-35bd7b8af957"/>
    <s v="{710D38C5-8EF7-4299-975E-C2B4625C05FC}"/>
  </r>
  <r>
    <x v="63"/>
    <d v="2019-08-14T00:00:00"/>
    <d v="2019-08-14T00:00:00"/>
    <x v="0"/>
    <s v="Rachman_Richard"/>
    <x v="14"/>
    <m/>
    <m/>
    <m/>
    <n v="0.01"/>
    <m/>
    <s v="I"/>
    <x v="0"/>
    <s v="&lt;10"/>
    <m/>
    <m/>
    <n v="0.5"/>
    <m/>
    <m/>
    <x v="3"/>
    <s v="65dcfe7b-2732-4f18-8981-d1ea25b476a3"/>
    <s v="{D2FAF55E-3A76-41CC-968F-19E4A31D883F}"/>
  </r>
  <r>
    <x v="142"/>
    <d v="2019-08-19T00:00:00"/>
    <d v="2019-08-19T00:00:00"/>
    <x v="0"/>
    <s v="Townsend_Ashleigh"/>
    <x v="11"/>
    <m/>
    <m/>
    <m/>
    <n v="0.01"/>
    <m/>
    <s v="I"/>
    <x v="1"/>
    <s v="&lt;10"/>
    <m/>
    <m/>
    <n v="0.5"/>
    <m/>
    <m/>
    <x v="3"/>
    <s v="b0e125aa-e1de-4c21-b00c-a96582b8d8de"/>
    <s v="{2D52DA66-8015-43CB-95DD-C56B147DA8B0}"/>
  </r>
  <r>
    <x v="89"/>
    <d v="2017-06-08T00:00:00"/>
    <d v="2017-06-08T00:00:00"/>
    <x v="1"/>
    <s v="Kowalczyk_Anna"/>
    <x v="7"/>
    <m/>
    <m/>
    <m/>
    <n v="0"/>
    <m/>
    <s v="I"/>
    <x v="0"/>
    <s v="&lt;10"/>
    <m/>
    <m/>
    <n v="0.5"/>
    <m/>
    <m/>
    <x v="3"/>
    <s v="90153b72-ac0b-4019-8500-b5384736b1cf"/>
    <s v="{7A9C3D6E-84B0-4639-9808-5B12FFD026D9}"/>
  </r>
  <r>
    <x v="117"/>
    <d v="2016-05-03T00:00:00"/>
    <d v="2016-05-03T00:00:00"/>
    <x v="2"/>
    <s v="Canning_Bridget"/>
    <x v="1"/>
    <m/>
    <m/>
    <m/>
    <n v="0"/>
    <m/>
    <s v="I"/>
    <x v="0"/>
    <s v="&lt;10"/>
    <m/>
    <m/>
    <n v="0.5"/>
    <m/>
    <m/>
    <x v="3"/>
    <s v="f44b02d9-57b0-4a24-87d1-d41c410dab9a"/>
    <s v="{C94A1745-DE0E-49D2-B955-91DE542744CA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x v="3"/>
    <s v="ab37e5ef-725a-44f1-91dc-a55776223da2"/>
    <s v="{453EEB91-14BE-408D-9A06-63AF5D859592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x v="3"/>
    <s v="a3be9292-e355-49da-b4ce-92add446e05e"/>
    <s v="{34246410-4F34-4B33-AEED-46A6E571620F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x v="3"/>
    <s v="0e5c1b24-b0a7-4ad7-8ff0-18c3ce5cf90f"/>
    <s v="{59CA3A87-6789-4BF3-86D4-DAA17E17E934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x v="3"/>
    <s v="39f4a81e-6680-4a85-ab4e-dbacce0471d8"/>
    <s v="{91EE5F0E-7DF8-4A29-8749-4297B34B8391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x v="3"/>
    <s v="ac05b52d-a519-42f7-a5ee-37759d0c8a3b"/>
    <s v="{26CAAC5C-900F-4B31-8EE2-2B730BC9C0ED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x v="3"/>
    <s v="434231b2-466d-47a9-93a7-5baca326a225"/>
    <s v="{82F773C3-6AFB-4038-948E-ECE71E388074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x v="3"/>
    <s v="989ce97f-b56d-4922-b078-77b7b1c15607"/>
    <s v="{CF849417-9EFA-4687-A4EB-A847D80CEE64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x v="3"/>
    <s v="20567376-c3d5-45e2-9cdd-a4e8e988051e"/>
    <s v="{2971F03B-CD20-4168-BABD-8B1C6A61EDCE}"/>
  </r>
  <r>
    <x v="116"/>
    <d v="2019-08-01T00:00:00"/>
    <d v="2019-08-01T00:00:00"/>
    <x v="0"/>
    <s v="Walsh_Michael"/>
    <x v="0"/>
    <m/>
    <m/>
    <m/>
    <n v="0.01"/>
    <m/>
    <s v="I"/>
    <x v="0"/>
    <s v="&lt;10"/>
    <m/>
    <m/>
    <n v="0.5"/>
    <m/>
    <m/>
    <x v="3"/>
    <s v="8fbbd2a7-9d32-4775-ad0c-247c4aa8d126"/>
    <s v="{D2EFD529-82C4-4A3C-9861-392075C13E94}"/>
  </r>
  <r>
    <x v="116"/>
    <d v="2019-08-01T00:00:00"/>
    <d v="2019-08-01T00:00:00"/>
    <x v="0"/>
    <s v="Walsh_Michael"/>
    <x v="10"/>
    <m/>
    <m/>
    <m/>
    <n v="0.01"/>
    <m/>
    <s v="I"/>
    <x v="0"/>
    <s v="&lt;10"/>
    <m/>
    <m/>
    <n v="0.5"/>
    <m/>
    <m/>
    <x v="3"/>
    <s v="d833ddbe-6ab0-498a-a1fe-465fa1f9ad52"/>
    <s v="{A2DFD26C-97E1-4B73-8F79-045296215EFA}"/>
  </r>
  <r>
    <x v="116"/>
    <d v="2019-08-01T00:00:00"/>
    <d v="2019-08-01T00:00:00"/>
    <x v="0"/>
    <s v="Walsh_Michael"/>
    <x v="10"/>
    <m/>
    <m/>
    <m/>
    <n v="2"/>
    <m/>
    <s v="I"/>
    <x v="0"/>
    <s v="&lt;10"/>
    <m/>
    <m/>
    <n v="2"/>
    <m/>
    <m/>
    <x v="1"/>
    <s v="34ab4519-b282-491c-b59c-1855b678144a"/>
    <s v="{43D07EC9-B659-48F5-8D53-E82DF590510A}"/>
  </r>
  <r>
    <x v="116"/>
    <d v="2019-08-01T00:00:00"/>
    <d v="2019-08-01T00:00:00"/>
    <x v="0"/>
    <s v="Walsh_Michael"/>
    <x v="10"/>
    <m/>
    <m/>
    <m/>
    <n v="2.5"/>
    <m/>
    <s v="C"/>
    <x v="0"/>
    <s v="10-100"/>
    <m/>
    <m/>
    <n v="2.5"/>
    <m/>
    <m/>
    <x v="11"/>
    <s v="5d480de6-3678-406a-a697-a7ffa7cd8694"/>
    <s v="{A894E410-34AB-42EE-A640-6E5AB606DA23}"/>
  </r>
  <r>
    <x v="116"/>
    <d v="2019-08-01T00:00:00"/>
    <d v="2019-08-01T00:00:00"/>
    <x v="0"/>
    <s v="Walsh_Michael"/>
    <x v="1"/>
    <m/>
    <m/>
    <m/>
    <n v="1.5"/>
    <m/>
    <s v="I"/>
    <x v="0"/>
    <s v="&lt;10"/>
    <m/>
    <m/>
    <n v="1.5"/>
    <m/>
    <m/>
    <x v="8"/>
    <s v="726df87d-de83-423f-8d08-334d1d98a186"/>
    <s v="{7DF7AF75-877E-45B0-B50A-67A2D443EA05}"/>
  </r>
  <r>
    <x v="116"/>
    <d v="2019-08-01T00:00:00"/>
    <d v="2019-08-01T00:00:00"/>
    <x v="0"/>
    <s v="Walsh_Michael"/>
    <x v="10"/>
    <m/>
    <m/>
    <m/>
    <n v="1"/>
    <m/>
    <s v="I"/>
    <x v="0"/>
    <s v="&lt;10"/>
    <m/>
    <m/>
    <n v="1"/>
    <m/>
    <m/>
    <x v="2"/>
    <s v="98fe3679-0158-4beb-81cc-e0085cb2065e"/>
    <s v="{03AA40EE-C578-4F27-8969-73D6EC90A773}"/>
  </r>
  <r>
    <x v="116"/>
    <d v="2019-08-01T00:00:00"/>
    <d v="2019-08-01T00:00:00"/>
    <x v="0"/>
    <s v="Walsh_Michael"/>
    <x v="1"/>
    <m/>
    <m/>
    <m/>
    <n v="1.5"/>
    <m/>
    <s v="P"/>
    <x v="0"/>
    <s v="&lt;10"/>
    <m/>
    <m/>
    <n v="1.5"/>
    <m/>
    <m/>
    <x v="8"/>
    <s v="1b78acfc-cc95-4c57-9881-7bb40af48a83"/>
    <s v="{BA176749-7CC2-4663-AD08-A344D0EE6305}"/>
  </r>
  <r>
    <x v="116"/>
    <d v="2019-08-01T00:00:00"/>
    <d v="2019-08-01T00:00:00"/>
    <x v="0"/>
    <s v="Walsh_Michael"/>
    <x v="3"/>
    <m/>
    <m/>
    <m/>
    <n v="0.01"/>
    <m/>
    <s v="I"/>
    <x v="0"/>
    <s v="&lt;10"/>
    <m/>
    <m/>
    <n v="0.5"/>
    <m/>
    <m/>
    <x v="3"/>
    <s v="71d29a42-a01b-4ec4-b93b-2bb9d430c1d1"/>
    <s v="{A9E46DB7-40F8-4F8F-8108-B5F7FC8AB016}"/>
  </r>
  <r>
    <x v="116"/>
    <d v="2019-08-01T00:00:00"/>
    <d v="2019-08-01T00:00:00"/>
    <x v="0"/>
    <s v="Walsh_Michael"/>
    <x v="9"/>
    <m/>
    <m/>
    <m/>
    <n v="1"/>
    <m/>
    <s v="SC"/>
    <x v="0"/>
    <s v="&lt;10"/>
    <m/>
    <m/>
    <n v="1"/>
    <m/>
    <m/>
    <x v="2"/>
    <s v="093997f9-eefa-4c72-b36a-688e276a4bd3"/>
    <s v="{0B3D5621-EFF1-4C3A-A0CA-474E14CD064A}"/>
  </r>
  <r>
    <x v="116"/>
    <d v="2019-08-01T00:00:00"/>
    <d v="2019-08-01T00:00:00"/>
    <x v="0"/>
    <s v="Walsh_Michael"/>
    <x v="5"/>
    <m/>
    <m/>
    <m/>
    <n v="1"/>
    <m/>
    <s v="SC"/>
    <x v="0"/>
    <s v="&lt;10"/>
    <m/>
    <m/>
    <n v="1"/>
    <m/>
    <m/>
    <x v="2"/>
    <s v="2629a58b-ce02-43e8-bc13-35df0a073ea1"/>
    <s v="{20499117-3415-4CDC-9A4A-18C905C961E5}"/>
  </r>
  <r>
    <x v="116"/>
    <d v="2019-08-01T00:00:00"/>
    <d v="2019-08-01T00:00:00"/>
    <x v="0"/>
    <s v="Walsh_Michael"/>
    <x v="0"/>
    <m/>
    <m/>
    <m/>
    <n v="2"/>
    <m/>
    <s v="I"/>
    <x v="0"/>
    <s v="10-100"/>
    <m/>
    <m/>
    <n v="2"/>
    <m/>
    <m/>
    <x v="1"/>
    <s v="b9baee01-0d29-479d-aae1-a2eeca866fb8"/>
    <s v="{24EDE896-323D-475F-AE26-8B1A809C9C4B}"/>
  </r>
  <r>
    <x v="116"/>
    <d v="2019-08-01T00:00:00"/>
    <d v="2019-08-01T00:00:00"/>
    <x v="0"/>
    <s v="Walsh_Michael"/>
    <x v="4"/>
    <m/>
    <m/>
    <m/>
    <n v="1.5"/>
    <m/>
    <s v="SC"/>
    <x v="0"/>
    <s v="&lt;10"/>
    <m/>
    <m/>
    <n v="1.5"/>
    <m/>
    <m/>
    <x v="8"/>
    <s v="6ad57bc4-11b7-4235-aade-9f504e73fbe3"/>
    <s v="{8CFA197E-D20F-4903-96FC-20B930F2D4FC}"/>
  </r>
  <r>
    <x v="141"/>
    <d v="2016-05-04T00:00:00"/>
    <d v="2016-05-04T00:00:00"/>
    <x v="2"/>
    <s v="Rodriguez_Fernando"/>
    <x v="23"/>
    <m/>
    <m/>
    <m/>
    <n v="9.9999997764800008E-3"/>
    <s v="FULL"/>
    <s v="L"/>
    <x v="1"/>
    <s v="&lt;10"/>
    <m/>
    <n v="1.666E-6"/>
    <m/>
    <n v="0.1666"/>
    <n v="2"/>
    <x v="25"/>
    <s v="c86b99a4-9f5e-4916-82f4-e98d4624b19b"/>
    <s v="{BD0C6E33-5034-4859-8F90-25C7A40342E2}"/>
  </r>
  <r>
    <x v="34"/>
    <d v="2016-05-05T00:00:00"/>
    <d v="2016-05-05T00:00:00"/>
    <x v="2"/>
    <s v="Rodriguez_Fernando"/>
    <x v="1"/>
    <m/>
    <m/>
    <m/>
    <n v="2"/>
    <s v="LEFT"/>
    <s v="SC"/>
    <x v="0"/>
    <s v="10-100"/>
    <m/>
    <n v="1.90892935899E-4"/>
    <m/>
    <n v="19.089293589899999"/>
    <n v="1"/>
    <x v="26"/>
    <s v="1d303637-8fed-4859-b94d-56b66e41b60f"/>
    <s v="{4E382DAC-D9C0-48E0-AB86-80EF04FD824D}"/>
  </r>
  <r>
    <x v="13"/>
    <d v="2017-06-20T00:00:00"/>
    <d v="2017-06-20T00:00:00"/>
    <x v="1"/>
    <s v="Castro_Samantha"/>
    <x v="13"/>
    <m/>
    <m/>
    <m/>
    <n v="10"/>
    <s v="FULL"/>
    <s v="C"/>
    <x v="0"/>
    <s v="&gt;100"/>
    <m/>
    <n v="1.02729620496E-3"/>
    <m/>
    <n v="102.729620496"/>
    <n v="2"/>
    <x v="27"/>
    <s v="c416d278-08ba-476b-bf23-31f4e8e658a5"/>
    <s v="{340855A2-E067-45DD-A81C-7E56511A360C}"/>
  </r>
  <r>
    <x v="85"/>
    <d v="2017-06-08T00:00:00"/>
    <d v="2017-06-08T00:00:00"/>
    <x v="1"/>
    <s v="Castro_Samantha"/>
    <x v="1"/>
    <m/>
    <m/>
    <m/>
    <n v="9.9999997764800008E-3"/>
    <s v="FULL"/>
    <s v="L"/>
    <x v="0"/>
    <s v="10-100"/>
    <m/>
    <n v="1.3330252465699999E-4"/>
    <m/>
    <n v="13.330252465699999"/>
    <n v="2"/>
    <x v="28"/>
    <s v="eb83d8b6-599c-44e5-a929-4671c82493d5"/>
    <s v="{176C4C00-30ED-4239-8DBD-84E2264D7B25}"/>
  </r>
  <r>
    <x v="85"/>
    <d v="2017-06-08T00:00:00"/>
    <d v="2017-06-08T00:00:00"/>
    <x v="1"/>
    <s v="Castro_Samantha"/>
    <x v="1"/>
    <m/>
    <m/>
    <m/>
    <n v="9.9999997764800008E-3"/>
    <s v="FULL"/>
    <s v="L"/>
    <x v="0"/>
    <s v="&lt;10"/>
    <m/>
    <n v="1.5447692077800001E-4"/>
    <m/>
    <n v="15.447692077800001"/>
    <n v="2"/>
    <x v="29"/>
    <s v="3e3d29d7-0005-4489-afa4-98031037ff7e"/>
    <s v="{0BCF20A3-66C2-4560-9657-9C089B280E0C}"/>
  </r>
  <r>
    <x v="48"/>
    <d v="2017-06-13T00:00:00"/>
    <d v="2017-06-13T00:00:00"/>
    <x v="1"/>
    <s v="Castro_Samantha"/>
    <x v="1"/>
    <m/>
    <m/>
    <m/>
    <n v="2"/>
    <s v="FULL"/>
    <s v="P"/>
    <x v="0"/>
    <s v="10-100"/>
    <m/>
    <n v="1.19493083911E-4"/>
    <m/>
    <n v="11.949308391100001"/>
    <n v="2"/>
    <x v="30"/>
    <s v="178ba63d-5070-44c3-85c1-a4e935b26c78"/>
    <s v="{11FD2015-5AEC-4438-A86F-E1E9D04B2A93}"/>
  </r>
  <r>
    <x v="19"/>
    <d v="2017-06-15T00:00:00"/>
    <d v="2017-06-15T00:00:00"/>
    <x v="1"/>
    <s v="Castro_Samantha"/>
    <x v="1"/>
    <m/>
    <m/>
    <m/>
    <n v="5"/>
    <s v="FULL"/>
    <s v="SC"/>
    <x v="1"/>
    <s v="10-100"/>
    <m/>
    <n v="2.8648550684299998E-4"/>
    <m/>
    <n v="28.648550684299998"/>
    <n v="2"/>
    <x v="31"/>
    <s v="70704e57-16fd-4c68-ab09-2390af548501"/>
    <s v="{A1B0557F-4FD4-4588-BD38-AA34F0E52BF1}"/>
  </r>
  <r>
    <x v="81"/>
    <d v="2017-06-19T00:00:00"/>
    <d v="2017-06-19T00:00:00"/>
    <x v="1"/>
    <s v="Castro_Samantha"/>
    <x v="2"/>
    <m/>
    <m/>
    <m/>
    <n v="15"/>
    <s v="FULL"/>
    <s v="P"/>
    <x v="1"/>
    <s v="10-100"/>
    <m/>
    <n v="3.1884337925899999E-4"/>
    <m/>
    <n v="31.884337925899999"/>
    <n v="2"/>
    <x v="32"/>
    <s v="cf800241-9a64-4fcb-898a-66bbd2cef1a9"/>
    <s v="{01F82011-758D-498F-B62D-CFD1CA5E5C13}"/>
  </r>
  <r>
    <x v="13"/>
    <d v="2017-06-20T00:00:00"/>
    <d v="2017-06-20T00:00:00"/>
    <x v="1"/>
    <s v="Castro_Samantha"/>
    <x v="26"/>
    <m/>
    <m/>
    <s v="possibly Euphorbia covering hillside"/>
    <n v="15"/>
    <m/>
    <s v="C"/>
    <x v="0"/>
    <s v="&gt;100"/>
    <m/>
    <n v="6.1630759460300005E-4"/>
    <m/>
    <n v="61.630759460300006"/>
    <m/>
    <x v="33"/>
    <s v="336103ad-fa4f-4f53-bc1b-5a0755243876"/>
    <s v="{E3187E9F-C710-40BA-8F70-6ACD5317E286}"/>
  </r>
  <r>
    <x v="26"/>
    <d v="2018-08-10T00:00:00"/>
    <d v="2018-08-10T00:00:00"/>
    <x v="3"/>
    <s v="Townsend_Ashleigh"/>
    <x v="8"/>
    <m/>
    <m/>
    <m/>
    <n v="1"/>
    <s v="RIGHT"/>
    <s v="P"/>
    <x v="0"/>
    <s v="10-100"/>
    <m/>
    <n v="6.5969690009899998E-5"/>
    <m/>
    <n v="6.5969690009899997"/>
    <n v="1"/>
    <x v="34"/>
    <s v="b81e9d45-8370-43c0-9c69-4fa7c882aa57"/>
    <s v="{37B8FC15-584D-4AF9-8ED7-998AA78A5893}"/>
  </r>
  <r>
    <x v="102"/>
    <d v="2018-08-16T00:00:00"/>
    <d v="2018-08-16T00:00:00"/>
    <x v="3"/>
    <s v="Townsend_Ashleigh"/>
    <x v="14"/>
    <m/>
    <m/>
    <m/>
    <n v="5"/>
    <s v="FULL"/>
    <s v="SC"/>
    <x v="0"/>
    <s v="10-100"/>
    <m/>
    <n v="4.0927411676100001E-4"/>
    <m/>
    <n v="40.9274116761"/>
    <n v="2"/>
    <x v="35"/>
    <s v="54c25fbc-592e-4510-8acb-79986999a93d"/>
    <s v="{78A73E37-F2FE-436D-8F0B-6CD87DD86DB6}"/>
  </r>
  <r>
    <x v="102"/>
    <d v="2018-08-16T00:00:00"/>
    <d v="2018-08-16T00:00:00"/>
    <x v="3"/>
    <s v="Townsend_Ashleigh"/>
    <x v="0"/>
    <m/>
    <m/>
    <m/>
    <n v="5"/>
    <s v="FULL"/>
    <s v="P"/>
    <x v="0"/>
    <s v="10-100"/>
    <m/>
    <n v="2.6649103925100001E-4"/>
    <m/>
    <n v="26.6491039251"/>
    <n v="2"/>
    <x v="36"/>
    <s v="3b56eca1-cc3a-4fa0-b527-628d594d1c7c"/>
    <s v="{8E687EB6-0D27-41C0-8E7E-E6F9DE610899}"/>
  </r>
  <r>
    <x v="82"/>
    <d v="2018-08-20T00:00:00"/>
    <d v="2018-08-20T00:00:00"/>
    <x v="3"/>
    <s v="Rachman_Richard, Alcaraz_Jake"/>
    <x v="0"/>
    <m/>
    <m/>
    <m/>
    <n v="5"/>
    <s v="FULL"/>
    <s v="P"/>
    <x v="0"/>
    <s v="&gt;100"/>
    <m/>
    <n v="7.6000114155100004E-4"/>
    <m/>
    <n v="76.000114155100007"/>
    <n v="2"/>
    <x v="37"/>
    <s v="5486b9e5-886d-4465-925c-98e7f2d9ef88"/>
    <s v="{9E485BBF-4464-4E1A-9164-597845F700A5}"/>
  </r>
  <r>
    <x v="82"/>
    <d v="2018-08-20T00:00:00"/>
    <d v="2018-08-20T00:00:00"/>
    <x v="3"/>
    <s v="Rachman_Richard, Alcaraz_Jake"/>
    <x v="0"/>
    <m/>
    <m/>
    <m/>
    <n v="1"/>
    <s v="RIGHT"/>
    <s v="SC"/>
    <x v="2"/>
    <s v="10-100"/>
    <m/>
    <n v="2.2599999999999999E-4"/>
    <m/>
    <n v="22.599999999999998"/>
    <n v="1"/>
    <x v="38"/>
    <s v="a7c35e71-f3a1-48ad-8776-c9eb7f29abd6"/>
    <s v="{1131524B-E0A5-4A88-ADE2-676A5B075968}"/>
  </r>
  <r>
    <x v="82"/>
    <d v="2018-08-20T00:00:00"/>
    <d v="2018-08-20T00:00:00"/>
    <x v="3"/>
    <s v="Rachman_Richard, Alcaraz_Jake"/>
    <x v="0"/>
    <m/>
    <m/>
    <m/>
    <n v="1"/>
    <s v="LEFT"/>
    <s v="SC"/>
    <x v="2"/>
    <s v="&lt;10"/>
    <m/>
    <n v="1.0907336980199999E-4"/>
    <m/>
    <n v="10.9073369802"/>
    <n v="1"/>
    <x v="39"/>
    <s v="431baedf-6064-4e8f-bbbe-285df3afa54c"/>
    <s v="{7749BF13-A003-459E-B809-B399C9047C81}"/>
  </r>
  <r>
    <x v="102"/>
    <d v="2018-08-16T00:00:00"/>
    <d v="2018-08-16T00:00:00"/>
    <x v="3"/>
    <s v="Townsend_Ashleigh"/>
    <x v="2"/>
    <m/>
    <m/>
    <m/>
    <n v="5"/>
    <s v="FULL"/>
    <s v="P"/>
    <x v="0"/>
    <s v="&gt;100"/>
    <m/>
    <n v="1.5344380078700001E-4"/>
    <m/>
    <n v="15.3443800787"/>
    <n v="2"/>
    <x v="40"/>
    <s v="0dadccfe-a9c7-4a16-bd6b-5941e7433d43"/>
    <s v="{930CA2CC-88C1-4568-933F-652969B74299}"/>
  </r>
  <r>
    <x v="141"/>
    <d v="2016-05-04T00:00:00"/>
    <d v="2016-05-04T00:00:00"/>
    <x v="2"/>
    <s v="Rodriguez_Fernando"/>
    <x v="23"/>
    <m/>
    <m/>
    <m/>
    <n v="2"/>
    <s v="LEFT"/>
    <s v="L"/>
    <x v="0"/>
    <s v="&gt;100"/>
    <m/>
    <n v="1.3348714751399999E-4"/>
    <m/>
    <n v="13.348714751399999"/>
    <n v="1"/>
    <x v="41"/>
    <s v="b17bae97-4029-404b-895e-f20d2f91abb9"/>
    <s v="{EC8017DC-2417-46AD-9B93-C046EA6A684A}"/>
  </r>
  <r>
    <x v="49"/>
    <d v="2016-06-07T00:00:00"/>
    <d v="2016-06-07T00:00:00"/>
    <x v="2"/>
    <s v="Canning_Bridget"/>
    <x v="9"/>
    <m/>
    <m/>
    <m/>
    <n v="1"/>
    <s v="RIGHT"/>
    <s v="L"/>
    <x v="0"/>
    <s v="10-100"/>
    <m/>
    <n v="1.39494836015E-4"/>
    <m/>
    <n v="13.949483601500001"/>
    <n v="1"/>
    <x v="42"/>
    <s v="8c89879b-2be2-4e04-abed-edbf41b79ef7"/>
    <s v="{9D180C9C-883F-4131-89D7-B17CADAAFB05}"/>
  </r>
  <r>
    <x v="49"/>
    <d v="2016-06-07T00:00:00"/>
    <d v="2016-06-07T00:00:00"/>
    <x v="2"/>
    <s v="Canning_Bridget"/>
    <x v="23"/>
    <m/>
    <m/>
    <m/>
    <n v="10"/>
    <s v="LEFT"/>
    <s v="L"/>
    <x v="0"/>
    <s v="&gt;100"/>
    <m/>
    <n v="2.6845776675800002E-4"/>
    <m/>
    <n v="26.845776675800003"/>
    <n v="1"/>
    <x v="43"/>
    <s v="72c561bc-83ef-4cbb-b014-92f72ec07926"/>
    <s v="{7EF445E3-3631-446E-A2A8-AE90AB1D0D3E}"/>
  </r>
  <r>
    <x v="4"/>
    <d v="2019-07-26T00:00:00"/>
    <d v="2019-07-26T00:00:00"/>
    <x v="0"/>
    <s v="Townsend_Ashleigh"/>
    <x v="1"/>
    <m/>
    <m/>
    <m/>
    <n v="1"/>
    <s v="RIGHT"/>
    <s v="SC"/>
    <x v="0"/>
    <s v="10-100"/>
    <m/>
    <n v="8.8304096235700005E-5"/>
    <m/>
    <n v="8.8304096235700005"/>
    <n v="1"/>
    <x v="44"/>
    <s v="ac40842f-ce0d-4f3d-b448-df2c851f56ce"/>
    <s v="{3469C5A4-8B9A-4189-BB7C-2B6929757E96}"/>
  </r>
  <r>
    <x v="24"/>
    <d v="2019-07-29T00:00:00"/>
    <d v="2019-07-29T00:00:00"/>
    <x v="0"/>
    <s v="Walder_Diego"/>
    <x v="11"/>
    <m/>
    <m/>
    <m/>
    <n v="3"/>
    <s v="LEFT"/>
    <s v="SC"/>
    <x v="0"/>
    <s v="10-100"/>
    <m/>
    <n v="1.5081482532199999E-4"/>
    <m/>
    <n v="15.081482532199999"/>
    <n v="1"/>
    <x v="45"/>
    <s v="194355f1-5d47-4fc2-b0f1-95ea869e34f3"/>
    <s v="{4DCC69F6-587F-4388-B5AC-7B2749FB60E0}"/>
  </r>
  <r>
    <x v="24"/>
    <d v="2019-07-29T00:00:00"/>
    <d v="2019-07-29T00:00:00"/>
    <x v="0"/>
    <s v="Walder_Diego"/>
    <x v="7"/>
    <m/>
    <m/>
    <m/>
    <n v="2"/>
    <s v="LEFT"/>
    <s v="SC"/>
    <x v="0"/>
    <s v="&lt;10"/>
    <m/>
    <n v="9.6694126833000001E-5"/>
    <m/>
    <n v="9.6694126833000009"/>
    <n v="1"/>
    <x v="46"/>
    <s v="03d05578-d707-45a9-976a-a7cf1e273a94"/>
    <s v="{2239BD53-A404-4E01-8B02-EBF58669436B}"/>
  </r>
  <r>
    <x v="24"/>
    <d v="2019-07-29T00:00:00"/>
    <d v="2019-07-29T00:00:00"/>
    <x v="0"/>
    <s v="Walder_Diego"/>
    <x v="7"/>
    <m/>
    <m/>
    <m/>
    <n v="2"/>
    <s v="LEFT"/>
    <s v="SC"/>
    <x v="0"/>
    <s v="&lt;10"/>
    <m/>
    <n v="8.6270017561099993E-5"/>
    <m/>
    <n v="8.6270017561099994"/>
    <n v="1"/>
    <x v="47"/>
    <s v="23e51fb3-2948-49cd-8b9b-3d2fdf04e986"/>
    <s v="{1D8F1CE9-DFCB-47CF-AA4C-5A3EA14B98AA}"/>
  </r>
  <r>
    <x v="24"/>
    <d v="2019-07-29T00:00:00"/>
    <d v="2019-07-29T00:00:00"/>
    <x v="0"/>
    <s v="Walder_Diego"/>
    <x v="11"/>
    <m/>
    <m/>
    <m/>
    <n v="3"/>
    <s v="LEFT"/>
    <s v="SC"/>
    <x v="0"/>
    <s v="&lt;10"/>
    <m/>
    <n v="1.90946688247E-4"/>
    <m/>
    <n v="19.094668824700001"/>
    <n v="1"/>
    <x v="48"/>
    <s v="fee44938-ee0f-4222-87e8-79b0d19eb108"/>
    <s v="{9FE22048-A935-49C1-ABED-CEE3D6D4B04D}"/>
  </r>
  <r>
    <x v="24"/>
    <d v="2019-07-29T00:00:00"/>
    <d v="2019-07-29T00:00:00"/>
    <x v="0"/>
    <s v="Walder_Diego"/>
    <x v="7"/>
    <m/>
    <m/>
    <m/>
    <n v="3"/>
    <s v="LEFT"/>
    <s v="SC"/>
    <x v="0"/>
    <s v="10-100"/>
    <m/>
    <n v="1.2461172442800001E-4"/>
    <m/>
    <n v="12.461172442800001"/>
    <n v="1"/>
    <x v="49"/>
    <s v="2cb61b5a-ff30-4346-bd8f-aff49b7066e6"/>
    <s v="{74F599C0-B173-4897-B4DB-F4D5EE787112}"/>
  </r>
  <r>
    <x v="24"/>
    <d v="2019-07-29T00:00:00"/>
    <d v="2019-07-29T00:00:00"/>
    <x v="0"/>
    <s v="Walder_Diego"/>
    <x v="3"/>
    <m/>
    <m/>
    <m/>
    <n v="1"/>
    <s v="LEFT"/>
    <s v="SC"/>
    <x v="0"/>
    <s v="&lt;10"/>
    <m/>
    <n v="3.0662848677200001E-5"/>
    <m/>
    <n v="3.0662848677199999"/>
    <n v="1"/>
    <x v="50"/>
    <s v="8a56919c-b244-4c40-991f-3a434912f0cf"/>
    <s v="{440C9612-ACD0-4475-BFD3-436182A38641}"/>
  </r>
  <r>
    <x v="24"/>
    <d v="2019-07-29T00:00:00"/>
    <d v="2019-07-29T00:00:00"/>
    <x v="0"/>
    <s v="Walder_Diego"/>
    <x v="11"/>
    <m/>
    <m/>
    <m/>
    <n v="3"/>
    <s v="FULL"/>
    <s v="SC"/>
    <x v="0"/>
    <s v="&lt;10"/>
    <m/>
    <n v="1.72150149941E-4"/>
    <m/>
    <n v="17.215014994099999"/>
    <n v="2"/>
    <x v="51"/>
    <s v="481d311b-b4cc-4bf5-8df9-710a8a2e3355"/>
    <s v="{6F104EF4-259D-4217-9AB6-8D64AA6F65F1}"/>
  </r>
  <r>
    <x v="24"/>
    <d v="2019-07-29T00:00:00"/>
    <d v="2019-07-29T00:00:00"/>
    <x v="0"/>
    <s v="Walder_Diego"/>
    <x v="11"/>
    <m/>
    <m/>
    <m/>
    <n v="2"/>
    <s v="LEFT"/>
    <s v="SC"/>
    <x v="0"/>
    <s v="10-100"/>
    <m/>
    <n v="3.3787613780800003E-5"/>
    <m/>
    <n v="3.3787613780800001"/>
    <n v="1"/>
    <x v="52"/>
    <s v="324d3603-936c-412c-8930-98cd2ad4760b"/>
    <s v="{296633DC-4E7D-47C2-96AA-22586993ACA9}"/>
  </r>
  <r>
    <x v="26"/>
    <d v="2019-07-29T00:00:00"/>
    <d v="2019-07-29T00:00:00"/>
    <x v="0"/>
    <s v="Walder_Diego"/>
    <x v="0"/>
    <m/>
    <m/>
    <m/>
    <n v="5"/>
    <s v="RIGHT"/>
    <s v="P"/>
    <x v="0"/>
    <s v="&gt;100"/>
    <m/>
    <n v="1.9226830880300001E-4"/>
    <m/>
    <n v="19.2268308803"/>
    <n v="1"/>
    <x v="53"/>
    <s v="003c8ae5-e91d-4846-b8bd-b7d0f7486240"/>
    <s v="{D328FE11-E17E-48F2-B043-DDF3246563BD}"/>
  </r>
  <r>
    <x v="26"/>
    <d v="2019-07-29T00:00:00"/>
    <d v="2019-07-29T00:00:00"/>
    <x v="0"/>
    <s v="Walder_Diego"/>
    <x v="0"/>
    <m/>
    <m/>
    <m/>
    <n v="5"/>
    <s v="RIGHT"/>
    <s v="P"/>
    <x v="0"/>
    <s v="&gt;100"/>
    <m/>
    <n v="1.2582009284700001E-4"/>
    <m/>
    <n v="12.582009284700002"/>
    <n v="1"/>
    <x v="54"/>
    <s v="f66f4259-89e8-4861-a071-f4827f67a8e2"/>
    <s v="{64FBEF36-AA17-4141-AB5F-6BE0EB3FB103}"/>
  </r>
  <r>
    <x v="26"/>
    <d v="2019-07-29T00:00:00"/>
    <d v="2019-07-29T00:00:00"/>
    <x v="0"/>
    <s v="Walder_Diego"/>
    <x v="8"/>
    <m/>
    <m/>
    <m/>
    <n v="5"/>
    <s v="RIGHT"/>
    <s v="P"/>
    <x v="0"/>
    <s v="&gt;100"/>
    <m/>
    <n v="1.6427617488800001E-4"/>
    <m/>
    <n v="16.427617488799999"/>
    <n v="1"/>
    <x v="55"/>
    <s v="253d997b-5562-400d-8450-d27019049605"/>
    <s v="{4E555445-4E62-40A4-A703-B17C450C4B71}"/>
  </r>
  <r>
    <x v="26"/>
    <d v="2019-07-29T00:00:00"/>
    <d v="2019-07-29T00:00:00"/>
    <x v="0"/>
    <s v="Walder_Diego"/>
    <x v="8"/>
    <m/>
    <m/>
    <m/>
    <n v="5"/>
    <s v="LEFT"/>
    <s v="P"/>
    <x v="0"/>
    <s v="&gt;100"/>
    <m/>
    <n v="1.2532567087799999E-4"/>
    <m/>
    <n v="12.532567087799999"/>
    <n v="1"/>
    <x v="56"/>
    <s v="5d4aa761-d804-41cb-8803-86587dd462ce"/>
    <s v="{5FC86245-2B52-4B68-969F-5BE9A5725217}"/>
  </r>
  <r>
    <x v="26"/>
    <d v="2019-07-29T00:00:00"/>
    <d v="2019-07-29T00:00:00"/>
    <x v="0"/>
    <s v="Walder_Diego"/>
    <x v="0"/>
    <m/>
    <m/>
    <m/>
    <n v="1"/>
    <s v="RIGHT"/>
    <s v="P"/>
    <x v="0"/>
    <s v="10-100"/>
    <m/>
    <n v="3.9734636225799999E-5"/>
    <m/>
    <n v="3.9734636225799997"/>
    <n v="1"/>
    <x v="57"/>
    <s v="5a8e9336-29a0-4ada-91ae-1d616a939d0c"/>
    <s v="{173917C6-2C87-47A3-9806-927FF635929B}"/>
  </r>
  <r>
    <x v="26"/>
    <d v="2019-07-29T00:00:00"/>
    <d v="2019-07-29T00:00:00"/>
    <x v="0"/>
    <s v="Walder_Diego"/>
    <x v="0"/>
    <m/>
    <m/>
    <m/>
    <n v="5"/>
    <s v="RIGHT"/>
    <s v="P"/>
    <x v="0"/>
    <s v="10-100"/>
    <m/>
    <n v="1.3850761234299999E-4"/>
    <m/>
    <n v="13.850761234299998"/>
    <n v="1"/>
    <x v="58"/>
    <s v="1f7cfd75-79d7-4514-8796-8dd5497f5256"/>
    <s v="{F10AC4A3-73E3-46F4-A34C-44D271EB62A0}"/>
  </r>
  <r>
    <x v="26"/>
    <d v="2019-07-29T00:00:00"/>
    <d v="2019-07-29T00:00:00"/>
    <x v="0"/>
    <s v="Walder_Diego"/>
    <x v="8"/>
    <m/>
    <m/>
    <m/>
    <n v="10"/>
    <s v="LEFT"/>
    <s v="P"/>
    <x v="0"/>
    <s v="&gt;100"/>
    <m/>
    <n v="3.12312019906E-4"/>
    <m/>
    <n v="31.231201990599999"/>
    <n v="1"/>
    <x v="59"/>
    <s v="a8a64de5-a31f-4953-8f9a-2195362cef79"/>
    <s v="{4F0DD3D1-6CDE-46F4-8769-3C7E64CB90F8}"/>
  </r>
  <r>
    <x v="26"/>
    <d v="2019-07-29T00:00:00"/>
    <d v="2019-07-29T00:00:00"/>
    <x v="0"/>
    <s v="Walder_Diego"/>
    <x v="8"/>
    <m/>
    <m/>
    <m/>
    <n v="2"/>
    <s v="FULL"/>
    <s v="P"/>
    <x v="0"/>
    <s v="10-100"/>
    <m/>
    <n v="5.1854968691500002E-5"/>
    <m/>
    <n v="5.1854968691500005"/>
    <n v="2"/>
    <x v="60"/>
    <s v="301d571c-d8e8-41bf-9ef1-547ca606508a"/>
    <s v="{EE8CDD11-B721-4F50-B1D7-48A29D33E135}"/>
  </r>
  <r>
    <x v="26"/>
    <d v="2019-07-29T00:00:00"/>
    <d v="2019-07-29T00:00:00"/>
    <x v="0"/>
    <s v="Walder_Diego"/>
    <x v="8"/>
    <m/>
    <m/>
    <m/>
    <n v="10"/>
    <s v="RIGHT"/>
    <s v="P"/>
    <x v="0"/>
    <s v="&gt;100"/>
    <m/>
    <n v="8.0143722780700005E-4"/>
    <m/>
    <n v="80.143722780700003"/>
    <n v="1"/>
    <x v="61"/>
    <s v="f063899a-b587-4cc4-acf2-a115adad7831"/>
    <s v="{7ACF26DE-E412-4DD5-BB6D-9FC32C47D630}"/>
  </r>
  <r>
    <x v="10"/>
    <d v="2019-07-30T00:00:00"/>
    <d v="2019-07-30T00:00:00"/>
    <x v="0"/>
    <s v="Walder_Diego"/>
    <x v="1"/>
    <m/>
    <m/>
    <m/>
    <n v="1"/>
    <s v="LEFT"/>
    <s v="P"/>
    <x v="0"/>
    <s v="10-100"/>
    <m/>
    <n v="9.9419088237100004E-5"/>
    <m/>
    <n v="9.9419088237100013"/>
    <n v="1"/>
    <x v="62"/>
    <s v="05d1fdc8-3d6a-419e-8030-7984b4074ab1"/>
    <s v="{502A7B69-6B13-4913-B662-A7212AB63A96}"/>
  </r>
  <r>
    <x v="10"/>
    <d v="2019-07-30T00:00:00"/>
    <d v="2019-07-30T00:00:00"/>
    <x v="0"/>
    <s v="Walder_Diego"/>
    <x v="10"/>
    <m/>
    <m/>
    <m/>
    <n v="0.01"/>
    <s v="LEFT"/>
    <s v="I"/>
    <x v="0"/>
    <s v="&lt;10"/>
    <m/>
    <n v="7.1916080294999999E-5"/>
    <m/>
    <n v="7.1916080295000002"/>
    <n v="1"/>
    <x v="63"/>
    <s v="9f5d16b9-f6e1-4ea7-ac98-cb2de01eefb7"/>
    <s v="{C9A4FAF2-F885-40F5-A16D-FC8A672BB6EC}"/>
  </r>
  <r>
    <x v="10"/>
    <d v="2019-07-30T00:00:00"/>
    <d v="2019-07-30T00:00:00"/>
    <x v="0"/>
    <s v="Walder_Diego"/>
    <x v="3"/>
    <m/>
    <m/>
    <m/>
    <n v="1"/>
    <s v="LEFT"/>
    <s v="SC"/>
    <x v="0"/>
    <s v="&lt;10"/>
    <m/>
    <n v="1.7144548437900001E-4"/>
    <m/>
    <n v="17.144548437900003"/>
    <n v="1"/>
    <x v="64"/>
    <s v="62418caf-09b9-4589-972c-acdcff4ff94a"/>
    <s v="{D8563B7E-0C88-4A04-B46B-E6FA5D5E63AD}"/>
  </r>
  <r>
    <x v="10"/>
    <d v="2019-07-30T00:00:00"/>
    <d v="2019-07-30T00:00:00"/>
    <x v="0"/>
    <s v="Walder_Diego"/>
    <x v="17"/>
    <m/>
    <m/>
    <m/>
    <n v="1"/>
    <s v="LEFT"/>
    <s v="I"/>
    <x v="0"/>
    <s v="&lt;10"/>
    <m/>
    <n v="2.25591664957E-4"/>
    <m/>
    <n v="22.559166495700001"/>
    <n v="1"/>
    <x v="65"/>
    <s v="1d4e3292-7cb8-4089-bda8-48d3a1118715"/>
    <s v="{915E312B-8F18-4203-9663-0ADC88B2A41D}"/>
  </r>
  <r>
    <x v="10"/>
    <d v="2019-07-30T00:00:00"/>
    <d v="2019-07-30T00:00:00"/>
    <x v="0"/>
    <s v="Walder_Diego"/>
    <x v="17"/>
    <m/>
    <m/>
    <m/>
    <n v="1"/>
    <s v="LEFT"/>
    <s v="I"/>
    <x v="0"/>
    <s v="&lt;10"/>
    <m/>
    <n v="2.11911150537E-4"/>
    <m/>
    <n v="21.191115053699999"/>
    <n v="1"/>
    <x v="66"/>
    <s v="c5b7286c-29a3-46de-a629-0f005284a247"/>
    <s v="{BE6D6B25-58E2-4A21-B807-F5F2DA57D3B4}"/>
  </r>
  <r>
    <x v="10"/>
    <d v="2019-07-30T00:00:00"/>
    <d v="2019-07-30T00:00:00"/>
    <x v="0"/>
    <s v="Walder_Diego"/>
    <x v="17"/>
    <m/>
    <m/>
    <m/>
    <n v="3"/>
    <s v="LEFT"/>
    <s v="SC"/>
    <x v="0"/>
    <s v="&gt;100"/>
    <m/>
    <n v="1.71391879741E-4"/>
    <m/>
    <n v="17.1391879741"/>
    <n v="1"/>
    <x v="67"/>
    <s v="6a068bff-32c3-44cb-a75c-bedbae0dc332"/>
    <s v="{4293714F-F2BA-4C14-9DF0-1F7F4BD93ED8}"/>
  </r>
  <r>
    <x v="113"/>
    <d v="2019-07-31T00:00:00"/>
    <d v="2019-07-31T00:00:00"/>
    <x v="0"/>
    <s v="Tenkate_Jake"/>
    <x v="13"/>
    <m/>
    <m/>
    <m/>
    <n v="10"/>
    <s v="FULL"/>
    <s v="C"/>
    <x v="2"/>
    <s v="&gt;100"/>
    <m/>
    <n v="1.1434265539399999E-3"/>
    <m/>
    <n v="114.34265539399999"/>
    <n v="2"/>
    <x v="68"/>
    <s v="8bb8fe78-72b5-4a9b-8a41-1120815e24a0"/>
    <s v="{192271BD-525A-45DB-A638-1200D907A93D}"/>
  </r>
  <r>
    <x v="14"/>
    <d v="2019-07-31T00:00:00"/>
    <d v="2019-07-31T00:00:00"/>
    <x v="0"/>
    <s v="Tenkate_Jake"/>
    <x v="13"/>
    <m/>
    <m/>
    <m/>
    <n v="2"/>
    <s v="FULL"/>
    <s v="L"/>
    <x v="0"/>
    <s v="&gt;100"/>
    <m/>
    <n v="4.1156937334399998E-3"/>
    <m/>
    <n v="411.56937334399998"/>
    <n v="2"/>
    <x v="69"/>
    <s v="5dc7d8b4-5b38-49e7-a841-181583e06afe"/>
    <s v="{8A7ACEAA-D49D-40A5-931C-3469BDB398F2}"/>
  </r>
  <r>
    <x v="14"/>
    <d v="2019-07-31T00:00:00"/>
    <d v="2019-07-31T00:00:00"/>
    <x v="0"/>
    <s v="Tenkate_Jake"/>
    <x v="13"/>
    <m/>
    <m/>
    <s v="All gps services not working, points are all roughly estimated"/>
    <n v="3"/>
    <s v="FULL"/>
    <s v="L"/>
    <x v="0"/>
    <s v="&gt;100"/>
    <m/>
    <n v="3.2458950968500002E-3"/>
    <m/>
    <n v="324.589509685"/>
    <n v="2"/>
    <x v="70"/>
    <s v="66edf995-8ef9-4daf-b165-3808b5f76000"/>
    <s v="{481472A6-47DB-4E9D-AB03-5DBD84B8DA31}"/>
  </r>
  <r>
    <x v="14"/>
    <d v="2019-07-31T00:00:00"/>
    <d v="2019-07-31T00:00:00"/>
    <x v="0"/>
    <s v="Tenkate_Jake"/>
    <x v="0"/>
    <m/>
    <m/>
    <m/>
    <n v="1"/>
    <s v="FULL"/>
    <s v="L"/>
    <x v="0"/>
    <s v="10-100"/>
    <m/>
    <n v="1.0222296611300001E-3"/>
    <m/>
    <n v="102.22296611300001"/>
    <n v="2"/>
    <x v="71"/>
    <s v="0c2fadfa-eafc-474d-a69a-8e49b69eb336"/>
    <s v="{FECD3F29-3E82-428C-A121-7A30AA5C4AE2}"/>
  </r>
  <r>
    <x v="14"/>
    <d v="2019-07-31T00:00:00"/>
    <d v="2019-07-31T00:00:00"/>
    <x v="0"/>
    <s v="Tenkate_Jake"/>
    <x v="0"/>
    <m/>
    <m/>
    <m/>
    <n v="1"/>
    <s v="FULL"/>
    <s v="L"/>
    <x v="0"/>
    <s v="10-100"/>
    <m/>
    <n v="4.1001485647199998E-4"/>
    <m/>
    <n v="41.001485647199999"/>
    <n v="2"/>
    <x v="72"/>
    <s v="9ebca80f-5e70-4168-8203-5422d9037bed"/>
    <s v="{E9373B49-E2DB-4717-A2F1-DDB6CBC93417}"/>
  </r>
  <r>
    <x v="56"/>
    <d v="2019-08-05T00:00:00"/>
    <d v="2019-08-05T00:00:00"/>
    <x v="0"/>
    <s v="Townsend_Ashleigh"/>
    <x v="0"/>
    <m/>
    <m/>
    <m/>
    <n v="1"/>
    <s v="LEFT"/>
    <s v="SC"/>
    <x v="0"/>
    <s v="10-100"/>
    <m/>
    <n v="2.22435436296E-4"/>
    <m/>
    <n v="22.243543629600001"/>
    <n v="1"/>
    <x v="73"/>
    <s v="5fda9b9d-6219-4de4-abac-71cdcdfc57db"/>
    <s v="{D22EB00A-48EE-44D8-9881-3418FE9B4E90}"/>
  </r>
  <r>
    <x v="56"/>
    <d v="2019-08-05T00:00:00"/>
    <d v="2019-08-05T00:00:00"/>
    <x v="0"/>
    <s v="Townsend_Ashleigh"/>
    <x v="0"/>
    <m/>
    <m/>
    <m/>
    <n v="1"/>
    <s v="RIGHT"/>
    <s v="SC"/>
    <x v="0"/>
    <s v="10-100"/>
    <m/>
    <n v="1.7677171682E-4"/>
    <m/>
    <n v="17.677171682000001"/>
    <n v="1"/>
    <x v="74"/>
    <s v="1b1ed49e-953f-4892-8ed3-f1416ba073ae"/>
    <s v="{7C282A15-D080-413F-92CC-E5DF393AD291}"/>
  </r>
  <r>
    <x v="57"/>
    <d v="2019-08-05T00:00:00"/>
    <d v="2019-08-05T00:00:00"/>
    <x v="0"/>
    <s v="Townsend_Ashleigh"/>
    <x v="4"/>
    <m/>
    <m/>
    <m/>
    <n v="2"/>
    <s v="LEFT"/>
    <s v="SC"/>
    <x v="0"/>
    <s v="10-100"/>
    <m/>
    <n v="4.4838634707700001E-4"/>
    <m/>
    <n v="44.838634707700002"/>
    <n v="1"/>
    <x v="75"/>
    <s v="033ae606-c407-4dfd-9cbd-44f950fce9e4"/>
    <s v="{9B7861E8-9E6C-4EC3-A077-D4BA58A7E8C4}"/>
  </r>
  <r>
    <x v="35"/>
    <d v="2019-08-07T00:00:00"/>
    <d v="2019-08-07T00:00:00"/>
    <x v="0"/>
    <s v="Walder_Diego"/>
    <x v="6"/>
    <m/>
    <m/>
    <m/>
    <n v="1"/>
    <s v="RIGHT"/>
    <s v="P"/>
    <x v="0"/>
    <s v="10-100"/>
    <m/>
    <n v="8.76518394673E-5"/>
    <m/>
    <n v="8.7651839467299997"/>
    <n v="1"/>
    <x v="76"/>
    <s v="1c5a2b05-a53f-44dd-9916-0e314ca18642"/>
    <s v="{F5557C19-8A03-49E2-976F-52C3FD57E4E6}"/>
  </r>
  <r>
    <x v="35"/>
    <d v="2019-08-07T00:00:00"/>
    <d v="2019-08-07T00:00:00"/>
    <x v="0"/>
    <s v="Walder_Diego"/>
    <x v="5"/>
    <m/>
    <m/>
    <m/>
    <n v="1"/>
    <s v="RIGHT"/>
    <s v="SC"/>
    <x v="0"/>
    <s v="10-100"/>
    <m/>
    <n v="5.04570948232E-5"/>
    <m/>
    <n v="5.0457094823200004"/>
    <n v="1"/>
    <x v="77"/>
    <s v="c4064de3-3b27-457d-aa09-a8ca9f68995b"/>
    <s v="{F11ABFE5-AB19-4D77-82A1-8BB291564424}"/>
  </r>
  <r>
    <x v="59"/>
    <d v="2019-08-07T00:00:00"/>
    <d v="2019-08-07T00:00:00"/>
    <x v="0"/>
    <s v="Townsend_Ashleigh"/>
    <x v="8"/>
    <m/>
    <m/>
    <m/>
    <n v="1"/>
    <s v="FULL"/>
    <s v="SC"/>
    <x v="0"/>
    <s v="10-100"/>
    <m/>
    <n v="5.5044323449399998E-5"/>
    <m/>
    <n v="5.5044323449399997"/>
    <n v="2"/>
    <x v="78"/>
    <s v="9bd0f501-7a6b-436e-9cee-94c719828bd0"/>
    <s v="{964BFD9E-9B56-48FA-A5FF-14D94B614337}"/>
  </r>
  <r>
    <x v="38"/>
    <d v="2019-08-08T00:00:00"/>
    <d v="2019-08-08T00:00:00"/>
    <x v="0"/>
    <s v="Walder_Diego"/>
    <x v="13"/>
    <m/>
    <m/>
    <m/>
    <n v="4"/>
    <s v="LEFT"/>
    <s v="P"/>
    <x v="0"/>
    <s v="&lt;10"/>
    <m/>
    <n v="6.7223039761199997E-4"/>
    <m/>
    <n v="67.223039761199999"/>
    <n v="1"/>
    <x v="79"/>
    <s v="f3692736-927b-4056-8c1d-847b39f39e8f"/>
    <s v="{DF0F72E8-F99E-43A4-B655-CBD5DA6FC81E}"/>
  </r>
  <r>
    <x v="38"/>
    <d v="2019-08-08T00:00:00"/>
    <d v="2019-08-08T00:00:00"/>
    <x v="0"/>
    <s v="Walder_Diego"/>
    <x v="13"/>
    <m/>
    <m/>
    <m/>
    <n v="0.5"/>
    <s v="LEFT"/>
    <s v="P"/>
    <x v="0"/>
    <s v="&lt;10"/>
    <m/>
    <n v="1.69477250323E-4"/>
    <m/>
    <n v="16.947725032299999"/>
    <n v="1"/>
    <x v="80"/>
    <s v="1b742615-de3c-4925-b92f-26e441bd9a01"/>
    <s v="{A7CFD24B-C3BA-4B9D-B0E7-4864652A03FA}"/>
  </r>
  <r>
    <x v="38"/>
    <d v="2019-08-08T00:00:00"/>
    <d v="2019-08-08T00:00:00"/>
    <x v="0"/>
    <s v="Walder_Diego"/>
    <x v="7"/>
    <m/>
    <m/>
    <m/>
    <n v="2"/>
    <s v="LEFT"/>
    <s v="P"/>
    <x v="0"/>
    <s v="&lt;10"/>
    <m/>
    <n v="1.3667018116600001E-4"/>
    <m/>
    <n v="13.667018116600001"/>
    <n v="1"/>
    <x v="81"/>
    <s v="f300feb2-e746-4e9a-9599-107e39a013d6"/>
    <s v="{B19471A2-9DD4-41E1-A8FF-036FBE8E49FE}"/>
  </r>
  <r>
    <x v="41"/>
    <d v="2019-08-09T00:00:00"/>
    <d v="2019-08-09T00:00:00"/>
    <x v="0"/>
    <s v="Alcaraz_Jake"/>
    <x v="7"/>
    <m/>
    <m/>
    <m/>
    <n v="5"/>
    <s v="FULL"/>
    <s v="P"/>
    <x v="0"/>
    <s v="10-100"/>
    <m/>
    <n v="2.6624323169800002E-4"/>
    <m/>
    <n v="26.624323169800004"/>
    <n v="2"/>
    <x v="82"/>
    <s v="56f8bd47-0844-48c9-82ee-d8755bb62844"/>
    <s v="{1CC4C050-BE0E-43F9-8C80-95327EB85A93}"/>
  </r>
  <r>
    <x v="41"/>
    <d v="2019-08-09T00:00:00"/>
    <d v="2019-08-09T00:00:00"/>
    <x v="0"/>
    <s v="Alcaraz_Jake"/>
    <x v="7"/>
    <m/>
    <m/>
    <m/>
    <n v="5"/>
    <s v="RIGHT"/>
    <s v="SC"/>
    <x v="0"/>
    <s v="10-100"/>
    <m/>
    <n v="4.93004057828E-4"/>
    <m/>
    <n v="49.300405782799999"/>
    <n v="1"/>
    <x v="83"/>
    <s v="3376cbb4-2672-41da-b9bc-9b255712a7f3"/>
    <s v="{3193607B-EBB5-4752-AA90-AA8CA381A886}"/>
  </r>
  <r>
    <x v="78"/>
    <d v="2019-08-09T00:00:00"/>
    <d v="2019-08-09T00:00:00"/>
    <x v="0"/>
    <s v="Alcaraz_Jake"/>
    <x v="0"/>
    <m/>
    <m/>
    <m/>
    <n v="0.25"/>
    <s v="FULL"/>
    <s v="L"/>
    <x v="0"/>
    <s v="10-100"/>
    <m/>
    <n v="8.6686659410299994E-5"/>
    <m/>
    <n v="8.6686659410299995"/>
    <n v="2"/>
    <x v="84"/>
    <s v="fb622dc7-5621-43c1-a8a1-fa999be7cef7"/>
    <s v="{0EFEEFC1-8A11-4DB5-8A80-843D5DAD00F9}"/>
  </r>
  <r>
    <x v="78"/>
    <d v="2019-08-09T00:00:00"/>
    <d v="2019-08-09T00:00:00"/>
    <x v="0"/>
    <s v="Alcaraz_Jake"/>
    <x v="0"/>
    <m/>
    <m/>
    <m/>
    <n v="0.25"/>
    <s v="LEFT"/>
    <s v="L"/>
    <x v="0"/>
    <s v="10-100"/>
    <m/>
    <n v="3.4238914497999997E-5"/>
    <m/>
    <n v="3.4238914497999997"/>
    <n v="1"/>
    <x v="85"/>
    <s v="c860bfd0-c83a-41df-8a05-7e25d30b24fa"/>
    <s v="{5E0FC8AE-922E-455D-9250-D68BA1010DCD}"/>
  </r>
  <r>
    <x v="79"/>
    <d v="2019-08-09T00:00:00"/>
    <d v="2019-08-09T00:00:00"/>
    <x v="0"/>
    <s v="Townsend_Ashleigh"/>
    <x v="11"/>
    <m/>
    <m/>
    <m/>
    <n v="2"/>
    <s v="RIGHT"/>
    <s v="P"/>
    <x v="0"/>
    <s v="10-100"/>
    <m/>
    <n v="4.3309030744999999E-4"/>
    <m/>
    <n v="43.309030745000001"/>
    <n v="1"/>
    <x v="86"/>
    <s v="fb072e05-645b-49bc-bff4-c944958af9f8"/>
    <s v="{4B143C46-767E-4061-8820-2CF035CD456A}"/>
  </r>
  <r>
    <x v="79"/>
    <d v="2019-08-09T00:00:00"/>
    <d v="2019-08-09T00:00:00"/>
    <x v="0"/>
    <s v="Walsh_Michael"/>
    <x v="11"/>
    <m/>
    <m/>
    <m/>
    <n v="1"/>
    <s v="FULL"/>
    <s v="P"/>
    <x v="0"/>
    <s v="10-100"/>
    <m/>
    <n v="1.77709276729E-4"/>
    <m/>
    <n v="17.770927672900001"/>
    <n v="2"/>
    <x v="87"/>
    <s v="1d685aca-2466-47e2-8610-734eb60a0e6c"/>
    <s v="{AF228C8A-AD86-4CFF-960C-96DF7BB60004}"/>
  </r>
  <r>
    <x v="79"/>
    <d v="2019-08-09T00:00:00"/>
    <d v="2019-08-09T00:00:00"/>
    <x v="0"/>
    <s v="Walsh_Michael"/>
    <x v="4"/>
    <m/>
    <m/>
    <m/>
    <n v="1"/>
    <s v="FULL"/>
    <s v="P"/>
    <x v="0"/>
    <s v="&gt;100"/>
    <m/>
    <n v="3.2232283168399998E-4"/>
    <m/>
    <n v="32.232283168399995"/>
    <n v="2"/>
    <x v="88"/>
    <s v="dd671023-0f4e-4a58-9623-9023f03d6f80"/>
    <s v="{116FFD0C-848F-49AA-8F2B-61D3C2176B47}"/>
  </r>
  <r>
    <x v="79"/>
    <d v="2019-08-09T00:00:00"/>
    <d v="2019-08-09T00:00:00"/>
    <x v="0"/>
    <s v="Walsh_Michael"/>
    <x v="0"/>
    <m/>
    <m/>
    <m/>
    <n v="0.5"/>
    <s v="FULL"/>
    <s v="SC"/>
    <x v="0"/>
    <s v="10-100"/>
    <m/>
    <n v="9.7866219217399998E-5"/>
    <m/>
    <n v="9.7866219217400001"/>
    <n v="2"/>
    <x v="89"/>
    <s v="078bdeb1-db60-45ed-a5ed-1da9818e8c63"/>
    <s v="{2222B8EF-2295-4B62-8A45-229B913663CD}"/>
  </r>
  <r>
    <x v="82"/>
    <d v="2018-08-20T00:00:00"/>
    <d v="2018-08-20T00:00:00"/>
    <x v="3"/>
    <s v="Rachman_Richard, Alcaraz_Jake"/>
    <x v="0"/>
    <m/>
    <m/>
    <m/>
    <n v="5"/>
    <s v="FULL"/>
    <s v="P"/>
    <x v="0"/>
    <s v="&gt;100"/>
    <m/>
    <n v="7.5187103020300002E-4"/>
    <m/>
    <n v="75.1871030203"/>
    <n v="2"/>
    <x v="90"/>
    <s v="95138215-355f-48ae-a743-b939723ef110"/>
    <s v="{E41B6B7F-3946-4723-8B7E-85DD1068FC01}"/>
  </r>
  <r>
    <x v="44"/>
    <d v="2019-08-13T00:00:00"/>
    <d v="2019-08-13T00:00:00"/>
    <x v="0"/>
    <s v="Walder_Diego"/>
    <x v="0"/>
    <m/>
    <m/>
    <m/>
    <n v="3"/>
    <s v="LEFT"/>
    <s v="SC"/>
    <x v="0"/>
    <s v="10-100"/>
    <m/>
    <n v="6.8930161148700005E-4"/>
    <m/>
    <n v="68.930161148700009"/>
    <n v="1"/>
    <x v="91"/>
    <s v="87c5e31f-4aa9-4b9d-98b4-3004671a9fab"/>
    <s v="{49F9C065-735A-452D-B9F9-C7AD163CCEE8}"/>
  </r>
  <r>
    <x v="44"/>
    <d v="2019-08-13T00:00:00"/>
    <d v="2019-08-13T00:00:00"/>
    <x v="0"/>
    <s v="Walder_Diego"/>
    <x v="4"/>
    <m/>
    <m/>
    <m/>
    <n v="1"/>
    <s v="LEFT"/>
    <s v="SC"/>
    <x v="0"/>
    <s v="&lt;10"/>
    <m/>
    <n v="3.65537807894E-5"/>
    <m/>
    <n v="3.6553780789400001"/>
    <n v="1"/>
    <x v="92"/>
    <s v="c631734e-1f16-4218-9463-45354e4215b6"/>
    <s v="{7C81C504-73B4-4E5F-AE97-580EF7D19266}"/>
  </r>
  <r>
    <x v="44"/>
    <d v="2019-08-13T00:00:00"/>
    <d v="2019-08-13T00:00:00"/>
    <x v="0"/>
    <s v="Walder_Diego"/>
    <x v="0"/>
    <m/>
    <m/>
    <m/>
    <n v="3"/>
    <s v="LEFT"/>
    <s v="SC"/>
    <x v="0"/>
    <s v="10-100"/>
    <m/>
    <n v="1.0494697603099999E-4"/>
    <m/>
    <n v="10.494697603099999"/>
    <n v="1"/>
    <x v="93"/>
    <s v="f3a2d8c7-0f6e-4b76-a8bc-fda040e75f0a"/>
    <s v="{7D1F3D1C-60B5-4A88-9D0B-44EE7ECC289E}"/>
  </r>
  <r>
    <x v="44"/>
    <d v="2019-08-13T00:00:00"/>
    <d v="2019-08-13T00:00:00"/>
    <x v="0"/>
    <s v="Walder_Diego"/>
    <x v="13"/>
    <m/>
    <m/>
    <m/>
    <n v="1"/>
    <s v="LEFT"/>
    <s v="SC"/>
    <x v="0"/>
    <s v="10-100"/>
    <m/>
    <n v="1.4317953765100001E-4"/>
    <m/>
    <n v="14.3179537651"/>
    <n v="1"/>
    <x v="94"/>
    <s v="993c26c8-df88-4716-8085-2be47b9f8578"/>
    <s v="{0C510254-11EF-482E-870F-F94BDD96259D}"/>
  </r>
  <r>
    <x v="44"/>
    <d v="2019-08-13T00:00:00"/>
    <d v="2019-08-13T00:00:00"/>
    <x v="0"/>
    <s v="Walder_Diego"/>
    <x v="4"/>
    <m/>
    <m/>
    <m/>
    <n v="3"/>
    <s v="LEFT"/>
    <s v="SC"/>
    <x v="0"/>
    <s v="10-100"/>
    <m/>
    <n v="1.88115531889E-4"/>
    <m/>
    <n v="18.8115531889"/>
    <n v="1"/>
    <x v="95"/>
    <s v="8cba0676-3365-41c7-9baa-cad7d4f0ebc3"/>
    <s v="{038132AE-92AA-409C-B67A-8DB5749D830B}"/>
  </r>
  <r>
    <x v="44"/>
    <d v="2019-08-13T00:00:00"/>
    <d v="2019-08-13T00:00:00"/>
    <x v="0"/>
    <s v="Walder_Diego"/>
    <x v="4"/>
    <m/>
    <m/>
    <m/>
    <n v="3"/>
    <s v="FULL"/>
    <s v="SC"/>
    <x v="0"/>
    <s v="&gt;100"/>
    <m/>
    <n v="3.07810490122E-4"/>
    <m/>
    <n v="30.7810490122"/>
    <n v="2"/>
    <x v="96"/>
    <s v="94241a94-0884-49cb-a70e-da2694ddd514"/>
    <s v="{F4213857-8101-45F4-8C14-CF7475D0B54C}"/>
  </r>
  <r>
    <x v="44"/>
    <d v="2019-08-13T00:00:00"/>
    <d v="2019-08-13T00:00:00"/>
    <x v="0"/>
    <s v="Walder_Diego"/>
    <x v="11"/>
    <m/>
    <m/>
    <m/>
    <n v="1.5"/>
    <s v="FULL"/>
    <s v="SC"/>
    <x v="0"/>
    <s v="10-100"/>
    <m/>
    <n v="3.0635912712500001E-4"/>
    <m/>
    <n v="30.635912712500001"/>
    <n v="2"/>
    <x v="97"/>
    <s v="a8053257-2def-4346-b0a3-0cea64b9c1c6"/>
    <s v="{34463936-FBAB-4326-B7E2-320B960BE71E}"/>
  </r>
  <r>
    <x v="44"/>
    <d v="2019-08-13T00:00:00"/>
    <d v="2019-08-13T00:00:00"/>
    <x v="0"/>
    <s v="Walder_Diego"/>
    <x v="4"/>
    <m/>
    <m/>
    <m/>
    <n v="3"/>
    <s v="FULL"/>
    <s v="P"/>
    <x v="0"/>
    <s v="10-100"/>
    <m/>
    <n v="5.7173538764399999E-4"/>
    <m/>
    <n v="57.1735387644"/>
    <n v="2"/>
    <x v="98"/>
    <s v="6ba00394-7c33-4f5d-aaab-c22d5d80d802"/>
    <s v="{B6AA3028-DCB3-4EB7-B82D-AC11D918C81B}"/>
  </r>
  <r>
    <x v="44"/>
    <d v="2019-08-13T00:00:00"/>
    <d v="2019-08-13T00:00:00"/>
    <x v="0"/>
    <s v="Walder_Diego"/>
    <x v="11"/>
    <m/>
    <m/>
    <m/>
    <n v="2"/>
    <s v="FULL"/>
    <s v="P"/>
    <x v="0"/>
    <s v="10-100"/>
    <m/>
    <n v="1.8370710018899999E-4"/>
    <m/>
    <n v="18.370710018899999"/>
    <n v="2"/>
    <x v="99"/>
    <s v="5efc01b2-d866-4aee-a231-f3cca6d25b75"/>
    <s v="{DE3481EB-B529-480A-A286-B5E33390AFD2}"/>
  </r>
  <r>
    <x v="44"/>
    <d v="2019-08-13T00:00:00"/>
    <d v="2019-08-13T00:00:00"/>
    <x v="0"/>
    <s v="Walder_Diego"/>
    <x v="0"/>
    <m/>
    <m/>
    <m/>
    <n v="0.25"/>
    <s v="FULL"/>
    <s v="SC"/>
    <x v="0"/>
    <s v="10-100"/>
    <m/>
    <n v="2.9942807554599998E-4"/>
    <m/>
    <n v="29.942807554599998"/>
    <n v="2"/>
    <x v="100"/>
    <s v="2f6dbe78-493d-4e08-ac93-0d3c07d161e1"/>
    <s v="{E978F50B-BD73-48F8-8BAA-1561BD78EC69}"/>
  </r>
  <r>
    <x v="44"/>
    <d v="2019-08-13T00:00:00"/>
    <d v="2019-08-13T00:00:00"/>
    <x v="0"/>
    <s v="Walder_Diego"/>
    <x v="0"/>
    <m/>
    <m/>
    <m/>
    <n v="0.25"/>
    <s v="FULL"/>
    <s v="SC"/>
    <x v="0"/>
    <s v="10-100"/>
    <m/>
    <n v="1.09906242812E-4"/>
    <m/>
    <n v="10.990624281200001"/>
    <n v="2"/>
    <x v="101"/>
    <s v="bee417e7-d7d7-436e-94b7-e566c444edf8"/>
    <s v="{05DA5A8A-4D59-4567-8184-A26671303446}"/>
  </r>
  <r>
    <x v="44"/>
    <d v="2019-08-13T00:00:00"/>
    <d v="2019-08-13T00:00:00"/>
    <x v="0"/>
    <s v="Walder_Diego"/>
    <x v="0"/>
    <m/>
    <m/>
    <m/>
    <n v="0.25"/>
    <s v="FULL"/>
    <s v="SC"/>
    <x v="0"/>
    <s v="10-100"/>
    <m/>
    <n v="1.8152336428100001E-4"/>
    <m/>
    <n v="18.1523364281"/>
    <n v="2"/>
    <x v="102"/>
    <s v="69967b77-0d03-4b87-b920-a59cd1a88761"/>
    <s v="{27764622-62D6-43D1-95F0-110B36339037}"/>
  </r>
  <r>
    <x v="44"/>
    <d v="2019-08-13T00:00:00"/>
    <d v="2019-08-13T00:00:00"/>
    <x v="0"/>
    <s v="Walder_Diego"/>
    <x v="14"/>
    <m/>
    <m/>
    <m/>
    <n v="3"/>
    <s v="FULL"/>
    <s v="SC"/>
    <x v="0"/>
    <s v="10-100"/>
    <m/>
    <n v="3.9422067826000001E-4"/>
    <m/>
    <n v="39.422067826000003"/>
    <n v="2"/>
    <x v="103"/>
    <s v="57f3d87d-505e-486a-bda8-79221ca2ca24"/>
    <s v="{50C85C4D-AA36-4380-8AB2-79719736DC5F}"/>
  </r>
  <r>
    <x v="65"/>
    <d v="2019-08-15T00:00:00"/>
    <d v="2019-08-15T00:00:00"/>
    <x v="0"/>
    <s v="Townsend_Ashleigh"/>
    <x v="7"/>
    <m/>
    <m/>
    <m/>
    <n v="2"/>
    <s v="LEFT"/>
    <s v="L"/>
    <x v="0"/>
    <s v="10-100"/>
    <m/>
    <n v="2.1563555799800001E-4"/>
    <m/>
    <n v="21.5635557998"/>
    <n v="1"/>
    <x v="104"/>
    <s v="c77cfde7-6eb6-4170-8156-ad3841f77138"/>
    <s v="{B6E64268-C730-48B7-A1FC-9B730959D4EA}"/>
  </r>
  <r>
    <x v="93"/>
    <d v="2019-08-01T00:00:00"/>
    <d v="2019-08-01T00:00:00"/>
    <x v="0"/>
    <s v="Townsend_Ashleigh"/>
    <x v="2"/>
    <m/>
    <m/>
    <s v="End 10:10a"/>
    <n v="10"/>
    <s v="FULL"/>
    <s v="C"/>
    <x v="0"/>
    <s v="&gt;100"/>
    <m/>
    <n v="2.86089497334E-4"/>
    <m/>
    <n v="28.608949733399999"/>
    <n v="2"/>
    <x v="105"/>
    <s v="311d765b-50b1-4abb-81b0-d712f1c0b659"/>
    <s v="{BB514697-4FB4-47B0-A2D5-C4C50E76F1DC}"/>
  </r>
  <r>
    <x v="4"/>
    <d v="2018-08-14T00:00:00"/>
    <d v="2018-08-14T00:00:00"/>
    <x v="3"/>
    <s v="Alcaraz_Jake"/>
    <x v="1"/>
    <m/>
    <m/>
    <m/>
    <n v="3"/>
    <s v="LEFT"/>
    <s v="C"/>
    <x v="0"/>
    <s v="&gt;100"/>
    <m/>
    <n v="2.14394496198E-4"/>
    <m/>
    <n v="21.439449619800001"/>
    <n v="1"/>
    <x v="106"/>
    <s v="acf4892c-02d0-4e6e-95ef-d6fde41b8268"/>
    <s v="{6BF1BAE9-7598-4024-9B0B-731289916739}"/>
  </r>
  <r>
    <x v="4"/>
    <d v="2018-08-14T00:00:00"/>
    <d v="2018-08-14T00:00:00"/>
    <x v="3"/>
    <s v="Alcaraz_Jake"/>
    <x v="1"/>
    <m/>
    <m/>
    <m/>
    <n v="2"/>
    <s v="LEFT"/>
    <s v="C"/>
    <x v="0"/>
    <s v="&gt;100"/>
    <m/>
    <n v="4.0496913462600001E-5"/>
    <m/>
    <n v="4.0496913462600004"/>
    <n v="1"/>
    <x v="107"/>
    <s v="0ea461c7-5fd3-411e-a7a3-6a0dcf00bdbe"/>
    <s v="{DEE36CD8-8FE5-4FD9-AF21-BD87B0B60E57}"/>
  </r>
  <r>
    <x v="4"/>
    <d v="2018-08-14T00:00:00"/>
    <d v="2018-08-14T00:00:00"/>
    <x v="3"/>
    <s v="Alcaraz_Jake"/>
    <x v="1"/>
    <m/>
    <m/>
    <m/>
    <n v="3"/>
    <s v="FULL"/>
    <s v="P"/>
    <x v="0"/>
    <s v="&gt;100"/>
    <m/>
    <n v="2.8344535468999998E-4"/>
    <m/>
    <n v="28.344535468999997"/>
    <n v="2"/>
    <x v="108"/>
    <s v="4cd9658f-8be2-4016-b952-57bb4edd290f"/>
    <s v="{C022D6EE-5D3B-4EA3-8D1C-0126AE4033CF}"/>
  </r>
  <r>
    <x v="4"/>
    <d v="2018-08-14T00:00:00"/>
    <d v="2018-08-14T00:00:00"/>
    <x v="3"/>
    <s v="Alcaraz_Jake"/>
    <x v="1"/>
    <m/>
    <m/>
    <m/>
    <n v="5"/>
    <s v="FULL"/>
    <s v="C"/>
    <x v="0"/>
    <s v="&gt;100"/>
    <m/>
    <n v="1.8542114226799999E-4"/>
    <m/>
    <n v="18.542114226799999"/>
    <n v="2"/>
    <x v="109"/>
    <s v="1a381e1f-e7e8-46cd-b3cc-6ebc0189a10c"/>
    <s v="{EC81C344-2413-43A2-A280-1A13569CC1DD}"/>
  </r>
  <r>
    <x v="4"/>
    <d v="2018-08-14T00:00:00"/>
    <d v="2018-08-14T00:00:00"/>
    <x v="3"/>
    <s v="Alcaraz_Jake"/>
    <x v="1"/>
    <m/>
    <m/>
    <m/>
    <n v="1"/>
    <s v="FULL"/>
    <s v="SC"/>
    <x v="0"/>
    <s v="&gt;100"/>
    <m/>
    <n v="3.1019785227899999E-4"/>
    <m/>
    <n v="31.019785227899998"/>
    <n v="2"/>
    <x v="110"/>
    <s v="4a4ffcb5-b7ec-497f-a41c-f26a9bba9d83"/>
    <s v="{AD2AA696-5E46-447E-9BD5-0C9F8D42E526}"/>
  </r>
  <r>
    <x v="4"/>
    <d v="2018-08-14T00:00:00"/>
    <d v="2018-08-14T00:00:00"/>
    <x v="3"/>
    <s v="Alcaraz_Jake"/>
    <x v="1"/>
    <m/>
    <m/>
    <m/>
    <n v="1"/>
    <s v="FULL"/>
    <s v="SC"/>
    <x v="0"/>
    <s v="10-100"/>
    <m/>
    <n v="8.8022724338700001E-5"/>
    <m/>
    <n v="8.8022724338699998"/>
    <n v="2"/>
    <x v="111"/>
    <s v="5a2e4f06-08d3-49ce-a8da-8cbac75ce991"/>
    <s v="{A915CAF9-4DBB-4EE8-9D23-C6CBEFBD4FFD}"/>
  </r>
  <r>
    <x v="57"/>
    <d v="2018-08-16T00:00:00"/>
    <d v="2018-08-16T00:00:00"/>
    <x v="3"/>
    <s v="Alcaraz_Jake"/>
    <x v="1"/>
    <m/>
    <m/>
    <m/>
    <n v="1"/>
    <s v="FULL"/>
    <s v="SC"/>
    <x v="0"/>
    <s v="10-100"/>
    <m/>
    <n v="9.52575456329E-5"/>
    <m/>
    <n v="9.5257545632900005"/>
    <n v="2"/>
    <x v="112"/>
    <s v="54ce1452-8e5f-4a03-b844-a91eabf55159"/>
    <s v="{508B3898-BA9F-44D5-ACE2-C1305DE6A377}"/>
  </r>
  <r>
    <x v="57"/>
    <d v="2018-08-16T00:00:00"/>
    <d v="2018-08-16T00:00:00"/>
    <x v="3"/>
    <s v="Alcaraz_Jake"/>
    <x v="8"/>
    <m/>
    <m/>
    <m/>
    <n v="1"/>
    <s v="FULL"/>
    <s v="SC"/>
    <x v="2"/>
    <s v="10-100"/>
    <m/>
    <n v="1.57178242769E-4"/>
    <m/>
    <n v="15.7178242769"/>
    <n v="2"/>
    <x v="113"/>
    <s v="18108cb8-af87-4285-a9a6-78d3a23d1698"/>
    <s v="{1F0281FC-FA90-4D6B-91B6-99DBD3479084}"/>
  </r>
  <r>
    <x v="57"/>
    <d v="2018-08-16T00:00:00"/>
    <d v="2018-08-16T00:00:00"/>
    <x v="3"/>
    <s v="Alcaraz_Jake"/>
    <x v="8"/>
    <m/>
    <m/>
    <m/>
    <n v="0.01"/>
    <s v="LEFT"/>
    <s v="SC"/>
    <x v="0"/>
    <s v="10-100"/>
    <m/>
    <n v="1.7395302814600001E-4"/>
    <m/>
    <n v="17.395302814600001"/>
    <n v="1"/>
    <x v="114"/>
    <s v="34209795-d297-441b-b6da-015282eff4eb"/>
    <s v="{50461FC6-C5DA-47C7-9597-ADCC94C6A8B0}"/>
  </r>
  <r>
    <x v="57"/>
    <d v="2018-08-16T00:00:00"/>
    <d v="2018-08-16T00:00:00"/>
    <x v="3"/>
    <s v="Alcaraz_Jake"/>
    <x v="8"/>
    <m/>
    <m/>
    <m/>
    <n v="1"/>
    <s v="LEFT"/>
    <s v="SC"/>
    <x v="2"/>
    <s v="10-100"/>
    <m/>
    <n v="1.1E-4"/>
    <m/>
    <n v="11"/>
    <n v="1"/>
    <x v="115"/>
    <s v="dc56df4c-9072-4dbf-826a-dbbab09a7428"/>
    <s v="{75BB7288-3C36-4723-9A55-291BB683F27A}"/>
  </r>
  <r>
    <x v="57"/>
    <d v="2018-08-16T00:00:00"/>
    <d v="2018-08-16T00:00:00"/>
    <x v="3"/>
    <s v="Alcaraz_Jake"/>
    <x v="8"/>
    <m/>
    <m/>
    <m/>
    <n v="1"/>
    <s v="RIGHT"/>
    <s v="SC"/>
    <x v="0"/>
    <s v="10-100"/>
    <m/>
    <n v="1.50880747612E-4"/>
    <m/>
    <n v="15.0880747612"/>
    <n v="1"/>
    <x v="116"/>
    <s v="fdc5d529-7f70-4bdc-ba58-808d068faf0c"/>
    <s v="{6A4CFCFB-C297-437C-8A15-63F73A1D73D4}"/>
  </r>
  <r>
    <x v="24"/>
    <d v="2018-08-14T00:00:00"/>
    <d v="2018-08-14T00:00:00"/>
    <x v="3"/>
    <s v="Alcaraz_Jake"/>
    <x v="11"/>
    <m/>
    <m/>
    <m/>
    <n v="3"/>
    <s v="LEFT"/>
    <s v="SC"/>
    <x v="0"/>
    <s v="10-100"/>
    <m/>
    <n v="1.5772444325499999E-4"/>
    <m/>
    <n v="15.772444325499999"/>
    <n v="1"/>
    <x v="117"/>
    <s v="c67fcb6b-ca99-41bb-8ec0-b2c3b6e140f0"/>
    <s v="{8951377C-630D-4B66-82AE-9C21C1C2E31A}"/>
  </r>
  <r>
    <x v="57"/>
    <d v="2018-08-16T00:00:00"/>
    <d v="2018-08-16T00:00:00"/>
    <x v="3"/>
    <s v="Alcaraz_Jake"/>
    <x v="4"/>
    <m/>
    <m/>
    <m/>
    <n v="2"/>
    <s v="RIGHT"/>
    <s v="SC"/>
    <x v="0"/>
    <s v="10-100"/>
    <m/>
    <n v="5.2734783205699996E-4"/>
    <m/>
    <n v="52.734783205699998"/>
    <n v="1"/>
    <x v="118"/>
    <s v="8dfbcb35-c362-4f57-a8f9-7cae604c0b5d"/>
    <s v="{1FEBBBA8-65D4-4A74-A985-7AB22DAB14CA}"/>
  </r>
  <r>
    <x v="4"/>
    <d v="2018-08-14T00:00:00"/>
    <d v="2018-08-14T00:00:00"/>
    <x v="3"/>
    <s v="Alcaraz_Jake"/>
    <x v="7"/>
    <m/>
    <m/>
    <s v="Patch of SALAUS about 30 meters north on the trail"/>
    <n v="1"/>
    <s v="LEFT"/>
    <s v="SC"/>
    <x v="0"/>
    <s v="10-100"/>
    <m/>
    <n v="4.0816663263900003E-5"/>
    <m/>
    <n v="4.0816663263900006"/>
    <n v="1"/>
    <x v="119"/>
    <s v="9d207367-5812-4543-97ad-12b32ae8f775"/>
    <s v="{2E7CCB3F-E124-437A-AB55-F53E2193B8D9}"/>
  </r>
  <r>
    <x v="24"/>
    <d v="2018-08-14T00:00:00"/>
    <d v="2018-08-14T00:00:00"/>
    <x v="3"/>
    <s v="Alcaraz_Jake"/>
    <x v="7"/>
    <m/>
    <m/>
    <m/>
    <n v="2"/>
    <s v="LEFT"/>
    <s v="SC"/>
    <x v="0"/>
    <s v="10-100"/>
    <m/>
    <n v="1.9324922394499999E-4"/>
    <m/>
    <n v="19.3249223945"/>
    <n v="1"/>
    <x v="120"/>
    <s v="c6b87328-bd39-46ca-acfa-d77ff3982bc7"/>
    <s v="{BE68D20D-C828-45A0-8E8D-1AABF019798A}"/>
  </r>
  <r>
    <x v="24"/>
    <d v="2018-08-14T00:00:00"/>
    <d v="2018-08-14T00:00:00"/>
    <x v="3"/>
    <s v="Alcaraz_Jake"/>
    <x v="7"/>
    <m/>
    <m/>
    <m/>
    <n v="1"/>
    <s v="RIGHT"/>
    <s v="SC"/>
    <x v="0"/>
    <s v="&lt;10"/>
    <m/>
    <n v="8.0653580205700001E-5"/>
    <m/>
    <n v="8.0653580205700006"/>
    <n v="1"/>
    <x v="121"/>
    <s v="404a617a-a8f8-4a02-8595-e1573ccff14f"/>
    <s v="{B5DB4633-00D7-4BD6-B93D-1AB8DD8F4B62}"/>
  </r>
  <r>
    <x v="24"/>
    <d v="2018-08-14T00:00:00"/>
    <d v="2018-08-14T00:00:00"/>
    <x v="3"/>
    <s v="Alcaraz_Jake"/>
    <x v="7"/>
    <m/>
    <m/>
    <m/>
    <n v="1"/>
    <s v="RIGHT"/>
    <s v="SC"/>
    <x v="0"/>
    <s v="&lt;10"/>
    <m/>
    <n v="1.4588008774299999E-4"/>
    <m/>
    <n v="14.588008774299999"/>
    <n v="1"/>
    <x v="122"/>
    <s v="9be9201b-6909-44fa-a86b-ffb5e5820df8"/>
    <s v="{95937831-F7B5-47E8-8DCC-DB9FAACF0EAE}"/>
  </r>
  <r>
    <x v="57"/>
    <d v="2018-08-16T00:00:00"/>
    <d v="2018-08-16T00:00:00"/>
    <x v="3"/>
    <s v="Alcaraz_Jake"/>
    <x v="8"/>
    <m/>
    <m/>
    <m/>
    <n v="1"/>
    <s v="RIGHT"/>
    <s v="SC"/>
    <x v="0"/>
    <s v="10-100"/>
    <m/>
    <n v="1.19268604419E-4"/>
    <m/>
    <n v="11.926860441899999"/>
    <n v="1"/>
    <x v="123"/>
    <s v="7b84bab3-f88a-40c4-b941-012a59d5786f"/>
    <s v="{B9D5F234-4000-4B7B-A084-BF23C4DC7CAD}"/>
  </r>
  <r>
    <x v="4"/>
    <d v="2018-08-14T00:00:00"/>
    <d v="2018-08-14T00:00:00"/>
    <x v="3"/>
    <s v="Alcaraz_Jake"/>
    <x v="1"/>
    <m/>
    <m/>
    <m/>
    <n v="1"/>
    <s v="RIGHT"/>
    <s v="SC"/>
    <x v="0"/>
    <s v="10-100"/>
    <m/>
    <n v="8.8509886453399999E-5"/>
    <m/>
    <n v="8.8509886453399993"/>
    <n v="1"/>
    <x v="124"/>
    <s v="28e127e8-4342-4dc0-948b-3a6aa5203294"/>
    <s v="{61709673-6A9C-4743-AEAD-462062D752DB}"/>
  </r>
  <r>
    <x v="21"/>
    <d v="2018-08-14T00:00:00"/>
    <d v="2018-08-14T00:00:00"/>
    <x v="3"/>
    <s v="Rachman_Richard"/>
    <x v="1"/>
    <m/>
    <m/>
    <m/>
    <n v="1"/>
    <s v="FULL"/>
    <s v="P"/>
    <x v="0"/>
    <s v="&gt;100"/>
    <m/>
    <n v="1.6812197952700001E-4"/>
    <m/>
    <n v="16.8121979527"/>
    <n v="2"/>
    <x v="125"/>
    <s v="4d62727d-41f6-41d4-81ea-adedc271aa79"/>
    <s v="{BE1DD449-9BBF-4B72-A332-73B2759A84C8}"/>
  </r>
  <r>
    <x v="21"/>
    <d v="2018-08-14T00:00:00"/>
    <d v="2018-08-14T00:00:00"/>
    <x v="3"/>
    <s v="Rachman_Richard"/>
    <x v="1"/>
    <m/>
    <m/>
    <m/>
    <n v="1"/>
    <s v="RIGHT"/>
    <s v="SC"/>
    <x v="0"/>
    <s v="10-100"/>
    <m/>
    <n v="9.6332756630299998E-5"/>
    <m/>
    <n v="9.63327566303"/>
    <n v="1"/>
    <x v="126"/>
    <s v="1904fa78-4033-4304-b440-4aa6aa5a8a2f"/>
    <s v="{FBD18FB9-3537-470F-8121-6BF8E288E515}"/>
  </r>
  <r>
    <x v="79"/>
    <d v="2018-08-22T00:00:00"/>
    <d v="2018-08-22T00:00:00"/>
    <x v="3"/>
    <s v="Rachman_Richard, Alcaraz_Jake"/>
    <x v="19"/>
    <m/>
    <m/>
    <m/>
    <n v="5"/>
    <s v="LEFT"/>
    <s v="C"/>
    <x v="0"/>
    <s v="&gt;100"/>
    <m/>
    <n v="1.4354441821299999E-4"/>
    <m/>
    <n v="14.354441821299998"/>
    <n v="1"/>
    <x v="127"/>
    <s v="9b047dd6-7edb-41a0-99f9-41f61c41974e"/>
    <s v="{862A8CAA-96F5-4069-AD08-37C8AD7E097D}"/>
  </r>
  <r>
    <x v="79"/>
    <d v="2018-08-22T00:00:00"/>
    <d v="2018-08-22T00:00:00"/>
    <x v="3"/>
    <s v="Rachman_Richard, Alcaraz_Jake"/>
    <x v="11"/>
    <m/>
    <m/>
    <m/>
    <n v="1"/>
    <s v="LEFT"/>
    <s v="SC"/>
    <x v="0"/>
    <s v="&lt;10"/>
    <m/>
    <n v="7.2000000000000002E-5"/>
    <m/>
    <n v="7.2"/>
    <n v="1"/>
    <x v="128"/>
    <s v="91479d07-a4c4-4539-a6e7-763e4a988f59"/>
    <s v="{7C9632C2-3B40-408F-8C43-F60AEEFF9FF5}"/>
  </r>
  <r>
    <x v="112"/>
    <d v="2018-08-16T00:00:00"/>
    <d v="2018-08-16T00:00:00"/>
    <x v="3"/>
    <s v="Rachman_Richard"/>
    <x v="9"/>
    <m/>
    <m/>
    <m/>
    <n v="2"/>
    <s v="FULL"/>
    <s v="P"/>
    <x v="0"/>
    <s v="&gt;100"/>
    <m/>
    <n v="2.9998824658599999E-4"/>
    <m/>
    <n v="29.9988246586"/>
    <n v="2"/>
    <x v="129"/>
    <s v="32ea7cc7-a80e-4125-81ba-f5f2b590b896"/>
    <s v="{D60D2B7B-F9FF-4BA5-B501-199ABA78D293}"/>
  </r>
  <r>
    <x v="97"/>
    <d v="2018-08-14T00:00:00"/>
    <d v="2018-08-14T00:00:00"/>
    <x v="3"/>
    <s v="Rachman_Richard"/>
    <x v="0"/>
    <m/>
    <m/>
    <m/>
    <n v="1"/>
    <s v="FULL"/>
    <s v="P"/>
    <x v="0"/>
    <s v="10-100"/>
    <m/>
    <n v="1.4425324952999999E-4"/>
    <m/>
    <n v="14.425324952999999"/>
    <n v="2"/>
    <x v="130"/>
    <s v="e5107686-0c3d-4bb2-bc6e-23bde48aa199"/>
    <s v="{64580D75-B184-4F67-B39F-E7C418819F3A}"/>
  </r>
  <r>
    <x v="143"/>
    <d v="2018-08-20T00:00:00"/>
    <d v="2018-08-20T00:00:00"/>
    <x v="3"/>
    <s v="Rachman_Richard, Alcaraz_Jake"/>
    <x v="0"/>
    <m/>
    <m/>
    <m/>
    <n v="4"/>
    <s v="RIGHT"/>
    <s v="SC"/>
    <x v="1"/>
    <s v="&gt;100"/>
    <m/>
    <n v="3.3055256767999997E-4"/>
    <m/>
    <n v="33.055256768"/>
    <n v="1"/>
    <x v="131"/>
    <s v="f7c270b9-f94e-4d1f-a019-e4a63b6d937e"/>
    <s v="{5386E331-FF75-47C7-A39D-583BA79FDCEC}"/>
  </r>
  <r>
    <x v="143"/>
    <d v="2018-08-20T00:00:00"/>
    <d v="2018-08-20T00:00:00"/>
    <x v="3"/>
    <s v="Rachman_Richard, Alcaraz_Jake"/>
    <x v="0"/>
    <m/>
    <m/>
    <m/>
    <n v="4"/>
    <s v="RIGHT"/>
    <s v="SC"/>
    <x v="1"/>
    <s v="&gt;100"/>
    <m/>
    <n v="2.85048143304E-4"/>
    <m/>
    <n v="28.504814330399999"/>
    <n v="1"/>
    <x v="132"/>
    <s v="94f9eb2a-92b7-4989-85e1-1b226da398e5"/>
    <s v="{B2B12622-62EE-46DC-97C4-D89D88FDF51D}"/>
  </r>
  <r>
    <x v="79"/>
    <d v="2018-08-22T00:00:00"/>
    <d v="2018-08-22T00:00:00"/>
    <x v="3"/>
    <s v="Rachman_Richard, Alcaraz_Jake"/>
    <x v="0"/>
    <m/>
    <m/>
    <m/>
    <n v="0.25"/>
    <s v="RIGHT"/>
    <s v="SC"/>
    <x v="0"/>
    <s v="10-100"/>
    <m/>
    <n v="9.3230896166500004E-5"/>
    <m/>
    <n v="9.3230896166499999"/>
    <n v="1"/>
    <x v="133"/>
    <s v="46db3424-0d76-419f-b9a9-e73ce46bc0ac"/>
    <s v="{F8C308C9-9A78-472D-80B8-AAF142F26043}"/>
  </r>
  <r>
    <x v="79"/>
    <d v="2018-08-22T00:00:00"/>
    <d v="2018-08-22T00:00:00"/>
    <x v="3"/>
    <s v="Rachman_Richard, Alcaraz_Jake"/>
    <x v="11"/>
    <m/>
    <m/>
    <m/>
    <n v="2"/>
    <s v="RIGHT"/>
    <s v="P"/>
    <x v="0"/>
    <s v="10-100"/>
    <m/>
    <n v="2.0900000000000001E-4"/>
    <m/>
    <n v="20.900000000000002"/>
    <n v="1"/>
    <x v="134"/>
    <s v="43f7ac33-c8de-4cec-9608-4317a50100db"/>
    <s v="{C81D0228-0FE7-468F-8AEF-CD2F37902486}"/>
  </r>
  <r>
    <x v="93"/>
    <d v="2018-08-13T00:00:00"/>
    <d v="2018-08-13T00:00:00"/>
    <x v="3"/>
    <s v="Townsend_Ashleigh"/>
    <x v="1"/>
    <m/>
    <m/>
    <s v="9:30am start"/>
    <n v="5"/>
    <s v="RIGHT"/>
    <s v="P"/>
    <x v="0"/>
    <s v="&gt;100"/>
    <m/>
    <n v="8.7200917426400005E-5"/>
    <m/>
    <n v="8.7200917426400011"/>
    <n v="1"/>
    <x v="135"/>
    <s v="7f6073e3-2746-40d9-aba1-f62f24863bab"/>
    <s v="{50DC1CA8-626E-48FA-8559-7E87E10EE955}"/>
  </r>
  <r>
    <x v="100"/>
    <d v="2018-08-13T00:00:00"/>
    <d v="2018-08-13T00:00:00"/>
    <x v="3"/>
    <s v="Townsend_Ashleigh"/>
    <x v="1"/>
    <m/>
    <m/>
    <m/>
    <n v="5"/>
    <s v="FULL"/>
    <s v="P"/>
    <x v="0"/>
    <s v="&gt;100"/>
    <m/>
    <n v="2.00450427649E-4"/>
    <m/>
    <n v="20.0450427649"/>
    <n v="2"/>
    <x v="136"/>
    <s v="395750b9-9bab-4ad1-a333-72cdc50c0c45"/>
    <s v="{67FBE639-351B-48E1-B2CE-BCE101079F44}"/>
  </r>
  <r>
    <x v="100"/>
    <d v="2018-08-13T00:00:00"/>
    <d v="2018-08-13T00:00:00"/>
    <x v="3"/>
    <s v="Townsend_Ashleigh"/>
    <x v="1"/>
    <m/>
    <m/>
    <m/>
    <n v="5"/>
    <s v="FULL"/>
    <s v="SC"/>
    <x v="0"/>
    <s v="&gt;100"/>
    <m/>
    <n v="1.9897738565E-4"/>
    <m/>
    <n v="19.897738565000001"/>
    <n v="2"/>
    <x v="137"/>
    <s v="e7184244-4a0d-443c-abde-4e5ad697f26d"/>
    <s v="{F31E4D8D-084A-423A-A81E-5935384258B4}"/>
  </r>
  <r>
    <x v="100"/>
    <d v="2018-08-13T00:00:00"/>
    <d v="2018-08-13T00:00:00"/>
    <x v="3"/>
    <s v="Townsend_Ashleigh"/>
    <x v="1"/>
    <m/>
    <m/>
    <s v="End 11:56a"/>
    <n v="3"/>
    <s v="FULL"/>
    <s v="P"/>
    <x v="0"/>
    <s v="&gt;100"/>
    <m/>
    <n v="2.9243802762299998E-4"/>
    <m/>
    <n v="29.243802762299996"/>
    <n v="2"/>
    <x v="138"/>
    <s v="a3037362-a2d5-4c57-8aab-241cf523dc9d"/>
    <s v="{5443F7DB-7666-4F16-BE52-262A4BE8D689}"/>
  </r>
  <r>
    <x v="27"/>
    <d v="2018-08-22T00:00:00"/>
    <d v="2018-08-22T00:00:00"/>
    <x v="3"/>
    <s v="Townsend_Ashleigh"/>
    <x v="11"/>
    <m/>
    <m/>
    <m/>
    <n v="5"/>
    <s v="FULL"/>
    <s v="P"/>
    <x v="0"/>
    <s v="10-100"/>
    <m/>
    <n v="1.07707938426E-4"/>
    <m/>
    <n v="10.7707938426"/>
    <n v="2"/>
    <x v="139"/>
    <s v="7d6b801a-c77d-4324-b9a0-9c9810dfbee1"/>
    <s v="{B61DDF57-B7CE-494A-9923-333FB3C5FEB6}"/>
  </r>
  <r>
    <x v="26"/>
    <d v="2018-08-10T00:00:00"/>
    <d v="2018-08-10T00:00:00"/>
    <x v="3"/>
    <s v="Townsend_Ashleigh"/>
    <x v="0"/>
    <m/>
    <m/>
    <m/>
    <n v="5"/>
    <s v="RIGHT"/>
    <s v="P"/>
    <x v="0"/>
    <s v="&gt;100"/>
    <m/>
    <n v="2.6603771829899998E-4"/>
    <m/>
    <n v="26.603771829899998"/>
    <n v="1"/>
    <x v="140"/>
    <s v="68848920-70cd-4b0d-b8d1-0314b79a8192"/>
    <s v="{53B48F71-5EEA-4335-9FA0-564EFE1510DC}"/>
  </r>
  <r>
    <x v="100"/>
    <d v="2018-08-13T00:00:00"/>
    <d v="2018-08-13T00:00:00"/>
    <x v="3"/>
    <s v="Townsend_Ashleigh"/>
    <x v="0"/>
    <m/>
    <m/>
    <s v="Start 11:15a"/>
    <n v="0.01"/>
    <s v="FULL"/>
    <s v="L"/>
    <x v="0"/>
    <s v="10-100"/>
    <m/>
    <n v="1.3024976007699999E-4"/>
    <m/>
    <n v="13.024976007699999"/>
    <n v="2"/>
    <x v="141"/>
    <s v="2849ea23-61f1-4ee9-be29-02626a1ea588"/>
    <s v="{452CCF25-6049-47A8-BA68-2459339A3FA2}"/>
  </r>
  <r>
    <x v="40"/>
    <d v="2018-08-16T00:00:00"/>
    <d v="2018-08-16T00:00:00"/>
    <x v="3"/>
    <s v="Townsend_Ashleigh"/>
    <x v="0"/>
    <m/>
    <m/>
    <s v="Start 11:45a"/>
    <n v="3"/>
    <s v="FULL"/>
    <s v="SC"/>
    <x v="0"/>
    <s v="10-100"/>
    <m/>
    <n v="3.3233868267199999E-4"/>
    <m/>
    <n v="33.233868267200002"/>
    <n v="2"/>
    <x v="142"/>
    <s v="710d7620-cc59-4e57-bf30-61ad0bf2629d"/>
    <s v="{F1D2294A-C928-4A79-92E5-CCBF0A43D423}"/>
  </r>
  <r>
    <x v="40"/>
    <d v="2018-08-16T00:00:00"/>
    <d v="2018-08-16T00:00:00"/>
    <x v="3"/>
    <s v="Townsend_Ashleigh"/>
    <x v="0"/>
    <m/>
    <m/>
    <s v="End 11:59 a"/>
    <n v="2"/>
    <s v="FULL"/>
    <s v="SC"/>
    <x v="2"/>
    <s v="10-100"/>
    <m/>
    <n v="5.7718281332700002E-4"/>
    <m/>
    <n v="57.718281332700002"/>
    <n v="2"/>
    <x v="143"/>
    <s v="9ff962a4-bfa9-4b72-a544-7205eadc9c09"/>
    <s v="{2C3507A6-F701-4BDA-8BF9-34C49033C8BC}"/>
  </r>
  <r>
    <x v="50"/>
    <d v="2018-08-20T00:00:00"/>
    <d v="2018-08-20T00:00:00"/>
    <x v="3"/>
    <s v="Townsend_Ashleigh"/>
    <x v="0"/>
    <m/>
    <m/>
    <m/>
    <n v="1"/>
    <s v="FULL"/>
    <s v="SC"/>
    <x v="1"/>
    <s v="10-100"/>
    <m/>
    <n v="4.5482329316900001E-4"/>
    <m/>
    <n v="45.4823293169"/>
    <n v="2"/>
    <x v="144"/>
    <s v="5af0b89d-f53f-48d6-ae9f-431cae34ef22"/>
    <s v="{96C0FC2B-E8CD-4A82-A333-6D4C62CA9FC9}"/>
  </r>
  <r>
    <x v="27"/>
    <d v="2018-08-22T00:00:00"/>
    <d v="2018-08-22T00:00:00"/>
    <x v="3"/>
    <s v="Townsend_Ashleigh"/>
    <x v="11"/>
    <m/>
    <m/>
    <m/>
    <n v="5"/>
    <s v="FULL"/>
    <s v="P"/>
    <x v="0"/>
    <s v="10-100"/>
    <m/>
    <n v="1.20208152802E-4"/>
    <m/>
    <n v="12.020815280200001"/>
    <n v="2"/>
    <x v="145"/>
    <s v="ae0ed395-5f89-4562-8eb3-f1f1171bb077"/>
    <s v="{3BBE9A0D-4500-4388-9CE0-257FF320C500}"/>
  </r>
  <r>
    <x v="27"/>
    <d v="2018-08-22T00:00:00"/>
    <d v="2018-08-22T00:00:00"/>
    <x v="3"/>
    <s v="Townsend_Ashleigh"/>
    <x v="0"/>
    <m/>
    <m/>
    <m/>
    <n v="0.01"/>
    <s v="FULL"/>
    <s v="L"/>
    <x v="0"/>
    <s v="10-100"/>
    <m/>
    <n v="2.32417727379E-4"/>
    <m/>
    <n v="23.2417727379"/>
    <n v="2"/>
    <x v="146"/>
    <s v="f8ba048a-5759-4578-9500-e26424493458"/>
    <s v="{128AB4B0-12D3-45DF-B230-A1DEEE0A8FC0}"/>
  </r>
  <r>
    <x v="27"/>
    <d v="2018-08-22T00:00:00"/>
    <d v="2018-08-22T00:00:00"/>
    <x v="3"/>
    <s v="Townsend_Ashleigh"/>
    <x v="0"/>
    <m/>
    <m/>
    <m/>
    <n v="0.01"/>
    <s v="FULL"/>
    <s v="L"/>
    <x v="0"/>
    <s v="10-100"/>
    <m/>
    <n v="9.4531966022E-4"/>
    <m/>
    <n v="94.531966022000006"/>
    <n v="2"/>
    <x v="147"/>
    <s v="ca0a5baf-adde-4164-a155-7c52da443299"/>
    <s v="{1D426A68-A395-4BF3-9863-9B16206D0295}"/>
  </r>
  <r>
    <x v="27"/>
    <d v="2018-08-22T00:00:00"/>
    <d v="2018-08-22T00:00:00"/>
    <x v="3"/>
    <s v="Townsend_Ashleigh"/>
    <x v="0"/>
    <m/>
    <m/>
    <m/>
    <n v="2"/>
    <s v="FULL"/>
    <s v="P"/>
    <x v="0"/>
    <s v="&gt;100"/>
    <m/>
    <n v="9.7813087058899999E-4"/>
    <m/>
    <n v="97.813087058899995"/>
    <n v="2"/>
    <x v="148"/>
    <s v="ee1be38a-387a-48ab-be9b-92eb08063e59"/>
    <s v="{8E81D53B-F16F-4A31-A225-0DB8B4608949}"/>
  </r>
  <r>
    <x v="27"/>
    <d v="2018-08-22T00:00:00"/>
    <d v="2018-08-22T00:00:00"/>
    <x v="3"/>
    <s v="Townsend_Ashleigh"/>
    <x v="0"/>
    <m/>
    <m/>
    <m/>
    <n v="1"/>
    <s v="FULL"/>
    <s v="P"/>
    <x v="0"/>
    <s v="10-100"/>
    <m/>
    <n v="2.79646205052E-4"/>
    <m/>
    <n v="27.964620505199999"/>
    <n v="2"/>
    <x v="149"/>
    <s v="732785d6-829b-422e-9099-2432b3a0a1aa"/>
    <s v="{F781D8C5-78E0-4D5B-A0F9-6DEE8FA2AD56}"/>
  </r>
  <r>
    <x v="41"/>
    <d v="2018-08-16T00:00:00"/>
    <d v="2018-08-16T00:00:00"/>
    <x v="3"/>
    <s v="Townsend_Ashleigh"/>
    <x v="7"/>
    <m/>
    <m/>
    <m/>
    <n v="5"/>
    <s v="FULL"/>
    <s v="P"/>
    <x v="0"/>
    <s v="10-100"/>
    <m/>
    <n v="1.4480331487900001E-4"/>
    <m/>
    <n v="14.480331487900001"/>
    <n v="2"/>
    <x v="150"/>
    <s v="0a77f4e7-9417-40eb-8a45-3241d40fd3db"/>
    <s v="{71F76870-FA6A-4671-BA9B-C5EB93A4D9CF}"/>
  </r>
  <r>
    <x v="41"/>
    <d v="2018-08-16T00:00:00"/>
    <d v="2018-08-16T00:00:00"/>
    <x v="3"/>
    <s v="Townsend_Ashleigh"/>
    <x v="7"/>
    <m/>
    <m/>
    <m/>
    <n v="5"/>
    <s v="FULL"/>
    <s v="P"/>
    <x v="0"/>
    <s v="10-100"/>
    <m/>
    <n v="2.7188392744099997E-4"/>
    <m/>
    <n v="27.188392744099996"/>
    <n v="2"/>
    <x v="151"/>
    <s v="e0ee0c2c-12f8-499b-8f61-426dccf6f645"/>
    <s v="{1151E44C-A74D-47D2-8FFD-BE12D0E60979}"/>
  </r>
  <r>
    <x v="41"/>
    <d v="2018-08-16T00:00:00"/>
    <d v="2018-08-16T00:00:00"/>
    <x v="3"/>
    <s v="Townsend_Ashleigh"/>
    <x v="7"/>
    <m/>
    <m/>
    <m/>
    <n v="5"/>
    <s v="FULL"/>
    <s v="P"/>
    <x v="0"/>
    <s v="10-100"/>
    <m/>
    <n v="1.8577674773800001E-4"/>
    <m/>
    <n v="18.577674773800002"/>
    <n v="2"/>
    <x v="152"/>
    <s v="849ce77f-196a-4f2d-82f4-9f06289ac778"/>
    <s v="{5B9B358B-3D33-4330-948F-A3727899B5A1}"/>
  </r>
  <r>
    <x v="41"/>
    <d v="2018-08-16T00:00:00"/>
    <d v="2018-08-16T00:00:00"/>
    <x v="3"/>
    <s v="Townsend_Ashleigh"/>
    <x v="7"/>
    <m/>
    <m/>
    <m/>
    <n v="5"/>
    <s v="FULL"/>
    <s v="SC"/>
    <x v="0"/>
    <s v="10-100"/>
    <m/>
    <n v="4.9670661555300004E-4"/>
    <m/>
    <n v="49.670661555300001"/>
    <n v="2"/>
    <x v="153"/>
    <s v="197fc2cb-d4be-4738-ba69-f3e63c67e02c"/>
    <s v="{D065B658-7281-4343-8EFC-6BD207C44717}"/>
  </r>
  <r>
    <x v="41"/>
    <d v="2018-08-16T00:00:00"/>
    <d v="2018-08-16T00:00:00"/>
    <x v="3"/>
    <s v="Townsend_Ashleigh"/>
    <x v="7"/>
    <m/>
    <m/>
    <m/>
    <n v="5"/>
    <s v="FULL"/>
    <s v="SC"/>
    <x v="0"/>
    <s v="10-100"/>
    <m/>
    <n v="5.3933477544099997E-4"/>
    <m/>
    <n v="53.933477544099993"/>
    <n v="2"/>
    <x v="154"/>
    <s v="fec0765a-9eaa-4244-9845-9d3b099d1b39"/>
    <s v="{735EB220-987B-4089-A571-EB085C0A8D6B}"/>
  </r>
  <r>
    <x v="41"/>
    <d v="2018-08-16T00:00:00"/>
    <d v="2018-08-16T00:00:00"/>
    <x v="3"/>
    <s v="Townsend_Ashleigh"/>
    <x v="7"/>
    <m/>
    <m/>
    <s v="End 1:39p"/>
    <n v="10"/>
    <s v="FULL"/>
    <s v="SC"/>
    <x v="0"/>
    <s v="10-100"/>
    <m/>
    <n v="2.19257839084E-4"/>
    <m/>
    <n v="21.9257839084"/>
    <n v="2"/>
    <x v="155"/>
    <s v="938f3867-aba8-439e-994f-f013358b896a"/>
    <s v="{B98D12A4-C0F5-4E81-904A-C5BEEB167552}"/>
  </r>
  <r>
    <x v="93"/>
    <d v="2018-08-13T00:00:00"/>
    <d v="2018-08-13T00:00:00"/>
    <x v="3"/>
    <s v="Townsend_Ashleigh"/>
    <x v="2"/>
    <m/>
    <m/>
    <s v="End 10:10a"/>
    <n v="10"/>
    <s v="FULL"/>
    <s v="C"/>
    <x v="0"/>
    <s v="&gt;100"/>
    <m/>
    <n v="3.4899283660299999E-4"/>
    <m/>
    <n v="34.8992836603"/>
    <n v="2"/>
    <x v="156"/>
    <s v="9eb9f677-26d3-44af-b411-8c505533b624"/>
    <s v="{56F34B2B-7348-482F-B402-CAC88D6434E0}"/>
  </r>
  <r>
    <x v="74"/>
    <d v="2018-08-16T00:00:00"/>
    <d v="2018-08-16T00:00:00"/>
    <x v="3"/>
    <s v="Townsend_Ashleigh"/>
    <x v="2"/>
    <m/>
    <m/>
    <s v="Start 10:05a, end 10:24a"/>
    <n v="7"/>
    <s v="FULL"/>
    <s v="P"/>
    <x v="0"/>
    <s v="&gt;100"/>
    <m/>
    <n v="4.3545347790799999E-4"/>
    <m/>
    <n v="43.545347790800001"/>
    <n v="2"/>
    <x v="157"/>
    <s v="77b40bd3-77fb-49c4-9de5-7ccd7dd4df5c"/>
    <s v="{7050A777-EC90-48A9-886B-40C4D0725D9C}"/>
  </r>
  <r>
    <x v="100"/>
    <d v="2018-08-13T00:00:00"/>
    <d v="2018-08-13T00:00:00"/>
    <x v="3"/>
    <s v="Townsend_Ashleigh"/>
    <x v="2"/>
    <m/>
    <m/>
    <m/>
    <n v="5"/>
    <s v="FULL"/>
    <s v="C"/>
    <x v="0"/>
    <s v="&gt;100"/>
    <m/>
    <n v="1.81837839846E-4"/>
    <m/>
    <n v="18.183783984599998"/>
    <n v="2"/>
    <x v="158"/>
    <s v="48ba3779-58c3-40ab-92ff-db4fe7867b78"/>
    <s v="{ED994874-AB73-476F-BA76-CB24CFF0E609}"/>
  </r>
  <r>
    <x v="40"/>
    <d v="2018-08-16T00:00:00"/>
    <d v="2018-08-16T00:00:00"/>
    <x v="3"/>
    <s v="Townsend_Ashleigh"/>
    <x v="0"/>
    <m/>
    <m/>
    <m/>
    <n v="3"/>
    <s v="FULL"/>
    <s v="L"/>
    <x v="0"/>
    <s v="&gt;100"/>
    <m/>
    <n v="4.0055586376899999E-4"/>
    <m/>
    <n v="40.055586376899996"/>
    <n v="2"/>
    <x v="159"/>
    <s v="9abd8c45-d91f-434d-a6bb-60ac27ac2422"/>
    <s v="{F27034FF-3F60-4819-9AA3-A2ECC29B3676}"/>
  </r>
  <r>
    <x v="91"/>
    <d v="2016-05-03T00:00:00"/>
    <d v="2016-05-03T00:00:00"/>
    <x v="2"/>
    <s v="Canning_Bridget"/>
    <x v="25"/>
    <m/>
    <m/>
    <m/>
    <n v="6"/>
    <s v="RIGHT"/>
    <s v="L"/>
    <x v="1"/>
    <s v="10-100"/>
    <m/>
    <n v="2.7716979499999998E-4"/>
    <m/>
    <n v="27.716979499999997"/>
    <n v="1"/>
    <x v="160"/>
    <s v="831a0089-1309-4268-8d52-ff85b0f7c2c9"/>
    <s v="{0F09BEA6-B9AE-4407-9193-C0138753C52F}"/>
  </r>
  <r>
    <x v="91"/>
    <d v="2016-05-03T00:00:00"/>
    <d v="2016-05-03T00:00:00"/>
    <x v="2"/>
    <s v="Canning_Bridget"/>
    <x v="25"/>
    <m/>
    <m/>
    <m/>
    <n v="1.5"/>
    <s v="RIGHT"/>
    <s v="L"/>
    <x v="1"/>
    <s v="10-100"/>
    <m/>
    <n v="2.5366644219900001E-4"/>
    <m/>
    <n v="25.3666442199"/>
    <n v="1"/>
    <x v="161"/>
    <s v="5acccecb-2c67-4df9-876c-d8cf896a8639"/>
    <s v="{6EB7E388-87B2-4A60-8FB6-3438F1B3F6D9}"/>
  </r>
  <r>
    <x v="91"/>
    <d v="2016-05-03T00:00:00"/>
    <d v="2016-05-03T00:00:00"/>
    <x v="2"/>
    <s v="Canning_Bridget"/>
    <x v="25"/>
    <m/>
    <m/>
    <m/>
    <n v="2"/>
    <s v="FULL"/>
    <s v="L"/>
    <x v="2"/>
    <s v="10-100"/>
    <m/>
    <n v="5.1774393072299999E-5"/>
    <m/>
    <n v="5.1774393072300002"/>
    <n v="2"/>
    <x v="162"/>
    <s v="dcb46ea8-a76a-4b8a-a982-c74e1b04f9a1"/>
    <s v="{E4662366-F5F4-436D-92B5-84F3D23C6F8F}"/>
  </r>
  <r>
    <x v="30"/>
    <d v="2016-05-09T00:00:00"/>
    <d v="2016-05-09T00:00:00"/>
    <x v="2"/>
    <s v="Canning_Bridget"/>
    <x v="1"/>
    <m/>
    <m/>
    <m/>
    <n v="2"/>
    <s v="RIGHT"/>
    <s v="SC"/>
    <x v="0"/>
    <s v="10-100"/>
    <m/>
    <n v="5.60261942755E-5"/>
    <m/>
    <n v="5.6026194275499996"/>
    <n v="1"/>
    <x v="163"/>
    <s v="d5aeb532-802e-42fe-b11a-9b31d2b3a0a4"/>
    <s v="{F607F0B9-DF7A-4089-A1DD-C6B90C48BA01}"/>
  </r>
  <r>
    <x v="30"/>
    <d v="2016-05-09T00:00:00"/>
    <d v="2016-05-09T00:00:00"/>
    <x v="2"/>
    <s v="Canning_Bridget"/>
    <x v="23"/>
    <m/>
    <m/>
    <m/>
    <n v="0.5"/>
    <s v="FULL"/>
    <s v="SC"/>
    <x v="0"/>
    <s v="10-100"/>
    <m/>
    <n v="8.2910480640500006E-5"/>
    <m/>
    <n v="8.2910480640500008"/>
    <n v="2"/>
    <x v="164"/>
    <s v="e9121d29-050d-451d-bce7-c5f149fe0fe0"/>
    <s v="{922F8FB9-7B35-4011-BFEA-2185240267F1}"/>
  </r>
  <r>
    <x v="30"/>
    <d v="2016-05-09T00:00:00"/>
    <d v="2016-05-09T00:00:00"/>
    <x v="2"/>
    <s v="Canning_Bridget"/>
    <x v="23"/>
    <m/>
    <m/>
    <m/>
    <n v="2"/>
    <s v="RIGHT"/>
    <s v="SC"/>
    <x v="0"/>
    <s v="10-100"/>
    <m/>
    <n v="4.3482465782099998E-5"/>
    <m/>
    <n v="4.3482465782099995"/>
    <n v="1"/>
    <x v="165"/>
    <s v="0ed52989-9ce4-4f65-b7a4-a2c373cf7da2"/>
    <s v="{6D6F7DA4-B1A4-46AD-8456-BE3B14086D9F}"/>
  </r>
  <r>
    <x v="144"/>
    <d v="2016-05-09T00:00:00"/>
    <d v="2016-05-09T00:00:00"/>
    <x v="2"/>
    <s v="Canning_Bridget"/>
    <x v="23"/>
    <m/>
    <m/>
    <m/>
    <n v="2.5"/>
    <s v="LEFT"/>
    <s v="SC"/>
    <x v="0"/>
    <s v="&gt;100"/>
    <m/>
    <n v="2.28592342328E-4"/>
    <m/>
    <n v="22.859234232799999"/>
    <n v="1"/>
    <x v="166"/>
    <s v="b993a73d-9aea-414a-96df-204334e3c8c2"/>
    <s v="{8AE8CE94-697C-4AA0-84D2-574D57C9E956}"/>
  </r>
  <r>
    <x v="144"/>
    <d v="2016-05-09T00:00:00"/>
    <d v="2016-05-09T00:00:00"/>
    <x v="2"/>
    <s v="Canning_Bridget"/>
    <x v="23"/>
    <m/>
    <m/>
    <m/>
    <n v="0.5"/>
    <s v="RIGHT"/>
    <s v="L"/>
    <x v="0"/>
    <s v="10-100"/>
    <m/>
    <n v="5.6567835392800003E-5"/>
    <m/>
    <n v="5.6567835392800001"/>
    <n v="1"/>
    <x v="167"/>
    <s v="bbfb03b3-e407-45d0-9128-1b5a84e197f3"/>
    <s v="{CDB5E426-275D-4615-8B09-22EEAFDBFBC3}"/>
  </r>
  <r>
    <x v="144"/>
    <d v="2016-05-09T00:00:00"/>
    <d v="2016-05-09T00:00:00"/>
    <x v="2"/>
    <s v="Canning_Bridget"/>
    <x v="23"/>
    <m/>
    <m/>
    <m/>
    <n v="0.5"/>
    <s v="LEFT"/>
    <s v="L"/>
    <x v="0"/>
    <s v="&gt;100"/>
    <m/>
    <n v="5.0883099449299999E-5"/>
    <m/>
    <n v="5.0883099449299998"/>
    <n v="1"/>
    <x v="168"/>
    <s v="271677ec-8777-4408-acb7-fd4f3758cddc"/>
    <s v="{B5485E8F-E461-48B4-ACC1-6571BF26A252}"/>
  </r>
  <r>
    <x v="118"/>
    <d v="2016-05-09T00:00:00"/>
    <d v="2016-05-09T00:00:00"/>
    <x v="2"/>
    <s v="Canning_Bridget"/>
    <x v="23"/>
    <m/>
    <m/>
    <m/>
    <n v="6"/>
    <s v="FULL"/>
    <s v="C"/>
    <x v="0"/>
    <s v="&gt;100"/>
    <m/>
    <n v="1.2448391957699999E-4"/>
    <m/>
    <n v="12.448391957699998"/>
    <n v="2"/>
    <x v="169"/>
    <s v="3cd220a6-efbb-485f-9c1f-912538b5a674"/>
    <s v="{F73D0914-73CF-4BE1-B399-9E593BC975A7}"/>
  </r>
  <r>
    <x v="118"/>
    <d v="2016-05-09T00:00:00"/>
    <d v="2016-05-09T00:00:00"/>
    <x v="2"/>
    <s v="Canning_Bridget"/>
    <x v="23"/>
    <m/>
    <m/>
    <m/>
    <n v="3"/>
    <s v="LEFT"/>
    <s v="C"/>
    <x v="2"/>
    <s v="&gt;100"/>
    <m/>
    <n v="9.9435297119300001E-5"/>
    <m/>
    <n v="9.943529711930001"/>
    <n v="1"/>
    <x v="170"/>
    <s v="b5ccf8c0-cd37-497c-a813-72d51f7a54b0"/>
    <s v="{9834EC26-539C-4C0A-A28F-C65A692EE85D}"/>
  </r>
  <r>
    <x v="119"/>
    <d v="2016-05-09T00:00:00"/>
    <d v="2016-05-09T00:00:00"/>
    <x v="2"/>
    <s v="Canning_Bridget"/>
    <x v="23"/>
    <m/>
    <m/>
    <m/>
    <n v="9"/>
    <s v="LEFT"/>
    <s v="C"/>
    <x v="0"/>
    <s v="&gt;100"/>
    <m/>
    <n v="3.2737247046699998E-4"/>
    <m/>
    <n v="32.737247046699999"/>
    <n v="1"/>
    <x v="171"/>
    <s v="640583af-e78d-4ee1-86eb-0b67e5394460"/>
    <s v="{5DBC847E-5732-4E04-A5AE-96D8641D90DD}"/>
  </r>
  <r>
    <x v="119"/>
    <d v="2016-05-09T00:00:00"/>
    <d v="2016-05-09T00:00:00"/>
    <x v="2"/>
    <s v="Canning_Bridget"/>
    <x v="23"/>
    <m/>
    <m/>
    <m/>
    <n v="3"/>
    <s v="FULL"/>
    <s v="SC"/>
    <x v="0"/>
    <s v="&gt;100"/>
    <m/>
    <n v="3.13734546851E-4"/>
    <m/>
    <n v="31.3734546851"/>
    <n v="2"/>
    <x v="172"/>
    <s v="0cdc726d-b19b-4a8e-9bec-8e2808f14241"/>
    <s v="{11087932-684B-4393-BCF8-10CFA2674CDA}"/>
  </r>
  <r>
    <x v="119"/>
    <d v="2016-05-09T00:00:00"/>
    <d v="2016-05-09T00:00:00"/>
    <x v="2"/>
    <s v="Canning_Bridget"/>
    <x v="23"/>
    <m/>
    <m/>
    <m/>
    <n v="3"/>
    <s v="LEFT"/>
    <s v="SC"/>
    <x v="0"/>
    <s v="&gt;100"/>
    <m/>
    <n v="3.0138453649700001E-4"/>
    <m/>
    <n v="30.138453649700001"/>
    <n v="1"/>
    <x v="173"/>
    <s v="f3e32e39-b6fb-4aaa-8b72-fc6570a7c242"/>
    <s v="{BA827A61-9A7D-45D8-81B8-7DE060A8C1E0}"/>
  </r>
  <r>
    <x v="145"/>
    <d v="2016-05-09T00:00:00"/>
    <d v="2016-05-09T00:00:00"/>
    <x v="2"/>
    <s v="Canning_Bridget"/>
    <x v="23"/>
    <m/>
    <m/>
    <m/>
    <n v="1"/>
    <s v="FULL"/>
    <s v="SC"/>
    <x v="0"/>
    <s v="&gt;100"/>
    <m/>
    <n v="3.6913925610799998E-4"/>
    <m/>
    <n v="36.9139256108"/>
    <n v="2"/>
    <x v="174"/>
    <s v="3fa851a7-1906-4ddf-b4dc-c43bad324e8a"/>
    <s v="{5FB03FEF-2D0D-49BA-AFC4-8392862D1266}"/>
  </r>
  <r>
    <x v="145"/>
    <d v="2016-05-09T00:00:00"/>
    <d v="2016-05-09T00:00:00"/>
    <x v="2"/>
    <s v="Canning_Bridget"/>
    <x v="1"/>
    <m/>
    <m/>
    <m/>
    <n v="1.5"/>
    <s v="LEFT"/>
    <s v="SC"/>
    <x v="0"/>
    <s v="10-100"/>
    <m/>
    <n v="1.0568611808599999E-4"/>
    <m/>
    <n v="10.5686118086"/>
    <n v="1"/>
    <x v="175"/>
    <s v="6e6187c6-e0b8-4550-a2e8-348bfc49bc53"/>
    <s v="{802FD2B3-B89E-41A6-AC30-5827921156EB}"/>
  </r>
  <r>
    <x v="64"/>
    <d v="2016-05-09T00:00:00"/>
    <d v="2016-05-09T00:00:00"/>
    <x v="2"/>
    <s v="Canning_Bridget"/>
    <x v="1"/>
    <m/>
    <m/>
    <m/>
    <n v="1"/>
    <s v="RIGHT"/>
    <s v="SC"/>
    <x v="0"/>
    <s v="&lt;10"/>
    <m/>
    <n v="5.5900357798499999E-5"/>
    <m/>
    <n v="5.59003577985"/>
    <n v="1"/>
    <x v="176"/>
    <s v="4db16406-226d-4ebb-85f4-34bac9064921"/>
    <s v="{895AB7CC-9F3E-4078-A314-0420991256FE}"/>
  </r>
  <r>
    <x v="64"/>
    <d v="2016-05-09T00:00:00"/>
    <d v="2016-05-09T00:00:00"/>
    <x v="2"/>
    <s v="Canning_Bridget"/>
    <x v="1"/>
    <m/>
    <m/>
    <m/>
    <n v="4"/>
    <s v="LEFT"/>
    <s v="SC"/>
    <x v="0"/>
    <s v="&gt;100"/>
    <m/>
    <n v="2.18390767098E-4"/>
    <m/>
    <n v="21.8390767098"/>
    <n v="1"/>
    <x v="177"/>
    <s v="c4ec8d7b-7d73-4db9-8dc2-928cc8cc9685"/>
    <s v="{1E5FB507-7F87-48ED-975C-914EC9986DCD}"/>
  </r>
  <r>
    <x v="64"/>
    <d v="2016-05-09T00:00:00"/>
    <d v="2016-05-09T00:00:00"/>
    <x v="2"/>
    <s v="Canning_Bridget"/>
    <x v="23"/>
    <m/>
    <m/>
    <m/>
    <n v="8"/>
    <s v="FULL"/>
    <s v="C"/>
    <x v="0"/>
    <s v="&gt;100"/>
    <m/>
    <n v="2.6136191773599998E-4"/>
    <m/>
    <n v="26.136191773599997"/>
    <n v="2"/>
    <x v="178"/>
    <s v="2fd295b4-4e58-4673-91b7-3d9740b7d415"/>
    <s v="{ECD0C10F-2CB1-4BA2-9E23-A7732DC90FB3}"/>
  </r>
  <r>
    <x v="38"/>
    <d v="2016-05-10T00:00:00"/>
    <d v="2016-05-10T00:00:00"/>
    <x v="2"/>
    <s v="Canning_Bridget"/>
    <x v="13"/>
    <m/>
    <m/>
    <m/>
    <n v="0.5"/>
    <s v="FULL"/>
    <s v="SC"/>
    <x v="0"/>
    <s v="10-100"/>
    <m/>
    <n v="2.2636035664300001E-4"/>
    <m/>
    <n v="22.6360356643"/>
    <n v="2"/>
    <x v="179"/>
    <s v="6bba34fb-92e9-4444-aa20-0e52282b7e18"/>
    <s v="{8CDA7EC9-59AB-405B-A560-73CBFB51482D}"/>
  </r>
  <r>
    <x v="38"/>
    <d v="2016-05-10T00:00:00"/>
    <d v="2016-05-10T00:00:00"/>
    <x v="2"/>
    <s v="Canning_Bridget"/>
    <x v="14"/>
    <m/>
    <m/>
    <m/>
    <n v="2"/>
    <s v="LEFT"/>
    <s v="SC"/>
    <x v="0"/>
    <s v="10-100"/>
    <m/>
    <n v="1.5156433663899999E-4"/>
    <m/>
    <n v="15.1564336639"/>
    <n v="1"/>
    <x v="180"/>
    <s v="7b8dcb89-884f-4e80-b661-8840108f1c81"/>
    <s v="{E42879DC-9A55-46F0-8D74-B9BB423238AA}"/>
  </r>
  <r>
    <x v="120"/>
    <d v="2016-05-10T00:00:00"/>
    <d v="2016-05-10T00:00:00"/>
    <x v="2"/>
    <s v="Canning_Bridget"/>
    <x v="14"/>
    <m/>
    <m/>
    <m/>
    <n v="3"/>
    <s v="LEFT"/>
    <s v="SC"/>
    <x v="0"/>
    <s v="10-100"/>
    <m/>
    <n v="8.4148943221200006E-5"/>
    <m/>
    <n v="8.4148943221200003"/>
    <n v="1"/>
    <x v="181"/>
    <s v="4ae36532-688f-425e-a623-8f52bd4c4ea0"/>
    <s v="{12BD6C3E-821D-4873-88DB-0285DBCB3E09}"/>
  </r>
  <r>
    <x v="120"/>
    <d v="2016-05-10T00:00:00"/>
    <d v="2016-05-10T00:00:00"/>
    <x v="2"/>
    <s v="Canning_Bridget"/>
    <x v="1"/>
    <m/>
    <m/>
    <m/>
    <n v="4"/>
    <s v="FULL"/>
    <s v="SC"/>
    <x v="0"/>
    <s v="10-100"/>
    <m/>
    <n v="1.64547686239E-4"/>
    <m/>
    <n v="16.454768623900002"/>
    <n v="2"/>
    <x v="182"/>
    <s v="cb9caa20-9577-4ae8-8857-f0255f8ed229"/>
    <s v="{28B262E9-8326-4D19-9DF6-FE147D095598}"/>
  </r>
  <r>
    <x v="120"/>
    <d v="2016-05-10T00:00:00"/>
    <d v="2016-05-10T00:00:00"/>
    <x v="2"/>
    <s v="Canning_Bridget"/>
    <x v="19"/>
    <m/>
    <m/>
    <m/>
    <n v="8"/>
    <s v="LEFT"/>
    <s v="M"/>
    <x v="0"/>
    <s v="10-100"/>
    <m/>
    <n v="8.12751772991E-5"/>
    <m/>
    <n v="8.1275177299100001"/>
    <n v="1"/>
    <x v="183"/>
    <s v="fe040743-1d83-4446-b9a4-f19d2681cdea"/>
    <s v="{9510652D-CC40-47CD-92E7-E97254807369}"/>
  </r>
  <r>
    <x v="121"/>
    <d v="2016-05-10T00:00:00"/>
    <d v="2016-05-10T00:00:00"/>
    <x v="2"/>
    <s v="Canning_Bridget"/>
    <x v="19"/>
    <m/>
    <m/>
    <m/>
    <n v="10"/>
    <s v="FULL"/>
    <s v="C"/>
    <x v="0"/>
    <s v="&gt;100"/>
    <m/>
    <n v="6.6739684879299997E-4"/>
    <m/>
    <n v="66.7396848793"/>
    <n v="2"/>
    <x v="184"/>
    <s v="afe68e4f-9246-4b27-9ea0-da83a695b27b"/>
    <s v="{1EE72866-B367-4A68-A425-8382FCD19628}"/>
  </r>
  <r>
    <x v="122"/>
    <d v="2016-05-11T00:00:00"/>
    <d v="2016-05-11T00:00:00"/>
    <x v="2"/>
    <s v="Canning_Bridget"/>
    <x v="23"/>
    <m/>
    <m/>
    <m/>
    <n v="0.5"/>
    <s v="LEFT"/>
    <s v="L"/>
    <x v="0"/>
    <s v="&gt;100"/>
    <m/>
    <n v="1.2352018256499999E-4"/>
    <m/>
    <n v="12.352018256499999"/>
    <n v="1"/>
    <x v="185"/>
    <s v="3cbb115c-eab1-402d-ac1f-b8530a1dfeb4"/>
    <s v="{152BAA87-59C1-42E4-8D03-F0410DCEF9FF}"/>
  </r>
  <r>
    <x v="122"/>
    <d v="2016-05-11T00:00:00"/>
    <d v="2016-05-11T00:00:00"/>
    <x v="2"/>
    <s v="Canning_Bridget"/>
    <x v="23"/>
    <m/>
    <m/>
    <m/>
    <n v="8"/>
    <s v="FULL"/>
    <s v="C"/>
    <x v="0"/>
    <s v="&gt;100"/>
    <m/>
    <n v="1.27346097911E-4"/>
    <m/>
    <n v="12.7346097911"/>
    <n v="2"/>
    <x v="186"/>
    <s v="602e29a5-6f18-4009-894a-dc3c9734b9b0"/>
    <s v="{DEB516E7-7A4F-4321-8BE0-937F1F021C4E}"/>
  </r>
  <r>
    <x v="122"/>
    <d v="2016-05-11T00:00:00"/>
    <d v="2016-05-11T00:00:00"/>
    <x v="2"/>
    <s v="Canning_Bridget"/>
    <x v="23"/>
    <m/>
    <m/>
    <m/>
    <n v="4"/>
    <s v="FULL"/>
    <s v="SC"/>
    <x v="0"/>
    <s v="&gt;100"/>
    <m/>
    <n v="3.72001634323E-4"/>
    <m/>
    <n v="37.200163432300002"/>
    <n v="2"/>
    <x v="187"/>
    <s v="68c81fc6-f950-4ee1-8853-8f68722010ed"/>
    <s v="{4E4056D7-3234-464F-828B-295B067F1A1E}"/>
  </r>
  <r>
    <x v="122"/>
    <d v="2016-05-11T00:00:00"/>
    <d v="2016-05-11T00:00:00"/>
    <x v="2"/>
    <s v="Canning_Bridget"/>
    <x v="23"/>
    <m/>
    <m/>
    <m/>
    <n v="2"/>
    <s v="RIGHT"/>
    <s v="SC"/>
    <x v="0"/>
    <s v="&gt;100"/>
    <m/>
    <n v="5.7999550948E-4"/>
    <m/>
    <n v="57.999550948"/>
    <n v="1"/>
    <x v="188"/>
    <s v="65e70e72-9611-4a03-8339-4037d9da0fa6"/>
    <s v="{C52F6B8D-3551-40B8-B1B7-E2EEBF8421A1}"/>
  </r>
  <r>
    <x v="122"/>
    <d v="2016-05-11T00:00:00"/>
    <d v="2016-05-11T00:00:00"/>
    <x v="2"/>
    <s v="Canning_Bridget"/>
    <x v="23"/>
    <m/>
    <m/>
    <m/>
    <n v="2"/>
    <s v="RIGHT"/>
    <s v="SC"/>
    <x v="0"/>
    <s v="&gt;100"/>
    <m/>
    <n v="1.71706341123E-4"/>
    <m/>
    <n v="17.1706341123"/>
    <n v="1"/>
    <x v="189"/>
    <s v="4f68c91e-d40c-4fc9-9fbb-f3ae52e3956c"/>
    <s v="{CEED05D1-1078-4F4E-A88E-1C66C212F2FF}"/>
  </r>
  <r>
    <x v="122"/>
    <d v="2016-05-11T00:00:00"/>
    <d v="2016-05-11T00:00:00"/>
    <x v="2"/>
    <s v="Canning_Bridget"/>
    <x v="23"/>
    <m/>
    <m/>
    <m/>
    <n v="1"/>
    <s v="LEFT"/>
    <s v="SC"/>
    <x v="0"/>
    <s v="&gt;100"/>
    <m/>
    <n v="1.4343142604099999E-4"/>
    <m/>
    <n v="14.343142604099999"/>
    <n v="1"/>
    <x v="190"/>
    <s v="bb551510-0c6a-4961-b2a2-d7efb6de191a"/>
    <s v="{761A5A44-7286-4B0B-8062-BE9E0021CEA4}"/>
  </r>
  <r>
    <x v="122"/>
    <d v="2016-05-11T00:00:00"/>
    <d v="2016-05-11T00:00:00"/>
    <x v="2"/>
    <s v="Canning_Bridget"/>
    <x v="23"/>
    <m/>
    <m/>
    <m/>
    <n v="1.5"/>
    <s v="RIGHT"/>
    <s v="SC"/>
    <x v="0"/>
    <s v="&gt;100"/>
    <m/>
    <n v="2.6082022384899998E-4"/>
    <m/>
    <n v="26.082022384899997"/>
    <n v="1"/>
    <x v="191"/>
    <s v="de9d6877-45c0-4beb-9ca9-f55e000d2ad2"/>
    <s v="{5B745B10-B797-4C31-82B2-0FA3737A7400}"/>
  </r>
  <r>
    <x v="122"/>
    <d v="2016-05-11T00:00:00"/>
    <d v="2016-05-11T00:00:00"/>
    <x v="2"/>
    <s v="Canning_Bridget"/>
    <x v="23"/>
    <m/>
    <m/>
    <m/>
    <n v="1"/>
    <s v="LEFT"/>
    <s v="SC"/>
    <x v="0"/>
    <s v="10-100"/>
    <m/>
    <n v="8.3399666935799995E-5"/>
    <m/>
    <n v="8.3399666935799992"/>
    <n v="1"/>
    <x v="192"/>
    <s v="34d60da4-f0d0-4d42-bd02-39c2a7c9e577"/>
    <s v="{16F38245-457A-40D6-9682-4809F753EF28}"/>
  </r>
  <r>
    <x v="122"/>
    <d v="2016-05-11T00:00:00"/>
    <d v="2016-05-11T00:00:00"/>
    <x v="2"/>
    <s v="Canning_Bridget"/>
    <x v="23"/>
    <m/>
    <m/>
    <m/>
    <n v="1"/>
    <s v="LEFT"/>
    <s v="SC"/>
    <x v="0"/>
    <s v="&gt;100"/>
    <m/>
    <n v="1.3536894031500001E-4"/>
    <m/>
    <n v="13.536894031500001"/>
    <n v="1"/>
    <x v="193"/>
    <s v="919d4405-cbd7-4e6f-8ca5-1add9041a821"/>
    <s v="{AE366512-47AA-40BB-B369-B60BB034BEAA}"/>
  </r>
  <r>
    <x v="122"/>
    <d v="2016-05-11T00:00:00"/>
    <d v="2016-05-11T00:00:00"/>
    <x v="2"/>
    <s v="Canning_Bridget"/>
    <x v="23"/>
    <m/>
    <m/>
    <m/>
    <n v="8"/>
    <s v="FULL"/>
    <s v="C"/>
    <x v="0"/>
    <s v="&gt;100"/>
    <m/>
    <n v="1.1862636488199999E-4"/>
    <m/>
    <n v="11.8626364882"/>
    <n v="2"/>
    <x v="194"/>
    <s v="ebf0bdab-c5af-43b9-875f-c075715db439"/>
    <s v="{FA3C15AE-C427-4BB4-8954-D8E2F054FEAC}"/>
  </r>
  <r>
    <x v="122"/>
    <d v="2016-05-11T00:00:00"/>
    <d v="2016-05-11T00:00:00"/>
    <x v="2"/>
    <s v="Canning_Bridget"/>
    <x v="23"/>
    <m/>
    <m/>
    <m/>
    <n v="6"/>
    <s v="LEFT"/>
    <s v="C"/>
    <x v="0"/>
    <s v="&gt;100"/>
    <m/>
    <n v="2.9086961042500001E-4"/>
    <m/>
    <n v="29.0869610425"/>
    <n v="1"/>
    <x v="195"/>
    <s v="be167944-8296-4421-a13e-552f091cbe82"/>
    <s v="{D9DE9FE7-4787-4720-9C88-D240BAA56CC9}"/>
  </r>
  <r>
    <x v="122"/>
    <d v="2016-05-11T00:00:00"/>
    <d v="2016-05-11T00:00:00"/>
    <x v="2"/>
    <s v="Canning_Bridget"/>
    <x v="23"/>
    <m/>
    <m/>
    <m/>
    <n v="2"/>
    <s v="LEFT"/>
    <s v="SC"/>
    <x v="0"/>
    <s v="&gt;100"/>
    <m/>
    <n v="9.9243774369099994E-4"/>
    <m/>
    <n v="99.243774369099995"/>
    <n v="1"/>
    <x v="196"/>
    <s v="415f01fc-1647-4993-895c-d5c9a6032f5a"/>
    <s v="{4B66D366-6D66-41CF-B47D-A58AB15384A1}"/>
  </r>
  <r>
    <x v="78"/>
    <d v="2016-05-11T00:00:00"/>
    <d v="2016-05-11T00:00:00"/>
    <x v="2"/>
    <s v="Canning_Bridget"/>
    <x v="23"/>
    <m/>
    <m/>
    <m/>
    <n v="1"/>
    <s v="LEFT"/>
    <s v="SC"/>
    <x v="0"/>
    <s v="&gt;100"/>
    <m/>
    <n v="8.2528957887499998E-5"/>
    <m/>
    <n v="8.2528957887499992"/>
    <n v="1"/>
    <x v="197"/>
    <s v="f7cfe38e-cf4d-4112-a5c0-40219d71d01b"/>
    <s v="{C01DF233-9BAD-42CD-BA80-CAF246E38331}"/>
  </r>
  <r>
    <x v="123"/>
    <d v="2016-05-11T00:00:00"/>
    <d v="2016-05-11T00:00:00"/>
    <x v="2"/>
    <s v="Canning_Bridget"/>
    <x v="5"/>
    <m/>
    <m/>
    <m/>
    <n v="1"/>
    <s v="RIGHT"/>
    <s v="SC"/>
    <x v="2"/>
    <s v="10-100"/>
    <m/>
    <n v="2.4582977780100002E-4"/>
    <m/>
    <n v="24.582977780100002"/>
    <n v="1"/>
    <x v="198"/>
    <s v="f0e462f4-a23e-435b-acf0-eca9030679c9"/>
    <s v="{40220F46-1487-47D6-9B11-E297C266CFA4}"/>
  </r>
  <r>
    <x v="124"/>
    <d v="2016-05-11T00:00:00"/>
    <d v="2016-05-11T00:00:00"/>
    <x v="2"/>
    <s v="Canning_Bridget"/>
    <x v="14"/>
    <m/>
    <m/>
    <m/>
    <n v="2"/>
    <s v="LEFT"/>
    <s v="SC"/>
    <x v="0"/>
    <s v="10-100"/>
    <m/>
    <n v="5.0882391649799999E-5"/>
    <m/>
    <n v="5.0882391649800001"/>
    <n v="1"/>
    <x v="199"/>
    <s v="6a08eedd-a9be-4677-9178-e943cd335343"/>
    <s v="{A0836C65-4A95-4C56-94CA-AE851FD91AD1}"/>
  </r>
  <r>
    <x v="124"/>
    <d v="2016-05-11T00:00:00"/>
    <d v="2016-05-11T00:00:00"/>
    <x v="2"/>
    <s v="Canning_Bridget"/>
    <x v="0"/>
    <m/>
    <m/>
    <m/>
    <n v="0.5"/>
    <s v="LEFT"/>
    <s v="SC"/>
    <x v="0"/>
    <s v="10-100"/>
    <m/>
    <n v="1.6161966114099999E-4"/>
    <m/>
    <n v="16.1619661141"/>
    <n v="1"/>
    <x v="200"/>
    <s v="255c74aa-e493-425b-a8c0-e00583009bd4"/>
    <s v="{80D1CF34-EF7C-483F-ADB7-F7F1BB91DD8A}"/>
  </r>
  <r>
    <x v="124"/>
    <d v="2016-05-11T00:00:00"/>
    <d v="2016-05-11T00:00:00"/>
    <x v="2"/>
    <s v="Canning_Bridget"/>
    <x v="0"/>
    <m/>
    <m/>
    <m/>
    <n v="5"/>
    <s v="FULL"/>
    <s v="SC"/>
    <x v="0"/>
    <s v="&gt;100"/>
    <m/>
    <n v="1.4248483937899999E-4"/>
    <m/>
    <n v="14.2484839379"/>
    <n v="2"/>
    <x v="201"/>
    <s v="071c98c1-f60f-48d0-984b-7dbb0e86ea81"/>
    <s v="{23A65877-C814-49DF-B3DD-C7B84D54CEF8}"/>
  </r>
  <r>
    <x v="124"/>
    <d v="2016-05-11T00:00:00"/>
    <d v="2016-05-11T00:00:00"/>
    <x v="2"/>
    <s v="Canning_Bridget"/>
    <x v="4"/>
    <m/>
    <m/>
    <m/>
    <n v="2"/>
    <s v="LEFT"/>
    <s v="SC"/>
    <x v="0"/>
    <s v="10-100"/>
    <m/>
    <n v="3.1480623242499998E-4"/>
    <m/>
    <n v="31.480623242499998"/>
    <n v="1"/>
    <x v="202"/>
    <s v="e6c5ba0e-70a0-4dcc-9c7e-d6ce3b1d536c"/>
    <s v="{F40A18EA-A29D-4BA5-BBE2-21FA123260EB}"/>
  </r>
  <r>
    <x v="124"/>
    <d v="2016-05-11T00:00:00"/>
    <d v="2016-05-11T00:00:00"/>
    <x v="2"/>
    <s v="Canning_Bridget"/>
    <x v="0"/>
    <m/>
    <m/>
    <m/>
    <n v="2"/>
    <s v="LEFT"/>
    <s v="SC"/>
    <x v="0"/>
    <s v="10-100"/>
    <m/>
    <n v="1.98034880489E-4"/>
    <m/>
    <n v="19.8034880489"/>
    <n v="1"/>
    <x v="203"/>
    <s v="4a56f21a-0ef8-4b93-9b8e-a5073587e5f5"/>
    <s v="{F1CB10F3-4216-4DD1-A3A8-31B6DA019486}"/>
  </r>
  <r>
    <x v="124"/>
    <d v="2016-05-11T00:00:00"/>
    <d v="2016-05-11T00:00:00"/>
    <x v="2"/>
    <s v="Canning_Bridget"/>
    <x v="4"/>
    <m/>
    <m/>
    <m/>
    <n v="4"/>
    <s v="RIGHT"/>
    <s v="SC"/>
    <x v="0"/>
    <s v="10-100"/>
    <m/>
    <n v="3.2022841340200001E-4"/>
    <m/>
    <n v="32.022841340200003"/>
    <n v="1"/>
    <x v="204"/>
    <s v="8c8e9eeb-f50c-41c3-9424-41684ac7fa06"/>
    <s v="{BE25C56F-1776-4E98-B679-48E94603B401}"/>
  </r>
  <r>
    <x v="124"/>
    <d v="2016-05-11T00:00:00"/>
    <d v="2016-05-11T00:00:00"/>
    <x v="2"/>
    <s v="Canning_Bridget"/>
    <x v="0"/>
    <m/>
    <m/>
    <m/>
    <n v="2"/>
    <s v="LEFT"/>
    <s v="SC"/>
    <x v="0"/>
    <s v="&gt;100"/>
    <m/>
    <n v="1.5761721898199999E-4"/>
    <m/>
    <n v="15.761721898199999"/>
    <n v="1"/>
    <x v="205"/>
    <s v="524c659e-4eab-4ea8-b622-e0ec66ba12e8"/>
    <s v="{C9D5305D-5AC6-44E8-8FB7-8469A3485939}"/>
  </r>
  <r>
    <x v="124"/>
    <d v="2016-05-11T00:00:00"/>
    <d v="2016-05-11T00:00:00"/>
    <x v="2"/>
    <s v="Canning_Bridget"/>
    <x v="14"/>
    <m/>
    <m/>
    <m/>
    <n v="4"/>
    <s v="RIGHT"/>
    <s v="SC"/>
    <x v="0"/>
    <s v="10-100"/>
    <m/>
    <n v="1.84947952401E-4"/>
    <m/>
    <n v="18.4947952401"/>
    <n v="1"/>
    <x v="206"/>
    <s v="e3123950-0fd6-4fe3-87ec-a5c72f2de99d"/>
    <s v="{5BC15F9B-B0EE-4BA9-A7E1-B386BB77A794}"/>
  </r>
  <r>
    <x v="124"/>
    <d v="2016-05-11T00:00:00"/>
    <d v="2016-05-11T00:00:00"/>
    <x v="2"/>
    <s v="Canning_Bridget"/>
    <x v="4"/>
    <m/>
    <m/>
    <m/>
    <n v="4"/>
    <s v="RIGHT"/>
    <s v="SC"/>
    <x v="0"/>
    <s v="10-100"/>
    <m/>
    <n v="1.4961880557300001E-4"/>
    <m/>
    <n v="14.961880557300001"/>
    <n v="1"/>
    <x v="207"/>
    <s v="65a27164-510a-4d98-8fa2-bf5bbd45cbfa"/>
    <s v="{1D287CE9-6EF1-4F93-AE18-3F84EC00EF43}"/>
  </r>
  <r>
    <x v="125"/>
    <d v="2016-05-11T00:00:00"/>
    <d v="2016-05-11T00:00:00"/>
    <x v="2"/>
    <s v="Canning_Bridget"/>
    <x v="8"/>
    <m/>
    <m/>
    <m/>
    <n v="5"/>
    <s v="FULL"/>
    <s v="C"/>
    <x v="0"/>
    <s v="&gt;100"/>
    <m/>
    <n v="2.6959498666499998E-4"/>
    <m/>
    <n v="26.959498666499996"/>
    <n v="2"/>
    <x v="208"/>
    <s v="4a1bf259-641b-4c65-ab75-5d8fb36587cc"/>
    <s v="{3A3BA372-CD34-48EE-A0F8-609C703D2B95}"/>
  </r>
  <r>
    <x v="126"/>
    <d v="2016-05-24T00:00:00"/>
    <d v="2016-05-24T00:00:00"/>
    <x v="2"/>
    <s v="Canning_Bridget"/>
    <x v="0"/>
    <m/>
    <m/>
    <m/>
    <n v="0.5"/>
    <s v="FULL"/>
    <s v="SC"/>
    <x v="2"/>
    <s v="&gt;100"/>
    <m/>
    <n v="5.2406627386000001E-4"/>
    <m/>
    <n v="52.406627386000004"/>
    <n v="2"/>
    <x v="209"/>
    <s v="5d4eb46c-f1f4-4b12-8b05-1aa45c5265ae"/>
    <s v="{B22B2B1A-74F4-4459-8B90-B2EEE5BD4A18}"/>
  </r>
  <r>
    <x v="126"/>
    <d v="2016-05-24T00:00:00"/>
    <d v="2016-05-24T00:00:00"/>
    <x v="2"/>
    <s v="Canning_Bridget"/>
    <x v="23"/>
    <m/>
    <m/>
    <m/>
    <n v="1"/>
    <s v="RIGHT"/>
    <s v="SC"/>
    <x v="0"/>
    <s v="&gt;100"/>
    <m/>
    <n v="1.88969457111E-4"/>
    <m/>
    <n v="18.896945711099999"/>
    <n v="1"/>
    <x v="210"/>
    <s v="008af120-5dab-4bc2-9bbb-5bd6512279f5"/>
    <s v="{DCE3029D-472A-4B47-90C2-C9AC856146D6}"/>
  </r>
  <r>
    <x v="126"/>
    <d v="2016-05-24T00:00:00"/>
    <d v="2016-05-24T00:00:00"/>
    <x v="2"/>
    <s v="Canning_Bridget"/>
    <x v="23"/>
    <m/>
    <m/>
    <m/>
    <n v="1"/>
    <s v="FULL"/>
    <s v="SC"/>
    <x v="0"/>
    <s v="&gt;100"/>
    <m/>
    <n v="2.7365773231099999E-4"/>
    <m/>
    <n v="27.3657732311"/>
    <n v="2"/>
    <x v="211"/>
    <s v="50310489-d3c9-4492-a8ef-06e91f6d657a"/>
    <s v="{F996A556-3C83-476F-9A17-957ECE6B7A33}"/>
  </r>
  <r>
    <x v="126"/>
    <d v="2016-05-24T00:00:00"/>
    <d v="2016-05-24T00:00:00"/>
    <x v="2"/>
    <s v="Canning_Bridget"/>
    <x v="0"/>
    <m/>
    <m/>
    <m/>
    <n v="4"/>
    <s v="LEFT"/>
    <s v="SC"/>
    <x v="2"/>
    <s v="10-100"/>
    <m/>
    <n v="3.8582673981199999E-4"/>
    <m/>
    <n v="38.582673981200003"/>
    <n v="1"/>
    <x v="212"/>
    <s v="4e7b4e50-90b8-4b43-8906-9bf0cc895a31"/>
    <s v="{D5A5B4DE-B7B1-4DDC-8BD0-F2587AAEBE82}"/>
  </r>
  <r>
    <x v="127"/>
    <d v="2016-05-24T00:00:00"/>
    <d v="2016-05-24T00:00:00"/>
    <x v="2"/>
    <s v="Canning_Bridget"/>
    <x v="23"/>
    <m/>
    <m/>
    <m/>
    <n v="1"/>
    <s v="LEFT"/>
    <s v="SC"/>
    <x v="2"/>
    <s v="10-100"/>
    <m/>
    <n v="6.8364599584199996E-5"/>
    <m/>
    <n v="6.8364599584199999"/>
    <n v="1"/>
    <x v="213"/>
    <s v="223aca88-4fec-45c0-ba35-aedb89c72a98"/>
    <s v="{481E777F-AB6A-4C2F-A52A-41DAA60B5F61}"/>
  </r>
  <r>
    <x v="88"/>
    <d v="2016-05-24T00:00:00"/>
    <d v="2016-05-24T00:00:00"/>
    <x v="2"/>
    <s v="Canning_Bridget"/>
    <x v="23"/>
    <m/>
    <m/>
    <m/>
    <n v="3"/>
    <s v="LEFT"/>
    <s v="SC"/>
    <x v="0"/>
    <s v="&gt;100"/>
    <m/>
    <n v="3.52987181253E-4"/>
    <m/>
    <n v="35.298718125299999"/>
    <n v="1"/>
    <x v="214"/>
    <s v="74955e49-e15a-4bfa-8840-18cf0e302415"/>
    <s v="{84D0C954-8949-4C32-898D-07C0A24F3D63}"/>
  </r>
  <r>
    <x v="107"/>
    <d v="2016-05-24T00:00:00"/>
    <d v="2016-05-24T00:00:00"/>
    <x v="2"/>
    <s v="Canning_Bridget"/>
    <x v="23"/>
    <m/>
    <m/>
    <m/>
    <n v="1"/>
    <s v="LEFT"/>
    <s v="SC"/>
    <x v="0"/>
    <s v="&gt;100"/>
    <m/>
    <n v="1.6302598122799999E-4"/>
    <m/>
    <n v="16.302598122799999"/>
    <n v="1"/>
    <x v="215"/>
    <s v="18df6694-dd68-481a-abd0-0030710cc015"/>
    <s v="{DD2F4184-C72D-4EEF-8486-BED39BF97C54}"/>
  </r>
  <r>
    <x v="107"/>
    <d v="2016-05-24T00:00:00"/>
    <d v="2016-05-24T00:00:00"/>
    <x v="2"/>
    <s v="Canning_Bridget"/>
    <x v="23"/>
    <m/>
    <m/>
    <m/>
    <n v="2"/>
    <s v="LEFT"/>
    <s v="SC"/>
    <x v="0"/>
    <s v="&gt;100"/>
    <m/>
    <n v="1.2619072363600001E-4"/>
    <m/>
    <n v="12.619072363600001"/>
    <n v="1"/>
    <x v="216"/>
    <s v="0ec7fd07-b0d6-4438-bacf-cadb2b4f5cd0"/>
    <s v="{266B7599-B546-45F2-993D-17555643654A}"/>
  </r>
  <r>
    <x v="107"/>
    <d v="2016-05-24T00:00:00"/>
    <d v="2016-05-24T00:00:00"/>
    <x v="2"/>
    <s v="Canning_Bridget"/>
    <x v="23"/>
    <m/>
    <m/>
    <m/>
    <n v="1"/>
    <s v="FULL"/>
    <s v="SC"/>
    <x v="2"/>
    <s v="10-100"/>
    <m/>
    <n v="5.78319058133E-5"/>
    <m/>
    <n v="5.7831905813300004"/>
    <n v="2"/>
    <x v="217"/>
    <s v="c4fc37bc-5d33-43fe-9654-3b0dc030071a"/>
    <s v="{26A3756B-DA09-4184-B75E-E9692F99E46F}"/>
  </r>
  <r>
    <x v="146"/>
    <d v="2016-05-24T00:00:00"/>
    <d v="2016-05-24T00:00:00"/>
    <x v="2"/>
    <s v="Canning_Bridget"/>
    <x v="23"/>
    <m/>
    <m/>
    <s v="CENSOL and FOEVUL along road beyond zone 2"/>
    <n v="2"/>
    <s v="FULL"/>
    <s v="SC"/>
    <x v="0"/>
    <s v="&gt;100"/>
    <m/>
    <n v="5.5485179750199996E-4"/>
    <m/>
    <n v="55.485179750199997"/>
    <n v="2"/>
    <x v="218"/>
    <s v="f8cfc82f-a6fc-4247-998d-e9f7c3e4e0cc"/>
    <s v="{C0EC7CAE-696F-4555-A75C-0D1E84FB4311}"/>
  </r>
  <r>
    <x v="128"/>
    <d v="2016-05-25T00:00:00"/>
    <d v="2016-05-25T00:00:00"/>
    <x v="2"/>
    <s v="Canning_Bridget"/>
    <x v="8"/>
    <m/>
    <m/>
    <m/>
    <n v="1"/>
    <s v="FULL"/>
    <s v="SC"/>
    <x v="0"/>
    <s v="10-100"/>
    <m/>
    <n v="7.5048936986900006E-5"/>
    <m/>
    <n v="7.5048936986900001"/>
    <n v="2"/>
    <x v="219"/>
    <s v="e6d11b72-c8f4-43df-9175-3131c0eb3a2f"/>
    <s v="{E5B8F431-DCDE-4D95-8FA2-F1721A279E95}"/>
  </r>
  <r>
    <x v="128"/>
    <d v="2016-05-25T00:00:00"/>
    <d v="2016-05-25T00:00:00"/>
    <x v="2"/>
    <s v="Canning_Bridget"/>
    <x v="11"/>
    <m/>
    <m/>
    <m/>
    <n v="1"/>
    <s v="FULL"/>
    <s v="SC"/>
    <x v="0"/>
    <s v="10-100"/>
    <m/>
    <n v="1.6941986202499999E-4"/>
    <m/>
    <n v="16.941986202500001"/>
    <n v="2"/>
    <x v="220"/>
    <s v="d82548a2-9033-4cd2-a3aa-8b254dcb7755"/>
    <s v="{A73019CD-6529-4C16-9507-F9665915CBB4}"/>
  </r>
  <r>
    <x v="130"/>
    <d v="2016-05-25T00:00:00"/>
    <d v="2016-05-25T00:00:00"/>
    <x v="2"/>
    <s v="Canning_Bridget"/>
    <x v="23"/>
    <m/>
    <m/>
    <m/>
    <n v="1"/>
    <s v="FULL"/>
    <s v="SC"/>
    <x v="0"/>
    <s v="10-100"/>
    <m/>
    <n v="5.8712948270399998E-5"/>
    <m/>
    <n v="5.8712948270399998"/>
    <n v="2"/>
    <x v="221"/>
    <s v="16cf30af-4f73-4547-859b-5bd441ec8fb5"/>
    <s v="{05BADB45-956C-4424-8D3F-CBE78660FF3E}"/>
  </r>
  <r>
    <x v="130"/>
    <d v="2016-05-25T00:00:00"/>
    <d v="2016-05-25T00:00:00"/>
    <x v="2"/>
    <s v="Canning_Bridget"/>
    <x v="23"/>
    <m/>
    <m/>
    <m/>
    <n v="1"/>
    <s v="FULL"/>
    <s v="SC"/>
    <x v="0"/>
    <s v="10-100"/>
    <m/>
    <n v="1.6029721051799999E-5"/>
    <m/>
    <n v="1.6029721051799999"/>
    <n v="2"/>
    <x v="222"/>
    <s v="b197abfa-0322-4486-9cc5-5f23ecaab03a"/>
    <s v="{77B202CC-AFA1-463E-B88E-55149D78F32B}"/>
  </r>
  <r>
    <x v="131"/>
    <d v="2016-05-25T00:00:00"/>
    <d v="2016-05-25T00:00:00"/>
    <x v="2"/>
    <s v="Canning_Bridget"/>
    <x v="23"/>
    <m/>
    <m/>
    <m/>
    <n v="0.5"/>
    <s v="LEFT"/>
    <s v="SC"/>
    <x v="0"/>
    <s v="10-100"/>
    <m/>
    <n v="3.0596223443400003E-5"/>
    <m/>
    <n v="3.0596223443400001"/>
    <n v="1"/>
    <x v="223"/>
    <s v="dc9948f9-589c-404e-a4f9-504348c815eb"/>
    <s v="{F7E9CA7F-8268-4FBC-A1D9-96B394ACB986}"/>
  </r>
  <r>
    <x v="69"/>
    <d v="2016-05-25T00:00:00"/>
    <d v="2016-05-25T00:00:00"/>
    <x v="2"/>
    <s v="Canning_Bridget"/>
    <x v="8"/>
    <m/>
    <m/>
    <m/>
    <n v="6"/>
    <s v="FULL"/>
    <s v="C"/>
    <x v="2"/>
    <s v="&gt;100"/>
    <m/>
    <n v="4.8603611879299998E-4"/>
    <m/>
    <n v="48.603611879299997"/>
    <n v="2"/>
    <x v="224"/>
    <s v="37d80127-00f7-444d-a2cb-61474297ecff"/>
    <s v="{FFB881A1-D5C6-47A0-83AE-E4BE4E71535B}"/>
  </r>
  <r>
    <x v="69"/>
    <d v="2016-05-25T00:00:00"/>
    <d v="2016-05-25T00:00:00"/>
    <x v="2"/>
    <s v="Canning_Bridget"/>
    <x v="8"/>
    <m/>
    <m/>
    <m/>
    <n v="3"/>
    <s v="RIGHT"/>
    <s v="SC"/>
    <x v="2"/>
    <s v="&gt;100"/>
    <m/>
    <n v="9.8010101392900003E-4"/>
    <m/>
    <n v="98.010101392899998"/>
    <n v="1"/>
    <x v="225"/>
    <s v="4d52fa6f-ecaf-4422-9344-acbcbae6d041"/>
    <s v="{9ECB7765-24D1-47CA-8768-F8B9F1EC7D47}"/>
  </r>
  <r>
    <x v="69"/>
    <d v="2016-05-25T00:00:00"/>
    <d v="2016-05-25T00:00:00"/>
    <x v="2"/>
    <s v="Canning_Bridget"/>
    <x v="8"/>
    <m/>
    <m/>
    <m/>
    <n v="3"/>
    <s v="RIGHT"/>
    <s v="SC"/>
    <x v="2"/>
    <s v="&gt;100"/>
    <m/>
    <n v="1.5944584712599999E-4"/>
    <m/>
    <n v="15.944584712599999"/>
    <n v="1"/>
    <x v="226"/>
    <s v="cda53db1-b8f3-43c3-90ae-676404f17b1f"/>
    <s v="{A3179035-CBF4-481C-AA5A-F6502C539E0D}"/>
  </r>
  <r>
    <x v="69"/>
    <d v="2016-05-25T00:00:00"/>
    <d v="2016-05-25T00:00:00"/>
    <x v="2"/>
    <s v="Canning_Bridget"/>
    <x v="8"/>
    <m/>
    <m/>
    <m/>
    <n v="3"/>
    <s v="RIGHT"/>
    <s v="SC"/>
    <x v="2"/>
    <s v="&gt;100"/>
    <m/>
    <n v="4.0418302567299998E-4"/>
    <m/>
    <n v="40.418302567299996"/>
    <n v="1"/>
    <x v="227"/>
    <s v="06cd4177-2a0c-4421-aaf9-6e1fd3401112"/>
    <s v="{4FA343A6-36FE-4C1C-B8FD-7204D1B2E7E5}"/>
  </r>
  <r>
    <x v="69"/>
    <d v="2016-05-25T00:00:00"/>
    <d v="2016-05-25T00:00:00"/>
    <x v="2"/>
    <s v="Canning_Bridget"/>
    <x v="8"/>
    <m/>
    <m/>
    <m/>
    <n v="3"/>
    <s v="RIGHT"/>
    <s v="SC"/>
    <x v="2"/>
    <s v="&gt;100"/>
    <m/>
    <n v="3.0142018801799998E-4"/>
    <m/>
    <n v="30.142018801799999"/>
    <n v="1"/>
    <x v="228"/>
    <s v="be483f4f-105a-4764-ae4f-f1cf939b0cda"/>
    <s v="{FB5FA1A7-C4AA-4668-8345-CCA8C5421BB0}"/>
  </r>
  <r>
    <x v="69"/>
    <d v="2016-05-25T00:00:00"/>
    <d v="2016-05-25T00:00:00"/>
    <x v="2"/>
    <s v="Canning_Bridget"/>
    <x v="8"/>
    <m/>
    <m/>
    <m/>
    <n v="1"/>
    <s v="RIGHT"/>
    <s v="SC"/>
    <x v="0"/>
    <s v="10-100"/>
    <m/>
    <n v="7.5864763194200002E-4"/>
    <m/>
    <n v="75.864763194200009"/>
    <n v="1"/>
    <x v="229"/>
    <s v="c3e10edf-404a-409c-9873-e70ccd46f273"/>
    <s v="{0FA74B2F-D278-4AE1-B6DA-F08D12E4B683}"/>
  </r>
  <r>
    <x v="69"/>
    <d v="2016-05-25T00:00:00"/>
    <d v="2016-05-25T00:00:00"/>
    <x v="2"/>
    <s v="Canning_Bridget"/>
    <x v="8"/>
    <m/>
    <m/>
    <m/>
    <n v="1"/>
    <s v="RIGHT"/>
    <s v="SC"/>
    <x v="2"/>
    <s v="&gt;100"/>
    <m/>
    <n v="3.81148647832E-4"/>
    <m/>
    <n v="38.114864783199998"/>
    <n v="1"/>
    <x v="230"/>
    <s v="2ac4d21d-f52f-4e9a-b00e-edeb21ade211"/>
    <s v="{2A0659F4-80DB-413A-B3EF-B81002D6865C}"/>
  </r>
  <r>
    <x v="28"/>
    <d v="2016-05-26T00:00:00"/>
    <d v="2016-05-26T00:00:00"/>
    <x v="2"/>
    <s v="Canning_Bridget"/>
    <x v="23"/>
    <m/>
    <m/>
    <m/>
    <n v="1"/>
    <s v="LEFT"/>
    <s v="SC"/>
    <x v="2"/>
    <s v="&gt;100"/>
    <m/>
    <n v="1.48958396821E-4"/>
    <m/>
    <n v="14.8958396821"/>
    <n v="1"/>
    <x v="231"/>
    <s v="20b1eba9-be23-4e6f-9d0e-54c8b235f1d9"/>
    <s v="{3DCDD286-CA96-4EB3-9B37-D2B87D75BA1C}"/>
  </r>
  <r>
    <x v="28"/>
    <d v="2016-05-26T00:00:00"/>
    <d v="2016-05-26T00:00:00"/>
    <x v="2"/>
    <s v="Canning_Bridget"/>
    <x v="23"/>
    <m/>
    <m/>
    <m/>
    <n v="2.5"/>
    <s v="LEFT"/>
    <s v="SC"/>
    <x v="2"/>
    <s v="&gt;100"/>
    <m/>
    <n v="2.9770508143699999E-4"/>
    <m/>
    <n v="29.770508143699999"/>
    <n v="1"/>
    <x v="232"/>
    <s v="281a3880-3268-4da0-84d1-72303bb2f352"/>
    <s v="{C0965507-907F-4CFB-8F8B-6BC1956CC43E}"/>
  </r>
  <r>
    <x v="28"/>
    <d v="2016-05-26T00:00:00"/>
    <d v="2016-05-26T00:00:00"/>
    <x v="2"/>
    <s v="Canning_Bridget"/>
    <x v="23"/>
    <m/>
    <m/>
    <m/>
    <n v="1"/>
    <s v="LEFT"/>
    <s v="SC"/>
    <x v="2"/>
    <s v="&gt;100"/>
    <m/>
    <n v="1.7276338729100001E-4"/>
    <m/>
    <n v="17.276338729100001"/>
    <n v="1"/>
    <x v="233"/>
    <s v="0a896728-7383-40a2-9781-aeeaa0843fa5"/>
    <s v="{621EC2A0-D929-4566-9A4E-E08C374C0E70}"/>
  </r>
  <r>
    <x v="28"/>
    <d v="2016-05-26T00:00:00"/>
    <d v="2016-05-26T00:00:00"/>
    <x v="2"/>
    <s v="Canning_Bridget"/>
    <x v="23"/>
    <m/>
    <m/>
    <m/>
    <n v="1"/>
    <s v="LEFT"/>
    <s v="SC"/>
    <x v="2"/>
    <s v="&gt;100"/>
    <m/>
    <n v="2.83633181194E-4"/>
    <m/>
    <n v="28.363318119399999"/>
    <n v="1"/>
    <x v="234"/>
    <s v="99490d0b-0f05-4f81-bf1a-cb326e992ff4"/>
    <s v="{B05CB060-93A9-4E34-9D66-074366C5CF57}"/>
  </r>
  <r>
    <x v="28"/>
    <d v="2016-05-26T00:00:00"/>
    <d v="2016-05-26T00:00:00"/>
    <x v="2"/>
    <s v="Canning_Bridget"/>
    <x v="23"/>
    <m/>
    <m/>
    <m/>
    <n v="1"/>
    <s v="LEFT"/>
    <s v="SC"/>
    <x v="0"/>
    <s v="10-100"/>
    <m/>
    <n v="5.7683894457599997E-5"/>
    <m/>
    <n v="5.7683894457599996"/>
    <n v="1"/>
    <x v="235"/>
    <s v="12f64066-8791-4790-adf9-01569f640c28"/>
    <s v="{7C7DF721-7327-4702-AF17-152C00659A0B}"/>
  </r>
  <r>
    <x v="28"/>
    <d v="2016-05-26T00:00:00"/>
    <d v="2016-05-26T00:00:00"/>
    <x v="2"/>
    <s v="Canning_Bridget"/>
    <x v="23"/>
    <m/>
    <m/>
    <s v="Social trail to edge"/>
    <n v="1"/>
    <s v="FULL"/>
    <s v="SC"/>
    <x v="0"/>
    <s v="&gt;100"/>
    <m/>
    <n v="6.0561526972400001E-5"/>
    <m/>
    <n v="6.0561526972399999"/>
    <n v="2"/>
    <x v="236"/>
    <s v="2df6bdf4-5d64-4f1b-8ed2-967cc0dd4471"/>
    <s v="{4886A453-8320-42CD-B55F-4ED0A2EEDE4B}"/>
  </r>
  <r>
    <x v="22"/>
    <d v="2016-05-26T00:00:00"/>
    <d v="2016-05-26T00:00:00"/>
    <x v="2"/>
    <s v="Canning_Bridget"/>
    <x v="23"/>
    <m/>
    <m/>
    <m/>
    <n v="1.5"/>
    <s v="FULL"/>
    <s v="SC"/>
    <x v="0"/>
    <s v="10-100"/>
    <m/>
    <n v="6.8899633039699998E-5"/>
    <m/>
    <n v="6.8899633039700001"/>
    <n v="2"/>
    <x v="237"/>
    <s v="e8c8ac14-d7a5-4f50-bce8-6e5f933d3fc9"/>
    <s v="{8B8EAC18-FDF0-41BC-8039-B828AD7C4811}"/>
  </r>
  <r>
    <x v="22"/>
    <d v="2016-05-26T00:00:00"/>
    <d v="2016-05-26T00:00:00"/>
    <x v="2"/>
    <s v="Canning_Bridget"/>
    <x v="23"/>
    <m/>
    <m/>
    <m/>
    <n v="1.5"/>
    <s v="LEFT"/>
    <s v="SC"/>
    <x v="0"/>
    <s v="10-100"/>
    <m/>
    <n v="4.6785942814099998E-5"/>
    <m/>
    <n v="4.6785942814099997"/>
    <n v="1"/>
    <x v="238"/>
    <s v="f12a9050-321f-4c3d-a94f-a1c62841f831"/>
    <s v="{668E820D-8E04-45A9-8A45-FBFADCA26AA8}"/>
  </r>
  <r>
    <x v="22"/>
    <d v="2016-05-26T00:00:00"/>
    <d v="2016-05-26T00:00:00"/>
    <x v="2"/>
    <s v="Canning_Bridget"/>
    <x v="23"/>
    <m/>
    <m/>
    <m/>
    <n v="1.5"/>
    <s v="RIGHT"/>
    <s v="SC"/>
    <x v="0"/>
    <s v="10-100"/>
    <m/>
    <n v="5.3359420705299999E-5"/>
    <m/>
    <n v="5.3359420705299998"/>
    <n v="1"/>
    <x v="239"/>
    <s v="3f18ac5c-66c3-46cb-8920-74aca2389ae1"/>
    <s v="{80B56EDA-5CCA-469B-82BD-04FEA1A887E3}"/>
  </r>
  <r>
    <x v="22"/>
    <d v="2016-05-26T00:00:00"/>
    <d v="2016-05-26T00:00:00"/>
    <x v="2"/>
    <s v="Canning_Bridget"/>
    <x v="23"/>
    <m/>
    <m/>
    <m/>
    <n v="1.5"/>
    <s v="RIGHT"/>
    <s v="SC"/>
    <x v="0"/>
    <s v="10-100"/>
    <m/>
    <n v="2.9843760330299998E-4"/>
    <m/>
    <n v="29.843760330299997"/>
    <n v="1"/>
    <x v="240"/>
    <s v="7fc469ea-afe3-4a3a-b017-5e9120d4c742"/>
    <s v="{24ED42EB-754E-4CF1-8402-B4FA46973A2A}"/>
  </r>
  <r>
    <x v="22"/>
    <d v="2016-05-26T00:00:00"/>
    <d v="2016-05-26T00:00:00"/>
    <x v="2"/>
    <s v="Canning_Bridget"/>
    <x v="23"/>
    <m/>
    <m/>
    <m/>
    <n v="1.5"/>
    <s v="LEFT"/>
    <s v="SC"/>
    <x v="0"/>
    <s v="10-100"/>
    <m/>
    <n v="1.18170016179E-4"/>
    <m/>
    <n v="11.817001617899999"/>
    <n v="1"/>
    <x v="241"/>
    <s v="ef18ac6b-0816-42ed-b8e4-36739b5e8d40"/>
    <s v="{0EA59CA9-B958-4819-AF00-BA881F91CF6E}"/>
  </r>
  <r>
    <x v="22"/>
    <d v="2016-05-26T00:00:00"/>
    <d v="2016-05-26T00:00:00"/>
    <x v="2"/>
    <s v="Canning_Bridget"/>
    <x v="23"/>
    <m/>
    <m/>
    <m/>
    <n v="1.5"/>
    <s v="LEFT"/>
    <s v="SC"/>
    <x v="0"/>
    <s v="10-100"/>
    <m/>
    <n v="1.19244627123E-4"/>
    <m/>
    <n v="11.9244627123"/>
    <n v="1"/>
    <x v="242"/>
    <s v="fa00310f-3f97-436d-a816-dd399bb55f8a"/>
    <s v="{DF9042D8-66EF-4525-BF31-75B02E4800CE}"/>
  </r>
  <r>
    <x v="22"/>
    <d v="2016-05-26T00:00:00"/>
    <d v="2016-05-26T00:00:00"/>
    <x v="2"/>
    <s v="Canning_Bridget"/>
    <x v="1"/>
    <m/>
    <m/>
    <m/>
    <n v="1"/>
    <s v="LEFT"/>
    <s v="SC"/>
    <x v="0"/>
    <s v="&lt;10"/>
    <m/>
    <n v="7.7543705998599994E-5"/>
    <m/>
    <n v="7.7543705998599997"/>
    <n v="1"/>
    <x v="243"/>
    <s v="3f28970f-7121-4e54-875c-b5e39d6a2142"/>
    <s v="{C7AAE5C6-CD67-4CD9-8EF2-C5DA811A402F}"/>
  </r>
  <r>
    <x v="22"/>
    <d v="2016-05-26T00:00:00"/>
    <d v="2016-05-26T00:00:00"/>
    <x v="2"/>
    <s v="Canning_Bridget"/>
    <x v="1"/>
    <m/>
    <m/>
    <m/>
    <n v="1"/>
    <s v="LEFT"/>
    <s v="SC"/>
    <x v="0"/>
    <s v="10-100"/>
    <m/>
    <n v="9.5823943326899999E-5"/>
    <m/>
    <n v="9.5823943326900007"/>
    <n v="1"/>
    <x v="244"/>
    <s v="b1ea6589-3189-40f1-9c59-cb22bee53535"/>
    <s v="{6A47377C-4CD0-459E-9312-D11C484D24E1}"/>
  </r>
  <r>
    <x v="22"/>
    <d v="2016-05-26T00:00:00"/>
    <d v="2016-05-26T00:00:00"/>
    <x v="2"/>
    <s v="Canning_Bridget"/>
    <x v="1"/>
    <m/>
    <m/>
    <m/>
    <n v="2"/>
    <s v="LEFT"/>
    <s v="SC"/>
    <x v="0"/>
    <s v="10-100"/>
    <m/>
    <n v="3.6384262835799998E-4"/>
    <m/>
    <n v="36.384262835800001"/>
    <n v="1"/>
    <x v="245"/>
    <s v="51c311a0-2fec-4b34-a5ac-c74934e8ba0f"/>
    <s v="{6996B1EC-43E3-4EE1-9AAE-7C2C62AB2EB5}"/>
  </r>
  <r>
    <x v="22"/>
    <d v="2016-05-26T00:00:00"/>
    <d v="2016-05-26T00:00:00"/>
    <x v="2"/>
    <s v="Canning_Bridget"/>
    <x v="23"/>
    <m/>
    <m/>
    <m/>
    <n v="1.5"/>
    <s v="LEFT"/>
    <s v="SC"/>
    <x v="0"/>
    <s v="10-100"/>
    <m/>
    <n v="9.2716561437200006E-5"/>
    <m/>
    <n v="9.2716561437200014"/>
    <n v="1"/>
    <x v="246"/>
    <s v="fd2aeb9f-a9a8-4943-9231-b09d69d8951a"/>
    <s v="{55F5190C-F01C-4038-91DE-75CA8CA9B9AC}"/>
  </r>
  <r>
    <x v="22"/>
    <d v="2016-05-26T00:00:00"/>
    <d v="2016-05-26T00:00:00"/>
    <x v="2"/>
    <s v="Canning_Bridget"/>
    <x v="23"/>
    <m/>
    <m/>
    <m/>
    <n v="1"/>
    <s v="LEFT"/>
    <s v="SC"/>
    <x v="0"/>
    <s v="10-100"/>
    <m/>
    <n v="5.9449270177099998E-5"/>
    <m/>
    <n v="5.9449270177099995"/>
    <n v="1"/>
    <x v="247"/>
    <s v="de07a669-e59f-4009-af4c-b7da3d5a8429"/>
    <s v="{3C058341-7A32-4C60-9276-E62A826C5B12}"/>
  </r>
  <r>
    <x v="43"/>
    <d v="2016-05-26T00:00:00"/>
    <d v="2016-05-26T00:00:00"/>
    <x v="2"/>
    <s v="Canning_Bridget"/>
    <x v="11"/>
    <m/>
    <m/>
    <m/>
    <n v="0.5"/>
    <s v="LEFT"/>
    <s v="SC"/>
    <x v="0"/>
    <s v="&lt;10"/>
    <m/>
    <n v="8.7713314892800005E-5"/>
    <m/>
    <n v="8.7713314892800014"/>
    <n v="1"/>
    <x v="248"/>
    <s v="a33e65b5-ac3e-4350-b2a7-8364ef6d0b17"/>
    <s v="{1C4FC0B5-94D1-4D5E-9793-D715985E44A3}"/>
  </r>
  <r>
    <x v="43"/>
    <d v="2016-05-26T00:00:00"/>
    <d v="2016-05-26T00:00:00"/>
    <x v="2"/>
    <s v="Canning_Bridget"/>
    <x v="23"/>
    <m/>
    <m/>
    <m/>
    <n v="1"/>
    <s v="RIGHT"/>
    <s v="SC"/>
    <x v="0"/>
    <s v="&gt;100"/>
    <m/>
    <n v="2.0769851070499999E-4"/>
    <m/>
    <n v="20.7698510705"/>
    <n v="1"/>
    <x v="249"/>
    <s v="e0bbfb13-d5e1-433a-b330-17f55405ab11"/>
    <s v="{61ED4FB1-BCED-450F-A672-8C1DBA3B4E03}"/>
  </r>
  <r>
    <x v="43"/>
    <d v="2016-05-26T00:00:00"/>
    <d v="2016-05-26T00:00:00"/>
    <x v="2"/>
    <s v="Canning_Bridget"/>
    <x v="23"/>
    <m/>
    <m/>
    <m/>
    <n v="3"/>
    <s v="FULL"/>
    <s v="SC"/>
    <x v="0"/>
    <s v="10-100"/>
    <m/>
    <n v="5.7949133047899999E-5"/>
    <m/>
    <n v="5.7949133047899997"/>
    <n v="2"/>
    <x v="250"/>
    <s v="9820edbc-e99a-4c4b-a072-0925afb3fc14"/>
    <s v="{66CC93FE-5AA8-42E9-8667-B3A4003F1339}"/>
  </r>
  <r>
    <x v="133"/>
    <d v="2016-05-26T00:00:00"/>
    <d v="2016-05-26T00:00:00"/>
    <x v="2"/>
    <s v="Canning_Bridget"/>
    <x v="13"/>
    <m/>
    <m/>
    <m/>
    <n v="9"/>
    <s v="FULL"/>
    <s v="SC"/>
    <x v="0"/>
    <s v="10-100"/>
    <m/>
    <n v="7.0994316682399994E-5"/>
    <m/>
    <n v="7.0994316682399994"/>
    <n v="2"/>
    <x v="251"/>
    <s v="be6adead-d26c-487f-aad4-3cd1ca8ce634"/>
    <s v="{727486A1-8EA3-4500-BCA8-D6B9B94D8C18}"/>
  </r>
  <r>
    <x v="133"/>
    <d v="2016-05-26T00:00:00"/>
    <d v="2016-05-26T00:00:00"/>
    <x v="2"/>
    <s v="Canning_Bridget"/>
    <x v="13"/>
    <m/>
    <m/>
    <m/>
    <n v="10"/>
    <s v="RIGHT"/>
    <s v="SC"/>
    <x v="0"/>
    <s v="10-100"/>
    <m/>
    <n v="7.5128845775199995E-4"/>
    <m/>
    <n v="75.128845775199991"/>
    <n v="1"/>
    <x v="252"/>
    <s v="423a2990-ae31-4349-9d6f-3ff91a6094d7"/>
    <s v="{99440F45-042E-4E5B-AD55-E2CC9B23ECF9}"/>
  </r>
  <r>
    <x v="133"/>
    <d v="2016-05-26T00:00:00"/>
    <d v="2016-05-26T00:00:00"/>
    <x v="2"/>
    <s v="Canning_Bridget"/>
    <x v="4"/>
    <m/>
    <m/>
    <m/>
    <n v="6"/>
    <s v="RIGHT"/>
    <s v="SC"/>
    <x v="0"/>
    <s v="10-100"/>
    <m/>
    <n v="1.3320039944300001E-4"/>
    <m/>
    <n v="13.320039944300001"/>
    <n v="1"/>
    <x v="253"/>
    <s v="40391a9d-9712-4890-a805-55bdcc6df6eb"/>
    <s v="{C8EC2255-BBBA-4C59-99AE-CBC3767BE0EB}"/>
  </r>
  <r>
    <x v="133"/>
    <d v="2016-05-26T00:00:00"/>
    <d v="2016-05-26T00:00:00"/>
    <x v="2"/>
    <s v="Canning_Bridget"/>
    <x v="0"/>
    <m/>
    <m/>
    <m/>
    <n v="2"/>
    <s v="FULL"/>
    <s v="SC"/>
    <x v="0"/>
    <s v="10-100"/>
    <m/>
    <n v="2.31080717104E-4"/>
    <m/>
    <n v="23.108071710400001"/>
    <n v="2"/>
    <x v="254"/>
    <s v="4c7ac9a0-1ac3-40d4-a246-9461132db205"/>
    <s v="{C9B79F96-D309-4E18-9F6E-4B53D646014C}"/>
  </r>
  <r>
    <x v="134"/>
    <d v="2016-05-31T00:00:00"/>
    <d v="2016-05-31T00:00:00"/>
    <x v="2"/>
    <s v="Canning_Bridget"/>
    <x v="11"/>
    <m/>
    <m/>
    <m/>
    <n v="1"/>
    <s v="LEFT"/>
    <s v="SC"/>
    <x v="0"/>
    <s v="10-100"/>
    <m/>
    <n v="3.2357359641099997E-4"/>
    <m/>
    <n v="32.357359641099997"/>
    <n v="1"/>
    <x v="255"/>
    <s v="4909fea1-0bf2-4565-885c-1e370c4b8e59"/>
    <s v="{3C3FA74C-CB15-4E08-BC5B-DF74C51D3697}"/>
  </r>
  <r>
    <x v="134"/>
    <d v="2016-05-31T00:00:00"/>
    <d v="2016-05-31T00:00:00"/>
    <x v="2"/>
    <s v="Canning_Bridget"/>
    <x v="0"/>
    <m/>
    <m/>
    <m/>
    <n v="1"/>
    <s v="RIGHT"/>
    <s v="SC"/>
    <x v="0"/>
    <s v="10-100"/>
    <m/>
    <n v="2.6577494714399998E-4"/>
    <m/>
    <n v="26.577494714399997"/>
    <n v="1"/>
    <x v="256"/>
    <s v="9d59a629-db57-49f1-869e-37fe04102942"/>
    <s v="{AE5997B7-4D8E-44D2-A4B9-2170B3CE1E8C}"/>
  </r>
  <r>
    <x v="134"/>
    <d v="2016-05-31T00:00:00"/>
    <d v="2016-05-31T00:00:00"/>
    <x v="2"/>
    <s v="Canning_Bridget"/>
    <x v="13"/>
    <m/>
    <m/>
    <m/>
    <n v="30"/>
    <s v="LEFT"/>
    <s v="SC"/>
    <x v="0"/>
    <s v="&gt;100"/>
    <m/>
    <n v="4.0420145067600002E-4"/>
    <m/>
    <n v="40.420145067600004"/>
    <n v="1"/>
    <x v="257"/>
    <s v="448f96f5-653d-4005-9b59-f460fde085c3"/>
    <s v="{BD3787E3-66F1-4DA5-A576-A9B98349457B}"/>
  </r>
  <r>
    <x v="147"/>
    <d v="2016-05-31T00:00:00"/>
    <d v="2016-05-31T00:00:00"/>
    <x v="2"/>
    <s v="Canning_Bridget"/>
    <x v="13"/>
    <m/>
    <m/>
    <m/>
    <n v="2"/>
    <s v="RIGHT"/>
    <s v="SC"/>
    <x v="0"/>
    <s v="&gt;100"/>
    <m/>
    <n v="3.9913329044899996E-3"/>
    <m/>
    <n v="399.13329044899996"/>
    <n v="1"/>
    <x v="258"/>
    <s v="2a6150c4-5de2-4357-adcc-da589121ee74"/>
    <s v="{1F17A0C2-D23B-421B-B39D-388B54F32898}"/>
  </r>
  <r>
    <x v="44"/>
    <d v="2016-05-31T00:00:00"/>
    <d v="2016-05-31T00:00:00"/>
    <x v="2"/>
    <s v="Canning_Bridget"/>
    <x v="23"/>
    <m/>
    <m/>
    <m/>
    <n v="1"/>
    <s v="LEFT"/>
    <s v="SC"/>
    <x v="0"/>
    <s v="10-100"/>
    <m/>
    <n v="3.05462642451E-4"/>
    <m/>
    <n v="30.546264245100001"/>
    <n v="1"/>
    <x v="259"/>
    <s v="5a954b22-4b6b-4d27-be3b-86696f2c1c11"/>
    <s v="{74546AF4-1049-404E-A812-69CE8EDB66EF}"/>
  </r>
  <r>
    <x v="44"/>
    <d v="2016-05-31T00:00:00"/>
    <d v="2016-05-31T00:00:00"/>
    <x v="2"/>
    <s v="Canning_Bridget"/>
    <x v="14"/>
    <m/>
    <m/>
    <m/>
    <n v="2"/>
    <s v="FULL"/>
    <s v="SC"/>
    <x v="0"/>
    <s v="10-100"/>
    <m/>
    <n v="3.9429518141100001E-4"/>
    <m/>
    <n v="39.429518141100004"/>
    <n v="2"/>
    <x v="260"/>
    <s v="28cb469e-8073-45b3-8c3b-27299ec66c3e"/>
    <s v="{C6BF8E33-B467-487F-8F71-B6C79A3954C5}"/>
  </r>
  <r>
    <x v="44"/>
    <d v="2016-05-31T00:00:00"/>
    <d v="2016-05-31T00:00:00"/>
    <x v="2"/>
    <s v="Canning_Bridget"/>
    <x v="0"/>
    <m/>
    <m/>
    <m/>
    <n v="2"/>
    <s v="LEFT"/>
    <s v="SC"/>
    <x v="0"/>
    <s v="&gt;100"/>
    <m/>
    <n v="7.7992946072100004E-4"/>
    <m/>
    <n v="77.992946072099997"/>
    <n v="1"/>
    <x v="261"/>
    <s v="134c122e-1f5c-4dd8-9aac-b3f8611e1bdd"/>
    <s v="{7A04AC2A-FAFC-4A15-AE32-C7C660F6E51E}"/>
  </r>
  <r>
    <x v="44"/>
    <d v="2016-05-31T00:00:00"/>
    <d v="2016-05-31T00:00:00"/>
    <x v="2"/>
    <s v="Canning_Bridget"/>
    <x v="14"/>
    <m/>
    <m/>
    <m/>
    <n v="1"/>
    <s v="LEFT"/>
    <s v="SC"/>
    <x v="0"/>
    <s v="&lt;10"/>
    <m/>
    <n v="1.5809773085000001E-4"/>
    <m/>
    <n v="15.809773085000002"/>
    <n v="1"/>
    <x v="262"/>
    <s v="81127eb1-e70d-4eaa-9eb1-2f57fb4fdd8f"/>
    <s v="{B9A66A71-16AD-48C4-AD54-A324DCC3DC9A}"/>
  </r>
  <r>
    <x v="44"/>
    <d v="2016-05-31T00:00:00"/>
    <d v="2016-05-31T00:00:00"/>
    <x v="2"/>
    <s v="Canning_Bridget"/>
    <x v="17"/>
    <m/>
    <m/>
    <m/>
    <n v="6"/>
    <s v="LEFT"/>
    <s v="SC"/>
    <x v="0"/>
    <s v="&gt;100"/>
    <m/>
    <n v="2.0000049871800001E-4"/>
    <m/>
    <n v="20.000049871800002"/>
    <n v="1"/>
    <x v="263"/>
    <s v="65901885-3075-4160-9a57-edef3aeb3502"/>
    <s v="{71BEF314-8D15-4F7F-BBB7-6B80BA26B90C}"/>
  </r>
  <r>
    <x v="11"/>
    <d v="2016-05-31T00:00:00"/>
    <d v="2016-05-31T00:00:00"/>
    <x v="2"/>
    <s v="Canning_Bridget"/>
    <x v="11"/>
    <m/>
    <m/>
    <m/>
    <n v="50"/>
    <s v="LEFT"/>
    <s v="C"/>
    <x v="0"/>
    <s v="&gt;100"/>
    <m/>
    <n v="1.2228494521900001E-3"/>
    <m/>
    <n v="122.28494521900001"/>
    <n v="1"/>
    <x v="264"/>
    <s v="972eefc7-ae89-4b88-ba69-3c6695e498a0"/>
    <s v="{1D94541D-A00C-48C8-A212-A37B768188D5}"/>
  </r>
  <r>
    <x v="95"/>
    <d v="2016-05-31T00:00:00"/>
    <d v="2016-05-31T00:00:00"/>
    <x v="2"/>
    <s v="Canning_Bridget"/>
    <x v="0"/>
    <m/>
    <m/>
    <m/>
    <n v="2"/>
    <s v="RIGHT"/>
    <s v="SC"/>
    <x v="0"/>
    <s v="10-100"/>
    <m/>
    <n v="2.3587874856899999E-4"/>
    <m/>
    <n v="23.587874856900001"/>
    <n v="1"/>
    <x v="265"/>
    <s v="a718e891-32ef-4b7d-8a64-e6ee662191f2"/>
    <s v="{EF4D242C-1341-45BB-84AB-84FBDE361469}"/>
  </r>
  <r>
    <x v="95"/>
    <d v="2016-05-31T00:00:00"/>
    <d v="2016-05-31T00:00:00"/>
    <x v="2"/>
    <s v="Canning_Bridget"/>
    <x v="0"/>
    <m/>
    <m/>
    <m/>
    <n v="2"/>
    <s v="LEFT"/>
    <s v="SC"/>
    <x v="0"/>
    <s v="&gt;100"/>
    <m/>
    <n v="7.2188536384999995E-4"/>
    <m/>
    <n v="72.188536384999992"/>
    <n v="1"/>
    <x v="266"/>
    <s v="096c1309-c6b1-4a96-bcdb-e8f02b4b5ef8"/>
    <s v="{3B7C5E2D-781E-47C3-9486-DB413DFF0DE3}"/>
  </r>
  <r>
    <x v="95"/>
    <d v="2016-05-31T00:00:00"/>
    <d v="2016-05-31T00:00:00"/>
    <x v="2"/>
    <s v="Canning_Bridget"/>
    <x v="0"/>
    <m/>
    <m/>
    <m/>
    <n v="1"/>
    <s v="FULL"/>
    <s v="SC"/>
    <x v="0"/>
    <s v="&gt;100"/>
    <m/>
    <n v="2.9240939736300002E-4"/>
    <m/>
    <n v="29.240939736300003"/>
    <n v="2"/>
    <x v="267"/>
    <s v="7883222b-eaa0-4bb1-bb26-ac1113d9b8a2"/>
    <s v="{F4AE40B1-5321-4ECF-BF66-25C845B48DA5}"/>
  </r>
  <r>
    <x v="136"/>
    <d v="2016-06-04T00:00:00"/>
    <d v="2016-06-04T00:00:00"/>
    <x v="2"/>
    <s v="Canning_Bridget"/>
    <x v="0"/>
    <m/>
    <m/>
    <s v="Big lot not publicly accessible"/>
    <n v="5"/>
    <s v="LEFT"/>
    <s v="SC"/>
    <x v="0"/>
    <s v="10-100"/>
    <m/>
    <n v="2.9629775620099998E-4"/>
    <m/>
    <n v="29.629775620099998"/>
    <n v="1"/>
    <x v="268"/>
    <s v="70bb7f67-843c-4d7d-9a58-e369125beba4"/>
    <s v="{0CB9D079-54D2-463D-B1A8-FE6F60C33E2E}"/>
  </r>
  <r>
    <x v="56"/>
    <d v="2016-06-06T00:00:00"/>
    <d v="2016-06-06T00:00:00"/>
    <x v="2"/>
    <s v="Canning_Bridget"/>
    <x v="0"/>
    <m/>
    <m/>
    <m/>
    <n v="3"/>
    <s v="RIGHT"/>
    <s v="SC"/>
    <x v="2"/>
    <s v="&gt;100"/>
    <m/>
    <n v="2.1037866375699999E-4"/>
    <m/>
    <n v="21.037866375699998"/>
    <n v="1"/>
    <x v="269"/>
    <s v="90b542ff-aa11-45ec-86cb-e548abd1cf03"/>
    <s v="{1D4FECDC-C964-484A-AF91-0D7FF582C726}"/>
  </r>
  <r>
    <x v="56"/>
    <d v="2016-06-06T00:00:00"/>
    <d v="2016-06-06T00:00:00"/>
    <x v="2"/>
    <s v="Canning_Bridget"/>
    <x v="0"/>
    <m/>
    <m/>
    <m/>
    <n v="2"/>
    <s v="FULL"/>
    <s v="L"/>
    <x v="0"/>
    <s v="&gt;100"/>
    <m/>
    <n v="2.5343677635700001E-4"/>
    <m/>
    <n v="25.343677635700001"/>
    <n v="2"/>
    <x v="270"/>
    <s v="afce6ff8-b62c-4143-abcb-600331d76db6"/>
    <s v="{E3337451-04E9-4035-827C-3F972D6729D5}"/>
  </r>
  <r>
    <x v="56"/>
    <d v="2016-06-06T00:00:00"/>
    <d v="2016-06-06T00:00:00"/>
    <x v="2"/>
    <s v="Canning_Bridget"/>
    <x v="0"/>
    <m/>
    <m/>
    <m/>
    <n v="50"/>
    <s v="LEFT"/>
    <s v="C"/>
    <x v="0"/>
    <s v="&gt;100"/>
    <m/>
    <n v="3.1586362568799999E-4"/>
    <m/>
    <n v="31.586362568799998"/>
    <n v="1"/>
    <x v="271"/>
    <s v="0f8b78f8-dc8c-4782-913f-68e5852c6b96"/>
    <s v="{8AB57928-901D-43E4-A8BE-3AE2FD2A545F}"/>
  </r>
  <r>
    <x v="56"/>
    <d v="2016-06-06T00:00:00"/>
    <d v="2016-06-06T00:00:00"/>
    <x v="2"/>
    <s v="Canning_Bridget"/>
    <x v="0"/>
    <m/>
    <m/>
    <m/>
    <n v="1.5"/>
    <s v="LEFT"/>
    <s v="SC"/>
    <x v="0"/>
    <s v="10-100"/>
    <m/>
    <n v="2.30636765799E-4"/>
    <m/>
    <n v="23.063676579900001"/>
    <n v="1"/>
    <x v="272"/>
    <s v="a05dd2cb-028e-494f-ad03-4f54fa196fb3"/>
    <s v="{87328AB3-9D08-45D7-81B8-F2D1808E99F5}"/>
  </r>
  <r>
    <x v="56"/>
    <d v="2016-06-06T00:00:00"/>
    <d v="2016-06-06T00:00:00"/>
    <x v="2"/>
    <s v="Canning_Bridget"/>
    <x v="0"/>
    <m/>
    <m/>
    <m/>
    <n v="10"/>
    <s v="FULL"/>
    <s v="SC"/>
    <x v="0"/>
    <s v="&gt;100"/>
    <m/>
    <n v="1.65203552339E-4"/>
    <m/>
    <n v="16.520355233899998"/>
    <n v="2"/>
    <x v="273"/>
    <s v="74e4748c-829b-4230-9769-847b3c4f9417"/>
    <s v="{C78138B2-3B79-4EA2-9B24-E0C009B711DF}"/>
  </r>
  <r>
    <x v="148"/>
    <d v="2016-06-06T00:00:00"/>
    <d v="2016-06-06T00:00:00"/>
    <x v="2"/>
    <s v="Canning_Bridget"/>
    <x v="23"/>
    <m/>
    <m/>
    <m/>
    <n v="0.01"/>
    <s v="LEFT"/>
    <s v="SC"/>
    <x v="0"/>
    <s v="&lt;10"/>
    <m/>
    <n v="4.80414046943E-5"/>
    <m/>
    <n v="4.8041404694300001"/>
    <n v="1"/>
    <x v="274"/>
    <s v="e6a97ec7-5734-45a2-b085-911c6cd4cb39"/>
    <s v="{D1F82F4F-B54A-4A49-9836-70F39BD3C3F9}"/>
  </r>
  <r>
    <x v="137"/>
    <d v="2016-06-07T00:00:00"/>
    <d v="2016-06-07T00:00:00"/>
    <x v="2"/>
    <s v="Canning_Bridget"/>
    <x v="23"/>
    <m/>
    <m/>
    <m/>
    <n v="1"/>
    <s v="RIGHT"/>
    <s v="SC"/>
    <x v="0"/>
    <s v="10-100"/>
    <m/>
    <n v="1.5764080324499999E-4"/>
    <m/>
    <n v="15.764080324499998"/>
    <n v="1"/>
    <x v="275"/>
    <s v="892d3ab4-7ec8-4320-9442-7ae72fa7d788"/>
    <s v="{1341CAED-F988-447F-9C2F-B9318251DD2B}"/>
  </r>
  <r>
    <x v="137"/>
    <d v="2016-06-07T00:00:00"/>
    <d v="2016-06-07T00:00:00"/>
    <x v="2"/>
    <s v="Canning_Bridget"/>
    <x v="23"/>
    <m/>
    <m/>
    <m/>
    <n v="1"/>
    <s v="LEFT"/>
    <s v="SC"/>
    <x v="0"/>
    <s v="10-100"/>
    <m/>
    <n v="1.5799402396499999E-4"/>
    <m/>
    <n v="15.7994023965"/>
    <n v="1"/>
    <x v="276"/>
    <s v="66c93651-04d8-490e-9369-9b478658afd2"/>
    <s v="{D59810AD-7205-4F94-867C-DE72612B8913}"/>
  </r>
  <r>
    <x v="137"/>
    <d v="2016-06-07T00:00:00"/>
    <d v="2016-06-07T00:00:00"/>
    <x v="2"/>
    <s v="Canning_Bridget"/>
    <x v="23"/>
    <m/>
    <m/>
    <m/>
    <n v="2"/>
    <s v="RIGHT"/>
    <s v="SC"/>
    <x v="0"/>
    <s v="10-100"/>
    <m/>
    <n v="5.8747276946999999E-4"/>
    <m/>
    <n v="58.747276946999996"/>
    <n v="1"/>
    <x v="277"/>
    <s v="e23f1ca4-30ef-4be2-92fe-c6b31d83587d"/>
    <s v="{B100C898-2BD0-449C-B07B-031080605638}"/>
  </r>
  <r>
    <x v="137"/>
    <d v="2016-06-07T00:00:00"/>
    <d v="2016-06-07T00:00:00"/>
    <x v="2"/>
    <s v="Canning_Bridget"/>
    <x v="23"/>
    <m/>
    <m/>
    <m/>
    <n v="1"/>
    <s v="LEFT"/>
    <s v="SC"/>
    <x v="0"/>
    <s v="10-100"/>
    <m/>
    <n v="1.21961953681E-4"/>
    <m/>
    <n v="12.1961953681"/>
    <n v="1"/>
    <x v="278"/>
    <s v="e86401fc-1b22-4e8f-ae13-b6542151eace"/>
    <s v="{52DFAAF4-BBD5-4338-8DB2-247BF73F113D}"/>
  </r>
  <r>
    <x v="137"/>
    <d v="2016-06-07T00:00:00"/>
    <d v="2016-06-07T00:00:00"/>
    <x v="2"/>
    <s v="Canning_Bridget"/>
    <x v="23"/>
    <m/>
    <m/>
    <m/>
    <n v="1"/>
    <s v="LEFT"/>
    <s v="SC"/>
    <x v="0"/>
    <s v="&lt;10"/>
    <m/>
    <n v="1.2618091859499999E-4"/>
    <m/>
    <n v="12.6180918595"/>
    <n v="1"/>
    <x v="279"/>
    <s v="e999fec2-d44d-438e-88eb-d8b9e5389fbb"/>
    <s v="{84CA2738-E8F2-49E5-B183-468A513FFF10}"/>
  </r>
  <r>
    <x v="137"/>
    <d v="2016-06-07T00:00:00"/>
    <d v="2016-06-07T00:00:00"/>
    <x v="2"/>
    <s v="Canning_Bridget"/>
    <x v="23"/>
    <m/>
    <m/>
    <m/>
    <n v="1"/>
    <s v="FULL"/>
    <s v="SC"/>
    <x v="0"/>
    <s v="&gt;100"/>
    <m/>
    <n v="5.7820812888199999E-4"/>
    <m/>
    <n v="57.820812888200003"/>
    <n v="2"/>
    <x v="280"/>
    <s v="4b58f0a6-da49-4e27-ab5c-abb9287aa232"/>
    <s v="{A90384E6-A972-4F55-AAFF-BDB1FE7C8C9D}"/>
  </r>
  <r>
    <x v="137"/>
    <d v="2016-06-07T00:00:00"/>
    <d v="2016-06-07T00:00:00"/>
    <x v="2"/>
    <s v="Canning_Bridget"/>
    <x v="11"/>
    <m/>
    <m/>
    <m/>
    <n v="0.01"/>
    <s v="LEFT"/>
    <s v="SC"/>
    <x v="0"/>
    <s v="&lt;10"/>
    <m/>
    <n v="7.9136464251599995E-5"/>
    <m/>
    <n v="7.9136464251599996"/>
    <n v="1"/>
    <x v="281"/>
    <s v="2b13ec9f-99fd-4399-a83e-c8985876a4b9"/>
    <s v="{1C902E42-CEDA-47F1-8681-3125EE55A200}"/>
  </r>
  <r>
    <x v="137"/>
    <d v="2016-06-07T00:00:00"/>
    <d v="2016-06-07T00:00:00"/>
    <x v="2"/>
    <s v="Canning_Bridget"/>
    <x v="23"/>
    <m/>
    <m/>
    <m/>
    <n v="2"/>
    <s v="LEFT"/>
    <s v="SC"/>
    <x v="0"/>
    <s v="&gt;100"/>
    <m/>
    <n v="3.3991840864300001E-4"/>
    <m/>
    <n v="33.991840864300002"/>
    <n v="1"/>
    <x v="282"/>
    <s v="4e736d7a-9579-41f5-b380-e1baa222defe"/>
    <s v="{062EEBEA-A913-4EC3-83F6-6AA8D6734413}"/>
  </r>
  <r>
    <x v="137"/>
    <d v="2016-06-07T00:00:00"/>
    <d v="2016-06-07T00:00:00"/>
    <x v="2"/>
    <s v="Canning_Bridget"/>
    <x v="23"/>
    <m/>
    <m/>
    <m/>
    <n v="2"/>
    <s v="LEFT"/>
    <s v="SC"/>
    <x v="2"/>
    <s v="&gt;100"/>
    <m/>
    <n v="2.8189519191399999E-4"/>
    <m/>
    <n v="28.189519191399999"/>
    <n v="1"/>
    <x v="283"/>
    <s v="d3f77480-f419-4631-a1d6-8d7c791bf38f"/>
    <s v="{0D2CD896-9B76-4E12-86B8-59B5C8FAD3E4}"/>
  </r>
  <r>
    <x v="54"/>
    <d v="2016-06-07T00:00:00"/>
    <d v="2016-06-07T00:00:00"/>
    <x v="2"/>
    <s v="Canning_Bridget"/>
    <x v="23"/>
    <m/>
    <m/>
    <m/>
    <n v="1"/>
    <s v="LEFT"/>
    <s v="SC"/>
    <x v="0"/>
    <s v="10-100"/>
    <m/>
    <n v="1.45076981915E-4"/>
    <m/>
    <n v="14.507698191499999"/>
    <n v="1"/>
    <x v="284"/>
    <s v="785986f4-4562-454a-ae4c-31a896de64ff"/>
    <s v="{D41C6FA8-0726-4741-BEEE-C9894875648F}"/>
  </r>
  <r>
    <x v="54"/>
    <d v="2016-06-07T00:00:00"/>
    <d v="2016-06-07T00:00:00"/>
    <x v="2"/>
    <s v="Canning_Bridget"/>
    <x v="1"/>
    <m/>
    <m/>
    <m/>
    <n v="3"/>
    <s v="FULL"/>
    <s v="SC"/>
    <x v="0"/>
    <s v="&gt;100"/>
    <m/>
    <n v="2.0638581508200001E-4"/>
    <m/>
    <n v="20.638581508200001"/>
    <n v="2"/>
    <x v="285"/>
    <s v="b7b9e0fc-8078-4ac7-9c8d-95eda3e402d6"/>
    <s v="{B8EF182A-E6EE-46AD-8360-D9F2EC277A76}"/>
  </r>
  <r>
    <x v="54"/>
    <d v="2016-06-07T00:00:00"/>
    <d v="2016-06-07T00:00:00"/>
    <x v="2"/>
    <s v="Canning_Bridget"/>
    <x v="23"/>
    <m/>
    <m/>
    <m/>
    <n v="2"/>
    <s v="RIGHT"/>
    <s v="SC"/>
    <x v="0"/>
    <s v="&gt;100"/>
    <m/>
    <n v="2.5658685818799999E-4"/>
    <m/>
    <n v="25.658685818799999"/>
    <n v="1"/>
    <x v="286"/>
    <s v="e5f04bc9-0679-4765-9f0b-b02f7d27e37f"/>
    <s v="{1901B21F-DB18-4BEF-B6E6-BFA8CE678BD8}"/>
  </r>
  <r>
    <x v="54"/>
    <d v="2016-06-07T00:00:00"/>
    <d v="2016-06-07T00:00:00"/>
    <x v="2"/>
    <s v="Canning_Bridget"/>
    <x v="1"/>
    <m/>
    <m/>
    <m/>
    <n v="4"/>
    <s v="FULL"/>
    <s v="SC"/>
    <x v="0"/>
    <s v="&gt;100"/>
    <m/>
    <n v="5.7369650652399999E-4"/>
    <m/>
    <n v="57.369650652399997"/>
    <n v="2"/>
    <x v="287"/>
    <s v="49435e9a-def8-4c58-b9ca-3dac7aa5c4eb"/>
    <s v="{4EE5A337-9D24-47F4-897D-01914F89D5AC}"/>
  </r>
  <r>
    <x v="138"/>
    <d v="2016-06-07T00:00:00"/>
    <d v="2016-06-07T00:00:00"/>
    <x v="2"/>
    <s v="Canning_Bridget"/>
    <x v="11"/>
    <m/>
    <m/>
    <m/>
    <n v="30"/>
    <s v="LEFT"/>
    <s v="SC"/>
    <x v="0"/>
    <s v="&gt;100"/>
    <m/>
    <n v="5.1281590572799999E-4"/>
    <m/>
    <n v="51.281590572799999"/>
    <n v="1"/>
    <x v="288"/>
    <s v="f3fe8817-e52e-42c1-a7bd-7753caddff26"/>
    <s v="{ED28147A-B06B-4285-8C40-B6D180C9B22F}"/>
  </r>
  <r>
    <x v="140"/>
    <d v="2016-09-26T00:00:00"/>
    <d v="2016-09-26T00:00:00"/>
    <x v="2"/>
    <s v="Canning_Bridget"/>
    <x v="23"/>
    <m/>
    <m/>
    <m/>
    <n v="4"/>
    <s v="FULL"/>
    <s v="M"/>
    <x v="2"/>
    <s v="&gt;100"/>
    <m/>
    <n v="7.1944737832800002E-4"/>
    <m/>
    <n v="71.944737832800001"/>
    <n v="2"/>
    <x v="289"/>
    <s v="8665eed0-9a64-4d77-a715-8eb2e7061630"/>
    <s v="{3C4D9570-8807-4C1D-9ED2-AD555876AD86}"/>
  </r>
  <r>
    <x v="9"/>
    <d v="2016-05-02T00:00:00"/>
    <d v="2016-05-02T00:00:00"/>
    <x v="2"/>
    <s v="Canning_Bridget"/>
    <x v="25"/>
    <m/>
    <m/>
    <m/>
    <n v="4"/>
    <s v="FULL"/>
    <s v="SC"/>
    <x v="2"/>
    <s v="10-100"/>
    <m/>
    <n v="1.4515319110899999E-4"/>
    <m/>
    <n v="14.515319110899998"/>
    <n v="2"/>
    <x v="290"/>
    <s v="0b2dc7e9-c0f3-4a0a-a40a-f6623e0db358"/>
    <s v="{ABC5E83C-CE2C-49A8-8FF7-FBEEA8A566BD}"/>
  </r>
  <r>
    <x v="9"/>
    <d v="2016-05-02T00:00:00"/>
    <d v="2016-05-02T00:00:00"/>
    <x v="2"/>
    <s v="Canning_Bridget"/>
    <x v="25"/>
    <m/>
    <m/>
    <m/>
    <n v="5"/>
    <s v="RIGHT"/>
    <s v="L"/>
    <x v="0"/>
    <s v="10-100"/>
    <m/>
    <n v="2.38642956675E-4"/>
    <m/>
    <n v="23.864295667499999"/>
    <n v="1"/>
    <x v="291"/>
    <s v="cedf5a12-24c0-4ceb-923e-13b7c9283fee"/>
    <s v="{B0CB55DF-71AC-4610-BC37-A8B8590883EE}"/>
  </r>
  <r>
    <x v="9"/>
    <d v="2016-05-02T00:00:00"/>
    <d v="2016-05-02T00:00:00"/>
    <x v="2"/>
    <s v="Canning_Bridget"/>
    <x v="20"/>
    <m/>
    <m/>
    <m/>
    <n v="25"/>
    <s v="LEFT"/>
    <s v="C"/>
    <x v="0"/>
    <s v="10-100"/>
    <m/>
    <n v="4.1433362697799997E-4"/>
    <m/>
    <n v="41.4333626978"/>
    <n v="1"/>
    <x v="292"/>
    <s v="c94cdfc8-6b1d-4887-a2e2-0969dd527d09"/>
    <s v="{71941FD1-244F-48BA-80D0-39450E23AB24}"/>
  </r>
  <r>
    <x v="8"/>
    <d v="2016-05-02T00:00:00"/>
    <d v="2016-05-02T00:00:00"/>
    <x v="2"/>
    <s v="Canning_Bridget"/>
    <x v="0"/>
    <m/>
    <m/>
    <m/>
    <n v="8"/>
    <s v="FULL"/>
    <s v="SC"/>
    <x v="2"/>
    <s v="10-100"/>
    <m/>
    <n v="1.7633608693600001E-4"/>
    <m/>
    <n v="17.633608693600003"/>
    <n v="2"/>
    <x v="293"/>
    <s v="9a70afde-60ff-4ee4-b1de-97cbf1502fac"/>
    <s v="{74A5951F-BCB4-4E13-83AE-46C7B7831CF9}"/>
  </r>
  <r>
    <x v="8"/>
    <d v="2016-05-02T00:00:00"/>
    <d v="2016-05-02T00:00:00"/>
    <x v="2"/>
    <s v="Canning_Bridget"/>
    <x v="0"/>
    <m/>
    <m/>
    <m/>
    <n v="3"/>
    <s v="LEFT"/>
    <s v="C"/>
    <x v="0"/>
    <s v="&gt;100"/>
    <m/>
    <n v="9.9079648737699998E-5"/>
    <m/>
    <n v="9.9079648737700001"/>
    <n v="1"/>
    <x v="294"/>
    <s v="1595cd01-7504-4f0c-a18c-ecd557cc1f3c"/>
    <s v="{2AAF76F2-EAB7-4481-8B07-4341BD9F1497}"/>
  </r>
  <r>
    <x v="8"/>
    <d v="2016-05-02T00:00:00"/>
    <d v="2016-05-02T00:00:00"/>
    <x v="2"/>
    <s v="Canning_Bridget"/>
    <x v="25"/>
    <m/>
    <m/>
    <m/>
    <n v="1"/>
    <s v="FULL"/>
    <s v="L"/>
    <x v="0"/>
    <s v="10-100"/>
    <m/>
    <n v="2.2898439304799999E-4"/>
    <m/>
    <n v="22.8984393048"/>
    <n v="2"/>
    <x v="295"/>
    <s v="2d3f99c0-6f7f-46bc-9546-9b566942aecb"/>
    <s v="{19CD3D98-291B-4D27-B360-889372C06AC8}"/>
  </r>
  <r>
    <x v="139"/>
    <d v="2016-06-07T00:00:00"/>
    <d v="2016-06-07T00:00:00"/>
    <x v="2"/>
    <s v="Canning_Bridget"/>
    <x v="0"/>
    <m/>
    <m/>
    <m/>
    <n v="3"/>
    <s v="RIGHT"/>
    <s v="SC"/>
    <x v="0"/>
    <s v="10-100"/>
    <m/>
    <n v="3.0890580579799999E-4"/>
    <m/>
    <n v="30.890580579799998"/>
    <n v="1"/>
    <x v="296"/>
    <s v="446a6122-10c7-4c59-8797-8a90d0c5919f"/>
    <s v="{1BEE43AB-8A56-4D20-A9A1-DA5BC39DB9B5}"/>
  </r>
  <r>
    <x v="139"/>
    <d v="2016-06-07T00:00:00"/>
    <d v="2016-06-07T00:00:00"/>
    <x v="2"/>
    <s v="Canning_Bridget"/>
    <x v="0"/>
    <m/>
    <m/>
    <m/>
    <n v="3"/>
    <s v="RIGHT"/>
    <s v="SC"/>
    <x v="0"/>
    <s v="10-100"/>
    <m/>
    <n v="1.5337158768099999E-4"/>
    <m/>
    <n v="15.3371587681"/>
    <n v="1"/>
    <x v="297"/>
    <s v="42828872-2e2a-4fa3-bf6c-9dd4a460717d"/>
    <s v="{AA4855D4-011C-423B-B2F6-D36F37119163}"/>
  </r>
  <r>
    <x v="139"/>
    <d v="2016-06-07T00:00:00"/>
    <d v="2016-06-07T00:00:00"/>
    <x v="2"/>
    <s v="Canning_Bridget"/>
    <x v="0"/>
    <m/>
    <m/>
    <m/>
    <n v="1"/>
    <s v="RIGHT"/>
    <s v="SC"/>
    <x v="0"/>
    <s v="10-100"/>
    <m/>
    <n v="8.6558394656899995E-5"/>
    <m/>
    <n v="8.6558394656899988"/>
    <n v="1"/>
    <x v="298"/>
    <s v="f8b3604c-a1a4-424a-800d-9f50781d34f6"/>
    <s v="{6A4BEC5D-3AE6-4343-AD19-5C39BB0C658E}"/>
  </r>
  <r>
    <x v="91"/>
    <d v="2016-05-03T00:00:00"/>
    <d v="2016-05-03T00:00:00"/>
    <x v="2"/>
    <s v="Canning_Bridget"/>
    <x v="25"/>
    <m/>
    <m/>
    <m/>
    <n v="1"/>
    <s v="FULL"/>
    <s v="L"/>
    <x v="1"/>
    <s v="10-100"/>
    <m/>
    <n v="1.2848543207900001E-4"/>
    <m/>
    <n v="12.848543207900001"/>
    <n v="2"/>
    <x v="299"/>
    <s v="bafe5f76-61d9-4cfb-a7d9-e47f73fd27f1"/>
    <s v="{5BACF602-EAA5-4007-A52E-16F6559599D6}"/>
  </r>
  <r>
    <x v="91"/>
    <d v="2016-05-03T00:00:00"/>
    <d v="2016-05-03T00:00:00"/>
    <x v="2"/>
    <s v="Canning_Bridget"/>
    <x v="25"/>
    <m/>
    <m/>
    <m/>
    <n v="1"/>
    <s v="RIGHT"/>
    <s v="L"/>
    <x v="1"/>
    <s v="10-100"/>
    <m/>
    <n v="6.2226477041499995E-5"/>
    <m/>
    <n v="6.2226477041499999"/>
    <n v="1"/>
    <x v="300"/>
    <s v="a8b02e85-a064-44b3-898b-4f1e2e360066"/>
    <s v="{FE50FB0F-6EE0-4523-A036-9961A3C364A2}"/>
  </r>
  <r>
    <x v="149"/>
    <d v="2016-05-05T00:00:00"/>
    <d v="2016-05-05T00:00:00"/>
    <x v="2"/>
    <s v="Canning_Bridget"/>
    <x v="1"/>
    <m/>
    <m/>
    <m/>
    <n v="2"/>
    <s v="FULL"/>
    <s v="SC"/>
    <x v="0"/>
    <s v="&gt;100"/>
    <m/>
    <n v="4.3514619388000002E-4"/>
    <m/>
    <n v="43.514619388"/>
    <n v="2"/>
    <x v="301"/>
    <s v="64ae2a17-91db-4db3-81c6-f106766178d4"/>
    <s v="{D2C4D694-7187-4D0F-B500-9978FAA60104}"/>
  </r>
  <r>
    <x v="53"/>
    <d v="2018-08-16T00:00:00"/>
    <d v="2018-08-16T00:00:00"/>
    <x v="3"/>
    <s v="Rachman_Richard"/>
    <x v="1"/>
    <m/>
    <m/>
    <m/>
    <n v="5"/>
    <s v="LEFT"/>
    <s v="P"/>
    <x v="0"/>
    <s v="&gt;100"/>
    <m/>
    <n v="9.83514107677E-5"/>
    <m/>
    <n v="9.8351410767700003"/>
    <n v="1"/>
    <x v="302"/>
    <s v="1bb41478-32fb-4375-b05f-53faf6d298bb"/>
    <s v="{E04BC447-7A13-4969-8168-36B3CAAD9D7C}"/>
  </r>
  <r>
    <x v="53"/>
    <d v="2018-08-16T00:00:00"/>
    <d v="2018-08-16T00:00:00"/>
    <x v="3"/>
    <s v="Rachman_Richard"/>
    <x v="1"/>
    <m/>
    <m/>
    <m/>
    <n v="0.5"/>
    <s v="RIGHT"/>
    <s v="SC"/>
    <x v="0"/>
    <s v="&lt;10"/>
    <m/>
    <n v="7.1386273190299996E-5"/>
    <m/>
    <n v="7.1386273190299994"/>
    <n v="1"/>
    <x v="303"/>
    <s v="078f5b38-d6b1-4857-9eeb-6d990175ab21"/>
    <s v="{5E0696D0-BC7F-443D-8D85-907989E2E4C7}"/>
  </r>
  <r>
    <x v="53"/>
    <d v="2018-08-16T00:00:00"/>
    <d v="2018-08-16T00:00:00"/>
    <x v="3"/>
    <s v="Rachman_Richard"/>
    <x v="1"/>
    <m/>
    <m/>
    <s v="Start time 8:30"/>
    <n v="0.5"/>
    <s v="LEFT"/>
    <s v="P"/>
    <x v="0"/>
    <s v="10-100"/>
    <m/>
    <n v="5.5317266743800001E-5"/>
    <m/>
    <n v="5.5317266743799998"/>
    <n v="1"/>
    <x v="304"/>
    <s v="995ff89f-7625-4fb4-8b35-3a69c4e31bdd"/>
    <s v="{C502F1AF-E511-4A4D-A116-C3A43AC54BFF}"/>
  </r>
  <r>
    <x v="53"/>
    <d v="2018-08-16T00:00:00"/>
    <d v="2018-08-16T00:00:00"/>
    <x v="3"/>
    <s v="Rachman_Richard"/>
    <x v="0"/>
    <m/>
    <m/>
    <s v="9:50 end"/>
    <n v="10"/>
    <s v="RIGHT"/>
    <s v="P"/>
    <x v="0"/>
    <s v="&gt;100"/>
    <m/>
    <n v="2.2063544592799999E-4"/>
    <m/>
    <n v="22.0635445928"/>
    <n v="1"/>
    <x v="305"/>
    <s v="b4033a37-e7b1-48e1-a84f-f247101648f1"/>
    <s v="{2BDE199C-FD04-45D4-9124-3C1260232BA0}"/>
  </r>
  <r>
    <x v="49"/>
    <d v="2016-05-04T00:00:00"/>
    <d v="2016-05-04T00:00:00"/>
    <x v="2"/>
    <s v="Rodriguez_Fernando"/>
    <x v="17"/>
    <m/>
    <m/>
    <m/>
    <n v="8"/>
    <s v="RIGHT"/>
    <s v="L"/>
    <x v="0"/>
    <s v="10-100"/>
    <m/>
    <n v="3.57060651897E-4"/>
    <m/>
    <n v="35.706065189699999"/>
    <n v="1"/>
    <x v="306"/>
    <s v="d556811c-41a6-45b1-9f09-012076ed03fc"/>
    <s v="{AC7EBB81-9A86-4445-9827-6C9F43A5D9A0}"/>
  </r>
  <r>
    <x v="49"/>
    <d v="2016-05-04T00:00:00"/>
    <d v="2016-05-04T00:00:00"/>
    <x v="2"/>
    <s v="Rodriguez_Fernando"/>
    <x v="23"/>
    <m/>
    <m/>
    <m/>
    <n v="4"/>
    <s v="RIGHT"/>
    <s v="L"/>
    <x v="2"/>
    <s v="10-100"/>
    <m/>
    <n v="6.1359404892100003E-4"/>
    <m/>
    <n v="61.359404892100002"/>
    <n v="1"/>
    <x v="307"/>
    <s v="364d8fa2-3991-4e5a-ae06-925e834cc985"/>
    <s v="{38D72296-5DD6-4052-A392-F99B8D8B7ACB}"/>
  </r>
  <r>
    <x v="68"/>
    <d v="2018-08-09T00:00:00"/>
    <d v="2018-08-09T00:00:00"/>
    <x v="3"/>
    <s v="Townsend_Ashleigh"/>
    <x v="0"/>
    <m/>
    <m/>
    <m/>
    <n v="1"/>
    <s v="FULL"/>
    <s v="SC"/>
    <x v="0"/>
    <s v="&gt;100"/>
    <m/>
    <n v="1.4168752855699999E-4"/>
    <m/>
    <n v="14.168752855699999"/>
    <n v="2"/>
    <x v="308"/>
    <s v="e27a17bc-5706-4bfc-b56f-cab68d6c60a0"/>
    <s v="{30644909-ED12-40E8-9802-75CAF4286EF6}"/>
  </r>
  <r>
    <x v="68"/>
    <d v="2018-08-09T00:00:00"/>
    <d v="2018-08-09T00:00:00"/>
    <x v="3"/>
    <s v="Townsend_Ashleigh"/>
    <x v="0"/>
    <m/>
    <m/>
    <m/>
    <n v="1"/>
    <s v="FULL"/>
    <s v="SC"/>
    <x v="0"/>
    <s v="10-100"/>
    <m/>
    <n v="1.15489739621E-4"/>
    <m/>
    <n v="11.5489739621"/>
    <n v="2"/>
    <x v="309"/>
    <s v="d97be407-8ccd-4918-8ccc-252f875dc468"/>
    <s v="{711CF403-FBDD-457D-AC81-CE94896CF837}"/>
  </r>
  <r>
    <x v="68"/>
    <d v="2018-08-09T00:00:00"/>
    <d v="2018-08-09T00:00:00"/>
    <x v="3"/>
    <s v="Townsend_Ashleigh, Alcaraz_Jake"/>
    <x v="0"/>
    <m/>
    <m/>
    <m/>
    <n v="0.5"/>
    <s v="LEFT"/>
    <s v="L"/>
    <x v="1"/>
    <s v="10-100"/>
    <m/>
    <n v="1.0948308871499999E-3"/>
    <m/>
    <n v="109.48308871499999"/>
    <n v="1"/>
    <x v="310"/>
    <s v="79acfd14-e56d-47be-b5a0-5db5a5faaae9"/>
    <s v="{B155BE8C-96B3-49BB-ACE8-F3D281D76BC4}"/>
  </r>
  <r>
    <x v="68"/>
    <d v="2018-08-09T00:00:00"/>
    <d v="2018-08-09T00:00:00"/>
    <x v="3"/>
    <s v="Townsend_Ashleigh, Alcaraz_Jake"/>
    <x v="0"/>
    <m/>
    <m/>
    <m/>
    <n v="0.5"/>
    <s v="FULL"/>
    <s v="L"/>
    <x v="1"/>
    <s v="10-100"/>
    <m/>
    <n v="8.9459046101699998E-5"/>
    <m/>
    <n v="8.9459046101700004"/>
    <n v="2"/>
    <x v="311"/>
    <s v="56303ccc-6524-49e4-8c3a-f8717ff66ede"/>
    <s v="{A43F3B7D-34A8-472A-BED3-D17F8D05C3D9}"/>
  </r>
  <r>
    <x v="68"/>
    <d v="2018-08-09T00:00:00"/>
    <d v="2018-08-09T00:00:00"/>
    <x v="3"/>
    <s v="Townsend_Ashleigh"/>
    <x v="0"/>
    <m/>
    <m/>
    <m/>
    <n v="0.5"/>
    <s v="RIGHT"/>
    <s v="L"/>
    <x v="0"/>
    <s v="10-100"/>
    <m/>
    <n v="4.2840271241199998E-4"/>
    <m/>
    <n v="42.8402712412"/>
    <n v="1"/>
    <x v="312"/>
    <s v="560f568e-3339-4317-a370-18290973cdd0"/>
    <s v="{416BFF5A-70A1-4943-A412-585A6E1C1393}"/>
  </r>
  <r>
    <x v="68"/>
    <d v="2018-08-09T00:00:00"/>
    <d v="2018-08-09T00:00:00"/>
    <x v="3"/>
    <s v="Townsend_Ashleigh"/>
    <x v="0"/>
    <m/>
    <m/>
    <m/>
    <n v="5"/>
    <s v="RIGHT"/>
    <s v="L"/>
    <x v="0"/>
    <s v="&gt;100"/>
    <m/>
    <n v="4.5876434505399998E-4"/>
    <m/>
    <n v="45.876434505399999"/>
    <n v="1"/>
    <x v="313"/>
    <s v="a3176c46-19b9-4d2d-b67c-4484d97dd688"/>
    <s v="{89FFB548-556A-4684-8CF8-FB870BD691DD}"/>
  </r>
  <r>
    <x v="68"/>
    <d v="2018-08-09T00:00:00"/>
    <d v="2018-08-09T00:00:00"/>
    <x v="3"/>
    <s v="Townsend_Ashleigh"/>
    <x v="0"/>
    <m/>
    <m/>
    <m/>
    <n v="3"/>
    <s v="RIGHT"/>
    <s v="P"/>
    <x v="0"/>
    <s v="10-100"/>
    <m/>
    <n v="3.7569679136999998E-4"/>
    <m/>
    <n v="37.569679137000001"/>
    <n v="1"/>
    <x v="314"/>
    <s v="79211168-db88-4c14-9f4f-f74782c297da"/>
    <s v="{ECC719FF-185C-4EC5-BB06-52433479A384}"/>
  </r>
  <r>
    <x v="68"/>
    <d v="2018-08-09T00:00:00"/>
    <d v="2018-08-09T00:00:00"/>
    <x v="3"/>
    <s v="Townsend_Ashleigh, Alcaraz_Jake"/>
    <x v="0"/>
    <m/>
    <m/>
    <m/>
    <n v="10"/>
    <s v="FULL"/>
    <s v="SC"/>
    <x v="0"/>
    <s v="&gt;100"/>
    <m/>
    <n v="3.0316497159100001E-4"/>
    <m/>
    <n v="30.316497159100003"/>
    <n v="2"/>
    <x v="315"/>
    <s v="a7190ed0-6bb1-46d9-ae32-4131348e087d"/>
    <s v="{ADC3A6AE-8627-424D-9D5D-0DFC36DC69B8}"/>
  </r>
  <r>
    <x v="68"/>
    <d v="2018-08-09T00:00:00"/>
    <d v="2018-08-09T00:00:00"/>
    <x v="3"/>
    <s v="Townsend_Ashleigh"/>
    <x v="0"/>
    <m/>
    <m/>
    <m/>
    <n v="5"/>
    <s v="FULL"/>
    <s v="P"/>
    <x v="0"/>
    <s v="&gt;100"/>
    <m/>
    <n v="2.5586129054599999E-4"/>
    <m/>
    <n v="25.586129054599997"/>
    <n v="2"/>
    <x v="316"/>
    <s v="eeab392f-a153-4b73-9d8f-c6277ae8c624"/>
    <s v="{BC55598B-3967-4E0D-8E92-35A4E6AC6085}"/>
  </r>
  <r>
    <x v="68"/>
    <d v="2018-08-09T00:00:00"/>
    <d v="2018-08-09T00:00:00"/>
    <x v="3"/>
    <s v="Townsend_Ashleigh, Alcaraz_Jake"/>
    <x v="0"/>
    <m/>
    <m/>
    <s v="9:43"/>
    <n v="2"/>
    <s v="FULL"/>
    <s v="SC"/>
    <x v="0"/>
    <s v="&gt;100"/>
    <m/>
    <n v="5.3713637815900001E-4"/>
    <m/>
    <n v="53.7136378159"/>
    <n v="2"/>
    <x v="317"/>
    <s v="cdd8b814-269a-4f76-a3e9-405ccb3be0bc"/>
    <s v="{055FE4AE-7535-436E-A9BD-BBDEC484DA6F}"/>
  </r>
  <r>
    <x v="13"/>
    <d v="2017-06-20T00:00:00"/>
    <d v="2017-06-20T00:00:00"/>
    <x v="1"/>
    <s v="Kowalczyk_Anna"/>
    <x v="11"/>
    <m/>
    <m/>
    <m/>
    <n v="2"/>
    <s v="RIGHT"/>
    <s v="SC"/>
    <x v="0"/>
    <s v="10-100"/>
    <m/>
    <n v="2.7283467675000002E-4"/>
    <m/>
    <n v="27.283467675000001"/>
    <n v="1"/>
    <x v="318"/>
    <s v="104ea67f-2140-4d97-8e2b-2cc0d4d3784f"/>
    <s v="{BFD05E93-D1DA-4A79-96CA-2534F8ADB9DB}"/>
  </r>
  <r>
    <x v="13"/>
    <d v="2017-06-20T00:00:00"/>
    <d v="2017-06-20T00:00:00"/>
    <x v="1"/>
    <s v="Kowalczyk_Anna"/>
    <x v="11"/>
    <m/>
    <m/>
    <m/>
    <n v="2"/>
    <s v="RIGHT"/>
    <s v="SC"/>
    <x v="0"/>
    <s v="&lt;10"/>
    <m/>
    <n v="1.05931446359E-4"/>
    <m/>
    <n v="10.5931446359"/>
    <n v="1"/>
    <x v="319"/>
    <s v="4ab8e72f-6b0d-4c2e-bbb5-f9f5f0088193"/>
    <s v="{F780A9F4-CA89-4743-9C5C-B5D7DFD5670C}"/>
  </r>
  <r>
    <x v="76"/>
    <d v="2017-06-07T00:00:00"/>
    <d v="2017-06-07T00:00:00"/>
    <x v="1"/>
    <s v="Kowalczyk_Anna"/>
    <x v="6"/>
    <m/>
    <m/>
    <m/>
    <n v="10"/>
    <s v="FULL"/>
    <s v="L"/>
    <x v="0"/>
    <s v="10-100"/>
    <m/>
    <n v="2.50748794567E-4"/>
    <m/>
    <n v="25.0748794567"/>
    <n v="2"/>
    <x v="320"/>
    <s v="c2c68384-9873-4903-896e-95461d7887a7"/>
    <s v="{81E5262F-27E9-4845-B1AF-D7DD7ADACEF4}"/>
  </r>
  <r>
    <x v="3"/>
    <d v="2017-06-07T00:00:00"/>
    <d v="2017-06-07T00:00:00"/>
    <x v="1"/>
    <s v="Kowalczyk_Anna"/>
    <x v="1"/>
    <m/>
    <m/>
    <m/>
    <n v="3"/>
    <s v="FULL"/>
    <s v="L"/>
    <x v="2"/>
    <s v="&gt;100"/>
    <m/>
    <n v="1.63811232831E-3"/>
    <m/>
    <n v="163.81123283100001"/>
    <n v="2"/>
    <x v="321"/>
    <s v="a23963b9-bf0b-40f7-960c-e34752963041"/>
    <s v="{14496A4D-54D4-47E4-85C0-C8A2742A855A}"/>
  </r>
  <r>
    <x v="81"/>
    <d v="2017-06-19T00:00:00"/>
    <d v="2017-06-19T00:00:00"/>
    <x v="1"/>
    <s v="Kowalczyk_Anna"/>
    <x v="2"/>
    <m/>
    <m/>
    <m/>
    <n v="5"/>
    <s v="FULL"/>
    <s v="P"/>
    <x v="0"/>
    <s v="10-100"/>
    <m/>
    <n v="1.3876237140799999E-3"/>
    <m/>
    <n v="138.76237140800001"/>
    <n v="2"/>
    <x v="322"/>
    <s v="4710e7cf-1b78-4f17-915e-a48185ac0b16"/>
    <s v="{6990F1A0-2C82-4DAD-83DA-813FC6863C78}"/>
  </r>
  <r>
    <x v="13"/>
    <d v="2017-06-20T00:00:00"/>
    <d v="2017-06-20T00:00:00"/>
    <x v="1"/>
    <s v="Kowalczyk_Anna"/>
    <x v="11"/>
    <m/>
    <m/>
    <m/>
    <n v="2"/>
    <s v="FULL"/>
    <s v="SC"/>
    <x v="2"/>
    <s v="10-100"/>
    <m/>
    <n v="1.5772857606199999E-4"/>
    <m/>
    <n v="15.772857606199999"/>
    <n v="2"/>
    <x v="323"/>
    <s v="bd34fb32-a017-457d-b6e0-feb2a4f8886e"/>
    <s v="{20DA7371-E7DA-4B78-90C6-AA887B0E9CF7}"/>
  </r>
  <r>
    <x v="63"/>
    <d v="2019-08-14T00:00:00"/>
    <d v="2019-08-14T00:00:00"/>
    <x v="0"/>
    <s v="Rachman_Richard"/>
    <x v="14"/>
    <m/>
    <m/>
    <m/>
    <n v="5"/>
    <s v="RIGHT"/>
    <s v="P"/>
    <x v="0"/>
    <s v="10-100"/>
    <m/>
    <n v="7.3237822255200005E-4"/>
    <m/>
    <n v="73.237822255200001"/>
    <n v="1"/>
    <x v="324"/>
    <s v="4e05665f-3ee7-4ed3-a37c-819cc292b158"/>
    <s v="{47328165-ACE9-4B63-9416-102BE3D24CDD}"/>
  </r>
  <r>
    <x v="150"/>
    <d v="2019-08-05T00:00:00"/>
    <d v="2019-08-05T00:00:00"/>
    <x v="0"/>
    <s v="Rachman_Richard"/>
    <x v="0"/>
    <m/>
    <m/>
    <m/>
    <n v="2"/>
    <s v="LEFT"/>
    <s v="P"/>
    <x v="2"/>
    <s v="10-100"/>
    <m/>
    <n v="3.71408115905E-4"/>
    <m/>
    <n v="37.1408115905"/>
    <n v="1"/>
    <x v="325"/>
    <s v="5e0a6f85-5a6b-4001-b648-93b88153b206"/>
    <s v="{4333D51A-00B0-4CED-A461-3B20E74D6CA8}"/>
  </r>
  <r>
    <x v="150"/>
    <d v="2019-08-05T00:00:00"/>
    <d v="2019-08-05T00:00:00"/>
    <x v="0"/>
    <s v="Rachman_Richard"/>
    <x v="0"/>
    <m/>
    <m/>
    <m/>
    <n v="1"/>
    <s v="LEFT"/>
    <s v="P"/>
    <x v="2"/>
    <s v="10-100"/>
    <m/>
    <n v="2.5175217491699999E-4"/>
    <m/>
    <n v="25.1752174917"/>
    <n v="1"/>
    <x v="326"/>
    <s v="14bca032-e890-49fa-8950-b52ec752adbf"/>
    <s v="{A550768D-FD98-4055-A1B3-0338D8A8F1C5}"/>
  </r>
  <r>
    <x v="143"/>
    <d v="2019-08-05T00:00:00"/>
    <d v="2019-08-05T00:00:00"/>
    <x v="0"/>
    <s v="Rachman_Richard"/>
    <x v="0"/>
    <m/>
    <m/>
    <m/>
    <n v="2"/>
    <s v="FULL"/>
    <s v="L"/>
    <x v="0"/>
    <s v="&gt;100"/>
    <m/>
    <n v="4.42502222521E-4"/>
    <m/>
    <n v="44.250222252100002"/>
    <n v="2"/>
    <x v="327"/>
    <s v="ee683e1f-71f6-460b-99e8-901f1d458155"/>
    <s v="{69ADDAD6-702F-4A03-B6AD-2E8A9B02DDE8}"/>
  </r>
  <r>
    <x v="143"/>
    <d v="2019-08-05T00:00:00"/>
    <d v="2019-08-05T00:00:00"/>
    <x v="0"/>
    <s v="Rachman_Richard"/>
    <x v="0"/>
    <m/>
    <m/>
    <m/>
    <n v="2"/>
    <s v="FULL"/>
    <s v="L"/>
    <x v="0"/>
    <s v="&gt;100"/>
    <m/>
    <n v="6.6983234389000001E-4"/>
    <m/>
    <n v="66.983234389000003"/>
    <n v="2"/>
    <x v="328"/>
    <s v="40438a82-5fe8-4928-a145-2a5e6275e20c"/>
    <s v="{C2CA58E9-335C-4CF8-B073-A60CD892DF6E}"/>
  </r>
  <r>
    <x v="143"/>
    <d v="2019-08-05T00:00:00"/>
    <d v="2019-08-05T00:00:00"/>
    <x v="0"/>
    <s v="Rachman_Richard"/>
    <x v="1"/>
    <m/>
    <m/>
    <m/>
    <n v="1"/>
    <s v="RIGHT"/>
    <s v="SC"/>
    <x v="0"/>
    <s v="10-100"/>
    <m/>
    <n v="8.5497059890999994E-5"/>
    <m/>
    <n v="8.5497059890999996"/>
    <n v="1"/>
    <x v="329"/>
    <s v="58b23f69-6717-4484-b3ca-aa3a5090f088"/>
    <s v="{CCEEE118-A624-4F2F-98A0-47AB78C10CA9}"/>
  </r>
  <r>
    <x v="89"/>
    <d v="2019-08-05T00:00:00"/>
    <d v="2019-08-05T00:00:00"/>
    <x v="0"/>
    <s v="Rachman_Richard"/>
    <x v="0"/>
    <m/>
    <m/>
    <m/>
    <n v="1"/>
    <s v="LEFT"/>
    <s v="SC"/>
    <x v="0"/>
    <s v="10-100"/>
    <m/>
    <n v="9.3202368746699997E-5"/>
    <m/>
    <n v="9.3202368746699999"/>
    <n v="1"/>
    <x v="330"/>
    <s v="e28449cd-1f6e-4acf-b2c7-784472384884"/>
    <s v="{D1931865-9254-4222-814F-0B6F660C2636}"/>
  </r>
  <r>
    <x v="89"/>
    <d v="2019-08-05T00:00:00"/>
    <d v="2019-08-05T00:00:00"/>
    <x v="0"/>
    <s v="Rachman_Richard"/>
    <x v="0"/>
    <m/>
    <m/>
    <m/>
    <n v="1"/>
    <s v="FULL"/>
    <s v="SC"/>
    <x v="2"/>
    <s v="10-100"/>
    <m/>
    <n v="1.9665840357800001E-4"/>
    <m/>
    <n v="19.665840357800001"/>
    <n v="2"/>
    <x v="331"/>
    <s v="d9e43fc8-113b-46fe-9a43-f82d8ae388f8"/>
    <s v="{ABD19CC6-91BE-465E-B806-5B8B4F046F9E}"/>
  </r>
  <r>
    <x v="86"/>
    <d v="2019-08-12T00:00:00"/>
    <d v="2019-08-12T00:00:00"/>
    <x v="0"/>
    <s v="Rachman_Richard"/>
    <x v="1"/>
    <m/>
    <m/>
    <m/>
    <n v="3"/>
    <s v="RIGHT"/>
    <s v="SC"/>
    <x v="0"/>
    <s v="10-100"/>
    <m/>
    <n v="2.38133601613E-4"/>
    <m/>
    <n v="23.8133601613"/>
    <n v="1"/>
    <x v="332"/>
    <s v="06233f4c-7b2e-4c8a-a8ef-8c01c0b0ca67"/>
    <s v="{92CC81F5-B068-4641-8642-E03DDD7A4D08}"/>
  </r>
  <r>
    <x v="86"/>
    <d v="2019-08-12T00:00:00"/>
    <d v="2019-08-12T00:00:00"/>
    <x v="0"/>
    <s v="Rachman_Richard"/>
    <x v="5"/>
    <m/>
    <m/>
    <m/>
    <n v="2"/>
    <s v="FULL"/>
    <s v="SC"/>
    <x v="0"/>
    <s v="10-100"/>
    <m/>
    <n v="4.13338938105E-4"/>
    <m/>
    <n v="41.333893810500001"/>
    <n v="2"/>
    <x v="333"/>
    <s v="7786e09f-dc0e-43af-aca9-4286578df450"/>
    <s v="{9BED0205-B3E3-4FFE-80E0-3135D9E1CCA6}"/>
  </r>
  <r>
    <x v="0"/>
    <d v="2019-08-08T00:00:00"/>
    <d v="2019-08-08T00:00:00"/>
    <x v="0"/>
    <s v="Alcaraz_Jake"/>
    <x v="13"/>
    <m/>
    <s v="Disturbed"/>
    <m/>
    <n v="3"/>
    <s v="RIGHT"/>
    <s v="SC"/>
    <x v="0"/>
    <s v="10-100"/>
    <m/>
    <n v="3.9824614416899998E-4"/>
    <m/>
    <n v="39.824614416899998"/>
    <n v="1"/>
    <x v="334"/>
    <s v="e3823d84-1521-4bb0-85ff-cd73acc52e83"/>
    <s v="{0594E1FE-D0B0-44A1-A6E8-DCBF0E8F1D08}"/>
  </r>
  <r>
    <x v="0"/>
    <d v="2019-08-08T00:00:00"/>
    <d v="2019-08-08T00:00:00"/>
    <x v="0"/>
    <s v="Alcaraz_Jake"/>
    <x v="13"/>
    <m/>
    <s v="Disturbed"/>
    <m/>
    <n v="5"/>
    <s v="RIGHT"/>
    <s v="SC"/>
    <x v="0"/>
    <s v="10-100"/>
    <m/>
    <n v="5.2168777065199996E-4"/>
    <m/>
    <n v="52.168777065199997"/>
    <n v="1"/>
    <x v="335"/>
    <s v="858041e5-86c7-40b9-9fd7-2474fcc8fe5a"/>
    <s v="{197F5B96-F15A-4251-A4ED-07919FAB1DF3}"/>
  </r>
  <r>
    <x v="37"/>
    <d v="2019-08-08T00:00:00"/>
    <d v="2019-08-08T00:00:00"/>
    <x v="0"/>
    <s v="Walder_Diego"/>
    <x v="13"/>
    <s v="CHAP"/>
    <m/>
    <m/>
    <n v="4"/>
    <s v="LEFT"/>
    <s v="SC"/>
    <x v="0"/>
    <s v="10-100"/>
    <m/>
    <n v="9.4871599410900002E-4"/>
    <m/>
    <n v="94.871599410900004"/>
    <n v="1"/>
    <x v="336"/>
    <s v="eacce23a-0ce4-4c08-8540-2d832bf759aa"/>
    <s v="{141A8F02-84DD-46AE-8A8A-6BFE1F2F6024}"/>
  </r>
  <r>
    <x v="37"/>
    <d v="2019-08-08T00:00:00"/>
    <d v="2019-08-08T00:00:00"/>
    <x v="0"/>
    <s v="Walder_Diego"/>
    <x v="13"/>
    <s v="CHAP"/>
    <m/>
    <m/>
    <n v="4"/>
    <s v="LEFT"/>
    <s v="SC"/>
    <x v="0"/>
    <s v="10-100"/>
    <m/>
    <n v="3.8261313990000002E-4"/>
    <m/>
    <n v="38.261313990000005"/>
    <n v="1"/>
    <x v="337"/>
    <s v="2ef45199-0ee4-46ca-82d8-fcdfd9ac4e9b"/>
    <s v="{2B3AFA19-E530-4F1C-AE0A-E5FECA4500D0}"/>
  </r>
  <r>
    <x v="43"/>
    <d v="2019-08-13T00:00:00"/>
    <d v="2019-08-13T00:00:00"/>
    <x v="0"/>
    <s v="Walder_Diego"/>
    <x v="11"/>
    <s v="CHAP"/>
    <m/>
    <m/>
    <n v="1"/>
    <s v="RIGHT"/>
    <s v="SC"/>
    <x v="0"/>
    <s v="10-100"/>
    <m/>
    <n v="1.9818002696999999E-4"/>
    <m/>
    <n v="19.818002697000001"/>
    <n v="1"/>
    <x v="338"/>
    <s v="7055ea22-6031-4fc1-a15c-2f8d6840a6e5"/>
    <s v="{1AC5C592-8E3F-4162-9B94-790C39BA69F6}"/>
  </r>
  <r>
    <x v="43"/>
    <d v="2019-08-13T00:00:00"/>
    <d v="2019-08-13T00:00:00"/>
    <x v="0"/>
    <s v="Walder_Diego"/>
    <x v="11"/>
    <s v="CHAP"/>
    <m/>
    <m/>
    <n v="5"/>
    <s v="RIGHT"/>
    <s v="SC"/>
    <x v="0"/>
    <s v="10-100"/>
    <m/>
    <n v="7.9669083996999999E-4"/>
    <m/>
    <n v="79.669083997000001"/>
    <n v="1"/>
    <x v="339"/>
    <s v="b9e0567d-c21d-478c-a2b6-26e7bf38a204"/>
    <s v="{862FCF00-13DF-4178-A250-AAF6E8886E33}"/>
  </r>
  <r>
    <x v="26"/>
    <d v="2018-08-10T00:00:00"/>
    <d v="2018-08-10T00:00:00"/>
    <x v="3"/>
    <s v="Townsend_Ashleigh"/>
    <x v="0"/>
    <s v="CSS"/>
    <m/>
    <m/>
    <n v="5"/>
    <s v="RIGHT"/>
    <s v="SC"/>
    <x v="0"/>
    <s v="10-100"/>
    <m/>
    <n v="1.7263677009299999E-4"/>
    <m/>
    <n v="17.2636770093"/>
    <n v="1"/>
    <x v="340"/>
    <s v="0ddb7c49-0fd4-471c-a474-ab85c008dd72"/>
    <s v="{E9C06138-E3D2-48F0-A5B5-ED0700803166}"/>
  </r>
  <r>
    <x v="36"/>
    <d v="2019-08-07T00:00:00"/>
    <d v="2019-08-07T00:00:00"/>
    <x v="0"/>
    <s v="Walder_Diego"/>
    <x v="1"/>
    <s v="CSS"/>
    <m/>
    <m/>
    <n v="1"/>
    <s v="LEFT"/>
    <s v="SC"/>
    <x v="0"/>
    <s v="10-100"/>
    <m/>
    <n v="7.3595424724300003E-5"/>
    <m/>
    <n v="7.3595424724300003"/>
    <n v="1"/>
    <x v="341"/>
    <s v="ce2d6aa8-6e66-4cd8-ad15-56a37d7df458"/>
    <s v="{607013B5-874A-4531-BE4B-0BD777A76DD4}"/>
  </r>
  <r>
    <x v="36"/>
    <d v="2019-08-07T00:00:00"/>
    <d v="2019-08-07T00:00:00"/>
    <x v="0"/>
    <s v="Walder_Diego"/>
    <x v="1"/>
    <s v="CSS"/>
    <m/>
    <m/>
    <n v="2"/>
    <s v="LEFT"/>
    <s v="P"/>
    <x v="2"/>
    <s v="10-100"/>
    <m/>
    <n v="2.18682324016E-4"/>
    <m/>
    <n v="21.8682324016"/>
    <n v="1"/>
    <x v="342"/>
    <s v="2f4dff30-348f-4b75-a063-ae9843dca9fb"/>
    <s v="{C7266717-C3AF-4159-8DD0-C5A95977117A}"/>
  </r>
  <r>
    <x v="36"/>
    <d v="2019-08-07T00:00:00"/>
    <d v="2019-08-07T00:00:00"/>
    <x v="0"/>
    <s v="Walder_Diego"/>
    <x v="6"/>
    <s v="CSS"/>
    <m/>
    <m/>
    <n v="1"/>
    <s v="LEFT"/>
    <s v="SC"/>
    <x v="0"/>
    <s v="&lt;10"/>
    <m/>
    <n v="4.50140711445E-5"/>
    <m/>
    <n v="4.5014071144500001"/>
    <n v="1"/>
    <x v="343"/>
    <s v="0c45de70-9f54-41e8-8795-80b8e6b4883a"/>
    <s v="{7E18211C-4ECF-49BE-B625-7880BB9B0ED6}"/>
  </r>
  <r>
    <x v="36"/>
    <d v="2019-08-07T00:00:00"/>
    <d v="2019-08-07T00:00:00"/>
    <x v="0"/>
    <s v="Walder_Diego"/>
    <x v="2"/>
    <s v="CSS"/>
    <m/>
    <m/>
    <n v="3"/>
    <s v="RIGHT"/>
    <s v="M"/>
    <x v="0"/>
    <s v="&gt;100"/>
    <m/>
    <n v="1.42548762271E-4"/>
    <m/>
    <n v="14.2548762271"/>
    <n v="1"/>
    <x v="344"/>
    <s v="9dde2b36-a3f2-45ab-a9a6-ee35841a7554"/>
    <s v="{4BBA33B1-2B0F-44CA-A3CE-84E5CE252859}"/>
  </r>
  <r>
    <x v="36"/>
    <d v="2019-08-07T00:00:00"/>
    <d v="2019-08-07T00:00:00"/>
    <x v="0"/>
    <s v="Walder_Diego"/>
    <x v="13"/>
    <s v="CSS"/>
    <m/>
    <m/>
    <n v="2"/>
    <s v="LEFT"/>
    <s v="P"/>
    <x v="0"/>
    <s v="10-100"/>
    <m/>
    <n v="1.28692138835E-4"/>
    <m/>
    <n v="12.869213883499999"/>
    <n v="1"/>
    <x v="345"/>
    <s v="0150eddd-dc49-424d-a727-280acd76fc1a"/>
    <s v="{851C4702-911B-4A3B-830B-6DB8BE9A5011}"/>
  </r>
  <r>
    <x v="62"/>
    <d v="2019-08-07T00:00:00"/>
    <d v="2019-08-07T00:00:00"/>
    <x v="0"/>
    <s v="Walder_Diego"/>
    <x v="0"/>
    <s v="CSS"/>
    <m/>
    <m/>
    <n v="3"/>
    <s v="LEFT"/>
    <s v="P"/>
    <x v="0"/>
    <s v="10-100"/>
    <m/>
    <n v="1.41054740612E-4"/>
    <m/>
    <n v="14.105474061200001"/>
    <n v="1"/>
    <x v="346"/>
    <s v="e152de45-d409-42d4-b7bc-7577704d766d"/>
    <s v="{C30B51D7-05CE-40BA-A446-FC397580B404}"/>
  </r>
  <r>
    <x v="62"/>
    <d v="2019-08-07T00:00:00"/>
    <d v="2019-08-07T00:00:00"/>
    <x v="0"/>
    <s v="Walder_Diego"/>
    <x v="0"/>
    <s v="CSS"/>
    <m/>
    <m/>
    <n v="3"/>
    <s v="LEFT"/>
    <s v="P"/>
    <x v="0"/>
    <s v="&gt;100"/>
    <m/>
    <n v="4.8596000819499998E-4"/>
    <m/>
    <n v="48.596000819499999"/>
    <n v="1"/>
    <x v="347"/>
    <s v="cab8d469-17f8-4033-ab2f-fd9ec1239e0a"/>
    <s v="{158270AC-3F82-4C32-A4D6-B404788D3C4D}"/>
  </r>
  <r>
    <x v="62"/>
    <d v="2019-08-07T00:00:00"/>
    <d v="2019-08-07T00:00:00"/>
    <x v="0"/>
    <s v="Walder_Diego"/>
    <x v="0"/>
    <s v="CSS"/>
    <m/>
    <m/>
    <n v="3"/>
    <s v="LEFT"/>
    <s v="P"/>
    <x v="0"/>
    <s v="10-100"/>
    <m/>
    <n v="1.3284047052400001E-4"/>
    <m/>
    <n v="13.2840470524"/>
    <n v="1"/>
    <x v="348"/>
    <s v="71f2e687-e20e-4a89-a219-d97e7482133d"/>
    <s v="{5A711041-F575-42CD-91DF-967A36D899A6}"/>
  </r>
  <r>
    <x v="62"/>
    <d v="2019-08-07T00:00:00"/>
    <d v="2019-08-07T00:00:00"/>
    <x v="0"/>
    <s v="Walder_Diego"/>
    <x v="0"/>
    <s v="CSS"/>
    <m/>
    <m/>
    <n v="3"/>
    <s v="LEFT"/>
    <s v="P"/>
    <x v="0"/>
    <s v="10-100"/>
    <m/>
    <n v="3.6451605451600002E-5"/>
    <m/>
    <n v="3.6451605451600004"/>
    <n v="1"/>
    <x v="349"/>
    <s v="f9782992-46a4-4641-98cb-25e7bae553fe"/>
    <s v="{B65C7F9D-01F1-4C55-98B9-FFA4A6C4F0DB}"/>
  </r>
  <r>
    <x v="62"/>
    <d v="2019-08-07T00:00:00"/>
    <d v="2019-08-07T00:00:00"/>
    <x v="0"/>
    <s v="Walder_Diego"/>
    <x v="0"/>
    <s v="CSS"/>
    <m/>
    <m/>
    <n v="3"/>
    <s v="LEFT"/>
    <s v="P"/>
    <x v="0"/>
    <s v="10-100"/>
    <m/>
    <n v="3.6860893498499999E-4"/>
    <m/>
    <n v="36.860893498499998"/>
    <n v="1"/>
    <x v="350"/>
    <s v="a1a8dc04-d2c3-4a82-9342-84248d1601b2"/>
    <s v="{DD67CFB0-D338-4D64-9302-388CEB8381F0}"/>
  </r>
  <r>
    <x v="62"/>
    <d v="2019-08-07T00:00:00"/>
    <d v="2019-08-07T00:00:00"/>
    <x v="0"/>
    <s v="Walder_Diego"/>
    <x v="0"/>
    <s v="CSS"/>
    <m/>
    <m/>
    <n v="5"/>
    <s v="LEFT"/>
    <s v="C"/>
    <x v="0"/>
    <s v="&gt;100"/>
    <m/>
    <n v="8.3827714749499995E-4"/>
    <m/>
    <n v="83.827714749499989"/>
    <n v="1"/>
    <x v="351"/>
    <s v="18fa0192-169e-42a4-b4b7-c43f4694520c"/>
    <s v="{0EA3A446-2E68-4DC2-9433-AA22CDA70E3C}"/>
  </r>
  <r>
    <x v="92"/>
    <d v="2018-08-10T00:00:00"/>
    <d v="2018-08-10T00:00:00"/>
    <x v="3"/>
    <s v="Townsend_Ashleigh"/>
    <x v="0"/>
    <s v="CSS"/>
    <s v="Disturbed"/>
    <s v="End 13:27"/>
    <n v="5"/>
    <s v="FULL"/>
    <s v="SC"/>
    <x v="0"/>
    <s v="&gt;100"/>
    <m/>
    <n v="1.18370603233E-4"/>
    <m/>
    <n v="11.837060323300001"/>
    <n v="2"/>
    <x v="352"/>
    <s v="c4a50f05-2b6b-4f29-b11d-67075287a086"/>
    <s v="{E6084C5C-6AFE-4684-8ABC-4223E052B6AE}"/>
  </r>
  <r>
    <x v="78"/>
    <d v="2019-08-09T00:00:00"/>
    <d v="2019-08-09T00:00:00"/>
    <x v="0"/>
    <s v="Alcaraz_Jake"/>
    <x v="0"/>
    <s v="CSS"/>
    <s v="Disturbed"/>
    <m/>
    <n v="0.25"/>
    <s v="FULL"/>
    <s v="L"/>
    <x v="0"/>
    <s v="10-100"/>
    <m/>
    <n v="2.4114900324299999E-4"/>
    <m/>
    <n v="24.114900324299999"/>
    <n v="2"/>
    <x v="353"/>
    <s v="dcceda11-b214-46be-951e-3f192eda5404"/>
    <s v="{82C9AD94-4B9E-4C2E-86BF-A4C67EF39735}"/>
  </r>
  <r>
    <x v="68"/>
    <d v="2018-08-09T00:00:00"/>
    <d v="2018-08-09T00:00:00"/>
    <x v="3"/>
    <s v="Townsend_Ashleigh"/>
    <x v="0"/>
    <m/>
    <s v="Disturbed"/>
    <s v="End 9:20a"/>
    <n v="3"/>
    <s v="FULL"/>
    <s v="L"/>
    <x v="0"/>
    <s v="&gt;100"/>
    <m/>
    <n v="3.7499900000100001E-4"/>
    <m/>
    <n v="37.499900000099998"/>
    <n v="2"/>
    <x v="354"/>
    <s v="add4a230-4800-438e-abd2-d3ac07125fd5"/>
    <s v="{72EF8F18-810B-42D5-8A0D-B1DADFFB8A69}"/>
  </r>
  <r>
    <x v="26"/>
    <d v="2018-08-10T00:00:00"/>
    <d v="2018-08-10T00:00:00"/>
    <x v="3"/>
    <s v="Townsend_Ashleigh"/>
    <x v="0"/>
    <m/>
    <s v="Disturbed"/>
    <m/>
    <n v="5"/>
    <s v="FULL"/>
    <s v="L"/>
    <x v="2"/>
    <s v="&gt;100"/>
    <m/>
    <n v="6.9474095891899998E-4"/>
    <m/>
    <n v="69.474095891899992"/>
    <n v="2"/>
    <x v="355"/>
    <s v="335bab66-410d-45c7-9662-3f188c792269"/>
    <s v="{4D4FC771-DAED-4358-B701-2B08D2DCDAF9}"/>
  </r>
  <r>
    <x v="20"/>
    <d v="2019-08-01T00:00:00"/>
    <d v="2019-08-01T00:00:00"/>
    <x v="0"/>
    <s v="Walsh_Michael"/>
    <x v="1"/>
    <s v="OAK"/>
    <m/>
    <s v="Oak savannah"/>
    <n v="1.5"/>
    <s v="FULL"/>
    <s v="P"/>
    <x v="0"/>
    <s v="10-100"/>
    <m/>
    <n v="1.8181825077300001E-4"/>
    <m/>
    <n v="18.181825077300001"/>
    <n v="2"/>
    <x v="356"/>
    <s v="35e8bf13-1230-4ed9-bd9b-f6e2d54c1d76"/>
    <s v="{51A2210F-CDA7-4932-B8A8-FBC2BFA1F6FB}"/>
  </r>
  <r>
    <x v="20"/>
    <d v="2019-08-01T00:00:00"/>
    <d v="2019-08-01T00:00:00"/>
    <x v="0"/>
    <s v="Walsh_Michael"/>
    <x v="10"/>
    <s v="OAK"/>
    <m/>
    <s v="Oak savannah"/>
    <n v="1"/>
    <s v="FULL"/>
    <s v="P"/>
    <x v="0"/>
    <s v="10-100"/>
    <m/>
    <n v="8.5758717772599997E-5"/>
    <m/>
    <n v="8.5758717772599997"/>
    <n v="2"/>
    <x v="357"/>
    <s v="75a3c17c-4231-4d6d-a2f7-def2eb4f2d28"/>
    <s v="{5807EDDB-3B4D-4F03-8E1D-B7AD4A21BF11}"/>
  </r>
  <r>
    <x v="93"/>
    <d v="2018-08-13T00:00:00"/>
    <d v="2018-08-13T00:00:00"/>
    <x v="3"/>
    <s v="Townsend_Ashleigh"/>
    <x v="1"/>
    <s v="OAK"/>
    <s v="Disturbed"/>
    <m/>
    <n v="5"/>
    <s v="FULL"/>
    <s v="P"/>
    <x v="0"/>
    <s v="&gt;100"/>
    <m/>
    <n v="2.4125090673400001E-4"/>
    <m/>
    <n v="24.125090673400003"/>
    <n v="2"/>
    <x v="358"/>
    <s v="8e6fee2a-6c54-43b0-808b-adf2b64051ae"/>
    <s v="{E953D14F-32D5-4B87-A75D-61C13BAD87D7}"/>
  </r>
  <r>
    <x v="21"/>
    <d v="2019-08-02T00:00:00"/>
    <d v="2019-08-02T00:00:00"/>
    <x v="0"/>
    <s v="Alcaraz_Jake"/>
    <x v="11"/>
    <s v="RIP"/>
    <s v="Intermediate"/>
    <s v="Not able to access NW side of POE due to fencing"/>
    <n v="1"/>
    <s v="RIGHT"/>
    <s v="P"/>
    <x v="0"/>
    <s v="10-100"/>
    <m/>
    <n v="4.2393026239899998E-4"/>
    <m/>
    <n v="42.393026239899996"/>
    <n v="1"/>
    <x v="359"/>
    <s v="ac99e5c0-166d-40ba-aa42-685d911ab8c8"/>
    <s v="{AC6270F6-B35D-4C75-8AD5-C969BA777031}"/>
  </r>
  <r>
    <x v="17"/>
    <d v="2018-08-10T00:00:00"/>
    <d v="2018-08-10T00:00:00"/>
    <x v="3"/>
    <s v="Townsend_Ashleigh"/>
    <x v="4"/>
    <m/>
    <s v="Disturbed"/>
    <s v="Coastal bluff"/>
    <n v="10"/>
    <s v="FULL"/>
    <s v="P"/>
    <x v="0"/>
    <s v="10-100"/>
    <m/>
    <n v="2.0525565927099999E-4"/>
    <m/>
    <n v="20.525565927099997"/>
    <n v="2"/>
    <x v="360"/>
    <s v="c6998761-db8e-4310-912a-55f5100ce87e"/>
    <s v="{84E390DA-C67A-47A4-9E17-AA3BBD3C5365}"/>
  </r>
  <r>
    <x v="10"/>
    <d v="2019-07-30T00:00:00"/>
    <d v="2019-07-30T00:00:00"/>
    <x v="0"/>
    <s v="Alcaraz_Jake"/>
    <x v="0"/>
    <s v="CSS"/>
    <s v="Disturbed"/>
    <m/>
    <n v="0.25"/>
    <s v="FULL"/>
    <s v="SC"/>
    <x v="0"/>
    <s v="10-100"/>
    <m/>
    <n v="1.4182032142599999E-4"/>
    <m/>
    <n v="14.182032142599999"/>
    <n v="2"/>
    <x v="361"/>
    <s v="87f03d4e-1788-46f0-87ee-7714c60fafd0"/>
    <s v="{EE9B859F-8FF4-48BA-90FB-DC9AEBE50B47}"/>
  </r>
  <r>
    <x v="58"/>
    <d v="2019-08-06T00:00:00"/>
    <d v="2019-08-06T00:00:00"/>
    <x v="0"/>
    <s v="Alcaraz_Jake"/>
    <x v="11"/>
    <s v="CHAP"/>
    <s v="Intermediate"/>
    <m/>
    <n v="0.25"/>
    <s v="LEFT"/>
    <s v="SC"/>
    <x v="0"/>
    <s v="&lt;10"/>
    <m/>
    <n v="6.94342727045E-5"/>
    <m/>
    <n v="6.94342727045"/>
    <n v="1"/>
    <x v="362"/>
    <s v="bb32df60-7b28-4691-bb29-6fcfa64411a2"/>
    <s v="{7DB786D6-81BB-473C-8169-E5875036ECBF}"/>
  </r>
  <r>
    <x v="75"/>
    <d v="2019-08-08T00:00:00"/>
    <d v="2019-08-08T00:00:00"/>
    <x v="0"/>
    <s v="Alcaraz_Jake"/>
    <x v="8"/>
    <s v="OAK"/>
    <s v="Disturbed"/>
    <s v="Oak savanna"/>
    <n v="2"/>
    <s v="LEFT"/>
    <s v="SC"/>
    <x v="0"/>
    <s v="10-100"/>
    <m/>
    <n v="8.9673221164400006E-5"/>
    <m/>
    <n v="8.9673221164400001"/>
    <n v="1"/>
    <x v="363"/>
    <s v="aff48404-8b2c-4b11-9fb0-846b9c796fc2"/>
    <s v="{2D6F893F-8836-4BDB-A7FB-6D24515DF766}"/>
  </r>
  <r>
    <x v="63"/>
    <d v="2019-08-14T00:00:00"/>
    <d v="2019-08-14T00:00:00"/>
    <x v="0"/>
    <s v="Rachman_Richard"/>
    <x v="4"/>
    <m/>
    <m/>
    <m/>
    <n v="2"/>
    <s v="LEFT"/>
    <s v="SC"/>
    <x v="2"/>
    <s v="10-100"/>
    <m/>
    <n v="2.15090639362E-4"/>
    <m/>
    <n v="21.5090639362"/>
    <n v="1"/>
    <x v="364"/>
    <s v="bdc525c7-69e6-4af0-87cf-1a092af5a591"/>
    <s v="{F073F0B9-85E0-45A8-B02B-1634513C8D18}"/>
  </r>
  <r>
    <x v="63"/>
    <d v="2019-08-14T00:00:00"/>
    <d v="2019-08-14T00:00:00"/>
    <x v="0"/>
    <s v="Rachman_Richard"/>
    <x v="4"/>
    <m/>
    <m/>
    <m/>
    <n v="1"/>
    <s v="LEFT"/>
    <s v="SC"/>
    <x v="2"/>
    <s v="&lt;10"/>
    <m/>
    <n v="4.1677521784499999E-4"/>
    <m/>
    <n v="41.677521784500001"/>
    <n v="1"/>
    <x v="365"/>
    <s v="18ae5778-296e-449a-8ba3-32fc4d129612"/>
    <s v="{DFEE2796-B5EF-4E02-A5CA-AB3D3B85BDD5}"/>
  </r>
  <r>
    <x v="7"/>
    <d v="2019-07-30T00:00:00"/>
    <d v="2019-07-30T00:00:00"/>
    <x v="0"/>
    <s v="Walsh_Michael"/>
    <x v="1"/>
    <m/>
    <m/>
    <m/>
    <n v="4"/>
    <s v="FULL"/>
    <s v="P"/>
    <x v="0"/>
    <s v="10-100"/>
    <m/>
    <n v="1.0598185581E-4"/>
    <m/>
    <n v="10.598185581000001"/>
    <n v="2"/>
    <x v="366"/>
    <s v="17da5f37-d8ee-4b67-97a5-e87bc9df656d"/>
    <s v="{8FDB2A78-58AD-4879-9FC6-49FEC1873CD8}"/>
  </r>
  <r>
    <x v="19"/>
    <d v="2019-08-01T00:00:00"/>
    <d v="2019-08-01T00:00:00"/>
    <x v="0"/>
    <s v="Townsend_Ashleigh"/>
    <x v="2"/>
    <m/>
    <m/>
    <m/>
    <n v="0.5"/>
    <s v="FULL"/>
    <s v="L"/>
    <x v="0"/>
    <s v="10-100"/>
    <m/>
    <n v="1.09357585818E-4"/>
    <m/>
    <n v="10.9357585818"/>
    <n v="2"/>
    <x v="367"/>
    <s v="a4519647-6366-46fc-bfd3-ade4d58d0d6b"/>
    <s v="{294A09FB-4B48-4862-973F-18744C812BDB}"/>
  </r>
  <r>
    <x v="19"/>
    <d v="2019-08-01T00:00:00"/>
    <d v="2019-08-01T00:00:00"/>
    <x v="0"/>
    <s v="Townsend_Ashleigh"/>
    <x v="5"/>
    <m/>
    <m/>
    <m/>
    <n v="1"/>
    <s v="FULL"/>
    <s v="P"/>
    <x v="0"/>
    <s v="10-100"/>
    <m/>
    <n v="2.6168558782799998E-4"/>
    <m/>
    <n v="26.168558782799998"/>
    <n v="2"/>
    <x v="368"/>
    <s v="6ee2e2c0-d170-4fba-bea4-e6c43fb94a5b"/>
    <s v="{3160437E-7A8D-4191-90E6-E656859B70CE}"/>
  </r>
  <r>
    <x v="19"/>
    <d v="2019-08-01T00:00:00"/>
    <d v="2019-08-01T00:00:00"/>
    <x v="0"/>
    <s v="Townsend_Ashleigh"/>
    <x v="2"/>
    <m/>
    <m/>
    <m/>
    <n v="5"/>
    <s v="FULL"/>
    <s v="C"/>
    <x v="0"/>
    <s v="&gt;100"/>
    <m/>
    <n v="2.9984105474600001E-4"/>
    <m/>
    <n v="29.9841054746"/>
    <n v="2"/>
    <x v="369"/>
    <s v="8e3bc7d5-473d-45a2-aafc-b8ed71ee5d94"/>
    <s v="{A25C1B52-7FD7-46F4-B3C7-E07D2AC88243}"/>
  </r>
  <r>
    <x v="19"/>
    <d v="2019-08-01T00:00:00"/>
    <d v="2019-08-01T00:00:00"/>
    <x v="0"/>
    <s v="Townsend_Ashleigh"/>
    <x v="1"/>
    <m/>
    <m/>
    <m/>
    <n v="5"/>
    <s v="FULL"/>
    <s v="SC"/>
    <x v="0"/>
    <s v="&gt;100"/>
    <m/>
    <n v="4.70349991336E-4"/>
    <m/>
    <n v="47.034999133600003"/>
    <n v="2"/>
    <x v="370"/>
    <s v="190121b3-0c24-48cd-be31-68567ff3c62e"/>
    <s v="{3AD262BE-DB29-4DC4-B344-845157A4CD75}"/>
  </r>
  <r>
    <x v="19"/>
    <d v="2019-08-01T00:00:00"/>
    <d v="2019-08-01T00:00:00"/>
    <x v="0"/>
    <s v="Townsend_Ashleigh"/>
    <x v="12"/>
    <m/>
    <m/>
    <m/>
    <n v="1"/>
    <s v="FULL"/>
    <s v="SC"/>
    <x v="0"/>
    <s v="10-100"/>
    <m/>
    <n v="4.5231300485500001E-4"/>
    <m/>
    <n v="45.2313004855"/>
    <n v="2"/>
    <x v="371"/>
    <s v="cdf779c9-2f8c-489a-b9b8-8196283b1a2a"/>
    <s v="{0D86C30C-92B9-4C79-9194-DDD16EC382E0}"/>
  </r>
  <r>
    <x v="19"/>
    <d v="2019-08-01T00:00:00"/>
    <d v="2019-08-01T00:00:00"/>
    <x v="0"/>
    <s v="Zhang_Jackie"/>
    <x v="1"/>
    <m/>
    <m/>
    <m/>
    <n v="1"/>
    <s v="FULL"/>
    <s v="SC"/>
    <x v="0"/>
    <s v="&gt;100"/>
    <m/>
    <n v="2.02578609912E-4"/>
    <m/>
    <n v="20.257860991200001"/>
    <n v="2"/>
    <x v="372"/>
    <s v="dab4669f-24d0-4bda-af73-05fe700a91e3"/>
    <s v="{12727C4D-8E5D-436F-99DC-1AD0B4CAACBB}"/>
  </r>
  <r>
    <x v="19"/>
    <d v="2019-08-01T00:00:00"/>
    <d v="2019-08-01T00:00:00"/>
    <x v="0"/>
    <s v="Townsend_Ashleigh"/>
    <x v="1"/>
    <m/>
    <m/>
    <m/>
    <n v="5"/>
    <s v="FULL"/>
    <s v="P"/>
    <x v="0"/>
    <s v="&gt;100"/>
    <m/>
    <n v="4.1582303667299998E-4"/>
    <m/>
    <n v="41.582303667299996"/>
    <n v="2"/>
    <x v="373"/>
    <s v="01e4c251-1c1b-48fe-b9e3-d1e05db8d8b2"/>
    <s v="{F1E8589E-79D4-4D45-8667-B3B409B85B8D}"/>
  </r>
  <r>
    <x v="19"/>
    <d v="2019-08-01T00:00:00"/>
    <d v="2019-08-01T00:00:00"/>
    <x v="0"/>
    <s v="Townsend_Ashleigh"/>
    <x v="2"/>
    <m/>
    <m/>
    <m/>
    <n v="3"/>
    <s v="FULL"/>
    <s v="P"/>
    <x v="0"/>
    <s v="&gt;100"/>
    <m/>
    <n v="1.7777303020399999E-4"/>
    <m/>
    <n v="17.777303020399998"/>
    <n v="2"/>
    <x v="374"/>
    <s v="18d7fa85-9acc-4c37-a71b-815aca236533"/>
    <s v="{420ED177-EA10-48F2-AAAF-68EFA468147F}"/>
  </r>
  <r>
    <x v="19"/>
    <d v="2019-08-01T00:00:00"/>
    <d v="2019-08-01T00:00:00"/>
    <x v="0"/>
    <s v="Zhang_Jackie"/>
    <x v="1"/>
    <m/>
    <m/>
    <m/>
    <n v="1"/>
    <s v="FULL"/>
    <s v="SC"/>
    <x v="0"/>
    <s v="10-100"/>
    <m/>
    <n v="9.9710614730800002E-5"/>
    <m/>
    <n v="9.9710614730800007"/>
    <n v="2"/>
    <x v="375"/>
    <s v="0d2d86d2-2df3-46bf-ac07-8d943f969a83"/>
    <s v="{B6113609-5C0A-42D7-A2C6-B85B4D1940FC}"/>
  </r>
  <r>
    <x v="19"/>
    <d v="2019-08-01T00:00:00"/>
    <d v="2019-08-01T00:00:00"/>
    <x v="0"/>
    <s v="Zhang_Jackie"/>
    <x v="1"/>
    <m/>
    <m/>
    <m/>
    <n v="1"/>
    <s v="FULL"/>
    <s v="SC"/>
    <x v="0"/>
    <s v="10-100"/>
    <m/>
    <n v="9.3061274550700001E-5"/>
    <m/>
    <n v="9.3061274550699995"/>
    <n v="2"/>
    <x v="376"/>
    <s v="850ff050-b7a0-47be-ac87-7d5ac8103425"/>
    <s v="{F4D7A412-2E73-45FB-96C9-73AD384613DF}"/>
  </r>
  <r>
    <x v="19"/>
    <d v="2019-08-01T00:00:00"/>
    <d v="2019-08-01T00:00:00"/>
    <x v="0"/>
    <s v="Townsend_Ashleigh"/>
    <x v="2"/>
    <m/>
    <m/>
    <m/>
    <n v="2"/>
    <s v="FULL"/>
    <s v="SC"/>
    <x v="0"/>
    <s v="10-100"/>
    <m/>
    <n v="2.11949231802E-4"/>
    <m/>
    <n v="21.1949231802"/>
    <n v="2"/>
    <x v="377"/>
    <s v="1c009e2b-b0aa-4b0a-85e3-9087294ffb2e"/>
    <s v="{1E62C3A8-E7D3-4E1B-B977-035FA075A319}"/>
  </r>
  <r>
    <x v="81"/>
    <d v="2017-06-19T00:00:00"/>
    <d v="2017-06-19T00:00:00"/>
    <x v="1"/>
    <s v="Castro_Samantha"/>
    <x v="19"/>
    <m/>
    <m/>
    <m/>
    <n v="20"/>
    <s v="FULL"/>
    <s v="C"/>
    <x v="1"/>
    <s v="&gt;100"/>
    <m/>
    <n v="1.5393916914599999E-3"/>
    <m/>
    <n v="153.93916914599998"/>
    <n v="2"/>
    <x v="378"/>
    <s v="2ff934a7-c1c1-4b35-a9f4-602539504591"/>
    <s v="{D66462A6-DBEE-4C6D-AEED-F27317247536}"/>
  </r>
  <r>
    <x v="81"/>
    <d v="2017-06-19T00:00:00"/>
    <d v="2017-06-19T00:00:00"/>
    <x v="1"/>
    <s v="Castro_Samantha"/>
    <x v="19"/>
    <m/>
    <m/>
    <m/>
    <n v="5"/>
    <s v="FULL"/>
    <s v="C"/>
    <x v="1"/>
    <s v="10-100"/>
    <m/>
    <n v="1.12978348656E-4"/>
    <m/>
    <n v="11.2978348656"/>
    <n v="2"/>
    <x v="379"/>
    <s v="7ccdcd1d-5bd9-4544-92db-79ff3ce98285"/>
    <s v="{B6DA91C8-0371-4969-87EF-E2098DE46EE8}"/>
  </r>
  <r>
    <x v="81"/>
    <d v="2017-06-19T00:00:00"/>
    <d v="2017-06-19T00:00:00"/>
    <x v="1"/>
    <s v="Kowalczyk_Anna"/>
    <x v="2"/>
    <m/>
    <m/>
    <m/>
    <n v="5"/>
    <s v="FULL"/>
    <s v="L"/>
    <x v="0"/>
    <s v="10-100"/>
    <m/>
    <n v="3.75433326329E-4"/>
    <m/>
    <n v="37.543332632900004"/>
    <n v="2"/>
    <x v="380"/>
    <s v="cbf3f4e0-c722-407c-971d-b355f2816a42"/>
    <s v="{CA6384E3-1BD8-4454-B424-7C29D60C2A1A}"/>
  </r>
  <r>
    <x v="81"/>
    <d v="2017-06-19T00:00:00"/>
    <d v="2017-06-19T00:00:00"/>
    <x v="1"/>
    <s v="Kowalczyk_Anna"/>
    <x v="13"/>
    <m/>
    <m/>
    <m/>
    <n v="3"/>
    <s v="FULL"/>
    <s v="L"/>
    <x v="2"/>
    <s v="&gt;100"/>
    <m/>
    <n v="1.91164159038E-3"/>
    <m/>
    <n v="191.16415903800001"/>
    <n v="2"/>
    <x v="381"/>
    <s v="6646c79f-85e6-4ae0-9bb8-a85928331907"/>
    <s v="{7F7DA67F-E6E7-405F-B7D6-C56A82E2F76C}"/>
  </r>
  <r>
    <x v="81"/>
    <d v="2017-06-19T00:00:00"/>
    <d v="2017-06-19T00:00:00"/>
    <x v="1"/>
    <s v="Kowalczyk_Anna"/>
    <x v="19"/>
    <m/>
    <m/>
    <m/>
    <n v="2"/>
    <s v="FULL"/>
    <s v="P"/>
    <x v="0"/>
    <s v="10-100"/>
    <m/>
    <n v="8.4347769722499999E-4"/>
    <m/>
    <n v="84.347769722500004"/>
    <n v="2"/>
    <x v="382"/>
    <s v="9649e10a-cb7a-4e46-8490-d2c599f539f3"/>
    <s v="{AA7F9AC8-F873-4502-A5C9-1A7BFF6DF036}"/>
  </r>
  <r>
    <x v="81"/>
    <d v="2017-06-19T00:00:00"/>
    <d v="2017-06-19T00:00:00"/>
    <x v="1"/>
    <s v="Kowalczyk_Anna"/>
    <x v="11"/>
    <m/>
    <m/>
    <m/>
    <n v="2"/>
    <s v="FULL"/>
    <s v="SC"/>
    <x v="2"/>
    <s v="&gt;100"/>
    <m/>
    <n v="4.6075581730100002E-4"/>
    <m/>
    <n v="46.075581730100005"/>
    <n v="2"/>
    <x v="383"/>
    <s v="8183a522-3ac2-4836-9573-4a8df7e9a9db"/>
    <s v="{4C22E7D4-3EF4-402F-ABC5-9ACC74FA38F1}"/>
  </r>
  <r>
    <x v="81"/>
    <d v="2019-08-12T00:00:00"/>
    <d v="2019-08-12T00:00:00"/>
    <x v="0"/>
    <s v="Townsend_Ashleigh"/>
    <x v="2"/>
    <m/>
    <m/>
    <m/>
    <n v="7"/>
    <s v="FULL"/>
    <s v="C"/>
    <x v="0"/>
    <s v="&gt;100"/>
    <m/>
    <n v="2.2591422246700001E-3"/>
    <m/>
    <n v="225.914222467"/>
    <n v="2"/>
    <x v="384"/>
    <s v="a87cebb2-9a4e-4ca7-abd8-cc38ed01bbac"/>
    <s v="{E25F354B-40ED-4E2E-AEB0-68BBE0D07D1B}"/>
  </r>
  <r>
    <x v="81"/>
    <d v="2019-08-12T00:00:00"/>
    <d v="2019-08-12T00:00:00"/>
    <x v="0"/>
    <s v="Townsend_Ashleigh"/>
    <x v="5"/>
    <m/>
    <m/>
    <m/>
    <n v="1"/>
    <s v="FULL"/>
    <s v="L"/>
    <x v="0"/>
    <s v="10-100"/>
    <m/>
    <n v="1.6386810128300001E-4"/>
    <m/>
    <n v="16.386810128300002"/>
    <n v="2"/>
    <x v="385"/>
    <s v="c8d368b9-92c0-4327-8cd4-17fe1f9ef5e0"/>
    <s v="{09F902DD-F502-434E-AA19-476A63E5BA53}"/>
  </r>
  <r>
    <x v="81"/>
    <d v="2019-08-12T00:00:00"/>
    <d v="2019-08-12T00:00:00"/>
    <x v="0"/>
    <s v="Townsend_Ashleigh"/>
    <x v="2"/>
    <m/>
    <m/>
    <m/>
    <n v="2"/>
    <s v="FULL"/>
    <s v="P"/>
    <x v="0"/>
    <s v="10-100"/>
    <m/>
    <n v="2.6795351383599998E-4"/>
    <m/>
    <n v="26.7953513836"/>
    <n v="2"/>
    <x v="386"/>
    <s v="853165fc-aa4c-45f1-aee4-fbb149cf0389"/>
    <s v="{E9C771D3-3F62-485F-9C1B-0546BDC96825}"/>
  </r>
  <r>
    <x v="81"/>
    <d v="2019-08-12T00:00:00"/>
    <d v="2019-08-12T00:00:00"/>
    <x v="0"/>
    <s v="Townsend_Ashleigh"/>
    <x v="5"/>
    <m/>
    <m/>
    <m/>
    <n v="2"/>
    <s v="FULL"/>
    <s v="P"/>
    <x v="0"/>
    <s v="10-100"/>
    <m/>
    <n v="1.40680655969E-4"/>
    <m/>
    <n v="14.0680655969"/>
    <n v="2"/>
    <x v="387"/>
    <s v="a5cbb902-41e6-4d5f-bb2b-73aa665f28cc"/>
    <s v="{BBF34852-E469-4940-885B-9BD8971BCE5A}"/>
  </r>
  <r>
    <x v="81"/>
    <d v="2019-08-12T00:00:00"/>
    <d v="2019-08-12T00:00:00"/>
    <x v="0"/>
    <s v="Townsend_Ashleigh"/>
    <x v="2"/>
    <m/>
    <m/>
    <m/>
    <n v="2"/>
    <s v="FULL"/>
    <s v="P"/>
    <x v="0"/>
    <s v="10-100"/>
    <m/>
    <n v="1.5052647075199999E-4"/>
    <m/>
    <n v="15.052647075199999"/>
    <n v="2"/>
    <x v="388"/>
    <s v="1fe65802-74ee-4e19-8565-b11b8bfef95e"/>
    <s v="{07F7C9BA-A4EC-4930-A07A-054AF53B8D4D}"/>
  </r>
  <r>
    <x v="81"/>
    <d v="2019-08-12T00:00:00"/>
    <d v="2019-08-12T00:00:00"/>
    <x v="0"/>
    <s v="Townsend_Ashleigh"/>
    <x v="2"/>
    <m/>
    <m/>
    <m/>
    <n v="2"/>
    <s v="FULL"/>
    <s v="P"/>
    <x v="0"/>
    <s v="10-100"/>
    <m/>
    <n v="4.4045431091100002E-4"/>
    <m/>
    <n v="44.045431091099999"/>
    <n v="2"/>
    <x v="389"/>
    <s v="1d33e5c6-5af8-436a-a3bc-e33ed7071fc5"/>
    <s v="{005E8D23-CA19-4F2B-B223-7E9192AA52A5}"/>
  </r>
  <r>
    <x v="81"/>
    <d v="2019-08-12T00:00:00"/>
    <d v="2019-08-12T00:00:00"/>
    <x v="0"/>
    <s v="Townsend_Ashleigh"/>
    <x v="5"/>
    <m/>
    <m/>
    <m/>
    <n v="2"/>
    <s v="FULL"/>
    <s v="P"/>
    <x v="0"/>
    <s v="10-100"/>
    <m/>
    <n v="4.7297033505700001E-4"/>
    <m/>
    <n v="47.2970335057"/>
    <n v="2"/>
    <x v="390"/>
    <s v="3d9b8f90-9026-48fa-8ef6-c3d1555744bb"/>
    <s v="{8B9F7C53-708E-4C0A-8E1F-843CDC0422BF}"/>
  </r>
  <r>
    <x v="81"/>
    <d v="2019-08-12T00:00:00"/>
    <d v="2019-08-12T00:00:00"/>
    <x v="0"/>
    <s v="Townsend_Ashleigh"/>
    <x v="2"/>
    <m/>
    <m/>
    <m/>
    <n v="2"/>
    <s v="FULL"/>
    <s v="P"/>
    <x v="0"/>
    <s v="10-100"/>
    <m/>
    <n v="3.85879654177E-4"/>
    <m/>
    <n v="38.587965417699998"/>
    <n v="2"/>
    <x v="391"/>
    <s v="9b45c4aa-2028-471e-b659-97457df1c61c"/>
    <s v="{A58CF578-7A91-4BF5-B8CB-92F2BE40D42A}"/>
  </r>
  <r>
    <x v="81"/>
    <d v="2019-08-12T00:00:00"/>
    <d v="2019-08-12T00:00:00"/>
    <x v="0"/>
    <s v="Townsend_Ashleigh"/>
    <x v="19"/>
    <m/>
    <m/>
    <m/>
    <n v="5"/>
    <s v="FULL"/>
    <s v="SC"/>
    <x v="0"/>
    <s v="&gt;100"/>
    <m/>
    <n v="4.3593614732699999E-4"/>
    <m/>
    <n v="43.593614732699997"/>
    <n v="2"/>
    <x v="392"/>
    <s v="15e52a39-f6cd-4a80-8883-8f6c2400a38a"/>
    <s v="{E62A2AC0-83C3-4D1E-997F-D7759544126D}"/>
  </r>
  <r>
    <x v="81"/>
    <d v="2019-08-12T00:00:00"/>
    <d v="2019-08-12T00:00:00"/>
    <x v="0"/>
    <s v="Townsend_Ashleigh"/>
    <x v="19"/>
    <m/>
    <m/>
    <m/>
    <n v="5"/>
    <s v="FULL"/>
    <s v="SC"/>
    <x v="0"/>
    <s v="&gt;100"/>
    <m/>
    <n v="4.3593614732699999E-4"/>
    <m/>
    <n v="43.593614732699997"/>
    <n v="2"/>
    <x v="392"/>
    <s v="87f7381e-7e68-4b0d-aeb6-6d2bb659de60"/>
    <s v="{42BCC3B9-F813-449D-8E1B-3FB1FFB47605}"/>
  </r>
  <r>
    <x v="81"/>
    <d v="2019-08-12T00:00:00"/>
    <d v="2019-08-12T00:00:00"/>
    <x v="0"/>
    <s v="Townsend_Ashleigh"/>
    <x v="19"/>
    <m/>
    <m/>
    <m/>
    <n v="5"/>
    <s v="FULL"/>
    <s v="SC"/>
    <x v="0"/>
    <s v="&gt;100"/>
    <m/>
    <n v="9.5964336440800002E-4"/>
    <m/>
    <n v="95.964336440799997"/>
    <n v="2"/>
    <x v="393"/>
    <s v="2fe98b93-26c3-4ad1-81e0-1ec4657e59fe"/>
    <s v="{266A32C7-0E4D-4E53-9304-4FDF5B7D5E20}"/>
  </r>
  <r>
    <x v="81"/>
    <d v="2019-08-12T00:00:00"/>
    <d v="2019-08-12T00:00:00"/>
    <x v="0"/>
    <s v="Townsend_Ashleigh"/>
    <x v="2"/>
    <m/>
    <m/>
    <m/>
    <n v="5"/>
    <s v="FULL"/>
    <s v="C"/>
    <x v="0"/>
    <s v="&gt;100"/>
    <m/>
    <n v="7.2372819330200004E-4"/>
    <m/>
    <n v="72.372819330200002"/>
    <n v="2"/>
    <x v="394"/>
    <s v="23c32806-d8c4-450c-8a75-2dbd0c5d3098"/>
    <s v="{D542B990-21E2-4F4E-B409-7A60A31CC61D}"/>
  </r>
  <r>
    <x v="81"/>
    <d v="2019-08-12T00:00:00"/>
    <d v="2019-08-12T00:00:00"/>
    <x v="0"/>
    <s v="Townsend_Ashleigh"/>
    <x v="2"/>
    <m/>
    <m/>
    <m/>
    <n v="3"/>
    <s v="FULL"/>
    <s v="P"/>
    <x v="0"/>
    <s v="&gt;100"/>
    <m/>
    <n v="7.7974720064499998E-4"/>
    <m/>
    <n v="77.974720064499991"/>
    <n v="2"/>
    <x v="395"/>
    <s v="d31f9e8e-506f-4e13-96e9-65605b2de403"/>
    <s v="{788E99A8-9BE8-453D-8EF7-E4B1810E4451}"/>
  </r>
  <r>
    <x v="81"/>
    <d v="2019-08-12T00:00:00"/>
    <d v="2019-08-12T00:00:00"/>
    <x v="0"/>
    <s v="Townsend_Ashleigh"/>
    <x v="13"/>
    <m/>
    <m/>
    <m/>
    <n v="5"/>
    <s v="FULL"/>
    <s v="C"/>
    <x v="0"/>
    <s v="&gt;100"/>
    <m/>
    <n v="2.2100987091800001E-3"/>
    <m/>
    <n v="221.00987091800002"/>
    <n v="2"/>
    <x v="396"/>
    <s v="d145a8b7-f6f1-4b25-aba3-69df65119803"/>
    <s v="{41904C7B-8091-4412-885C-AF16AAC284A7}"/>
  </r>
  <r>
    <x v="81"/>
    <d v="2019-08-12T00:00:00"/>
    <d v="2019-08-12T00:00:00"/>
    <x v="0"/>
    <s v="Townsend_Ashleigh"/>
    <x v="2"/>
    <m/>
    <m/>
    <m/>
    <n v="3"/>
    <s v="FULL"/>
    <s v="P"/>
    <x v="0"/>
    <s v="&gt;100"/>
    <m/>
    <n v="7.2291954378000001E-4"/>
    <m/>
    <n v="72.291954378"/>
    <n v="2"/>
    <x v="397"/>
    <s v="54aaf641-ebf8-486a-b70e-0ff6c31c733b"/>
    <s v="{B48DD76B-5E89-4D68-91A4-2E37551521DD}"/>
  </r>
  <r>
    <x v="81"/>
    <d v="2019-08-12T00:00:00"/>
    <d v="2019-08-12T00:00:00"/>
    <x v="0"/>
    <s v="Walder_Diego"/>
    <x v="2"/>
    <m/>
    <m/>
    <m/>
    <n v="5"/>
    <s v="FULL"/>
    <s v="P"/>
    <x v="0"/>
    <s v="&gt;100"/>
    <m/>
    <n v="5.5196069878099996E-4"/>
    <m/>
    <n v="55.196069878099998"/>
    <n v="2"/>
    <x v="398"/>
    <s v="19d14287-7b49-4590-abff-4d9238c287a7"/>
    <s v="{12875683-EC90-46B5-8FD8-6905A059F95A}"/>
  </r>
  <r>
    <x v="81"/>
    <d v="2019-08-12T00:00:00"/>
    <d v="2019-08-12T00:00:00"/>
    <x v="0"/>
    <s v="Walder_Diego"/>
    <x v="2"/>
    <m/>
    <m/>
    <m/>
    <n v="5"/>
    <s v="FULL"/>
    <s v="P"/>
    <x v="0"/>
    <s v="&gt;100"/>
    <m/>
    <n v="1.89611809295E-4"/>
    <m/>
    <n v="18.961180929499999"/>
    <n v="2"/>
    <x v="399"/>
    <s v="cb930397-fa6b-48a5-9ddc-968975f338fb"/>
    <s v="{B43E2818-892A-41C8-BB9D-85C3DB72E183}"/>
  </r>
  <r>
    <x v="81"/>
    <d v="2019-08-12T00:00:00"/>
    <d v="2019-08-12T00:00:00"/>
    <x v="0"/>
    <s v="Walder_Diego"/>
    <x v="11"/>
    <m/>
    <m/>
    <m/>
    <n v="5"/>
    <s v="FULL"/>
    <s v="P"/>
    <x v="0"/>
    <s v="10-100"/>
    <m/>
    <n v="4.8343540959299997E-4"/>
    <m/>
    <n v="48.3435409593"/>
    <n v="2"/>
    <x v="400"/>
    <s v="677de181-b240-4c78-aa2c-e5f15809ab18"/>
    <s v="{22B92855-8351-43A9-A73B-9907019340D8}"/>
  </r>
  <r>
    <x v="81"/>
    <d v="2019-08-13T00:00:00"/>
    <d v="2019-08-13T00:00:00"/>
    <x v="0"/>
    <s v="Walsh_Michael"/>
    <x v="19"/>
    <m/>
    <m/>
    <m/>
    <n v="3"/>
    <s v="FULL"/>
    <s v="C"/>
    <x v="0"/>
    <s v="&gt;100"/>
    <m/>
    <n v="1.38118213358E-4"/>
    <m/>
    <n v="13.811821335800001"/>
    <n v="2"/>
    <x v="401"/>
    <s v="81a84bc0-4da2-42ba-a5e1-66b966e62705"/>
    <s v="{CF0A2FAB-2119-4C08-9CF7-4DE6E1FFD018}"/>
  </r>
  <r>
    <x v="81"/>
    <d v="2019-08-13T00:00:00"/>
    <d v="2019-08-13T00:00:00"/>
    <x v="0"/>
    <s v="Walsh_Michael"/>
    <x v="19"/>
    <m/>
    <m/>
    <m/>
    <n v="3"/>
    <s v="FULL"/>
    <s v="C"/>
    <x v="0"/>
    <s v="&gt;100"/>
    <m/>
    <n v="3.6958036659100001E-4"/>
    <m/>
    <n v="36.958036659100003"/>
    <n v="2"/>
    <x v="402"/>
    <s v="e83bafbf-583e-4dc8-9ce0-47ee0198e8e8"/>
    <s v="{AE025047-23E0-4A67-96A7-1843A7B4D288}"/>
  </r>
  <r>
    <x v="81"/>
    <d v="2019-08-13T00:00:00"/>
    <d v="2019-08-13T00:00:00"/>
    <x v="0"/>
    <s v="Walsh_Michael"/>
    <x v="2"/>
    <m/>
    <m/>
    <m/>
    <n v="3"/>
    <s v="FULL"/>
    <s v="C"/>
    <x v="0"/>
    <s v="&gt;100"/>
    <m/>
    <n v="7.0498311207699998E-4"/>
    <m/>
    <n v="70.498311207699999"/>
    <n v="2"/>
    <x v="403"/>
    <s v="f3bdd82b-bed9-422a-8e26-e88b0f7b583a"/>
    <s v="{B7DA0E6B-7E68-4E4C-BDEF-B3F93E44C986}"/>
  </r>
  <r>
    <x v="81"/>
    <d v="2019-08-13T00:00:00"/>
    <d v="2019-08-13T00:00:00"/>
    <x v="0"/>
    <s v="Walsh_Michael"/>
    <x v="2"/>
    <m/>
    <m/>
    <m/>
    <n v="5"/>
    <s v="FULL"/>
    <s v="C"/>
    <x v="0"/>
    <s v="&gt;100"/>
    <m/>
    <n v="5.4023263652599996E-4"/>
    <m/>
    <n v="54.023263652599994"/>
    <n v="2"/>
    <x v="404"/>
    <s v="537705e6-367f-47df-9386-7bfea39d3f10"/>
    <s v="{5D19183B-9580-4EE1-B4D0-3934578DCB8B}"/>
  </r>
  <r>
    <x v="81"/>
    <d v="2019-08-13T00:00:00"/>
    <d v="2019-08-13T00:00:00"/>
    <x v="0"/>
    <s v="Walsh_Michael"/>
    <x v="2"/>
    <m/>
    <m/>
    <m/>
    <n v="10"/>
    <s v="FULL"/>
    <s v="C"/>
    <x v="0"/>
    <s v="&gt;100"/>
    <m/>
    <n v="3.5189119826599998E-4"/>
    <m/>
    <n v="35.189119826599999"/>
    <n v="2"/>
    <x v="405"/>
    <s v="14711fd3-c8b7-4827-af21-e15c6aa702b2"/>
    <s v="{DEEA87E6-8F64-4DD4-B55B-ABF86E41673C}"/>
  </r>
  <r>
    <x v="81"/>
    <d v="2019-08-13T00:00:00"/>
    <d v="2019-08-13T00:00:00"/>
    <x v="0"/>
    <s v="Walsh_Michael"/>
    <x v="8"/>
    <m/>
    <m/>
    <m/>
    <n v="4"/>
    <s v="FULL"/>
    <s v="C"/>
    <x v="0"/>
    <s v="&gt;100"/>
    <m/>
    <n v="3.8743242163999999E-4"/>
    <m/>
    <n v="38.743242164000002"/>
    <n v="2"/>
    <x v="406"/>
    <s v="cdbba122-51f6-4874-8e00-c5f76119196b"/>
    <s v="{CCF5D849-505E-4C9B-8841-A15080B2398D}"/>
  </r>
  <r>
    <x v="81"/>
    <d v="2019-08-13T00:00:00"/>
    <d v="2019-08-13T00:00:00"/>
    <x v="0"/>
    <s v="Walsh_Michael"/>
    <x v="11"/>
    <m/>
    <m/>
    <m/>
    <n v="4"/>
    <s v="FULL"/>
    <s v="P"/>
    <x v="0"/>
    <s v="10-100"/>
    <m/>
    <n v="1.2326004098699999E-4"/>
    <m/>
    <n v="12.326004098699999"/>
    <n v="2"/>
    <x v="407"/>
    <s v="a5c791ee-1c44-4b1c-b9b0-b2fbfe90c5b7"/>
    <s v="{6C282D16-B72E-4287-9484-7A039AEDBA92}"/>
  </r>
  <r>
    <x v="81"/>
    <d v="2019-08-13T00:00:00"/>
    <d v="2019-08-13T00:00:00"/>
    <x v="0"/>
    <s v="Walsh_Michael"/>
    <x v="19"/>
    <m/>
    <m/>
    <m/>
    <n v="4"/>
    <s v="FULL"/>
    <s v="P"/>
    <x v="0"/>
    <s v="10-100"/>
    <m/>
    <n v="1.64997801455E-4"/>
    <m/>
    <n v="16.499780145500001"/>
    <n v="2"/>
    <x v="408"/>
    <s v="cd0cb500-1db6-43b2-af8a-b73258db99ea"/>
    <s v="{7ECBEA62-DC21-4346-823E-DA78F355AAF9}"/>
  </r>
  <r>
    <x v="81"/>
    <d v="2019-08-13T00:00:00"/>
    <d v="2019-08-13T00:00:00"/>
    <x v="0"/>
    <s v="Walsh_Michael"/>
    <x v="19"/>
    <m/>
    <m/>
    <m/>
    <n v="10"/>
    <s v="FULL"/>
    <s v="P"/>
    <x v="2"/>
    <s v="&gt;100"/>
    <m/>
    <n v="5.5156038713500004E-4"/>
    <m/>
    <n v="55.156038713500003"/>
    <n v="2"/>
    <x v="409"/>
    <s v="c660ca63-c865-4f27-98bf-e2616ff1b39c"/>
    <s v="{BB83F120-0BA0-48ED-834A-CEE609ED35FD}"/>
  </r>
  <r>
    <x v="68"/>
    <d v="2019-08-20T00:00:00"/>
    <d v="2019-08-20T00:00:00"/>
    <x v="0"/>
    <s v="Townsend_Ashleigh"/>
    <x v="0"/>
    <m/>
    <m/>
    <m/>
    <n v="0.5"/>
    <s v="RIGHT"/>
    <s v="SC"/>
    <x v="1"/>
    <s v="10-100"/>
    <m/>
    <n v="2.69346831036E-4"/>
    <m/>
    <n v="26.934683103600001"/>
    <n v="1"/>
    <x v="410"/>
    <s v="1e689031-b382-4249-9bcf-5b2ce10161d9"/>
    <s v="{78A29C01-6B6D-4FEA-AE3A-0C5F31555773}"/>
  </r>
  <r>
    <x v="68"/>
    <d v="2019-08-20T00:00:00"/>
    <d v="2019-08-20T00:00:00"/>
    <x v="0"/>
    <s v="Townsend_Ashleigh"/>
    <x v="0"/>
    <m/>
    <m/>
    <m/>
    <n v="5"/>
    <s v="FULL"/>
    <s v="SC"/>
    <x v="1"/>
    <s v="&gt;100"/>
    <m/>
    <n v="5.5829269040999995E-4"/>
    <m/>
    <n v="55.829269040999996"/>
    <n v="2"/>
    <x v="411"/>
    <s v="15714881-ff7e-4465-8f1b-9ef6eb79ff6d"/>
    <s v="{6C5212BD-44BF-4C43-9001-A3C735EF8CD6}"/>
  </r>
  <r>
    <x v="68"/>
    <d v="2019-08-20T00:00:00"/>
    <d v="2019-08-20T00:00:00"/>
    <x v="0"/>
    <s v="Townsend_Ashleigh"/>
    <x v="10"/>
    <m/>
    <m/>
    <m/>
    <n v="5"/>
    <s v="RIGHT"/>
    <s v="SC"/>
    <x v="1"/>
    <s v="10-100"/>
    <m/>
    <n v="1.39835017521E-4"/>
    <m/>
    <n v="13.9835017521"/>
    <n v="1"/>
    <x v="412"/>
    <s v="d9db37d4-5021-4b49-8eb2-9efbe16e3090"/>
    <s v="{27EF306E-B937-4F07-803C-97A83858BDC8}"/>
  </r>
  <r>
    <x v="68"/>
    <d v="2019-08-20T00:00:00"/>
    <d v="2019-08-20T00:00:00"/>
    <x v="0"/>
    <s v="Townsend_Ashleigh"/>
    <x v="0"/>
    <m/>
    <m/>
    <m/>
    <n v="3"/>
    <s v="FULL"/>
    <s v="SC"/>
    <x v="1"/>
    <s v="10-100"/>
    <m/>
    <n v="4.0907178859600002E-4"/>
    <m/>
    <n v="40.907178859600002"/>
    <n v="2"/>
    <x v="413"/>
    <s v="b9d8402e-acf5-4821-94c0-bdd15b693694"/>
    <s v="{700B02D9-123A-4AA8-8344-8C70CBABC0C0}"/>
  </r>
  <r>
    <x v="50"/>
    <d v="2019-08-16T00:00:00"/>
    <d v="2019-08-16T00:00:00"/>
    <x v="0"/>
    <s v="Townsend_Ashleigh"/>
    <x v="0"/>
    <m/>
    <m/>
    <m/>
    <n v="1"/>
    <s v="FULL"/>
    <s v="SC"/>
    <x v="2"/>
    <s v="10-100"/>
    <m/>
    <n v="2.59191230224E-4"/>
    <m/>
    <n v="25.919123022400001"/>
    <n v="2"/>
    <x v="414"/>
    <s v="7f30d89c-a57a-47bd-9795-16a838fb3c33"/>
    <s v="{9F8102AF-0D3E-4694-B1D5-F6B791D4DA1A}"/>
  </r>
  <r>
    <x v="9"/>
    <d v="2019-07-30T00:00:00"/>
    <d v="2019-07-30T00:00:00"/>
    <x v="0"/>
    <s v="Tenkate_Jake"/>
    <x v="1"/>
    <m/>
    <m/>
    <s v="Very overgrown, walking trail exists"/>
    <n v="8"/>
    <s v="FULL"/>
    <s v="C"/>
    <x v="2"/>
    <s v="&gt;100"/>
    <m/>
    <n v="5.1373059346099996E-4"/>
    <m/>
    <n v="51.3730593461"/>
    <n v="2"/>
    <x v="415"/>
    <s v="c2c986f4-c438-4d67-91bd-f87b4878e9e3"/>
    <s v="{DE689098-6BE2-4FBD-93FC-4E1181D0364D}"/>
  </r>
  <r>
    <x v="9"/>
    <d v="2019-07-30T00:00:00"/>
    <d v="2019-07-30T00:00:00"/>
    <x v="0"/>
    <s v="Tenkate_Jake"/>
    <x v="0"/>
    <m/>
    <m/>
    <m/>
    <n v="0.5"/>
    <s v="FULL"/>
    <s v="SC"/>
    <x v="2"/>
    <s v="&lt;10"/>
    <m/>
    <n v="4.7697095026800001E-5"/>
    <m/>
    <n v="4.7697095026800005"/>
    <n v="2"/>
    <x v="416"/>
    <s v="457a92c7-1ae1-4da3-abc2-b753e794e5bb"/>
    <s v="{97E7ED11-9613-4E07-AAC8-2F37C1FBD70F}"/>
  </r>
  <r>
    <x v="9"/>
    <d v="2019-07-30T00:00:00"/>
    <d v="2019-07-30T00:00:00"/>
    <x v="0"/>
    <s v="Tenkate_Jake"/>
    <x v="0"/>
    <m/>
    <m/>
    <m/>
    <n v="0.5"/>
    <s v="FULL"/>
    <s v="SC"/>
    <x v="2"/>
    <s v="&lt;10"/>
    <m/>
    <n v="3.2508615104300002E-5"/>
    <m/>
    <n v="3.25086151043"/>
    <n v="2"/>
    <x v="417"/>
    <s v="4dd1cebb-373d-4362-8b70-7e48c0e7a85c"/>
    <s v="{1B974E60-32D2-421E-9F06-845DF902D422}"/>
  </r>
  <r>
    <x v="9"/>
    <d v="2019-07-30T00:00:00"/>
    <d v="2019-07-30T00:00:00"/>
    <x v="0"/>
    <s v="Tenkate_Jake"/>
    <x v="20"/>
    <m/>
    <m/>
    <s v="Mostly on private property, separated by a fence but easily observed"/>
    <n v="4"/>
    <s v="FULL"/>
    <s v="SC"/>
    <x v="2"/>
    <s v="10-100"/>
    <m/>
    <n v="2.32609626235E-4"/>
    <m/>
    <n v="23.260962623499999"/>
    <n v="2"/>
    <x v="418"/>
    <s v="b744896a-e9c9-4c4f-9743-38ada4102ae2"/>
    <s v="{83C7A065-C00B-4537-9EA7-8FC00AF3FC49}"/>
  </r>
  <r>
    <x v="9"/>
    <d v="2019-07-30T00:00:00"/>
    <d v="2019-07-30T00:00:00"/>
    <x v="0"/>
    <s v="Tenkate_Jake"/>
    <x v="20"/>
    <m/>
    <m/>
    <s v="Mostly on private property, separated by a fence but easily observed"/>
    <n v="4"/>
    <s v="FULL"/>
    <s v="SC"/>
    <x v="2"/>
    <s v="10-100"/>
    <m/>
    <n v="6.71079432008E-4"/>
    <m/>
    <n v="67.107943200799994"/>
    <n v="2"/>
    <x v="419"/>
    <s v="67dc6745-683a-4594-9504-03e8c41aee5c"/>
    <s v="{83FFA6E8-F131-4E07-BE65-4E9315E38D07}"/>
  </r>
  <r>
    <x v="8"/>
    <d v="2019-07-30T00:00:00"/>
    <d v="2019-07-30T00:00:00"/>
    <x v="0"/>
    <s v="Walsh_Michael"/>
    <x v="0"/>
    <m/>
    <m/>
    <m/>
    <n v="1"/>
    <s v="FULL"/>
    <s v="L"/>
    <x v="0"/>
    <s v="10-100"/>
    <m/>
    <n v="1.03464765737E-4"/>
    <m/>
    <n v="10.3464765737"/>
    <n v="2"/>
    <x v="420"/>
    <s v="81e307c7-3483-44a5-bc3c-1e9ee1b12b39"/>
    <s v="{BC69DFC3-AD70-49A5-9716-B9B36ECFC5D7}"/>
  </r>
  <r>
    <x v="8"/>
    <d v="2019-07-30T00:00:00"/>
    <d v="2019-07-30T00:00:00"/>
    <x v="0"/>
    <s v="Walsh_Michael"/>
    <x v="0"/>
    <m/>
    <m/>
    <m/>
    <n v="1"/>
    <s v="FULL"/>
    <s v="L"/>
    <x v="0"/>
    <s v="10-100"/>
    <m/>
    <n v="1.1162224601799999E-4"/>
    <m/>
    <n v="11.1622246018"/>
    <n v="2"/>
    <x v="421"/>
    <s v="896597b8-51a7-484d-8d71-8fc844fd148e"/>
    <s v="{43AF7FD0-785D-48F9-A815-64684902A90E}"/>
  </r>
  <r>
    <x v="117"/>
    <d v="2016-05-03T00:00:00"/>
    <d v="2016-05-03T00:00:00"/>
    <x v="2"/>
    <s v="Canning_Bridget"/>
    <x v="14"/>
    <m/>
    <m/>
    <m/>
    <n v="0.5"/>
    <s v="RIGHT"/>
    <s v="L"/>
    <x v="0"/>
    <s v="&lt;10"/>
    <m/>
    <n v="2.95329947347E-5"/>
    <m/>
    <n v="2.95329947347"/>
    <n v="1"/>
    <x v="422"/>
    <s v="72b0a4b6-0c33-428c-b8cc-f8e0ef290a86"/>
    <s v="{D04DF3FA-2BF1-4769-A528-16B63C09B717}"/>
  </r>
  <r>
    <x v="63"/>
    <d v="2019-08-14T00:00:00"/>
    <d v="2019-08-14T00:00:00"/>
    <x v="0"/>
    <s v="Rachman_Richard"/>
    <x v="4"/>
    <m/>
    <m/>
    <m/>
    <n v="1"/>
    <s v="FULL"/>
    <s v="SC"/>
    <x v="2"/>
    <s v="&lt;10"/>
    <m/>
    <n v="1.14298848297E-4"/>
    <m/>
    <n v="11.429884829699999"/>
    <n v="2"/>
    <x v="423"/>
    <s v="9d5b50ec-cf7d-4db4-a9a3-63c195783774"/>
    <s v="{B7FBF0AA-865E-4B22-B4FA-9F9D911DDC05}"/>
  </r>
  <r>
    <x v="63"/>
    <d v="2019-08-14T00:00:00"/>
    <d v="2019-08-14T00:00:00"/>
    <x v="0"/>
    <s v="Rachman_Richard"/>
    <x v="14"/>
    <m/>
    <m/>
    <m/>
    <n v="2"/>
    <s v="FULL"/>
    <s v="SC"/>
    <x v="0"/>
    <s v="10-100"/>
    <m/>
    <n v="7.9345597533799994E-5"/>
    <m/>
    <n v="7.9345597533799994"/>
    <n v="2"/>
    <x v="424"/>
    <s v="d54fb461-74b9-4ef3-8787-40f8096164a3"/>
    <s v="{152E7580-1003-41AF-B032-5E00ADBB2AFB}"/>
  </r>
  <r>
    <x v="63"/>
    <d v="2019-08-14T00:00:00"/>
    <d v="2019-08-14T00:00:00"/>
    <x v="0"/>
    <s v="Rachman_Richard"/>
    <x v="14"/>
    <m/>
    <m/>
    <m/>
    <n v="2"/>
    <s v="FULL"/>
    <s v="SC"/>
    <x v="0"/>
    <s v="10-100"/>
    <m/>
    <n v="1.29614576329E-4"/>
    <m/>
    <n v="12.9614576329"/>
    <n v="2"/>
    <x v="425"/>
    <s v="99265335-9e34-4d35-b1fa-5ed898f6f441"/>
    <s v="{2A7DFCBC-92E0-470A-BCE8-7CD2E969E99C}"/>
  </r>
  <r>
    <x v="63"/>
    <d v="2019-08-14T00:00:00"/>
    <d v="2019-08-14T00:00:00"/>
    <x v="0"/>
    <s v="Rachman_Richard"/>
    <x v="4"/>
    <m/>
    <m/>
    <m/>
    <n v="1"/>
    <s v="FULL"/>
    <s v="SC"/>
    <x v="0"/>
    <s v="10-100"/>
    <m/>
    <n v="2.36274108311E-4"/>
    <m/>
    <n v="23.627410831100001"/>
    <n v="2"/>
    <x v="426"/>
    <s v="89e243bb-3c67-483d-88b5-13a33a0a0d6a"/>
    <s v="{C0B59D4E-73F0-44DF-A139-7089BCDF0518}"/>
  </r>
  <r>
    <x v="63"/>
    <d v="2019-08-14T00:00:00"/>
    <d v="2019-08-14T00:00:00"/>
    <x v="0"/>
    <s v="Rachman_Richard"/>
    <x v="4"/>
    <m/>
    <m/>
    <m/>
    <n v="10"/>
    <s v="RIGHT"/>
    <s v="P"/>
    <x v="0"/>
    <s v="&gt;100"/>
    <m/>
    <n v="3.9123821885E-4"/>
    <m/>
    <n v="39.123821884999998"/>
    <n v="1"/>
    <x v="427"/>
    <s v="6c178201-fc66-482f-8701-0d7937032637"/>
    <s v="{90162165-2C42-4D6D-82B4-862148454F67}"/>
  </r>
  <r>
    <x v="63"/>
    <d v="2019-08-14T00:00:00"/>
    <d v="2019-08-14T00:00:00"/>
    <x v="0"/>
    <s v="Rachman_Richard"/>
    <x v="4"/>
    <m/>
    <m/>
    <m/>
    <n v="1"/>
    <s v="FULL"/>
    <s v="P"/>
    <x v="0"/>
    <s v="&lt;10"/>
    <m/>
    <n v="6.2839285522700005E-5"/>
    <m/>
    <n v="6.2839285522700008"/>
    <n v="2"/>
    <x v="428"/>
    <s v="7be5e38e-6cb6-45f1-9e56-4f39c2901dfe"/>
    <s v="{060FD3C0-703A-40B5-8FBF-A056BB2DF399}"/>
  </r>
  <r>
    <x v="63"/>
    <d v="2019-08-14T00:00:00"/>
    <d v="2019-08-14T00:00:00"/>
    <x v="0"/>
    <s v="Rachman_Richard"/>
    <x v="4"/>
    <m/>
    <m/>
    <m/>
    <n v="0.01"/>
    <s v="FULL"/>
    <s v="P"/>
    <x v="0"/>
    <s v="10-100"/>
    <m/>
    <n v="9.6560134983300007E-5"/>
    <m/>
    <n v="9.656013498330001"/>
    <n v="2"/>
    <x v="429"/>
    <s v="e6f63baf-535b-4cb9-8bbe-60e884d548eb"/>
    <s v="{04379790-5B0C-4D9F-81F3-D8667C788387}"/>
  </r>
  <r>
    <x v="63"/>
    <d v="2019-08-14T00:00:00"/>
    <d v="2019-08-14T00:00:00"/>
    <x v="0"/>
    <s v="Rachman_Richard"/>
    <x v="14"/>
    <m/>
    <m/>
    <m/>
    <n v="3"/>
    <s v="FULL"/>
    <s v="C"/>
    <x v="0"/>
    <s v="10-100"/>
    <m/>
    <n v="3.05705814119E-4"/>
    <m/>
    <n v="30.570581411900001"/>
    <n v="2"/>
    <x v="430"/>
    <s v="d895e294-fd48-4213-b0e3-0e72820dc185"/>
    <s v="{337188BC-4DDE-4A87-914E-7DCE609C5E1F}"/>
  </r>
  <r>
    <x v="63"/>
    <d v="2019-08-14T00:00:00"/>
    <d v="2019-08-14T00:00:00"/>
    <x v="0"/>
    <s v="Rachman_Richard"/>
    <x v="14"/>
    <m/>
    <m/>
    <m/>
    <n v="2"/>
    <s v="RIGHT"/>
    <s v="P"/>
    <x v="0"/>
    <s v="&lt;10"/>
    <m/>
    <n v="3.2252921459099997E-4"/>
    <m/>
    <n v="32.252921459099994"/>
    <n v="1"/>
    <x v="431"/>
    <s v="0e15a1ce-867c-49c1-bb3d-8e0266a65ead"/>
    <s v="{331F4C95-318C-4EE4-B4DB-EAAF181F2DC1}"/>
  </r>
  <r>
    <x v="63"/>
    <d v="2019-08-14T00:00:00"/>
    <d v="2019-08-14T00:00:00"/>
    <x v="0"/>
    <s v="Rachman_Richard"/>
    <x v="14"/>
    <m/>
    <m/>
    <m/>
    <n v="1"/>
    <s v="LEFT"/>
    <s v="P"/>
    <x v="0"/>
    <s v="&lt;10"/>
    <m/>
    <n v="3.38350847997E-4"/>
    <m/>
    <n v="33.835084799699999"/>
    <n v="1"/>
    <x v="432"/>
    <s v="86675ad8-07d7-45e4-80b2-58b66dc65212"/>
    <s v="{B256BAEA-BA64-474B-B904-3752428BDD30}"/>
  </r>
  <r>
    <x v="63"/>
    <d v="2019-08-14T00:00:00"/>
    <d v="2019-08-14T00:00:00"/>
    <x v="0"/>
    <s v="Rachman_Richard"/>
    <x v="14"/>
    <m/>
    <m/>
    <m/>
    <n v="2"/>
    <s v="FULL"/>
    <s v="SC"/>
    <x v="0"/>
    <s v="10-100"/>
    <m/>
    <n v="1.30705234065E-4"/>
    <m/>
    <n v="13.0705234065"/>
    <n v="2"/>
    <x v="433"/>
    <s v="b27bbfd2-ea84-457e-b744-75b2c1284af1"/>
    <s v="{125B48A2-3741-4322-A421-DFEB206B0D1F}"/>
  </r>
  <r>
    <x v="63"/>
    <d v="2019-08-14T00:00:00"/>
    <d v="2019-08-14T00:00:00"/>
    <x v="0"/>
    <s v="Rachman_Richard"/>
    <x v="4"/>
    <m/>
    <m/>
    <m/>
    <n v="2"/>
    <s v="FULL"/>
    <s v="P"/>
    <x v="0"/>
    <s v="&lt;10"/>
    <m/>
    <n v="9.5350836267999998E-5"/>
    <m/>
    <n v="9.5350836268000005"/>
    <n v="2"/>
    <x v="434"/>
    <s v="85809016-644f-41cf-8a18-e556c191c492"/>
    <s v="{17AF387B-C806-4C1F-8B13-C82AFFA6EE5F}"/>
  </r>
  <r>
    <x v="63"/>
    <d v="2019-08-16T00:00:00"/>
    <d v="2019-08-16T00:00:00"/>
    <x v="0"/>
    <s v="Rachman_Richard"/>
    <x v="4"/>
    <m/>
    <m/>
    <m/>
    <n v="2"/>
    <s v="FULL"/>
    <s v="C"/>
    <x v="2"/>
    <s v="10-100"/>
    <m/>
    <n v="7.7788347777800002E-5"/>
    <m/>
    <n v="7.7788347777800002"/>
    <n v="2"/>
    <x v="435"/>
    <s v="9a9d6b5b-aec7-40b2-bd58-700219b46b68"/>
    <s v="{980AA033-1FC0-4203-83A4-72D3E36FCD64}"/>
  </r>
  <r>
    <x v="63"/>
    <d v="2019-08-16T00:00:00"/>
    <d v="2019-08-16T00:00:00"/>
    <x v="0"/>
    <s v="Townsend_Ashleigh"/>
    <x v="4"/>
    <m/>
    <m/>
    <m/>
    <n v="1"/>
    <s v="FULL"/>
    <s v="SC"/>
    <x v="0"/>
    <s v="&lt;10"/>
    <m/>
    <n v="2.6374883539099998E-4"/>
    <m/>
    <n v="26.374883539099997"/>
    <n v="2"/>
    <x v="436"/>
    <s v="a3fd93c2-e8da-4039-b15c-eac139bf6829"/>
    <s v="{DCA1F1D9-4A97-4071-A9F1-C838B2265B2A}"/>
  </r>
  <r>
    <x v="63"/>
    <d v="2019-08-16T00:00:00"/>
    <d v="2019-08-16T00:00:00"/>
    <x v="0"/>
    <s v="Rachman_Richard"/>
    <x v="14"/>
    <m/>
    <m/>
    <m/>
    <n v="5"/>
    <s v="LEFT"/>
    <s v="P"/>
    <x v="0"/>
    <s v="10-100"/>
    <m/>
    <n v="1.02373235496E-4"/>
    <m/>
    <n v="10.237323549599999"/>
    <n v="1"/>
    <x v="437"/>
    <s v="7e46caff-82de-43ae-99cf-7a417038ddd8"/>
    <s v="{3EA1D562-3FC5-4D5E-957B-2E3EB0DE5621}"/>
  </r>
  <r>
    <x v="63"/>
    <d v="2019-08-16T00:00:00"/>
    <d v="2019-08-16T00:00:00"/>
    <x v="0"/>
    <s v="Rachman_Richard"/>
    <x v="5"/>
    <m/>
    <m/>
    <m/>
    <n v="1"/>
    <s v="FULL"/>
    <s v="P"/>
    <x v="0"/>
    <s v="10-100"/>
    <m/>
    <n v="1.29481858532E-4"/>
    <m/>
    <n v="12.9481858532"/>
    <n v="2"/>
    <x v="438"/>
    <s v="94769865-20f1-4285-88c9-823b76953cdb"/>
    <s v="{EEFC1B87-ED15-419D-917A-E19D59D14A52}"/>
  </r>
  <r>
    <x v="63"/>
    <d v="2019-08-16T00:00:00"/>
    <d v="2019-08-16T00:00:00"/>
    <x v="0"/>
    <s v="Rachman_Richard"/>
    <x v="14"/>
    <m/>
    <m/>
    <m/>
    <n v="5"/>
    <s v="FULL"/>
    <s v="P"/>
    <x v="0"/>
    <s v="10-100"/>
    <m/>
    <n v="2.7449148988600001E-4"/>
    <m/>
    <n v="27.449148988600001"/>
    <n v="2"/>
    <x v="439"/>
    <s v="f8582c82-45a6-4672-a0be-5d52175a7aae"/>
    <s v="{281FC15B-65E7-4418-8FF4-B9D6CA1D31EA}"/>
  </r>
  <r>
    <x v="63"/>
    <d v="2019-08-16T00:00:00"/>
    <d v="2019-08-16T00:00:00"/>
    <x v="0"/>
    <s v="Rachman_Richard"/>
    <x v="14"/>
    <m/>
    <m/>
    <m/>
    <n v="3"/>
    <s v="FULL"/>
    <s v="P"/>
    <x v="0"/>
    <s v="10-100"/>
    <m/>
    <n v="6.5364419196900004E-4"/>
    <m/>
    <n v="65.364419196900002"/>
    <n v="2"/>
    <x v="440"/>
    <s v="d67fd452-b4f3-4f41-84a5-3debde0e4c7b"/>
    <s v="{426714E9-5837-48DE-820C-D15654D15048}"/>
  </r>
  <r>
    <x v="49"/>
    <d v="2019-08-15T00:00:00"/>
    <d v="2019-08-15T00:00:00"/>
    <x v="0"/>
    <s v="Alcaraz_Jake"/>
    <x v="6"/>
    <m/>
    <m/>
    <m/>
    <n v="0.5"/>
    <s v="FULL"/>
    <s v="SC"/>
    <x v="0"/>
    <s v="10-100"/>
    <m/>
    <n v="7.7398991782800004E-5"/>
    <m/>
    <n v="7.73989917828"/>
    <n v="2"/>
    <x v="441"/>
    <s v="c09a90ae-a24d-4ffc-96e4-dd3247187c94"/>
    <s v="{307964C7-AFEA-4FCC-907E-9BAB7D9A000E}"/>
  </r>
  <r>
    <x v="49"/>
    <d v="2019-08-15T00:00:00"/>
    <d v="2019-08-15T00:00:00"/>
    <x v="0"/>
    <s v="Alcaraz_Jake"/>
    <x v="6"/>
    <m/>
    <m/>
    <m/>
    <n v="3"/>
    <s v="FULL"/>
    <s v="SC"/>
    <x v="0"/>
    <s v="10-100"/>
    <m/>
    <n v="2.3188931711699999E-4"/>
    <m/>
    <n v="23.1889317117"/>
    <n v="2"/>
    <x v="442"/>
    <s v="5ba91ca0-7a94-46fe-979a-fe8d33c83a7c"/>
    <s v="{5F63B5AC-4CCD-4F19-8A30-B2DC8FC48232}"/>
  </r>
  <r>
    <x v="49"/>
    <d v="2019-08-15T00:00:00"/>
    <d v="2019-08-15T00:00:00"/>
    <x v="0"/>
    <s v="Alcaraz_Jake"/>
    <x v="17"/>
    <s v="RIP"/>
    <s v="Disturbed"/>
    <m/>
    <n v="5"/>
    <s v="FULL"/>
    <s v="SC"/>
    <x v="0"/>
    <s v="&gt;100"/>
    <m/>
    <n v="4.9038353267600004E-4"/>
    <m/>
    <n v="49.038353267600002"/>
    <n v="2"/>
    <x v="443"/>
    <s v="7b12067e-1df8-45fc-9888-a089c98b2bf0"/>
    <s v="{C9A71DA8-3F91-4394-94EA-2D7226B25C41}"/>
  </r>
  <r>
    <x v="49"/>
    <d v="2019-08-15T00:00:00"/>
    <d v="2019-08-15T00:00:00"/>
    <x v="0"/>
    <s v="Alcaraz_Jake"/>
    <x v="17"/>
    <s v="RIP"/>
    <s v="Disturbed"/>
    <s v="Riparian/Oak Savana"/>
    <n v="5"/>
    <s v="FULL"/>
    <s v="SC"/>
    <x v="0"/>
    <s v="&gt;100"/>
    <m/>
    <n v="1.81468598219E-3"/>
    <m/>
    <n v="181.468598219"/>
    <n v="2"/>
    <x v="444"/>
    <s v="3f898673-2bf4-4196-acb0-9bf337c04a9a"/>
    <s v="{375C41D7-C299-45B5-A2E1-072AF5C119FA}"/>
  </r>
  <r>
    <x v="49"/>
    <d v="2019-08-15T00:00:00"/>
    <d v="2019-08-15T00:00:00"/>
    <x v="0"/>
    <s v="Alcaraz_Jake"/>
    <x v="6"/>
    <s v="RIP"/>
    <s v="Disturbed"/>
    <m/>
    <n v="5"/>
    <s v="FULL"/>
    <s v="SC"/>
    <x v="0"/>
    <s v="&gt;100"/>
    <m/>
    <n v="1.6563034897E-4"/>
    <m/>
    <n v="16.563034897000001"/>
    <n v="2"/>
    <x v="445"/>
    <s v="8e530ce3-9916-45b3-b6b6-ccef3494cf93"/>
    <s v="{697F82DC-2CF0-4970-8560-529BB0C6FB38}"/>
  </r>
  <r>
    <x v="49"/>
    <d v="2019-08-15T00:00:00"/>
    <d v="2019-08-15T00:00:00"/>
    <x v="0"/>
    <s v="Alcaraz_Jake"/>
    <x v="6"/>
    <s v="RIP"/>
    <s v="Disturbed"/>
    <m/>
    <n v="3"/>
    <s v="LEFT"/>
    <s v="SC"/>
    <x v="0"/>
    <s v="&gt;100"/>
    <m/>
    <n v="1.3710121406300001E-3"/>
    <m/>
    <n v="137.10121406300001"/>
    <n v="1"/>
    <x v="446"/>
    <s v="4161454c-7519-434a-bf3e-723bd563dfec"/>
    <s v="{33A5CE48-D5EE-4347-9296-22EB4CF12AC1}"/>
  </r>
  <r>
    <x v="49"/>
    <d v="2019-08-15T00:00:00"/>
    <d v="2019-08-15T00:00:00"/>
    <x v="0"/>
    <s v="Alcaraz_Jake"/>
    <x v="6"/>
    <s v="RIP"/>
    <s v="Disturbed"/>
    <m/>
    <n v="3"/>
    <s v="LEFT"/>
    <s v="SC"/>
    <x v="2"/>
    <s v="&gt;100"/>
    <m/>
    <n v="4.5587685345699997E-4"/>
    <m/>
    <n v="45.587685345699995"/>
    <n v="1"/>
    <x v="447"/>
    <s v="0b1e8614-b6d9-465a-a618-8ff1b976af8e"/>
    <s v="{03003E24-0BEE-4092-98A6-CC6811674C15}"/>
  </r>
  <r>
    <x v="49"/>
    <d v="2019-08-15T00:00:00"/>
    <d v="2019-08-15T00:00:00"/>
    <x v="0"/>
    <s v="Alcaraz_Jake"/>
    <x v="17"/>
    <s v="RIP"/>
    <s v="Disturbed"/>
    <m/>
    <n v="3"/>
    <s v="LEFT"/>
    <s v="SC"/>
    <x v="0"/>
    <s v="&gt;100"/>
    <m/>
    <n v="3.2293740990600001E-4"/>
    <m/>
    <n v="32.2937409906"/>
    <n v="1"/>
    <x v="448"/>
    <s v="4437dd40-ccea-46fb-b500-ddb6e1ce20c8"/>
    <s v="{D6AF7747-2BAE-4BA7-9B15-E38C96306A6A}"/>
  </r>
  <r>
    <x v="49"/>
    <d v="2019-08-15T00:00:00"/>
    <d v="2019-08-15T00:00:00"/>
    <x v="0"/>
    <s v="Alcaraz_Jake"/>
    <x v="6"/>
    <s v="RIP"/>
    <s v="Disturbed"/>
    <m/>
    <n v="2"/>
    <s v="FULL"/>
    <s v="SC"/>
    <x v="0"/>
    <s v="&gt;100"/>
    <m/>
    <n v="9.0987449622499997E-4"/>
    <m/>
    <n v="90.987449622499994"/>
    <n v="2"/>
    <x v="449"/>
    <s v="5d061cfb-8e13-477c-b92b-46101b693f29"/>
    <s v="{52E87B4D-1B5F-4A0E-BA82-1CB15809EFE5}"/>
  </r>
  <r>
    <x v="49"/>
    <d v="2019-08-15T00:00:00"/>
    <d v="2019-08-15T00:00:00"/>
    <x v="0"/>
    <s v="Alcaraz_Jake"/>
    <x v="6"/>
    <s v="RIP"/>
    <s v="Disturbed"/>
    <m/>
    <n v="2"/>
    <s v="FULL"/>
    <s v="SC"/>
    <x v="0"/>
    <s v="&gt;100"/>
    <m/>
    <n v="5.5603055345200005E-4"/>
    <m/>
    <n v="55.603055345200005"/>
    <n v="2"/>
    <x v="450"/>
    <s v="1c7f96ae-c36d-4aea-9e5a-c7af275d01a1"/>
    <s v="{8FE57DF4-CBF9-4219-908D-8406B1B5059C}"/>
  </r>
  <r>
    <x v="49"/>
    <d v="2019-08-15T00:00:00"/>
    <d v="2019-08-15T00:00:00"/>
    <x v="0"/>
    <s v="Alcaraz_Jake"/>
    <x v="9"/>
    <s v="RIP"/>
    <s v="Disturbed"/>
    <s v="Riparian/Oak Savana"/>
    <n v="5"/>
    <s v="FULL"/>
    <s v="C"/>
    <x v="0"/>
    <s v="&gt;100"/>
    <m/>
    <n v="3.80405206864E-4"/>
    <m/>
    <n v="38.040520686400001"/>
    <n v="2"/>
    <x v="451"/>
    <s v="207a8b81-2e2f-41f2-943d-d64286fee95d"/>
    <s v="{F9B5D66B-896A-42E2-B27C-B613AD7BE44D}"/>
  </r>
  <r>
    <x v="49"/>
    <d v="2019-08-15T00:00:00"/>
    <d v="2019-08-15T00:00:00"/>
    <x v="0"/>
    <s v="Alcaraz_Jake"/>
    <x v="1"/>
    <s v="RIP"/>
    <s v="Disturbed"/>
    <m/>
    <n v="2"/>
    <s v="FULL"/>
    <s v="SC"/>
    <x v="0"/>
    <s v="10-100"/>
    <m/>
    <n v="4.7218480267800003E-4"/>
    <m/>
    <n v="47.218480267800004"/>
    <n v="2"/>
    <x v="452"/>
    <s v="a9cfa152-edb8-407e-a9a5-e576e3e33843"/>
    <s v="{FB8C208C-39AD-4870-BAD8-9483A35F83AF}"/>
  </r>
  <r>
    <x v="49"/>
    <d v="2019-08-15T00:00:00"/>
    <d v="2019-08-15T00:00:00"/>
    <x v="0"/>
    <s v="Alcaraz_Jake"/>
    <x v="17"/>
    <s v="RIP"/>
    <s v="Disturbed"/>
    <m/>
    <n v="2"/>
    <s v="FULL"/>
    <s v="SC"/>
    <x v="0"/>
    <s v="10-100"/>
    <m/>
    <n v="1.7383000000000001E-4"/>
    <m/>
    <n v="17.382999999999999"/>
    <n v="2"/>
    <x v="453"/>
    <s v="741caa2a-663c-4205-ac87-ef6d8cac2940"/>
    <s v="{4FBA6B71-72ED-483D-8205-F47FDC25B8C9}"/>
  </r>
  <r>
    <x v="49"/>
    <d v="2019-08-15T00:00:00"/>
    <d v="2019-08-15T00:00:00"/>
    <x v="0"/>
    <s v="Alcaraz_Jake"/>
    <x v="1"/>
    <s v="RIP"/>
    <s v="Disturbed"/>
    <m/>
    <n v="2"/>
    <s v="LEFT"/>
    <s v="SC"/>
    <x v="0"/>
    <s v="10-100"/>
    <m/>
    <n v="2.2269657258699999E-4"/>
    <m/>
    <n v="22.269657258699997"/>
    <n v="1"/>
    <x v="454"/>
    <s v="6bc1506b-39a0-442b-8d56-7be3ea3b378d"/>
    <s v="{19AA7E8B-C7BB-4E50-988C-53E48DBF22E1}"/>
  </r>
  <r>
    <x v="34"/>
    <d v="2019-08-06T00:00:00"/>
    <d v="2019-08-06T00:00:00"/>
    <x v="0"/>
    <s v="Alcaraz_Jake"/>
    <x v="10"/>
    <m/>
    <m/>
    <m/>
    <n v="5"/>
    <s v="LEFT"/>
    <s v="L"/>
    <x v="0"/>
    <s v="10-100"/>
    <m/>
    <n v="3.8307381356000002E-4"/>
    <m/>
    <n v="38.307381356"/>
    <n v="1"/>
    <x v="455"/>
    <s v="11c73dcd-7cd0-4849-a9bc-49d6bf2c86a9"/>
    <s v="{86990026-605B-4A11-A689-D3205916B967}"/>
  </r>
  <r>
    <x v="34"/>
    <d v="2019-08-06T00:00:00"/>
    <d v="2019-08-06T00:00:00"/>
    <x v="0"/>
    <s v="Alcaraz_Jake"/>
    <x v="3"/>
    <s v="OAK"/>
    <s v="Disturbed"/>
    <m/>
    <n v="3"/>
    <s v="RIGHT"/>
    <s v="P"/>
    <x v="0"/>
    <s v="&gt;100"/>
    <m/>
    <n v="5.3067374064399997E-4"/>
    <m/>
    <n v="53.067374064399999"/>
    <n v="1"/>
    <x v="456"/>
    <s v="ac5d8a59-200f-4794-85af-2392ea76c0c3"/>
    <s v="{C4391B16-FBB4-4C5D-B504-E43E1D102241}"/>
  </r>
  <r>
    <x v="34"/>
    <d v="2019-08-06T00:00:00"/>
    <d v="2019-08-06T00:00:00"/>
    <x v="0"/>
    <s v="Alcaraz_Jake"/>
    <x v="10"/>
    <m/>
    <m/>
    <m/>
    <n v="2"/>
    <s v="FULL"/>
    <s v="L"/>
    <x v="0"/>
    <s v="10-100"/>
    <m/>
    <n v="3.5713038363699998E-4"/>
    <m/>
    <n v="35.713038363700001"/>
    <n v="2"/>
    <x v="457"/>
    <s v="8d36b602-f764-4666-a481-36c13477dee6"/>
    <s v="{916BD408-30E7-4985-8385-B4B32E35C4E6}"/>
  </r>
  <r>
    <x v="34"/>
    <d v="2019-08-06T00:00:00"/>
    <d v="2019-08-06T00:00:00"/>
    <x v="0"/>
    <s v="Alcaraz_Jake"/>
    <x v="10"/>
    <m/>
    <m/>
    <m/>
    <n v="2"/>
    <s v="RIGHT"/>
    <s v="L"/>
    <x v="0"/>
    <s v="10-100"/>
    <m/>
    <n v="2.7526000877899998E-4"/>
    <m/>
    <n v="27.526000877899996"/>
    <n v="1"/>
    <x v="458"/>
    <s v="c2f52c4a-0421-46a1-8a51-f7415f43ced5"/>
    <s v="{4349AD90-126B-4661-AB72-E312C37C8F83}"/>
  </r>
  <r>
    <x v="67"/>
    <d v="2019-08-20T00:00:00"/>
    <d v="2019-08-20T00:00:00"/>
    <x v="0"/>
    <s v="Walsh_Michael"/>
    <x v="1"/>
    <s v="CHAP"/>
    <s v="Disturbed"/>
    <m/>
    <n v="0.5"/>
    <s v="FULL"/>
    <s v="P"/>
    <x v="0"/>
    <s v="10-100"/>
    <m/>
    <n v="1.27846348047E-4"/>
    <m/>
    <n v="12.7846348047"/>
    <n v="2"/>
    <x v="459"/>
    <s v="86b76f2d-4077-41e7-a11d-2845132a866c"/>
    <s v="{40347A7D-0D5C-46DD-99C1-43E8B7F1D3FD}"/>
  </r>
  <r>
    <x v="31"/>
    <d v="2019-08-02T00:00:00"/>
    <d v="2019-08-02T00:00:00"/>
    <x v="0"/>
    <s v="Tian_Sarah"/>
    <x v="1"/>
    <m/>
    <m/>
    <m/>
    <n v="1"/>
    <s v="FULL"/>
    <s v="SC"/>
    <x v="0"/>
    <s v="10-100"/>
    <m/>
    <n v="7.7070765362900002E-5"/>
    <m/>
    <n v="7.7070765362900007"/>
    <n v="2"/>
    <x v="460"/>
    <s v="e0b3ab95-79ed-40e5-a1d8-c9b5934f462e"/>
    <s v="{FEE57D23-CB13-4766-852C-50D3A1F18D9E}"/>
  </r>
  <r>
    <x v="31"/>
    <d v="2019-08-02T00:00:00"/>
    <d v="2019-08-02T00:00:00"/>
    <x v="0"/>
    <s v="Tian_Sarah"/>
    <x v="0"/>
    <m/>
    <m/>
    <m/>
    <n v="2"/>
    <s v="FULL"/>
    <s v="P"/>
    <x v="0"/>
    <s v="10-100"/>
    <m/>
    <n v="1.0737324508E-4"/>
    <m/>
    <n v="10.737324508"/>
    <n v="2"/>
    <x v="461"/>
    <s v="ca3c16ef-ae1d-498f-871c-ff48322bbbe3"/>
    <s v="{FF2E2159-1993-46B8-98BB-8AA2831837EC}"/>
  </r>
  <r>
    <x v="145"/>
    <d v="2019-08-02T00:00:00"/>
    <d v="2019-08-02T00:00:00"/>
    <x v="0"/>
    <s v="Tian_Sarah"/>
    <x v="1"/>
    <m/>
    <m/>
    <m/>
    <n v="10"/>
    <s v="FULL"/>
    <s v="C"/>
    <x v="0"/>
    <s v="&gt;100"/>
    <m/>
    <n v="2.18048817385E-4"/>
    <m/>
    <n v="21.804881738500001"/>
    <n v="2"/>
    <x v="462"/>
    <s v="aaec9052-a3b5-4731-9a03-2ce72221b87f"/>
    <s v="{927F1A86-A273-4674-A785-989D0AE647C2}"/>
  </r>
  <r>
    <x v="145"/>
    <d v="2019-08-02T00:00:00"/>
    <d v="2019-08-02T00:00:00"/>
    <x v="0"/>
    <s v="Tian_Sarah"/>
    <x v="1"/>
    <m/>
    <m/>
    <m/>
    <n v="0.25"/>
    <s v="FULL"/>
    <s v="SC"/>
    <x v="0"/>
    <s v="10-100"/>
    <m/>
    <n v="9.2126495238899997E-5"/>
    <m/>
    <n v="9.2126495238900006"/>
    <n v="2"/>
    <x v="463"/>
    <s v="84e51806-214f-480e-9752-2cb55f45b0f0"/>
    <s v="{C226687D-F726-4395-A37C-0F8BBE87E870}"/>
  </r>
  <r>
    <x v="145"/>
    <d v="2019-08-02T00:00:00"/>
    <d v="2019-08-02T00:00:00"/>
    <x v="0"/>
    <s v="Tian_Sarah"/>
    <x v="1"/>
    <m/>
    <m/>
    <m/>
    <n v="7"/>
    <s v="FULL"/>
    <s v="C"/>
    <x v="0"/>
    <s v="&gt;100"/>
    <m/>
    <n v="2.5402945019799999E-4"/>
    <m/>
    <n v="25.402945019800001"/>
    <n v="2"/>
    <x v="464"/>
    <s v="b7e30002-fef5-47e2-a13c-9648df211136"/>
    <s v="{0CFCC134-4752-4BCB-8DF6-2D1BAD5FF3DC}"/>
  </r>
  <r>
    <x v="64"/>
    <d v="2019-08-14T00:00:00"/>
    <d v="2019-08-14T00:00:00"/>
    <x v="0"/>
    <s v="DeGuzman_Tawny"/>
    <x v="6"/>
    <m/>
    <m/>
    <m/>
    <n v="1"/>
    <s v="FULL"/>
    <s v="P"/>
    <x v="2"/>
    <s v="&lt;10"/>
    <m/>
    <n v="2.2717255161000001E-4"/>
    <m/>
    <n v="22.717255161000001"/>
    <n v="2"/>
    <x v="465"/>
    <s v="21b2a005-45cf-4c6d-a040-6a96976e9f21"/>
    <s v="{BDC30CA8-E8C9-49D3-891F-6106C8BBA907}"/>
  </r>
  <r>
    <x v="64"/>
    <d v="2019-08-14T00:00:00"/>
    <d v="2019-08-14T00:00:00"/>
    <x v="0"/>
    <s v="DeGuzman_Tawny"/>
    <x v="1"/>
    <m/>
    <m/>
    <m/>
    <n v="2"/>
    <s v="LEFT"/>
    <s v="P"/>
    <x v="0"/>
    <s v="10-100"/>
    <m/>
    <n v="1.7985078732099999E-4"/>
    <m/>
    <n v="17.9850787321"/>
    <n v="1"/>
    <x v="466"/>
    <s v="533ecb62-25e9-43ea-8e03-f73b2fe42aa3"/>
    <s v="{EBB7631F-1010-413D-A0FF-EDFE5128F90E}"/>
  </r>
  <r>
    <x v="64"/>
    <d v="2019-08-14T00:00:00"/>
    <d v="2019-08-14T00:00:00"/>
    <x v="0"/>
    <s v="DeGuzman_Tawny"/>
    <x v="1"/>
    <m/>
    <m/>
    <m/>
    <n v="2"/>
    <s v="LEFT"/>
    <s v="SC"/>
    <x v="0"/>
    <s v="10-100"/>
    <m/>
    <n v="2.95651165511E-4"/>
    <m/>
    <n v="29.565116551100001"/>
    <n v="1"/>
    <x v="467"/>
    <s v="65da62f8-72e2-4c39-ab42-c6970ee4f1b0"/>
    <s v="{77CF1641-C9CE-4022-8F90-80CDE6817C64}"/>
  </r>
  <r>
    <x v="64"/>
    <d v="2019-08-14T00:00:00"/>
    <d v="2019-08-14T00:00:00"/>
    <x v="0"/>
    <s v="DeGuzman_Tawny"/>
    <x v="1"/>
    <m/>
    <m/>
    <m/>
    <n v="2"/>
    <s v="FULL"/>
    <s v="P"/>
    <x v="0"/>
    <s v="10-100"/>
    <m/>
    <n v="1.3854301617900001E-4"/>
    <m/>
    <n v="13.854301617900001"/>
    <n v="2"/>
    <x v="468"/>
    <s v="af50c1f7-b779-4a41-a3c5-3f68143f8713"/>
    <s v="{883FBFCF-617A-4643-BCA1-2BBF51D95BED}"/>
  </r>
  <r>
    <x v="71"/>
    <d v="2019-08-08T00:00:00"/>
    <d v="2019-08-08T00:00:00"/>
    <x v="0"/>
    <s v="Townsend_Ashleigh"/>
    <x v="19"/>
    <m/>
    <m/>
    <m/>
    <n v="3"/>
    <s v="FULL"/>
    <s v="P"/>
    <x v="0"/>
    <s v="&gt;100"/>
    <m/>
    <n v="1.9790390145700001E-4"/>
    <m/>
    <n v="19.790390145700002"/>
    <n v="2"/>
    <x v="469"/>
    <s v="c4f2c849-ebe0-431a-904f-30b667573fee"/>
    <s v="{19BDEB15-6D1D-47F4-A2E5-D353724BCB0A}"/>
  </r>
  <r>
    <x v="73"/>
    <d v="2019-08-08T00:00:00"/>
    <d v="2019-08-08T00:00:00"/>
    <x v="0"/>
    <s v="Walsh_Michael"/>
    <x v="19"/>
    <m/>
    <m/>
    <m/>
    <n v="10"/>
    <s v="FULL"/>
    <s v="C"/>
    <x v="2"/>
    <s v="&gt;100"/>
    <m/>
    <n v="3.42329739389E-4"/>
    <m/>
    <n v="34.232973938900003"/>
    <n v="2"/>
    <x v="470"/>
    <s v="85065530-1822-4faf-81b8-cc221c6010b7"/>
    <s v="{3D9DA4FD-AA7A-4F59-9F09-154EA9C14EFF}"/>
  </r>
  <r>
    <x v="73"/>
    <d v="2019-08-08T00:00:00"/>
    <d v="2019-08-08T00:00:00"/>
    <x v="0"/>
    <s v="Walsh_Michael"/>
    <x v="2"/>
    <m/>
    <m/>
    <m/>
    <n v="5"/>
    <s v="FULL"/>
    <s v="C"/>
    <x v="0"/>
    <s v="&gt;100"/>
    <m/>
    <n v="1.2327957352699999E-4"/>
    <m/>
    <n v="12.327957352699999"/>
    <n v="2"/>
    <x v="471"/>
    <s v="4f05acb6-e6c7-408d-84d0-bea5a052ff54"/>
    <s v="{78E65DEA-D702-4984-AAF3-B3021946ED85}"/>
  </r>
  <r>
    <x v="105"/>
    <d v="2019-08-09T00:00:00"/>
    <d v="2019-08-09T00:00:00"/>
    <x v="0"/>
    <s v="Townsend_Ashleigh"/>
    <x v="5"/>
    <m/>
    <m/>
    <m/>
    <n v="1"/>
    <s v="RIGHT"/>
    <s v="L"/>
    <x v="0"/>
    <s v="10-100"/>
    <m/>
    <n v="2.24462567196E-4"/>
    <m/>
    <n v="22.446256719600001"/>
    <n v="1"/>
    <x v="472"/>
    <s v="10544602-83cd-4912-bf73-b385cf763b31"/>
    <s v="{CA9146AF-7F19-417A-AE75-31342806EE05}"/>
  </r>
  <r>
    <x v="105"/>
    <d v="2019-08-09T00:00:00"/>
    <d v="2019-08-09T00:00:00"/>
    <x v="0"/>
    <s v="Townsend_Ashleigh"/>
    <x v="13"/>
    <m/>
    <m/>
    <m/>
    <n v="3"/>
    <s v="RIGHT"/>
    <s v="L"/>
    <x v="0"/>
    <s v="10-100"/>
    <m/>
    <n v="4.1035156250999999E-4"/>
    <m/>
    <n v="41.035156250999997"/>
    <n v="1"/>
    <x v="473"/>
    <s v="67507a60-9880-4881-bc9a-336baa023f62"/>
    <s v="{76B2E515-C381-4A65-A15D-39BA2F6DC69A}"/>
  </r>
  <r>
    <x v="80"/>
    <d v="2019-08-09T00:00:00"/>
    <d v="2019-08-09T00:00:00"/>
    <x v="0"/>
    <s v="Walsh_Michael"/>
    <x v="0"/>
    <m/>
    <m/>
    <m/>
    <n v="3"/>
    <s v="FULL"/>
    <s v="L"/>
    <x v="2"/>
    <s v="10-100"/>
    <m/>
    <n v="2.38692635186E-4"/>
    <m/>
    <n v="23.8692635186"/>
    <n v="2"/>
    <x v="474"/>
    <s v="f0e7d2e8-0e99-4f9a-828d-841f875cd8c8"/>
    <s v="{8445C28E-536F-4267-8AA9-CBC4F768C05C}"/>
  </r>
  <r>
    <x v="80"/>
    <d v="2019-08-09T00:00:00"/>
    <d v="2019-08-09T00:00:00"/>
    <x v="0"/>
    <s v="Walsh_Michael"/>
    <x v="2"/>
    <m/>
    <m/>
    <m/>
    <n v="0.5"/>
    <s v="FULL"/>
    <s v="L"/>
    <x v="0"/>
    <s v="10-100"/>
    <m/>
    <n v="4.7282637796599997E-5"/>
    <m/>
    <n v="4.7282637796599998"/>
    <n v="2"/>
    <x v="475"/>
    <s v="09c4ea75-e522-459b-83ff-e4db796363f0"/>
    <s v="{4A508A17-1BDC-47E3-9AC7-7EF39A41E524}"/>
  </r>
  <r>
    <x v="80"/>
    <d v="2019-08-09T00:00:00"/>
    <d v="2019-08-09T00:00:00"/>
    <x v="0"/>
    <s v="Walsh_Michael"/>
    <x v="0"/>
    <m/>
    <m/>
    <m/>
    <n v="1"/>
    <s v="FULL"/>
    <s v="L"/>
    <x v="0"/>
    <s v="10-100"/>
    <m/>
    <n v="1.64666471347E-4"/>
    <m/>
    <n v="16.466647134700001"/>
    <n v="2"/>
    <x v="476"/>
    <s v="fa7debec-38b8-40da-afb1-6f4fcd479ade"/>
    <s v="{CDC9D89C-EFA7-4B6C-8221-C429AD96C512}"/>
  </r>
  <r>
    <x v="80"/>
    <d v="2019-08-09T00:00:00"/>
    <d v="2019-08-09T00:00:00"/>
    <x v="0"/>
    <s v="Townsend_Ashleigh"/>
    <x v="0"/>
    <m/>
    <m/>
    <m/>
    <n v="3"/>
    <s v="FULL"/>
    <s v="SC"/>
    <x v="0"/>
    <s v="10-100"/>
    <m/>
    <n v="2.6551972851099998E-4"/>
    <m/>
    <n v="26.551972851099997"/>
    <n v="2"/>
    <x v="477"/>
    <s v="a5036553-805b-4ba8-8962-86a03895c491"/>
    <s v="{7F566CF6-C6A8-42B0-8754-8C10C69CEE29}"/>
  </r>
  <r>
    <x v="80"/>
    <d v="2019-08-09T00:00:00"/>
    <d v="2019-08-09T00:00:00"/>
    <x v="0"/>
    <s v="Townsend_Ashleigh"/>
    <x v="0"/>
    <m/>
    <m/>
    <m/>
    <n v="2"/>
    <s v="LEFT"/>
    <s v="SC"/>
    <x v="2"/>
    <s v="10-100"/>
    <m/>
    <n v="4.3520548013000003E-4"/>
    <m/>
    <n v="43.520548013000003"/>
    <n v="1"/>
    <x v="478"/>
    <s v="f3f7f924-068c-4609-8564-d2578e99c983"/>
    <s v="{4F68EFBF-1E7B-4291-9B7C-20AA988E1CC2}"/>
  </r>
  <r>
    <x v="80"/>
    <d v="2019-08-09T00:00:00"/>
    <d v="2019-08-09T00:00:00"/>
    <x v="0"/>
    <s v="Townsend_Ashleigh"/>
    <x v="0"/>
    <m/>
    <m/>
    <m/>
    <n v="2"/>
    <s v="LEFT"/>
    <s v="SC"/>
    <x v="0"/>
    <s v="10-100"/>
    <m/>
    <n v="2.15366573045E-4"/>
    <m/>
    <n v="21.5366573045"/>
    <n v="1"/>
    <x v="479"/>
    <s v="f5ca79df-5d01-462f-9155-43e507eaef2e"/>
    <s v="{BF88AD5C-ADD8-4732-81E8-EE641E030CA2}"/>
  </r>
  <r>
    <x v="80"/>
    <d v="2019-08-09T00:00:00"/>
    <d v="2019-08-09T00:00:00"/>
    <x v="0"/>
    <s v="Townsend_Ashleigh"/>
    <x v="0"/>
    <m/>
    <m/>
    <m/>
    <n v="1"/>
    <s v="LEFT"/>
    <s v="SC"/>
    <x v="0"/>
    <s v="10-100"/>
    <m/>
    <n v="2.3118688838300001E-4"/>
    <m/>
    <n v="23.118688838300002"/>
    <n v="1"/>
    <x v="480"/>
    <s v="79622ab7-e5b2-4bb3-a492-93223a135897"/>
    <s v="{D7CDF777-1C81-4723-86AF-928F69C781AA}"/>
  </r>
  <r>
    <x v="80"/>
    <d v="2019-08-12T00:00:00"/>
    <d v="2019-08-12T00:00:00"/>
    <x v="0"/>
    <s v="Townsend_Ashleigh"/>
    <x v="8"/>
    <m/>
    <m/>
    <m/>
    <n v="2"/>
    <s v="FULL"/>
    <s v="P"/>
    <x v="0"/>
    <s v="&gt;100"/>
    <m/>
    <n v="3.25721914427E-4"/>
    <m/>
    <n v="32.572191442700003"/>
    <n v="2"/>
    <x v="481"/>
    <s v="2755e424-043c-4b33-ba4f-c42441383714"/>
    <s v="{EDFDAD46-B63D-4255-A028-D796852A5FE7}"/>
  </r>
  <r>
    <x v="80"/>
    <d v="2019-08-12T00:00:00"/>
    <d v="2019-08-12T00:00:00"/>
    <x v="0"/>
    <s v="Townsend_Ashleigh"/>
    <x v="4"/>
    <m/>
    <m/>
    <m/>
    <n v="2"/>
    <s v="FULL"/>
    <s v="P"/>
    <x v="0"/>
    <s v="10-100"/>
    <m/>
    <n v="9.7345936818399998E-4"/>
    <m/>
    <n v="97.345936818399991"/>
    <n v="2"/>
    <x v="482"/>
    <s v="f8d4accb-4d36-423d-b510-a81f13307604"/>
    <s v="{AD981245-133D-494A-9543-FA4D7BAB3760}"/>
  </r>
  <r>
    <x v="80"/>
    <d v="2019-08-12T00:00:00"/>
    <d v="2019-08-12T00:00:00"/>
    <x v="0"/>
    <s v="Townsend_Ashleigh"/>
    <x v="0"/>
    <m/>
    <m/>
    <m/>
    <n v="1"/>
    <s v="FULL"/>
    <s v="SC"/>
    <x v="1"/>
    <s v="10-100"/>
    <m/>
    <n v="8.0913068295499995E-5"/>
    <m/>
    <n v="8.0913068295499997"/>
    <n v="2"/>
    <x v="483"/>
    <s v="acef0fb7-84c3-4ec5-b704-f64df793890e"/>
    <s v="{33A8AACE-791C-498C-ABCB-236473BDFA9D}"/>
  </r>
  <r>
    <x v="80"/>
    <d v="2019-08-12T00:00:00"/>
    <d v="2019-08-12T00:00:00"/>
    <x v="0"/>
    <s v="Townsend_Ashleigh"/>
    <x v="19"/>
    <m/>
    <m/>
    <m/>
    <n v="2"/>
    <s v="FULL"/>
    <s v="P"/>
    <x v="0"/>
    <s v="10-100"/>
    <m/>
    <n v="1.8715512740500001E-4"/>
    <m/>
    <n v="18.715512740499999"/>
    <n v="2"/>
    <x v="484"/>
    <s v="15dd427e-d799-44d9-bff0-6f1220177e84"/>
    <s v="{0ED4B2D2-DF09-48E3-9BFE-D8D4118B22D9}"/>
  </r>
  <r>
    <x v="80"/>
    <d v="2019-08-12T00:00:00"/>
    <d v="2019-08-12T00:00:00"/>
    <x v="0"/>
    <s v="Townsend_Ashleigh"/>
    <x v="14"/>
    <m/>
    <m/>
    <m/>
    <n v="2"/>
    <s v="FULL"/>
    <s v="P"/>
    <x v="0"/>
    <s v="10-100"/>
    <m/>
    <n v="1.26482148578E-4"/>
    <m/>
    <n v="12.648214857799999"/>
    <n v="2"/>
    <x v="485"/>
    <s v="ba986684-bc5c-4d6c-a015-11c336210d7c"/>
    <s v="{2D8853E8-B926-4C13-AAEF-A2D52D8C7CF3}"/>
  </r>
  <r>
    <x v="80"/>
    <d v="2019-08-12T00:00:00"/>
    <d v="2019-08-12T00:00:00"/>
    <x v="0"/>
    <s v="Townsend_Ashleigh"/>
    <x v="19"/>
    <m/>
    <m/>
    <m/>
    <n v="5"/>
    <s v="FULL"/>
    <s v="P"/>
    <x v="0"/>
    <s v="&gt;100"/>
    <m/>
    <n v="1.71676176771E-3"/>
    <m/>
    <n v="171.676176771"/>
    <n v="2"/>
    <x v="486"/>
    <s v="f07b7a49-956c-4b6f-a1d6-542edc9bb030"/>
    <s v="{4F76AE64-5060-4216-9152-CB11167AC131}"/>
  </r>
  <r>
    <x v="80"/>
    <d v="2019-08-12T00:00:00"/>
    <d v="2019-08-12T00:00:00"/>
    <x v="0"/>
    <s v="Townsend_Ashleigh"/>
    <x v="14"/>
    <m/>
    <m/>
    <m/>
    <n v="5"/>
    <s v="FULL"/>
    <s v="P"/>
    <x v="0"/>
    <s v="&gt;100"/>
    <m/>
    <n v="4.9493768078400001E-4"/>
    <m/>
    <n v="49.493768078400002"/>
    <n v="2"/>
    <x v="487"/>
    <s v="2cfa482b-ba20-41b7-ad0c-4a5225833f10"/>
    <s v="{4559E30A-974F-4B73-9A06-96F81B1B854F}"/>
  </r>
  <r>
    <x v="80"/>
    <d v="2019-08-09T00:00:00"/>
    <d v="2019-08-09T00:00:00"/>
    <x v="0"/>
    <s v="Townsend_Ashleigh"/>
    <x v="0"/>
    <m/>
    <m/>
    <m/>
    <n v="1"/>
    <s v="FULL"/>
    <s v="C"/>
    <x v="0"/>
    <s v="&gt;100"/>
    <m/>
    <n v="5.4473496734999997E-4"/>
    <m/>
    <n v="54.473496734999998"/>
    <n v="2"/>
    <x v="488"/>
    <s v="b6910e90-500a-4621-b595-254a0560de02"/>
    <s v="{49F1D348-F2A7-4BD5-82CC-0E071823025A}"/>
  </r>
  <r>
    <x v="80"/>
    <d v="2019-08-12T00:00:00"/>
    <d v="2019-08-12T00:00:00"/>
    <x v="0"/>
    <s v="Townsend_Ashleigh"/>
    <x v="19"/>
    <m/>
    <m/>
    <m/>
    <n v="5"/>
    <s v="FULL"/>
    <s v="P"/>
    <x v="0"/>
    <s v="&gt;100"/>
    <m/>
    <n v="1.1858084127800001E-3"/>
    <m/>
    <n v="118.58084127800001"/>
    <n v="2"/>
    <x v="489"/>
    <s v="e38b4625-9071-4744-94bf-1527e41132c9"/>
    <s v="{7E32954D-5685-4F54-8A62-8F1E01603D99}"/>
  </r>
  <r>
    <x v="80"/>
    <d v="2019-08-12T00:00:00"/>
    <d v="2019-08-12T00:00:00"/>
    <x v="0"/>
    <s v="Townsend_Ashleigh"/>
    <x v="0"/>
    <m/>
    <m/>
    <m/>
    <n v="2"/>
    <s v="FULL"/>
    <s v="P"/>
    <x v="0"/>
    <s v="10-100"/>
    <m/>
    <n v="1.4199191695800001E-4"/>
    <m/>
    <n v="14.199191695800002"/>
    <n v="2"/>
    <x v="490"/>
    <s v="375d2452-bcb1-4af2-ba7c-0c217f99f628"/>
    <s v="{EDAC3F30-874D-4793-955D-19FB05742FC3}"/>
  </r>
  <r>
    <x v="80"/>
    <d v="2019-08-12T00:00:00"/>
    <d v="2019-08-12T00:00:00"/>
    <x v="0"/>
    <s v="Townsend_Ashleigh"/>
    <x v="0"/>
    <m/>
    <m/>
    <m/>
    <n v="2"/>
    <s v="FULL"/>
    <s v="P"/>
    <x v="0"/>
    <s v="10-100"/>
    <m/>
    <n v="3.0421576955299998E-4"/>
    <m/>
    <n v="30.421576955299997"/>
    <n v="2"/>
    <x v="491"/>
    <s v="1115d1ca-5b85-4b0b-8b3e-d7d9951065d6"/>
    <s v="{218F4937-9D5B-485A-AFCF-AF770923F0DA}"/>
  </r>
  <r>
    <x v="80"/>
    <d v="2019-08-12T00:00:00"/>
    <d v="2019-08-12T00:00:00"/>
    <x v="0"/>
    <s v="Townsend_Ashleigh"/>
    <x v="4"/>
    <m/>
    <m/>
    <m/>
    <n v="5"/>
    <s v="FULL"/>
    <s v="SC"/>
    <x v="0"/>
    <s v="10-100"/>
    <m/>
    <n v="1.41329778176E-3"/>
    <m/>
    <n v="141.32977817599999"/>
    <n v="2"/>
    <x v="492"/>
    <s v="3b4b85f6-aaba-4980-8429-00e4de0b7f69"/>
    <s v="{5232DD38-0044-4CF2-9A75-2E85203CE9D4}"/>
  </r>
  <r>
    <x v="80"/>
    <d v="2019-08-12T00:00:00"/>
    <d v="2019-08-12T00:00:00"/>
    <x v="0"/>
    <s v="Townsend_Ashleigh"/>
    <x v="19"/>
    <m/>
    <m/>
    <m/>
    <n v="3"/>
    <s v="FULL"/>
    <s v="P"/>
    <x v="0"/>
    <s v="10-100"/>
    <m/>
    <n v="1.74478799888E-3"/>
    <m/>
    <n v="174.478799888"/>
    <n v="2"/>
    <x v="493"/>
    <s v="7b2fdbea-0754-438d-947e-9090f0fb8918"/>
    <s v="{3722B90D-8990-40BF-B973-9A19ED6B1989}"/>
  </r>
  <r>
    <x v="83"/>
    <d v="2019-08-13T00:00:00"/>
    <d v="2019-08-13T00:00:00"/>
    <x v="0"/>
    <s v="Balmaceda_Janell"/>
    <x v="11"/>
    <m/>
    <m/>
    <m/>
    <n v="20"/>
    <s v="FULL"/>
    <s v="C"/>
    <x v="2"/>
    <s v="&gt;100"/>
    <m/>
    <n v="4.6321621753500001E-4"/>
    <m/>
    <n v="46.321621753500004"/>
    <n v="2"/>
    <x v="494"/>
    <s v="8f000fc6-44cb-4706-8e49-9b5c23ce1a9b"/>
    <s v="{B8FE24AD-40C3-46C6-AC34-E9F200792F83}"/>
  </r>
  <r>
    <x v="83"/>
    <d v="2019-08-13T00:00:00"/>
    <d v="2019-08-13T00:00:00"/>
    <x v="0"/>
    <s v="Balmaceda_Janell"/>
    <x v="19"/>
    <m/>
    <m/>
    <m/>
    <n v="2"/>
    <s v="FULL"/>
    <s v="C"/>
    <x v="0"/>
    <s v="&gt;100"/>
    <m/>
    <n v="1.4699714895799999E-4"/>
    <m/>
    <n v="14.6997148958"/>
    <n v="2"/>
    <x v="495"/>
    <s v="0f7c337f-ae28-4529-9c90-8cbe616fca74"/>
    <s v="{69305522-298D-4B66-ACCE-41E5672B3870}"/>
  </r>
  <r>
    <x v="83"/>
    <d v="2019-08-13T00:00:00"/>
    <d v="2019-08-13T00:00:00"/>
    <x v="0"/>
    <s v="Balmaceda_Janell"/>
    <x v="19"/>
    <m/>
    <m/>
    <m/>
    <n v="8"/>
    <s v="FULL"/>
    <s v="C"/>
    <x v="2"/>
    <s v="&gt;100"/>
    <m/>
    <n v="2.24202786812E-4"/>
    <m/>
    <n v="22.420278681199999"/>
    <n v="2"/>
    <x v="496"/>
    <s v="d76bc344-1558-4313-9ddf-1bb7732b2871"/>
    <s v="{7E1C03FF-663A-4862-AFDE-D6D321DEE2E4}"/>
  </r>
  <r>
    <x v="83"/>
    <d v="2019-08-13T00:00:00"/>
    <d v="2019-08-13T00:00:00"/>
    <x v="0"/>
    <s v="Balmaceda_Janell"/>
    <x v="8"/>
    <m/>
    <m/>
    <m/>
    <n v="10"/>
    <s v="FULL"/>
    <s v="C"/>
    <x v="0"/>
    <s v="&gt;100"/>
    <m/>
    <n v="5.1579597590099998E-4"/>
    <m/>
    <n v="51.579597590100001"/>
    <n v="2"/>
    <x v="497"/>
    <s v="5ebd8b54-2c3e-43e3-98f7-bf500e701c05"/>
    <s v="{4431F0AF-5811-44AB-94F1-A651A6835F19}"/>
  </r>
  <r>
    <x v="151"/>
    <d v="2019-08-14T00:00:00"/>
    <d v="2019-08-14T00:00:00"/>
    <x v="0"/>
    <s v="DeGuzman_Tawny"/>
    <x v="0"/>
    <s v="CHAP"/>
    <s v="Intact"/>
    <m/>
    <n v="2"/>
    <s v="LEFT"/>
    <s v="SC"/>
    <x v="2"/>
    <s v="10-100"/>
    <m/>
    <n v="5.8351165846499996E-4"/>
    <m/>
    <n v="58.351165846499995"/>
    <n v="1"/>
    <x v="498"/>
    <s v="c2f7f322-9029-4f9e-991c-6cc2d9229508"/>
    <s v="{CDFC1A97-6F4A-4AFA-8FAA-0AD347F4AB66}"/>
  </r>
  <r>
    <x v="151"/>
    <d v="2019-08-14T00:00:00"/>
    <d v="2019-08-14T00:00:00"/>
    <x v="0"/>
    <s v="DeGuzman_Tawny"/>
    <x v="0"/>
    <m/>
    <m/>
    <m/>
    <n v="2"/>
    <s v="LEFT"/>
    <s v="SC"/>
    <x v="2"/>
    <s v="10-100"/>
    <m/>
    <n v="1.7148787631199999E-4"/>
    <m/>
    <n v="17.148787631200001"/>
    <n v="1"/>
    <x v="499"/>
    <s v="1cefd1d8-2680-45e3-83e0-6dd4d810b478"/>
    <s v="{70888950-D8FF-46EC-AE27-E3475FB66854}"/>
  </r>
  <r>
    <x v="59"/>
    <d v="2019-08-06T00:00:00"/>
    <d v="2019-08-06T00:00:00"/>
    <x v="0"/>
    <s v="Townsend_Ashleigh"/>
    <x v="14"/>
    <m/>
    <m/>
    <m/>
    <n v="1"/>
    <s v="RIGHT"/>
    <s v="L"/>
    <x v="0"/>
    <s v="10-100"/>
    <m/>
    <n v="1.46767735703E-4"/>
    <m/>
    <n v="14.6767735703"/>
    <n v="1"/>
    <x v="500"/>
    <s v="080c8b49-d9d4-4a68-b689-fc7bac5a7110"/>
    <s v="{3F9F71D8-2592-4910-9579-4AC441E4F086}"/>
  </r>
  <r>
    <x v="59"/>
    <d v="2019-08-06T00:00:00"/>
    <d v="2019-08-06T00:00:00"/>
    <x v="0"/>
    <s v="Townsend_Ashleigh"/>
    <x v="0"/>
    <m/>
    <m/>
    <m/>
    <n v="2"/>
    <s v="FULL"/>
    <s v="P"/>
    <x v="0"/>
    <s v="10-100"/>
    <m/>
    <n v="1.3190913178799999E-4"/>
    <m/>
    <n v="13.190913178799999"/>
    <n v="2"/>
    <x v="501"/>
    <s v="fdb3750f-d97a-4829-9b66-7ff825dd4f0b"/>
    <s v="{0D1909EC-1CB7-4EAC-BB1D-2E6C40B2D3A9}"/>
  </r>
  <r>
    <x v="59"/>
    <d v="2019-08-06T00:00:00"/>
    <d v="2019-08-06T00:00:00"/>
    <x v="0"/>
    <s v="Townsend_Ashleigh"/>
    <x v="0"/>
    <m/>
    <m/>
    <m/>
    <n v="1"/>
    <s v="FULL"/>
    <s v="P"/>
    <x v="0"/>
    <s v="10-100"/>
    <m/>
    <n v="4.7058533102200001E-5"/>
    <m/>
    <n v="4.7058533102200002"/>
    <n v="2"/>
    <x v="502"/>
    <s v="3efa3c2a-7aef-41c2-b114-ca18d6abec3a"/>
    <s v="{CE1D5FC9-07A7-48E9-A660-AF52F4EFCD0C}"/>
  </r>
  <r>
    <x v="59"/>
    <d v="2019-08-07T00:00:00"/>
    <d v="2019-08-07T00:00:00"/>
    <x v="0"/>
    <s v="Townsend_Ashleigh"/>
    <x v="0"/>
    <m/>
    <m/>
    <m/>
    <n v="1"/>
    <s v="RIGHT"/>
    <s v="SC"/>
    <x v="0"/>
    <s v="10-100"/>
    <m/>
    <n v="9.8668834157500002E-5"/>
    <m/>
    <n v="9.8668834157499994"/>
    <n v="1"/>
    <x v="503"/>
    <s v="a5af547e-7259-4886-b351-f71dc2dee3b3"/>
    <s v="{33FDB122-D595-4440-BD14-D50AB9FEB63C}"/>
  </r>
  <r>
    <x v="59"/>
    <d v="2019-08-07T00:00:00"/>
    <d v="2019-08-07T00:00:00"/>
    <x v="0"/>
    <s v="Townsend_Ashleigh"/>
    <x v="8"/>
    <m/>
    <m/>
    <m/>
    <n v="1"/>
    <s v="FULL"/>
    <s v="L"/>
    <x v="0"/>
    <s v="10-100"/>
    <m/>
    <n v="1.6770708218799999E-4"/>
    <m/>
    <n v="16.770708218799999"/>
    <n v="2"/>
    <x v="504"/>
    <s v="c4f713fa-1d6c-47fe-90e7-3af86a7f5988"/>
    <s v="{899AE138-D089-4ABC-AC3D-654BF8073B84}"/>
  </r>
  <r>
    <x v="59"/>
    <d v="2019-08-07T00:00:00"/>
    <d v="2019-08-07T00:00:00"/>
    <x v="0"/>
    <s v="Townsend_Ashleigh"/>
    <x v="10"/>
    <m/>
    <m/>
    <m/>
    <n v="2"/>
    <s v="FULL"/>
    <s v="P"/>
    <x v="0"/>
    <s v="10-100"/>
    <m/>
    <n v="1.3129480532800001E-4"/>
    <m/>
    <n v="13.129480532800001"/>
    <n v="2"/>
    <x v="505"/>
    <s v="a733de44-9183-4aa3-93d4-c1d09e0457d4"/>
    <s v="{48E8CB4B-CA1B-4840-AA3A-835FF726C176}"/>
  </r>
  <r>
    <x v="59"/>
    <d v="2019-08-07T00:00:00"/>
    <d v="2019-08-07T00:00:00"/>
    <x v="0"/>
    <s v="Townsend_Ashleigh"/>
    <x v="14"/>
    <m/>
    <m/>
    <m/>
    <n v="2"/>
    <s v="FULL"/>
    <s v="P"/>
    <x v="0"/>
    <s v="10-100"/>
    <m/>
    <n v="9.2843099054300005E-5"/>
    <m/>
    <n v="9.2843099054299998"/>
    <n v="2"/>
    <x v="506"/>
    <s v="f27c4449-c52c-4fe3-adc6-77dda63371a5"/>
    <s v="{A814FB93-C0F9-4F93-852D-FEC013865255}"/>
  </r>
  <r>
    <x v="59"/>
    <d v="2019-08-07T00:00:00"/>
    <d v="2019-08-07T00:00:00"/>
    <x v="0"/>
    <s v="Townsend_Ashleigh"/>
    <x v="14"/>
    <m/>
    <m/>
    <m/>
    <n v="2"/>
    <s v="FULL"/>
    <s v="P"/>
    <x v="0"/>
    <s v="10-100"/>
    <m/>
    <n v="4.2958896391199998E-4"/>
    <m/>
    <n v="42.9588963912"/>
    <n v="2"/>
    <x v="507"/>
    <s v="c32e8223-a142-482d-a493-4887b4d47738"/>
    <s v="{065E02E5-788B-45B4-A294-8C824D1CFCC8}"/>
  </r>
  <r>
    <x v="59"/>
    <d v="2019-08-07T00:00:00"/>
    <d v="2019-08-07T00:00:00"/>
    <x v="0"/>
    <s v="Townsend_Ashleigh"/>
    <x v="0"/>
    <m/>
    <m/>
    <m/>
    <n v="2"/>
    <s v="FULL"/>
    <s v="SC"/>
    <x v="0"/>
    <s v="10-100"/>
    <m/>
    <n v="1.5554893085200001E-4"/>
    <m/>
    <n v="15.554893085200002"/>
    <n v="2"/>
    <x v="508"/>
    <s v="bbd87be5-193f-45a8-a15c-75ac477d05bb"/>
    <s v="{718CA187-CACF-4D02-B53C-4B97F42D3DBE}"/>
  </r>
  <r>
    <x v="87"/>
    <d v="2019-08-06T00:00:00"/>
    <d v="2019-08-06T00:00:00"/>
    <x v="0"/>
    <s v="Walsh_Michael"/>
    <x v="0"/>
    <m/>
    <m/>
    <m/>
    <n v="0.5"/>
    <s v="FULL"/>
    <s v="L"/>
    <x v="0"/>
    <s v="10-100"/>
    <m/>
    <n v="5.0919129018499997E-5"/>
    <m/>
    <n v="5.0919129018499998"/>
    <n v="2"/>
    <x v="509"/>
    <s v="b8c8dacd-f102-49ce-815a-42d696b15965"/>
    <s v="{B3CBEC5C-A2A3-45E1-A446-D16A1408F479}"/>
  </r>
  <r>
    <x v="87"/>
    <d v="2019-08-06T00:00:00"/>
    <d v="2019-08-06T00:00:00"/>
    <x v="0"/>
    <s v="Walsh_Michael"/>
    <x v="1"/>
    <m/>
    <m/>
    <m/>
    <n v="0.5"/>
    <s v="FULL"/>
    <s v="P"/>
    <x v="0"/>
    <s v="10-100"/>
    <m/>
    <n v="1.8023516750099999E-4"/>
    <m/>
    <n v="18.023516750100001"/>
    <n v="2"/>
    <x v="510"/>
    <s v="8b1042cc-cb24-4d63-8021-643c964236a8"/>
    <s v="{662E6AC1-8869-4042-80C6-0F2450934FC6}"/>
  </r>
  <r>
    <x v="87"/>
    <d v="2019-08-06T00:00:00"/>
    <d v="2019-08-06T00:00:00"/>
    <x v="0"/>
    <s v="Walsh_Michael"/>
    <x v="11"/>
    <m/>
    <m/>
    <m/>
    <n v="0.5"/>
    <s v="FULL"/>
    <s v="SC"/>
    <x v="0"/>
    <s v="10-100"/>
    <m/>
    <n v="1.2538307546499999E-4"/>
    <m/>
    <n v="12.538307546499999"/>
    <n v="2"/>
    <x v="511"/>
    <s v="16c2bf1e-20ef-4b09-8ad6-64172bebd999"/>
    <s v="{E770F7A4-2CB7-41D7-8799-5FE438500B60}"/>
  </r>
  <r>
    <x v="69"/>
    <d v="2019-08-07T00:00:00"/>
    <d v="2019-08-07T00:00:00"/>
    <x v="0"/>
    <s v="Townsend_Ashleigh"/>
    <x v="14"/>
    <m/>
    <m/>
    <m/>
    <n v="1"/>
    <s v="RIGHT"/>
    <s v="P"/>
    <x v="0"/>
    <s v="10-100"/>
    <m/>
    <n v="2.91068338711E-5"/>
    <m/>
    <n v="2.9106833871100002"/>
    <n v="1"/>
    <x v="512"/>
    <s v="15c539a0-0442-4583-9438-49621162c0ae"/>
    <s v="{4DA6633C-0424-41D1-9EFE-693C04C14F6B}"/>
  </r>
  <r>
    <x v="69"/>
    <d v="2019-08-07T00:00:00"/>
    <d v="2019-08-07T00:00:00"/>
    <x v="0"/>
    <s v="Townsend_Ashleigh"/>
    <x v="8"/>
    <m/>
    <m/>
    <m/>
    <n v="0.01"/>
    <s v="LEFT"/>
    <s v="SC"/>
    <x v="0"/>
    <s v="10-100"/>
    <m/>
    <n v="9.5649732801500001E-5"/>
    <m/>
    <n v="9.5649732801499994"/>
    <n v="1"/>
    <x v="513"/>
    <s v="d633a145-8fcc-426f-b3b9-ab562643aae0"/>
    <s v="{40EC2707-9D79-442A-BB3E-F59DC3F20AB4}"/>
  </r>
  <r>
    <x v="69"/>
    <d v="2019-08-07T00:00:00"/>
    <d v="2019-08-07T00:00:00"/>
    <x v="0"/>
    <s v="Townsend_Ashleigh"/>
    <x v="8"/>
    <m/>
    <m/>
    <m/>
    <n v="2"/>
    <s v="FULL"/>
    <s v="P"/>
    <x v="0"/>
    <s v="&gt;100"/>
    <m/>
    <n v="4.1525233530599999E-4"/>
    <m/>
    <n v="41.525233530599998"/>
    <n v="2"/>
    <x v="514"/>
    <s v="1e645d68-3409-4677-9956-926a9ee9e6df"/>
    <s v="{B799876F-2181-484E-B24D-EEFAAE21D5D6}"/>
  </r>
  <r>
    <x v="69"/>
    <d v="2019-08-07T00:00:00"/>
    <d v="2019-08-07T00:00:00"/>
    <x v="0"/>
    <s v="Townsend_Ashleigh"/>
    <x v="0"/>
    <m/>
    <m/>
    <m/>
    <n v="1.5"/>
    <s v="LEFT"/>
    <s v="SC"/>
    <x v="0"/>
    <s v="&gt;100"/>
    <m/>
    <n v="3.74331760161E-4"/>
    <m/>
    <n v="37.433176016099999"/>
    <n v="1"/>
    <x v="515"/>
    <s v="0a9e7245-56a5-400c-b5e6-3ae2a0cdb7de"/>
    <s v="{D693B14F-E79D-498F-B108-505DE27C16BC}"/>
  </r>
  <r>
    <x v="69"/>
    <d v="2019-08-07T00:00:00"/>
    <d v="2019-08-07T00:00:00"/>
    <x v="0"/>
    <s v="Townsend_Ashleigh"/>
    <x v="8"/>
    <m/>
    <m/>
    <m/>
    <n v="3"/>
    <s v="FULL"/>
    <s v="C"/>
    <x v="0"/>
    <s v="&gt;100"/>
    <m/>
    <n v="2.7482501909400001E-4"/>
    <m/>
    <n v="27.4825019094"/>
    <n v="2"/>
    <x v="516"/>
    <s v="dd3a19ea-1daf-4a3b-b1ef-064e47818130"/>
    <s v="{31D15F73-1A43-4FD7-80B7-5DD578F5EC30}"/>
  </r>
  <r>
    <x v="69"/>
    <d v="2019-08-07T00:00:00"/>
    <d v="2019-08-07T00:00:00"/>
    <x v="0"/>
    <s v="Townsend_Ashleigh"/>
    <x v="8"/>
    <m/>
    <m/>
    <m/>
    <n v="5"/>
    <s v="FULL"/>
    <s v="C"/>
    <x v="0"/>
    <s v="&gt;100"/>
    <m/>
    <n v="6.2304036977499995E-4"/>
    <m/>
    <n v="62.304036977499997"/>
    <n v="2"/>
    <x v="517"/>
    <s v="713853df-4ebd-44b9-ab07-c1a8cfafc3ed"/>
    <s v="{18AAAD41-371B-40A6-9097-478A3CC3BC6D}"/>
  </r>
  <r>
    <x v="69"/>
    <d v="2019-08-07T00:00:00"/>
    <d v="2019-08-07T00:00:00"/>
    <x v="0"/>
    <s v="Townsend_Ashleigh"/>
    <x v="0"/>
    <m/>
    <m/>
    <m/>
    <n v="2"/>
    <s v="FULL"/>
    <s v="SC"/>
    <x v="0"/>
    <s v="&gt;100"/>
    <m/>
    <n v="6.32060418215E-4"/>
    <m/>
    <n v="63.206041821500001"/>
    <n v="2"/>
    <x v="518"/>
    <s v="1dd51b64-9a42-47cb-bbcf-91bae824da67"/>
    <s v="{839B495D-E313-42DE-BD40-2DAC99687D92}"/>
  </r>
  <r>
    <x v="69"/>
    <d v="2019-08-07T00:00:00"/>
    <d v="2019-08-07T00:00:00"/>
    <x v="0"/>
    <s v="Townsend_Ashleigh"/>
    <x v="8"/>
    <m/>
    <m/>
    <m/>
    <n v="5"/>
    <s v="LEFT"/>
    <s v="C"/>
    <x v="0"/>
    <s v="&gt;100"/>
    <m/>
    <n v="3.0350944282200003E-4"/>
    <m/>
    <n v="30.350944282200004"/>
    <n v="1"/>
    <x v="519"/>
    <s v="2d6d456e-3cf4-481e-8675-7e08ae40754f"/>
    <s v="{9962C985-7EE7-4611-8E69-C972B8849EC6}"/>
  </r>
  <r>
    <x v="69"/>
    <d v="2019-08-07T00:00:00"/>
    <d v="2019-08-07T00:00:00"/>
    <x v="0"/>
    <s v="Townsend_Ashleigh"/>
    <x v="11"/>
    <m/>
    <m/>
    <m/>
    <n v="2"/>
    <s v="FULL"/>
    <s v="SC"/>
    <x v="0"/>
    <s v="10-100"/>
    <m/>
    <n v="2.5671672323000002E-4"/>
    <m/>
    <n v="25.671672323000003"/>
    <n v="2"/>
    <x v="520"/>
    <s v="91d8a4b8-3fa5-4344-ac05-a74495a26dc8"/>
    <s v="{7739E1A1-84BC-4059-B4B8-7F1FFA8F4895}"/>
  </r>
  <r>
    <x v="69"/>
    <d v="2019-08-07T00:00:00"/>
    <d v="2019-08-07T00:00:00"/>
    <x v="0"/>
    <s v="Townsend_Ashleigh"/>
    <x v="0"/>
    <m/>
    <m/>
    <m/>
    <n v="1"/>
    <s v="LEFT"/>
    <s v="SC"/>
    <x v="0"/>
    <s v="10-100"/>
    <m/>
    <n v="8.0271384819900001E-4"/>
    <m/>
    <n v="80.271384819900007"/>
    <n v="1"/>
    <x v="521"/>
    <s v="2c2a8e20-0f21-48c2-9788-8bc4d4c3d7a4"/>
    <s v="{8E1B512D-05F6-41DB-87EA-57F0EB9BEE85}"/>
  </r>
  <r>
    <x v="69"/>
    <d v="2019-08-07T00:00:00"/>
    <d v="2019-08-07T00:00:00"/>
    <x v="0"/>
    <s v="Townsend_Ashleigh"/>
    <x v="8"/>
    <m/>
    <m/>
    <m/>
    <n v="2"/>
    <s v="FULL"/>
    <s v="P"/>
    <x v="0"/>
    <s v="&gt;100"/>
    <m/>
    <n v="7.7519375196099995E-4"/>
    <m/>
    <n v="77.5193751961"/>
    <n v="2"/>
    <x v="522"/>
    <s v="6b033154-f66c-42e4-94b5-637cd198ad46"/>
    <s v="{1876E6FB-78C2-4896-9882-E8BADE80EF6E}"/>
  </r>
  <r>
    <x v="69"/>
    <d v="2019-08-07T00:00:00"/>
    <d v="2019-08-07T00:00:00"/>
    <x v="0"/>
    <s v="Townsend_Ashleigh"/>
    <x v="8"/>
    <m/>
    <m/>
    <m/>
    <n v="2"/>
    <s v="FULL"/>
    <s v="SC"/>
    <x v="0"/>
    <s v="10-100"/>
    <m/>
    <n v="5.2063211284600005E-4"/>
    <m/>
    <n v="52.063211284600008"/>
    <n v="2"/>
    <x v="523"/>
    <s v="146019c8-ce58-43b8-8f07-79ba63c9134e"/>
    <s v="{5064C664-AE85-42DC-AE06-F19B1C763E1E}"/>
  </r>
  <r>
    <x v="22"/>
    <d v="2019-08-02T00:00:00"/>
    <d v="2019-08-02T00:00:00"/>
    <x v="0"/>
    <s v="Alcaraz_Jake"/>
    <x v="10"/>
    <s v="OAK"/>
    <s v="Intermediate"/>
    <m/>
    <n v="2"/>
    <s v="FULL"/>
    <s v="L"/>
    <x v="0"/>
    <s v="10-100"/>
    <m/>
    <n v="1.79450331705E-4"/>
    <m/>
    <n v="17.9450331705"/>
    <n v="2"/>
    <x v="524"/>
    <s v="c75b051c-10a3-48e5-b3c8-abe679cac67a"/>
    <s v="{4D0D77A0-1498-486C-B4B7-B1ACCD8F814E}"/>
  </r>
  <r>
    <x v="22"/>
    <d v="2019-08-02T00:00:00"/>
    <d v="2019-08-02T00:00:00"/>
    <x v="0"/>
    <s v="Alcaraz_Jake"/>
    <x v="14"/>
    <s v="OAK"/>
    <s v="Intermediate"/>
    <m/>
    <n v="2"/>
    <s v="FULL"/>
    <s v="L"/>
    <x v="0"/>
    <s v="10-100"/>
    <m/>
    <n v="1.36244670006E-4"/>
    <m/>
    <n v="13.624467000599999"/>
    <n v="2"/>
    <x v="525"/>
    <s v="c385a180-3b92-4914-b1f2-2f75169f150b"/>
    <s v="{753807F5-8969-4F63-82ED-14D55127AE2E}"/>
  </r>
  <r>
    <x v="113"/>
    <d v="2019-07-31T00:00:00"/>
    <d v="2019-07-31T00:00:00"/>
    <x v="0"/>
    <s v="Tenkate_Jake"/>
    <x v="4"/>
    <m/>
    <m/>
    <m/>
    <n v="5"/>
    <s v="FULL"/>
    <s v="SC"/>
    <x v="0"/>
    <s v="10-100"/>
    <m/>
    <n v="1.34004787769E-4"/>
    <m/>
    <n v="13.4004787769"/>
    <n v="2"/>
    <x v="526"/>
    <s v="7110a7b2-0475-47f5-97b3-a3dc5e93fa29"/>
    <s v="{0C5D7EB5-CD79-41F1-A746-0EF351AD17BB}"/>
  </r>
  <r>
    <x v="113"/>
    <d v="2019-07-31T00:00:00"/>
    <d v="2019-07-31T00:00:00"/>
    <x v="0"/>
    <s v="Tenkate_Jake"/>
    <x v="13"/>
    <m/>
    <m/>
    <m/>
    <n v="5"/>
    <s v="FULL"/>
    <s v="C"/>
    <x v="0"/>
    <s v="10-100"/>
    <m/>
    <n v="3.9172536646099999E-4"/>
    <m/>
    <n v="39.172536646099999"/>
    <n v="2"/>
    <x v="527"/>
    <s v="ef61cad6-f199-4c57-8d39-92c72791da79"/>
    <s v="{1BD424BB-82AC-41DD-8AF3-C9AC2D6E744B}"/>
  </r>
  <r>
    <x v="13"/>
    <d v="2019-07-31T00:00:00"/>
    <d v="2019-07-31T00:00:00"/>
    <x v="0"/>
    <s v="Tenkate_Jake"/>
    <x v="13"/>
    <m/>
    <m/>
    <m/>
    <n v="10"/>
    <s v="RIGHT"/>
    <s v="C"/>
    <x v="0"/>
    <s v="&gt;100"/>
    <m/>
    <n v="7.0392403936699998E-4"/>
    <m/>
    <n v="70.392403936699992"/>
    <n v="1"/>
    <x v="528"/>
    <s v="68615b53-8471-406b-b4fe-bfb31a633231"/>
    <s v="{F2DDA78C-232A-4F29-B78F-12DAC3A0307B}"/>
  </r>
  <r>
    <x v="13"/>
    <d v="2019-07-31T00:00:00"/>
    <d v="2019-07-31T00:00:00"/>
    <x v="0"/>
    <s v="Tenkate_Jake"/>
    <x v="0"/>
    <m/>
    <m/>
    <m/>
    <n v="1"/>
    <s v="FULL"/>
    <s v="L"/>
    <x v="0"/>
    <s v="&gt;100"/>
    <m/>
    <n v="2.5007033823000002E-3"/>
    <m/>
    <n v="250.07033823000003"/>
    <n v="2"/>
    <x v="529"/>
    <s v="8c9ad306-e2c2-4180-a8ac-45d5feff651e"/>
    <s v="{FA8562FF-8025-45E1-88D6-4583BDE91A03}"/>
  </r>
  <r>
    <x v="13"/>
    <d v="2019-07-31T00:00:00"/>
    <d v="2019-07-31T00:00:00"/>
    <x v="0"/>
    <s v="Tenkate_Jake"/>
    <x v="0"/>
    <m/>
    <m/>
    <m/>
    <n v="1"/>
    <s v="FULL"/>
    <s v="L"/>
    <x v="0"/>
    <s v="&gt;100"/>
    <m/>
    <n v="1.07655169369E-3"/>
    <m/>
    <n v="107.65516936900001"/>
    <n v="2"/>
    <x v="530"/>
    <s v="977a6996-a569-4877-b7fb-73cfe444dd96"/>
    <s v="{8EB55DD7-A5FD-4ED6-93EE-A608B928ED1C}"/>
  </r>
  <r>
    <x v="13"/>
    <d v="2019-07-31T00:00:00"/>
    <d v="2019-07-31T00:00:00"/>
    <x v="0"/>
    <s v="Tenkate_Jake"/>
    <x v="0"/>
    <m/>
    <m/>
    <m/>
    <n v="1"/>
    <s v="FULL"/>
    <s v="L"/>
    <x v="0"/>
    <s v="&gt;100"/>
    <m/>
    <n v="1.02150334094E-3"/>
    <m/>
    <n v="102.150334094"/>
    <n v="2"/>
    <x v="531"/>
    <s v="c8d75564-bb26-42a8-86ff-ca2876f509ac"/>
    <s v="{F0AF7F35-6E26-4744-BA4B-AC23143AC29B}"/>
  </r>
  <r>
    <x v="147"/>
    <d v="2016-05-31T00:00:00"/>
    <d v="2016-05-31T00:00:00"/>
    <x v="2"/>
    <s v="Canning_Bridget"/>
    <x v="0"/>
    <m/>
    <m/>
    <m/>
    <n v="2"/>
    <s v="RIGHT"/>
    <s v="SC"/>
    <x v="0"/>
    <s v="10-100"/>
    <m/>
    <n v="2.7035787970199998E-4"/>
    <m/>
    <n v="27.035787970199998"/>
    <n v="1"/>
    <x v="532"/>
    <s v="913eabbe-73ad-40df-a639-983cb9f39f5e"/>
    <s v="{C55CFE83-6D6F-439A-A664-5D773CAEBD86}"/>
  </r>
  <r>
    <x v="147"/>
    <d v="2016-05-31T00:00:00"/>
    <d v="2016-05-31T00:00:00"/>
    <x v="2"/>
    <s v="Canning_Bridget"/>
    <x v="0"/>
    <m/>
    <m/>
    <m/>
    <n v="2"/>
    <s v="LEFT"/>
    <s v="SC"/>
    <x v="0"/>
    <s v="10-100"/>
    <m/>
    <n v="2.6670690495399999E-4"/>
    <m/>
    <n v="26.670690495399999"/>
    <n v="1"/>
    <x v="533"/>
    <s v="0ae751ff-4f79-443e-a9e4-6dc11249ca1e"/>
    <s v="{CCAD4667-D55D-4EEB-9B96-C3710E0B103D}"/>
  </r>
  <r>
    <x v="147"/>
    <d v="2016-05-31T00:00:00"/>
    <d v="2016-05-31T00:00:00"/>
    <x v="2"/>
    <s v="Canning_Bridget"/>
    <x v="13"/>
    <m/>
    <m/>
    <m/>
    <n v="2"/>
    <s v="RIGHT"/>
    <s v="SC"/>
    <x v="0"/>
    <s v="&gt;100"/>
    <m/>
    <n v="9.2005553681599999E-3"/>
    <m/>
    <n v="920.05553681599997"/>
    <n v="1"/>
    <x v="534"/>
    <s v="374ef7f0-a64b-42cb-bc76-8bde8fff0875"/>
    <s v="{007A9C03-0402-4E4C-945C-F9B879EFECE3}"/>
  </r>
  <r>
    <x v="11"/>
    <d v="2019-07-30T00:00:00"/>
    <d v="2019-07-30T00:00:00"/>
    <x v="0"/>
    <s v="Alcaraz_Jake"/>
    <x v="11"/>
    <m/>
    <m/>
    <m/>
    <n v="15"/>
    <s v="RIGHT"/>
    <s v="M"/>
    <x v="0"/>
    <s v="&gt;100"/>
    <m/>
    <n v="1.2031316778399999E-3"/>
    <m/>
    <n v="120.31316778399999"/>
    <n v="1"/>
    <x v="535"/>
    <s v="e1270d82-4b21-4796-9abd-4a1011aaf0b3"/>
    <s v="{3A59F342-E3F0-427C-9777-F26AEF73EB06}"/>
  </r>
  <r>
    <x v="11"/>
    <d v="2019-07-30T00:00:00"/>
    <d v="2019-07-30T00:00:00"/>
    <x v="0"/>
    <s v="Alcaraz_Jake"/>
    <x v="0"/>
    <s v="GRASS"/>
    <s v="Disturbed"/>
    <m/>
    <n v="1"/>
    <s v="LEFT"/>
    <s v="SC"/>
    <x v="0"/>
    <s v="10-100"/>
    <m/>
    <n v="8.3652385650400006E-5"/>
    <m/>
    <n v="8.3652385650400003"/>
    <n v="1"/>
    <x v="536"/>
    <s v="3ebe8e80-79f9-48d9-9463-f2f69ff28046"/>
    <s v="{DC394B77-D9DC-4651-BB16-4B91885375C3}"/>
  </r>
  <r>
    <x v="11"/>
    <d v="2019-07-30T00:00:00"/>
    <d v="2019-07-30T00:00:00"/>
    <x v="0"/>
    <s v="Alcaraz_Jake"/>
    <x v="0"/>
    <m/>
    <m/>
    <m/>
    <n v="1"/>
    <s v="LEFT"/>
    <s v="SC"/>
    <x v="0"/>
    <s v="10-100"/>
    <m/>
    <n v="7.7630710630500002E-5"/>
    <m/>
    <n v="7.7630710630499999"/>
    <n v="1"/>
    <x v="537"/>
    <s v="a1212711-7df6-4589-9e77-7390e7779369"/>
    <s v="{3A29D26A-6B8C-4243-8674-C2DA367B651F}"/>
  </r>
  <r>
    <x v="11"/>
    <d v="2019-07-30T00:00:00"/>
    <d v="2019-07-30T00:00:00"/>
    <x v="0"/>
    <s v="Alcaraz_Jake"/>
    <x v="0"/>
    <m/>
    <m/>
    <m/>
    <n v="1"/>
    <s v="FULL"/>
    <s v="SC"/>
    <x v="0"/>
    <s v="&gt;100"/>
    <m/>
    <n v="1.10150395337E-4"/>
    <m/>
    <n v="11.0150395337"/>
    <n v="2"/>
    <x v="538"/>
    <s v="4f3b148f-c728-4795-a03c-127567d18801"/>
    <s v="{4DBBF9DD-6152-40E9-80A4-1059DAE01C82}"/>
  </r>
  <r>
    <x v="95"/>
    <d v="2019-07-30T00:00:00"/>
    <d v="2019-07-30T00:00:00"/>
    <x v="0"/>
    <s v="Alcaraz_Jake"/>
    <x v="0"/>
    <m/>
    <m/>
    <m/>
    <n v="2"/>
    <s v="FULL"/>
    <s v="SC"/>
    <x v="0"/>
    <s v="10-100"/>
    <m/>
    <n v="4.7825919938899997E-5"/>
    <m/>
    <n v="4.7825919938899997"/>
    <n v="2"/>
    <x v="539"/>
    <s v="f0b754ee-d911-4d05-9bfc-6e75445b5ee8"/>
    <s v="{0935E05D-A66D-42CC-80D6-4DE0850BF4A4}"/>
  </r>
  <r>
    <x v="95"/>
    <d v="2019-07-30T00:00:00"/>
    <d v="2019-07-30T00:00:00"/>
    <x v="0"/>
    <s v="Alcaraz_Jake"/>
    <x v="0"/>
    <m/>
    <m/>
    <m/>
    <n v="4"/>
    <s v="LEFT"/>
    <s v="SC"/>
    <x v="0"/>
    <s v="10-100"/>
    <m/>
    <n v="2.56059254484E-4"/>
    <m/>
    <n v="25.605925448400001"/>
    <n v="1"/>
    <x v="540"/>
    <s v="8f8ace5c-6874-4d36-9843-c1cfef2c2d0f"/>
    <s v="{F737402E-5BF6-4154-B248-00430B1F1DC5}"/>
  </r>
  <r>
    <x v="95"/>
    <d v="2019-07-30T00:00:00"/>
    <d v="2019-07-30T00:00:00"/>
    <x v="0"/>
    <s v="Alcaraz_Jake"/>
    <x v="0"/>
    <m/>
    <m/>
    <m/>
    <n v="0.25"/>
    <s v="RIGHT"/>
    <s v="L"/>
    <x v="0"/>
    <s v="&lt;10"/>
    <m/>
    <n v="8.9552280936900004E-5"/>
    <m/>
    <n v="8.9552280936899997"/>
    <n v="1"/>
    <x v="541"/>
    <s v="a6341b46-fbd6-4d2b-bd42-e56f314cda34"/>
    <s v="{63D56835-EEE4-483C-95BD-C4AC306536F7}"/>
  </r>
  <r>
    <x v="95"/>
    <d v="2019-07-30T00:00:00"/>
    <d v="2019-07-30T00:00:00"/>
    <x v="0"/>
    <s v="Alcaraz_Jake"/>
    <x v="12"/>
    <m/>
    <m/>
    <m/>
    <n v="2"/>
    <s v="FULL"/>
    <s v="P"/>
    <x v="0"/>
    <s v="10-100"/>
    <m/>
    <n v="4.4558317427799997E-5"/>
    <m/>
    <n v="4.45583174278"/>
    <n v="2"/>
    <x v="542"/>
    <s v="592e6a3e-925d-4520-a13a-0cad48d2136e"/>
    <s v="{629FDB11-5288-46E6-AC3A-E67D8450CC0F}"/>
  </r>
  <r>
    <x v="95"/>
    <d v="2019-07-30T00:00:00"/>
    <d v="2019-07-30T00:00:00"/>
    <x v="0"/>
    <s v="Alcaraz_Jake"/>
    <x v="0"/>
    <s v="CHAP"/>
    <s v="Disturbed"/>
    <m/>
    <n v="3"/>
    <s v="FULL"/>
    <s v="SC"/>
    <x v="0"/>
    <s v="10-100"/>
    <m/>
    <n v="5.9781557637000003E-4"/>
    <m/>
    <n v="59.781557637000006"/>
    <n v="2"/>
    <x v="543"/>
    <s v="278f5aa5-278d-4da3-9d54-e6edc6c493cb"/>
    <s v="{8DD1CD34-9177-4026-93A8-65F1951E9FA0}"/>
  </r>
  <r>
    <x v="95"/>
    <d v="2019-07-30T00:00:00"/>
    <d v="2019-07-30T00:00:00"/>
    <x v="0"/>
    <s v="Alcaraz_Jake"/>
    <x v="0"/>
    <m/>
    <m/>
    <m/>
    <n v="0.5"/>
    <s v="FULL"/>
    <s v="SC"/>
    <x v="0"/>
    <s v="10-100"/>
    <m/>
    <n v="7.8422820977099998E-5"/>
    <m/>
    <n v="7.8422820977100001"/>
    <n v="2"/>
    <x v="544"/>
    <s v="fcc9cc6c-33f2-4ba7-92fb-7f2e0aff18f0"/>
    <s v="{224D2FA4-2A05-4C82-86AE-5C97A65F763F}"/>
  </r>
  <r>
    <x v="84"/>
    <d v="2019-08-13T00:00:00"/>
    <d v="2019-08-13T00:00:00"/>
    <x v="0"/>
    <s v="Balmaceda_Janell"/>
    <x v="0"/>
    <m/>
    <m/>
    <m/>
    <n v="3"/>
    <s v="FULL"/>
    <s v="SC"/>
    <x v="0"/>
    <s v="10-100"/>
    <m/>
    <n v="1.75203153943E-4"/>
    <m/>
    <n v="17.520315394299999"/>
    <n v="2"/>
    <x v="545"/>
    <s v="e889ea54-6477-4f0c-bedc-6fe14533e6f3"/>
    <s v="{F4183E55-2DDF-45BE-B6C3-A1A7036460F4}"/>
  </r>
  <r>
    <x v="84"/>
    <d v="2019-08-13T00:00:00"/>
    <d v="2019-08-13T00:00:00"/>
    <x v="0"/>
    <s v="Balmaceda_Janell"/>
    <x v="2"/>
    <m/>
    <m/>
    <m/>
    <n v="3"/>
    <s v="FULL"/>
    <s v="L"/>
    <x v="0"/>
    <s v="10-100"/>
    <m/>
    <n v="8.2469168041300004E-5"/>
    <m/>
    <n v="8.2469168041300005"/>
    <n v="2"/>
    <x v="546"/>
    <s v="ff4b2910-93a9-48f1-ab2d-2772185cd6ac"/>
    <s v="{5EC93D28-1DB0-4233-AA90-DC863481B1D6}"/>
  </r>
  <r>
    <x v="84"/>
    <d v="2019-08-13T00:00:00"/>
    <d v="2019-08-13T00:00:00"/>
    <x v="0"/>
    <s v="Balmaceda_Janell"/>
    <x v="2"/>
    <m/>
    <m/>
    <m/>
    <n v="5"/>
    <s v="LEFT"/>
    <s v="L"/>
    <x v="0"/>
    <s v="10-100"/>
    <m/>
    <n v="1.96144980803E-4"/>
    <m/>
    <n v="19.614498080299999"/>
    <n v="1"/>
    <x v="547"/>
    <s v="37ddd6cc-3659-4460-a136-f0894134ae57"/>
    <s v="{7802DB60-36D9-4C4C-A459-5F8F4C20EC72}"/>
  </r>
  <r>
    <x v="84"/>
    <d v="2019-08-13T00:00:00"/>
    <d v="2019-08-13T00:00:00"/>
    <x v="0"/>
    <s v="Balmaceda_Janell"/>
    <x v="2"/>
    <m/>
    <m/>
    <m/>
    <n v="4"/>
    <s v="RIGHT"/>
    <s v="L"/>
    <x v="0"/>
    <s v="&gt;100"/>
    <m/>
    <n v="3.7965479563899999E-4"/>
    <m/>
    <n v="37.965479563899997"/>
    <n v="1"/>
    <x v="548"/>
    <s v="7508de46-dc8c-4964-9615-2b97cf81d507"/>
    <s v="{4A65E0C1-D0A3-4D16-8D58-466CB7B80DA9}"/>
  </r>
  <r>
    <x v="84"/>
    <d v="2019-08-13T00:00:00"/>
    <d v="2019-08-13T00:00:00"/>
    <x v="0"/>
    <s v="Balmaceda_Janell"/>
    <x v="2"/>
    <m/>
    <m/>
    <m/>
    <n v="3"/>
    <s v="FULL"/>
    <s v="L"/>
    <x v="0"/>
    <s v="10-100"/>
    <m/>
    <n v="2.1331233722200001E-4"/>
    <m/>
    <n v="21.3312337222"/>
    <n v="2"/>
    <x v="549"/>
    <s v="55b7beee-eb51-4f1d-90ae-7b14398b24da"/>
    <s v="{E53E89FF-8B03-47CA-B919-345B3E2214D3}"/>
  </r>
  <r>
    <x v="56"/>
    <d v="2019-08-05T00:00:00"/>
    <d v="2019-08-05T00:00:00"/>
    <x v="0"/>
    <s v="Townsend_Ashleigh"/>
    <x v="0"/>
    <m/>
    <m/>
    <m/>
    <n v="1"/>
    <s v="RIGHT"/>
    <s v="SC"/>
    <x v="0"/>
    <s v="10-100"/>
    <m/>
    <n v="5.6902815375099996E-4"/>
    <m/>
    <n v="56.902815375099998"/>
    <n v="1"/>
    <x v="550"/>
    <s v="e1ba1ed5-0e7a-4590-86b0-74ae0a55545e"/>
    <s v="{3796B4D0-EF62-4FB7-9ED9-47E2401258DF}"/>
  </r>
  <r>
    <x v="56"/>
    <d v="2019-08-05T00:00:00"/>
    <d v="2019-08-05T00:00:00"/>
    <x v="0"/>
    <s v="Townsend_Ashleigh"/>
    <x v="8"/>
    <m/>
    <m/>
    <m/>
    <n v="2"/>
    <s v="FULL"/>
    <s v="P"/>
    <x v="0"/>
    <s v="&gt;100"/>
    <m/>
    <n v="4.2923976171099998E-4"/>
    <m/>
    <n v="42.923976171100001"/>
    <n v="2"/>
    <x v="551"/>
    <s v="9e565684-5351-431b-a177-2f7c90803734"/>
    <s v="{AE20C396-C222-40C0-BC45-C39A30BE577E}"/>
  </r>
  <r>
    <x v="56"/>
    <d v="2019-08-05T00:00:00"/>
    <d v="2019-08-05T00:00:00"/>
    <x v="0"/>
    <s v="Townsend_Ashleigh"/>
    <x v="8"/>
    <m/>
    <m/>
    <m/>
    <n v="3"/>
    <s v="FULL"/>
    <s v="P"/>
    <x v="0"/>
    <s v="&gt;100"/>
    <m/>
    <n v="5.05056012384E-4"/>
    <m/>
    <n v="50.505601238399997"/>
    <n v="2"/>
    <x v="552"/>
    <s v="fa0aa3a0-88d0-4156-bbfd-fa0321d72f4f"/>
    <s v="{0B35BD29-C337-49C5-8134-D038F0F511E1}"/>
  </r>
  <r>
    <x v="56"/>
    <d v="2019-08-05T00:00:00"/>
    <d v="2019-08-05T00:00:00"/>
    <x v="0"/>
    <s v="Townsend_Ashleigh"/>
    <x v="8"/>
    <m/>
    <m/>
    <m/>
    <n v="5"/>
    <s v="FULL"/>
    <s v="SC"/>
    <x v="0"/>
    <s v="&gt;100"/>
    <m/>
    <n v="2.9216126277499998E-4"/>
    <m/>
    <n v="29.216126277499999"/>
    <n v="2"/>
    <x v="553"/>
    <s v="511a0034-864c-4c04-9376-4db384c1011d"/>
    <s v="{1ABD5DAE-974E-4555-A57B-6C0F1241E38F}"/>
  </r>
  <r>
    <x v="1"/>
    <d v="2019-08-14T00:00:00"/>
    <d v="2019-08-14T00:00:00"/>
    <x v="0"/>
    <s v="Walsh_Michael"/>
    <x v="1"/>
    <m/>
    <m/>
    <m/>
    <n v="10"/>
    <s v="FULL"/>
    <s v="P"/>
    <x v="0"/>
    <s v="&gt;100"/>
    <m/>
    <n v="5.0958172696400001E-4"/>
    <m/>
    <n v="50.958172696399998"/>
    <n v="2"/>
    <x v="554"/>
    <s v="b510d951-3ed8-40a8-8df6-a2d1d1b7fc77"/>
    <s v="{2AA1CC23-32E1-446F-AB6D-979A51209A9C}"/>
  </r>
  <r>
    <x v="1"/>
    <d v="2019-08-14T00:00:00"/>
    <d v="2019-08-14T00:00:00"/>
    <x v="0"/>
    <s v="Walsh_Michael"/>
    <x v="1"/>
    <m/>
    <m/>
    <m/>
    <n v="10"/>
    <s v="FULL"/>
    <s v="C"/>
    <x v="0"/>
    <s v="&gt;100"/>
    <m/>
    <n v="2.8937030599299998E-4"/>
    <m/>
    <n v="28.937030599299998"/>
    <n v="2"/>
    <x v="555"/>
    <s v="06dc2fcb-4b46-4870-9eaf-5ee4e658e8cb"/>
    <s v="{853CB225-81D8-483B-8520-4D7B55B21DE3}"/>
  </r>
  <r>
    <x v="115"/>
    <d v="2019-08-22T00:00:00"/>
    <d v="2019-08-22T00:00:00"/>
    <x v="0"/>
    <s v="Walsh_Michael"/>
    <x v="1"/>
    <m/>
    <m/>
    <m/>
    <n v="10"/>
    <s v="FULL"/>
    <s v="P"/>
    <x v="0"/>
    <s v="&gt;100"/>
    <m/>
    <n v="8.8032437799699995E-4"/>
    <m/>
    <n v="88.032437799699991"/>
    <n v="2"/>
    <x v="556"/>
    <s v="a927a5a6-5d38-487d-8b26-54683d8272d9"/>
    <s v="{DF79803B-51EB-4723-ABE1-2D2DE0792A92}"/>
  </r>
  <r>
    <x v="115"/>
    <d v="2019-08-22T00:00:00"/>
    <d v="2019-08-22T00:00:00"/>
    <x v="0"/>
    <s v="Walsh_Michael"/>
    <x v="1"/>
    <m/>
    <m/>
    <m/>
    <n v="5"/>
    <s v="FULL"/>
    <s v="P"/>
    <x v="0"/>
    <s v="&gt;100"/>
    <m/>
    <n v="3.6999277071399998E-4"/>
    <m/>
    <n v="36.999277071399995"/>
    <n v="2"/>
    <x v="557"/>
    <s v="5b291db0-eb94-4158-a1db-4bb433a5e29d"/>
    <s v="{15E96731-8A08-41BA-8441-D905F730DB2D}"/>
  </r>
  <r>
    <x v="115"/>
    <d v="2019-08-22T00:00:00"/>
    <d v="2019-08-22T00:00:00"/>
    <x v="0"/>
    <s v="Zhang_Jackie"/>
    <x v="2"/>
    <m/>
    <m/>
    <m/>
    <n v="15"/>
    <s v="FULL"/>
    <s v="SC"/>
    <x v="0"/>
    <s v="&gt;100"/>
    <m/>
    <n v="9.3219719276700001E-4"/>
    <m/>
    <n v="93.219719276700005"/>
    <n v="2"/>
    <x v="558"/>
    <s v="a8c25396-c791-41f3-96cd-95fbe0d4a917"/>
    <s v="{9EF79679-5FA5-4E8E-BF10-F4D9C7BE5BA2}"/>
  </r>
  <r>
    <x v="115"/>
    <d v="2019-08-22T00:00:00"/>
    <d v="2019-08-22T00:00:00"/>
    <x v="0"/>
    <s v="Zhang_Jackie"/>
    <x v="1"/>
    <m/>
    <m/>
    <m/>
    <n v="1"/>
    <s v="FULL"/>
    <s v="SC"/>
    <x v="0"/>
    <s v="10-100"/>
    <m/>
    <n v="5.5810107059599998E-5"/>
    <m/>
    <n v="5.5810107059599998"/>
    <n v="2"/>
    <x v="559"/>
    <s v="385c5a41-d53c-4df4-8d07-5f3fe3b7823b"/>
    <s v="{BB6F30DC-3E3C-4DCE-A5FD-C0DED4FD5881}"/>
  </r>
  <r>
    <x v="115"/>
    <d v="2019-08-22T00:00:00"/>
    <d v="2019-08-22T00:00:00"/>
    <x v="0"/>
    <s v="Zhang_Jackie"/>
    <x v="1"/>
    <m/>
    <m/>
    <m/>
    <n v="1"/>
    <s v="FULL"/>
    <s v="SC"/>
    <x v="0"/>
    <s v="10-100"/>
    <m/>
    <n v="1.2217044677399999E-4"/>
    <m/>
    <n v="12.217044677399999"/>
    <n v="2"/>
    <x v="560"/>
    <s v="856e0057-cac9-40cf-81e4-f56a1684097d"/>
    <s v="{19079A2E-A7E7-479F-8970-377B702F4DD2}"/>
  </r>
  <r>
    <x v="115"/>
    <d v="2019-08-22T00:00:00"/>
    <d v="2019-08-22T00:00:00"/>
    <x v="0"/>
    <s v="Zhang_Jackie"/>
    <x v="1"/>
    <m/>
    <m/>
    <m/>
    <n v="1"/>
    <s v="FULL"/>
    <s v="SC"/>
    <x v="0"/>
    <s v="10-100"/>
    <m/>
    <n v="1.1226242982E-4"/>
    <m/>
    <n v="11.226242982"/>
    <n v="2"/>
    <x v="561"/>
    <s v="3a81bccd-b087-4af2-84fa-58fbdb4a1263"/>
    <s v="{7E196E53-904A-4398-835F-25AB62BAB587}"/>
  </r>
  <r>
    <x v="115"/>
    <d v="2019-08-22T00:00:00"/>
    <d v="2019-08-22T00:00:00"/>
    <x v="0"/>
    <s v="Zhang_Jackie"/>
    <x v="1"/>
    <m/>
    <m/>
    <m/>
    <n v="1"/>
    <s v="FULL"/>
    <s v="SC"/>
    <x v="0"/>
    <s v="10-100"/>
    <m/>
    <n v="1.2883236590499999E-4"/>
    <m/>
    <n v="12.883236590499999"/>
    <n v="2"/>
    <x v="562"/>
    <s v="838cc539-acbf-4366-923b-122e4f337aaa"/>
    <s v="{6F472190-2499-4AB1-BE8F-C65E3299BA80}"/>
  </r>
  <r>
    <x v="115"/>
    <d v="2019-08-22T00:00:00"/>
    <d v="2019-08-22T00:00:00"/>
    <x v="0"/>
    <s v="Zhang_Jackie"/>
    <x v="1"/>
    <m/>
    <m/>
    <m/>
    <n v="1"/>
    <s v="FULL"/>
    <s v="P"/>
    <x v="0"/>
    <s v="&gt;100"/>
    <m/>
    <n v="3.8063444546799997E-4"/>
    <m/>
    <n v="38.0634445468"/>
    <n v="2"/>
    <x v="563"/>
    <s v="19ff19cd-5a23-4d5e-813f-b36b7dadff33"/>
    <s v="{BADC7091-0419-4D7B-AC6E-43353944A7EE}"/>
  </r>
  <r>
    <x v="115"/>
    <d v="2019-08-22T00:00:00"/>
    <d v="2019-08-22T00:00:00"/>
    <x v="0"/>
    <s v="Zhang_Jackie"/>
    <x v="6"/>
    <m/>
    <m/>
    <m/>
    <n v="1"/>
    <s v="FULL"/>
    <s v="SC"/>
    <x v="0"/>
    <s v="&lt;10"/>
    <m/>
    <n v="1.2554668408600001E-4"/>
    <m/>
    <n v="12.554668408600001"/>
    <n v="2"/>
    <x v="564"/>
    <s v="2786f817-e644-4d7e-a2bb-cb83224a216e"/>
    <s v="{96BD25A2-0BD1-4FEC-87BB-A3E34D75EE93}"/>
  </r>
  <r>
    <x v="115"/>
    <d v="2019-08-22T00:00:00"/>
    <d v="2019-08-22T00:00:00"/>
    <x v="0"/>
    <s v="Zhang_Jackie"/>
    <x v="1"/>
    <m/>
    <m/>
    <m/>
    <n v="2"/>
    <s v="FULL"/>
    <s v="P"/>
    <x v="0"/>
    <s v="&gt;100"/>
    <m/>
    <n v="2.12816022811E-4"/>
    <m/>
    <n v="21.2816022811"/>
    <n v="2"/>
    <x v="565"/>
    <s v="55795ca3-0708-434f-b021-4bd5cf552381"/>
    <s v="{8BD21584-CD53-478B-8E9C-6D934F45B502}"/>
  </r>
  <r>
    <x v="54"/>
    <d v="2019-08-21T00:00:00"/>
    <d v="2019-08-21T00:00:00"/>
    <x v="0"/>
    <s v="Townsend_Ashleigh"/>
    <x v="1"/>
    <m/>
    <m/>
    <m/>
    <n v="5"/>
    <s v="FULL"/>
    <s v="SC"/>
    <x v="0"/>
    <s v="&gt;100"/>
    <m/>
    <n v="6.5886202007799999E-4"/>
    <m/>
    <n v="65.886202007799994"/>
    <n v="2"/>
    <x v="566"/>
    <s v="3985f5bd-1b2e-4968-a9a5-7f1a2409fc3f"/>
    <s v="{C8F0A9C7-EAE1-4409-A350-A7CDC8C244DF}"/>
  </r>
  <r>
    <x v="54"/>
    <d v="2019-08-21T00:00:00"/>
    <d v="2019-08-21T00:00:00"/>
    <x v="0"/>
    <s v="Townsend_Ashleigh"/>
    <x v="10"/>
    <m/>
    <m/>
    <m/>
    <n v="5"/>
    <s v="FULL"/>
    <s v="SC"/>
    <x v="0"/>
    <s v="&gt;100"/>
    <m/>
    <n v="4.8835329425700002E-4"/>
    <m/>
    <n v="48.835329425700003"/>
    <n v="2"/>
    <x v="567"/>
    <s v="3ced2cd7-b4c3-44a7-9ed9-9e660697e367"/>
    <s v="{663979DB-2405-48B0-A54E-837A8D6A876C}"/>
  </r>
  <r>
    <x v="54"/>
    <d v="2019-08-21T00:00:00"/>
    <d v="2019-08-21T00:00:00"/>
    <x v="0"/>
    <s v="Townsend_Ashleigh"/>
    <x v="1"/>
    <m/>
    <m/>
    <m/>
    <n v="5"/>
    <s v="FULL"/>
    <s v="SC"/>
    <x v="0"/>
    <s v="10-100"/>
    <m/>
    <n v="9.5418185875499996E-4"/>
    <m/>
    <n v="95.418185875500001"/>
    <n v="2"/>
    <x v="568"/>
    <s v="6afb7778-b043-4e87-8758-439d6df79481"/>
    <s v="{5FD04154-5425-440F-B44B-2FE85CD4F7B5}"/>
  </r>
  <r>
    <x v="54"/>
    <d v="2019-08-21T00:00:00"/>
    <d v="2019-08-21T00:00:00"/>
    <x v="0"/>
    <s v="Walsh_Michael"/>
    <x v="0"/>
    <m/>
    <m/>
    <m/>
    <n v="1"/>
    <s v="FULL"/>
    <s v="SC"/>
    <x v="0"/>
    <s v="10-100"/>
    <m/>
    <n v="3.8524788179300002E-4"/>
    <m/>
    <n v="38.524788179300003"/>
    <n v="2"/>
    <x v="569"/>
    <s v="40037b34-30a0-4de0-b8b4-9c0cfbbbaa39"/>
    <s v="{440CF186-7D45-46BB-9053-BCFE16A8A5D6}"/>
  </r>
  <r>
    <x v="54"/>
    <d v="2019-08-21T00:00:00"/>
    <d v="2019-08-21T00:00:00"/>
    <x v="0"/>
    <s v="Walsh_Michael"/>
    <x v="1"/>
    <m/>
    <m/>
    <m/>
    <n v="5"/>
    <s v="FULL"/>
    <s v="SC"/>
    <x v="0"/>
    <s v="&gt;100"/>
    <m/>
    <n v="1.26244696198E-3"/>
    <m/>
    <n v="126.244696198"/>
    <n v="2"/>
    <x v="570"/>
    <s v="77b3120c-c20e-4e79-99b5-81e1e19aa1f4"/>
    <s v="{96162B76-ECCF-4FA3-BB91-CE3060FC3306}"/>
  </r>
  <r>
    <x v="54"/>
    <d v="2019-08-21T00:00:00"/>
    <d v="2019-08-21T00:00:00"/>
    <x v="0"/>
    <s v="Walsh_Michael"/>
    <x v="1"/>
    <m/>
    <m/>
    <m/>
    <n v="3"/>
    <s v="FULL"/>
    <s v="P"/>
    <x v="0"/>
    <s v="&gt;100"/>
    <m/>
    <n v="2.56891809133E-4"/>
    <m/>
    <n v="25.6891809133"/>
    <n v="2"/>
    <x v="571"/>
    <s v="024fca4b-484b-4c9d-94d0-a54db20ad16d"/>
    <s v="{26CB621B-F547-4FB1-BBD8-42150514CCA3}"/>
  </r>
  <r>
    <x v="54"/>
    <d v="2019-08-21T00:00:00"/>
    <d v="2019-08-21T00:00:00"/>
    <x v="0"/>
    <s v="Walsh_Michael"/>
    <x v="1"/>
    <m/>
    <m/>
    <m/>
    <n v="10"/>
    <s v="FULL"/>
    <s v="P"/>
    <x v="0"/>
    <s v="&gt;100"/>
    <m/>
    <n v="1.30577528549E-3"/>
    <m/>
    <n v="130.57752854899999"/>
    <n v="2"/>
    <x v="572"/>
    <s v="070b6f40-b48e-4644-a902-5f41edff9652"/>
    <s v="{CDA57F4C-901F-4B09-A3F4-4C4B1259D788}"/>
  </r>
  <r>
    <x v="54"/>
    <d v="2019-08-21T00:00:00"/>
    <d v="2019-08-21T00:00:00"/>
    <x v="0"/>
    <s v="Walsh_Michael"/>
    <x v="1"/>
    <m/>
    <m/>
    <m/>
    <n v="5"/>
    <s v="FULL"/>
    <s v="P"/>
    <x v="0"/>
    <s v="&gt;100"/>
    <m/>
    <n v="2.5348141502700003E-4"/>
    <m/>
    <n v="25.348141502700003"/>
    <n v="2"/>
    <x v="573"/>
    <s v="cd2a2343-3b81-48d6-af0d-e67c510d2a2e"/>
    <s v="{5411B5B4-5B7C-41FA-982A-0C663C41E240}"/>
  </r>
  <r>
    <x v="54"/>
    <d v="2019-08-21T00:00:00"/>
    <d v="2019-08-21T00:00:00"/>
    <x v="0"/>
    <s v="Walsh_Michael"/>
    <x v="1"/>
    <m/>
    <m/>
    <m/>
    <n v="5"/>
    <s v="FULL"/>
    <s v="SC"/>
    <x v="0"/>
    <s v="&gt;100"/>
    <m/>
    <n v="3.78021748561E-4"/>
    <m/>
    <n v="37.802174856100002"/>
    <n v="2"/>
    <x v="574"/>
    <s v="72d39ea4-049e-489a-a848-274e9a25839b"/>
    <s v="{F6BA6773-7CD0-4372-B722-BDAADB31C04D}"/>
  </r>
  <r>
    <x v="54"/>
    <d v="2019-08-21T00:00:00"/>
    <d v="2019-08-21T00:00:00"/>
    <x v="0"/>
    <s v="Townsend_Ashleigh"/>
    <x v="1"/>
    <m/>
    <m/>
    <m/>
    <n v="10"/>
    <s v="FULL"/>
    <s v="P"/>
    <x v="0"/>
    <s v="&gt;100"/>
    <m/>
    <n v="5.4999760006699998E-3"/>
    <m/>
    <n v="549.99760006700001"/>
    <n v="2"/>
    <x v="575"/>
    <s v="b82a973a-f4b0-4171-89ca-d1fbcb478793"/>
    <s v="{002096F8-F526-42B2-8879-3FD5446A18A3}"/>
  </r>
  <r>
    <x v="6"/>
    <d v="2019-07-30T00:00:00"/>
    <d v="2019-07-30T00:00:00"/>
    <x v="0"/>
    <s v="Walsh_Michael"/>
    <x v="2"/>
    <m/>
    <m/>
    <m/>
    <n v="1"/>
    <s v="FULL"/>
    <s v="P"/>
    <x v="0"/>
    <s v="&gt;100"/>
    <m/>
    <n v="3.8420657205200001E-4"/>
    <m/>
    <n v="38.420657205200001"/>
    <n v="2"/>
    <x v="576"/>
    <s v="0ea23ef7-8656-4f6f-b8c5-8fc58458a098"/>
    <s v="{D4A544D2-5288-4B21-AC62-C07B8AC7AE7C}"/>
  </r>
  <r>
    <x v="3"/>
    <d v="2019-07-25T00:00:00"/>
    <d v="2019-07-25T00:00:00"/>
    <x v="0"/>
    <s v="Rachman_Richard"/>
    <x v="1"/>
    <m/>
    <m/>
    <m/>
    <n v="10"/>
    <s v="FULL"/>
    <s v="P"/>
    <x v="0"/>
    <s v="&gt;100"/>
    <m/>
    <n v="6.1066250580199999E-4"/>
    <m/>
    <n v="61.066250580199998"/>
    <n v="2"/>
    <x v="577"/>
    <s v="d5233b20-0780-4926-bd9f-ff6a6de960f4"/>
    <s v="{CACEAC65-6556-433A-996B-25EAF6B5C76C}"/>
  </r>
  <r>
    <x v="3"/>
    <d v="2019-07-25T00:00:00"/>
    <d v="2019-07-25T00:00:00"/>
    <x v="0"/>
    <s v="Alcaraz_Jake"/>
    <x v="1"/>
    <m/>
    <m/>
    <m/>
    <n v="5"/>
    <s v="FULL"/>
    <s v="C"/>
    <x v="0"/>
    <s v="&gt;100"/>
    <m/>
    <n v="3.8260581830000003E-4"/>
    <m/>
    <n v="38.26058183"/>
    <n v="2"/>
    <x v="578"/>
    <s v="d90c4006-23cb-4d37-b66c-871427744bc2"/>
    <s v="{625FE5E5-FBD3-41AA-B528-5F56A9F70D4B}"/>
  </r>
  <r>
    <x v="3"/>
    <d v="2019-07-25T00:00:00"/>
    <d v="2019-07-25T00:00:00"/>
    <x v="0"/>
    <s v="Walsh_Michael"/>
    <x v="6"/>
    <m/>
    <m/>
    <m/>
    <n v="1"/>
    <s v="FULL"/>
    <s v="SC"/>
    <x v="0"/>
    <s v="&lt;10"/>
    <m/>
    <n v="1.12587146386E-4"/>
    <m/>
    <n v="11.258714638600001"/>
    <n v="2"/>
    <x v="579"/>
    <s v="a7448a5c-4388-4cec-be03-f70227b55436"/>
    <s v="{BBEAFE4F-6F88-41B3-812E-92B9CE261F00}"/>
  </r>
  <r>
    <x v="3"/>
    <d v="2019-07-25T00:00:00"/>
    <d v="2019-07-25T00:00:00"/>
    <x v="0"/>
    <s v="Zhang_Jackie"/>
    <x v="6"/>
    <m/>
    <m/>
    <m/>
    <n v="3"/>
    <s v="FULL"/>
    <s v="L"/>
    <x v="0"/>
    <s v="&gt;100"/>
    <m/>
    <n v="2.5815067444500002E-4"/>
    <m/>
    <n v="25.815067444500002"/>
    <n v="2"/>
    <x v="580"/>
    <s v="a8c80486-b5e8-4345-8de4-6c686f3b2cd3"/>
    <s v="{6E155022-B8C8-43B9-9E22-0D3991C1896B}"/>
  </r>
  <r>
    <x v="3"/>
    <d v="2019-07-25T00:00:00"/>
    <d v="2019-07-25T00:00:00"/>
    <x v="0"/>
    <s v="Alcaraz_Jake"/>
    <x v="1"/>
    <m/>
    <m/>
    <m/>
    <n v="4"/>
    <s v="FULL"/>
    <s v="C"/>
    <x v="0"/>
    <s v="&gt;100"/>
    <m/>
    <n v="5.2626022160000003E-4"/>
    <m/>
    <n v="52.626022160000005"/>
    <n v="2"/>
    <x v="581"/>
    <s v="70fd7aa7-140b-46fd-98b9-e48dea10e302"/>
    <s v="{A769976B-0160-4273-85D2-E94B56A27962}"/>
  </r>
  <r>
    <x v="3"/>
    <d v="2019-07-26T00:00:00"/>
    <d v="2019-07-26T00:00:00"/>
    <x v="0"/>
    <s v="Alcaraz_Jake"/>
    <x v="1"/>
    <m/>
    <m/>
    <m/>
    <n v="6"/>
    <s v="FULL"/>
    <s v="C"/>
    <x v="0"/>
    <s v="&gt;100"/>
    <m/>
    <n v="2.3081021491499999E-4"/>
    <m/>
    <n v="23.0810214915"/>
    <n v="2"/>
    <x v="582"/>
    <s v="0b93c04a-f071-4856-b919-68db291bf84f"/>
    <s v="{B009C3A6-41C1-4A45-9D8F-3F5DFC4D7C3B}"/>
  </r>
  <r>
    <x v="3"/>
    <d v="2019-07-26T00:00:00"/>
    <d v="2019-07-26T00:00:00"/>
    <x v="0"/>
    <s v="Walsh_Michael"/>
    <x v="1"/>
    <m/>
    <m/>
    <m/>
    <n v="6"/>
    <s v="FULL"/>
    <s v="C"/>
    <x v="0"/>
    <s v="&gt;100"/>
    <m/>
    <n v="1.4807980611899999E-4"/>
    <m/>
    <n v="14.8079806119"/>
    <n v="2"/>
    <x v="583"/>
    <s v="1caf047b-5c09-4eb1-ae22-8e0fc061db0e"/>
    <s v="{246F6F4A-048E-4519-8AFF-D0D8AB7B1462}"/>
  </r>
  <r>
    <x v="3"/>
    <d v="2019-07-26T00:00:00"/>
    <d v="2019-07-26T00:00:00"/>
    <x v="0"/>
    <s v="Walsh_Michael"/>
    <x v="1"/>
    <m/>
    <m/>
    <m/>
    <n v="6"/>
    <s v="FULL"/>
    <s v="C"/>
    <x v="0"/>
    <s v="10-100"/>
    <m/>
    <n v="9.0207802860899994E-5"/>
    <m/>
    <n v="9.0207802860899999"/>
    <n v="2"/>
    <x v="584"/>
    <s v="88c86f59-a8c6-44fb-b6bd-0f2834907acf"/>
    <s v="{91A1BCC8-9505-4B36-A5C8-ACC5C0DFDF20}"/>
  </r>
  <r>
    <x v="3"/>
    <d v="2019-07-26T00:00:00"/>
    <d v="2019-07-26T00:00:00"/>
    <x v="0"/>
    <s v="Alcaraz_Jake"/>
    <x v="6"/>
    <m/>
    <m/>
    <m/>
    <n v="2"/>
    <s v="FULL"/>
    <s v="SC"/>
    <x v="0"/>
    <s v="10-100"/>
    <m/>
    <n v="7.8402832933500004E-5"/>
    <m/>
    <n v="7.8402832933500006"/>
    <n v="2"/>
    <x v="585"/>
    <s v="617b35ac-2272-4f3f-ade7-c738afb8c64e"/>
    <s v="{D6792872-273A-4BAC-92F6-88AF302D161D}"/>
  </r>
  <r>
    <x v="3"/>
    <d v="2019-07-26T00:00:00"/>
    <d v="2019-07-26T00:00:00"/>
    <x v="0"/>
    <s v="Alcaraz_Jake"/>
    <x v="0"/>
    <m/>
    <m/>
    <m/>
    <n v="0.25"/>
    <s v="FULL"/>
    <s v="SC"/>
    <x v="0"/>
    <s v="10-100"/>
    <m/>
    <n v="1.0188007124600001E-4"/>
    <m/>
    <n v="10.1880071246"/>
    <n v="2"/>
    <x v="586"/>
    <s v="44433a3f-229c-4fc4-a650-8da05a6e01d0"/>
    <s v="{758797DC-439D-47D8-A08C-C1E8F188C8A1}"/>
  </r>
  <r>
    <x v="3"/>
    <d v="2019-07-26T00:00:00"/>
    <d v="2019-07-26T00:00:00"/>
    <x v="0"/>
    <s v="Walsh_Michael"/>
    <x v="6"/>
    <m/>
    <m/>
    <m/>
    <n v="1"/>
    <s v="FULL"/>
    <s v="SC"/>
    <x v="0"/>
    <s v="10-100"/>
    <m/>
    <n v="5.9118245415400003E-5"/>
    <m/>
    <n v="5.9118245415400006"/>
    <n v="2"/>
    <x v="587"/>
    <s v="337f2f2b-4515-4952-ba9e-775a9ad73bde"/>
    <s v="{63769F93-4C87-4124-AEBB-C9DCB5A208B4}"/>
  </r>
  <r>
    <x v="3"/>
    <d v="2019-07-26T00:00:00"/>
    <d v="2019-07-26T00:00:00"/>
    <x v="0"/>
    <s v="Walsh_Michael"/>
    <x v="6"/>
    <m/>
    <m/>
    <m/>
    <n v="0.5"/>
    <s v="FULL"/>
    <s v="SC"/>
    <x v="0"/>
    <s v="&lt;10"/>
    <m/>
    <n v="4.6858001749999997E-5"/>
    <m/>
    <n v="4.6858001749999998"/>
    <n v="2"/>
    <x v="588"/>
    <s v="0f511e9d-97a4-4817-9c49-6201a72b9f6c"/>
    <s v="{A7AF31FE-A816-405A-9A82-85B209B30952}"/>
  </r>
  <r>
    <x v="3"/>
    <d v="2019-07-26T00:00:00"/>
    <d v="2019-07-26T00:00:00"/>
    <x v="0"/>
    <s v="Walsh_Michael"/>
    <x v="1"/>
    <m/>
    <m/>
    <m/>
    <n v="1"/>
    <s v="FULL"/>
    <s v="SC"/>
    <x v="0"/>
    <s v="10-100"/>
    <m/>
    <n v="6.6429505281900004E-5"/>
    <m/>
    <n v="6.6429505281900001"/>
    <n v="2"/>
    <x v="589"/>
    <s v="f1cffef1-eb75-4637-a15b-bbe19973b25c"/>
    <s v="{311770C9-3694-439D-A59A-6B8BCCBC3DD2}"/>
  </r>
  <r>
    <x v="3"/>
    <d v="2019-07-26T00:00:00"/>
    <d v="2019-07-26T00:00:00"/>
    <x v="0"/>
    <s v="Walsh_Michael"/>
    <x v="6"/>
    <m/>
    <m/>
    <m/>
    <n v="1"/>
    <s v="FULL"/>
    <s v="SC"/>
    <x v="0"/>
    <s v="10-100"/>
    <m/>
    <n v="4.7521219102599997E-5"/>
    <m/>
    <n v="4.7521219102599996"/>
    <n v="2"/>
    <x v="590"/>
    <s v="bb4d6173-dc69-47e9-b9a3-8470770f9094"/>
    <s v="{A81609E9-53F6-41ED-BEB9-965F7579151D}"/>
  </r>
  <r>
    <x v="3"/>
    <d v="2019-07-26T00:00:00"/>
    <d v="2019-07-26T00:00:00"/>
    <x v="0"/>
    <s v="Walsh_Michael"/>
    <x v="6"/>
    <m/>
    <m/>
    <m/>
    <n v="3"/>
    <s v="FULL"/>
    <s v="SC"/>
    <x v="0"/>
    <s v="&gt;100"/>
    <m/>
    <n v="4.4833729778000003E-4"/>
    <m/>
    <n v="44.833729778000006"/>
    <n v="2"/>
    <x v="591"/>
    <s v="c4614420-0748-4de9-a716-04399b963aea"/>
    <s v="{72867CE5-ADE9-4192-9E88-19DF6C6F0BBC}"/>
  </r>
  <r>
    <x v="3"/>
    <d v="2019-07-26T00:00:00"/>
    <d v="2019-07-26T00:00:00"/>
    <x v="0"/>
    <s v="Walsh_Michael"/>
    <x v="6"/>
    <m/>
    <m/>
    <m/>
    <n v="3"/>
    <s v="FULL"/>
    <s v="SC"/>
    <x v="0"/>
    <s v="&gt;100"/>
    <m/>
    <n v="3.0764382403000002E-4"/>
    <m/>
    <n v="30.764382403000003"/>
    <n v="2"/>
    <x v="592"/>
    <s v="21014b11-3bf2-4424-a333-193832ad5203"/>
    <s v="{D5476AA3-83EB-4920-8BB0-C6B851814702}"/>
  </r>
  <r>
    <x v="3"/>
    <d v="2019-07-26T00:00:00"/>
    <d v="2019-07-26T00:00:00"/>
    <x v="0"/>
    <s v="Alcaraz_Jake"/>
    <x v="8"/>
    <m/>
    <m/>
    <m/>
    <n v="1"/>
    <s v="FULL"/>
    <s v="SC"/>
    <x v="0"/>
    <s v="10-100"/>
    <m/>
    <n v="7.5647518406100005E-5"/>
    <m/>
    <n v="7.5647518406100005"/>
    <n v="2"/>
    <x v="593"/>
    <s v="a04b2a7a-e497-467d-b01f-452b93c1def2"/>
    <s v="{7A5FC1B0-AD42-4300-8A9E-D9C19D4AC016}"/>
  </r>
  <r>
    <x v="3"/>
    <d v="2019-07-26T00:00:00"/>
    <d v="2019-07-26T00:00:00"/>
    <x v="0"/>
    <s v="Walsh_Michael"/>
    <x v="6"/>
    <m/>
    <m/>
    <m/>
    <n v="2"/>
    <s v="FULL"/>
    <s v="SC"/>
    <x v="0"/>
    <s v="10-100"/>
    <m/>
    <n v="1.50786601556E-4"/>
    <m/>
    <n v="15.0786601556"/>
    <n v="2"/>
    <x v="594"/>
    <s v="295a6c42-ea7e-4a1f-9ff8-edf9c0024ff3"/>
    <s v="{2BEA8EFC-C18C-453F-8E66-73BF3F8B7BF7}"/>
  </r>
  <r>
    <x v="3"/>
    <d v="2019-07-26T00:00:00"/>
    <d v="2019-07-26T00:00:00"/>
    <x v="0"/>
    <s v="Alcaraz_Jake"/>
    <x v="6"/>
    <m/>
    <m/>
    <m/>
    <n v="1"/>
    <s v="FULL"/>
    <s v="SC"/>
    <x v="2"/>
    <s v="10-100"/>
    <m/>
    <n v="7.5537307352099994E-5"/>
    <m/>
    <n v="7.5537307352099994"/>
    <n v="2"/>
    <x v="595"/>
    <s v="71acabc7-0be7-4956-9f4c-592bd2c9311c"/>
    <s v="{4A1255D2-87FA-4FA9-85E3-9FA5B6059BB7}"/>
  </r>
  <r>
    <x v="3"/>
    <d v="2019-07-29T00:00:00"/>
    <d v="2019-07-29T00:00:00"/>
    <x v="0"/>
    <s v="Tenkate_Jake"/>
    <x v="9"/>
    <m/>
    <m/>
    <m/>
    <n v="2"/>
    <s v="FULL"/>
    <s v="L"/>
    <x v="0"/>
    <s v="&gt;100"/>
    <m/>
    <n v="1.9396919838200001E-4"/>
    <m/>
    <n v="19.396919838200002"/>
    <n v="2"/>
    <x v="596"/>
    <s v="5ede1638-1156-4b4f-8b3b-db969e4fa7b4"/>
    <s v="{BB6715E3-2CA3-40B6-ADD6-E5DA5AD0D4E5}"/>
  </r>
  <r>
    <x v="3"/>
    <d v="2019-07-29T00:00:00"/>
    <d v="2019-07-29T00:00:00"/>
    <x v="0"/>
    <s v="Tenkate_Jake"/>
    <x v="1"/>
    <m/>
    <m/>
    <m/>
    <n v="2"/>
    <s v="FULL"/>
    <s v="SC"/>
    <x v="0"/>
    <s v="10-100"/>
    <m/>
    <n v="1.1139477608E-4"/>
    <m/>
    <n v="11.139477608"/>
    <n v="2"/>
    <x v="597"/>
    <s v="885ff11b-2940-47f4-9d54-c066bf53f64b"/>
    <s v="{20EA8AD1-ED09-4915-BF08-F44C8CCFDCFD}"/>
  </r>
  <r>
    <x v="3"/>
    <d v="2019-07-29T00:00:00"/>
    <d v="2019-07-29T00:00:00"/>
    <x v="0"/>
    <s v="Townsend_Ashleigh"/>
    <x v="1"/>
    <m/>
    <m/>
    <m/>
    <n v="0.5"/>
    <s v="FULL"/>
    <s v="L"/>
    <x v="0"/>
    <s v="&lt;10"/>
    <m/>
    <n v="4.8586543474299999E-5"/>
    <m/>
    <n v="4.8586543474299999"/>
    <n v="2"/>
    <x v="598"/>
    <s v="ce6ce73a-c598-43ff-a8bc-25f362a8b832"/>
    <s v="{34197A2C-93A8-40ED-AC26-B46BA9BEBC71}"/>
  </r>
  <r>
    <x v="3"/>
    <d v="2019-07-29T00:00:00"/>
    <d v="2019-07-29T00:00:00"/>
    <x v="0"/>
    <s v="Townsend_Ashleigh"/>
    <x v="6"/>
    <m/>
    <m/>
    <m/>
    <n v="5"/>
    <s v="FULL"/>
    <s v="P"/>
    <x v="0"/>
    <s v="&gt;100"/>
    <m/>
    <n v="5.5317816749999996E-4"/>
    <m/>
    <n v="55.317816749999999"/>
    <n v="2"/>
    <x v="599"/>
    <s v="ae05da20-91d5-4c3b-89ab-dfa1f577702c"/>
    <s v="{045B0EAE-F402-4120-B2B1-EE6DDF2B69F9}"/>
  </r>
  <r>
    <x v="3"/>
    <d v="2019-07-29T00:00:00"/>
    <d v="2019-07-29T00:00:00"/>
    <x v="0"/>
    <s v="Townsend_Ashleigh"/>
    <x v="1"/>
    <m/>
    <m/>
    <m/>
    <n v="1"/>
    <s v="FULL"/>
    <s v="L"/>
    <x v="2"/>
    <s v="10-100"/>
    <m/>
    <n v="9.5701519290500002E-5"/>
    <m/>
    <n v="9.5701519290500006"/>
    <n v="2"/>
    <x v="600"/>
    <s v="c7bc6603-7875-4299-9064-d583fbeacfd3"/>
    <s v="{82781607-DE70-476F-9738-E68CBFD5C674}"/>
  </r>
  <r>
    <x v="3"/>
    <d v="2019-07-29T00:00:00"/>
    <d v="2019-07-29T00:00:00"/>
    <x v="0"/>
    <s v="Townsend_Ashleigh"/>
    <x v="0"/>
    <m/>
    <m/>
    <m/>
    <n v="0.5"/>
    <s v="FULL"/>
    <s v="L"/>
    <x v="0"/>
    <s v="&lt;10"/>
    <m/>
    <n v="1.83662555045E-4"/>
    <m/>
    <n v="18.3662555045"/>
    <n v="2"/>
    <x v="601"/>
    <s v="8d60b594-ce5e-4ab0-ae49-91887fbbc902"/>
    <s v="{341EF7C2-57FC-4ADD-87A2-4C3994A586F3}"/>
  </r>
  <r>
    <x v="3"/>
    <d v="2019-07-26T00:00:00"/>
    <d v="2019-07-26T00:00:00"/>
    <x v="0"/>
    <s v="Alcaraz_Jake"/>
    <x v="0"/>
    <m/>
    <m/>
    <m/>
    <n v="0.25"/>
    <s v="FULL"/>
    <s v="L"/>
    <x v="0"/>
    <s v="10-100"/>
    <m/>
    <n v="2.0696672216800001E-4"/>
    <m/>
    <n v="20.6966722168"/>
    <n v="2"/>
    <x v="602"/>
    <s v="f7fb29e0-ac1f-41dd-beb7-b5215161d772"/>
    <s v="{C51424E6-7FF1-4CAC-BD4D-B690777A81BC}"/>
  </r>
  <r>
    <x v="85"/>
    <d v="2019-08-23T00:00:00"/>
    <d v="2019-08-23T00:00:00"/>
    <x v="0"/>
    <s v="Walsh_Michael"/>
    <x v="1"/>
    <m/>
    <m/>
    <m/>
    <n v="4"/>
    <s v="FULL"/>
    <s v="P"/>
    <x v="0"/>
    <s v="&gt;100"/>
    <m/>
    <n v="9.4763448535500005E-4"/>
    <m/>
    <n v="94.763448535500004"/>
    <n v="2"/>
    <x v="603"/>
    <s v="b7e005a5-140a-43a6-b631-8cdb749a3492"/>
    <s v="{812571D5-A04F-4878-BD0A-CABF53095FAB}"/>
  </r>
  <r>
    <x v="85"/>
    <d v="2019-08-23T00:00:00"/>
    <d v="2019-08-23T00:00:00"/>
    <x v="0"/>
    <s v="DeGuzman_Tawny"/>
    <x v="2"/>
    <m/>
    <m/>
    <m/>
    <n v="2"/>
    <s v="FULL"/>
    <s v="P"/>
    <x v="0"/>
    <s v="&gt;100"/>
    <m/>
    <n v="4.1352904657599999E-4"/>
    <m/>
    <n v="41.3529046576"/>
    <n v="2"/>
    <x v="604"/>
    <s v="4c4478c0-dc9a-45b4-88fd-aa9294a063e9"/>
    <s v="{16066988-4A05-4AEA-9CDA-B0C5C8669488}"/>
  </r>
  <r>
    <x v="85"/>
    <d v="2019-08-23T00:00:00"/>
    <d v="2019-08-23T00:00:00"/>
    <x v="0"/>
    <s v="DeGuzman_Tawny"/>
    <x v="0"/>
    <m/>
    <m/>
    <m/>
    <n v="5"/>
    <s v="FULL"/>
    <s v="P"/>
    <x v="0"/>
    <s v="&lt;10"/>
    <m/>
    <n v="1.3532885030500001E-4"/>
    <m/>
    <n v="13.532885030500001"/>
    <n v="2"/>
    <x v="605"/>
    <s v="fe09567e-e98b-43e9-9b71-b3722400a8ec"/>
    <s v="{54E2F7E3-6355-4AB6-A392-DDC1BC255C59}"/>
  </r>
  <r>
    <x v="85"/>
    <d v="2019-08-23T00:00:00"/>
    <d v="2019-08-23T00:00:00"/>
    <x v="0"/>
    <s v="Walsh_Michael"/>
    <x v="1"/>
    <m/>
    <m/>
    <m/>
    <n v="4"/>
    <s v="FULL"/>
    <s v="P"/>
    <x v="0"/>
    <s v="&gt;100"/>
    <m/>
    <n v="5.63105770554E-4"/>
    <m/>
    <n v="56.310577055400003"/>
    <n v="2"/>
    <x v="606"/>
    <s v="c09ca5ed-3020-4e88-9171-a4e50a91dd52"/>
    <s v="{D17AA42A-5B5A-44F6-B4FD-97C4A5EDDD9E}"/>
  </r>
  <r>
    <x v="85"/>
    <d v="2019-08-23T00:00:00"/>
    <d v="2019-08-23T00:00:00"/>
    <x v="0"/>
    <s v="DeGuzman_Tawny"/>
    <x v="0"/>
    <m/>
    <m/>
    <m/>
    <n v="1"/>
    <s v="FULL"/>
    <s v="L"/>
    <x v="0"/>
    <s v="10-100"/>
    <m/>
    <n v="1.6128788323999999E-4"/>
    <m/>
    <n v="16.128788323999999"/>
    <n v="2"/>
    <x v="607"/>
    <s v="3ee28441-2dbd-4862-9b64-7dcfe8d17792"/>
    <s v="{9C84C7F9-D90A-4B2F-8A14-1E013D160E72}"/>
  </r>
  <r>
    <x v="85"/>
    <d v="2019-08-23T00:00:00"/>
    <d v="2019-08-23T00:00:00"/>
    <x v="0"/>
    <s v="DeGuzman_Tawny"/>
    <x v="2"/>
    <m/>
    <m/>
    <m/>
    <n v="1"/>
    <s v="FULL"/>
    <s v="M"/>
    <x v="0"/>
    <s v="&gt;100"/>
    <m/>
    <n v="3.3871760984500001E-4"/>
    <m/>
    <n v="33.8717609845"/>
    <n v="2"/>
    <x v="608"/>
    <s v="fcddab30-d181-4236-baea-72e887f0ef12"/>
    <s v="{39E67DFC-A340-4642-AF39-08CE79A5E9E3}"/>
  </r>
  <r>
    <x v="85"/>
    <d v="2019-08-23T00:00:00"/>
    <d v="2019-08-23T00:00:00"/>
    <x v="0"/>
    <s v="DeGuzman_Tawny"/>
    <x v="2"/>
    <m/>
    <m/>
    <m/>
    <n v="2"/>
    <s v="FULL"/>
    <s v="M"/>
    <x v="0"/>
    <s v="&gt;100"/>
    <m/>
    <n v="1.4845302865599999E-4"/>
    <m/>
    <n v="14.845302865599999"/>
    <n v="2"/>
    <x v="609"/>
    <s v="ed8c36cd-13ef-4f3f-a3f4-76bc82505893"/>
    <s v="{73660206-B832-4ED5-8E59-A7D90887EF7D}"/>
  </r>
  <r>
    <x v="85"/>
    <d v="2019-08-23T00:00:00"/>
    <d v="2019-08-23T00:00:00"/>
    <x v="0"/>
    <s v="DeGuzman_Tawny"/>
    <x v="1"/>
    <m/>
    <m/>
    <m/>
    <n v="6"/>
    <s v="FULL"/>
    <s v="M"/>
    <x v="0"/>
    <s v="&gt;100"/>
    <m/>
    <n v="1.09640235853E-3"/>
    <m/>
    <n v="109.64023585299999"/>
    <n v="2"/>
    <x v="610"/>
    <s v="f8b58489-a876-43dd-b6ff-b9b68cd07286"/>
    <s v="{8DABC220-27FA-4E79-934D-1A265C24392B}"/>
  </r>
  <r>
    <x v="85"/>
    <d v="2019-08-23T00:00:00"/>
    <d v="2019-08-23T00:00:00"/>
    <x v="0"/>
    <s v="DeGuzman_Tawny"/>
    <x v="2"/>
    <m/>
    <m/>
    <m/>
    <n v="4"/>
    <s v="FULL"/>
    <s v="P"/>
    <x v="0"/>
    <s v="&gt;100"/>
    <m/>
    <n v="6.36975628613E-4"/>
    <m/>
    <n v="63.6975628613"/>
    <n v="2"/>
    <x v="611"/>
    <s v="091c2e3e-d59b-47fa-8a34-39e9e16efb06"/>
    <s v="{6406EFF8-9DED-4171-9DAC-3552C56217A3}"/>
  </r>
  <r>
    <x v="85"/>
    <d v="2019-08-23T00:00:00"/>
    <d v="2019-08-23T00:00:00"/>
    <x v="0"/>
    <s v="DeGuzman_Tawny"/>
    <x v="5"/>
    <m/>
    <m/>
    <m/>
    <n v="1"/>
    <s v="FULL"/>
    <s v="SC"/>
    <x v="0"/>
    <s v="&gt;100"/>
    <m/>
    <n v="2.0135125107100001E-4"/>
    <m/>
    <n v="20.135125107100002"/>
    <n v="2"/>
    <x v="612"/>
    <s v="295ffe71-989e-4e89-b364-42a4e8cefa2f"/>
    <s v="{A032A242-B2B8-4D8A-9A1F-780047B8AD90}"/>
  </r>
  <r>
    <x v="85"/>
    <d v="2019-08-23T00:00:00"/>
    <d v="2019-08-23T00:00:00"/>
    <x v="0"/>
    <s v="Walsh_Michael"/>
    <x v="2"/>
    <m/>
    <m/>
    <m/>
    <n v="4"/>
    <s v="FULL"/>
    <s v="C"/>
    <x v="0"/>
    <s v="&gt;100"/>
    <m/>
    <n v="5.0423044052700001E-4"/>
    <m/>
    <n v="50.4230440527"/>
    <n v="2"/>
    <x v="613"/>
    <s v="72aa4732-bbdb-4379-9da8-56916a1d5d09"/>
    <s v="{887D663E-756E-4D53-A5E9-EF5FCF88AFD1}"/>
  </r>
  <r>
    <x v="85"/>
    <d v="2019-08-23T00:00:00"/>
    <d v="2019-08-23T00:00:00"/>
    <x v="0"/>
    <s v="Walsh_Michael"/>
    <x v="20"/>
    <m/>
    <m/>
    <m/>
    <n v="4"/>
    <s v="FULL"/>
    <s v="SC"/>
    <x v="0"/>
    <s v="10-100"/>
    <m/>
    <n v="2.4546597454599999E-4"/>
    <m/>
    <n v="24.546597454600001"/>
    <n v="2"/>
    <x v="614"/>
    <s v="aac58761-9495-4387-bc6f-6562e064671a"/>
    <s v="{C5C096C7-D973-40FD-8CC6-5CC85BD1D20E}"/>
  </r>
  <r>
    <x v="85"/>
    <d v="2019-08-23T00:00:00"/>
    <d v="2019-08-23T00:00:00"/>
    <x v="0"/>
    <s v="Walsh_Michael"/>
    <x v="2"/>
    <m/>
    <m/>
    <m/>
    <n v="2"/>
    <s v="FULL"/>
    <s v="SC"/>
    <x v="0"/>
    <s v="&gt;100"/>
    <m/>
    <n v="4.7769618573000001E-4"/>
    <m/>
    <n v="47.769618573000002"/>
    <n v="2"/>
    <x v="615"/>
    <s v="bad3813f-d094-4e47-afb9-727349485ab9"/>
    <s v="{534F3CC3-3F7B-4C9E-BF5E-804B06527B64}"/>
  </r>
  <r>
    <x v="85"/>
    <d v="2019-08-23T00:00:00"/>
    <d v="2019-08-23T00:00:00"/>
    <x v="0"/>
    <s v="Walsh_Michael"/>
    <x v="9"/>
    <m/>
    <m/>
    <m/>
    <n v="1"/>
    <s v="FULL"/>
    <s v="L"/>
    <x v="2"/>
    <s v="10-100"/>
    <m/>
    <n v="1.9969114511199999E-4"/>
    <m/>
    <n v="19.969114511200001"/>
    <n v="2"/>
    <x v="616"/>
    <s v="60d594c0-1eb8-4684-93f7-b8d8e64b0c6f"/>
    <s v="{E6647004-7F03-4646-A271-EB38C8FAD6BD}"/>
  </r>
  <r>
    <x v="85"/>
    <d v="2019-08-23T00:00:00"/>
    <d v="2019-08-23T00:00:00"/>
    <x v="0"/>
    <s v="Walsh_Michael"/>
    <x v="9"/>
    <m/>
    <m/>
    <m/>
    <n v="1"/>
    <s v="FULL"/>
    <s v="L"/>
    <x v="2"/>
    <s v="10-100"/>
    <m/>
    <n v="2.37729158794E-4"/>
    <m/>
    <n v="23.772915879399999"/>
    <n v="2"/>
    <x v="617"/>
    <s v="d4526ed5-0b56-4e3c-9103-8ad1f6a421b4"/>
    <s v="{D9163F44-BE1B-4631-9A1E-A0D5C8684FBD}"/>
  </r>
  <r>
    <x v="114"/>
    <d v="2017-06-08T00:00:00"/>
    <d v="2017-06-08T00:00:00"/>
    <x v="1"/>
    <s v="Castro_Samantha"/>
    <x v="1"/>
    <m/>
    <m/>
    <m/>
    <n v="10"/>
    <s v="FULL"/>
    <s v="C"/>
    <x v="2"/>
    <s v="&gt;100"/>
    <m/>
    <n v="6.2749288655499999E-4"/>
    <m/>
    <n v="62.749288655499996"/>
    <n v="2"/>
    <x v="618"/>
    <s v="735978b8-484c-4b7e-bee6-d5c4f0508376"/>
    <s v="{64BA765C-39CE-4F86-AA3E-C908EE5F4428}"/>
  </r>
  <r>
    <x v="114"/>
    <d v="2019-08-22T00:00:00"/>
    <d v="2019-08-22T00:00:00"/>
    <x v="0"/>
    <s v="Walsh_Michael"/>
    <x v="1"/>
    <m/>
    <m/>
    <m/>
    <n v="10"/>
    <s v="FULL"/>
    <s v="C"/>
    <x v="0"/>
    <s v="&gt;100"/>
    <m/>
    <n v="7.8673993254300002E-4"/>
    <m/>
    <n v="78.673993254300001"/>
    <n v="2"/>
    <x v="619"/>
    <s v="8c12d2b0-80c7-456f-9f75-23cd346d4831"/>
    <s v="{B0334FA2-7CC9-47BB-AC5E-51FA94DFEC96}"/>
  </r>
  <r>
    <x v="114"/>
    <d v="2019-08-22T00:00:00"/>
    <d v="2019-08-22T00:00:00"/>
    <x v="0"/>
    <s v="Walsh_Michael"/>
    <x v="1"/>
    <m/>
    <m/>
    <m/>
    <n v="1"/>
    <s v="FULL"/>
    <s v="C"/>
    <x v="0"/>
    <s v="10-100"/>
    <m/>
    <n v="1.4299805090400001E-4"/>
    <m/>
    <n v="14.299805090400001"/>
    <n v="2"/>
    <x v="620"/>
    <s v="8762ddd8-82d1-420a-bea3-2f5aa71b2f89"/>
    <s v="{C770D818-9587-4BE4-9E11-A05CA7AEB84D}"/>
  </r>
  <r>
    <x v="114"/>
    <d v="2019-08-22T00:00:00"/>
    <d v="2019-08-22T00:00:00"/>
    <x v="0"/>
    <s v="Walsh_Michael"/>
    <x v="1"/>
    <m/>
    <m/>
    <m/>
    <n v="10"/>
    <s v="FULL"/>
    <s v="C"/>
    <x v="0"/>
    <s v="&gt;100"/>
    <m/>
    <n v="3.2903836638600002E-4"/>
    <m/>
    <n v="32.903836638600005"/>
    <n v="2"/>
    <x v="621"/>
    <s v="ccb90208-1c37-421a-aaff-bd3d7dd85114"/>
    <s v="{D97DEF82-824F-464E-9B26-8CA07DE4330C}"/>
  </r>
  <r>
    <x v="114"/>
    <d v="2019-08-22T00:00:00"/>
    <d v="2019-08-22T00:00:00"/>
    <x v="0"/>
    <s v="Walsh_Michael"/>
    <x v="1"/>
    <m/>
    <m/>
    <m/>
    <n v="10"/>
    <s v="FULL"/>
    <s v="C"/>
    <x v="0"/>
    <s v="&gt;100"/>
    <m/>
    <n v="2.37872724634E-4"/>
    <m/>
    <n v="23.787272463400001"/>
    <n v="2"/>
    <x v="622"/>
    <s v="cdb711ef-a05a-4ed6-9497-62dcffaf6dcd"/>
    <s v="{E411A871-866B-4938-A250-AF4877391F76}"/>
  </r>
  <r>
    <x v="114"/>
    <d v="2019-08-22T00:00:00"/>
    <d v="2019-08-22T00:00:00"/>
    <x v="0"/>
    <s v="Walsh_Michael"/>
    <x v="1"/>
    <m/>
    <m/>
    <m/>
    <n v="10"/>
    <s v="FULL"/>
    <s v="C"/>
    <x v="0"/>
    <s v="&gt;100"/>
    <m/>
    <n v="4.32764460677E-4"/>
    <m/>
    <n v="43.2764460677"/>
    <n v="2"/>
    <x v="623"/>
    <s v="6ece110a-7c2a-4ea0-98bd-5109f87a4f71"/>
    <s v="{8980602D-7C44-48D0-B696-B74E9EA61936}"/>
  </r>
  <r>
    <x v="114"/>
    <d v="2019-08-22T00:00:00"/>
    <d v="2019-08-22T00:00:00"/>
    <x v="0"/>
    <s v="Walsh_Michael"/>
    <x v="1"/>
    <m/>
    <m/>
    <m/>
    <n v="1"/>
    <s v="FULL"/>
    <s v="SC"/>
    <x v="0"/>
    <s v="10-100"/>
    <m/>
    <n v="2.9140327143099999E-4"/>
    <m/>
    <n v="29.140327143099999"/>
    <n v="2"/>
    <x v="624"/>
    <s v="837d668c-2219-49c8-aca4-3b212795b3d4"/>
    <s v="{476700EC-5165-45BE-936C-92E0ADC7E65A}"/>
  </r>
  <r>
    <x v="114"/>
    <d v="2019-08-22T00:00:00"/>
    <d v="2019-08-22T00:00:00"/>
    <x v="0"/>
    <s v="Walsh_Michael"/>
    <x v="1"/>
    <m/>
    <m/>
    <m/>
    <n v="8"/>
    <s v="FULL"/>
    <s v="P"/>
    <x v="0"/>
    <s v="&gt;100"/>
    <m/>
    <n v="7.0451404863699997E-4"/>
    <m/>
    <n v="70.451404863699992"/>
    <n v="2"/>
    <x v="625"/>
    <s v="d0662dc8-83c4-420f-9109-9b439f6437f8"/>
    <s v="{36261F02-7F8D-4B52-BA5D-360780B185B1}"/>
  </r>
  <r>
    <x v="114"/>
    <d v="2019-08-22T00:00:00"/>
    <d v="2019-08-22T00:00:00"/>
    <x v="0"/>
    <s v="Walsh_Michael"/>
    <x v="6"/>
    <m/>
    <m/>
    <m/>
    <n v="0.1"/>
    <s v="FULL"/>
    <s v="SC"/>
    <x v="0"/>
    <s v="&lt;10"/>
    <m/>
    <n v="1.3957587575599999E-4"/>
    <m/>
    <n v="13.9575875756"/>
    <n v="2"/>
    <x v="626"/>
    <s v="c39c14d6-b17c-4207-8c76-bff54b172457"/>
    <s v="{96F012E6-F6E2-47FF-9A3E-731844CB75A8}"/>
  </r>
  <r>
    <x v="114"/>
    <d v="2019-08-22T00:00:00"/>
    <d v="2019-08-22T00:00:00"/>
    <x v="0"/>
    <s v="Walsh_Michael"/>
    <x v="9"/>
    <m/>
    <m/>
    <m/>
    <n v="0.1"/>
    <s v="FULL"/>
    <s v="L"/>
    <x v="2"/>
    <s v="&lt;10"/>
    <m/>
    <n v="1.6760525863500001E-4"/>
    <m/>
    <n v="16.7605258635"/>
    <n v="2"/>
    <x v="627"/>
    <s v="c053dc5d-2803-4ff1-9d72-da93947b583c"/>
    <s v="{F9F884DB-92C7-45E0-B768-9D30AB0F9656}"/>
  </r>
  <r>
    <x v="114"/>
    <d v="2019-08-22T00:00:00"/>
    <d v="2019-08-22T00:00:00"/>
    <x v="0"/>
    <s v="Zhang_Jackie"/>
    <x v="1"/>
    <m/>
    <m/>
    <m/>
    <n v="10"/>
    <s v="FULL"/>
    <s v="SC"/>
    <x v="0"/>
    <s v="10-100"/>
    <m/>
    <n v="8.000984402E-4"/>
    <m/>
    <n v="80.009844020000003"/>
    <n v="2"/>
    <x v="628"/>
    <s v="c7f0a8b6-934e-4668-84d4-a4285d7848a5"/>
    <s v="{5B9CD7D2-F426-40A4-A9FB-8D526174C48E}"/>
  </r>
  <r>
    <x v="114"/>
    <d v="2019-08-22T00:00:00"/>
    <d v="2019-08-22T00:00:00"/>
    <x v="0"/>
    <s v="Zhang_Jackie"/>
    <x v="1"/>
    <m/>
    <m/>
    <m/>
    <n v="1"/>
    <s v="FULL"/>
    <s v="SC"/>
    <x v="0"/>
    <s v="&lt;10"/>
    <m/>
    <n v="1.96427781665E-4"/>
    <m/>
    <n v="19.642778166500001"/>
    <n v="2"/>
    <x v="629"/>
    <s v="f6f2f599-0f6a-4ff9-a045-264f256ee71c"/>
    <s v="{C237D9AE-64F7-4D94-9DEB-8B6B976D4BAF}"/>
  </r>
  <r>
    <x v="114"/>
    <d v="2019-08-22T00:00:00"/>
    <d v="2019-08-22T00:00:00"/>
    <x v="0"/>
    <s v="Zhang_Jackie"/>
    <x v="1"/>
    <m/>
    <m/>
    <m/>
    <n v="1"/>
    <s v="FULL"/>
    <s v="SC"/>
    <x v="0"/>
    <s v="10-100"/>
    <m/>
    <n v="7.50073586323E-5"/>
    <m/>
    <n v="7.5007358632300001"/>
    <n v="2"/>
    <x v="630"/>
    <s v="a4098985-6854-4000-b061-a0b025d6b631"/>
    <s v="{C76141B2-6E81-4906-BDDF-C54D9C767658}"/>
  </r>
  <r>
    <x v="114"/>
    <d v="2019-08-22T00:00:00"/>
    <d v="2019-08-22T00:00:00"/>
    <x v="0"/>
    <s v="Zhang_Jackie"/>
    <x v="1"/>
    <m/>
    <m/>
    <m/>
    <n v="2"/>
    <s v="FULL"/>
    <s v="SC"/>
    <x v="0"/>
    <s v="10-100"/>
    <m/>
    <n v="1.06657746915E-4"/>
    <m/>
    <n v="10.665774691499999"/>
    <n v="2"/>
    <x v="631"/>
    <s v="21143047-01c7-44cc-8c88-a857d8f74b77"/>
    <s v="{7097DD6A-609E-41D7-9C3D-ACD2D6B002C0}"/>
  </r>
  <r>
    <x v="114"/>
    <d v="2019-08-22T00:00:00"/>
    <d v="2019-08-22T00:00:00"/>
    <x v="0"/>
    <s v="Zhang_Jackie"/>
    <x v="1"/>
    <m/>
    <m/>
    <m/>
    <n v="1"/>
    <s v="FULL"/>
    <s v="SC"/>
    <x v="0"/>
    <s v="10-100"/>
    <m/>
    <n v="2.73684171803E-4"/>
    <m/>
    <n v="27.3684171803"/>
    <n v="2"/>
    <x v="632"/>
    <s v="d70ac1f8-6f8c-49d4-affd-571aa34443af"/>
    <s v="{2127761B-E056-469A-A06E-84B6F4F1DF53}"/>
  </r>
  <r>
    <x v="114"/>
    <d v="2019-08-22T00:00:00"/>
    <d v="2019-08-22T00:00:00"/>
    <x v="0"/>
    <s v="Zhang_Jackie"/>
    <x v="1"/>
    <m/>
    <m/>
    <m/>
    <n v="3"/>
    <s v="FULL"/>
    <s v="SC"/>
    <x v="0"/>
    <s v="10-100"/>
    <m/>
    <n v="2.3941047872199999E-4"/>
    <m/>
    <n v="23.941047872199999"/>
    <n v="2"/>
    <x v="633"/>
    <s v="b0de4bb4-87cb-4dbc-8884-a7b0728a7230"/>
    <s v="{A52AE0D5-1FD3-4490-847E-E945A670DDBA}"/>
  </r>
  <r>
    <x v="114"/>
    <d v="2019-08-22T00:00:00"/>
    <d v="2019-08-22T00:00:00"/>
    <x v="0"/>
    <s v="Zhang_Jackie"/>
    <x v="1"/>
    <m/>
    <m/>
    <m/>
    <n v="20"/>
    <s v="FULL"/>
    <s v="P"/>
    <x v="0"/>
    <s v="&gt;100"/>
    <m/>
    <n v="2.4101977884200001E-3"/>
    <m/>
    <n v="241.01977884199999"/>
    <n v="2"/>
    <x v="634"/>
    <s v="e2422e02-ebfe-473c-9f5a-cdf6c9c2f9cf"/>
    <s v="{B3356589-3B3E-4CF2-963E-FE16CA1683CA}"/>
  </r>
  <r>
    <x v="114"/>
    <d v="2019-08-22T00:00:00"/>
    <d v="2019-08-22T00:00:00"/>
    <x v="0"/>
    <s v="Zhang_Jackie"/>
    <x v="1"/>
    <m/>
    <m/>
    <m/>
    <n v="10"/>
    <s v="FULL"/>
    <s v="SC"/>
    <x v="0"/>
    <s v="10-100"/>
    <m/>
    <n v="1.26605242364E-4"/>
    <m/>
    <n v="12.660524236400001"/>
    <n v="2"/>
    <x v="635"/>
    <s v="5b5cf311-c2b9-4eac-a6db-c6cae723be42"/>
    <s v="{4C53D24E-4DE1-4798-B36F-5A6881BA6D0F}"/>
  </r>
  <r>
    <x v="114"/>
    <d v="2019-08-22T00:00:00"/>
    <d v="2019-08-22T00:00:00"/>
    <x v="0"/>
    <s v="Zhang_Jackie"/>
    <x v="1"/>
    <m/>
    <m/>
    <m/>
    <n v="10"/>
    <s v="FULL"/>
    <s v="C"/>
    <x v="0"/>
    <s v="&gt;100"/>
    <m/>
    <n v="7.7584725337400003E-4"/>
    <m/>
    <n v="77.584725337400002"/>
    <n v="2"/>
    <x v="636"/>
    <s v="a60bd6e2-e348-445f-9047-2d2546952e1d"/>
    <s v="{0C73D6DB-C0E8-439F-B3A0-B7C8C482E3B4}"/>
  </r>
  <r>
    <x v="114"/>
    <d v="2019-08-22T00:00:00"/>
    <d v="2019-08-22T00:00:00"/>
    <x v="0"/>
    <s v="Zhang_Jackie"/>
    <x v="1"/>
    <m/>
    <m/>
    <m/>
    <n v="10"/>
    <s v="FULL"/>
    <s v="C"/>
    <x v="0"/>
    <s v="&gt;100"/>
    <m/>
    <n v="7.6666086784699995E-4"/>
    <m/>
    <n v="76.666086784699999"/>
    <n v="2"/>
    <x v="637"/>
    <s v="88f0a6ed-45a5-4c3f-9aca-90ca79ca033d"/>
    <s v="{1D191613-E62A-458A-88AC-504C00B3C488}"/>
  </r>
  <r>
    <x v="114"/>
    <d v="2019-08-22T00:00:00"/>
    <d v="2019-08-22T00:00:00"/>
    <x v="0"/>
    <s v="Zhang_Jackie"/>
    <x v="1"/>
    <m/>
    <m/>
    <m/>
    <n v="10"/>
    <s v="FULL"/>
    <s v="C"/>
    <x v="0"/>
    <s v="&gt;100"/>
    <m/>
    <n v="3.0609318231400001E-4"/>
    <m/>
    <n v="30.6093182314"/>
    <n v="2"/>
    <x v="638"/>
    <s v="dba6b231-444a-4c37-88f4-9f7c6eef0dc4"/>
    <s v="{6BE681A7-5F8F-4955-BE61-5D25B7CC52A3}"/>
  </r>
  <r>
    <x v="114"/>
    <d v="2019-08-22T00:00:00"/>
    <d v="2019-08-22T00:00:00"/>
    <x v="0"/>
    <s v="Walsh_Michael"/>
    <x v="1"/>
    <m/>
    <m/>
    <m/>
    <n v="10"/>
    <s v="FULL"/>
    <s v="P"/>
    <x v="0"/>
    <s v="&gt;100"/>
    <m/>
    <n v="3.0745480602899997E-4"/>
    <m/>
    <n v="30.745480602899999"/>
    <n v="2"/>
    <x v="639"/>
    <s v="12a2ee7d-57cb-49fa-8168-ccaed3db0f83"/>
    <s v="{D44A4B03-B088-43B9-AD5B-CD2C6E2AC9F4}"/>
  </r>
  <r>
    <x v="114"/>
    <d v="2019-08-22T00:00:00"/>
    <d v="2019-08-22T00:00:00"/>
    <x v="0"/>
    <s v="Zhang_Jackie"/>
    <x v="1"/>
    <m/>
    <m/>
    <m/>
    <n v="10"/>
    <s v="FULL"/>
    <s v="SC"/>
    <x v="0"/>
    <s v="&gt;100"/>
    <m/>
    <n v="2.13257052071E-4"/>
    <m/>
    <n v="21.3257052071"/>
    <n v="2"/>
    <x v="640"/>
    <s v="dd046519-fe35-4096-8fd5-08d193daab38"/>
    <s v="{92AEA021-DAE8-40D3-A928-F8BE4F2B4ECE}"/>
  </r>
  <r>
    <x v="114"/>
    <d v="2019-08-22T00:00:00"/>
    <d v="2019-08-22T00:00:00"/>
    <x v="0"/>
    <s v="Zhang_Jackie"/>
    <x v="1"/>
    <m/>
    <m/>
    <m/>
    <n v="10"/>
    <s v="FULL"/>
    <s v="SC"/>
    <x v="0"/>
    <s v="&gt;100"/>
    <m/>
    <n v="2.2562412204700001E-4"/>
    <m/>
    <n v="22.562412204699999"/>
    <n v="2"/>
    <x v="641"/>
    <s v="f21bb183-be02-4b07-815e-291479d13ba3"/>
    <s v="{A1788294-70A4-498E-A1F0-64050DD314D4}"/>
  </r>
  <r>
    <x v="114"/>
    <d v="2019-08-22T00:00:00"/>
    <d v="2019-08-22T00:00:00"/>
    <x v="0"/>
    <s v="Zhang_Jackie"/>
    <x v="1"/>
    <m/>
    <m/>
    <m/>
    <n v="5"/>
    <s v="FULL"/>
    <s v="SC"/>
    <x v="0"/>
    <s v="10-100"/>
    <m/>
    <n v="9.8075719222400005E-5"/>
    <m/>
    <n v="9.8075719222400011"/>
    <n v="2"/>
    <x v="642"/>
    <s v="53946369-7727-47b0-aec3-860b29d00f63"/>
    <s v="{ED560209-1E1B-4866-94EB-B585B76FA1A2}"/>
  </r>
  <r>
    <x v="114"/>
    <d v="2019-08-22T00:00:00"/>
    <d v="2019-08-22T00:00:00"/>
    <x v="0"/>
    <s v="Zhang_Jackie"/>
    <x v="1"/>
    <m/>
    <m/>
    <m/>
    <n v="5"/>
    <s v="FULL"/>
    <s v="SC"/>
    <x v="0"/>
    <s v="10-100"/>
    <m/>
    <n v="1.30824329542E-4"/>
    <m/>
    <n v="13.0824329542"/>
    <n v="2"/>
    <x v="643"/>
    <s v="1e257e90-3e04-4c21-8980-1a7ee2160c86"/>
    <s v="{58C78104-D362-484A-AAE6-6B7D50FEE20B}"/>
  </r>
  <r>
    <x v="48"/>
    <d v="2019-08-15T00:00:00"/>
    <d v="2019-08-15T00:00:00"/>
    <x v="0"/>
    <s v="Townsend_Ashleigh"/>
    <x v="14"/>
    <m/>
    <m/>
    <m/>
    <n v="2"/>
    <s v="FULL"/>
    <s v="P"/>
    <x v="0"/>
    <s v="&lt;10"/>
    <m/>
    <n v="1.3275310005700001E-4"/>
    <m/>
    <n v="13.2753100057"/>
    <n v="2"/>
    <x v="644"/>
    <s v="641b9bce-0f06-43e5-812e-b983c2984f9f"/>
    <s v="{27C12B17-3F66-4E6F-BF70-C5F2872A2971}"/>
  </r>
  <r>
    <x v="14"/>
    <d v="2019-07-31T00:00:00"/>
    <d v="2019-07-31T00:00:00"/>
    <x v="0"/>
    <s v="Tenkate_Jake"/>
    <x v="0"/>
    <m/>
    <m/>
    <m/>
    <n v="2"/>
    <s v="FULL"/>
    <s v="SC"/>
    <x v="0"/>
    <s v="10-100"/>
    <m/>
    <n v="1.71961674314E-4"/>
    <m/>
    <n v="17.196167431399999"/>
    <n v="2"/>
    <x v="645"/>
    <s v="6b09352f-c9c9-46c8-8bfd-1e7bd35514e1"/>
    <s v="{D0ED0B31-29B8-4DA7-B2C6-FE5CF670D8CB}"/>
  </r>
  <r>
    <x v="17"/>
    <d v="2019-07-31T00:00:00"/>
    <d v="2019-07-31T00:00:00"/>
    <x v="0"/>
    <s v="Tian_Sarah"/>
    <x v="8"/>
    <m/>
    <m/>
    <m/>
    <n v="0.5"/>
    <s v="FULL"/>
    <s v="SC"/>
    <x v="0"/>
    <s v="10-100"/>
    <m/>
    <n v="6.4094154866100006E-5"/>
    <m/>
    <n v="6.4094154866100004"/>
    <n v="2"/>
    <x v="646"/>
    <s v="faebcd62-687c-4dea-9162-3bc8a72e7c63"/>
    <s v="{039278B8-5925-41E8-B70A-A9D67C2274EC}"/>
  </r>
  <r>
    <x v="17"/>
    <d v="2019-07-31T00:00:00"/>
    <d v="2019-07-31T00:00:00"/>
    <x v="0"/>
    <s v="Tian_Sarah"/>
    <x v="0"/>
    <m/>
    <m/>
    <m/>
    <n v="0.5"/>
    <s v="FULL"/>
    <s v="SC"/>
    <x v="0"/>
    <s v="10-100"/>
    <m/>
    <n v="7.7549131381300003E-5"/>
    <m/>
    <n v="7.75491313813"/>
    <n v="2"/>
    <x v="647"/>
    <s v="a62c65f9-b996-4b7f-930e-9c13000d692e"/>
    <s v="{2661B19A-9FB6-4095-8D74-9A4EFB9D304E}"/>
  </r>
  <r>
    <x v="17"/>
    <d v="2019-07-31T00:00:00"/>
    <d v="2019-07-31T00:00:00"/>
    <x v="0"/>
    <s v="Tian_Sarah"/>
    <x v="0"/>
    <m/>
    <m/>
    <m/>
    <n v="0.5"/>
    <s v="FULL"/>
    <s v="SC"/>
    <x v="0"/>
    <s v="10-100"/>
    <m/>
    <n v="1.06510580442E-4"/>
    <m/>
    <n v="10.651058044200001"/>
    <n v="2"/>
    <x v="648"/>
    <s v="fc1016ab-548c-4bc5-a76b-7c9dd2d9904c"/>
    <s v="{9CE6C537-A693-46FA-87F3-BC9E6F76DC10}"/>
  </r>
  <r>
    <x v="17"/>
    <d v="2019-07-31T00:00:00"/>
    <d v="2019-07-31T00:00:00"/>
    <x v="0"/>
    <s v="Walsh_Michael"/>
    <x v="0"/>
    <m/>
    <m/>
    <m/>
    <n v="1"/>
    <s v="FULL"/>
    <s v="P"/>
    <x v="0"/>
    <s v="10-100"/>
    <m/>
    <n v="1.1534445568E-4"/>
    <m/>
    <n v="11.534445568000001"/>
    <n v="2"/>
    <x v="649"/>
    <s v="af0c0cb0-23b8-42a5-a3f8-445c5e1c6b9f"/>
    <s v="{65FCFA78-2EB3-4772-B9DB-38365D4F6CE5}"/>
  </r>
  <r>
    <x v="17"/>
    <d v="2019-07-31T00:00:00"/>
    <d v="2019-07-31T00:00:00"/>
    <x v="0"/>
    <s v="Walsh_Michael"/>
    <x v="0"/>
    <m/>
    <m/>
    <m/>
    <n v="2"/>
    <s v="FULL"/>
    <s v="P"/>
    <x v="0"/>
    <s v="10-100"/>
    <m/>
    <n v="9.6528755596499995E-5"/>
    <m/>
    <n v="9.6528755596499991"/>
    <n v="2"/>
    <x v="650"/>
    <s v="05db6cc5-41fe-415a-a8bd-c3e304ae6b8b"/>
    <s v="{3EBE6140-1493-4498-B778-79F5EA5AAB51}"/>
  </r>
  <r>
    <x v="17"/>
    <d v="2019-07-31T00:00:00"/>
    <d v="2019-07-31T00:00:00"/>
    <x v="0"/>
    <s v="Tian_Sarah"/>
    <x v="0"/>
    <m/>
    <m/>
    <m/>
    <n v="0.5"/>
    <s v="FULL"/>
    <s v="L"/>
    <x v="0"/>
    <s v="&lt;10"/>
    <m/>
    <n v="2.6872054979600001E-5"/>
    <m/>
    <n v="2.68720549796"/>
    <n v="2"/>
    <x v="651"/>
    <s v="875ac28e-c819-4011-921f-a0f77eb74be0"/>
    <s v="{17919926-9DB4-4BB8-96EC-390AA100E8BE}"/>
  </r>
  <r>
    <x v="17"/>
    <d v="2019-07-31T00:00:00"/>
    <d v="2019-07-31T00:00:00"/>
    <x v="0"/>
    <s v="Tian_Sarah"/>
    <x v="0"/>
    <m/>
    <m/>
    <m/>
    <n v="0.5"/>
    <s v="FULL"/>
    <s v="SC"/>
    <x v="0"/>
    <s v="10-100"/>
    <m/>
    <n v="9.1920200998599994E-5"/>
    <m/>
    <n v="9.1920200998599988"/>
    <n v="2"/>
    <x v="652"/>
    <s v="34718b1c-adad-4245-81d0-4ab6b0843fa5"/>
    <s v="{ECE13A74-D1E9-40C7-975D-C092123F6707}"/>
  </r>
  <r>
    <x v="17"/>
    <d v="2019-07-31T00:00:00"/>
    <d v="2019-07-31T00:00:00"/>
    <x v="0"/>
    <s v="Tian_Sarah"/>
    <x v="8"/>
    <m/>
    <m/>
    <m/>
    <n v="0.5"/>
    <s v="FULL"/>
    <s v="SC"/>
    <x v="0"/>
    <s v="10-100"/>
    <m/>
    <n v="7.9099558220499999E-5"/>
    <m/>
    <n v="7.9099558220499997"/>
    <n v="2"/>
    <x v="653"/>
    <s v="a97d4d87-64f2-47f8-9539-b744791c5414"/>
    <s v="{C0D4FB28-B5FE-4959-8D8D-D84F6C284CA1}"/>
  </r>
  <r>
    <x v="93"/>
    <d v="2019-08-01T00:00:00"/>
    <d v="2019-08-01T00:00:00"/>
    <x v="0"/>
    <s v="Townsend_Ashleigh"/>
    <x v="1"/>
    <m/>
    <m/>
    <m/>
    <n v="2"/>
    <s v="FULL"/>
    <s v="SC"/>
    <x v="0"/>
    <s v="&gt;100"/>
    <m/>
    <n v="4.5536901284000002E-4"/>
    <m/>
    <n v="45.536901284000002"/>
    <n v="2"/>
    <x v="654"/>
    <s v="7ef49abb-0fe0-425e-8b79-c36c71b047e8"/>
    <s v="{4A9C9E3D-548D-42E0-A1F4-354801385660}"/>
  </r>
  <r>
    <x v="93"/>
    <d v="2019-08-01T00:00:00"/>
    <d v="2019-08-01T00:00:00"/>
    <x v="0"/>
    <s v="Townsend_Ashleigh"/>
    <x v="1"/>
    <m/>
    <m/>
    <m/>
    <n v="5"/>
    <s v="FULL"/>
    <s v="C"/>
    <x v="0"/>
    <s v="&gt;100"/>
    <m/>
    <n v="3.81327052356E-4"/>
    <m/>
    <n v="38.1327052356"/>
    <n v="2"/>
    <x v="655"/>
    <s v="cb6dc310-d9ac-4a8d-a229-442e1794c9fd"/>
    <s v="{7CBAEC66-8752-4ACA-A37D-DA67D6D9C0EB}"/>
  </r>
  <r>
    <x v="100"/>
    <d v="2019-08-07T00:00:00"/>
    <d v="2019-08-07T00:00:00"/>
    <x v="0"/>
    <s v="Walsh_Michael"/>
    <x v="1"/>
    <m/>
    <m/>
    <m/>
    <n v="10"/>
    <s v="FULL"/>
    <s v="P"/>
    <x v="0"/>
    <s v="&gt;100"/>
    <m/>
    <n v="3.0516083059599998E-4"/>
    <m/>
    <n v="30.516083059599996"/>
    <n v="2"/>
    <x v="656"/>
    <s v="359abc91-8569-47fe-ad86-1ce6ba3025e3"/>
    <s v="{78964560-9AF8-4D33-A008-DDAA585A9725}"/>
  </r>
  <r>
    <x v="100"/>
    <d v="2019-08-07T00:00:00"/>
    <d v="2019-08-07T00:00:00"/>
    <x v="0"/>
    <s v="Walsh_Michael"/>
    <x v="1"/>
    <m/>
    <m/>
    <m/>
    <n v="10"/>
    <s v="FULL"/>
    <s v="P"/>
    <x v="0"/>
    <s v="&gt;100"/>
    <m/>
    <n v="2.5279346218800002E-4"/>
    <m/>
    <n v="25.279346218800001"/>
    <n v="2"/>
    <x v="657"/>
    <s v="896ccfb2-1a7d-4c04-8362-81e561e9e3f3"/>
    <s v="{6F84D3C0-5914-4A39-8925-7C32F563A41A}"/>
  </r>
  <r>
    <x v="100"/>
    <d v="2019-08-07T00:00:00"/>
    <d v="2019-08-07T00:00:00"/>
    <x v="0"/>
    <s v="Walsh_Michael"/>
    <x v="1"/>
    <m/>
    <m/>
    <m/>
    <n v="10"/>
    <s v="FULL"/>
    <s v="P"/>
    <x v="0"/>
    <s v="&gt;100"/>
    <m/>
    <n v="7.2438654388700004E-4"/>
    <m/>
    <n v="72.438654388700002"/>
    <n v="2"/>
    <x v="658"/>
    <s v="a0b39d27-7477-443a-a716-0ab923c0c1af"/>
    <s v="{779F84FB-317B-4F88-A68C-E394054FED49}"/>
  </r>
  <r>
    <x v="100"/>
    <d v="2019-08-07T00:00:00"/>
    <d v="2019-08-07T00:00:00"/>
    <x v="0"/>
    <s v="Walsh_Michael"/>
    <x v="2"/>
    <m/>
    <m/>
    <m/>
    <n v="5"/>
    <s v="FULL"/>
    <s v="M"/>
    <x v="0"/>
    <s v="&gt;100"/>
    <m/>
    <n v="2.0504609904200001E-4"/>
    <m/>
    <n v="20.504609904200002"/>
    <n v="2"/>
    <x v="659"/>
    <s v="c27d92f5-f196-4a02-8c46-42d10f826b68"/>
    <s v="{A8929F9B-F029-4D75-8B04-DFF21461841E}"/>
  </r>
  <r>
    <x v="4"/>
    <d v="2019-07-25T00:00:00"/>
    <d v="2019-07-25T00:00:00"/>
    <x v="0"/>
    <s v="Tenkate_Jake"/>
    <x v="1"/>
    <m/>
    <m/>
    <m/>
    <n v="3"/>
    <s v="FULL"/>
    <s v="L"/>
    <x v="0"/>
    <s v="10-100"/>
    <m/>
    <n v="2.0522759083999999E-4"/>
    <m/>
    <n v="20.522759084"/>
    <n v="2"/>
    <x v="660"/>
    <s v="49bea015-d8df-4815-a885-7b59952dd4cd"/>
    <s v="{69712641-F461-4698-9C50-43A6FB7F91AF}"/>
  </r>
  <r>
    <x v="4"/>
    <d v="2019-07-25T00:00:00"/>
    <d v="2019-07-25T00:00:00"/>
    <x v="0"/>
    <s v="McMabell_Patrick"/>
    <x v="10"/>
    <m/>
    <m/>
    <m/>
    <n v="0.5"/>
    <s v="FULL"/>
    <s v="I"/>
    <x v="0"/>
    <s v="&lt;10"/>
    <m/>
    <n v="3.8908453811500003E-5"/>
    <m/>
    <n v="3.8908453811500001"/>
    <n v="2"/>
    <x v="661"/>
    <s v="59a55a8e-0f03-4ffb-95a1-c621c96aa410"/>
    <s v="{A46B9374-E35F-4E2C-8977-E0E9663ADC54}"/>
  </r>
  <r>
    <x v="4"/>
    <d v="2019-07-25T00:00:00"/>
    <d v="2019-07-25T00:00:00"/>
    <x v="0"/>
    <s v="Rachman_Richard"/>
    <x v="1"/>
    <m/>
    <m/>
    <m/>
    <n v="2"/>
    <s v="FULL"/>
    <s v="SC"/>
    <x v="0"/>
    <s v="10-100"/>
    <m/>
    <n v="5.9538978262500003E-5"/>
    <m/>
    <n v="5.9538978262500004"/>
    <n v="2"/>
    <x v="662"/>
    <s v="380c038f-44e4-4411-9556-b4f4d0f26e3d"/>
    <s v="{A1877AB9-661A-43EB-9049-0EC000135DD7}"/>
  </r>
  <r>
    <x v="4"/>
    <d v="2019-07-26T00:00:00"/>
    <d v="2019-07-26T00:00:00"/>
    <x v="0"/>
    <s v="Townsend_Ashleigh"/>
    <x v="1"/>
    <m/>
    <m/>
    <m/>
    <n v="3"/>
    <s v="FULL"/>
    <s v="P"/>
    <x v="0"/>
    <s v="&gt;100"/>
    <m/>
    <n v="9.5534798460600003E-5"/>
    <m/>
    <n v="9.5534798460600001"/>
    <n v="2"/>
    <x v="663"/>
    <s v="c9fc2cff-823e-4a42-bcf0-9b530cb0d3a2"/>
    <s v="{AD1138AD-5B73-434B-BC67-79F03AE31DE3}"/>
  </r>
  <r>
    <x v="4"/>
    <d v="2019-07-26T00:00:00"/>
    <d v="2019-07-26T00:00:00"/>
    <x v="0"/>
    <s v="Townsend_Ashleigh"/>
    <x v="10"/>
    <m/>
    <m/>
    <m/>
    <n v="1"/>
    <s v="FULL"/>
    <s v="L"/>
    <x v="0"/>
    <s v="10-100"/>
    <m/>
    <n v="2.5636232837800003E-4"/>
    <m/>
    <n v="25.636232837800002"/>
    <n v="2"/>
    <x v="664"/>
    <s v="3621c24b-fa4b-41bc-8d7a-60f30fe1d831"/>
    <s v="{E7CF86BC-15E4-4A10-AA68-32743D43D11C}"/>
  </r>
  <r>
    <x v="4"/>
    <d v="2019-07-26T00:00:00"/>
    <d v="2019-07-26T00:00:00"/>
    <x v="0"/>
    <s v="Tian_Sarah"/>
    <x v="1"/>
    <m/>
    <m/>
    <m/>
    <n v="1"/>
    <s v="FULL"/>
    <s v="SC"/>
    <x v="0"/>
    <s v="10-100"/>
    <m/>
    <n v="1.8295557200900001E-4"/>
    <m/>
    <n v="18.295557200899999"/>
    <n v="2"/>
    <x v="665"/>
    <s v="2a6bd3e9-e059-4859-b15c-19b064f024d5"/>
    <s v="{A03020D5-4FD3-4CA1-B00F-B1E424ED39D4}"/>
  </r>
  <r>
    <x v="4"/>
    <d v="2019-07-29T00:00:00"/>
    <d v="2019-07-29T00:00:00"/>
    <x v="0"/>
    <s v="Walder_Diego"/>
    <x v="1"/>
    <s v="OAK"/>
    <m/>
    <m/>
    <n v="10"/>
    <s v="FULL"/>
    <s v="P"/>
    <x v="0"/>
    <s v="&gt;100"/>
    <m/>
    <n v="4.9016106755099998E-4"/>
    <m/>
    <n v="49.016106755099997"/>
    <n v="2"/>
    <x v="666"/>
    <s v="a4544b76-7b2f-4786-bd15-83c14644a1e1"/>
    <s v="{A7A7C468-19B0-4B0B-9BF4-3881E63415C4}"/>
  </r>
  <r>
    <x v="4"/>
    <d v="2019-07-29T00:00:00"/>
    <d v="2019-07-29T00:00:00"/>
    <x v="0"/>
    <s v="Walder_Diego"/>
    <x v="1"/>
    <s v="OAK"/>
    <m/>
    <m/>
    <n v="5"/>
    <s v="FULL"/>
    <s v="P"/>
    <x v="0"/>
    <s v="&gt;100"/>
    <m/>
    <n v="3.3094108380200002E-4"/>
    <m/>
    <n v="33.094108380200005"/>
    <n v="2"/>
    <x v="667"/>
    <s v="906c4655-2760-4c2b-adf6-e430f437b0b5"/>
    <s v="{2B22E4F2-EF0B-4E23-9B13-36873A9499F6}"/>
  </r>
  <r>
    <x v="4"/>
    <d v="2019-07-29T00:00:00"/>
    <d v="2019-07-29T00:00:00"/>
    <x v="0"/>
    <s v="Walder_Diego"/>
    <x v="10"/>
    <s v="OAK"/>
    <m/>
    <m/>
    <n v="5"/>
    <s v="FULL"/>
    <s v="P"/>
    <x v="0"/>
    <s v="10-100"/>
    <m/>
    <n v="1.1933913306599999E-4"/>
    <m/>
    <n v="11.933913306599999"/>
    <n v="2"/>
    <x v="668"/>
    <s v="85313128-cc87-456b-9a8a-681ecc322ee2"/>
    <s v="{A4FF072C-67F8-4130-B0C5-A2E27700A257}"/>
  </r>
  <r>
    <x v="4"/>
    <d v="2019-07-29T00:00:00"/>
    <d v="2019-07-29T00:00:00"/>
    <x v="0"/>
    <s v="Walder_Diego"/>
    <x v="1"/>
    <s v="OAK"/>
    <m/>
    <m/>
    <n v="4"/>
    <s v="FULL"/>
    <s v="P"/>
    <x v="0"/>
    <s v="&gt;100"/>
    <m/>
    <n v="1.02966463278E-4"/>
    <m/>
    <n v="10.2966463278"/>
    <n v="2"/>
    <x v="669"/>
    <s v="61c497b7-835d-49a4-b4d3-86f38c691de0"/>
    <s v="{891EE6A9-E47B-4C08-B757-A38D923A9D06}"/>
  </r>
  <r>
    <x v="4"/>
    <d v="2019-07-29T00:00:00"/>
    <d v="2019-07-29T00:00:00"/>
    <x v="0"/>
    <s v="Walder_Diego"/>
    <x v="10"/>
    <s v="OAK"/>
    <m/>
    <m/>
    <n v="10"/>
    <s v="FULL"/>
    <s v="P"/>
    <x v="0"/>
    <s v="&gt;100"/>
    <m/>
    <n v="1.8143256953999999E-4"/>
    <m/>
    <n v="18.143256953999998"/>
    <n v="2"/>
    <x v="670"/>
    <s v="365e796b-fc5d-4203-a22f-be1a98eb39db"/>
    <s v="{96860FDD-6E59-424D-8C9B-D75FF5A14E72}"/>
  </r>
  <r>
    <x v="4"/>
    <d v="2019-07-29T00:00:00"/>
    <d v="2019-07-29T00:00:00"/>
    <x v="0"/>
    <s v="Walder_Diego"/>
    <x v="10"/>
    <s v="OAK"/>
    <m/>
    <m/>
    <n v="2"/>
    <s v="FULL"/>
    <s v="P"/>
    <x v="0"/>
    <s v="10-100"/>
    <m/>
    <n v="1.00458712141E-4"/>
    <m/>
    <n v="10.0458712141"/>
    <n v="2"/>
    <x v="671"/>
    <s v="076554f0-dbdd-476f-b874-ef8ec95322f0"/>
    <s v="{E37DB519-2134-49D4-B46D-C8E5A63A1310}"/>
  </r>
  <r>
    <x v="4"/>
    <d v="2019-07-29T00:00:00"/>
    <d v="2019-07-29T00:00:00"/>
    <x v="0"/>
    <s v="Walder_Diego"/>
    <x v="3"/>
    <s v="OAK"/>
    <m/>
    <m/>
    <n v="2"/>
    <s v="LEFT"/>
    <s v="SC"/>
    <x v="0"/>
    <s v="&lt;10"/>
    <m/>
    <n v="4.8881676648800001E-5"/>
    <m/>
    <n v="4.8881676648800001"/>
    <n v="1"/>
    <x v="672"/>
    <s v="06c4d55c-446e-4eb9-9fe0-75114bf913ea"/>
    <s v="{24E82E5B-628B-4787-BF2D-0DFDBB4A9C5B}"/>
  </r>
  <r>
    <x v="4"/>
    <d v="2019-07-29T00:00:00"/>
    <d v="2019-07-29T00:00:00"/>
    <x v="0"/>
    <s v="Walder_Diego"/>
    <x v="4"/>
    <s v="OAK"/>
    <m/>
    <m/>
    <n v="1"/>
    <s v="FULL"/>
    <s v="SC"/>
    <x v="0"/>
    <s v="&lt;10"/>
    <m/>
    <n v="6.3888125672900006E-5"/>
    <m/>
    <n v="6.3888125672900005"/>
    <n v="2"/>
    <x v="673"/>
    <s v="edc603dd-2058-4221-8d6f-81278e859e30"/>
    <s v="{AD7F97E0-3378-4243-A73A-4AEBB2BB3DD2}"/>
  </r>
  <r>
    <x v="53"/>
    <d v="2019-08-20T00:00:00"/>
    <d v="2019-08-20T00:00:00"/>
    <x v="0"/>
    <s v="Townsend_Ashleigh"/>
    <x v="1"/>
    <m/>
    <m/>
    <m/>
    <n v="5"/>
    <s v="RIGHT"/>
    <s v="P"/>
    <x v="0"/>
    <s v="&gt;100"/>
    <m/>
    <n v="2.4963259056699999E-4"/>
    <m/>
    <n v="24.9632590567"/>
    <n v="1"/>
    <x v="674"/>
    <s v="2752b93d-2276-4b3d-82ae-39ac336dcbbd"/>
    <s v="{BBB73BB0-2265-4AD5-AF3F-CB7AEB396E0A}"/>
  </r>
  <r>
    <x v="53"/>
    <d v="2019-08-20T00:00:00"/>
    <d v="2019-08-20T00:00:00"/>
    <x v="0"/>
    <s v="Townsend_Ashleigh"/>
    <x v="1"/>
    <m/>
    <m/>
    <m/>
    <n v="5"/>
    <s v="FULL"/>
    <s v="P"/>
    <x v="0"/>
    <s v="&gt;100"/>
    <m/>
    <n v="2.2204799014E-4"/>
    <m/>
    <n v="22.204799013999999"/>
    <n v="2"/>
    <x v="675"/>
    <s v="2ea3b1bb-dea9-4a39-bf5e-d38b47f9739b"/>
    <s v="{94F2FA85-5CF8-47B4-8C29-27F767CA872C}"/>
  </r>
  <r>
    <x v="53"/>
    <d v="2019-08-20T00:00:00"/>
    <d v="2019-08-20T00:00:00"/>
    <x v="0"/>
    <s v="Townsend_Ashleigh"/>
    <x v="1"/>
    <m/>
    <m/>
    <m/>
    <n v="5"/>
    <s v="FULL"/>
    <s v="P"/>
    <x v="0"/>
    <s v="&gt;100"/>
    <m/>
    <n v="6.8263820410299997E-4"/>
    <m/>
    <n v="68.263820410299999"/>
    <n v="2"/>
    <x v="676"/>
    <s v="bace4dc8-8c15-4bf0-a587-c13da092bfd3"/>
    <s v="{8E3066A7-36DF-47F0-8B5A-7DF258F04F39}"/>
  </r>
  <r>
    <x v="53"/>
    <d v="2019-08-20T00:00:00"/>
    <d v="2019-08-20T00:00:00"/>
    <x v="0"/>
    <s v="Townsend_Ashleigh"/>
    <x v="10"/>
    <m/>
    <m/>
    <m/>
    <n v="5"/>
    <s v="FULL"/>
    <s v="P"/>
    <x v="0"/>
    <s v="&gt;100"/>
    <m/>
    <n v="7.6492648912800001E-4"/>
    <m/>
    <n v="76.492648912800007"/>
    <n v="2"/>
    <x v="677"/>
    <s v="38a8085e-cea3-44bd-82f2-9a708cefaad3"/>
    <s v="{6692D5DF-3DF9-4AA6-BB2D-A11C4A8491DF}"/>
  </r>
  <r>
    <x v="53"/>
    <d v="2019-08-20T00:00:00"/>
    <d v="2019-08-20T00:00:00"/>
    <x v="0"/>
    <s v="Townsend_Ashleigh"/>
    <x v="1"/>
    <m/>
    <m/>
    <m/>
    <n v="5"/>
    <s v="FULL"/>
    <s v="P"/>
    <x v="0"/>
    <s v="&gt;100"/>
    <m/>
    <n v="4.5114145363500002E-4"/>
    <m/>
    <n v="45.1141453635"/>
    <n v="2"/>
    <x v="678"/>
    <s v="35ee524e-c928-48d0-af6f-e19212f9ed1c"/>
    <s v="{59B7E7A8-2082-4724-9D17-582A55C5EDC1}"/>
  </r>
  <r>
    <x v="53"/>
    <d v="2019-08-20T00:00:00"/>
    <d v="2019-08-20T00:00:00"/>
    <x v="0"/>
    <s v="Townsend_Ashleigh"/>
    <x v="10"/>
    <m/>
    <m/>
    <m/>
    <n v="5"/>
    <s v="FULL"/>
    <s v="P"/>
    <x v="0"/>
    <s v="&gt;100"/>
    <m/>
    <n v="4.44598908755E-4"/>
    <m/>
    <n v="44.459890875500001"/>
    <n v="2"/>
    <x v="679"/>
    <s v="7938fcac-02fc-4fac-89df-22d904256379"/>
    <s v="{D229F203-0DC2-406F-A6A8-D381EA08C153}"/>
  </r>
  <r>
    <x v="53"/>
    <d v="2019-08-20T00:00:00"/>
    <d v="2019-08-20T00:00:00"/>
    <x v="0"/>
    <s v="Townsend_Ashleigh"/>
    <x v="11"/>
    <m/>
    <m/>
    <m/>
    <n v="2"/>
    <s v="FULL"/>
    <s v="P"/>
    <x v="0"/>
    <s v="&lt;10"/>
    <m/>
    <n v="1.09171921747E-4"/>
    <m/>
    <n v="10.9171921747"/>
    <n v="2"/>
    <x v="680"/>
    <s v="9143c289-0d9c-44d9-b493-9ae2f219b4da"/>
    <s v="{8CC8D8F2-2564-4D6D-BDA3-8387373E56F6}"/>
  </r>
  <r>
    <x v="53"/>
    <d v="2019-08-20T00:00:00"/>
    <d v="2019-08-20T00:00:00"/>
    <x v="0"/>
    <s v="Townsend_Ashleigh"/>
    <x v="10"/>
    <m/>
    <m/>
    <m/>
    <n v="5"/>
    <s v="FULL"/>
    <s v="P"/>
    <x v="0"/>
    <s v="&gt;100"/>
    <m/>
    <n v="1.2895570395299999E-3"/>
    <m/>
    <n v="128.95570395299998"/>
    <n v="2"/>
    <x v="681"/>
    <s v="79c91fbd-d07e-40b8-8a70-8810cdd71ddd"/>
    <s v="{60E374CE-51B1-474D-90D5-091226EEA1B3}"/>
  </r>
  <r>
    <x v="53"/>
    <d v="2019-08-20T00:00:00"/>
    <d v="2019-08-20T00:00:00"/>
    <x v="0"/>
    <s v="Townsend_Ashleigh"/>
    <x v="1"/>
    <m/>
    <m/>
    <m/>
    <n v="5"/>
    <s v="FULL"/>
    <s v="P"/>
    <x v="0"/>
    <s v="&gt;100"/>
    <m/>
    <n v="1.5758040807400001E-3"/>
    <m/>
    <n v="157.58040807400002"/>
    <n v="2"/>
    <x v="682"/>
    <s v="8b81c530-faa7-435a-ae8d-3f7e751b0024"/>
    <s v="{78955BA5-7FA8-45F0-BE14-BF47F25AA0F4}"/>
  </r>
  <r>
    <x v="57"/>
    <d v="2019-08-05T00:00:00"/>
    <d v="2019-08-05T00:00:00"/>
    <x v="0"/>
    <s v="Townsend_Ashleigh"/>
    <x v="1"/>
    <m/>
    <m/>
    <m/>
    <n v="2"/>
    <s v="FULL"/>
    <s v="SC"/>
    <x v="0"/>
    <s v="&gt;100"/>
    <m/>
    <n v="2.15283403186E-4"/>
    <m/>
    <n v="21.528340318600002"/>
    <n v="2"/>
    <x v="683"/>
    <s v="65c99695-f81d-4945-b863-a2a7af3ca8bd"/>
    <s v="{E25F7268-F30F-4601-ACC1-9B5C9F85E215}"/>
  </r>
  <r>
    <x v="57"/>
    <d v="2019-08-05T00:00:00"/>
    <d v="2019-08-05T00:00:00"/>
    <x v="0"/>
    <s v="Townsend_Ashleigh"/>
    <x v="8"/>
    <m/>
    <m/>
    <m/>
    <n v="1"/>
    <s v="FULL"/>
    <s v="SC"/>
    <x v="0"/>
    <s v="&gt;100"/>
    <m/>
    <n v="1.4984139628499999E-4"/>
    <m/>
    <n v="14.984139628499999"/>
    <n v="2"/>
    <x v="684"/>
    <s v="4d073de2-02a4-4543-b05a-08ab48eeb971"/>
    <s v="{104573C6-49D7-47B0-B192-03E35D98D5C8}"/>
  </r>
  <r>
    <x v="57"/>
    <d v="2019-08-05T00:00:00"/>
    <d v="2019-08-05T00:00:00"/>
    <x v="0"/>
    <s v="Townsend_Ashleigh"/>
    <x v="8"/>
    <m/>
    <m/>
    <m/>
    <n v="5"/>
    <s v="FULL"/>
    <s v="SC"/>
    <x v="0"/>
    <s v="&gt;100"/>
    <m/>
    <n v="1.1222386691399999E-3"/>
    <m/>
    <n v="112.223866914"/>
    <n v="2"/>
    <x v="685"/>
    <s v="49e3d88f-092d-4362-afec-e0896bd2f9fc"/>
    <s v="{58613140-B497-4959-8F77-06CBB6340302}"/>
  </r>
  <r>
    <x v="57"/>
    <d v="2019-08-05T00:00:00"/>
    <d v="2019-08-05T00:00:00"/>
    <x v="0"/>
    <s v="Townsend_Ashleigh"/>
    <x v="10"/>
    <m/>
    <m/>
    <m/>
    <n v="2"/>
    <s v="RIGHT"/>
    <s v="SC"/>
    <x v="0"/>
    <s v="10-100"/>
    <m/>
    <n v="1.3185093288099999E-4"/>
    <m/>
    <n v="13.185093288099999"/>
    <n v="1"/>
    <x v="686"/>
    <s v="2eb57b17-74e7-4242-9992-9b16df4610b2"/>
    <s v="{823D720F-A76A-4E30-8495-B4871FB14E29}"/>
  </r>
  <r>
    <x v="57"/>
    <d v="2019-08-05T00:00:00"/>
    <d v="2019-08-05T00:00:00"/>
    <x v="0"/>
    <s v="Townsend_Ashleigh"/>
    <x v="8"/>
    <m/>
    <m/>
    <m/>
    <n v="2"/>
    <s v="RIGHT"/>
    <s v="SC"/>
    <x v="0"/>
    <s v="10-100"/>
    <m/>
    <n v="2.00655629465E-4"/>
    <m/>
    <n v="20.065562946500002"/>
    <n v="1"/>
    <x v="687"/>
    <s v="268b185a-5f73-4d61-afac-932a4e7186db"/>
    <s v="{03854AAC-E6B0-4F08-AD3A-D55389539997}"/>
  </r>
  <r>
    <x v="57"/>
    <d v="2019-08-05T00:00:00"/>
    <d v="2019-08-05T00:00:00"/>
    <x v="0"/>
    <s v="Townsend_Ashleigh"/>
    <x v="4"/>
    <m/>
    <m/>
    <m/>
    <n v="2"/>
    <s v="FULL"/>
    <s v="SC"/>
    <x v="0"/>
    <s v="10-100"/>
    <m/>
    <n v="3.4480354692399998E-4"/>
    <m/>
    <n v="34.480354692399999"/>
    <n v="2"/>
    <x v="688"/>
    <s v="e9d3661c-b14c-47c1-b5fc-6241c57721b0"/>
    <s v="{F7E26D3B-CB4B-4838-BAAF-4D0B209FABFE}"/>
  </r>
  <r>
    <x v="57"/>
    <d v="2019-08-05T00:00:00"/>
    <d v="2019-08-05T00:00:00"/>
    <x v="0"/>
    <s v="Townsend_Ashleigh"/>
    <x v="8"/>
    <m/>
    <m/>
    <m/>
    <n v="2"/>
    <s v="RIGHT"/>
    <s v="SC"/>
    <x v="0"/>
    <s v="10-100"/>
    <m/>
    <n v="4.1181049312699998E-5"/>
    <m/>
    <n v="4.1181049312699995"/>
    <n v="1"/>
    <x v="689"/>
    <s v="91e40764-8f58-4eef-b928-467a947e209b"/>
    <s v="{A8827B6F-EA8C-4C59-B1DE-9B1F7EF663B6}"/>
  </r>
  <r>
    <x v="57"/>
    <d v="2019-08-05T00:00:00"/>
    <d v="2019-08-05T00:00:00"/>
    <x v="0"/>
    <s v="Townsend_Ashleigh"/>
    <x v="1"/>
    <m/>
    <m/>
    <m/>
    <n v="3"/>
    <s v="FULL"/>
    <s v="SC"/>
    <x v="0"/>
    <s v="10-100"/>
    <m/>
    <n v="3.2331674501000001E-4"/>
    <m/>
    <n v="32.331674501000002"/>
    <n v="2"/>
    <x v="690"/>
    <s v="1fbc0bf2-0916-48c8-b192-066634974f92"/>
    <s v="{7EA25EF6-7816-4799-A620-4C536657BB6A}"/>
  </r>
  <r>
    <x v="57"/>
    <d v="2019-08-06T00:00:00"/>
    <d v="2019-08-06T00:00:00"/>
    <x v="0"/>
    <s v="Townsend_Ashleigh"/>
    <x v="8"/>
    <m/>
    <m/>
    <m/>
    <n v="1"/>
    <s v="FULL"/>
    <s v="SC"/>
    <x v="0"/>
    <s v="10-100"/>
    <m/>
    <n v="2.7453158755799998E-4"/>
    <m/>
    <n v="27.453158755799997"/>
    <n v="2"/>
    <x v="691"/>
    <s v="3b317feb-1cc5-41de-98e9-959c34ff259a"/>
    <s v="{D509B06E-AF1A-4AA8-8343-4C32E49B7045}"/>
  </r>
  <r>
    <x v="57"/>
    <d v="2019-08-06T00:00:00"/>
    <d v="2019-08-06T00:00:00"/>
    <x v="0"/>
    <s v="Townsend_Ashleigh"/>
    <x v="1"/>
    <m/>
    <m/>
    <m/>
    <n v="1"/>
    <s v="FULL"/>
    <s v="P"/>
    <x v="0"/>
    <s v="10-100"/>
    <m/>
    <n v="1.6598594964500001E-4"/>
    <m/>
    <n v="16.598594964500002"/>
    <n v="2"/>
    <x v="692"/>
    <s v="04700b40-1dce-473c-97a6-ab3dfe45d62f"/>
    <s v="{F9BA9702-5FF2-4A87-997B-DC71BA387676}"/>
  </r>
  <r>
    <x v="57"/>
    <d v="2019-08-06T00:00:00"/>
    <d v="2019-08-06T00:00:00"/>
    <x v="0"/>
    <s v="Townsend_Ashleigh"/>
    <x v="1"/>
    <m/>
    <m/>
    <m/>
    <n v="1"/>
    <s v="FULL"/>
    <s v="P"/>
    <x v="0"/>
    <s v="10-100"/>
    <m/>
    <n v="1.5333727783E-4"/>
    <m/>
    <n v="15.333727783"/>
    <n v="2"/>
    <x v="693"/>
    <s v="a0c7c927-7fff-4f80-8504-3ef4f66fb509"/>
    <s v="{9312AC8C-5AB1-4C0E-8DCE-4ECBB682D891}"/>
  </r>
  <r>
    <x v="57"/>
    <d v="2019-08-05T00:00:00"/>
    <d v="2019-08-05T00:00:00"/>
    <x v="0"/>
    <s v="Townsend_Ashleigh"/>
    <x v="8"/>
    <m/>
    <m/>
    <m/>
    <n v="1"/>
    <s v="FULL"/>
    <s v="P"/>
    <x v="0"/>
    <s v="10-100"/>
    <m/>
    <n v="1.8074788060500001E-4"/>
    <m/>
    <n v="18.074788060500001"/>
    <n v="2"/>
    <x v="694"/>
    <s v="dd2bb650-f6c0-47a6-9777-91d1f3a58057"/>
    <s v="{AD234CF4-844F-40FF-8C24-20A5A0852C21}"/>
  </r>
  <r>
    <x v="57"/>
    <d v="2019-08-06T00:00:00"/>
    <d v="2019-08-06T00:00:00"/>
    <x v="0"/>
    <s v="Townsend_Ashleigh"/>
    <x v="1"/>
    <m/>
    <m/>
    <m/>
    <n v="1"/>
    <s v="FULL"/>
    <s v="P"/>
    <x v="0"/>
    <s v="10-100"/>
    <m/>
    <n v="6.6532597923399993E-5"/>
    <m/>
    <n v="6.6532597923399992"/>
    <n v="2"/>
    <x v="695"/>
    <s v="c84b3fcd-1879-4033-bdf9-24f4ee62012e"/>
    <s v="{38772575-B4BA-4927-B2E5-D733A2DEA8AC}"/>
  </r>
  <r>
    <x v="112"/>
    <d v="2019-08-20T00:00:00"/>
    <d v="2019-08-20T00:00:00"/>
    <x v="0"/>
    <s v="Walsh_Michael"/>
    <x v="1"/>
    <m/>
    <m/>
    <m/>
    <n v="1"/>
    <s v="FULL"/>
    <s v="P"/>
    <x v="0"/>
    <s v="10-100"/>
    <m/>
    <n v="2.70593777922E-4"/>
    <m/>
    <n v="27.059377792199999"/>
    <n v="2"/>
    <x v="696"/>
    <s v="9ef9345e-e324-4238-a828-2dacf34bb10e"/>
    <s v="{F419D2BC-0016-408B-9272-D869054A7559}"/>
  </r>
  <r>
    <x v="112"/>
    <d v="2019-08-20T00:00:00"/>
    <d v="2019-08-20T00:00:00"/>
    <x v="0"/>
    <s v="Walsh_Michael"/>
    <x v="9"/>
    <m/>
    <m/>
    <m/>
    <n v="1"/>
    <s v="FULL"/>
    <s v="P"/>
    <x v="0"/>
    <s v="10-100"/>
    <m/>
    <n v="2.5675740513800001E-4"/>
    <m/>
    <n v="25.675740513800001"/>
    <n v="2"/>
    <x v="697"/>
    <s v="9bc384ba-dbb9-4610-9903-a718421df89d"/>
    <s v="{923FB21B-6A6E-4590-97CE-A5E0AD44B196}"/>
  </r>
  <r>
    <x v="102"/>
    <d v="2019-08-08T00:00:00"/>
    <d v="2019-08-08T00:00:00"/>
    <x v="0"/>
    <s v="Walsh_Michael"/>
    <x v="1"/>
    <m/>
    <m/>
    <m/>
    <n v="2"/>
    <s v="FULL"/>
    <s v="P"/>
    <x v="0"/>
    <s v="10-100"/>
    <m/>
    <n v="1.3571668750700001E-4"/>
    <m/>
    <n v="13.571668750700001"/>
    <n v="2"/>
    <x v="698"/>
    <s v="585f67c9-671e-4cea-abe7-276cfa9fec71"/>
    <s v="{B2A69A0D-B11E-4352-8AA0-E19C97C33269}"/>
  </r>
  <r>
    <x v="102"/>
    <d v="2019-08-08T00:00:00"/>
    <d v="2019-08-08T00:00:00"/>
    <x v="0"/>
    <s v="Walsh_Michael"/>
    <x v="1"/>
    <m/>
    <m/>
    <m/>
    <n v="2"/>
    <s v="FULL"/>
    <s v="P"/>
    <x v="0"/>
    <s v="10-100"/>
    <m/>
    <n v="1.8082423150100001E-4"/>
    <m/>
    <n v="18.082423150100002"/>
    <n v="2"/>
    <x v="699"/>
    <s v="d3aeb53e-73ac-4992-99e9-61198a158b3a"/>
    <s v="{E650461D-40EE-4A58-B55E-FF8EF03EF301}"/>
  </r>
  <r>
    <x v="102"/>
    <d v="2019-08-08T00:00:00"/>
    <d v="2019-08-08T00:00:00"/>
    <x v="0"/>
    <s v="Walsh_Michael"/>
    <x v="1"/>
    <m/>
    <m/>
    <m/>
    <n v="2"/>
    <s v="FULL"/>
    <s v="C"/>
    <x v="0"/>
    <s v="&gt;100"/>
    <m/>
    <n v="1.53944677807E-4"/>
    <m/>
    <n v="15.394467780699999"/>
    <n v="2"/>
    <x v="700"/>
    <s v="6a9e39e7-2133-43a6-b5ab-7448a16966ea"/>
    <s v="{70DEEDEE-9714-4E43-9885-C6B60DD8624C}"/>
  </r>
  <r>
    <x v="102"/>
    <d v="2019-08-08T00:00:00"/>
    <d v="2019-08-08T00:00:00"/>
    <x v="0"/>
    <s v="Walsh_Michael"/>
    <x v="0"/>
    <m/>
    <m/>
    <m/>
    <n v="1"/>
    <s v="FULL"/>
    <s v="SC"/>
    <x v="2"/>
    <s v="10-100"/>
    <m/>
    <n v="2.0340702293800001E-4"/>
    <m/>
    <n v="20.3407022938"/>
    <n v="2"/>
    <x v="701"/>
    <s v="4f4f2a3a-a457-42b7-9446-a4ba7269b67f"/>
    <s v="{1E93B6E3-4B7D-48DA-8FE6-F45535AEC1A1}"/>
  </r>
  <r>
    <x v="41"/>
    <d v="2019-08-09T00:00:00"/>
    <d v="2019-08-09T00:00:00"/>
    <x v="0"/>
    <s v="Alcaraz_Jake"/>
    <x v="7"/>
    <s v="CHAP"/>
    <s v="Intermediate"/>
    <m/>
    <n v="0.25"/>
    <s v="FULL"/>
    <s v="P"/>
    <x v="0"/>
    <s v="&lt;10"/>
    <m/>
    <n v="1.1070005673899999E-4"/>
    <m/>
    <n v="11.070005673899999"/>
    <n v="2"/>
    <x v="702"/>
    <s v="62802b97-dfc6-49e9-9d3f-5377beda4feb"/>
    <s v="{D80ADA3B-5989-49B0-80EC-146FCCD2CF41}"/>
  </r>
  <r>
    <x v="41"/>
    <d v="2019-08-09T00:00:00"/>
    <d v="2019-08-09T00:00:00"/>
    <x v="0"/>
    <s v="Alcaraz_Jake"/>
    <x v="7"/>
    <m/>
    <m/>
    <m/>
    <n v="2"/>
    <s v="FULL"/>
    <s v="P"/>
    <x v="0"/>
    <s v="10-100"/>
    <m/>
    <n v="4.0798281837699999E-4"/>
    <m/>
    <n v="40.798281837700003"/>
    <n v="2"/>
    <x v="703"/>
    <s v="9b7d1e13-6661-4e29-9c80-95f258364b4a"/>
    <s v="{935CB981-C875-47EA-B3B3-72AEE332D407}"/>
  </r>
  <r>
    <x v="41"/>
    <d v="2019-08-09T00:00:00"/>
    <d v="2019-08-09T00:00:00"/>
    <x v="0"/>
    <s v="Alcaraz_Jake"/>
    <x v="7"/>
    <m/>
    <m/>
    <m/>
    <n v="2"/>
    <s v="FULL"/>
    <s v="P"/>
    <x v="0"/>
    <s v="10-100"/>
    <m/>
    <n v="1.06708701112E-4"/>
    <m/>
    <n v="10.670870111199999"/>
    <n v="2"/>
    <x v="704"/>
    <s v="cc3f7cef-93a2-416e-85f9-351b7c4b93b1"/>
    <s v="{18390932-A48A-4B5B-949D-B2F6D2306A84}"/>
  </r>
  <r>
    <x v="41"/>
    <d v="2019-08-09T00:00:00"/>
    <d v="2019-08-09T00:00:00"/>
    <x v="0"/>
    <s v="Alcaraz_Jake"/>
    <x v="7"/>
    <m/>
    <m/>
    <m/>
    <n v="4"/>
    <s v="RIGHT"/>
    <s v="P"/>
    <x v="0"/>
    <s v="10-100"/>
    <m/>
    <n v="2.6892935697699999E-4"/>
    <m/>
    <n v="26.8929356977"/>
    <n v="1"/>
    <x v="705"/>
    <s v="af3750a1-8c92-436a-965c-34d0280db2e6"/>
    <s v="{6F76C6C9-4719-4186-9341-96F7AAE673D1}"/>
  </r>
  <r>
    <x v="41"/>
    <d v="2019-08-09T00:00:00"/>
    <d v="2019-08-09T00:00:00"/>
    <x v="0"/>
    <s v="Alcaraz_Jake"/>
    <x v="7"/>
    <m/>
    <m/>
    <m/>
    <n v="3"/>
    <s v="FULL"/>
    <s v="P"/>
    <x v="0"/>
    <s v="10-100"/>
    <m/>
    <n v="4.7681678812800001E-4"/>
    <m/>
    <n v="47.681678812800001"/>
    <n v="2"/>
    <x v="706"/>
    <s v="b18418b2-0940-4484-8931-8b1cd6eddda2"/>
    <s v="{3ECCDF41-4D93-40F5-BB20-FE580B05581C}"/>
  </r>
  <r>
    <x v="74"/>
    <d v="2019-08-08T00:00:00"/>
    <d v="2019-08-08T00:00:00"/>
    <x v="0"/>
    <s v="Walsh_Michael"/>
    <x v="2"/>
    <s v="OAK"/>
    <s v="Intact"/>
    <m/>
    <n v="10"/>
    <s v="FULL"/>
    <s v="C"/>
    <x v="0"/>
    <s v="10-100"/>
    <m/>
    <n v="1.7217191170399999E-3"/>
    <m/>
    <n v="172.171911704"/>
    <n v="2"/>
    <x v="707"/>
    <s v="f4ef749e-4224-443b-b2cc-d185f16aff19"/>
    <s v="{5E49B07F-29C1-4ADD-B96D-1DEAE976407C}"/>
  </r>
  <r>
    <x v="74"/>
    <d v="2019-08-08T00:00:00"/>
    <d v="2019-08-08T00:00:00"/>
    <x v="0"/>
    <s v="Townsend_Ashleigh"/>
    <x v="2"/>
    <m/>
    <m/>
    <m/>
    <n v="1.5"/>
    <s v="FULL"/>
    <s v="SC"/>
    <x v="0"/>
    <s v="10-100"/>
    <m/>
    <n v="3.10516769417E-4"/>
    <m/>
    <n v="31.051676941699998"/>
    <n v="2"/>
    <x v="708"/>
    <s v="9be3eac1-a5ae-4b58-814f-156b7c14e0bf"/>
    <s v="{2320D277-0911-4980-B7FA-DDFAECB39002}"/>
  </r>
  <r>
    <x v="3"/>
    <d v="2019-07-26T00:00:00"/>
    <d v="2019-07-26T00:00:00"/>
    <x v="0"/>
    <s v="Alcaraz_Jake"/>
    <x v="6"/>
    <m/>
    <m/>
    <m/>
    <n v="1"/>
    <s v="FULL"/>
    <s v="SC"/>
    <x v="0"/>
    <s v="10-100"/>
    <m/>
    <n v="1.61844138609E-4"/>
    <m/>
    <n v="16.184413860900001"/>
    <n v="2"/>
    <x v="709"/>
    <s v="0ea05042-78b0-4b30-9af3-010242a57ac1"/>
    <s v="{913F757F-1494-436B-B5E5-D35304D74A12}"/>
  </r>
  <r>
    <x v="5"/>
    <d v="2019-07-29T00:00:00"/>
    <d v="2019-07-29T00:00:00"/>
    <x v="0"/>
    <s v="Townsend_Ashleigh"/>
    <x v="1"/>
    <m/>
    <m/>
    <m/>
    <n v="1"/>
    <s v="FULL"/>
    <s v="P"/>
    <x v="0"/>
    <s v="10-100"/>
    <m/>
    <n v="2.4703228614900001E-5"/>
    <m/>
    <n v="2.4703228614900001"/>
    <n v="2"/>
    <x v="710"/>
    <s v="f5bd4d8e-53eb-402c-851b-de2a7e988bcd"/>
    <s v="{D1962FC4-5A91-4BC6-B0E4-C3D6BBA1F6D9}"/>
  </r>
  <r>
    <x v="25"/>
    <d v="2019-07-29T00:00:00"/>
    <d v="2019-07-29T00:00:00"/>
    <x v="0"/>
    <s v="Walder_Diego"/>
    <x v="0"/>
    <s v="OTH"/>
    <m/>
    <s v="Beach community"/>
    <n v="2"/>
    <s v="LEFT"/>
    <s v="SC"/>
    <x v="0"/>
    <s v="&lt;10"/>
    <m/>
    <n v="8.5941779182199999E-5"/>
    <m/>
    <n v="8.5941779182199998"/>
    <n v="1"/>
    <x v="711"/>
    <s v="74c76323-d8d2-473a-abe3-22e98fa95998"/>
    <s v="{FB361637-8147-4552-8859-67D846851727}"/>
  </r>
  <r>
    <x v="25"/>
    <d v="2019-07-29T00:00:00"/>
    <d v="2019-07-29T00:00:00"/>
    <x v="0"/>
    <s v="Walder_Diego"/>
    <x v="8"/>
    <s v="OTH"/>
    <m/>
    <s v="Beach community"/>
    <n v="1"/>
    <s v="LEFT"/>
    <s v="SC"/>
    <x v="0"/>
    <s v="&lt;10"/>
    <m/>
    <n v="9.72255039432E-5"/>
    <m/>
    <n v="9.7225503943200007"/>
    <n v="1"/>
    <x v="712"/>
    <s v="9579cb83-b692-451a-a01b-ce49d130a831"/>
    <s v="{A0D90093-92B8-4E96-866F-BED9A5B463B4}"/>
  </r>
  <r>
    <x v="10"/>
    <d v="2019-07-30T00:00:00"/>
    <d v="2019-07-30T00:00:00"/>
    <x v="0"/>
    <s v="Alcaraz_Jake"/>
    <x v="0"/>
    <m/>
    <m/>
    <m/>
    <n v="0.5"/>
    <s v="FULL"/>
    <s v="SC"/>
    <x v="0"/>
    <s v="10-100"/>
    <m/>
    <n v="4.5264778581100002E-5"/>
    <m/>
    <n v="4.5264778581099998"/>
    <n v="2"/>
    <x v="713"/>
    <s v="1bad5651-b67e-4657-8424-80f9e68aec9a"/>
    <s v="{2CEB84C6-53A2-4D76-805A-5F70A925458A}"/>
  </r>
  <r>
    <x v="10"/>
    <d v="2019-07-30T00:00:00"/>
    <d v="2019-07-30T00:00:00"/>
    <x v="0"/>
    <s v="Alcaraz_Jake"/>
    <x v="0"/>
    <m/>
    <m/>
    <m/>
    <n v="0.5"/>
    <s v="FULL"/>
    <s v="L"/>
    <x v="1"/>
    <s v="&lt;10"/>
    <m/>
    <n v="1.3418285051199999E-4"/>
    <m/>
    <n v="13.4182850512"/>
    <n v="2"/>
    <x v="714"/>
    <s v="566f64f6-1e16-412a-a04b-e79e64a4ff59"/>
    <s v="{624513FA-35A7-4FF1-93A3-E466444A9B1D}"/>
  </r>
  <r>
    <x v="10"/>
    <d v="2019-07-30T00:00:00"/>
    <d v="2019-07-30T00:00:00"/>
    <x v="0"/>
    <s v="Alcaraz_Jake"/>
    <x v="0"/>
    <m/>
    <m/>
    <m/>
    <n v="0.5"/>
    <s v="FULL"/>
    <s v="SC"/>
    <x v="0"/>
    <s v="10-100"/>
    <m/>
    <n v="2.3392175181E-4"/>
    <m/>
    <n v="23.392175180999999"/>
    <n v="2"/>
    <x v="715"/>
    <s v="424ac2ea-c1f8-4aee-994a-72264578e5af"/>
    <s v="{DD63AD62-3D01-4097-8FB8-224476BC49D4}"/>
  </r>
  <r>
    <x v="10"/>
    <d v="2019-07-30T00:00:00"/>
    <d v="2019-07-30T00:00:00"/>
    <x v="0"/>
    <s v="Alcaraz_Jake"/>
    <x v="17"/>
    <m/>
    <m/>
    <m/>
    <n v="3"/>
    <s v="FULL"/>
    <s v="P"/>
    <x v="0"/>
    <s v="10-100"/>
    <m/>
    <n v="2.8508156968300001E-4"/>
    <m/>
    <n v="28.5081569683"/>
    <n v="2"/>
    <x v="716"/>
    <s v="d9717402-6f42-4ab4-b301-3a622940099c"/>
    <s v="{AEBD8209-16F8-4950-BAE7-6E663B115385}"/>
  </r>
  <r>
    <x v="10"/>
    <d v="2019-07-30T00:00:00"/>
    <d v="2019-07-30T00:00:00"/>
    <x v="0"/>
    <s v="Alcaraz_Jake"/>
    <x v="0"/>
    <m/>
    <m/>
    <m/>
    <n v="0.5"/>
    <s v="FULL"/>
    <s v="SC"/>
    <x v="0"/>
    <s v="10-100"/>
    <m/>
    <n v="7.3777266146200004E-5"/>
    <m/>
    <n v="7.3777266146200002"/>
    <n v="2"/>
    <x v="717"/>
    <s v="aafc216c-f179-49fa-bbe8-f646df5ae667"/>
    <s v="{C3A0FFE9-DEDA-4C31-AA27-6A0431A15428}"/>
  </r>
  <r>
    <x v="12"/>
    <d v="2019-07-30T00:00:00"/>
    <d v="2019-07-30T00:00:00"/>
    <x v="0"/>
    <s v="Walsh_Michael"/>
    <x v="18"/>
    <m/>
    <m/>
    <m/>
    <n v="1"/>
    <s v="FULL"/>
    <s v="SC"/>
    <x v="0"/>
    <s v="&lt;10"/>
    <m/>
    <n v="1.07531715926E-4"/>
    <m/>
    <n v="10.753171592599999"/>
    <n v="2"/>
    <x v="718"/>
    <s v="9a1ebd09-5b48-442c-a6b7-a8a7b4925b83"/>
    <s v="{155F9815-D4CF-4A2A-B625-94A8B48C7A77}"/>
  </r>
  <r>
    <x v="14"/>
    <d v="2019-07-31T00:00:00"/>
    <d v="2019-07-31T00:00:00"/>
    <x v="0"/>
    <s v="Tenkate_Jake"/>
    <x v="0"/>
    <m/>
    <m/>
    <m/>
    <n v="2"/>
    <s v="FULL"/>
    <s v="SC"/>
    <x v="0"/>
    <s v="10-100"/>
    <m/>
    <n v="1.8826038327000001E-4"/>
    <m/>
    <n v="18.826038327000003"/>
    <n v="2"/>
    <x v="719"/>
    <s v="ba2df857-1f12-478b-b35e-b60721fab036"/>
    <s v="{4FC5EE7C-FEFB-4E74-8AF3-EA567073798F}"/>
  </r>
  <r>
    <x v="18"/>
    <d v="2019-08-01T00:00:00"/>
    <d v="2019-08-01T00:00:00"/>
    <x v="0"/>
    <s v="Townsend_Ashleigh"/>
    <x v="1"/>
    <m/>
    <m/>
    <m/>
    <n v="1"/>
    <s v="FULL"/>
    <s v="SC"/>
    <x v="0"/>
    <s v="10-100"/>
    <m/>
    <n v="1.2458941774700001E-4"/>
    <m/>
    <n v="12.458941774700001"/>
    <n v="2"/>
    <x v="720"/>
    <s v="df9a3881-e680-4e0b-a5b5-e246bb789e29"/>
    <s v="{E46D3402-54C5-4C61-949F-2DEAAD4DC82F}"/>
  </r>
  <r>
    <x v="18"/>
    <d v="2019-08-01T00:00:00"/>
    <d v="2019-08-01T00:00:00"/>
    <x v="0"/>
    <s v="Townsend_Ashleigh"/>
    <x v="1"/>
    <m/>
    <m/>
    <m/>
    <n v="1"/>
    <s v="FULL"/>
    <s v="SC"/>
    <x v="0"/>
    <s v="10-100"/>
    <m/>
    <n v="9.40930062623E-5"/>
    <m/>
    <n v="9.4093006262299994"/>
    <n v="2"/>
    <x v="721"/>
    <s v="b4f672a7-232d-4849-8f03-eb461e6526ac"/>
    <s v="{8658BE13-A80F-4A6E-9CFB-7B44E4D18B7B}"/>
  </r>
  <r>
    <x v="18"/>
    <d v="2019-08-01T00:00:00"/>
    <d v="2019-08-01T00:00:00"/>
    <x v="0"/>
    <s v="Zhang_Jackie"/>
    <x v="1"/>
    <m/>
    <m/>
    <m/>
    <n v="1"/>
    <s v="FULL"/>
    <s v="SC"/>
    <x v="0"/>
    <s v="10-100"/>
    <m/>
    <n v="7.6932882982499998E-5"/>
    <m/>
    <n v="7.6932882982499997"/>
    <n v="2"/>
    <x v="722"/>
    <s v="3cab99c0-9755-4a75-986f-de7b813c3400"/>
    <s v="{2F9F9A02-837E-4188-9262-F2D701022326}"/>
  </r>
  <r>
    <x v="18"/>
    <d v="2019-08-01T00:00:00"/>
    <d v="2019-08-01T00:00:00"/>
    <x v="0"/>
    <s v="Zhang_Jackie"/>
    <x v="1"/>
    <m/>
    <m/>
    <m/>
    <n v="0.01"/>
    <s v="FULL"/>
    <s v="SC"/>
    <x v="0"/>
    <s v="&lt;10"/>
    <m/>
    <n v="4.0856551592100002E-5"/>
    <m/>
    <n v="4.0856551592099999"/>
    <n v="2"/>
    <x v="723"/>
    <s v="8e3a8a58-f4b9-417c-a4f0-2e87a9b84d3b"/>
    <s v="{CA285817-7347-4EB5-9EE2-B8FC25E0A5EA}"/>
  </r>
  <r>
    <x v="116"/>
    <d v="2019-08-01T00:00:00"/>
    <d v="2019-08-01T00:00:00"/>
    <x v="0"/>
    <s v="Walsh_Michael"/>
    <x v="5"/>
    <s v="RIP"/>
    <m/>
    <m/>
    <n v="1"/>
    <s v="FULL"/>
    <s v="M"/>
    <x v="0"/>
    <s v="&gt;100"/>
    <m/>
    <n v="5.2481392397700001E-5"/>
    <m/>
    <n v="5.2481392397700004"/>
    <n v="2"/>
    <x v="724"/>
    <s v="0bc18be6-e1c9-4fdb-96fc-40e0bd3e86e0"/>
    <s v="{9439C91F-6071-47BB-84D1-ECF41F1A8994}"/>
  </r>
  <r>
    <x v="116"/>
    <d v="2019-08-01T00:00:00"/>
    <d v="2019-08-01T00:00:00"/>
    <x v="0"/>
    <s v="Walsh_Michael"/>
    <x v="17"/>
    <m/>
    <m/>
    <m/>
    <n v="1"/>
    <s v="FULL"/>
    <s v="SC"/>
    <x v="0"/>
    <s v="&lt;10"/>
    <m/>
    <n v="2.1935787970599999E-4"/>
    <m/>
    <n v="21.9357879706"/>
    <n v="2"/>
    <x v="725"/>
    <s v="a3b28b5f-de13-4de3-982f-26d36be444b8"/>
    <s v="{3DBA65CA-F476-4F5D-B32B-DED63C91CD9B}"/>
  </r>
  <r>
    <x v="116"/>
    <d v="2019-08-01T00:00:00"/>
    <d v="2019-08-01T00:00:00"/>
    <x v="0"/>
    <s v="Walsh_Michael"/>
    <x v="1"/>
    <m/>
    <m/>
    <m/>
    <n v="1.5"/>
    <s v="FULL"/>
    <s v="P"/>
    <x v="0"/>
    <s v="10-100"/>
    <m/>
    <n v="2.9064127385499999E-4"/>
    <m/>
    <n v="29.064127385500001"/>
    <n v="2"/>
    <x v="726"/>
    <s v="a0acd51b-ac21-40c5-a164-c1d67c611be1"/>
    <s v="{DF3D1C6B-90DD-4CB4-952A-CC5C0C243BE8}"/>
  </r>
  <r>
    <x v="116"/>
    <d v="2019-08-01T00:00:00"/>
    <d v="2019-08-01T00:00:00"/>
    <x v="0"/>
    <s v="Walsh_Michael"/>
    <x v="1"/>
    <m/>
    <m/>
    <m/>
    <n v="1.5"/>
    <s v="FULL"/>
    <s v="P"/>
    <x v="0"/>
    <s v="10-100"/>
    <m/>
    <n v="1.95991156415E-4"/>
    <m/>
    <n v="19.599115641499999"/>
    <n v="2"/>
    <x v="727"/>
    <s v="41acddef-b00a-497e-bb5d-aa5162adaa7c"/>
    <s v="{4C376F9D-2C2F-49E0-8E47-B5B77669901F}"/>
  </r>
  <r>
    <x v="87"/>
    <d v="2019-08-06T00:00:00"/>
    <d v="2019-08-06T00:00:00"/>
    <x v="0"/>
    <s v="Walsh_Michael"/>
    <x v="11"/>
    <m/>
    <m/>
    <m/>
    <n v="0.5"/>
    <s v="FULL"/>
    <s v="SC"/>
    <x v="0"/>
    <s v="10-100"/>
    <m/>
    <n v="2.66296747015E-4"/>
    <m/>
    <n v="26.629674701500001"/>
    <n v="2"/>
    <x v="728"/>
    <s v="2888d9e1-14a4-4554-811a-357a369eaa76"/>
    <s v="{DFDFB930-D6CF-4902-B504-832436A82A04}"/>
  </r>
  <r>
    <x v="60"/>
    <d v="2019-08-06T00:00:00"/>
    <d v="2019-08-06T00:00:00"/>
    <x v="0"/>
    <s v="Townsend_Ashleigh"/>
    <x v="10"/>
    <m/>
    <m/>
    <m/>
    <n v="3"/>
    <s v="FULL"/>
    <s v="P"/>
    <x v="0"/>
    <s v="10-100"/>
    <m/>
    <n v="1.7270442118400001E-4"/>
    <m/>
    <n v="17.270442118400002"/>
    <n v="2"/>
    <x v="729"/>
    <s v="44260d91-2536-4de2-9802-9064f1c3a5e9"/>
    <s v="{C2C9A68B-AB8E-4736-8637-87565BDDA9A0}"/>
  </r>
  <r>
    <x v="60"/>
    <d v="2019-08-06T00:00:00"/>
    <d v="2019-08-06T00:00:00"/>
    <x v="0"/>
    <s v="Townsend_Ashleigh"/>
    <x v="8"/>
    <m/>
    <m/>
    <m/>
    <n v="1"/>
    <s v="FULL"/>
    <s v="L"/>
    <x v="0"/>
    <s v="10-100"/>
    <m/>
    <n v="1.2871627022599999E-4"/>
    <m/>
    <n v="12.871627022599998"/>
    <n v="2"/>
    <x v="730"/>
    <s v="21751148-769c-4e22-8c1e-8ba6fa067cdc"/>
    <s v="{83F4E0AD-9175-4E15-A521-BBDCD4BB1BB3}"/>
  </r>
  <r>
    <x v="60"/>
    <d v="2019-08-06T00:00:00"/>
    <d v="2019-08-06T00:00:00"/>
    <x v="0"/>
    <s v="Townsend_Ashleigh"/>
    <x v="8"/>
    <m/>
    <m/>
    <m/>
    <n v="1"/>
    <s v="RIGHT"/>
    <s v="P"/>
    <x v="0"/>
    <s v="10-100"/>
    <m/>
    <n v="2.6593281646500002E-4"/>
    <m/>
    <n v="26.593281646500003"/>
    <n v="1"/>
    <x v="731"/>
    <s v="f724ca08-45ee-41a1-b159-d1f621de9ee0"/>
    <s v="{97471897-C701-4B0B-A105-6CF5BB6E6065}"/>
  </r>
  <r>
    <x v="60"/>
    <d v="2019-08-06T00:00:00"/>
    <d v="2019-08-06T00:00:00"/>
    <x v="0"/>
    <s v="Townsend_Ashleigh"/>
    <x v="8"/>
    <m/>
    <m/>
    <m/>
    <n v="3"/>
    <s v="RIGHT"/>
    <s v="SC"/>
    <x v="0"/>
    <s v="10-100"/>
    <m/>
    <n v="6.1572355255899995E-4"/>
    <m/>
    <n v="61.572355255899993"/>
    <n v="1"/>
    <x v="732"/>
    <s v="3e19e11a-15bd-42a9-8d90-1e3fd0ccb18c"/>
    <s v="{6A2C3471-5BA5-4BE6-9CBA-A90E9288C5BA}"/>
  </r>
  <r>
    <x v="60"/>
    <d v="2019-08-06T00:00:00"/>
    <d v="2019-08-06T00:00:00"/>
    <x v="0"/>
    <s v="Townsend_Ashleigh"/>
    <x v="8"/>
    <m/>
    <m/>
    <m/>
    <n v="3"/>
    <s v="RIGHT"/>
    <s v="SC"/>
    <x v="0"/>
    <s v="&gt;100"/>
    <m/>
    <n v="8.83006920462E-4"/>
    <m/>
    <n v="88.300692046199998"/>
    <n v="1"/>
    <x v="733"/>
    <s v="7158ea8e-517a-4d61-83c5-043e92ff8bc9"/>
    <s v="{1544F697-B76E-4BF2-9BD9-8E7DFEE3541D}"/>
  </r>
  <r>
    <x v="60"/>
    <d v="2019-08-06T00:00:00"/>
    <d v="2019-08-06T00:00:00"/>
    <x v="0"/>
    <s v="Townsend_Ashleigh"/>
    <x v="10"/>
    <m/>
    <m/>
    <m/>
    <n v="3"/>
    <s v="FULL"/>
    <s v="P"/>
    <x v="0"/>
    <s v="10-100"/>
    <m/>
    <n v="1.32925390449E-4"/>
    <m/>
    <n v="13.2925390449"/>
    <n v="2"/>
    <x v="734"/>
    <s v="066d8569-7340-4705-83e2-443381c50f36"/>
    <s v="{FFA63AB4-E943-4D2A-AF0B-A3FE1C62E7D0}"/>
  </r>
  <r>
    <x v="61"/>
    <d v="2019-08-06T00:00:00"/>
    <d v="2019-08-06T00:00:00"/>
    <x v="0"/>
    <s v="Townsend_Ashleigh"/>
    <x v="0"/>
    <m/>
    <m/>
    <m/>
    <n v="1"/>
    <s v="FULL"/>
    <s v="SC"/>
    <x v="0"/>
    <s v="10-100"/>
    <m/>
    <n v="2.17914805772E-4"/>
    <m/>
    <n v="21.791480577200002"/>
    <n v="2"/>
    <x v="735"/>
    <s v="e299180a-68c2-4140-ad35-231a9b70450f"/>
    <s v="{2280D101-7598-4C16-9EFB-317CD3541660}"/>
  </r>
  <r>
    <x v="61"/>
    <d v="2019-08-06T00:00:00"/>
    <d v="2019-08-06T00:00:00"/>
    <x v="0"/>
    <s v="Townsend_Ashleigh"/>
    <x v="8"/>
    <m/>
    <m/>
    <m/>
    <n v="2"/>
    <s v="RIGHT"/>
    <s v="P"/>
    <x v="0"/>
    <s v="&gt;100"/>
    <m/>
    <n v="1.7883026289300001E-4"/>
    <m/>
    <n v="17.883026289300002"/>
    <n v="1"/>
    <x v="736"/>
    <s v="96112199-b8f6-4bf6-bde9-d7b648a7aedb"/>
    <s v="{CB8C30DD-C512-4FA4-BF5B-BEDE863D1FA0}"/>
  </r>
  <r>
    <x v="61"/>
    <d v="2019-08-06T00:00:00"/>
    <d v="2019-08-06T00:00:00"/>
    <x v="0"/>
    <s v="Townsend_Ashleigh"/>
    <x v="0"/>
    <m/>
    <m/>
    <m/>
    <n v="1"/>
    <s v="FULL"/>
    <s v="SC"/>
    <x v="0"/>
    <s v="10-100"/>
    <m/>
    <n v="1.17020009961E-4"/>
    <m/>
    <n v="11.702000996100001"/>
    <n v="2"/>
    <x v="737"/>
    <s v="ac6abeb6-ec29-410d-9a83-5d9b0300bcd1"/>
    <s v="{8AFA28BF-B48F-432C-A5DD-F52B3EC0F10C}"/>
  </r>
  <r>
    <x v="61"/>
    <d v="2019-08-06T00:00:00"/>
    <d v="2019-08-06T00:00:00"/>
    <x v="0"/>
    <s v="Townsend_Ashleigh"/>
    <x v="8"/>
    <m/>
    <m/>
    <m/>
    <n v="1"/>
    <s v="LEFT"/>
    <s v="L"/>
    <x v="0"/>
    <s v="10-100"/>
    <m/>
    <n v="6.51017123661E-5"/>
    <m/>
    <n v="6.5101712366099997"/>
    <n v="1"/>
    <x v="738"/>
    <s v="4aaef1ef-0abc-4a2c-828f-aefb11ea8a0f"/>
    <s v="{9C7E7C29-D2F8-4C5D-A03A-C61444333D53}"/>
  </r>
  <r>
    <x v="59"/>
    <d v="2019-08-07T00:00:00"/>
    <d v="2019-08-07T00:00:00"/>
    <x v="0"/>
    <s v="Townsend_Ashleigh"/>
    <x v="11"/>
    <m/>
    <m/>
    <m/>
    <n v="1"/>
    <s v="LEFT"/>
    <s v="SC"/>
    <x v="0"/>
    <s v="10-100"/>
    <m/>
    <n v="4.42120246652E-5"/>
    <m/>
    <n v="4.4212024665199996"/>
    <n v="1"/>
    <x v="739"/>
    <s v="5792019c-3afe-4eed-9e3e-2cfb932669d6"/>
    <s v="{BD1EE8DE-FECE-4DDA-8D23-B30ABBB149EB}"/>
  </r>
  <r>
    <x v="69"/>
    <d v="2019-08-07T00:00:00"/>
    <d v="2019-08-07T00:00:00"/>
    <x v="0"/>
    <s v="Townsend_Ashleigh"/>
    <x v="8"/>
    <m/>
    <m/>
    <m/>
    <n v="1"/>
    <s v="LEFT"/>
    <s v="SC"/>
    <x v="2"/>
    <s v="&gt;100"/>
    <m/>
    <n v="1.8540851532899999E-3"/>
    <m/>
    <n v="185.40851532899998"/>
    <n v="1"/>
    <x v="740"/>
    <s v="7e351a2e-cf0f-44a2-8542-9cdd5d169339"/>
    <s v="{11FC6B19-5102-4AA3-ABD1-D6EEAA6BEE78}"/>
  </r>
  <r>
    <x v="69"/>
    <d v="2019-08-07T00:00:00"/>
    <d v="2019-08-07T00:00:00"/>
    <x v="0"/>
    <s v="Townsend_Ashleigh"/>
    <x v="8"/>
    <m/>
    <m/>
    <m/>
    <n v="5"/>
    <s v="FULL"/>
    <s v="P"/>
    <x v="0"/>
    <s v="&gt;100"/>
    <m/>
    <n v="3.3593341336500002E-3"/>
    <m/>
    <n v="335.93341336500004"/>
    <n v="2"/>
    <x v="741"/>
    <s v="dd57872b-a53e-412d-a21f-2581cb289643"/>
    <s v="{89206BF6-7D60-45D5-808A-77D76850BAD4}"/>
  </r>
  <r>
    <x v="70"/>
    <d v="2019-08-07T00:00:00"/>
    <d v="2019-08-07T00:00:00"/>
    <x v="0"/>
    <s v="Townsend_Ashleigh"/>
    <x v="9"/>
    <m/>
    <m/>
    <m/>
    <n v="1.5"/>
    <s v="FULL"/>
    <s v="SC"/>
    <x v="0"/>
    <s v="10-100"/>
    <m/>
    <n v="4.8541684520400001E-4"/>
    <m/>
    <n v="48.541684520400004"/>
    <n v="2"/>
    <x v="742"/>
    <s v="05dcd911-d562-4bba-ae11-7ad5384cdeb0"/>
    <s v="{D3757BF2-3BE2-4970-85F4-3FEF51DC1F32}"/>
  </r>
  <r>
    <x v="70"/>
    <d v="2019-08-07T00:00:00"/>
    <d v="2019-08-07T00:00:00"/>
    <x v="0"/>
    <s v="Townsend_Ashleigh"/>
    <x v="9"/>
    <m/>
    <m/>
    <m/>
    <n v="1.5"/>
    <s v="RIGHT"/>
    <s v="SC"/>
    <x v="0"/>
    <s v="10-100"/>
    <m/>
    <n v="1.5049949513499999E-4"/>
    <m/>
    <n v="15.049949513499998"/>
    <n v="1"/>
    <x v="743"/>
    <s v="5dd0020b-2476-4680-a22a-5edc8a594243"/>
    <s v="{20FD80B4-19AA-4FCE-BA2E-90489969A590}"/>
  </r>
  <r>
    <x v="103"/>
    <d v="2019-08-08T00:00:00"/>
    <d v="2019-08-08T00:00:00"/>
    <x v="0"/>
    <s v="Walsh_Michael"/>
    <x v="13"/>
    <m/>
    <m/>
    <m/>
    <n v="1"/>
    <s v="FULL"/>
    <s v="SC"/>
    <x v="0"/>
    <s v="10-100"/>
    <m/>
    <n v="5.6906844316000002E-5"/>
    <m/>
    <n v="5.6906844316000003"/>
    <n v="2"/>
    <x v="744"/>
    <s v="0b22636e-c1a2-4fe4-8c29-b5c964cfbc0d"/>
    <s v="{844F2D93-1BE2-4E9E-9A9D-CC0FEC674C01}"/>
  </r>
  <r>
    <x v="105"/>
    <d v="2019-08-09T00:00:00"/>
    <d v="2019-08-09T00:00:00"/>
    <x v="0"/>
    <s v="Townsend_Ashleigh"/>
    <x v="0"/>
    <m/>
    <m/>
    <m/>
    <n v="1"/>
    <s v="FULL"/>
    <s v="L"/>
    <x v="0"/>
    <s v="10-100"/>
    <m/>
    <n v="9.5326795645299999E-5"/>
    <m/>
    <n v="9.5326795645299995"/>
    <n v="2"/>
    <x v="745"/>
    <s v="eef2be8b-65cf-48de-a817-0280804281c5"/>
    <s v="{726705E2-649A-466E-91D9-564736FD2D26}"/>
  </r>
  <r>
    <x v="46"/>
    <d v="2019-08-15T00:00:00"/>
    <d v="2019-08-15T00:00:00"/>
    <x v="0"/>
    <s v="Townsend_Ashleigh"/>
    <x v="1"/>
    <m/>
    <m/>
    <m/>
    <n v="1"/>
    <s v="FULL"/>
    <s v="P"/>
    <x v="0"/>
    <s v="10-100"/>
    <m/>
    <n v="1.75550885643E-4"/>
    <m/>
    <n v="17.5550885643"/>
    <n v="2"/>
    <x v="746"/>
    <s v="8aea79f2-cb34-480e-a752-a7dee5d0a1e7"/>
    <s v="{588D9DA5-CC4E-4A7B-ADC2-1D04F345E1DA}"/>
  </r>
  <r>
    <x v="65"/>
    <d v="2019-08-15T00:00:00"/>
    <d v="2019-08-15T00:00:00"/>
    <x v="0"/>
    <s v="Townsend_Ashleigh"/>
    <x v="1"/>
    <m/>
    <m/>
    <m/>
    <n v="1"/>
    <s v="FULL"/>
    <s v="P"/>
    <x v="0"/>
    <s v="10-100"/>
    <m/>
    <n v="1.11641516189E-4"/>
    <m/>
    <n v="11.1641516189"/>
    <n v="2"/>
    <x v="747"/>
    <s v="00384c9d-4d01-4ccc-be54-d3c1f2e934ee"/>
    <s v="{70BF202A-0C54-4CA0-A045-3E73B79C24D8}"/>
  </r>
  <r>
    <x v="47"/>
    <d v="2019-08-15T00:00:00"/>
    <d v="2019-08-15T00:00:00"/>
    <x v="0"/>
    <s v="Townsend_Ashleigh"/>
    <x v="12"/>
    <m/>
    <m/>
    <m/>
    <n v="2"/>
    <s v="FULL"/>
    <s v="P"/>
    <x v="0"/>
    <s v="10-100"/>
    <m/>
    <n v="2.05833622715E-4"/>
    <m/>
    <n v="20.5833622715"/>
    <n v="2"/>
    <x v="748"/>
    <s v="bac82ca2-351d-4f86-b5f6-acefeb4586bc"/>
    <s v="{063C1DBD-D9EB-475A-971E-3DE0983DF6C5}"/>
  </r>
  <r>
    <x v="51"/>
    <d v="2019-08-19T00:00:00"/>
    <d v="2019-08-19T00:00:00"/>
    <x v="0"/>
    <s v="Townsend_Ashleigh"/>
    <x v="4"/>
    <m/>
    <m/>
    <m/>
    <n v="2"/>
    <s v="FULL"/>
    <s v="SC"/>
    <x v="0"/>
    <s v="10-100"/>
    <m/>
    <n v="3.4066280340200002E-4"/>
    <m/>
    <n v="34.066280340200002"/>
    <n v="2"/>
    <x v="749"/>
    <s v="4c6b38a1-b135-4597-8ebc-0c2549f17370"/>
    <s v="{CA2FB382-52B9-404A-9AE1-05E3FFE608AB}"/>
  </r>
  <r>
    <x v="51"/>
    <d v="2019-08-19T00:00:00"/>
    <d v="2019-08-19T00:00:00"/>
    <x v="0"/>
    <s v="Townsend_Ashleigh"/>
    <x v="1"/>
    <m/>
    <m/>
    <m/>
    <n v="2"/>
    <s v="FULL"/>
    <s v="SC"/>
    <x v="0"/>
    <s v="10-100"/>
    <m/>
    <n v="1.92114472958E-4"/>
    <m/>
    <n v="19.211447295799999"/>
    <n v="2"/>
    <x v="750"/>
    <s v="2ff281df-e506-4d49-841d-0e58aaf03f7d"/>
    <s v="{0CFD4E6A-4EFC-4459-A986-9651817B4C1D}"/>
  </r>
  <r>
    <x v="66"/>
    <d v="2019-08-19T00:00:00"/>
    <d v="2019-08-19T00:00:00"/>
    <x v="0"/>
    <s v="Townsend_Ashleigh"/>
    <x v="1"/>
    <m/>
    <m/>
    <m/>
    <n v="2"/>
    <s v="RIGHT"/>
    <s v="P"/>
    <x v="0"/>
    <s v="10-100"/>
    <m/>
    <n v="1.81097344608E-4"/>
    <m/>
    <n v="18.109734460800002"/>
    <n v="1"/>
    <x v="751"/>
    <s v="a11435c8-86d5-4f2d-a21b-714be81c01ea"/>
    <s v="{C7FFA56E-51A6-41E7-94E5-B10DA9C07B1D}"/>
  </r>
  <r>
    <x v="66"/>
    <d v="2019-08-19T00:00:00"/>
    <d v="2019-08-19T00:00:00"/>
    <x v="0"/>
    <s v="Townsend_Ashleigh"/>
    <x v="0"/>
    <m/>
    <m/>
    <m/>
    <n v="1"/>
    <s v="FULL"/>
    <s v="SC"/>
    <x v="2"/>
    <s v="10-100"/>
    <m/>
    <n v="1.5426778913600001E-4"/>
    <m/>
    <n v="15.426778913600002"/>
    <n v="2"/>
    <x v="752"/>
    <s v="b19c4883-af39-4114-9567-35a47a4b0376"/>
    <s v="{D4FF6F78-3EB3-4124-9CE1-0F289DED9B4E}"/>
  </r>
  <r>
    <x v="52"/>
    <d v="2019-08-20T00:00:00"/>
    <d v="2019-08-20T00:00:00"/>
    <x v="0"/>
    <s v="Walsh_Michael"/>
    <x v="0"/>
    <s v="RIP"/>
    <s v="Intermediate"/>
    <m/>
    <n v="1"/>
    <s v="FULL"/>
    <s v="SC"/>
    <x v="0"/>
    <s v="10-100"/>
    <m/>
    <n v="8.6524350110200001E-5"/>
    <m/>
    <n v="8.6524350110199997"/>
    <n v="2"/>
    <x v="753"/>
    <s v="de9e7f99-39e8-4658-a257-c84ac9fa9f5b"/>
    <s v="{B18F89E0-F0CC-4E6B-8143-BE563003FFB4}"/>
  </r>
  <r>
    <x v="55"/>
    <d v="2019-08-21T00:00:00"/>
    <d v="2019-08-21T00:00:00"/>
    <x v="0"/>
    <s v="Walsh_Michael"/>
    <x v="8"/>
    <m/>
    <m/>
    <m/>
    <n v="2"/>
    <s v="FULL"/>
    <s v="SC"/>
    <x v="0"/>
    <s v="10-100"/>
    <m/>
    <n v="8.3175433067700003E-5"/>
    <m/>
    <n v="8.3175433067700002"/>
    <n v="2"/>
    <x v="754"/>
    <s v="5234d18b-4ce4-43c2-9db3-15fbee28c918"/>
    <s v="{CF75CD44-04BA-44BB-90F7-5560DE6ABCD1}"/>
  </r>
  <r>
    <x v="55"/>
    <d v="2019-08-21T00:00:00"/>
    <d v="2019-08-21T00:00:00"/>
    <x v="0"/>
    <s v="Townsend_Ashleigh"/>
    <x v="8"/>
    <m/>
    <m/>
    <m/>
    <n v="2"/>
    <s v="FULL"/>
    <s v="SC"/>
    <x v="0"/>
    <s v="&gt;100"/>
    <m/>
    <n v="3.7672501613199999E-4"/>
    <m/>
    <n v="37.672501613199998"/>
    <n v="2"/>
    <x v="755"/>
    <s v="ac909eb1-0066-47ab-94f4-87f87713b8b4"/>
    <s v="{CD64A1D7-9D87-4C56-B07C-B16963C3030A}"/>
  </r>
  <r>
    <x v="86"/>
    <d v="2019-08-12T00:00:00"/>
    <d v="2019-08-12T00:00:00"/>
    <x v="0"/>
    <s v="Rachman_Richard"/>
    <x v="1"/>
    <m/>
    <m/>
    <m/>
    <n v="1"/>
    <s v="RIGHT"/>
    <s v="P"/>
    <x v="0"/>
    <s v="10-100"/>
    <m/>
    <n v="1.00694585639E-4"/>
    <m/>
    <n v="10.0694585639"/>
    <n v="1"/>
    <x v="756"/>
    <s v="63fd5387-677d-4bc8-b220-3ec4e4875395"/>
    <s v="{7A51C760-9832-4484-910F-7F88227EF412}"/>
  </r>
  <r>
    <x v="86"/>
    <d v="2019-08-12T00:00:00"/>
    <d v="2019-08-12T00:00:00"/>
    <x v="0"/>
    <s v="Rachman_Richard"/>
    <x v="1"/>
    <m/>
    <m/>
    <m/>
    <n v="2"/>
    <s v="FULL"/>
    <s v="P"/>
    <x v="0"/>
    <s v="10-100"/>
    <m/>
    <n v="2.0914168923799999E-4"/>
    <m/>
    <n v="20.914168923799998"/>
    <n v="2"/>
    <x v="757"/>
    <s v="990ff8a1-55ef-457c-b70d-7a859497af9c"/>
    <s v="{D169A31B-353C-4363-8926-6C1E6DE31972}"/>
  </r>
  <r>
    <x v="86"/>
    <d v="2019-08-12T00:00:00"/>
    <d v="2019-08-12T00:00:00"/>
    <x v="0"/>
    <s v="Rachman_Richard"/>
    <x v="5"/>
    <m/>
    <m/>
    <m/>
    <n v="0.5"/>
    <s v="FULL"/>
    <s v="SC"/>
    <x v="0"/>
    <s v="&lt;10"/>
    <m/>
    <n v="6.5438461633799999E-5"/>
    <m/>
    <n v="6.5438461633799996"/>
    <n v="2"/>
    <x v="758"/>
    <s v="8ece6a36-e49f-4edf-9df2-3cdfefddea01"/>
    <s v="{56D85A15-722E-4AAD-8BDD-856640996E93}"/>
  </r>
  <r>
    <x v="86"/>
    <d v="2019-08-12T00:00:00"/>
    <d v="2019-08-12T00:00:00"/>
    <x v="0"/>
    <s v="Rachman_Richard"/>
    <x v="1"/>
    <m/>
    <m/>
    <m/>
    <n v="2"/>
    <s v="FULL"/>
    <s v="P"/>
    <x v="0"/>
    <s v="10-100"/>
    <m/>
    <n v="3.5159954375999999E-4"/>
    <m/>
    <n v="35.159954376000002"/>
    <n v="2"/>
    <x v="759"/>
    <s v="394e0d77-8a54-4794-9f50-8ca958573a94"/>
    <s v="{ECD1BB79-FFC5-42FD-96FD-659E7BCF7271}"/>
  </r>
  <r>
    <x v="86"/>
    <d v="2019-08-12T00:00:00"/>
    <d v="2019-08-12T00:00:00"/>
    <x v="0"/>
    <s v="Rachman_Richard"/>
    <x v="1"/>
    <m/>
    <m/>
    <m/>
    <n v="3"/>
    <s v="FULL"/>
    <s v="SC"/>
    <x v="0"/>
    <s v="10-100"/>
    <m/>
    <n v="4.8656754440900001E-4"/>
    <m/>
    <n v="48.656754440900002"/>
    <n v="2"/>
    <x v="760"/>
    <s v="6b3468f7-8d2e-4277-bc0d-6391e4b1bb87"/>
    <s v="{2C7940CE-2DC2-409F-A3C7-BC5357F3EF22}"/>
  </r>
  <r>
    <x v="86"/>
    <d v="2019-08-12T00:00:00"/>
    <d v="2019-08-12T00:00:00"/>
    <x v="0"/>
    <s v="Rachman_Richard"/>
    <x v="1"/>
    <m/>
    <m/>
    <m/>
    <n v="1"/>
    <s v="FULL"/>
    <s v="SC"/>
    <x v="0"/>
    <s v="10-100"/>
    <m/>
    <n v="1.7127543685E-4"/>
    <m/>
    <n v="17.127543684999999"/>
    <n v="2"/>
    <x v="761"/>
    <s v="a9f94f38-591d-42cd-8295-7da993f2005b"/>
    <s v="{1D82506C-AE5F-4572-B7DE-C61147AE373D}"/>
  </r>
  <r>
    <x v="16"/>
    <d v="2019-07-31T00:00:00"/>
    <d v="2019-07-31T00:00:00"/>
    <x v="0"/>
    <s v="Walsh_Michael"/>
    <x v="8"/>
    <m/>
    <m/>
    <m/>
    <n v="10"/>
    <s v="FULL"/>
    <s v="SC"/>
    <x v="0"/>
    <s v="&gt;100"/>
    <m/>
    <n v="5.3084826070200002E-4"/>
    <m/>
    <n v="53.084826070200002"/>
    <n v="2"/>
    <x v="762"/>
    <s v="3e255252-2127-44a5-b837-a2aeec560b53"/>
    <s v="{7D601318-B90A-4BF3-8287-29FAB295E4C5}"/>
  </r>
  <r>
    <x v="16"/>
    <d v="2019-07-31T00:00:00"/>
    <d v="2019-07-31T00:00:00"/>
    <x v="0"/>
    <s v="Walsh_Michael"/>
    <x v="8"/>
    <m/>
    <m/>
    <m/>
    <n v="10"/>
    <s v="FULL"/>
    <s v="SC"/>
    <x v="0"/>
    <s v="&gt;100"/>
    <m/>
    <n v="9.7714047141900001E-4"/>
    <m/>
    <n v="97.714047141899997"/>
    <n v="2"/>
    <x v="763"/>
    <s v="94d7c2d2-6931-47de-a9b3-b594adb20165"/>
    <s v="{0494D9AF-F170-47A5-B2F3-EA0398781B7D}"/>
  </r>
  <r>
    <x v="16"/>
    <d v="2019-07-31T00:00:00"/>
    <d v="2019-07-31T00:00:00"/>
    <x v="0"/>
    <s v="Walsh_Michael"/>
    <x v="8"/>
    <m/>
    <m/>
    <m/>
    <n v="10"/>
    <s v="FULL"/>
    <s v="SC"/>
    <x v="0"/>
    <s v="&gt;100"/>
    <m/>
    <n v="7.0492474014499998E-4"/>
    <m/>
    <n v="70.492474014500004"/>
    <n v="2"/>
    <x v="764"/>
    <s v="287ef3b9-73fa-4283-839c-3c12aa013785"/>
    <s v="{F1FC4681-F6FB-421F-83A1-9CF32DCC2D7B}"/>
  </r>
  <r>
    <x v="16"/>
    <d v="2019-07-31T00:00:00"/>
    <d v="2019-07-31T00:00:00"/>
    <x v="0"/>
    <s v="Walsh_Michael"/>
    <x v="8"/>
    <m/>
    <m/>
    <m/>
    <n v="1"/>
    <s v="FULL"/>
    <s v="SC"/>
    <x v="0"/>
    <s v="&gt;100"/>
    <m/>
    <n v="1.3922280138299999E-4"/>
    <m/>
    <n v="13.9222801383"/>
    <n v="2"/>
    <x v="765"/>
    <s v="a6374e27-cacd-4c9f-a9a7-bdfa67642be4"/>
    <s v="{CBAD063C-068A-48F8-BBB7-DB2B7023F7F6}"/>
  </r>
  <r>
    <x v="16"/>
    <d v="2019-07-31T00:00:00"/>
    <d v="2019-07-31T00:00:00"/>
    <x v="0"/>
    <s v="Walsh_Michael"/>
    <x v="8"/>
    <m/>
    <m/>
    <m/>
    <n v="1"/>
    <s v="FULL"/>
    <s v="SC"/>
    <x v="0"/>
    <s v="&gt;100"/>
    <m/>
    <n v="1.70838381592E-4"/>
    <m/>
    <n v="17.083838159199999"/>
    <n v="2"/>
    <x v="766"/>
    <s v="bef15984-b051-4180-a59c-9576cbc6682e"/>
    <s v="{AE83C535-7ED3-446E-8EEF-FE0BCBBEEABB}"/>
  </r>
  <r>
    <x v="16"/>
    <d v="2019-07-31T00:00:00"/>
    <d v="2019-07-31T00:00:00"/>
    <x v="0"/>
    <s v="Walsh_Michael"/>
    <x v="8"/>
    <m/>
    <m/>
    <m/>
    <n v="1"/>
    <s v="FULL"/>
    <s v="SC"/>
    <x v="0"/>
    <s v="&gt;100"/>
    <m/>
    <n v="1.8970161438700001E-4"/>
    <m/>
    <n v="18.9701614387"/>
    <n v="2"/>
    <x v="767"/>
    <s v="20a025e4-ca78-432a-8617-68e8c7ee430f"/>
    <s v="{89782B19-262D-4D88-B544-DE1A8DC6B5B9}"/>
  </r>
  <r>
    <x v="82"/>
    <d v="2019-08-12T00:00:00"/>
    <d v="2019-08-12T00:00:00"/>
    <x v="0"/>
    <s v="Rachman_Richard"/>
    <x v="0"/>
    <m/>
    <m/>
    <m/>
    <n v="1"/>
    <s v="RIGHT"/>
    <s v="P"/>
    <x v="0"/>
    <s v="10-100"/>
    <m/>
    <n v="1.5578921922999999E-4"/>
    <m/>
    <n v="15.578921922999999"/>
    <n v="1"/>
    <x v="768"/>
    <s v="f71e6ab2-60ef-4b29-bef9-fbbbdf90f919"/>
    <s v="{D1BB3691-C2F3-4A6F-A0D4-8507152A1099}"/>
  </r>
  <r>
    <x v="82"/>
    <d v="2019-08-12T00:00:00"/>
    <d v="2019-08-12T00:00:00"/>
    <x v="0"/>
    <s v="Rachman_Richard"/>
    <x v="1"/>
    <m/>
    <m/>
    <m/>
    <n v="2"/>
    <s v="FULL"/>
    <s v="SC"/>
    <x v="0"/>
    <s v="10-100"/>
    <m/>
    <n v="4.2432125588999998E-5"/>
    <m/>
    <n v="4.2432125588999998"/>
    <n v="2"/>
    <x v="769"/>
    <s v="73896be3-ed72-4c97-9735-4653f14a05e2"/>
    <s v="{A9AD6A31-AE92-4F23-ACD9-212186E463E9}"/>
  </r>
  <r>
    <x v="82"/>
    <d v="2019-08-12T00:00:00"/>
    <d v="2019-08-12T00:00:00"/>
    <x v="0"/>
    <s v="Rachman_Richard"/>
    <x v="0"/>
    <m/>
    <m/>
    <m/>
    <n v="3"/>
    <s v="RIGHT"/>
    <s v="SC"/>
    <x v="2"/>
    <s v="&gt;100"/>
    <m/>
    <n v="5.8268684215399998E-4"/>
    <m/>
    <n v="58.2686842154"/>
    <n v="1"/>
    <x v="770"/>
    <s v="48f2f000-2fd6-488e-a970-b9a7eb5fb79d"/>
    <s v="{D50CD6F2-6F42-4814-A0FD-73770CBE592B}"/>
  </r>
  <r>
    <x v="82"/>
    <d v="2019-08-12T00:00:00"/>
    <d v="2019-08-12T00:00:00"/>
    <x v="0"/>
    <s v="Rachman_Richard"/>
    <x v="1"/>
    <m/>
    <m/>
    <m/>
    <n v="0.5"/>
    <s v="LEFT"/>
    <s v="SC"/>
    <x v="0"/>
    <s v="10-100"/>
    <m/>
    <n v="2.1543155396099999E-4"/>
    <m/>
    <n v="21.543155396099998"/>
    <n v="1"/>
    <x v="771"/>
    <s v="568979eb-0feb-4816-8430-81c05cb79a4f"/>
    <s v="{EF8B1D97-517D-420C-9484-20D8EDA06553}"/>
  </r>
  <r>
    <x v="106"/>
    <d v="2019-08-14T00:00:00"/>
    <d v="2019-08-14T00:00:00"/>
    <x v="0"/>
    <s v="DeGuzman_Tawny"/>
    <x v="1"/>
    <m/>
    <m/>
    <m/>
    <n v="2"/>
    <s v="FULL"/>
    <s v="P"/>
    <x v="0"/>
    <s v="10-100"/>
    <m/>
    <n v="5.8285891397499998E-5"/>
    <m/>
    <n v="5.82858913975"/>
    <n v="2"/>
    <x v="772"/>
    <s v="dc6d1da8-24e0-4fd7-95bc-07344d1349fa"/>
    <s v="{417BDB96-7FC1-4F8E-A4FC-14F1C6AAD718}"/>
  </r>
  <r>
    <x v="106"/>
    <d v="2019-08-14T00:00:00"/>
    <d v="2019-08-14T00:00:00"/>
    <x v="0"/>
    <s v="DeGuzman_Tawny"/>
    <x v="6"/>
    <m/>
    <m/>
    <m/>
    <n v="3"/>
    <s v="FULL"/>
    <s v="SC"/>
    <x v="0"/>
    <s v="10-100"/>
    <m/>
    <n v="3.99715019608E-5"/>
    <m/>
    <n v="3.9971501960800002"/>
    <n v="2"/>
    <x v="773"/>
    <s v="93a76661-d630-4f5d-a21d-46dee505fd76"/>
    <s v="{4DB0CB0D-A3EE-4AAE-B870-F8A4F341F163}"/>
  </r>
  <r>
    <x v="106"/>
    <d v="2019-08-14T00:00:00"/>
    <d v="2019-08-14T00:00:00"/>
    <x v="0"/>
    <s v="DeGuzman_Tawny"/>
    <x v="1"/>
    <m/>
    <m/>
    <m/>
    <n v="2"/>
    <s v="FULL"/>
    <s v="SC"/>
    <x v="0"/>
    <s v="&lt;10"/>
    <m/>
    <n v="2.9778834933599999E-5"/>
    <m/>
    <n v="2.9778834933599998"/>
    <n v="2"/>
    <x v="774"/>
    <s v="c9662f2d-2f3b-4195-9c85-0ab9cbc7bc68"/>
    <s v="{D0529F9E-D4F1-4854-800C-76CA50D436E5}"/>
  </r>
  <r>
    <x v="106"/>
    <d v="2019-08-14T00:00:00"/>
    <d v="2019-08-14T00:00:00"/>
    <x v="0"/>
    <s v="DeGuzman_Tawny"/>
    <x v="1"/>
    <m/>
    <m/>
    <m/>
    <n v="2"/>
    <s v="FULL"/>
    <s v="SC"/>
    <x v="0"/>
    <s v="10-100"/>
    <m/>
    <n v="6.1127958914100006E-5"/>
    <m/>
    <n v="6.1127958914100002"/>
    <n v="2"/>
    <x v="775"/>
    <s v="b6c6ad9f-497c-4fdc-8875-8d035af58203"/>
    <s v="{7219BB5E-CD74-4A1F-8E04-CFF8EE0E727C}"/>
  </r>
  <r>
    <x v="106"/>
    <d v="2019-08-14T00:00:00"/>
    <d v="2019-08-14T00:00:00"/>
    <x v="0"/>
    <s v="DeGuzman_Tawny"/>
    <x v="1"/>
    <m/>
    <m/>
    <m/>
    <n v="2"/>
    <s v="FULL"/>
    <s v="P"/>
    <x v="0"/>
    <s v="10-100"/>
    <m/>
    <n v="2.7163362102799999E-5"/>
    <m/>
    <n v="2.7163362102799997"/>
    <n v="2"/>
    <x v="776"/>
    <s v="d91d1294-379b-4ca8-89d7-cae8f8302eb2"/>
    <s v="{AB1063D9-454F-49D5-A154-520CDA470D83}"/>
  </r>
  <r>
    <x v="113"/>
    <d v="2019-07-31T00:00:00"/>
    <d v="2019-07-31T00:00:00"/>
    <x v="0"/>
    <s v="Tenkate_Jake"/>
    <x v="13"/>
    <m/>
    <m/>
    <m/>
    <n v="5"/>
    <s v="FULL"/>
    <s v="C"/>
    <x v="0"/>
    <s v="10-100"/>
    <m/>
    <n v="1.7149845790899999E-4"/>
    <m/>
    <n v="17.149845790899999"/>
    <n v="2"/>
    <x v="777"/>
    <s v="ee01e316-4ad2-4b9c-85a9-d8d3ba794426"/>
    <s v="{971783A1-D4A2-43E8-B381-521DCC50A341}"/>
  </r>
  <r>
    <x v="77"/>
    <d v="2019-08-08T00:00:00"/>
    <d v="2019-08-08T00:00:00"/>
    <x v="0"/>
    <s v="Townsend_Ashleigh"/>
    <x v="16"/>
    <s v="OAK"/>
    <s v="Intermediate"/>
    <m/>
    <n v="5"/>
    <s v="FULL"/>
    <s v="C"/>
    <x v="0"/>
    <s v="&gt;100"/>
    <m/>
    <n v="2.7848430319300002E-4"/>
    <m/>
    <n v="27.8484303193"/>
    <n v="2"/>
    <x v="778"/>
    <s v="c16f64ad-8004-4ccf-8bc8-8cdc475255fd"/>
    <s v="{CC0B60EB-C742-490A-A905-0889E394D453}"/>
  </r>
  <r>
    <x v="1"/>
    <d v="2019-08-14T00:00:00"/>
    <d v="2019-08-14T00:00:00"/>
    <x v="0"/>
    <s v="Walsh_Michael"/>
    <x v="10"/>
    <s v="OAK"/>
    <s v="Disturbed"/>
    <s v="oak savannah, recently mowed"/>
    <n v="2"/>
    <m/>
    <s v="SC"/>
    <x v="0"/>
    <s v="10-100"/>
    <m/>
    <m/>
    <n v="2"/>
    <m/>
    <m/>
    <x v="1"/>
    <s v="f8cdc06c-157a-41e0-b0bc-50c1a8dc44d6"/>
    <s v="{B0598D38-FD65-4553-B57F-7975F8DB5519}"/>
  </r>
  <r>
    <x v="2"/>
    <d v="2019-08-14T00:00:00"/>
    <d v="2019-08-14T00:00:00"/>
    <x v="0"/>
    <s v="Walsh_Michael"/>
    <x v="11"/>
    <m/>
    <m/>
    <m/>
    <n v="2"/>
    <m/>
    <s v="P"/>
    <x v="0"/>
    <s v="10-100"/>
    <m/>
    <m/>
    <n v="2"/>
    <m/>
    <m/>
    <x v="1"/>
    <s v="8acbc70d-15ed-4d24-ac1a-310f87757ea7"/>
    <s v="{E6E644B5-45DA-486B-85DC-32464018CE9D}"/>
  </r>
  <r>
    <x v="3"/>
    <d v="2019-07-25T00:00:00"/>
    <d v="2019-07-25T00:00:00"/>
    <x v="0"/>
    <s v="Townsend_Ashleigh"/>
    <x v="5"/>
    <m/>
    <m/>
    <m/>
    <n v="0.5"/>
    <m/>
    <s v="I"/>
    <x v="0"/>
    <s v="&lt;10"/>
    <m/>
    <m/>
    <n v="0.5"/>
    <m/>
    <m/>
    <x v="3"/>
    <s v="50bf2342-bdd2-4325-94ae-b89e59a1745b"/>
    <s v="{78C56AE2-DBC0-48E7-8105-470C51EF3C93}"/>
  </r>
  <r>
    <x v="3"/>
    <d v="2019-07-26T00:00:00"/>
    <d v="2019-07-26T00:00:00"/>
    <x v="0"/>
    <s v="Alcaraz_Jake"/>
    <x v="1"/>
    <m/>
    <m/>
    <m/>
    <n v="4"/>
    <m/>
    <s v="SC"/>
    <x v="0"/>
    <s v="10-100"/>
    <m/>
    <m/>
    <n v="4"/>
    <m/>
    <m/>
    <x v="5"/>
    <s v="051bbe63-c41f-4440-911c-9aa9c69ea5a2"/>
    <s v="{E73508FA-87C4-405F-8EC6-BB3B82325B81}"/>
  </r>
  <r>
    <x v="3"/>
    <d v="2019-07-26T00:00:00"/>
    <d v="2019-07-26T00:00:00"/>
    <x v="0"/>
    <s v="Walsh_Michael"/>
    <x v="6"/>
    <m/>
    <m/>
    <m/>
    <n v="5"/>
    <m/>
    <s v="SC"/>
    <x v="0"/>
    <s v="&lt;10"/>
    <m/>
    <m/>
    <n v="5"/>
    <m/>
    <m/>
    <x v="0"/>
    <s v="ede80c92-7069-42e7-a2ee-ea33835124d6"/>
    <s v="{D2454400-8086-48FD-AC23-5C353B5C3C14}"/>
  </r>
  <r>
    <x v="3"/>
    <d v="2019-07-26T00:00:00"/>
    <d v="2019-07-26T00:00:00"/>
    <x v="0"/>
    <s v="Alcaraz_Jake"/>
    <x v="6"/>
    <m/>
    <m/>
    <m/>
    <n v="3"/>
    <m/>
    <s v="SC"/>
    <x v="0"/>
    <s v="10-100"/>
    <m/>
    <m/>
    <n v="3"/>
    <m/>
    <m/>
    <x v="4"/>
    <s v="827c3502-5233-48e8-ba4e-e7c34aadc334"/>
    <s v="{850F7FA8-EED2-42C9-A35E-B370B1E72BA6}"/>
  </r>
  <r>
    <x v="3"/>
    <d v="2019-07-26T00:00:00"/>
    <d v="2019-07-26T00:00:00"/>
    <x v="0"/>
    <s v="Alcaraz_Jake"/>
    <x v="6"/>
    <m/>
    <m/>
    <m/>
    <n v="4"/>
    <m/>
    <s v="SC"/>
    <x v="0"/>
    <s v="10-100"/>
    <m/>
    <m/>
    <n v="4"/>
    <m/>
    <m/>
    <x v="5"/>
    <s v="24d3d313-ab1a-489f-999c-1a531a587392"/>
    <s v="{EC79AF94-A700-4A80-9E94-715F2EAC9256}"/>
  </r>
  <r>
    <x v="3"/>
    <d v="2019-07-26T00:00:00"/>
    <d v="2019-07-26T00:00:00"/>
    <x v="0"/>
    <s v="Alcaraz_Jake"/>
    <x v="6"/>
    <m/>
    <m/>
    <m/>
    <n v="4"/>
    <m/>
    <s v="SC"/>
    <x v="0"/>
    <s v="10-100"/>
    <m/>
    <m/>
    <n v="4"/>
    <m/>
    <m/>
    <x v="5"/>
    <s v="964e988e-cf2f-44d0-bcfb-4bf96e034cc7"/>
    <s v="{D07B2508-FE0E-4C35-A29F-F2892B2737F7}"/>
  </r>
  <r>
    <x v="3"/>
    <d v="2019-07-26T00:00:00"/>
    <d v="2019-07-26T00:00:00"/>
    <x v="0"/>
    <s v="Walsh_Michael"/>
    <x v="6"/>
    <m/>
    <m/>
    <m/>
    <n v="2"/>
    <m/>
    <s v="SC"/>
    <x v="0"/>
    <s v="10-100"/>
    <m/>
    <m/>
    <n v="2"/>
    <m/>
    <m/>
    <x v="1"/>
    <s v="9ab754ac-173a-4440-8a93-628070bbffbe"/>
    <s v="{63FDAACA-2F82-44E6-BD2B-9B4FC46BD070}"/>
  </r>
  <r>
    <x v="3"/>
    <d v="2019-07-26T00:00:00"/>
    <d v="2019-07-26T00:00:00"/>
    <x v="0"/>
    <s v="Alcaraz_Jake"/>
    <x v="5"/>
    <m/>
    <m/>
    <m/>
    <n v="3"/>
    <m/>
    <s v="I"/>
    <x v="0"/>
    <s v="10-100"/>
    <m/>
    <m/>
    <n v="3"/>
    <m/>
    <m/>
    <x v="4"/>
    <s v="6479ce46-bcab-41bc-9961-28c7e528cc49"/>
    <s v="{435A22D6-DBE0-4B27-B0C8-115DE965C068}"/>
  </r>
  <r>
    <x v="3"/>
    <d v="2019-07-26T00:00:00"/>
    <d v="2019-07-26T00:00:00"/>
    <x v="0"/>
    <s v="Alcaraz_Jake"/>
    <x v="5"/>
    <m/>
    <m/>
    <m/>
    <n v="3"/>
    <m/>
    <s v="P"/>
    <x v="0"/>
    <s v="10-100"/>
    <m/>
    <m/>
    <n v="3"/>
    <m/>
    <m/>
    <x v="4"/>
    <s v="73d50cdd-14b8-4fc1-92cb-e1bd5479251d"/>
    <s v="{09646416-1BDE-433C-9C4A-5702EEBA9A4B}"/>
  </r>
  <r>
    <x v="3"/>
    <d v="2019-07-26T00:00:00"/>
    <d v="2019-07-26T00:00:00"/>
    <x v="0"/>
    <s v="Alcaraz_Jake"/>
    <x v="1"/>
    <m/>
    <m/>
    <m/>
    <n v="4"/>
    <m/>
    <s v="I"/>
    <x v="0"/>
    <s v="&lt;10"/>
    <m/>
    <m/>
    <n v="4"/>
    <m/>
    <m/>
    <x v="5"/>
    <s v="5c26776f-2e60-44b5-a990-6b489a09b308"/>
    <s v="{049E9F34-C598-4A87-8836-8AA760A5B94B}"/>
  </r>
  <r>
    <x v="3"/>
    <d v="2019-07-29T00:00:00"/>
    <d v="2019-07-29T00:00:00"/>
    <x v="0"/>
    <s v="Townsend_Ashleigh"/>
    <x v="4"/>
    <m/>
    <m/>
    <m/>
    <n v="0.5"/>
    <m/>
    <s v="P"/>
    <x v="0"/>
    <s v="10-100"/>
    <m/>
    <m/>
    <n v="0.5"/>
    <m/>
    <m/>
    <x v="3"/>
    <s v="cc13c510-d03e-4e7d-89d0-122def6cdb7a"/>
    <s v="{C47CE78E-34BF-4B2C-9C9C-873BEB914277}"/>
  </r>
  <r>
    <x v="3"/>
    <d v="2019-07-29T00:00:00"/>
    <d v="2019-07-29T00:00:00"/>
    <x v="0"/>
    <s v="Townsend_Ashleigh"/>
    <x v="6"/>
    <m/>
    <m/>
    <m/>
    <n v="0.01"/>
    <m/>
    <s v="I"/>
    <x v="0"/>
    <s v="&lt;10"/>
    <m/>
    <m/>
    <n v="0.5"/>
    <m/>
    <m/>
    <x v="3"/>
    <s v="261b825c-5672-47bf-9879-2ad4ec88ec31"/>
    <s v="{065A7810-B369-49E2-ACD6-2899E065E764}"/>
  </r>
  <r>
    <x v="3"/>
    <d v="2019-07-29T00:00:00"/>
    <d v="2019-07-29T00:00:00"/>
    <x v="0"/>
    <s v="Townsend_Ashleigh"/>
    <x v="8"/>
    <m/>
    <m/>
    <m/>
    <n v="0.01"/>
    <m/>
    <s v="I"/>
    <x v="0"/>
    <s v="&lt;10"/>
    <m/>
    <m/>
    <n v="0.5"/>
    <m/>
    <m/>
    <x v="3"/>
    <s v="2c1809d4-afd0-4527-bc06-45776f41fb95"/>
    <s v="{268937A1-F859-4655-985B-C7D47CE62C39}"/>
  </r>
  <r>
    <x v="4"/>
    <d v="2019-07-29T00:00:00"/>
    <d v="2019-07-29T00:00:00"/>
    <x v="0"/>
    <s v="Walder_Diego"/>
    <x v="1"/>
    <m/>
    <m/>
    <m/>
    <n v="1"/>
    <m/>
    <s v="I"/>
    <x v="0"/>
    <s v="&lt;10"/>
    <m/>
    <m/>
    <n v="1"/>
    <m/>
    <m/>
    <x v="2"/>
    <s v="44cf12ca-cee9-4790-b33e-ef3b77dd4a1c"/>
    <s v="{EFFB2C46-CD2A-48C3-9805-05E756F5969A}"/>
  </r>
  <r>
    <x v="6"/>
    <d v="2019-07-30T00:00:00"/>
    <d v="2019-07-30T00:00:00"/>
    <x v="0"/>
    <s v="Tenkate_Jake"/>
    <x v="1"/>
    <m/>
    <m/>
    <m/>
    <n v="0.5"/>
    <m/>
    <s v="I"/>
    <x v="0"/>
    <s v="&lt;10"/>
    <m/>
    <m/>
    <n v="0.5"/>
    <m/>
    <m/>
    <x v="3"/>
    <s v="09d6a199-bb10-45d2-8158-2a53dc2ed836"/>
    <s v="{FF43D6E7-D201-47E0-A936-DB8F95C038F8}"/>
  </r>
  <r>
    <x v="10"/>
    <d v="2019-07-30T00:00:00"/>
    <d v="2019-07-30T00:00:00"/>
    <x v="0"/>
    <s v="Walder_Diego"/>
    <x v="1"/>
    <m/>
    <m/>
    <m/>
    <n v="1"/>
    <m/>
    <s v="I"/>
    <x v="0"/>
    <s v="&lt;10"/>
    <m/>
    <m/>
    <n v="1"/>
    <m/>
    <m/>
    <x v="2"/>
    <s v="35b0f83d-4096-4541-96fe-8473f852c742"/>
    <s v="{CF4AF2EC-6E03-4443-998A-8A3D13A1F261}"/>
  </r>
  <r>
    <x v="11"/>
    <d v="2019-07-30T00:00:00"/>
    <d v="2019-07-30T00:00:00"/>
    <x v="0"/>
    <s v="Alcaraz_Jake"/>
    <x v="11"/>
    <m/>
    <m/>
    <m/>
    <n v="0.01"/>
    <m/>
    <s v="I"/>
    <x v="0"/>
    <s v="&lt;10"/>
    <m/>
    <m/>
    <n v="0.5"/>
    <m/>
    <m/>
    <x v="3"/>
    <s v="289b6af9-731b-44bc-b9cb-3f746ba307c1"/>
    <s v="{5FE1D204-F438-4C44-A435-F1FA5A7DF3BB}"/>
  </r>
  <r>
    <x v="12"/>
    <d v="2019-07-30T00:00:00"/>
    <d v="2019-07-30T00:00:00"/>
    <x v="0"/>
    <s v="Walsh_Michael"/>
    <x v="0"/>
    <m/>
    <m/>
    <m/>
    <n v="4"/>
    <m/>
    <s v="P"/>
    <x v="0"/>
    <s v="10-100"/>
    <m/>
    <m/>
    <n v="4"/>
    <m/>
    <m/>
    <x v="5"/>
    <s v="a0fd56d4-8a6f-47c7-bc19-d680f0ff0759"/>
    <s v="{A7538ADE-821B-4CD7-A792-C530F5038A91}"/>
  </r>
  <r>
    <x v="12"/>
    <d v="2019-07-30T00:00:00"/>
    <d v="2019-07-30T00:00:00"/>
    <x v="0"/>
    <s v="Walsh_Michael"/>
    <x v="3"/>
    <m/>
    <m/>
    <m/>
    <n v="0.5"/>
    <m/>
    <s v="I"/>
    <x v="0"/>
    <s v="&lt;10"/>
    <m/>
    <m/>
    <n v="0.5"/>
    <m/>
    <m/>
    <x v="3"/>
    <s v="c658c0e0-fc64-4201-82bf-123aca5ba67b"/>
    <s v="{FAECC941-278E-4B95-9910-E6FC4C88E3B9}"/>
  </r>
  <r>
    <x v="12"/>
    <d v="2019-07-30T00:00:00"/>
    <d v="2019-07-30T00:00:00"/>
    <x v="0"/>
    <s v="Walsh_Michael"/>
    <x v="3"/>
    <m/>
    <m/>
    <m/>
    <n v="1"/>
    <m/>
    <s v="I"/>
    <x v="0"/>
    <s v="&lt;10"/>
    <m/>
    <m/>
    <n v="1"/>
    <m/>
    <m/>
    <x v="2"/>
    <s v="fb35eeae-3504-4046-9bc1-8e4ae8305c44"/>
    <s v="{14B226EC-3074-4B51-91DB-A0E6D478636E}"/>
  </r>
  <r>
    <x v="12"/>
    <d v="2019-07-30T00:00:00"/>
    <d v="2019-07-30T00:00:00"/>
    <x v="0"/>
    <s v="Walsh_Michael"/>
    <x v="0"/>
    <m/>
    <m/>
    <m/>
    <n v="0.01"/>
    <m/>
    <s v="I"/>
    <x v="0"/>
    <s v="&lt;10"/>
    <m/>
    <m/>
    <n v="0.5"/>
    <m/>
    <m/>
    <x v="3"/>
    <s v="3e237c70-7e08-4e2d-a6a2-098f6b612769"/>
    <s v="{36737C43-FE6A-4439-8262-DE66EA7B09E9}"/>
  </r>
  <r>
    <x v="12"/>
    <d v="2019-07-30T00:00:00"/>
    <d v="2019-07-30T00:00:00"/>
    <x v="0"/>
    <s v="Walsh_Michael"/>
    <x v="0"/>
    <m/>
    <m/>
    <m/>
    <n v="0.1"/>
    <m/>
    <s v="I"/>
    <x v="0"/>
    <s v="&lt;10"/>
    <m/>
    <m/>
    <n v="0.5"/>
    <m/>
    <m/>
    <x v="3"/>
    <s v="93c10e23-2c06-48d9-af92-f969918e2d10"/>
    <s v="{79926817-E9C0-4CA9-9793-597FD8B90EBF}"/>
  </r>
  <r>
    <x v="15"/>
    <d v="2019-07-31T00:00:00"/>
    <d v="2019-07-31T00:00:00"/>
    <x v="0"/>
    <s v="Tian_Sarah"/>
    <x v="11"/>
    <m/>
    <m/>
    <m/>
    <n v="0.5"/>
    <m/>
    <s v="I"/>
    <x v="0"/>
    <s v="&lt;10"/>
    <m/>
    <m/>
    <n v="0.5"/>
    <m/>
    <m/>
    <x v="3"/>
    <s v="69bf5eb0-7b1c-486d-a194-2fbb952a7882"/>
    <s v="{D6DCFD4E-3796-4491-B656-7F1E646E1D98}"/>
  </r>
  <r>
    <x v="15"/>
    <d v="2019-07-31T00:00:00"/>
    <d v="2019-07-31T00:00:00"/>
    <x v="0"/>
    <s v="Tian_Sarah"/>
    <x v="11"/>
    <m/>
    <m/>
    <m/>
    <n v="0.5"/>
    <m/>
    <s v="I"/>
    <x v="0"/>
    <s v="&lt;10"/>
    <m/>
    <m/>
    <n v="0.5"/>
    <m/>
    <m/>
    <x v="3"/>
    <s v="2eb751c5-8905-4b0d-8f09-d2fccae1ba12"/>
    <s v="{427B225C-2FC7-4617-A384-C47AFFCDF4A1}"/>
  </r>
  <r>
    <x v="17"/>
    <d v="2019-07-31T00:00:00"/>
    <d v="2019-07-31T00:00:00"/>
    <x v="0"/>
    <s v="Walsh_Michael"/>
    <x v="8"/>
    <m/>
    <m/>
    <m/>
    <n v="5"/>
    <m/>
    <s v="C"/>
    <x v="0"/>
    <s v="10-100"/>
    <m/>
    <m/>
    <n v="5"/>
    <m/>
    <m/>
    <x v="0"/>
    <s v="a5e1bffe-96ce-4e8a-aa96-c10a812644b0"/>
    <s v="{A8AEB7AC-F441-4BB3-A058-A09E316FF0FB}"/>
  </r>
  <r>
    <x v="17"/>
    <d v="2019-07-31T00:00:00"/>
    <d v="2019-07-31T00:00:00"/>
    <x v="0"/>
    <s v="Tian_Sarah"/>
    <x v="18"/>
    <m/>
    <m/>
    <m/>
    <n v="2"/>
    <m/>
    <s v="P"/>
    <x v="0"/>
    <s v="&lt;10"/>
    <m/>
    <m/>
    <n v="2"/>
    <m/>
    <m/>
    <x v="1"/>
    <s v="78bbd275-8ca1-4851-858f-7c1571e84316"/>
    <s v="{8B17A614-B5ED-4A69-AA46-D2218BBDBBE1}"/>
  </r>
  <r>
    <x v="17"/>
    <d v="2019-07-31T00:00:00"/>
    <d v="2019-07-31T00:00:00"/>
    <x v="0"/>
    <s v="Walsh_Michael"/>
    <x v="0"/>
    <m/>
    <m/>
    <m/>
    <n v="1"/>
    <m/>
    <s v="I"/>
    <x v="0"/>
    <s v="&lt;10"/>
    <m/>
    <m/>
    <n v="1"/>
    <m/>
    <m/>
    <x v="2"/>
    <s v="9e9aae42-d41d-44e4-b239-73bcd070d46f"/>
    <s v="{D225148A-0644-454A-BF3C-71DC6C29285B}"/>
  </r>
  <r>
    <x v="17"/>
    <d v="2019-07-31T00:00:00"/>
    <d v="2019-07-31T00:00:00"/>
    <x v="0"/>
    <s v="Walsh_Michael"/>
    <x v="0"/>
    <m/>
    <m/>
    <m/>
    <n v="3"/>
    <m/>
    <s v="I"/>
    <x v="0"/>
    <s v="&lt;10"/>
    <m/>
    <m/>
    <n v="3"/>
    <m/>
    <m/>
    <x v="4"/>
    <s v="69aeb8a8-e651-4833-bdb7-77bb6e290b33"/>
    <s v="{FFEB89B5-E335-4AB3-A908-DEF753E2464D}"/>
  </r>
  <r>
    <x v="17"/>
    <d v="2019-07-31T00:00:00"/>
    <d v="2019-07-31T00:00:00"/>
    <x v="0"/>
    <s v="Walsh_Michael"/>
    <x v="4"/>
    <m/>
    <m/>
    <m/>
    <n v="2"/>
    <m/>
    <s v="SC"/>
    <x v="0"/>
    <s v="10-100"/>
    <m/>
    <m/>
    <n v="2"/>
    <m/>
    <m/>
    <x v="1"/>
    <s v="6f8b03da-8bd0-4370-9bd0-cd4dad14f6f9"/>
    <s v="{127FE606-99FC-4808-9B5F-7C15920F0CAE}"/>
  </r>
  <r>
    <x v="17"/>
    <d v="2019-07-31T00:00:00"/>
    <d v="2019-07-31T00:00:00"/>
    <x v="0"/>
    <s v="Tian_Sarah"/>
    <x v="11"/>
    <m/>
    <m/>
    <m/>
    <n v="10"/>
    <m/>
    <s v="P"/>
    <x v="0"/>
    <s v="&gt;100"/>
    <m/>
    <m/>
    <n v="10"/>
    <m/>
    <m/>
    <x v="10"/>
    <s v="6a48a9d7-347c-467a-b941-100f9dcdf5b8"/>
    <s v="{DA97F6AF-80E9-43BE-A6E8-04CA882E475A}"/>
  </r>
  <r>
    <x v="20"/>
    <d v="2019-08-01T00:00:00"/>
    <d v="2019-08-01T00:00:00"/>
    <x v="0"/>
    <s v="Walsh_Michael"/>
    <x v="11"/>
    <m/>
    <m/>
    <m/>
    <n v="1"/>
    <m/>
    <s v="SC"/>
    <x v="0"/>
    <s v="&lt;10"/>
    <m/>
    <m/>
    <n v="1"/>
    <m/>
    <m/>
    <x v="2"/>
    <s v="d26b11db-01d0-4e59-a1b2-b0cb96efb0f1"/>
    <s v="{59249F36-0A30-4BB5-ACA5-5E846C454BF4}"/>
  </r>
  <r>
    <x v="21"/>
    <d v="2019-08-02T00:00:00"/>
    <d v="2019-08-02T00:00:00"/>
    <x v="0"/>
    <s v="Alcaraz_Jake"/>
    <x v="12"/>
    <m/>
    <m/>
    <m/>
    <n v="2"/>
    <m/>
    <s v="I"/>
    <x v="0"/>
    <s v="&lt;10"/>
    <m/>
    <m/>
    <n v="2"/>
    <m/>
    <m/>
    <x v="1"/>
    <s v="91b9d84c-8ff9-461d-9985-6b021baa67be"/>
    <s v="{DEC949ED-758E-4E94-9B2E-42FC8A5150C3}"/>
  </r>
  <r>
    <x v="24"/>
    <d v="2019-07-29T00:00:00"/>
    <d v="2019-07-29T00:00:00"/>
    <x v="0"/>
    <s v="Walder_Diego"/>
    <x v="11"/>
    <m/>
    <m/>
    <m/>
    <n v="1"/>
    <m/>
    <s v="I"/>
    <x v="1"/>
    <s v="&lt;10"/>
    <m/>
    <m/>
    <n v="1"/>
    <m/>
    <m/>
    <x v="2"/>
    <s v="be344971-6edd-4f69-b735-38b2b519fc3f"/>
    <s v="{DE74F831-F83D-4BAF-8471-CD333A1BB2B7}"/>
  </r>
  <r>
    <x v="21"/>
    <d v="2019-08-02T00:00:00"/>
    <d v="2019-08-02T00:00:00"/>
    <x v="0"/>
    <s v="Alcaraz_Jake"/>
    <x v="12"/>
    <m/>
    <m/>
    <m/>
    <n v="2"/>
    <m/>
    <s v="I"/>
    <x v="0"/>
    <s v="&lt;10"/>
    <m/>
    <m/>
    <n v="2"/>
    <m/>
    <m/>
    <x v="1"/>
    <s v="5b58f363-434b-444b-bc5c-3464127a2c9d"/>
    <s v="{90B7A6C1-D871-4AFC-8308-D3D8EA6BC41F}"/>
  </r>
  <r>
    <x v="34"/>
    <d v="2019-08-06T00:00:00"/>
    <d v="2019-08-06T00:00:00"/>
    <x v="0"/>
    <s v="Alcaraz_Jake"/>
    <x v="10"/>
    <m/>
    <m/>
    <m/>
    <n v="6"/>
    <m/>
    <s v="I"/>
    <x v="0"/>
    <s v="10-100"/>
    <m/>
    <m/>
    <n v="6"/>
    <m/>
    <m/>
    <x v="12"/>
    <s v="809b2581-34d7-44a4-80c7-dfea1d00f2e1"/>
    <s v="{1C89F8C9-17E7-4CA8-9C33-1EF88EDDA016}"/>
  </r>
  <r>
    <x v="38"/>
    <d v="2019-08-08T00:00:00"/>
    <d v="2019-08-08T00:00:00"/>
    <x v="0"/>
    <s v="Walder_Diego"/>
    <x v="11"/>
    <m/>
    <m/>
    <m/>
    <n v="10"/>
    <m/>
    <s v="SC"/>
    <x v="0"/>
    <s v="&lt;10"/>
    <m/>
    <m/>
    <n v="10"/>
    <m/>
    <m/>
    <x v="10"/>
    <s v="fc32081f-b3a5-41b8-8fc5-976033d70323"/>
    <s v="{5982B3B8-947B-4B89-9C02-E3D257B022EE}"/>
  </r>
  <r>
    <x v="38"/>
    <d v="2019-08-08T00:00:00"/>
    <d v="2019-08-08T00:00:00"/>
    <x v="0"/>
    <s v="Walder_Diego"/>
    <x v="11"/>
    <m/>
    <m/>
    <m/>
    <n v="8"/>
    <m/>
    <s v="SC"/>
    <x v="0"/>
    <s v="&lt;10"/>
    <m/>
    <m/>
    <n v="8"/>
    <m/>
    <m/>
    <x v="13"/>
    <s v="3547419b-e606-4542-aad7-c09e636c95d2"/>
    <s v="{DE2469F4-E821-4ECD-807C-BA7158A4C1CB}"/>
  </r>
  <r>
    <x v="44"/>
    <d v="2019-08-13T00:00:00"/>
    <d v="2019-08-13T00:00:00"/>
    <x v="0"/>
    <s v="Walder_Diego"/>
    <x v="14"/>
    <m/>
    <m/>
    <m/>
    <n v="3"/>
    <m/>
    <s v="SC"/>
    <x v="0"/>
    <s v="&lt;10"/>
    <m/>
    <m/>
    <n v="3"/>
    <m/>
    <m/>
    <x v="4"/>
    <s v="a0db1a51-498f-4b77-9890-b89e67b4b973"/>
    <s v="{59CDE87F-126F-4564-860D-FE7DE8F1292D}"/>
  </r>
  <r>
    <x v="44"/>
    <d v="2019-08-13T00:00:00"/>
    <d v="2019-08-13T00:00:00"/>
    <x v="0"/>
    <s v="Walder_Diego"/>
    <x v="4"/>
    <m/>
    <m/>
    <m/>
    <n v="0.01"/>
    <m/>
    <s v="I"/>
    <x v="0"/>
    <s v="&lt;10"/>
    <m/>
    <m/>
    <n v="0.5"/>
    <m/>
    <m/>
    <x v="3"/>
    <s v="7e6f8fd0-0768-47bc-8b0f-695bb354a48e"/>
    <s v="{843CC461-9F9C-4A26-808F-BF043807DCEB}"/>
  </r>
  <r>
    <x v="44"/>
    <d v="2019-08-13T00:00:00"/>
    <d v="2019-08-13T00:00:00"/>
    <x v="0"/>
    <s v="Walder_Diego"/>
    <x v="11"/>
    <m/>
    <m/>
    <m/>
    <n v="1"/>
    <m/>
    <s v="I"/>
    <x v="0"/>
    <s v="&lt;10"/>
    <m/>
    <m/>
    <n v="1"/>
    <m/>
    <m/>
    <x v="2"/>
    <s v="587e7c39-15eb-4355-8de3-90ca8f8fb7b0"/>
    <s v="{61A7AC6D-33F9-4561-9299-23589825DF85}"/>
  </r>
  <r>
    <x v="44"/>
    <d v="2019-08-13T00:00:00"/>
    <d v="2019-08-13T00:00:00"/>
    <x v="0"/>
    <s v="Walder_Diego"/>
    <x v="11"/>
    <m/>
    <m/>
    <m/>
    <n v="1"/>
    <m/>
    <s v="I"/>
    <x v="0"/>
    <s v="&lt;10"/>
    <m/>
    <m/>
    <n v="1"/>
    <m/>
    <m/>
    <x v="2"/>
    <s v="39d978d4-e5d3-43a4-9140-3dbf441248ec"/>
    <s v="{E2E35BAA-6013-4813-B841-6560FDF7CD2F}"/>
  </r>
  <r>
    <x v="44"/>
    <d v="2019-08-13T00:00:00"/>
    <d v="2019-08-13T00:00:00"/>
    <x v="0"/>
    <s v="Walder_Diego"/>
    <x v="4"/>
    <m/>
    <m/>
    <m/>
    <n v="3"/>
    <m/>
    <s v="I"/>
    <x v="0"/>
    <s v="10-100"/>
    <m/>
    <m/>
    <n v="3"/>
    <m/>
    <m/>
    <x v="4"/>
    <s v="4b304c87-13d2-47d1-8d81-3956795949f3"/>
    <s v="{7EE44B05-EF4C-4EA2-8F13-B49C548F50E6}"/>
  </r>
  <r>
    <x v="44"/>
    <d v="2019-08-13T00:00:00"/>
    <d v="2019-08-13T00:00:00"/>
    <x v="0"/>
    <s v="Walder_Diego"/>
    <x v="17"/>
    <m/>
    <m/>
    <m/>
    <n v="5"/>
    <m/>
    <s v="I"/>
    <x v="0"/>
    <s v="10-100"/>
    <m/>
    <m/>
    <n v="5"/>
    <m/>
    <m/>
    <x v="0"/>
    <s v="84140f4f-5373-44b8-a256-bdef81512e0c"/>
    <s v="{4DD99177-FC1E-477F-8370-6273A44C6782}"/>
  </r>
  <r>
    <x v="44"/>
    <d v="2019-08-13T00:00:00"/>
    <d v="2019-08-13T00:00:00"/>
    <x v="0"/>
    <s v="Walder_Diego"/>
    <x v="17"/>
    <m/>
    <m/>
    <m/>
    <n v="5"/>
    <m/>
    <s v="I"/>
    <x v="0"/>
    <s v="10-100"/>
    <m/>
    <m/>
    <n v="5"/>
    <m/>
    <m/>
    <x v="0"/>
    <s v="b6c27c4a-82a3-4a69-a28e-218b5c90365f"/>
    <s v="{CB3D0C01-35D8-43F3-9EA7-A2AEDEFFC1C4}"/>
  </r>
  <r>
    <x v="44"/>
    <d v="2019-08-13T00:00:00"/>
    <d v="2019-08-13T00:00:00"/>
    <x v="0"/>
    <s v="Walder_Diego"/>
    <x v="4"/>
    <m/>
    <m/>
    <m/>
    <n v="2"/>
    <m/>
    <s v="SC"/>
    <x v="0"/>
    <s v="&lt;10"/>
    <m/>
    <m/>
    <n v="2"/>
    <m/>
    <m/>
    <x v="1"/>
    <s v="9bcf5b54-1f30-41b7-9875-115c3508ea8d"/>
    <s v="{8959ED04-F534-4376-A3AC-38580EA9A26C}"/>
  </r>
  <r>
    <x v="44"/>
    <d v="2019-08-13T00:00:00"/>
    <d v="2019-08-13T00:00:00"/>
    <x v="0"/>
    <s v="Walder_Diego"/>
    <x v="14"/>
    <m/>
    <m/>
    <m/>
    <n v="1"/>
    <m/>
    <s v="SC"/>
    <x v="0"/>
    <s v="&lt;10"/>
    <m/>
    <m/>
    <n v="1"/>
    <m/>
    <m/>
    <x v="2"/>
    <s v="dc0d0839-1435-4a6a-9951-35d1042745ac"/>
    <s v="{65C7809E-C88C-4904-9668-F09337DA62EE}"/>
  </r>
  <r>
    <x v="45"/>
    <d v="2019-08-13T00:00:00"/>
    <d v="2019-08-13T00:00:00"/>
    <x v="0"/>
    <s v="Walsh_Michael"/>
    <x v="19"/>
    <m/>
    <m/>
    <m/>
    <n v="7"/>
    <m/>
    <s v="M"/>
    <x v="0"/>
    <s v="&gt;100"/>
    <m/>
    <m/>
    <n v="7"/>
    <m/>
    <m/>
    <x v="6"/>
    <s v="2a8d63d7-ab81-4cca-abd9-f778f7f10c8d"/>
    <s v="{912C7E78-2497-41B9-A0B4-A29D1540C65C}"/>
  </r>
  <r>
    <x v="45"/>
    <d v="2019-08-13T00:00:00"/>
    <d v="2019-08-13T00:00:00"/>
    <x v="0"/>
    <s v="Walsh_Michael"/>
    <x v="14"/>
    <m/>
    <m/>
    <m/>
    <n v="20"/>
    <m/>
    <s v="SC"/>
    <x v="0"/>
    <s v="&gt;100"/>
    <m/>
    <m/>
    <n v="20"/>
    <m/>
    <m/>
    <x v="14"/>
    <s v="2a480014-77cd-4bbe-9fb1-650ef06d73e5"/>
    <s v="{E23A8A92-086C-49CE-BD7D-41316C4AA73B}"/>
  </r>
  <r>
    <x v="45"/>
    <d v="2019-08-13T00:00:00"/>
    <d v="2019-08-13T00:00:00"/>
    <x v="0"/>
    <s v="Walsh_Michael"/>
    <x v="14"/>
    <m/>
    <m/>
    <m/>
    <n v="1"/>
    <m/>
    <s v="SC"/>
    <x v="0"/>
    <s v="&lt;10"/>
    <m/>
    <m/>
    <n v="1"/>
    <m/>
    <m/>
    <x v="2"/>
    <s v="11cf32c0-2f12-4b99-8b75-e4b700c43685"/>
    <s v="{EA550057-53DE-4F47-9F9A-8D334FD93AE4}"/>
  </r>
  <r>
    <x v="49"/>
    <d v="2019-08-15T00:00:00"/>
    <d v="2019-08-15T00:00:00"/>
    <x v="0"/>
    <s v="Alcaraz_Jake"/>
    <x v="6"/>
    <m/>
    <m/>
    <m/>
    <n v="2"/>
    <m/>
    <s v="SC"/>
    <x v="0"/>
    <s v="&lt;10"/>
    <m/>
    <m/>
    <n v="2"/>
    <m/>
    <m/>
    <x v="1"/>
    <s v="c342dd83-d3b7-45f3-bd85-6d3ce0d8a307"/>
    <s v="{A2F731B8-4FD7-4C5F-8976-982C13EBC14F}"/>
  </r>
  <r>
    <x v="49"/>
    <d v="2019-08-15T00:00:00"/>
    <d v="2019-08-15T00:00:00"/>
    <x v="0"/>
    <s v="Alcaraz_Jake"/>
    <x v="6"/>
    <m/>
    <m/>
    <m/>
    <n v="2.5"/>
    <m/>
    <s v="SC"/>
    <x v="0"/>
    <s v="10-100"/>
    <m/>
    <m/>
    <n v="2.5"/>
    <m/>
    <m/>
    <x v="11"/>
    <s v="7ba5b2a5-12d1-485b-b92d-5f770d305467"/>
    <s v="{302A6D2D-F77E-405C-9412-09F9348EE45C}"/>
  </r>
  <r>
    <x v="52"/>
    <d v="2019-08-20T00:00:00"/>
    <d v="2019-08-20T00:00:00"/>
    <x v="0"/>
    <s v="Walsh_Michael"/>
    <x v="3"/>
    <m/>
    <m/>
    <m/>
    <n v="2"/>
    <m/>
    <s v="P"/>
    <x v="0"/>
    <s v="10-100"/>
    <m/>
    <m/>
    <n v="2"/>
    <m/>
    <m/>
    <x v="1"/>
    <s v="9043555d-e964-4de3-bca8-c8d6a17ce474"/>
    <s v="{E3548EC9-5950-4665-9488-5F68FDC06924}"/>
  </r>
  <r>
    <x v="52"/>
    <d v="2019-08-20T00:00:00"/>
    <d v="2019-08-20T00:00:00"/>
    <x v="0"/>
    <s v="Walsh_Michael"/>
    <x v="3"/>
    <m/>
    <m/>
    <m/>
    <n v="5"/>
    <m/>
    <s v="P"/>
    <x v="0"/>
    <s v="10-100"/>
    <m/>
    <m/>
    <n v="5"/>
    <m/>
    <m/>
    <x v="0"/>
    <s v="eecb6c19-7cdb-4a44-8066-ef67b47d7229"/>
    <s v="{7F1E1378-E7BA-41F0-A7D1-ABB849597BB8}"/>
  </r>
  <r>
    <x v="54"/>
    <d v="2019-08-21T00:00:00"/>
    <d v="2019-08-21T00:00:00"/>
    <x v="0"/>
    <s v="Townsend_Ashleigh"/>
    <x v="10"/>
    <m/>
    <m/>
    <m/>
    <n v="2"/>
    <m/>
    <s v="SC"/>
    <x v="0"/>
    <s v="&lt;10"/>
    <m/>
    <m/>
    <n v="2"/>
    <m/>
    <m/>
    <x v="1"/>
    <s v="3b7b152b-5e96-4a50-a9b2-25c71b2a9d29"/>
    <s v="{A961A513-C19E-4E69-B85E-E17032227CE2}"/>
  </r>
  <r>
    <x v="54"/>
    <d v="2019-08-21T00:00:00"/>
    <d v="2019-08-21T00:00:00"/>
    <x v="0"/>
    <s v="Walsh_Michael"/>
    <x v="1"/>
    <m/>
    <m/>
    <m/>
    <n v="4"/>
    <m/>
    <s v="P"/>
    <x v="0"/>
    <s v="&gt;100"/>
    <m/>
    <m/>
    <n v="4"/>
    <m/>
    <m/>
    <x v="5"/>
    <s v="d61aecd0-af37-4cac-8f3a-ef48c26d778c"/>
    <s v="{17C36968-1055-4A52-B525-E20DF4C6F6EB}"/>
  </r>
  <r>
    <x v="54"/>
    <d v="2019-08-21T00:00:00"/>
    <d v="2019-08-21T00:00:00"/>
    <x v="0"/>
    <s v="Walsh_Michael"/>
    <x v="0"/>
    <m/>
    <m/>
    <m/>
    <n v="2"/>
    <m/>
    <s v="P"/>
    <x v="0"/>
    <s v="10-100"/>
    <m/>
    <m/>
    <n v="2"/>
    <m/>
    <m/>
    <x v="1"/>
    <s v="70bca9f9-e746-424d-ada8-19e0506683e3"/>
    <s v="{B4F31105-5173-47A0-8194-BFB4CF7D6A5B}"/>
  </r>
  <r>
    <x v="54"/>
    <d v="2019-08-21T00:00:00"/>
    <d v="2019-08-21T00:00:00"/>
    <x v="0"/>
    <s v="Townsend_Ashleigh"/>
    <x v="1"/>
    <m/>
    <m/>
    <m/>
    <n v="5"/>
    <m/>
    <s v="P"/>
    <x v="0"/>
    <s v="10-100"/>
    <m/>
    <m/>
    <n v="5"/>
    <m/>
    <m/>
    <x v="0"/>
    <s v="c3a8a590-f24e-4948-9c39-6e0b4eccf2bf"/>
    <s v="{97821A8C-CD0F-4889-9346-AD3D518C2F0F}"/>
  </r>
  <r>
    <x v="56"/>
    <d v="2019-08-05T00:00:00"/>
    <d v="2019-08-05T00:00:00"/>
    <x v="0"/>
    <s v="Townsend_Ashleigh"/>
    <x v="8"/>
    <m/>
    <m/>
    <m/>
    <n v="1"/>
    <m/>
    <s v="P"/>
    <x v="0"/>
    <s v="&lt;10"/>
    <m/>
    <m/>
    <n v="1"/>
    <m/>
    <m/>
    <x v="2"/>
    <s v="29cd8005-496c-41a0-9ffa-4bc98f79fa76"/>
    <s v="{906F052D-4F36-4CE0-9EC6-C934225FDEF3}"/>
  </r>
  <r>
    <x v="57"/>
    <d v="2019-08-05T00:00:00"/>
    <d v="2019-08-05T00:00:00"/>
    <x v="0"/>
    <s v="Townsend_Ashleigh"/>
    <x v="4"/>
    <m/>
    <m/>
    <m/>
    <n v="0.1"/>
    <m/>
    <s v="I"/>
    <x v="0"/>
    <s v="&lt;10"/>
    <m/>
    <m/>
    <n v="0.5"/>
    <m/>
    <m/>
    <x v="3"/>
    <s v="99c8a2e6-c533-48d0-a179-684e6c60b937"/>
    <s v="{030B9420-C0BA-4318-AA94-A761AFF5E461}"/>
  </r>
  <r>
    <x v="57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x v="3"/>
    <s v="e3afdf9d-37f9-429e-a4c4-849013dd8d15"/>
    <s v="{A73216B6-5D41-46CD-8A18-070B61798AEE}"/>
  </r>
  <r>
    <x v="57"/>
    <d v="2019-08-05T00:00:00"/>
    <d v="2019-08-05T00:00:00"/>
    <x v="0"/>
    <s v="Townsend_Ashleigh"/>
    <x v="14"/>
    <m/>
    <m/>
    <m/>
    <n v="0.01"/>
    <m/>
    <s v="I"/>
    <x v="0"/>
    <s v="&lt;10"/>
    <m/>
    <m/>
    <n v="0.5"/>
    <m/>
    <m/>
    <x v="3"/>
    <s v="6428f417-204a-40c4-a527-ff21c27b5f41"/>
    <s v="{4AD0DB69-677C-45CE-8190-9B77227542B7}"/>
  </r>
  <r>
    <x v="34"/>
    <d v="2019-08-06T00:00:00"/>
    <d v="2019-08-06T00:00:00"/>
    <x v="0"/>
    <s v="Alcaraz_Jake"/>
    <x v="1"/>
    <m/>
    <m/>
    <m/>
    <n v="0.5"/>
    <m/>
    <s v="I"/>
    <x v="0"/>
    <s v="&lt;10"/>
    <m/>
    <m/>
    <n v="0.5"/>
    <m/>
    <m/>
    <x v="3"/>
    <s v="df1f252e-38c0-4352-bc18-a43fc21fb91b"/>
    <s v="{51F05DFE-1F2E-43E1-95EF-604A0F82657F}"/>
  </r>
  <r>
    <x v="59"/>
    <d v="2019-08-06T00:00:00"/>
    <d v="2019-08-06T00:00:00"/>
    <x v="0"/>
    <s v="Townsend_Ashleigh"/>
    <x v="0"/>
    <m/>
    <m/>
    <m/>
    <n v="0.5"/>
    <m/>
    <s v="I"/>
    <x v="0"/>
    <s v="&lt;10"/>
    <m/>
    <m/>
    <n v="0.5"/>
    <m/>
    <m/>
    <x v="3"/>
    <s v="2ebe654e-b141-4feb-a8e7-2d602f34cbc7"/>
    <s v="{DBDB4529-48F0-403D-96E2-D765663D19AF}"/>
  </r>
  <r>
    <x v="59"/>
    <d v="2019-08-07T00:00:00"/>
    <d v="2019-08-07T00:00:00"/>
    <x v="0"/>
    <s v="Townsend_Ashleigh"/>
    <x v="8"/>
    <m/>
    <m/>
    <m/>
    <n v="0.01"/>
    <m/>
    <s v="I"/>
    <x v="0"/>
    <s v="&lt;10"/>
    <m/>
    <m/>
    <n v="0.5"/>
    <m/>
    <m/>
    <x v="3"/>
    <s v="ee2c9149-0803-409e-9258-7450ab1bc2d7"/>
    <s v="{9AE8AD9E-30DC-4229-B472-7A1F2C1F26D9}"/>
  </r>
  <r>
    <x v="59"/>
    <d v="2019-08-07T00:00:00"/>
    <d v="2019-08-07T00:00:00"/>
    <x v="0"/>
    <s v="Townsend_Ashleigh"/>
    <x v="14"/>
    <m/>
    <m/>
    <m/>
    <n v="2"/>
    <m/>
    <s v="P"/>
    <x v="0"/>
    <s v="10-100"/>
    <m/>
    <m/>
    <n v="2"/>
    <m/>
    <m/>
    <x v="1"/>
    <s v="c7e66245-2088-4693-a084-434afc744857"/>
    <s v="{399BCD98-3676-40FE-AFC1-8AD7432D58EF}"/>
  </r>
  <r>
    <x v="61"/>
    <d v="2019-08-06T00:00:00"/>
    <d v="2019-08-06T00:00:00"/>
    <x v="0"/>
    <s v="Townsend_Ashleigh"/>
    <x v="8"/>
    <m/>
    <m/>
    <m/>
    <n v="1"/>
    <m/>
    <s v="SC"/>
    <x v="0"/>
    <s v="10-100"/>
    <m/>
    <m/>
    <n v="1"/>
    <m/>
    <m/>
    <x v="2"/>
    <s v="4a424848-b6ad-433e-b449-24a6ceb16fed"/>
    <s v="{F4A5F76A-0330-40C1-A7A3-F177CC8CE905}"/>
  </r>
  <r>
    <x v="63"/>
    <d v="2019-08-14T00:00:00"/>
    <d v="2019-08-14T00:00:00"/>
    <x v="0"/>
    <s v="Rachman_Richard"/>
    <x v="4"/>
    <m/>
    <m/>
    <m/>
    <n v="1"/>
    <m/>
    <s v="SC"/>
    <x v="0"/>
    <s v="&lt;10"/>
    <m/>
    <m/>
    <n v="1"/>
    <m/>
    <m/>
    <x v="2"/>
    <s v="f952428b-6cb6-492c-871e-057ca6648cca"/>
    <s v="{3D4B6A55-CB24-4F3A-8B5D-70C79870FB4E}"/>
  </r>
  <r>
    <x v="63"/>
    <d v="2019-08-16T00:00:00"/>
    <d v="2019-08-16T00:00:00"/>
    <x v="0"/>
    <s v="Townsend_Ashleigh"/>
    <x v="4"/>
    <m/>
    <m/>
    <m/>
    <n v="0.5"/>
    <m/>
    <s v="I"/>
    <x v="0"/>
    <s v="&lt;10"/>
    <m/>
    <m/>
    <n v="0.5"/>
    <m/>
    <m/>
    <x v="3"/>
    <s v="5df68756-9c5d-462e-88b5-8502bbe0b634"/>
    <s v="{690BF58D-985B-45F7-8BFD-4BD003C400B9}"/>
  </r>
  <r>
    <x v="63"/>
    <d v="2019-08-16T00:00:00"/>
    <d v="2019-08-16T00:00:00"/>
    <x v="0"/>
    <s v="Townsend_Ashleigh"/>
    <x v="14"/>
    <m/>
    <m/>
    <m/>
    <n v="1"/>
    <m/>
    <s v="SC"/>
    <x v="0"/>
    <s v="&lt;10"/>
    <m/>
    <m/>
    <n v="1"/>
    <m/>
    <m/>
    <x v="2"/>
    <s v="c5a942ca-e974-4b99-a735-d4e029ccedcf"/>
    <s v="{4CAD7B78-6B77-428F-BFBC-5FD67B5EDA3F}"/>
  </r>
  <r>
    <x v="63"/>
    <d v="2019-08-16T00:00:00"/>
    <d v="2019-08-16T00:00:00"/>
    <x v="0"/>
    <s v="Townsend_Ashleigh"/>
    <x v="14"/>
    <m/>
    <m/>
    <m/>
    <n v="3"/>
    <m/>
    <s v="SC"/>
    <x v="0"/>
    <s v="&lt;10"/>
    <m/>
    <m/>
    <n v="3"/>
    <m/>
    <m/>
    <x v="4"/>
    <s v="d46f6508-062c-4b87-877c-27f49e01d1d0"/>
    <s v="{F2027C0C-CF7A-40A5-98F3-798BA8143B15}"/>
  </r>
  <r>
    <x v="63"/>
    <d v="2019-08-19T00:00:00"/>
    <d v="2019-08-19T00:00:00"/>
    <x v="0"/>
    <s v="Townsend_Ashleigh"/>
    <x v="4"/>
    <m/>
    <m/>
    <m/>
    <n v="0.5"/>
    <m/>
    <s v="I"/>
    <x v="0"/>
    <s v="&lt;10"/>
    <m/>
    <m/>
    <n v="0.5"/>
    <m/>
    <m/>
    <x v="3"/>
    <s v="1b8fae2b-f864-4b9e-acbb-84b04122961d"/>
    <s v="{1BD11E5E-8C3B-4E5F-96A0-B01ACD36FE72}"/>
  </r>
  <r>
    <x v="63"/>
    <d v="2019-08-19T00:00:00"/>
    <d v="2019-08-19T00:00:00"/>
    <x v="0"/>
    <s v="Townsend_Ashleigh"/>
    <x v="4"/>
    <m/>
    <m/>
    <m/>
    <n v="2"/>
    <m/>
    <s v="I"/>
    <x v="0"/>
    <s v="&lt;10"/>
    <m/>
    <m/>
    <n v="2"/>
    <m/>
    <m/>
    <x v="1"/>
    <s v="38942fa0-7af7-43f4-934c-9b48e6fd2656"/>
    <s v="{E492ED59-5631-425A-BB3D-E56F90BE359A}"/>
  </r>
  <r>
    <x v="63"/>
    <d v="2019-08-19T00:00:00"/>
    <d v="2019-08-19T00:00:00"/>
    <x v="0"/>
    <s v="Townsend_Ashleigh"/>
    <x v="14"/>
    <m/>
    <m/>
    <m/>
    <n v="3"/>
    <m/>
    <s v="I"/>
    <x v="0"/>
    <s v="10-100"/>
    <m/>
    <m/>
    <n v="3"/>
    <m/>
    <m/>
    <x v="4"/>
    <s v="16a6ca9f-6a5a-4c1e-bd0f-75c5b3dac327"/>
    <s v="{BC5BEA0B-F1AA-4416-8463-28BB9B36DD07}"/>
  </r>
  <r>
    <x v="63"/>
    <d v="2019-08-19T00:00:00"/>
    <d v="2019-08-19T00:00:00"/>
    <x v="0"/>
    <s v="Townsend_Ashleigh"/>
    <x v="4"/>
    <m/>
    <m/>
    <m/>
    <n v="1"/>
    <m/>
    <s v="I"/>
    <x v="0"/>
    <s v="&lt;10"/>
    <m/>
    <m/>
    <n v="1"/>
    <m/>
    <m/>
    <x v="2"/>
    <s v="ae9017a1-a319-4332-ad84-0b35851ef051"/>
    <s v="{91798D65-7BA5-4718-A6D6-156C99E23514}"/>
  </r>
  <r>
    <x v="63"/>
    <d v="2019-08-19T00:00:00"/>
    <d v="2019-08-19T00:00:00"/>
    <x v="0"/>
    <s v="Townsend_Ashleigh"/>
    <x v="4"/>
    <m/>
    <m/>
    <m/>
    <n v="2"/>
    <m/>
    <s v="I"/>
    <x v="0"/>
    <s v="&lt;10"/>
    <m/>
    <m/>
    <n v="2"/>
    <m/>
    <m/>
    <x v="1"/>
    <s v="8ab3f6c0-c3eb-406c-8fff-96432faa56de"/>
    <s v="{85332D9C-2713-43FA-8B81-28602DC74657}"/>
  </r>
  <r>
    <x v="68"/>
    <d v="2019-08-20T00:00:00"/>
    <d v="2019-08-20T00:00:00"/>
    <x v="0"/>
    <s v="Townsend_Ashleigh"/>
    <x v="1"/>
    <m/>
    <m/>
    <m/>
    <n v="0.01"/>
    <m/>
    <s v="SC"/>
    <x v="0"/>
    <s v="&lt;10"/>
    <m/>
    <m/>
    <n v="0.5"/>
    <m/>
    <m/>
    <x v="3"/>
    <s v="0f5f50df-5284-41f9-bcaf-75cc34a729f9"/>
    <s v="{CE0916B1-420F-4E85-8CD1-3A2F077A1E29}"/>
  </r>
  <r>
    <x v="69"/>
    <d v="2019-08-07T00:00:00"/>
    <d v="2019-08-07T00:00:00"/>
    <x v="0"/>
    <s v="Townsend_Ashleigh"/>
    <x v="8"/>
    <m/>
    <m/>
    <m/>
    <n v="1"/>
    <m/>
    <s v="SC"/>
    <x v="0"/>
    <s v="&lt;10"/>
    <m/>
    <m/>
    <n v="1"/>
    <m/>
    <m/>
    <x v="2"/>
    <s v="a1348330-c88a-42ec-acfd-7ed0e0b8a8f7"/>
    <s v="{2FDEA556-11C3-4F65-9B8E-B18194833F4A}"/>
  </r>
  <r>
    <x v="69"/>
    <d v="2019-08-07T00:00:00"/>
    <d v="2019-08-07T00:00:00"/>
    <x v="0"/>
    <s v="Townsend_Ashleigh"/>
    <x v="8"/>
    <m/>
    <m/>
    <m/>
    <n v="1"/>
    <m/>
    <s v="SC"/>
    <x v="0"/>
    <s v="&lt;10"/>
    <m/>
    <m/>
    <n v="1"/>
    <m/>
    <m/>
    <x v="2"/>
    <s v="43c16904-9338-4bc1-8f0c-bf2c49a07c53"/>
    <s v="{B3E94C8F-E31D-46F8-9C50-5343FA8550EA}"/>
  </r>
  <r>
    <x v="69"/>
    <d v="2019-08-07T00:00:00"/>
    <d v="2019-08-07T00:00:00"/>
    <x v="0"/>
    <s v="Townsend_Ashleigh"/>
    <x v="0"/>
    <m/>
    <m/>
    <m/>
    <n v="1"/>
    <m/>
    <s v="P"/>
    <x v="0"/>
    <s v="&lt;10"/>
    <m/>
    <m/>
    <n v="1"/>
    <m/>
    <m/>
    <x v="2"/>
    <s v="195f8273-92bf-4199-bbea-5f66062a4e6e"/>
    <s v="{A9896EDD-87EE-48AB-8713-868A16AAED4F}"/>
  </r>
  <r>
    <x v="69"/>
    <d v="2019-08-07T00:00:00"/>
    <d v="2019-08-07T00:00:00"/>
    <x v="0"/>
    <s v="Townsend_Ashleigh"/>
    <x v="14"/>
    <m/>
    <m/>
    <m/>
    <n v="1"/>
    <m/>
    <s v="I"/>
    <x v="0"/>
    <s v="&lt;10"/>
    <m/>
    <m/>
    <n v="1"/>
    <m/>
    <m/>
    <x v="2"/>
    <s v="71d39ed0-90ed-4de9-b23b-da5ad52c20e7"/>
    <s v="{1B643807-8276-4888-8CBF-E79A0AC94C1C}"/>
  </r>
  <r>
    <x v="69"/>
    <d v="2019-08-07T00:00:00"/>
    <d v="2019-08-07T00:00:00"/>
    <x v="0"/>
    <s v="Townsend_Ashleigh"/>
    <x v="14"/>
    <m/>
    <m/>
    <m/>
    <n v="2"/>
    <m/>
    <s v="I"/>
    <x v="0"/>
    <s v="&lt;10"/>
    <m/>
    <m/>
    <n v="2"/>
    <m/>
    <m/>
    <x v="1"/>
    <s v="23b2a239-9713-4cba-b208-662a235cf551"/>
    <s v="{AF1D462C-C785-4277-93CF-D872D7DAF081}"/>
  </r>
  <r>
    <x v="70"/>
    <d v="2019-08-07T00:00:00"/>
    <d v="2019-08-07T00:00:00"/>
    <x v="0"/>
    <s v="Townsend_Ashleigh"/>
    <x v="11"/>
    <m/>
    <m/>
    <m/>
    <n v="1"/>
    <m/>
    <s v="P"/>
    <x v="0"/>
    <s v="&lt;10"/>
    <m/>
    <m/>
    <n v="1"/>
    <m/>
    <m/>
    <x v="2"/>
    <s v="6125435e-40a1-4aa8-a888-664c6352389a"/>
    <s v="{ECA32E2A-8E6C-4723-8BEA-33411B4BD5FB}"/>
  </r>
  <r>
    <x v="71"/>
    <d v="2019-08-08T00:00:00"/>
    <d v="2019-08-08T00:00:00"/>
    <x v="0"/>
    <s v="Walsh_Michael"/>
    <x v="1"/>
    <m/>
    <m/>
    <m/>
    <n v="3"/>
    <m/>
    <s v="SC"/>
    <x v="0"/>
    <s v="10-100"/>
    <m/>
    <m/>
    <n v="3"/>
    <m/>
    <m/>
    <x v="4"/>
    <s v="50924969-12b1-4c30-a06f-1bf21d1f7a4f"/>
    <s v="{0F2E071C-98C5-45A5-B8F1-18B042325F46}"/>
  </r>
  <r>
    <x v="71"/>
    <d v="2019-08-08T00:00:00"/>
    <d v="2019-08-08T00:00:00"/>
    <x v="0"/>
    <s v="Walsh_Michael"/>
    <x v="1"/>
    <m/>
    <m/>
    <m/>
    <n v="4"/>
    <m/>
    <s v="C"/>
    <x v="0"/>
    <s v="10-100"/>
    <m/>
    <m/>
    <n v="4"/>
    <m/>
    <m/>
    <x v="5"/>
    <s v="bc3d13ef-c0d7-4aca-a7e3-5ec32eb3b26e"/>
    <s v="{B95EDACB-E34D-40EB-99A8-87CA3398B5E0}"/>
  </r>
  <r>
    <x v="74"/>
    <d v="2019-08-08T00:00:00"/>
    <d v="2019-08-08T00:00:00"/>
    <x v="0"/>
    <s v="Townsend_Ashleigh"/>
    <x v="2"/>
    <m/>
    <m/>
    <m/>
    <n v="1"/>
    <m/>
    <s v="P"/>
    <x v="0"/>
    <s v="10-100"/>
    <m/>
    <m/>
    <n v="1"/>
    <m/>
    <m/>
    <x v="2"/>
    <s v="85c0c8ee-fc54-4b5d-9b25-f9994b02f938"/>
    <s v="{5DFE59F7-C327-4707-966A-E1BDA2839638}"/>
  </r>
  <r>
    <x v="79"/>
    <d v="2019-08-09T00:00:00"/>
    <d v="2019-08-09T00:00:00"/>
    <x v="0"/>
    <s v="Walsh_Michael"/>
    <x v="19"/>
    <m/>
    <m/>
    <m/>
    <n v="4"/>
    <m/>
    <s v="P"/>
    <x v="0"/>
    <s v="10-100"/>
    <m/>
    <m/>
    <n v="4"/>
    <m/>
    <m/>
    <x v="5"/>
    <s v="3703e11e-d2b0-4224-b97c-786f883ca763"/>
    <s v="{CD095C3C-68A8-4ED3-8EF5-8B3E1074E792}"/>
  </r>
  <r>
    <x v="80"/>
    <d v="2019-08-09T00:00:00"/>
    <d v="2019-08-09T00:00:00"/>
    <x v="0"/>
    <s v="Walsh_Michael"/>
    <x v="4"/>
    <m/>
    <m/>
    <m/>
    <n v="3"/>
    <m/>
    <s v="SC"/>
    <x v="0"/>
    <s v="10-100"/>
    <m/>
    <m/>
    <n v="3"/>
    <m/>
    <m/>
    <x v="4"/>
    <s v="09f9d112-5697-4f89-a8a1-4ae7978f05c7"/>
    <s v="{2DD5EDB2-7EFB-495C-86A2-FE08DA4B88B9}"/>
  </r>
  <r>
    <x v="80"/>
    <d v="2019-08-09T00:00:00"/>
    <d v="2019-08-09T00:00:00"/>
    <x v="0"/>
    <s v="Walsh_Michael"/>
    <x v="19"/>
    <m/>
    <m/>
    <m/>
    <n v="5"/>
    <m/>
    <s v="SC"/>
    <x v="0"/>
    <s v="10-100"/>
    <m/>
    <m/>
    <n v="5"/>
    <m/>
    <m/>
    <x v="0"/>
    <s v="3d34b416-d936-4c86-9ee0-fd93662a9a9b"/>
    <s v="{B2233D03-17BD-41E3-BB46-6EEF7F2E4E13}"/>
  </r>
  <r>
    <x v="80"/>
    <d v="2019-08-09T00:00:00"/>
    <d v="2019-08-09T00:00:00"/>
    <x v="0"/>
    <s v="Townsend_Ashleigh"/>
    <x v="14"/>
    <m/>
    <m/>
    <m/>
    <n v="10"/>
    <m/>
    <s v="SC"/>
    <x v="0"/>
    <s v="10-100"/>
    <m/>
    <m/>
    <n v="10"/>
    <m/>
    <m/>
    <x v="10"/>
    <s v="da1db62b-4d99-47a9-87b3-0bb15e57089e"/>
    <s v="{93127BE9-567A-4419-8690-4FB2D1592BF3}"/>
  </r>
  <r>
    <x v="80"/>
    <d v="2019-08-09T00:00:00"/>
    <d v="2019-08-09T00:00:00"/>
    <x v="0"/>
    <s v="Townsend_Ashleigh"/>
    <x v="14"/>
    <m/>
    <m/>
    <m/>
    <n v="5"/>
    <m/>
    <s v="SC"/>
    <x v="0"/>
    <s v="&lt;10"/>
    <m/>
    <m/>
    <n v="5"/>
    <m/>
    <m/>
    <x v="0"/>
    <s v="71e294f8-c46d-4e75-805d-63485deb322f"/>
    <s v="{755E8707-0755-4179-87B9-371CA3D2D556}"/>
  </r>
  <r>
    <x v="80"/>
    <d v="2019-08-09T00:00:00"/>
    <d v="2019-08-09T00:00:00"/>
    <x v="0"/>
    <s v="Townsend_Ashleigh"/>
    <x v="11"/>
    <m/>
    <m/>
    <m/>
    <n v="2"/>
    <m/>
    <s v="I"/>
    <x v="0"/>
    <s v="&lt;10"/>
    <m/>
    <m/>
    <n v="2"/>
    <m/>
    <m/>
    <x v="1"/>
    <s v="5acc9b4c-ab8c-42a6-8f03-b2412bfbd1e9"/>
    <s v="{A1EC9258-BBC5-4CDC-9DCE-1222CB89B4DB}"/>
  </r>
  <r>
    <x v="80"/>
    <d v="2019-08-12T00:00:00"/>
    <d v="2019-08-12T00:00:00"/>
    <x v="0"/>
    <s v="Townsend_Ashleigh"/>
    <x v="14"/>
    <m/>
    <m/>
    <m/>
    <n v="1"/>
    <m/>
    <s v="I"/>
    <x v="0"/>
    <s v="&lt;10"/>
    <m/>
    <m/>
    <n v="1"/>
    <m/>
    <m/>
    <x v="2"/>
    <s v="43bdd841-f73d-4b75-a3d5-ca5f28476d4f"/>
    <s v="{9C8209FC-8227-47E5-A559-ECDC687872AE}"/>
  </r>
  <r>
    <x v="80"/>
    <d v="2019-08-12T00:00:00"/>
    <d v="2019-08-12T00:00:00"/>
    <x v="0"/>
    <s v="Townsend_Ashleigh"/>
    <x v="4"/>
    <m/>
    <m/>
    <m/>
    <n v="2"/>
    <m/>
    <s v="P"/>
    <x v="0"/>
    <s v="&lt;10"/>
    <m/>
    <m/>
    <n v="2"/>
    <m/>
    <m/>
    <x v="1"/>
    <s v="f34b6305-b5e3-4b53-a279-18bb7899d52c"/>
    <s v="{7CEE8E1F-C1E8-436A-B2B6-C3036D52B109}"/>
  </r>
  <r>
    <x v="80"/>
    <d v="2019-08-12T00:00:00"/>
    <d v="2019-08-12T00:00:00"/>
    <x v="0"/>
    <s v="Townsend_Ashleigh"/>
    <x v="4"/>
    <m/>
    <m/>
    <m/>
    <n v="6"/>
    <m/>
    <s v="P"/>
    <x v="0"/>
    <s v="10-100"/>
    <m/>
    <m/>
    <n v="6"/>
    <m/>
    <m/>
    <x v="12"/>
    <s v="c92156c4-b8a5-49ae-bee3-fff79df9a414"/>
    <s v="{32BB7BF9-5E1D-4643-B417-927ADD236D03}"/>
  </r>
  <r>
    <x v="80"/>
    <d v="2019-08-12T00:00:00"/>
    <d v="2019-08-12T00:00:00"/>
    <x v="0"/>
    <s v="Townsend_Ashleigh"/>
    <x v="19"/>
    <m/>
    <m/>
    <m/>
    <n v="3"/>
    <m/>
    <s v="P"/>
    <x v="0"/>
    <s v="10-100"/>
    <m/>
    <m/>
    <n v="3"/>
    <m/>
    <m/>
    <x v="4"/>
    <s v="c93d3173-bf19-4ae5-92ae-552fb2b3a2ce"/>
    <s v="{823CCF99-CD3D-4DAA-B479-23BA3A2EE35A}"/>
  </r>
  <r>
    <x v="81"/>
    <d v="2019-08-12T00:00:00"/>
    <d v="2019-08-12T00:00:00"/>
    <x v="0"/>
    <s v="Townsend_Ashleigh"/>
    <x v="2"/>
    <m/>
    <m/>
    <m/>
    <n v="4"/>
    <m/>
    <s v="I"/>
    <x v="0"/>
    <s v="&lt;10"/>
    <m/>
    <m/>
    <n v="4"/>
    <m/>
    <m/>
    <x v="5"/>
    <s v="ad53eb9b-cca2-4814-989e-6953ac28d5a0"/>
    <s v="{A768D593-759F-4A1A-844E-47FFDE1FECBF}"/>
  </r>
  <r>
    <x v="81"/>
    <d v="2019-08-12T00:00:00"/>
    <d v="2019-08-12T00:00:00"/>
    <x v="0"/>
    <s v="Townsend_Ashleigh"/>
    <x v="8"/>
    <m/>
    <m/>
    <m/>
    <n v="3"/>
    <m/>
    <s v="P"/>
    <x v="0"/>
    <s v="&lt;10"/>
    <m/>
    <m/>
    <n v="3"/>
    <m/>
    <m/>
    <x v="4"/>
    <s v="4235ac04-4e2e-46ca-ae16-a79fc4df1909"/>
    <s v="{673F8325-0FB5-46FF-9D51-1246854C6BB8}"/>
  </r>
  <r>
    <x v="81"/>
    <d v="2019-08-12T00:00:00"/>
    <d v="2019-08-12T00:00:00"/>
    <x v="0"/>
    <s v="Townsend_Ashleigh"/>
    <x v="5"/>
    <m/>
    <m/>
    <m/>
    <n v="6"/>
    <m/>
    <s v="P"/>
    <x v="0"/>
    <s v="10-100"/>
    <m/>
    <m/>
    <n v="6"/>
    <m/>
    <m/>
    <x v="12"/>
    <s v="b2f41266-c826-4584-95a3-e6b1c06a45ce"/>
    <s v="{75B10507-2843-43CD-A700-ABE436F49C4D}"/>
  </r>
  <r>
    <x v="81"/>
    <d v="2019-08-12T00:00:00"/>
    <d v="2019-08-12T00:00:00"/>
    <x v="0"/>
    <s v="Townsend_Ashleigh"/>
    <x v="19"/>
    <m/>
    <m/>
    <m/>
    <n v="6"/>
    <m/>
    <s v="P"/>
    <x v="0"/>
    <s v="10-100"/>
    <m/>
    <m/>
    <n v="6"/>
    <m/>
    <m/>
    <x v="12"/>
    <s v="2176a5df-c9c5-44fc-b851-e2c22f9c4d4a"/>
    <s v="{083AFEDD-78C0-4E8A-9B00-5C2438064762}"/>
  </r>
  <r>
    <x v="81"/>
    <d v="2019-08-12T00:00:00"/>
    <d v="2019-08-12T00:00:00"/>
    <x v="0"/>
    <s v="Townsend_Ashleigh"/>
    <x v="8"/>
    <m/>
    <m/>
    <m/>
    <n v="0.01"/>
    <m/>
    <s v="I"/>
    <x v="0"/>
    <s v="&lt;10"/>
    <m/>
    <m/>
    <n v="0.5"/>
    <m/>
    <m/>
    <x v="3"/>
    <s v="fb75da43-b39d-4e86-935b-32185618256c"/>
    <s v="{F6F2EE10-33FA-4A8E-ABD7-9B6A51771F77}"/>
  </r>
  <r>
    <x v="81"/>
    <d v="2019-08-12T00:00:00"/>
    <d v="2019-08-12T00:00:00"/>
    <x v="0"/>
    <s v="Townsend_Ashleigh"/>
    <x v="8"/>
    <m/>
    <m/>
    <m/>
    <n v="0.01"/>
    <m/>
    <s v="I"/>
    <x v="0"/>
    <s v="&lt;10"/>
    <m/>
    <m/>
    <n v="0.5"/>
    <m/>
    <m/>
    <x v="3"/>
    <s v="cd619c80-b2e6-49bb-9c92-d2f9b3ba2915"/>
    <s v="{29C906CF-88B2-44D5-95DC-36F5A1A5EBEB}"/>
  </r>
  <r>
    <x v="81"/>
    <d v="2019-08-12T00:00:00"/>
    <d v="2019-08-12T00:00:00"/>
    <x v="0"/>
    <s v="Townsend_Ashleigh"/>
    <x v="11"/>
    <m/>
    <m/>
    <m/>
    <n v="2"/>
    <m/>
    <s v="P"/>
    <x v="0"/>
    <s v="10-100"/>
    <m/>
    <m/>
    <n v="2"/>
    <m/>
    <m/>
    <x v="1"/>
    <s v="6a9877a0-6615-46bc-941b-dcfc72251747"/>
    <s v="{952B6DC6-0357-4B8C-94A9-9CCD8F3B2C45}"/>
  </r>
  <r>
    <x v="81"/>
    <d v="2019-08-13T00:00:00"/>
    <d v="2019-08-13T00:00:00"/>
    <x v="0"/>
    <s v="Walsh_Michael"/>
    <x v="18"/>
    <m/>
    <m/>
    <m/>
    <n v="2"/>
    <m/>
    <s v="SC"/>
    <x v="0"/>
    <s v="10-100"/>
    <m/>
    <m/>
    <n v="2"/>
    <m/>
    <m/>
    <x v="1"/>
    <s v="c4df002a-40de-47dc-8aaa-35d15d180867"/>
    <s v="{58462B4A-62BD-4E92-9B42-D0661FEC2D9C}"/>
  </r>
  <r>
    <x v="81"/>
    <d v="2019-08-13T00:00:00"/>
    <d v="2019-08-13T00:00:00"/>
    <x v="0"/>
    <s v="Walsh_Michael"/>
    <x v="0"/>
    <m/>
    <m/>
    <m/>
    <n v="3"/>
    <m/>
    <s v="SC"/>
    <x v="0"/>
    <s v="&lt;10"/>
    <m/>
    <m/>
    <n v="3"/>
    <m/>
    <m/>
    <x v="4"/>
    <s v="83344479-9e6f-4d18-8222-dce517ab8a04"/>
    <s v="{DAD7503F-4C17-4B69-AFB3-20A46F710AB9}"/>
  </r>
  <r>
    <x v="81"/>
    <d v="2019-08-13T00:00:00"/>
    <d v="2019-08-13T00:00:00"/>
    <x v="0"/>
    <s v="Walsh_Michael"/>
    <x v="8"/>
    <m/>
    <m/>
    <m/>
    <n v="5"/>
    <m/>
    <s v="C"/>
    <x v="0"/>
    <s v="&gt;100"/>
    <m/>
    <m/>
    <n v="5"/>
    <m/>
    <m/>
    <x v="0"/>
    <s v="d53e20d6-b237-4b59-a7cf-ed8136a03340"/>
    <s v="{2AE1DDF2-1EA2-4675-A9B5-6D2FD6B8B7D6}"/>
  </r>
  <r>
    <x v="81"/>
    <d v="2019-08-13T00:00:00"/>
    <d v="2019-08-13T00:00:00"/>
    <x v="0"/>
    <s v="Walsh_Michael"/>
    <x v="14"/>
    <m/>
    <m/>
    <m/>
    <n v="1"/>
    <m/>
    <s v="P"/>
    <x v="0"/>
    <s v="10-100"/>
    <m/>
    <m/>
    <n v="1"/>
    <m/>
    <m/>
    <x v="2"/>
    <s v="9513de8e-7747-426d-8e49-c282f3994c00"/>
    <s v="{D10C8B56-FA0B-426E-991A-089BEE050156}"/>
  </r>
  <r>
    <x v="81"/>
    <d v="2019-08-13T00:00:00"/>
    <d v="2019-08-13T00:00:00"/>
    <x v="0"/>
    <s v="Walsh_Michael"/>
    <x v="14"/>
    <m/>
    <m/>
    <m/>
    <n v="1"/>
    <m/>
    <s v="I"/>
    <x v="0"/>
    <s v="&lt;10"/>
    <m/>
    <m/>
    <n v="1"/>
    <m/>
    <m/>
    <x v="2"/>
    <s v="08e883d1-5c8c-4b31-bf22-1ac6fdb5f993"/>
    <s v="{17A8E381-5FCC-4CF9-961D-DA7F670FA071}"/>
  </r>
  <r>
    <x v="81"/>
    <d v="2019-08-13T00:00:00"/>
    <d v="2019-08-13T00:00:00"/>
    <x v="0"/>
    <s v="Walsh_Michael"/>
    <x v="8"/>
    <m/>
    <m/>
    <m/>
    <n v="15"/>
    <m/>
    <s v="P"/>
    <x v="0"/>
    <s v="&gt;100"/>
    <m/>
    <m/>
    <n v="15"/>
    <m/>
    <m/>
    <x v="18"/>
    <s v="380835e4-7fa7-4f09-b745-a63299df8081"/>
    <s v="{BB95AFE0-D96D-4E69-8B29-1D7B1864E58B}"/>
  </r>
  <r>
    <x v="81"/>
    <d v="2019-08-13T00:00:00"/>
    <d v="2019-08-13T00:00:00"/>
    <x v="0"/>
    <s v="Walsh_Michael"/>
    <x v="19"/>
    <m/>
    <m/>
    <m/>
    <n v="3"/>
    <m/>
    <s v="C"/>
    <x v="0"/>
    <s v="10-100"/>
    <m/>
    <m/>
    <n v="3"/>
    <m/>
    <m/>
    <x v="4"/>
    <s v="8fe9f962-c476-4359-9d77-4116f7444bd3"/>
    <s v="{64643BEE-E416-474A-85EA-4E0C86DAA65B}"/>
  </r>
  <r>
    <x v="81"/>
    <d v="2019-08-13T00:00:00"/>
    <d v="2019-08-13T00:00:00"/>
    <x v="0"/>
    <s v="Walsh_Michael"/>
    <x v="11"/>
    <m/>
    <m/>
    <m/>
    <n v="4"/>
    <m/>
    <s v="P"/>
    <x v="0"/>
    <s v="10-100"/>
    <m/>
    <m/>
    <n v="4"/>
    <m/>
    <m/>
    <x v="5"/>
    <s v="21aab735-8fde-470f-89be-84da9be21826"/>
    <s v="{B276659D-A778-4AE7-A6DC-6E9DC762E383}"/>
  </r>
  <r>
    <x v="81"/>
    <d v="2019-08-13T00:00:00"/>
    <d v="2019-08-13T00:00:00"/>
    <x v="0"/>
    <s v="Walsh_Michael"/>
    <x v="2"/>
    <m/>
    <m/>
    <m/>
    <n v="5"/>
    <m/>
    <s v="C"/>
    <x v="0"/>
    <s v="10-100"/>
    <m/>
    <m/>
    <n v="5"/>
    <m/>
    <m/>
    <x v="0"/>
    <s v="30c61f68-7962-42c6-a42b-0c81b619e966"/>
    <s v="{24BDB422-BE0A-4DD0-A6C2-9F711525FF1F}"/>
  </r>
  <r>
    <x v="81"/>
    <d v="2019-08-13T00:00:00"/>
    <d v="2019-08-13T00:00:00"/>
    <x v="0"/>
    <s v="Walsh_Michael"/>
    <x v="2"/>
    <m/>
    <m/>
    <m/>
    <n v="1"/>
    <m/>
    <s v="SC"/>
    <x v="0"/>
    <s v="10-100"/>
    <m/>
    <m/>
    <n v="1"/>
    <m/>
    <m/>
    <x v="2"/>
    <s v="6d71168b-f76f-4b79-9f69-7d7fa4c29cff"/>
    <s v="{CDAB8427-7CB9-4B7F-A5F9-E53A9AA60657}"/>
  </r>
  <r>
    <x v="81"/>
    <d v="2019-08-13T00:00:00"/>
    <d v="2019-08-13T00:00:00"/>
    <x v="0"/>
    <s v="Walsh_Michael"/>
    <x v="19"/>
    <m/>
    <m/>
    <m/>
    <n v="1"/>
    <m/>
    <s v="P"/>
    <x v="0"/>
    <s v="&lt;10"/>
    <m/>
    <m/>
    <n v="1"/>
    <m/>
    <m/>
    <x v="2"/>
    <s v="86c31ec7-f6cb-4491-b971-31244afbd2a5"/>
    <s v="{D4EC7904-8F50-46C9-8711-814ED9E57B16}"/>
  </r>
  <r>
    <x v="85"/>
    <d v="2019-08-23T00:00:00"/>
    <d v="2019-08-23T00:00:00"/>
    <x v="0"/>
    <s v="Walsh_Michael"/>
    <x v="1"/>
    <m/>
    <m/>
    <m/>
    <n v="1"/>
    <m/>
    <s v="SC"/>
    <x v="0"/>
    <s v="&lt;10"/>
    <m/>
    <m/>
    <n v="1"/>
    <m/>
    <m/>
    <x v="2"/>
    <s v="4080ebd4-4174-4f8b-bccb-84d10796c994"/>
    <s v="{2A73F0FE-1CE5-49ED-A3FB-8F19EEAE556E}"/>
  </r>
  <r>
    <x v="85"/>
    <d v="2019-08-23T00:00:00"/>
    <d v="2019-08-23T00:00:00"/>
    <x v="0"/>
    <s v="Walsh_Michael"/>
    <x v="3"/>
    <m/>
    <m/>
    <m/>
    <n v="0.5"/>
    <m/>
    <s v="SC"/>
    <x v="0"/>
    <s v="&lt;10"/>
    <m/>
    <m/>
    <n v="0.5"/>
    <m/>
    <m/>
    <x v="3"/>
    <s v="26afb31b-a6fa-4d7a-abdf-f718951c1239"/>
    <s v="{130D6377-A623-4B2F-8709-E37B6A43F3EA}"/>
  </r>
  <r>
    <x v="49"/>
    <d v="2016-06-07T00:00:00"/>
    <d v="2016-06-07T00:00:00"/>
    <x v="2"/>
    <s v="Canning_Bridget"/>
    <x v="17"/>
    <m/>
    <m/>
    <m/>
    <n v="2"/>
    <m/>
    <s v="I"/>
    <x v="0"/>
    <s v="&lt;10"/>
    <m/>
    <m/>
    <n v="2"/>
    <m/>
    <m/>
    <x v="1"/>
    <s v="13247769-08d1-4b53-9c5c-5faac3f170d3"/>
    <s v="{F247920F-57F7-486E-9715-05DADCA54900}"/>
  </r>
  <r>
    <x v="92"/>
    <d v="2019-08-01T00:00:00"/>
    <d v="2019-08-01T00:00:00"/>
    <x v="0"/>
    <s v="Alcaraz_Jake"/>
    <x v="0"/>
    <s v="CSS"/>
    <s v="Disturbed"/>
    <m/>
    <n v="2"/>
    <m/>
    <s v="I"/>
    <x v="0"/>
    <s v="&lt;10"/>
    <m/>
    <m/>
    <n v="2"/>
    <m/>
    <m/>
    <x v="1"/>
    <s v="c4e16311-24b1-4235-919c-102aaae4787b"/>
    <s v="{D54C4730-A603-43E8-962E-AEA5DE045920}"/>
  </r>
  <r>
    <x v="91"/>
    <d v="2019-08-01T00:00:00"/>
    <d v="2019-08-01T00:00:00"/>
    <x v="0"/>
    <s v="Alcaraz_Jake"/>
    <x v="4"/>
    <s v="CSS"/>
    <s v="Intact"/>
    <s v="Large riccom infestation on east hillside of plot (outside 20 m)."/>
    <n v="2"/>
    <m/>
    <s v="I"/>
    <x v="0"/>
    <s v="&lt;10"/>
    <m/>
    <m/>
    <n v="2"/>
    <m/>
    <m/>
    <x v="1"/>
    <s v="4e3a6889-0031-40bb-af13-d9cb42389aa5"/>
    <s v="{F75EB22B-7053-4D48-B8D9-BF37E26B7715}"/>
  </r>
  <r>
    <x v="100"/>
    <d v="2019-08-07T00:00:00"/>
    <d v="2019-08-07T00:00:00"/>
    <x v="0"/>
    <s v="Walsh_Michael"/>
    <x v="10"/>
    <m/>
    <m/>
    <m/>
    <n v="0.5"/>
    <m/>
    <s v="I"/>
    <x v="0"/>
    <s v="&lt;10"/>
    <m/>
    <m/>
    <n v="0.5"/>
    <m/>
    <m/>
    <x v="3"/>
    <s v="4f5850e1-b137-4a47-bc78-addc09173504"/>
    <s v="{80FB3D94-E4C5-412F-81FD-0890BB407A04}"/>
  </r>
  <r>
    <x v="102"/>
    <d v="2019-08-08T00:00:00"/>
    <d v="2019-08-08T00:00:00"/>
    <x v="0"/>
    <s v="Walsh_Michael"/>
    <x v="14"/>
    <m/>
    <m/>
    <m/>
    <n v="1"/>
    <m/>
    <s v="SC"/>
    <x v="0"/>
    <s v="&lt;10"/>
    <m/>
    <m/>
    <n v="1"/>
    <m/>
    <m/>
    <x v="2"/>
    <s v="ff3f6331-4f18-44d2-a58d-96d80ce33beb"/>
    <s v="{8ADE7CE3-AF80-4A6A-90F5-F86B57A72488}"/>
  </r>
  <r>
    <x v="102"/>
    <d v="2019-08-08T00:00:00"/>
    <d v="2019-08-08T00:00:00"/>
    <x v="0"/>
    <s v="Walsh_Michael"/>
    <x v="1"/>
    <m/>
    <m/>
    <m/>
    <n v="1"/>
    <m/>
    <s v="P"/>
    <x v="0"/>
    <s v="10-100"/>
    <m/>
    <m/>
    <n v="1"/>
    <m/>
    <m/>
    <x v="2"/>
    <s v="50a7ffcb-5d4d-4470-9ead-1ab9ca545cc7"/>
    <s v="{68CED1A5-24A5-40CE-800B-867C8D6E8594}"/>
  </r>
  <r>
    <x v="102"/>
    <d v="2019-08-08T00:00:00"/>
    <d v="2019-08-08T00:00:00"/>
    <x v="0"/>
    <s v="Walsh_Michael"/>
    <x v="0"/>
    <m/>
    <m/>
    <m/>
    <n v="1.5"/>
    <m/>
    <s v="SC"/>
    <x v="0"/>
    <s v="&lt;10"/>
    <m/>
    <m/>
    <n v="1.5"/>
    <m/>
    <m/>
    <x v="8"/>
    <s v="6de37a92-b959-4bc5-b2d0-bd60c7b25b10"/>
    <s v="{E443F922-8DA1-47FF-930A-11162A49518E}"/>
  </r>
  <r>
    <x v="103"/>
    <d v="2019-08-08T00:00:00"/>
    <d v="2019-08-08T00:00:00"/>
    <x v="0"/>
    <s v="Walsh_Michael"/>
    <x v="13"/>
    <m/>
    <m/>
    <m/>
    <n v="2"/>
    <m/>
    <s v="SC"/>
    <x v="0"/>
    <s v="&lt;10"/>
    <m/>
    <m/>
    <n v="2"/>
    <m/>
    <m/>
    <x v="1"/>
    <s v="7d1fd1d0-d303-4c4c-a7cc-32e0b0e67a1a"/>
    <s v="{9BAD9E79-B986-4E6E-BAFB-A7BCD5E917FA}"/>
  </r>
  <r>
    <x v="84"/>
    <d v="2019-08-13T00:00:00"/>
    <d v="2019-08-13T00:00:00"/>
    <x v="0"/>
    <s v="Balmaceda_Janell"/>
    <x v="4"/>
    <s v="CHAP"/>
    <s v="Disturbed"/>
    <m/>
    <n v="1"/>
    <m/>
    <s v="P"/>
    <x v="0"/>
    <s v="&lt;10"/>
    <m/>
    <m/>
    <n v="1"/>
    <m/>
    <m/>
    <x v="2"/>
    <s v="33bce88a-a171-42a1-a986-d9f9536929c9"/>
    <s v="{F5BA8874-9415-4ED9-86E2-1F9EE2D75ABB}"/>
  </r>
  <r>
    <x v="1"/>
    <d v="2019-08-14T00:00:00"/>
    <d v="2019-08-14T00:00:00"/>
    <x v="0"/>
    <s v="Walsh_Michael"/>
    <x v="1"/>
    <m/>
    <m/>
    <m/>
    <n v="5"/>
    <m/>
    <s v="SC"/>
    <x v="0"/>
    <s v="10-100"/>
    <m/>
    <m/>
    <n v="5"/>
    <m/>
    <m/>
    <x v="0"/>
    <s v="de649377-a23a-4789-bcaa-1bf051dfb246"/>
    <s v="{3E3248E1-E902-46E9-BFC1-7E7CFFDA6653}"/>
  </r>
  <r>
    <x v="1"/>
    <d v="2019-08-14T00:00:00"/>
    <d v="2019-08-14T00:00:00"/>
    <x v="0"/>
    <s v="Walsh_Michael"/>
    <x v="10"/>
    <m/>
    <m/>
    <m/>
    <n v="5"/>
    <m/>
    <s v="SC"/>
    <x v="0"/>
    <s v="10-100"/>
    <m/>
    <m/>
    <n v="5"/>
    <m/>
    <m/>
    <x v="0"/>
    <s v="e7ef3348-8bf3-4638-816e-7104398abb21"/>
    <s v="{3667A274-A73B-470A-A94C-A210A769C762}"/>
  </r>
  <r>
    <x v="1"/>
    <d v="2019-08-14T00:00:00"/>
    <d v="2019-08-14T00:00:00"/>
    <x v="0"/>
    <s v="Walsh_Michael"/>
    <x v="10"/>
    <m/>
    <m/>
    <m/>
    <n v="5"/>
    <m/>
    <s v="SC"/>
    <x v="0"/>
    <s v="10-100"/>
    <m/>
    <m/>
    <n v="5"/>
    <m/>
    <m/>
    <x v="0"/>
    <s v="92b5372e-9332-40e4-a5ea-f8f744b3d6fe"/>
    <s v="{3AB4AD3E-B7A0-4E10-94F3-957E2AF2128D}"/>
  </r>
  <r>
    <x v="107"/>
    <d v="2019-08-14T00:00:00"/>
    <d v="2019-08-14T00:00:00"/>
    <x v="0"/>
    <s v="Walsh_Michael"/>
    <x v="0"/>
    <s v="CHAP"/>
    <s v="Intermediate"/>
    <m/>
    <n v="2"/>
    <m/>
    <s v="SC"/>
    <x v="0"/>
    <s v="&lt;10"/>
    <m/>
    <m/>
    <n v="2"/>
    <m/>
    <m/>
    <x v="1"/>
    <s v="720aa097-874b-4f70-92fa-a4d09847cd92"/>
    <s v="{9313A33C-E428-447B-9248-9B61D9A8151F}"/>
  </r>
  <r>
    <x v="53"/>
    <d v="2019-08-20T00:00:00"/>
    <d v="2019-08-20T00:00:00"/>
    <x v="0"/>
    <s v="Townsend_Ashleigh"/>
    <x v="24"/>
    <m/>
    <m/>
    <m/>
    <n v="4"/>
    <m/>
    <s v="P"/>
    <x v="0"/>
    <s v="10-100"/>
    <m/>
    <m/>
    <n v="4"/>
    <m/>
    <m/>
    <x v="5"/>
    <s v="9c558574-cfb5-4a47-a939-1c6a82b33fd0"/>
    <s v="{CCD9EA40-198B-4DC7-B2E2-F43278D6D411}"/>
  </r>
  <r>
    <x v="53"/>
    <d v="2019-08-20T00:00:00"/>
    <d v="2019-08-20T00:00:00"/>
    <x v="0"/>
    <s v="Townsend_Ashleigh"/>
    <x v="14"/>
    <m/>
    <m/>
    <m/>
    <n v="1"/>
    <m/>
    <s v="P"/>
    <x v="0"/>
    <s v="&lt;10"/>
    <m/>
    <m/>
    <n v="1"/>
    <m/>
    <m/>
    <x v="2"/>
    <s v="3d5b9655-1fd4-4bee-b1fa-975b677a288a"/>
    <s v="{2617D867-A72E-4EBB-BDF4-6D7B55EA42FC}"/>
  </r>
  <r>
    <x v="85"/>
    <d v="2019-08-23T00:00:00"/>
    <d v="2019-08-23T00:00:00"/>
    <x v="0"/>
    <s v="DeGuzman_Tawny"/>
    <x v="1"/>
    <m/>
    <m/>
    <m/>
    <n v="1"/>
    <m/>
    <s v="I"/>
    <x v="0"/>
    <s v="&lt;10"/>
    <m/>
    <m/>
    <n v="1"/>
    <m/>
    <m/>
    <x v="2"/>
    <s v="317aeac0-fddd-4a0a-8db3-0600c0825f08"/>
    <s v="{D524B6FD-44E6-48CA-825E-A0B82F60557F}"/>
  </r>
  <r>
    <x v="85"/>
    <d v="2019-08-23T00:00:00"/>
    <d v="2019-08-23T00:00:00"/>
    <x v="0"/>
    <s v="DeGuzman_Tawny"/>
    <x v="0"/>
    <m/>
    <m/>
    <m/>
    <n v="0.5"/>
    <m/>
    <s v="I"/>
    <x v="0"/>
    <s v="&lt;10"/>
    <m/>
    <m/>
    <n v="0.5"/>
    <m/>
    <m/>
    <x v="3"/>
    <s v="82032b6b-9fe9-468a-affd-b67cba06bb37"/>
    <s v="{85081FEC-9069-4B34-9AD8-54751F56AA2C}"/>
  </r>
  <r>
    <x v="85"/>
    <d v="2019-08-23T00:00:00"/>
    <d v="2019-08-23T00:00:00"/>
    <x v="0"/>
    <s v="DeGuzman_Tawny"/>
    <x v="0"/>
    <m/>
    <m/>
    <m/>
    <n v="0.5"/>
    <m/>
    <s v="I"/>
    <x v="0"/>
    <s v="&lt;10"/>
    <m/>
    <m/>
    <n v="0.5"/>
    <m/>
    <m/>
    <x v="3"/>
    <s v="e7d8d450-d429-484e-bb9a-ece46ec0dedb"/>
    <s v="{194C1FC6-E117-47F6-B40A-38F400AAD1DA}"/>
  </r>
  <r>
    <x v="85"/>
    <d v="2019-08-23T00:00:00"/>
    <d v="2019-08-23T00:00:00"/>
    <x v="0"/>
    <s v="DeGuzman_Tawny"/>
    <x v="0"/>
    <m/>
    <m/>
    <m/>
    <n v="0.5"/>
    <m/>
    <s v="I"/>
    <x v="0"/>
    <s v="&lt;10"/>
    <m/>
    <m/>
    <n v="0.5"/>
    <m/>
    <m/>
    <x v="3"/>
    <s v="c1767d4a-74ef-438d-ae15-aeccad2c3cfe"/>
    <s v="{4193C623-7D3A-420D-A579-2F6BD6A523CA}"/>
  </r>
  <r>
    <x v="85"/>
    <d v="2019-08-23T00:00:00"/>
    <d v="2019-08-23T00:00:00"/>
    <x v="0"/>
    <s v="DeGuzman_Tawny"/>
    <x v="10"/>
    <m/>
    <m/>
    <m/>
    <n v="1"/>
    <m/>
    <s v="SC"/>
    <x v="0"/>
    <s v="&lt;10"/>
    <m/>
    <m/>
    <n v="1"/>
    <m/>
    <m/>
    <x v="2"/>
    <s v="7020c34b-58d1-4fa8-9d35-78827a462487"/>
    <s v="{C4816A7A-76A7-4121-B26D-C30961007626}"/>
  </r>
  <r>
    <x v="85"/>
    <d v="2019-08-23T00:00:00"/>
    <d v="2019-08-23T00:00:00"/>
    <x v="0"/>
    <s v="DeGuzman_Tawny"/>
    <x v="0"/>
    <m/>
    <m/>
    <m/>
    <n v="0.01"/>
    <m/>
    <s v="I"/>
    <x v="0"/>
    <s v="&lt;10"/>
    <m/>
    <m/>
    <n v="0.5"/>
    <m/>
    <m/>
    <x v="3"/>
    <s v="94dcc51a-ad45-4f2c-8219-09474751a79f"/>
    <s v="{C317F832-0F0D-420D-8C10-CF431BE849F1}"/>
  </r>
  <r>
    <x v="7"/>
    <d v="2019-07-30T00:00:00"/>
    <d v="2019-07-30T00:00:00"/>
    <x v="0"/>
    <s v="Walsh_Michael"/>
    <x v="1"/>
    <m/>
    <m/>
    <m/>
    <n v="3"/>
    <m/>
    <s v="I"/>
    <x v="0"/>
    <s v="&lt;10"/>
    <m/>
    <m/>
    <n v="3"/>
    <m/>
    <m/>
    <x v="4"/>
    <s v="483ce7b1-1c99-43e2-9a24-dac8298f8e69"/>
    <s v="{8ED86927-36C7-4F5E-A674-9B9B03B486CF}"/>
  </r>
  <r>
    <x v="114"/>
    <d v="2019-08-22T00:00:00"/>
    <d v="2019-08-22T00:00:00"/>
    <x v="0"/>
    <s v="Walsh_Michael"/>
    <x v="5"/>
    <m/>
    <m/>
    <m/>
    <n v="10"/>
    <m/>
    <s v="C"/>
    <x v="0"/>
    <s v="&gt;100"/>
    <m/>
    <m/>
    <n v="10"/>
    <m/>
    <m/>
    <x v="10"/>
    <s v="d7ef9a49-1843-4f67-823a-7fb6cf7b81e9"/>
    <s v="{D974074B-4C3D-4F74-8C24-EFDA1140E9C5}"/>
  </r>
  <r>
    <x v="114"/>
    <d v="2019-08-22T00:00:00"/>
    <d v="2019-08-22T00:00:00"/>
    <x v="0"/>
    <s v="Walsh_Michael"/>
    <x v="2"/>
    <m/>
    <m/>
    <m/>
    <n v="30"/>
    <m/>
    <s v="C"/>
    <x v="0"/>
    <s v="&gt;100"/>
    <m/>
    <m/>
    <n v="30"/>
    <m/>
    <m/>
    <x v="19"/>
    <s v="9f1a0b5c-bba4-4df2-8760-3d3516a8d740"/>
    <s v="{C0962DBE-B1D3-4231-BCBD-DB3A9865FCC3}"/>
  </r>
  <r>
    <x v="114"/>
    <d v="2019-08-22T00:00:00"/>
    <d v="2019-08-22T00:00:00"/>
    <x v="0"/>
    <s v="Walsh_Michael"/>
    <x v="1"/>
    <m/>
    <m/>
    <m/>
    <n v="2"/>
    <m/>
    <s v="SC"/>
    <x v="0"/>
    <s v="10-100"/>
    <m/>
    <m/>
    <n v="2"/>
    <m/>
    <m/>
    <x v="1"/>
    <s v="5969f32b-af38-4ce4-9467-9b20710d4a5a"/>
    <s v="{27181943-B1AD-465B-B499-F3BE19040839}"/>
  </r>
  <r>
    <x v="114"/>
    <d v="2019-08-22T00:00:00"/>
    <d v="2019-08-22T00:00:00"/>
    <x v="0"/>
    <s v="Walsh_Michael"/>
    <x v="8"/>
    <m/>
    <m/>
    <m/>
    <n v="6"/>
    <m/>
    <s v="SC"/>
    <x v="0"/>
    <s v="10-100"/>
    <m/>
    <m/>
    <n v="6"/>
    <m/>
    <m/>
    <x v="12"/>
    <s v="d70f3b35-e145-4e5c-9c30-4742a42af0df"/>
    <s v="{57B74706-1938-43E1-B65C-C01BC3AAAAF6}"/>
  </r>
  <r>
    <x v="115"/>
    <d v="2019-08-22T00:00:00"/>
    <d v="2019-08-22T00:00:00"/>
    <x v="0"/>
    <s v="Walsh_Michael"/>
    <x v="10"/>
    <m/>
    <m/>
    <m/>
    <n v="2"/>
    <m/>
    <s v="SC"/>
    <x v="0"/>
    <s v="10-100"/>
    <m/>
    <m/>
    <n v="2"/>
    <m/>
    <m/>
    <x v="1"/>
    <s v="e59ec939-f505-465d-8b60-83494e9ad824"/>
    <s v="{2F1D8DB5-60F0-4762-9675-FBFA87F7388D}"/>
  </r>
  <r>
    <x v="115"/>
    <d v="2019-08-22T00:00:00"/>
    <d v="2019-08-22T00:00:00"/>
    <x v="0"/>
    <s v="Zhang_Jackie"/>
    <x v="10"/>
    <m/>
    <m/>
    <m/>
    <n v="3"/>
    <m/>
    <s v="P"/>
    <x v="0"/>
    <s v="10-100"/>
    <m/>
    <m/>
    <n v="3"/>
    <m/>
    <m/>
    <x v="4"/>
    <s v="4829735b-3369-41dc-9eed-d3c7e0999226"/>
    <s v="{46EF8F80-F6A2-4C66-8CC4-7A3E485708B3}"/>
  </r>
  <r>
    <x v="63"/>
    <d v="2019-08-14T00:00:00"/>
    <d v="2019-08-14T00:00:00"/>
    <x v="0"/>
    <s v="Rachman_Richard"/>
    <x v="4"/>
    <m/>
    <m/>
    <m/>
    <n v="3"/>
    <m/>
    <s v="P"/>
    <x v="1"/>
    <s v="&lt;10"/>
    <m/>
    <m/>
    <n v="3"/>
    <m/>
    <m/>
    <x v="4"/>
    <s v="0b208a69-aef7-4cf8-ace0-3a724bd3d352"/>
    <s v="{AA5C84EA-DD7D-4E7B-8204-A8FEC395F593}"/>
  </r>
  <r>
    <x v="24"/>
    <d v="2018-08-14T00:00:00"/>
    <d v="2018-08-14T00:00:00"/>
    <x v="3"/>
    <s v="Alcaraz_Jake"/>
    <x v="7"/>
    <m/>
    <m/>
    <m/>
    <n v="1"/>
    <m/>
    <s v="I"/>
    <x v="1"/>
    <s v="&lt;10"/>
    <m/>
    <m/>
    <n v="1"/>
    <m/>
    <m/>
    <x v="2"/>
    <s v="af27e34c-11c4-42f3-88f3-7beb7dd2fe91"/>
    <s v="{57D712A7-56A1-4C06-9D2D-E38AC5433EA5}"/>
  </r>
  <r>
    <x v="57"/>
    <d v="2018-08-16T00:00:00"/>
    <d v="2018-08-16T00:00:00"/>
    <x v="3"/>
    <s v="Alcaraz_Jake"/>
    <x v="8"/>
    <m/>
    <m/>
    <m/>
    <n v="2"/>
    <m/>
    <s v="I"/>
    <x v="0"/>
    <s v="&lt;10"/>
    <m/>
    <m/>
    <n v="2"/>
    <m/>
    <m/>
    <x v="1"/>
    <s v="eb999807-3003-4aff-ac3f-014666dbe56d"/>
    <s v="{3AD615A2-57ED-4232-899C-9C94E4350D56}"/>
  </r>
  <r>
    <x v="57"/>
    <d v="2018-08-16T00:00:00"/>
    <d v="2018-08-16T00:00:00"/>
    <x v="3"/>
    <s v="Alcaraz_Jake"/>
    <x v="8"/>
    <m/>
    <m/>
    <m/>
    <n v="3"/>
    <m/>
    <s v="I"/>
    <x v="1"/>
    <s v="10-100"/>
    <m/>
    <m/>
    <n v="3"/>
    <m/>
    <m/>
    <x v="4"/>
    <s v="e5dc38da-ad4e-4155-a4b9-28ea960377ec"/>
    <s v="{E5ECE021-B6FB-43F7-A378-4BEE61183EA4}"/>
  </r>
  <r>
    <x v="57"/>
    <d v="2018-08-16T00:00:00"/>
    <d v="2018-08-16T00:00:00"/>
    <x v="3"/>
    <s v="Alcaraz_Jake"/>
    <x v="14"/>
    <m/>
    <m/>
    <m/>
    <n v="6"/>
    <m/>
    <s v="I"/>
    <x v="0"/>
    <s v="10-100"/>
    <m/>
    <m/>
    <n v="6"/>
    <m/>
    <m/>
    <x v="12"/>
    <s v="d80a70c6-3f6e-4445-829c-ce4dd1bc92bb"/>
    <s v="{974E57AA-3737-4277-9DCB-C0CCAAFD5668}"/>
  </r>
  <r>
    <x v="57"/>
    <d v="2018-08-16T00:00:00"/>
    <d v="2018-08-16T00:00:00"/>
    <x v="3"/>
    <s v="Alcaraz_Jake"/>
    <x v="8"/>
    <m/>
    <m/>
    <m/>
    <n v="3"/>
    <m/>
    <s v="I"/>
    <x v="0"/>
    <s v="10-100"/>
    <m/>
    <m/>
    <n v="3"/>
    <m/>
    <m/>
    <x v="4"/>
    <s v="39517fce-4d94-4981-b8bb-4551b9f137eb"/>
    <s v="{8749D6C2-17B1-43C9-B8C7-34CACC6E5A96}"/>
  </r>
  <r>
    <x v="24"/>
    <d v="2018-08-14T00:00:00"/>
    <d v="2018-08-14T00:00:00"/>
    <x v="3"/>
    <s v="Alcaraz_Jake"/>
    <x v="1"/>
    <m/>
    <m/>
    <s v="All 3 species found right off the trail south of the point"/>
    <n v="0"/>
    <m/>
    <m/>
    <x v="3"/>
    <n v="0"/>
    <m/>
    <m/>
    <n v="0.5"/>
    <m/>
    <m/>
    <x v="3"/>
    <s v="6c18bec3-708c-4d54-8bec-b0b55bb0ede2"/>
    <s v="{5556878E-015D-4977-A26D-08FB3B013FAA}"/>
  </r>
  <r>
    <x v="26"/>
    <d v="2018-08-10T00:00:00"/>
    <d v="2018-08-10T00:00:00"/>
    <x v="3"/>
    <s v="Townsend_Ashleigh"/>
    <x v="8"/>
    <m/>
    <m/>
    <m/>
    <n v="10"/>
    <m/>
    <s v="SC"/>
    <x v="0"/>
    <s v="10-100"/>
    <m/>
    <m/>
    <n v="10"/>
    <m/>
    <m/>
    <x v="10"/>
    <s v="7fdc29f6-9510-4fce-9dba-b8e4f0c9fb6f"/>
    <s v="{D6F71AD2-430B-41BA-AC3D-36A97B30C023}"/>
  </r>
  <r>
    <x v="40"/>
    <d v="2018-08-16T00:00:00"/>
    <d v="2018-08-16T00:00:00"/>
    <x v="3"/>
    <s v="Townsend_Ashleigh"/>
    <x v="0"/>
    <m/>
    <m/>
    <m/>
    <n v="1"/>
    <m/>
    <s v="I"/>
    <x v="0"/>
    <s v="&lt;10"/>
    <m/>
    <m/>
    <n v="1"/>
    <m/>
    <m/>
    <x v="2"/>
    <s v="ba9e5136-2c27-402d-a875-76fd310e84e1"/>
    <s v="{0E6DCA60-3637-4A06-B321-56459136995C}"/>
  </r>
  <r>
    <x v="41"/>
    <d v="2018-08-16T00:00:00"/>
    <d v="2018-08-16T00:00:00"/>
    <x v="3"/>
    <s v="Townsend_Ashleigh"/>
    <x v="0"/>
    <m/>
    <m/>
    <m/>
    <n v="10"/>
    <m/>
    <s v="P"/>
    <x v="0"/>
    <s v="10-100"/>
    <m/>
    <m/>
    <n v="10"/>
    <m/>
    <m/>
    <x v="10"/>
    <s v="c47571b2-6696-4a50-857b-58657a22e53e"/>
    <s v="{EE1F4365-9803-43A9-ABB6-F98B4DE8503C}"/>
  </r>
  <r>
    <x v="9"/>
    <d v="2016-05-02T00:00:00"/>
    <d v="2016-05-02T00:00:00"/>
    <x v="2"/>
    <s v="Canning_Bridget"/>
    <x v="25"/>
    <m/>
    <m/>
    <m/>
    <n v="1"/>
    <m/>
    <s v="I"/>
    <x v="1"/>
    <s v="&lt;10"/>
    <m/>
    <m/>
    <n v="1"/>
    <m/>
    <m/>
    <x v="2"/>
    <s v="a817a580-4203-47ad-8b05-c230c5f6f238"/>
    <s v="{FF8FCC04-05E3-4B0E-8AE4-8FBFCD95ADF9}"/>
  </r>
  <r>
    <x v="9"/>
    <d v="2016-05-02T00:00:00"/>
    <d v="2016-05-02T00:00:00"/>
    <x v="2"/>
    <s v="Canning_Bridget"/>
    <x v="1"/>
    <m/>
    <m/>
    <m/>
    <n v="2"/>
    <m/>
    <s v="P"/>
    <x v="0"/>
    <s v="&lt;10"/>
    <m/>
    <m/>
    <n v="2"/>
    <m/>
    <m/>
    <x v="1"/>
    <s v="0a555640-a297-4d05-b511-5f453c8c4cf3"/>
    <s v="{4A83D485-1797-40AE-A1D5-4588FD2880EA}"/>
  </r>
  <r>
    <x v="9"/>
    <d v="2016-05-02T00:00:00"/>
    <d v="2016-05-02T00:00:00"/>
    <x v="2"/>
    <s v="Canning_Bridget"/>
    <x v="1"/>
    <m/>
    <m/>
    <m/>
    <n v="2"/>
    <m/>
    <s v="P"/>
    <x v="0"/>
    <s v="&lt;10"/>
    <m/>
    <m/>
    <n v="2"/>
    <m/>
    <m/>
    <x v="1"/>
    <s v="cf89e0ba-1ed8-47c6-a389-7687bbee3e91"/>
    <s v="{E60DC509-707B-47CD-BC10-B01121F05D0A}"/>
  </r>
  <r>
    <x v="117"/>
    <d v="2016-05-03T00:00:00"/>
    <d v="2016-05-03T00:00:00"/>
    <x v="2"/>
    <s v="Canning_Bridget"/>
    <x v="1"/>
    <m/>
    <m/>
    <m/>
    <n v="0"/>
    <m/>
    <s v="I"/>
    <x v="1"/>
    <s v="&lt;10"/>
    <m/>
    <m/>
    <n v="0.5"/>
    <m/>
    <m/>
    <x v="3"/>
    <s v="4b89e75c-a6ad-45e4-8300-dd509c377590"/>
    <s v="{96B372C9-37A6-4494-8C94-BADF6A3B8187}"/>
  </r>
  <r>
    <x v="120"/>
    <d v="2016-05-10T00:00:00"/>
    <d v="2016-05-10T00:00:00"/>
    <x v="2"/>
    <s v="Canning_Bridget"/>
    <x v="14"/>
    <m/>
    <m/>
    <m/>
    <n v="1"/>
    <m/>
    <s v="SC"/>
    <x v="0"/>
    <s v="10-100"/>
    <m/>
    <m/>
    <n v="1"/>
    <m/>
    <m/>
    <x v="2"/>
    <s v="851c74e2-0a41-48f7-ae41-22465f2fc4b5"/>
    <s v="{457D245C-FDF1-4627-B063-19FBB8415056}"/>
  </r>
  <r>
    <x v="122"/>
    <d v="2016-05-11T00:00:00"/>
    <d v="2016-05-11T00:00:00"/>
    <x v="2"/>
    <s v="Canning_Bridget"/>
    <x v="23"/>
    <m/>
    <m/>
    <m/>
    <n v="2"/>
    <m/>
    <s v="SC"/>
    <x v="0"/>
    <s v="&lt;10"/>
    <m/>
    <m/>
    <n v="2"/>
    <m/>
    <m/>
    <x v="1"/>
    <s v="ab4c07e8-378b-4515-8989-dada90f2c8b3"/>
    <s v="{C3638EB8-08EC-4BD2-B7AD-C1AC53E7A4DB}"/>
  </r>
  <r>
    <x v="124"/>
    <d v="2016-05-11T00:00:00"/>
    <d v="2016-05-11T00:00:00"/>
    <x v="2"/>
    <s v="Canning_Bridget"/>
    <x v="14"/>
    <m/>
    <m/>
    <m/>
    <n v="10"/>
    <m/>
    <s v="SC"/>
    <x v="0"/>
    <s v="10-100"/>
    <m/>
    <m/>
    <n v="10"/>
    <m/>
    <m/>
    <x v="10"/>
    <s v="b9edfb45-f8c0-404c-9ea9-5d2ef2830831"/>
    <s v="{C7D8C002-668F-4EE5-9550-B5759025946F}"/>
  </r>
  <r>
    <x v="125"/>
    <d v="2016-05-11T00:00:00"/>
    <d v="2016-05-11T00:00:00"/>
    <x v="2"/>
    <s v="Canning_Bridget"/>
    <x v="14"/>
    <m/>
    <m/>
    <m/>
    <n v="8"/>
    <m/>
    <s v="SC"/>
    <x v="0"/>
    <s v="&lt;10"/>
    <m/>
    <m/>
    <n v="8"/>
    <m/>
    <m/>
    <x v="13"/>
    <s v="e4f5ebf4-fd2c-4e85-904d-5f5b0eeebd86"/>
    <s v="{331F97B4-8332-422C-A89C-539941F314DC}"/>
  </r>
  <r>
    <x v="125"/>
    <d v="2016-05-11T00:00:00"/>
    <d v="2016-05-11T00:00:00"/>
    <x v="2"/>
    <s v="Canning_Bridget"/>
    <x v="8"/>
    <m/>
    <m/>
    <m/>
    <n v="1"/>
    <m/>
    <s v="SC"/>
    <x v="0"/>
    <s v="&lt;10"/>
    <m/>
    <m/>
    <n v="1"/>
    <m/>
    <m/>
    <x v="2"/>
    <s v="9a44ad18-3e1a-4afc-9ae9-e7b4f548470f"/>
    <s v="{B47746D7-92FD-44E0-BE55-56EEB90B3270}"/>
  </r>
  <r>
    <x v="128"/>
    <d v="2016-05-25T00:00:00"/>
    <d v="2016-05-25T00:00:00"/>
    <x v="2"/>
    <s v="Canning_Bridget"/>
    <x v="0"/>
    <m/>
    <m/>
    <m/>
    <n v="0"/>
    <m/>
    <s v="I"/>
    <x v="0"/>
    <s v="&lt;10"/>
    <m/>
    <m/>
    <n v="0.5"/>
    <m/>
    <m/>
    <x v="3"/>
    <s v="8050607a-ff7d-4685-9fb5-d49eda50333d"/>
    <s v="{017EBDE3-3002-44AE-BD19-0917967CB53C}"/>
  </r>
  <r>
    <x v="128"/>
    <d v="2016-05-25T00:00:00"/>
    <d v="2016-05-25T00:00:00"/>
    <x v="2"/>
    <s v="Canning_Bridget"/>
    <x v="0"/>
    <m/>
    <m/>
    <m/>
    <n v="0"/>
    <m/>
    <s v="I"/>
    <x v="0"/>
    <s v="&lt;10"/>
    <m/>
    <m/>
    <n v="0.5"/>
    <m/>
    <m/>
    <x v="3"/>
    <s v="8e908b33-c320-4781-bf0e-35343b7812c7"/>
    <s v="{9218E195-8600-4956-B2A3-369BEC8D003F}"/>
  </r>
  <r>
    <x v="129"/>
    <d v="2016-05-25T00:00:00"/>
    <d v="2016-05-25T00:00:00"/>
    <x v="2"/>
    <s v="Canning_Bridget"/>
    <x v="23"/>
    <m/>
    <m/>
    <m/>
    <n v="0"/>
    <m/>
    <s v="I"/>
    <x v="0"/>
    <s v="&lt;10"/>
    <m/>
    <m/>
    <n v="0.5"/>
    <m/>
    <m/>
    <x v="3"/>
    <s v="1aaa0c1e-b4fb-44a3-b610-7bae92fd4d69"/>
    <s v="{3C2F3F48-0F1F-4FC8-A598-928E44F8E568}"/>
  </r>
  <r>
    <x v="130"/>
    <d v="2016-05-25T00:00:00"/>
    <d v="2016-05-25T00:00:00"/>
    <x v="2"/>
    <s v="Canning_Bridget"/>
    <x v="23"/>
    <m/>
    <m/>
    <m/>
    <n v="0"/>
    <m/>
    <s v="I"/>
    <x v="0"/>
    <s v="&lt;10"/>
    <m/>
    <m/>
    <n v="0.5"/>
    <m/>
    <m/>
    <x v="3"/>
    <s v="fde8ee3b-6184-4ce8-a8d5-f7d3acc08a0b"/>
    <s v="{98F82620-4965-4C57-A368-B2A7C488653D}"/>
  </r>
  <r>
    <x v="43"/>
    <d v="2016-05-26T00:00:00"/>
    <d v="2016-05-26T00:00:00"/>
    <x v="2"/>
    <s v="Canning_Bridget"/>
    <x v="1"/>
    <m/>
    <m/>
    <m/>
    <n v="0"/>
    <m/>
    <s v="SC"/>
    <x v="0"/>
    <s v="&lt;10"/>
    <m/>
    <m/>
    <n v="0.5"/>
    <m/>
    <m/>
    <x v="3"/>
    <s v="79a82a96-5da3-4212-87f3-3fa567e94b53"/>
    <s v="{B8406F99-742F-4EB4-826C-3B9456B3ACBB}"/>
  </r>
  <r>
    <x v="133"/>
    <d v="2016-05-26T00:00:00"/>
    <d v="2016-05-26T00:00:00"/>
    <x v="2"/>
    <s v="Canning_Bridget"/>
    <x v="13"/>
    <m/>
    <m/>
    <m/>
    <n v="1"/>
    <m/>
    <s v="I"/>
    <x v="0"/>
    <s v="&lt;10"/>
    <m/>
    <m/>
    <n v="1"/>
    <m/>
    <m/>
    <x v="2"/>
    <s v="692b6d37-2dc6-4651-b9d8-fbd1d026d128"/>
    <s v="{9E937AF5-C711-4F0C-836D-A962101D6858}"/>
  </r>
  <r>
    <x v="134"/>
    <d v="2016-05-31T00:00:00"/>
    <d v="2016-05-31T00:00:00"/>
    <x v="2"/>
    <s v="Canning_Bridget"/>
    <x v="23"/>
    <m/>
    <m/>
    <m/>
    <n v="0.5"/>
    <m/>
    <s v="I"/>
    <x v="0"/>
    <s v="&lt;10"/>
    <m/>
    <m/>
    <n v="0.5"/>
    <m/>
    <m/>
    <x v="3"/>
    <s v="518295fa-2f29-49d5-8592-4078e95427c6"/>
    <s v="{E03E9744-1F5E-457F-B42F-88AE8B194AAA}"/>
  </r>
  <r>
    <x v="44"/>
    <d v="2016-05-31T00:00:00"/>
    <d v="2016-05-31T00:00:00"/>
    <x v="2"/>
    <s v="Canning_Bridget"/>
    <x v="1"/>
    <m/>
    <m/>
    <m/>
    <n v="0"/>
    <m/>
    <s v="I"/>
    <x v="0"/>
    <s v="&lt;10"/>
    <m/>
    <m/>
    <n v="0.5"/>
    <m/>
    <m/>
    <x v="3"/>
    <s v="50fc3ec3-8267-44ac-95d4-973d36acc102"/>
    <s v="{51FAF52A-DB60-4D70-9F7E-C2BF9AF6429C}"/>
  </r>
  <r>
    <x v="137"/>
    <d v="2016-06-07T00:00:00"/>
    <d v="2016-06-07T00:00:00"/>
    <x v="2"/>
    <s v="Canning_Bridget"/>
    <x v="23"/>
    <m/>
    <m/>
    <m/>
    <n v="1"/>
    <m/>
    <s v="I"/>
    <x v="0"/>
    <s v="&lt;10"/>
    <m/>
    <m/>
    <n v="1"/>
    <m/>
    <m/>
    <x v="2"/>
    <s v="a9a1b8fa-eb6b-4395-8854-4920674a9a81"/>
    <s v="{F68282D0-3AC1-47A8-B975-D0018DF56DFA}"/>
  </r>
  <r>
    <x v="137"/>
    <d v="2016-06-07T00:00:00"/>
    <d v="2016-06-07T00:00:00"/>
    <x v="2"/>
    <s v="Canning_Bridget"/>
    <x v="0"/>
    <m/>
    <m/>
    <m/>
    <n v="0"/>
    <m/>
    <s v="I"/>
    <x v="0"/>
    <s v="10-100"/>
    <m/>
    <m/>
    <n v="0.5"/>
    <m/>
    <m/>
    <x v="3"/>
    <s v="19b265c0-7c44-4191-b2f9-25bce061e2a2"/>
    <s v="{9B857CF5-BAA8-4341-9EF2-D535CB00437E}"/>
  </r>
  <r>
    <x v="137"/>
    <d v="2016-06-07T00:00:00"/>
    <d v="2016-06-07T00:00:00"/>
    <x v="2"/>
    <s v="Canning_Bridget"/>
    <x v="23"/>
    <m/>
    <m/>
    <m/>
    <n v="1"/>
    <m/>
    <s v="I"/>
    <x v="0"/>
    <s v="&lt;10"/>
    <m/>
    <m/>
    <n v="1"/>
    <m/>
    <m/>
    <x v="2"/>
    <s v="a75fff15-eaf1-4f95-b11a-aad00f89c470"/>
    <s v="{83E7927C-9E43-418B-B8F3-4C308D7243A6}"/>
  </r>
  <r>
    <x v="137"/>
    <d v="2016-06-07T00:00:00"/>
    <d v="2016-06-07T00:00:00"/>
    <x v="2"/>
    <s v="Canning_Bridget"/>
    <x v="23"/>
    <m/>
    <m/>
    <m/>
    <n v="0"/>
    <m/>
    <s v="I"/>
    <x v="1"/>
    <s v="&lt;10"/>
    <m/>
    <m/>
    <n v="0.5"/>
    <m/>
    <m/>
    <x v="3"/>
    <s v="d563f4c6-adde-4ea2-ac03-9a218e5a5f1f"/>
    <s v="{8008F717-9DB9-4712-8B54-9A55A046C829}"/>
  </r>
  <r>
    <x v="9"/>
    <d v="2016-05-02T00:00:00"/>
    <d v="2016-05-02T00:00:00"/>
    <x v="2"/>
    <s v="Canning_Bridget"/>
    <x v="0"/>
    <m/>
    <m/>
    <m/>
    <n v="1"/>
    <m/>
    <s v="I"/>
    <x v="1"/>
    <s v="&lt;10"/>
    <m/>
    <m/>
    <n v="1"/>
    <m/>
    <m/>
    <x v="2"/>
    <s v="5d49b467-26e0-40fc-aca8-a114cbafda44"/>
    <s v="{A73E26ED-E376-4F89-8B40-02C2AA499560}"/>
  </r>
  <r>
    <x v="141"/>
    <d v="2016-05-04T00:00:00"/>
    <d v="2016-05-04T00:00:00"/>
    <x v="2"/>
    <s v="Rodriguez_Fernando"/>
    <x v="23"/>
    <m/>
    <m/>
    <m/>
    <n v="0.5"/>
    <m/>
    <s v="I"/>
    <x v="0"/>
    <s v="&lt;10"/>
    <m/>
    <m/>
    <n v="0.5"/>
    <m/>
    <m/>
    <x v="3"/>
    <s v="e6e5e2e5-3c9b-42c1-aee0-26f1680f427a"/>
    <s v="{E3D8A9B4-DDF1-458E-8002-DF4257B6EBAA}"/>
  </r>
  <r>
    <x v="34"/>
    <d v="2016-05-05T00:00:00"/>
    <d v="2016-05-05T00:00:00"/>
    <x v="2"/>
    <s v="Rodriguez_Fernando"/>
    <x v="23"/>
    <m/>
    <m/>
    <m/>
    <n v="2"/>
    <m/>
    <s v="C"/>
    <x v="0"/>
    <s v="&lt;10"/>
    <m/>
    <m/>
    <n v="2"/>
    <m/>
    <m/>
    <x v="1"/>
    <s v="ab9042d3-7347-404b-a318-c7c2f0a74b66"/>
    <s v="{09A34C03-0B5F-4AEC-81D6-E29E4EB3E808}"/>
  </r>
  <r>
    <x v="49"/>
    <d v="2016-05-04T00:00:00"/>
    <d v="2016-05-04T00:00:00"/>
    <x v="2"/>
    <s v="Rodriguez_Fernando"/>
    <x v="17"/>
    <m/>
    <m/>
    <m/>
    <n v="0.5"/>
    <m/>
    <s v="I"/>
    <x v="1"/>
    <s v="&lt;10"/>
    <m/>
    <m/>
    <n v="0.5"/>
    <m/>
    <m/>
    <x v="3"/>
    <s v="dbf98bcb-d8eb-4b8e-aac2-1f981545a01c"/>
    <s v="{FB5955CA-A13B-44E7-AC41-F015BB889F61}"/>
  </r>
  <r>
    <x v="81"/>
    <d v="2017-06-19T00:00:00"/>
    <d v="2017-06-19T00:00:00"/>
    <x v="1"/>
    <s v="Castro_Samantha"/>
    <x v="2"/>
    <m/>
    <m/>
    <s v="All along creek"/>
    <n v="0"/>
    <m/>
    <s v="C"/>
    <x v="0"/>
    <s v="10-100"/>
    <m/>
    <m/>
    <n v="0.5"/>
    <m/>
    <m/>
    <x v="3"/>
    <s v="f7a7e11f-5913-495e-b868-eb8fb1893319"/>
    <s v="{F42D3481-74AA-4914-9DFE-566E0CF28AB9}"/>
  </r>
  <r>
    <x v="45"/>
    <d v="2017-06-19T00:00:00"/>
    <d v="2017-06-19T00:00:00"/>
    <x v="1"/>
    <s v="Castro_Samantha"/>
    <x v="14"/>
    <m/>
    <m/>
    <m/>
    <n v="30"/>
    <m/>
    <s v="P"/>
    <x v="2"/>
    <s v="10-100"/>
    <m/>
    <m/>
    <n v="30"/>
    <m/>
    <m/>
    <x v="19"/>
    <s v="204f1e3e-8708-447d-98d6-add7e94ac9eb"/>
    <s v="{73DBEE24-F659-4921-B6C0-EA599B346F12}"/>
  </r>
  <r>
    <x v="60"/>
    <d v="2017-06-19T00:00:00"/>
    <d v="2017-06-19T00:00:00"/>
    <x v="1"/>
    <s v="Castro_Samantha"/>
    <x v="8"/>
    <m/>
    <m/>
    <m/>
    <n v="10"/>
    <m/>
    <s v="P"/>
    <x v="0"/>
    <s v="10-100"/>
    <m/>
    <m/>
    <n v="10"/>
    <m/>
    <m/>
    <x v="10"/>
    <s v="e3190dfc-5c16-4906-8ea5-d5cc5698780d"/>
    <s v="{125D9F4E-35D4-4B65-9647-D2B7C5D51D58}"/>
  </r>
  <r>
    <x v="60"/>
    <d v="2017-06-19T00:00:00"/>
    <d v="2017-06-19T00:00:00"/>
    <x v="1"/>
    <s v="Castro_Samantha"/>
    <x v="8"/>
    <m/>
    <m/>
    <m/>
    <n v="0"/>
    <m/>
    <s v="SC"/>
    <x v="0"/>
    <s v="10-100"/>
    <m/>
    <m/>
    <n v="0.5"/>
    <m/>
    <m/>
    <x v="3"/>
    <s v="1e13f945-3b0d-4b46-b907-4ba1b52594fd"/>
    <s v="{D7CA5D24-BB75-4211-B124-9F2A18E23FFA}"/>
  </r>
  <r>
    <x v="60"/>
    <d v="2017-06-19T00:00:00"/>
    <d v="2017-06-19T00:00:00"/>
    <x v="1"/>
    <s v="Castro_Samantha"/>
    <x v="11"/>
    <m/>
    <m/>
    <s v="Euphorbia on the left, Foeniculum on the right going West."/>
    <n v="0"/>
    <m/>
    <s v="I"/>
    <x v="0"/>
    <s v="&lt;10"/>
    <m/>
    <m/>
    <n v="0.5"/>
    <m/>
    <m/>
    <x v="3"/>
    <s v="ae028e33-2ca6-4ae3-b96e-817b8bcf8284"/>
    <s v="{47499D70-9109-40A8-BE8B-44B294F2E32B}"/>
  </r>
  <r>
    <x v="60"/>
    <d v="2017-06-19T00:00:00"/>
    <d v="2017-06-19T00:00:00"/>
    <x v="1"/>
    <s v="Castro_Samantha"/>
    <x v="8"/>
    <m/>
    <m/>
    <m/>
    <n v="5"/>
    <m/>
    <s v="I"/>
    <x v="0"/>
    <s v="&lt;10"/>
    <m/>
    <m/>
    <n v="5"/>
    <m/>
    <m/>
    <x v="0"/>
    <s v="04ce217a-0b64-4fe9-9586-276f6bb44a46"/>
    <s v="{012A3A33-5750-4503-ACAC-70FC67C79BA1}"/>
  </r>
  <r>
    <x v="60"/>
    <d v="2017-06-19T00:00:00"/>
    <d v="2017-06-19T00:00:00"/>
    <x v="1"/>
    <s v="Castro_Samantha"/>
    <x v="8"/>
    <m/>
    <m/>
    <s v="Euphorbia on the left, Foeniculum on the right going West."/>
    <n v="15"/>
    <m/>
    <s v="P"/>
    <x v="0"/>
    <s v="10-100"/>
    <m/>
    <m/>
    <n v="15"/>
    <m/>
    <m/>
    <x v="18"/>
    <s v="bea7f30b-2299-4f2d-a39e-6815168d1c44"/>
    <s v="{7ED5B685-3D36-4F3B-8C99-F29D817BF738}"/>
  </r>
  <r>
    <x v="60"/>
    <d v="2017-06-19T00:00:00"/>
    <d v="2017-06-19T00:00:00"/>
    <x v="1"/>
    <s v="Castro_Samantha"/>
    <x v="1"/>
    <m/>
    <m/>
    <m/>
    <n v="15"/>
    <m/>
    <s v="SC"/>
    <x v="0"/>
    <s v="10-100"/>
    <m/>
    <m/>
    <n v="15"/>
    <m/>
    <m/>
    <x v="18"/>
    <s v="9f918f65-4b78-4ff1-89f1-420594f450a0"/>
    <s v="{136FBA86-BA2E-4D6D-A567-3CDB1248D254}"/>
  </r>
  <r>
    <x v="13"/>
    <d v="2017-06-20T00:00:00"/>
    <d v="2017-06-20T00:00:00"/>
    <x v="1"/>
    <s v="Castro_Samantha"/>
    <x v="11"/>
    <m/>
    <m/>
    <m/>
    <n v="0"/>
    <m/>
    <s v="I"/>
    <x v="0"/>
    <s v="&lt;10"/>
    <m/>
    <m/>
    <n v="0.5"/>
    <m/>
    <m/>
    <x v="3"/>
    <s v="63db390d-d7d8-492d-8b0f-8df70dd0a7d3"/>
    <s v="{AB413BFD-65C3-4EE8-AE65-7209FE5864E3}"/>
  </r>
  <r>
    <x v="13"/>
    <d v="2017-06-20T00:00:00"/>
    <d v="2017-06-20T00:00:00"/>
    <x v="1"/>
    <s v="Castro_Samantha"/>
    <x v="13"/>
    <m/>
    <m/>
    <m/>
    <n v="15"/>
    <m/>
    <s v="P"/>
    <x v="0"/>
    <s v="&lt;10"/>
    <m/>
    <m/>
    <n v="15"/>
    <m/>
    <m/>
    <x v="18"/>
    <s v="7fabdf67-ec05-46a2-99e7-2c58d68b01cc"/>
    <s v="{20F30FF4-4F08-4161-9517-46FB3AFEFA4E}"/>
  </r>
  <r>
    <x v="13"/>
    <d v="2017-06-20T00:00:00"/>
    <d v="2017-06-20T00:00:00"/>
    <x v="1"/>
    <s v="Castro_Samantha"/>
    <x v="4"/>
    <m/>
    <m/>
    <m/>
    <n v="100"/>
    <m/>
    <s v="SC"/>
    <x v="0"/>
    <s v="10-100"/>
    <m/>
    <m/>
    <n v="100"/>
    <m/>
    <m/>
    <x v="23"/>
    <s v="f6480611-54a0-4a3d-b05a-be77a1309d15"/>
    <s v="{561F3E7B-8C4D-4FBC-8F27-4C1C5816B483}"/>
  </r>
  <r>
    <x v="13"/>
    <d v="2017-06-20T00:00:00"/>
    <d v="2017-06-20T00:00:00"/>
    <x v="1"/>
    <s v="Kowalczyk_Anna"/>
    <x v="11"/>
    <m/>
    <m/>
    <m/>
    <n v="15"/>
    <m/>
    <s v="I"/>
    <x v="0"/>
    <s v="&lt;10"/>
    <m/>
    <m/>
    <n v="15"/>
    <m/>
    <m/>
    <x v="18"/>
    <s v="ed1408f1-8125-4fc3-8e14-3b81f7c34bda"/>
    <s v="{08D910C4-A3A2-462C-8068-9AFFB9E2FCFA}"/>
  </r>
  <r>
    <x v="3"/>
    <d v="2017-06-06T00:00:00"/>
    <d v="2017-06-06T00:00:00"/>
    <x v="1"/>
    <s v="Kowalczyk_Anna"/>
    <x v="6"/>
    <m/>
    <m/>
    <m/>
    <n v="5"/>
    <m/>
    <s v="SC"/>
    <x v="0"/>
    <s v="&lt;10"/>
    <m/>
    <m/>
    <n v="5"/>
    <m/>
    <m/>
    <x v="0"/>
    <s v="3dab1927-e4da-4617-b5e9-720a9499f74a"/>
    <s v="{52EF7AE2-3494-4840-82E6-55C2B8DF6BBC}"/>
  </r>
  <r>
    <x v="114"/>
    <d v="2017-06-08T00:00:00"/>
    <d v="2017-06-08T00:00:00"/>
    <x v="1"/>
    <s v="Kowalczyk_Anna"/>
    <x v="1"/>
    <m/>
    <m/>
    <m/>
    <n v="20"/>
    <m/>
    <s v="P"/>
    <x v="2"/>
    <s v="10-100"/>
    <m/>
    <m/>
    <n v="20"/>
    <m/>
    <m/>
    <x v="14"/>
    <s v="c8ec955c-a8d3-4805-8ae2-3cea73248dd6"/>
    <s v="{E34F2C71-BFA8-4D0E-9DF5-95C0DFDB0383}"/>
  </r>
  <r>
    <x v="114"/>
    <d v="2017-06-08T00:00:00"/>
    <d v="2017-06-08T00:00:00"/>
    <x v="1"/>
    <s v="Kowalczyk_Anna"/>
    <x v="1"/>
    <m/>
    <m/>
    <m/>
    <n v="30"/>
    <m/>
    <s v="P"/>
    <x v="1"/>
    <s v="&gt;100"/>
    <m/>
    <m/>
    <n v="30"/>
    <m/>
    <m/>
    <x v="19"/>
    <s v="20bc8993-a3e5-4ee7-ac1f-70ef8df513cb"/>
    <s v="{22691D5B-1E4D-4802-AFF3-FE42BFF84331}"/>
  </r>
  <r>
    <x v="114"/>
    <d v="2017-06-08T00:00:00"/>
    <d v="2017-06-08T00:00:00"/>
    <x v="1"/>
    <s v="Kowalczyk_Anna"/>
    <x v="1"/>
    <m/>
    <m/>
    <m/>
    <n v="20"/>
    <m/>
    <s v="P"/>
    <x v="2"/>
    <s v="10-100"/>
    <m/>
    <m/>
    <n v="20"/>
    <m/>
    <m/>
    <x v="14"/>
    <s v="a3263861-fb0c-4bc3-8864-70b3230c4a22"/>
    <s v="{FEE29578-24CB-4A40-A4F7-8253811D3145}"/>
  </r>
  <r>
    <x v="114"/>
    <d v="2017-06-08T00:00:00"/>
    <d v="2017-06-08T00:00:00"/>
    <x v="1"/>
    <s v="Kowalczyk_Anna"/>
    <x v="0"/>
    <m/>
    <m/>
    <s v="Not sure if salsola australis or trag"/>
    <n v="10"/>
    <m/>
    <s v="SC"/>
    <x v="1"/>
    <s v="&lt;10"/>
    <m/>
    <m/>
    <n v="10"/>
    <m/>
    <m/>
    <x v="10"/>
    <s v="3d208ebc-10e0-490c-8c4a-af62976d5876"/>
    <s v="{7872BEA0-41B3-4FA0-B065-A458EC87F779}"/>
  </r>
  <r>
    <x v="114"/>
    <d v="2017-06-08T00:00:00"/>
    <d v="2017-06-08T00:00:00"/>
    <x v="1"/>
    <s v="Kowalczyk_Anna"/>
    <x v="6"/>
    <m/>
    <m/>
    <m/>
    <n v="60"/>
    <m/>
    <s v="P"/>
    <x v="2"/>
    <s v="&gt;100"/>
    <m/>
    <m/>
    <n v="60"/>
    <m/>
    <m/>
    <x v="24"/>
    <s v="e9693dd4-b08c-4fa0-9181-33e93c66249d"/>
    <s v="{21BFABC1-295C-4FF1-A80C-26777DFD7F06}"/>
  </r>
  <r>
    <x v="23"/>
    <d v="2017-06-12T00:00:00"/>
    <d v="2017-06-12T00:00:00"/>
    <x v="1"/>
    <s v="Kowalczyk_Anna"/>
    <x v="7"/>
    <m/>
    <m/>
    <m/>
    <n v="2"/>
    <m/>
    <s v="I"/>
    <x v="0"/>
    <s v="&lt;10"/>
    <m/>
    <m/>
    <n v="2"/>
    <m/>
    <m/>
    <x v="1"/>
    <s v="a673fe60-c3f7-47c2-b7b7-a85982896ac1"/>
    <s v="{8BB0797F-1262-4CAA-8D18-E8F87630C086}"/>
  </r>
  <r>
    <x v="23"/>
    <d v="2017-06-12T00:00:00"/>
    <d v="2017-06-12T00:00:00"/>
    <x v="1"/>
    <s v="Kowalczyk_Anna"/>
    <x v="7"/>
    <m/>
    <m/>
    <m/>
    <n v="5"/>
    <m/>
    <s v="SC"/>
    <x v="2"/>
    <s v="&lt;10"/>
    <m/>
    <m/>
    <n v="5"/>
    <m/>
    <m/>
    <x v="0"/>
    <s v="923ebb24-ae20-424d-8a58-f2a0fa6dfab9"/>
    <s v="{838F92FD-EFA6-4DC1-8CE8-52FC7D24C4EB}"/>
  </r>
  <r>
    <x v="103"/>
    <d v="2017-06-14T00:00:00"/>
    <d v="2017-06-14T00:00:00"/>
    <x v="1"/>
    <s v="Kowalczyk_Anna"/>
    <x v="4"/>
    <m/>
    <m/>
    <m/>
    <n v="40"/>
    <m/>
    <s v="P"/>
    <x v="0"/>
    <s v="10-100"/>
    <m/>
    <m/>
    <n v="40"/>
    <m/>
    <m/>
    <x v="22"/>
    <s v="c82a0005-6b2c-4ba5-a41b-f3453517adc4"/>
    <s v="{44F53477-13B2-452A-8DF5-359935862389}"/>
  </r>
  <r>
    <x v="71"/>
    <d v="2017-06-14T00:00:00"/>
    <d v="2017-06-14T00:00:00"/>
    <x v="1"/>
    <s v="Kowalczyk_Anna"/>
    <x v="14"/>
    <m/>
    <m/>
    <m/>
    <n v="20"/>
    <m/>
    <s v="SC"/>
    <x v="2"/>
    <s v="&lt;10"/>
    <m/>
    <m/>
    <n v="20"/>
    <m/>
    <m/>
    <x v="14"/>
    <s v="e3be6240-a35a-4a7f-b3f6-6d723f9e175d"/>
    <s v="{517441CE-CA85-4EBC-9D5B-3DE131146AAF}"/>
  </r>
  <r>
    <x v="81"/>
    <d v="2017-06-19T00:00:00"/>
    <d v="2017-06-19T00:00:00"/>
    <x v="1"/>
    <s v="Kowalczyk_Anna"/>
    <x v="14"/>
    <m/>
    <m/>
    <m/>
    <n v="5"/>
    <m/>
    <s v="P"/>
    <x v="1"/>
    <s v="10-100"/>
    <m/>
    <m/>
    <n v="5"/>
    <m/>
    <m/>
    <x v="0"/>
    <s v="6b591ff8-1252-4aea-82a7-78f97b909f35"/>
    <s v="{62547C5D-A4EE-4564-9C91-06402EA792C8}"/>
  </r>
  <r>
    <x v="81"/>
    <d v="2017-06-19T00:00:00"/>
    <d v="2017-06-19T00:00:00"/>
    <x v="1"/>
    <s v="Kowalczyk_Anna"/>
    <x v="14"/>
    <m/>
    <m/>
    <m/>
    <n v="10"/>
    <m/>
    <s v="SC"/>
    <x v="1"/>
    <s v="&lt;10"/>
    <m/>
    <m/>
    <n v="10"/>
    <m/>
    <m/>
    <x v="10"/>
    <s v="bb4c3f25-40ed-46cb-bdc3-cd684d62b9a1"/>
    <s v="{BED8E7B7-085C-4051-80E0-DD79CC2C5722}"/>
  </r>
  <r>
    <x v="81"/>
    <d v="2017-06-19T00:00:00"/>
    <d v="2017-06-19T00:00:00"/>
    <x v="1"/>
    <s v="Kowalczyk_Anna"/>
    <x v="11"/>
    <m/>
    <m/>
    <m/>
    <n v="15"/>
    <m/>
    <s v="SC"/>
    <x v="0"/>
    <s v="10-100"/>
    <m/>
    <m/>
    <n v="15"/>
    <m/>
    <m/>
    <x v="18"/>
    <s v="2690a264-acfb-4d14-8782-9664bf960b21"/>
    <s v="{8133A655-89B5-42B1-BF89-78F7F25D71CA}"/>
  </r>
  <r>
    <x v="81"/>
    <d v="2017-06-19T00:00:00"/>
    <d v="2017-06-19T00:00:00"/>
    <x v="1"/>
    <s v="Kowalczyk_Anna"/>
    <x v="8"/>
    <m/>
    <m/>
    <m/>
    <n v="10"/>
    <m/>
    <s v="P"/>
    <x v="1"/>
    <s v="10-100"/>
    <m/>
    <m/>
    <n v="10"/>
    <m/>
    <m/>
    <x v="10"/>
    <s v="5b99c7b4-ad75-4398-910e-a8810ea28bfd"/>
    <s v="{A52BDC3C-55D6-48D5-869C-81DCBB1420FB}"/>
  </r>
  <r>
    <x v="81"/>
    <d v="2017-06-19T00:00:00"/>
    <d v="2017-06-19T00:00:00"/>
    <x v="1"/>
    <s v="Kowalczyk_Anna"/>
    <x v="19"/>
    <m/>
    <m/>
    <m/>
    <n v="10"/>
    <m/>
    <s v="SC"/>
    <x v="1"/>
    <s v="&lt;10"/>
    <m/>
    <m/>
    <n v="10"/>
    <m/>
    <m/>
    <x v="10"/>
    <s v="5b730ab1-c641-468a-be35-62b1955bc5f8"/>
    <s v="{9EF370F3-DCC0-4A46-AB99-66F26054E8A1}"/>
  </r>
  <r>
    <x v="81"/>
    <d v="2017-06-19T00:00:00"/>
    <d v="2017-06-19T00:00:00"/>
    <x v="1"/>
    <s v="Kowalczyk_Anna"/>
    <x v="0"/>
    <m/>
    <m/>
    <m/>
    <n v="50"/>
    <m/>
    <s v="SC"/>
    <x v="2"/>
    <s v="&gt;100"/>
    <m/>
    <m/>
    <n v="50"/>
    <m/>
    <m/>
    <x v="20"/>
    <s v="0cd561ed-8508-4bad-90a4-cc4dea9f7b6d"/>
    <s v="{36B82BCF-0FEA-4CEE-A8A1-87816C4467E3}"/>
  </r>
  <r>
    <x v="81"/>
    <d v="2017-06-19T00:00:00"/>
    <d v="2017-06-19T00:00:00"/>
    <x v="1"/>
    <s v="Kowalczyk_Anna"/>
    <x v="0"/>
    <m/>
    <m/>
    <m/>
    <n v="40"/>
    <m/>
    <s v="SC"/>
    <x v="2"/>
    <s v="10-100"/>
    <m/>
    <m/>
    <n v="40"/>
    <m/>
    <m/>
    <x v="22"/>
    <s v="1d4c1daa-086a-4ff1-b85a-5595fef7c8f3"/>
    <s v="{5ECB82A7-8A31-450A-9634-89552FC2E198}"/>
  </r>
  <r>
    <x v="13"/>
    <d v="2017-06-20T00:00:00"/>
    <d v="2017-06-20T00:00:00"/>
    <x v="1"/>
    <s v="Kowalczyk_Anna"/>
    <x v="11"/>
    <m/>
    <m/>
    <m/>
    <n v="20"/>
    <m/>
    <s v="SC"/>
    <x v="0"/>
    <s v="&lt;10"/>
    <m/>
    <m/>
    <n v="20"/>
    <m/>
    <m/>
    <x v="14"/>
    <s v="20ae0d95-69b8-4ea3-a73f-bae1439c7700"/>
    <s v="{939366DC-AB47-4EEB-B558-74484AB592E5}"/>
  </r>
  <r>
    <x v="60"/>
    <d v="2017-06-19T00:00:00"/>
    <d v="2017-06-19T00:00:00"/>
    <x v="1"/>
    <s v="Castro_Samantha"/>
    <x v="1"/>
    <m/>
    <m/>
    <s v="Euphorbia on both sides of the road, Carduus on the right going West"/>
    <n v="10"/>
    <m/>
    <s v="SC"/>
    <x v="0"/>
    <s v="10-100"/>
    <m/>
    <m/>
    <n v="10"/>
    <m/>
    <m/>
    <x v="10"/>
    <s v="b53990c4-348b-40e4-85a6-35bd7b8af957"/>
    <s v="{710D38C5-8EF7-4299-975E-C2B4625C05FC}"/>
  </r>
  <r>
    <x v="116"/>
    <d v="2019-08-01T00:00:00"/>
    <d v="2019-08-01T00:00:00"/>
    <x v="0"/>
    <s v="Walsh_Michael"/>
    <x v="1"/>
    <m/>
    <m/>
    <m/>
    <n v="2.5"/>
    <m/>
    <s v="C"/>
    <x v="0"/>
    <s v="10-100"/>
    <m/>
    <m/>
    <n v="2.5"/>
    <m/>
    <m/>
    <x v="11"/>
    <s v="5d480de6-3678-406a-a697-a7ffa7cd8694"/>
    <s v="{A894E410-34AB-42EE-A640-6E5AB606DA23}"/>
  </r>
  <r>
    <x v="116"/>
    <d v="2019-08-01T00:00:00"/>
    <d v="2019-08-01T00:00:00"/>
    <x v="0"/>
    <s v="Walsh_Michael"/>
    <x v="3"/>
    <m/>
    <m/>
    <m/>
    <n v="1"/>
    <m/>
    <s v="I"/>
    <x v="0"/>
    <s v="&lt;10"/>
    <m/>
    <m/>
    <n v="1"/>
    <m/>
    <m/>
    <x v="2"/>
    <s v="98fe3679-0158-4beb-81cc-e0085cb2065e"/>
    <s v="{03AA40EE-C578-4F27-8969-73D6EC90A773}"/>
  </r>
  <r>
    <x v="116"/>
    <d v="2019-08-01T00:00:00"/>
    <d v="2019-08-01T00:00:00"/>
    <x v="0"/>
    <s v="Walsh_Michael"/>
    <x v="9"/>
    <m/>
    <m/>
    <m/>
    <n v="1"/>
    <m/>
    <s v="SC"/>
    <x v="0"/>
    <s v="&lt;10"/>
    <m/>
    <m/>
    <n v="1"/>
    <m/>
    <m/>
    <x v="2"/>
    <s v="2629a58b-ce02-43e8-bc13-35df0a073ea1"/>
    <s v="{20499117-3415-4CDC-9A4A-18C905C961E5}"/>
  </r>
  <r>
    <x v="13"/>
    <d v="2017-06-20T00:00:00"/>
    <d v="2017-06-20T00:00:00"/>
    <x v="1"/>
    <s v="Castro_Samantha"/>
    <x v="0"/>
    <m/>
    <m/>
    <m/>
    <n v="10"/>
    <s v="FULL"/>
    <s v="C"/>
    <x v="0"/>
    <s v="&gt;100"/>
    <m/>
    <n v="1.02729620496E-3"/>
    <m/>
    <n v="102.729620496"/>
    <n v="2"/>
    <x v="27"/>
    <s v="c416d278-08ba-476b-bf23-31f4e8e658a5"/>
    <s v="{340855A2-E067-45DD-A81C-7E56511A360C}"/>
  </r>
  <r>
    <x v="141"/>
    <d v="2016-05-04T00:00:00"/>
    <d v="2016-05-04T00:00:00"/>
    <x v="2"/>
    <s v="Rodriguez_Fernando"/>
    <x v="0"/>
    <m/>
    <m/>
    <m/>
    <n v="2"/>
    <s v="LEFT"/>
    <s v="L"/>
    <x v="0"/>
    <s v="&gt;100"/>
    <m/>
    <n v="1.3348714751399999E-4"/>
    <m/>
    <n v="13.348714751399999"/>
    <n v="1"/>
    <x v="41"/>
    <s v="b17bae97-4029-404b-895e-f20d2f91abb9"/>
    <s v="{EC8017DC-2417-46AD-9B93-C046EA6A684A}"/>
  </r>
  <r>
    <x v="24"/>
    <d v="2019-07-29T00:00:00"/>
    <d v="2019-07-29T00:00:00"/>
    <x v="0"/>
    <s v="Walder_Diego"/>
    <x v="7"/>
    <m/>
    <m/>
    <m/>
    <n v="3"/>
    <s v="LEFT"/>
    <s v="SC"/>
    <x v="0"/>
    <s v="10-100"/>
    <m/>
    <n v="1.5081482532199999E-4"/>
    <m/>
    <n v="15.081482532199999"/>
    <n v="1"/>
    <x v="45"/>
    <s v="194355f1-5d47-4fc2-b0f1-95ea869e34f3"/>
    <s v="{4DCC69F6-587F-4388-B5AC-7B2749FB60E0}"/>
  </r>
  <r>
    <x v="24"/>
    <d v="2019-07-29T00:00:00"/>
    <d v="2019-07-29T00:00:00"/>
    <x v="0"/>
    <s v="Walder_Diego"/>
    <x v="11"/>
    <m/>
    <m/>
    <m/>
    <n v="2"/>
    <s v="LEFT"/>
    <s v="SC"/>
    <x v="0"/>
    <s v="&lt;10"/>
    <m/>
    <n v="8.6270017561099993E-5"/>
    <m/>
    <n v="8.6270017561099994"/>
    <n v="1"/>
    <x v="47"/>
    <s v="23e51fb3-2948-49cd-8b9b-3d2fdf04e986"/>
    <s v="{1D8F1CE9-DFCB-47CF-AA4C-5A3EA14B98AA}"/>
  </r>
  <r>
    <x v="24"/>
    <d v="2019-07-29T00:00:00"/>
    <d v="2019-07-29T00:00:00"/>
    <x v="0"/>
    <s v="Walder_Diego"/>
    <x v="7"/>
    <m/>
    <m/>
    <m/>
    <n v="3"/>
    <s v="LEFT"/>
    <s v="SC"/>
    <x v="0"/>
    <s v="&lt;10"/>
    <m/>
    <n v="1.90946688247E-4"/>
    <m/>
    <n v="19.094668824700001"/>
    <n v="1"/>
    <x v="48"/>
    <s v="fee44938-ee0f-4222-87e8-79b0d19eb108"/>
    <s v="{9FE22048-A935-49C1-ABED-CEE3D6D4B04D}"/>
  </r>
  <r>
    <x v="24"/>
    <d v="2019-07-29T00:00:00"/>
    <d v="2019-07-29T00:00:00"/>
    <x v="0"/>
    <s v="Walder_Diego"/>
    <x v="1"/>
    <m/>
    <m/>
    <m/>
    <n v="2"/>
    <s v="LEFT"/>
    <s v="SC"/>
    <x v="0"/>
    <s v="10-100"/>
    <m/>
    <n v="3.3787613780800003E-5"/>
    <m/>
    <n v="3.3787613780800001"/>
    <n v="1"/>
    <x v="52"/>
    <s v="324d3603-936c-412c-8930-98cd2ad4760b"/>
    <s v="{296633DC-4E7D-47C2-96AA-22586993ACA9}"/>
  </r>
  <r>
    <x v="26"/>
    <d v="2019-07-29T00:00:00"/>
    <d v="2019-07-29T00:00:00"/>
    <x v="0"/>
    <s v="Walder_Diego"/>
    <x v="8"/>
    <m/>
    <m/>
    <m/>
    <n v="5"/>
    <s v="RIGHT"/>
    <s v="P"/>
    <x v="0"/>
    <s v="&gt;100"/>
    <m/>
    <n v="1.9226830880300001E-4"/>
    <m/>
    <n v="19.2268308803"/>
    <n v="1"/>
    <x v="53"/>
    <s v="003c8ae5-e91d-4846-b8bd-b7d0f7486240"/>
    <s v="{D328FE11-E17E-48F2-B043-DDF3246563BD}"/>
  </r>
  <r>
    <x v="26"/>
    <d v="2019-07-29T00:00:00"/>
    <d v="2019-07-29T00:00:00"/>
    <x v="0"/>
    <s v="Walder_Diego"/>
    <x v="0"/>
    <m/>
    <m/>
    <m/>
    <n v="5"/>
    <s v="LEFT"/>
    <s v="P"/>
    <x v="0"/>
    <s v="&gt;100"/>
    <m/>
    <n v="1.2532567087799999E-4"/>
    <m/>
    <n v="12.532567087799999"/>
    <n v="1"/>
    <x v="56"/>
    <s v="5d4aa761-d804-41cb-8803-86587dd462ce"/>
    <s v="{5FC86245-2B52-4B68-969F-5BE9A5725217}"/>
  </r>
  <r>
    <x v="26"/>
    <d v="2019-07-29T00:00:00"/>
    <d v="2019-07-29T00:00:00"/>
    <x v="0"/>
    <s v="Walder_Diego"/>
    <x v="0"/>
    <m/>
    <m/>
    <m/>
    <n v="10"/>
    <s v="RIGHT"/>
    <s v="P"/>
    <x v="0"/>
    <s v="&gt;100"/>
    <m/>
    <n v="8.0143722780700005E-4"/>
    <m/>
    <n v="80.143722780700003"/>
    <n v="1"/>
    <x v="61"/>
    <s v="f063899a-b587-4cc4-acf2-a115adad7831"/>
    <s v="{7ACF26DE-E412-4DD5-BB6D-9FC32C47D630}"/>
  </r>
  <r>
    <x v="38"/>
    <d v="2019-08-08T00:00:00"/>
    <d v="2019-08-08T00:00:00"/>
    <x v="0"/>
    <s v="Walder_Diego"/>
    <x v="7"/>
    <m/>
    <m/>
    <m/>
    <n v="4"/>
    <s v="LEFT"/>
    <s v="P"/>
    <x v="0"/>
    <s v="&lt;10"/>
    <m/>
    <n v="6.7223039761199997E-4"/>
    <m/>
    <n v="67.223039761199999"/>
    <n v="1"/>
    <x v="79"/>
    <s v="f3692736-927b-4056-8c1d-847b39f39e8f"/>
    <s v="{DF0F72E8-F99E-43A4-B655-CBD5DA6FC81E}"/>
  </r>
  <r>
    <x v="79"/>
    <d v="2019-08-09T00:00:00"/>
    <d v="2019-08-09T00:00:00"/>
    <x v="0"/>
    <s v="Walsh_Michael"/>
    <x v="0"/>
    <m/>
    <m/>
    <m/>
    <n v="1"/>
    <s v="FULL"/>
    <s v="P"/>
    <x v="0"/>
    <s v="&gt;100"/>
    <m/>
    <n v="3.2232283168399998E-4"/>
    <m/>
    <n v="32.232283168399995"/>
    <n v="2"/>
    <x v="88"/>
    <s v="dd671023-0f4e-4a58-9623-9023f03d6f80"/>
    <s v="{116FFD0C-848F-49AA-8F2B-61D3C2176B47}"/>
  </r>
  <r>
    <x v="44"/>
    <d v="2019-08-13T00:00:00"/>
    <d v="2019-08-13T00:00:00"/>
    <x v="0"/>
    <s v="Walder_Diego"/>
    <x v="4"/>
    <m/>
    <m/>
    <m/>
    <n v="3"/>
    <s v="LEFT"/>
    <s v="SC"/>
    <x v="0"/>
    <s v="10-100"/>
    <m/>
    <n v="6.8930161148700005E-4"/>
    <m/>
    <n v="68.930161148700009"/>
    <n v="1"/>
    <x v="91"/>
    <s v="87c5e31f-4aa9-4b9d-98b4-3004671a9fab"/>
    <s v="{49F9C065-735A-452D-B9F9-C7AD163CCEE8}"/>
  </r>
  <r>
    <x v="44"/>
    <d v="2019-08-13T00:00:00"/>
    <d v="2019-08-13T00:00:00"/>
    <x v="0"/>
    <s v="Walder_Diego"/>
    <x v="11"/>
    <m/>
    <m/>
    <m/>
    <n v="1"/>
    <s v="LEFT"/>
    <s v="SC"/>
    <x v="0"/>
    <s v="&lt;10"/>
    <m/>
    <n v="3.65537807894E-5"/>
    <m/>
    <n v="3.6553780789400001"/>
    <n v="1"/>
    <x v="92"/>
    <s v="c631734e-1f16-4218-9463-45354e4215b6"/>
    <s v="{7C81C504-73B4-4E5F-AE97-580EF7D19266}"/>
  </r>
  <r>
    <x v="44"/>
    <d v="2019-08-13T00:00:00"/>
    <d v="2019-08-13T00:00:00"/>
    <x v="0"/>
    <s v="Walder_Diego"/>
    <x v="14"/>
    <m/>
    <m/>
    <m/>
    <n v="3"/>
    <s v="LEFT"/>
    <s v="SC"/>
    <x v="0"/>
    <s v="10-100"/>
    <m/>
    <n v="1.88115531889E-4"/>
    <m/>
    <n v="18.8115531889"/>
    <n v="1"/>
    <x v="95"/>
    <s v="8cba0676-3365-41c7-9baa-cad7d4f0ebc3"/>
    <s v="{038132AE-92AA-409C-B67A-8DB5749D830B}"/>
  </r>
  <r>
    <x v="44"/>
    <d v="2019-08-13T00:00:00"/>
    <d v="2019-08-13T00:00:00"/>
    <x v="0"/>
    <s v="Walder_Diego"/>
    <x v="14"/>
    <m/>
    <m/>
    <m/>
    <n v="3"/>
    <s v="FULL"/>
    <s v="SC"/>
    <x v="0"/>
    <s v="&gt;100"/>
    <m/>
    <n v="3.07810490122E-4"/>
    <m/>
    <n v="30.7810490122"/>
    <n v="2"/>
    <x v="96"/>
    <s v="94241a94-0884-49cb-a70e-da2694ddd514"/>
    <s v="{F4213857-8101-45F4-8C14-CF7475D0B54C}"/>
  </r>
  <r>
    <x v="44"/>
    <d v="2019-08-13T00:00:00"/>
    <d v="2019-08-13T00:00:00"/>
    <x v="0"/>
    <s v="Walder_Diego"/>
    <x v="11"/>
    <m/>
    <m/>
    <m/>
    <n v="1.5"/>
    <s v="FULL"/>
    <s v="SC"/>
    <x v="0"/>
    <s v="10-100"/>
    <m/>
    <n v="3.0635912712500001E-4"/>
    <m/>
    <n v="30.635912712500001"/>
    <n v="2"/>
    <x v="97"/>
    <s v="a8053257-2def-4346-b0a3-0cea64b9c1c6"/>
    <s v="{34463936-FBAB-4326-B7E2-320B960BE71E}"/>
  </r>
  <r>
    <x v="24"/>
    <d v="2018-08-14T00:00:00"/>
    <d v="2018-08-14T00:00:00"/>
    <x v="3"/>
    <s v="Alcaraz_Jake"/>
    <x v="7"/>
    <m/>
    <m/>
    <m/>
    <n v="3"/>
    <s v="LEFT"/>
    <s v="SC"/>
    <x v="0"/>
    <s v="10-100"/>
    <m/>
    <n v="1.5772444325499999E-4"/>
    <m/>
    <n v="15.772444325499999"/>
    <n v="1"/>
    <x v="117"/>
    <s v="c67fcb6b-ca99-41bb-8ec0-b2c3b6e140f0"/>
    <s v="{8951377C-630D-4B66-82AE-9C21C1C2E31A}"/>
  </r>
  <r>
    <x v="24"/>
    <d v="2018-08-14T00:00:00"/>
    <d v="2018-08-14T00:00:00"/>
    <x v="3"/>
    <s v="Alcaraz_Jake"/>
    <x v="11"/>
    <m/>
    <m/>
    <m/>
    <n v="1"/>
    <s v="RIGHT"/>
    <s v="SC"/>
    <x v="0"/>
    <s v="&lt;10"/>
    <m/>
    <n v="1.4588008774299999E-4"/>
    <m/>
    <n v="14.588008774299999"/>
    <n v="1"/>
    <x v="122"/>
    <s v="9be9201b-6909-44fa-a86b-ffb5e5820df8"/>
    <s v="{95937831-F7B5-47E8-8DCC-DB9FAACF0EAE}"/>
  </r>
  <r>
    <x v="120"/>
    <d v="2016-05-10T00:00:00"/>
    <d v="2016-05-10T00:00:00"/>
    <x v="2"/>
    <s v="Canning_Bridget"/>
    <x v="14"/>
    <m/>
    <m/>
    <m/>
    <n v="4"/>
    <s v="FULL"/>
    <s v="SC"/>
    <x v="0"/>
    <s v="10-100"/>
    <m/>
    <n v="1.64547686239E-4"/>
    <m/>
    <n v="16.454768623900002"/>
    <n v="2"/>
    <x v="182"/>
    <s v="cb9caa20-9577-4ae8-8857-f0255f8ed229"/>
    <s v="{28B262E9-8326-4D19-9DF6-FE147D095598}"/>
  </r>
  <r>
    <x v="122"/>
    <d v="2016-05-11T00:00:00"/>
    <d v="2016-05-11T00:00:00"/>
    <x v="2"/>
    <s v="Canning_Bridget"/>
    <x v="25"/>
    <m/>
    <m/>
    <m/>
    <n v="2"/>
    <s v="LEFT"/>
    <s v="SC"/>
    <x v="0"/>
    <s v="&gt;100"/>
    <m/>
    <n v="9.9243774369099994E-4"/>
    <m/>
    <n v="99.243774369099995"/>
    <n v="1"/>
    <x v="196"/>
    <s v="415f01fc-1647-4993-895c-d5c9a6032f5a"/>
    <s v="{4B66D366-6D66-41CF-B47D-A58AB15384A1}"/>
  </r>
  <r>
    <x v="69"/>
    <d v="2016-05-25T00:00:00"/>
    <d v="2016-05-25T00:00:00"/>
    <x v="2"/>
    <s v="Canning_Bridget"/>
    <x v="0"/>
    <m/>
    <m/>
    <m/>
    <n v="1"/>
    <s v="RIGHT"/>
    <s v="SC"/>
    <x v="0"/>
    <s v="10-100"/>
    <m/>
    <n v="7.5864763194200002E-4"/>
    <m/>
    <n v="75.864763194200009"/>
    <n v="1"/>
    <x v="229"/>
    <s v="c3e10edf-404a-409c-9873-e70ccd46f273"/>
    <s v="{0FA74B2F-D278-4AE1-B6DA-F08D12E4B683}"/>
  </r>
  <r>
    <x v="44"/>
    <d v="2016-05-31T00:00:00"/>
    <d v="2016-05-31T00:00:00"/>
    <x v="2"/>
    <s v="Canning_Bridget"/>
    <x v="4"/>
    <m/>
    <m/>
    <m/>
    <n v="2"/>
    <s v="FULL"/>
    <s v="SC"/>
    <x v="0"/>
    <s v="10-100"/>
    <m/>
    <n v="3.9429518141100001E-4"/>
    <m/>
    <n v="39.429518141100004"/>
    <n v="2"/>
    <x v="260"/>
    <s v="28cb469e-8073-45b3-8c3b-27299ec66c3e"/>
    <s v="{C6BF8E33-B467-487F-8F71-B6C79A3954C5}"/>
  </r>
  <r>
    <x v="56"/>
    <d v="2016-06-06T00:00:00"/>
    <d v="2016-06-06T00:00:00"/>
    <x v="2"/>
    <s v="Canning_Bridget"/>
    <x v="8"/>
    <m/>
    <m/>
    <m/>
    <n v="10"/>
    <s v="FULL"/>
    <s v="SC"/>
    <x v="0"/>
    <s v="&gt;100"/>
    <m/>
    <n v="1.65203552339E-4"/>
    <m/>
    <n v="16.520355233899998"/>
    <n v="2"/>
    <x v="273"/>
    <s v="74e4748c-829b-4230-9769-847b3c4f9417"/>
    <s v="{C78138B2-3B79-4EA2-9B24-E0C009B711DF}"/>
  </r>
  <r>
    <x v="9"/>
    <d v="2016-05-02T00:00:00"/>
    <d v="2016-05-02T00:00:00"/>
    <x v="2"/>
    <s v="Canning_Bridget"/>
    <x v="23"/>
    <m/>
    <m/>
    <m/>
    <n v="4"/>
    <s v="FULL"/>
    <s v="SC"/>
    <x v="2"/>
    <s v="10-100"/>
    <m/>
    <n v="1.4515319110899999E-4"/>
    <m/>
    <n v="14.515319110899998"/>
    <n v="2"/>
    <x v="290"/>
    <s v="0b2dc7e9-c0f3-4a0a-a40a-f6623e0db358"/>
    <s v="{ABC5E83C-CE2C-49A8-8FF7-FBEEA8A566BD}"/>
  </r>
  <r>
    <x v="76"/>
    <d v="2017-06-07T00:00:00"/>
    <d v="2017-06-07T00:00:00"/>
    <x v="1"/>
    <s v="Kowalczyk_Anna"/>
    <x v="1"/>
    <m/>
    <m/>
    <m/>
    <n v="10"/>
    <s v="FULL"/>
    <s v="L"/>
    <x v="0"/>
    <s v="10-100"/>
    <m/>
    <n v="2.50748794567E-4"/>
    <m/>
    <n v="25.0748794567"/>
    <n v="2"/>
    <x v="320"/>
    <s v="c2c68384-9873-4903-896e-95461d7887a7"/>
    <s v="{81E5262F-27E9-4845-B1AF-D7DD7ADACEF4}"/>
  </r>
  <r>
    <x v="63"/>
    <d v="2019-08-14T00:00:00"/>
    <d v="2019-08-14T00:00:00"/>
    <x v="0"/>
    <s v="Rachman_Richard"/>
    <x v="4"/>
    <m/>
    <m/>
    <m/>
    <n v="5"/>
    <s v="RIGHT"/>
    <s v="P"/>
    <x v="0"/>
    <s v="10-100"/>
    <m/>
    <n v="7.3237822255200005E-4"/>
    <m/>
    <n v="73.237822255200001"/>
    <n v="1"/>
    <x v="324"/>
    <s v="4e05665f-3ee7-4ed3-a37c-819cc292b158"/>
    <s v="{47328165-ACE9-4B63-9416-102BE3D24CDD}"/>
  </r>
  <r>
    <x v="0"/>
    <d v="2019-08-08T00:00:00"/>
    <d v="2019-08-08T00:00:00"/>
    <x v="0"/>
    <s v="Alcaraz_Jake"/>
    <x v="0"/>
    <m/>
    <s v="Disturbed"/>
    <m/>
    <n v="3"/>
    <s v="RIGHT"/>
    <s v="SC"/>
    <x v="0"/>
    <s v="10-100"/>
    <m/>
    <n v="3.9824614416899998E-4"/>
    <m/>
    <n v="39.824614416899998"/>
    <n v="1"/>
    <x v="334"/>
    <s v="e3823d84-1521-4bb0-85ff-cd73acc52e83"/>
    <s v="{0594E1FE-D0B0-44A1-A6E8-DCBF0E8F1D08}"/>
  </r>
  <r>
    <x v="0"/>
    <d v="2019-08-08T00:00:00"/>
    <d v="2019-08-08T00:00:00"/>
    <x v="0"/>
    <s v="Alcaraz_Jake"/>
    <x v="0"/>
    <m/>
    <s v="Disturbed"/>
    <m/>
    <n v="5"/>
    <s v="RIGHT"/>
    <s v="SC"/>
    <x v="0"/>
    <s v="10-100"/>
    <m/>
    <n v="5.2168777065199996E-4"/>
    <m/>
    <n v="52.168777065199997"/>
    <n v="1"/>
    <x v="335"/>
    <s v="858041e5-86c7-40b9-9fd7-2474fcc8fe5a"/>
    <s v="{197F5B96-F15A-4251-A4ED-07919FAB1DF3}"/>
  </r>
  <r>
    <x v="37"/>
    <d v="2019-08-08T00:00:00"/>
    <d v="2019-08-08T00:00:00"/>
    <x v="0"/>
    <s v="Walder_Diego"/>
    <x v="4"/>
    <s v="CHAP"/>
    <m/>
    <m/>
    <n v="4"/>
    <s v="LEFT"/>
    <s v="SC"/>
    <x v="0"/>
    <s v="10-100"/>
    <m/>
    <n v="9.4871599410900002E-4"/>
    <m/>
    <n v="94.871599410900004"/>
    <n v="1"/>
    <x v="336"/>
    <s v="eacce23a-0ce4-4c08-8540-2d832bf759aa"/>
    <s v="{141A8F02-84DD-46AE-8A8A-6BFE1F2F6024}"/>
  </r>
  <r>
    <x v="43"/>
    <d v="2019-08-13T00:00:00"/>
    <d v="2019-08-13T00:00:00"/>
    <x v="0"/>
    <s v="Walder_Diego"/>
    <x v="1"/>
    <s v="CHAP"/>
    <m/>
    <m/>
    <n v="5"/>
    <s v="RIGHT"/>
    <s v="SC"/>
    <x v="0"/>
    <s v="10-100"/>
    <m/>
    <n v="7.9669083996999999E-4"/>
    <m/>
    <n v="79.669083997000001"/>
    <n v="1"/>
    <x v="339"/>
    <s v="b9e0567d-c21d-478c-a2b6-26e7bf38a204"/>
    <s v="{862FCF00-13DF-4178-A250-AAF6E8886E33}"/>
  </r>
  <r>
    <x v="20"/>
    <d v="2019-08-01T00:00:00"/>
    <d v="2019-08-01T00:00:00"/>
    <x v="0"/>
    <s v="Walsh_Michael"/>
    <x v="11"/>
    <s v="OAK"/>
    <m/>
    <s v="Oak savannah"/>
    <n v="1.5"/>
    <s v="FULL"/>
    <s v="P"/>
    <x v="0"/>
    <s v="10-100"/>
    <m/>
    <n v="1.8181825077300001E-4"/>
    <m/>
    <n v="18.181825077300001"/>
    <n v="2"/>
    <x v="356"/>
    <s v="35e8bf13-1230-4ed9-bd9b-f6e2d54c1d76"/>
    <s v="{51A2210F-CDA7-4932-B8A8-FBC2BFA1F6FB}"/>
  </r>
  <r>
    <x v="21"/>
    <d v="2019-08-02T00:00:00"/>
    <d v="2019-08-02T00:00:00"/>
    <x v="0"/>
    <s v="Alcaraz_Jake"/>
    <x v="1"/>
    <s v="RIP"/>
    <s v="Intermediate"/>
    <s v="Not able to access NW side of POE due to fencing"/>
    <n v="1"/>
    <s v="RIGHT"/>
    <s v="P"/>
    <x v="0"/>
    <s v="10-100"/>
    <m/>
    <n v="4.2393026239899998E-4"/>
    <m/>
    <n v="42.393026239899996"/>
    <n v="1"/>
    <x v="359"/>
    <s v="ac99e5c0-166d-40ba-aa42-685d911ab8c8"/>
    <s v="{AC6270F6-B35D-4C75-8AD5-C969BA777031}"/>
  </r>
  <r>
    <x v="63"/>
    <d v="2019-08-14T00:00:00"/>
    <d v="2019-08-14T00:00:00"/>
    <x v="0"/>
    <s v="Rachman_Richard"/>
    <x v="14"/>
    <m/>
    <m/>
    <m/>
    <n v="2"/>
    <s v="LEFT"/>
    <s v="SC"/>
    <x v="2"/>
    <s v="10-100"/>
    <m/>
    <n v="2.15090639362E-4"/>
    <m/>
    <n v="21.5090639362"/>
    <n v="1"/>
    <x v="364"/>
    <s v="bdc525c7-69e6-4af0-87cf-1a092af5a591"/>
    <s v="{F073F0B9-85E0-45A8-B02B-1634513C8D18}"/>
  </r>
  <r>
    <x v="63"/>
    <d v="2019-08-14T00:00:00"/>
    <d v="2019-08-14T00:00:00"/>
    <x v="0"/>
    <s v="Rachman_Richard"/>
    <x v="13"/>
    <m/>
    <m/>
    <m/>
    <n v="1"/>
    <s v="LEFT"/>
    <s v="SC"/>
    <x v="2"/>
    <s v="&lt;10"/>
    <m/>
    <n v="4.1677521784499999E-4"/>
    <m/>
    <n v="41.677521784500001"/>
    <n v="1"/>
    <x v="365"/>
    <s v="18ae5778-296e-449a-8ba3-32fc4d129612"/>
    <s v="{DFEE2796-B5EF-4E02-A5CA-AB3D3B85BDD5}"/>
  </r>
  <r>
    <x v="81"/>
    <d v="2017-06-19T00:00:00"/>
    <d v="2017-06-19T00:00:00"/>
    <x v="1"/>
    <s v="Castro_Samantha"/>
    <x v="2"/>
    <m/>
    <m/>
    <m/>
    <n v="20"/>
    <s v="FULL"/>
    <s v="C"/>
    <x v="1"/>
    <s v="&gt;100"/>
    <m/>
    <n v="1.5393916914599999E-3"/>
    <m/>
    <n v="153.93916914599998"/>
    <n v="2"/>
    <x v="378"/>
    <s v="2ff934a7-c1c1-4b35-a9f4-602539504591"/>
    <s v="{D66462A6-DBEE-4C6D-AEED-F27317247536}"/>
  </r>
  <r>
    <x v="81"/>
    <d v="2017-06-19T00:00:00"/>
    <d v="2017-06-19T00:00:00"/>
    <x v="1"/>
    <s v="Castro_Samantha"/>
    <x v="2"/>
    <m/>
    <m/>
    <m/>
    <n v="5"/>
    <s v="FULL"/>
    <s v="C"/>
    <x v="1"/>
    <s v="10-100"/>
    <m/>
    <n v="1.12978348656E-4"/>
    <m/>
    <n v="11.2978348656"/>
    <n v="2"/>
    <x v="379"/>
    <s v="7ccdcd1d-5bd9-4544-92db-79ff3ce98285"/>
    <s v="{B6DA91C8-0371-4969-87EF-E2098DE46EE8}"/>
  </r>
  <r>
    <x v="81"/>
    <d v="2017-06-19T00:00:00"/>
    <d v="2017-06-19T00:00:00"/>
    <x v="1"/>
    <s v="Kowalczyk_Anna"/>
    <x v="19"/>
    <m/>
    <m/>
    <m/>
    <n v="5"/>
    <s v="FULL"/>
    <s v="L"/>
    <x v="0"/>
    <s v="10-100"/>
    <m/>
    <n v="3.75433326329E-4"/>
    <m/>
    <n v="37.543332632900004"/>
    <n v="2"/>
    <x v="380"/>
    <s v="cbf3f4e0-c722-407c-971d-b355f2816a42"/>
    <s v="{CA6384E3-1BD8-4454-B424-7C29D60C2A1A}"/>
  </r>
  <r>
    <x v="81"/>
    <d v="2017-06-19T00:00:00"/>
    <d v="2017-06-19T00:00:00"/>
    <x v="1"/>
    <s v="Kowalczyk_Anna"/>
    <x v="11"/>
    <m/>
    <m/>
    <m/>
    <n v="3"/>
    <s v="FULL"/>
    <s v="L"/>
    <x v="2"/>
    <s v="&gt;100"/>
    <m/>
    <n v="1.91164159038E-3"/>
    <m/>
    <n v="191.16415903800001"/>
    <n v="2"/>
    <x v="381"/>
    <s v="6646c79f-85e6-4ae0-9bb8-a85928331907"/>
    <s v="{7F7DA67F-E6E7-405F-B7D6-C56A82E2F76C}"/>
  </r>
  <r>
    <x v="81"/>
    <d v="2017-06-19T00:00:00"/>
    <d v="2017-06-19T00:00:00"/>
    <x v="1"/>
    <s v="Kowalczyk_Anna"/>
    <x v="8"/>
    <m/>
    <m/>
    <m/>
    <n v="2"/>
    <s v="FULL"/>
    <s v="P"/>
    <x v="0"/>
    <s v="10-100"/>
    <m/>
    <n v="8.4347769722499999E-4"/>
    <m/>
    <n v="84.347769722500004"/>
    <n v="2"/>
    <x v="382"/>
    <s v="9649e10a-cb7a-4e46-8490-d2c599f539f3"/>
    <s v="{AA7F9AC8-F873-4502-A5C9-1A7BFF6DF036}"/>
  </r>
  <r>
    <x v="81"/>
    <d v="2019-08-12T00:00:00"/>
    <d v="2019-08-12T00:00:00"/>
    <x v="0"/>
    <s v="Townsend_Ashleigh"/>
    <x v="19"/>
    <m/>
    <m/>
    <m/>
    <n v="7"/>
    <s v="FULL"/>
    <s v="C"/>
    <x v="0"/>
    <s v="&gt;100"/>
    <m/>
    <n v="2.2591422246700001E-3"/>
    <m/>
    <n v="225.914222467"/>
    <n v="2"/>
    <x v="384"/>
    <s v="a87cebb2-9a4e-4ca7-abd8-cc38ed01bbac"/>
    <s v="{E25F354B-40ED-4E2E-AEB0-68BBE0D07D1B}"/>
  </r>
  <r>
    <x v="81"/>
    <d v="2019-08-12T00:00:00"/>
    <d v="2019-08-12T00:00:00"/>
    <x v="0"/>
    <s v="Townsend_Ashleigh"/>
    <x v="17"/>
    <m/>
    <m/>
    <m/>
    <n v="2"/>
    <s v="FULL"/>
    <s v="P"/>
    <x v="0"/>
    <s v="10-100"/>
    <m/>
    <n v="1.40680655969E-4"/>
    <m/>
    <n v="14.0680655969"/>
    <n v="2"/>
    <x v="387"/>
    <s v="a5cbb902-41e6-4d5f-bb2b-73aa665f28cc"/>
    <s v="{BBF34852-E469-4940-885B-9BD8971BCE5A}"/>
  </r>
  <r>
    <x v="81"/>
    <d v="2019-08-12T00:00:00"/>
    <d v="2019-08-12T00:00:00"/>
    <x v="0"/>
    <s v="Townsend_Ashleigh"/>
    <x v="19"/>
    <m/>
    <m/>
    <m/>
    <n v="2"/>
    <s v="FULL"/>
    <s v="P"/>
    <x v="0"/>
    <s v="10-100"/>
    <m/>
    <n v="4.4045431091100002E-4"/>
    <m/>
    <n v="44.045431091099999"/>
    <n v="2"/>
    <x v="389"/>
    <s v="1d33e5c6-5af8-436a-a3bc-e33ed7071fc5"/>
    <s v="{005E8D23-CA19-4F2B-B223-7E9192AA52A5}"/>
  </r>
  <r>
    <x v="81"/>
    <d v="2019-08-12T00:00:00"/>
    <d v="2019-08-12T00:00:00"/>
    <x v="0"/>
    <s v="Townsend_Ashleigh"/>
    <x v="19"/>
    <m/>
    <m/>
    <m/>
    <n v="2"/>
    <s v="FULL"/>
    <s v="P"/>
    <x v="0"/>
    <s v="10-100"/>
    <m/>
    <n v="4.7297033505700001E-4"/>
    <m/>
    <n v="47.2970335057"/>
    <n v="2"/>
    <x v="390"/>
    <s v="3d9b8f90-9026-48fa-8ef6-c3d1555744bb"/>
    <s v="{8B9F7C53-708E-4C0A-8E1F-843CDC0422BF}"/>
  </r>
  <r>
    <x v="81"/>
    <d v="2019-08-12T00:00:00"/>
    <d v="2019-08-12T00:00:00"/>
    <x v="0"/>
    <s v="Townsend_Ashleigh"/>
    <x v="19"/>
    <m/>
    <m/>
    <m/>
    <n v="2"/>
    <s v="FULL"/>
    <s v="P"/>
    <x v="0"/>
    <s v="10-100"/>
    <m/>
    <n v="3.85879654177E-4"/>
    <m/>
    <n v="38.587965417699998"/>
    <n v="2"/>
    <x v="391"/>
    <s v="9b45c4aa-2028-471e-b659-97457df1c61c"/>
    <s v="{A58CF578-7A91-4BF5-B8CB-92F2BE40D42A}"/>
  </r>
  <r>
    <x v="81"/>
    <d v="2019-08-12T00:00:00"/>
    <d v="2019-08-12T00:00:00"/>
    <x v="0"/>
    <s v="Townsend_Ashleigh"/>
    <x v="2"/>
    <m/>
    <m/>
    <m/>
    <n v="5"/>
    <s v="FULL"/>
    <s v="SC"/>
    <x v="0"/>
    <s v="&gt;100"/>
    <m/>
    <n v="9.5964336440800002E-4"/>
    <m/>
    <n v="95.964336440799997"/>
    <n v="2"/>
    <x v="393"/>
    <s v="2fe98b93-26c3-4ad1-81e0-1ec4657e59fe"/>
    <s v="{266A32C7-0E4D-4E53-9304-4FDF5B7D5E20}"/>
  </r>
  <r>
    <x v="81"/>
    <d v="2019-08-12T00:00:00"/>
    <d v="2019-08-12T00:00:00"/>
    <x v="0"/>
    <s v="Townsend_Ashleigh"/>
    <x v="19"/>
    <m/>
    <m/>
    <m/>
    <n v="5"/>
    <s v="FULL"/>
    <s v="C"/>
    <x v="0"/>
    <s v="&gt;100"/>
    <m/>
    <n v="7.2372819330200004E-4"/>
    <m/>
    <n v="72.372819330200002"/>
    <n v="2"/>
    <x v="394"/>
    <s v="23c32806-d8c4-450c-8a75-2dbd0c5d3098"/>
    <s v="{D542B990-21E2-4F4E-B409-7A60A31CC61D}"/>
  </r>
  <r>
    <x v="81"/>
    <d v="2019-08-12T00:00:00"/>
    <d v="2019-08-12T00:00:00"/>
    <x v="0"/>
    <s v="Townsend_Ashleigh"/>
    <x v="19"/>
    <m/>
    <m/>
    <m/>
    <n v="3"/>
    <s v="FULL"/>
    <s v="P"/>
    <x v="0"/>
    <s v="&gt;100"/>
    <m/>
    <n v="7.7974720064499998E-4"/>
    <m/>
    <n v="77.974720064499991"/>
    <n v="2"/>
    <x v="395"/>
    <s v="d31f9e8e-506f-4e13-96e9-65605b2de403"/>
    <s v="{788E99A8-9BE8-453D-8EF7-E4B1810E4451}"/>
  </r>
  <r>
    <x v="81"/>
    <d v="2019-08-12T00:00:00"/>
    <d v="2019-08-12T00:00:00"/>
    <x v="0"/>
    <s v="Walder_Diego"/>
    <x v="5"/>
    <m/>
    <m/>
    <m/>
    <n v="5"/>
    <s v="FULL"/>
    <s v="P"/>
    <x v="0"/>
    <s v="&gt;100"/>
    <m/>
    <n v="5.5196069878099996E-4"/>
    <m/>
    <n v="55.196069878099998"/>
    <n v="2"/>
    <x v="398"/>
    <s v="19d14287-7b49-4590-abff-4d9238c287a7"/>
    <s v="{12875683-EC90-46B5-8FD8-6905A059F95A}"/>
  </r>
  <r>
    <x v="81"/>
    <d v="2019-08-12T00:00:00"/>
    <d v="2019-08-12T00:00:00"/>
    <x v="0"/>
    <s v="Walder_Diego"/>
    <x v="19"/>
    <m/>
    <m/>
    <m/>
    <n v="5"/>
    <s v="FULL"/>
    <s v="P"/>
    <x v="0"/>
    <s v="&gt;100"/>
    <m/>
    <n v="1.89611809295E-4"/>
    <m/>
    <n v="18.961180929499999"/>
    <n v="2"/>
    <x v="399"/>
    <s v="cb930397-fa6b-48a5-9ddc-968975f338fb"/>
    <s v="{B43E2818-892A-41C8-BB9D-85C3DB72E183}"/>
  </r>
  <r>
    <x v="81"/>
    <d v="2019-08-13T00:00:00"/>
    <d v="2019-08-13T00:00:00"/>
    <x v="0"/>
    <s v="Walsh_Michael"/>
    <x v="2"/>
    <m/>
    <m/>
    <m/>
    <n v="3"/>
    <s v="FULL"/>
    <s v="C"/>
    <x v="0"/>
    <s v="&gt;100"/>
    <m/>
    <n v="3.6958036659100001E-4"/>
    <m/>
    <n v="36.958036659100003"/>
    <n v="2"/>
    <x v="402"/>
    <s v="e83bafbf-583e-4dc8-9ce0-47ee0198e8e8"/>
    <s v="{AE025047-23E0-4A67-96A7-1843A7B4D288}"/>
  </r>
  <r>
    <x v="81"/>
    <d v="2019-08-13T00:00:00"/>
    <d v="2019-08-13T00:00:00"/>
    <x v="0"/>
    <s v="Walsh_Michael"/>
    <x v="5"/>
    <m/>
    <m/>
    <m/>
    <n v="5"/>
    <s v="FULL"/>
    <s v="C"/>
    <x v="0"/>
    <s v="&gt;100"/>
    <m/>
    <n v="5.4023263652599996E-4"/>
    <m/>
    <n v="54.023263652599994"/>
    <n v="2"/>
    <x v="404"/>
    <s v="537705e6-367f-47df-9386-7bfea39d3f10"/>
    <s v="{5D19183B-9580-4EE1-B4D0-3934578DCB8B}"/>
  </r>
  <r>
    <x v="81"/>
    <d v="2019-08-13T00:00:00"/>
    <d v="2019-08-13T00:00:00"/>
    <x v="0"/>
    <s v="Walsh_Michael"/>
    <x v="19"/>
    <m/>
    <m/>
    <m/>
    <n v="10"/>
    <s v="FULL"/>
    <s v="C"/>
    <x v="0"/>
    <s v="&gt;100"/>
    <m/>
    <n v="3.5189119826599998E-4"/>
    <m/>
    <n v="35.189119826599999"/>
    <n v="2"/>
    <x v="405"/>
    <s v="14711fd3-c8b7-4827-af21-e15c6aa702b2"/>
    <s v="{DEEA87E6-8F64-4DD4-B55B-ABF86E41673C}"/>
  </r>
  <r>
    <x v="81"/>
    <d v="2019-08-13T00:00:00"/>
    <d v="2019-08-13T00:00:00"/>
    <x v="0"/>
    <s v="Walsh_Michael"/>
    <x v="0"/>
    <m/>
    <m/>
    <m/>
    <n v="4"/>
    <s v="FULL"/>
    <s v="C"/>
    <x v="0"/>
    <s v="&gt;100"/>
    <m/>
    <n v="3.8743242163999999E-4"/>
    <m/>
    <n v="38.743242164000002"/>
    <n v="2"/>
    <x v="406"/>
    <s v="cdbba122-51f6-4874-8e00-c5f76119196b"/>
    <s v="{CCF5D849-505E-4C9B-8841-A15080B2398D}"/>
  </r>
  <r>
    <x v="81"/>
    <d v="2019-08-13T00:00:00"/>
    <d v="2019-08-13T00:00:00"/>
    <x v="0"/>
    <s v="Walsh_Michael"/>
    <x v="2"/>
    <m/>
    <m/>
    <m/>
    <n v="4"/>
    <s v="FULL"/>
    <s v="P"/>
    <x v="0"/>
    <s v="10-100"/>
    <m/>
    <n v="1.64997801455E-4"/>
    <m/>
    <n v="16.499780145500001"/>
    <n v="2"/>
    <x v="408"/>
    <s v="cd0cb500-1db6-43b2-af8a-b73258db99ea"/>
    <s v="{7ECBEA62-DC21-4346-823E-DA78F355AAF9}"/>
  </r>
  <r>
    <x v="81"/>
    <d v="2019-08-13T00:00:00"/>
    <d v="2019-08-13T00:00:00"/>
    <x v="0"/>
    <s v="Walsh_Michael"/>
    <x v="2"/>
    <m/>
    <m/>
    <m/>
    <n v="10"/>
    <s v="FULL"/>
    <s v="P"/>
    <x v="2"/>
    <s v="&gt;100"/>
    <m/>
    <n v="5.5156038713500004E-4"/>
    <m/>
    <n v="55.156038713500003"/>
    <n v="2"/>
    <x v="409"/>
    <s v="c660ca63-c865-4f27-98bf-e2616ff1b39c"/>
    <s v="{BB83F120-0BA0-48ED-834A-CEE609ED35FD}"/>
  </r>
  <r>
    <x v="63"/>
    <d v="2019-08-14T00:00:00"/>
    <d v="2019-08-14T00:00:00"/>
    <x v="0"/>
    <s v="Rachman_Richard"/>
    <x v="4"/>
    <m/>
    <m/>
    <m/>
    <n v="2"/>
    <s v="FULL"/>
    <s v="SC"/>
    <x v="0"/>
    <s v="10-100"/>
    <m/>
    <n v="7.9345597533799994E-5"/>
    <m/>
    <n v="7.9345597533799994"/>
    <n v="2"/>
    <x v="424"/>
    <s v="d54fb461-74b9-4ef3-8787-40f8096164a3"/>
    <s v="{152E7580-1003-41AF-B032-5E00ADBB2AFB}"/>
  </r>
  <r>
    <x v="63"/>
    <d v="2019-08-14T00:00:00"/>
    <d v="2019-08-14T00:00:00"/>
    <x v="0"/>
    <s v="Rachman_Richard"/>
    <x v="14"/>
    <m/>
    <m/>
    <m/>
    <n v="1"/>
    <s v="FULL"/>
    <s v="SC"/>
    <x v="0"/>
    <s v="10-100"/>
    <m/>
    <n v="2.36274108311E-4"/>
    <m/>
    <n v="23.627410831100001"/>
    <n v="2"/>
    <x v="426"/>
    <s v="89e243bb-3c67-483d-88b5-13a33a0a0d6a"/>
    <s v="{C0B59D4E-73F0-44DF-A139-7089BCDF0518}"/>
  </r>
  <r>
    <x v="63"/>
    <d v="2019-08-14T00:00:00"/>
    <d v="2019-08-14T00:00:00"/>
    <x v="0"/>
    <s v="Rachman_Richard"/>
    <x v="14"/>
    <m/>
    <m/>
    <m/>
    <n v="10"/>
    <s v="RIGHT"/>
    <s v="P"/>
    <x v="0"/>
    <s v="&gt;100"/>
    <m/>
    <n v="3.9123821885E-4"/>
    <m/>
    <n v="39.123821884999998"/>
    <n v="1"/>
    <x v="427"/>
    <s v="6c178201-fc66-482f-8701-0d7937032637"/>
    <s v="{90162165-2C42-4D6D-82B4-862148454F67}"/>
  </r>
  <r>
    <x v="63"/>
    <d v="2019-08-14T00:00:00"/>
    <d v="2019-08-14T00:00:00"/>
    <x v="0"/>
    <s v="Rachman_Richard"/>
    <x v="14"/>
    <m/>
    <m/>
    <m/>
    <n v="1"/>
    <s v="FULL"/>
    <s v="P"/>
    <x v="0"/>
    <s v="&lt;10"/>
    <m/>
    <n v="6.2839285522700005E-5"/>
    <m/>
    <n v="6.2839285522700008"/>
    <n v="2"/>
    <x v="428"/>
    <s v="7be5e38e-6cb6-45f1-9e56-4f39c2901dfe"/>
    <s v="{060FD3C0-703A-40B5-8FBF-A056BB2DF399}"/>
  </r>
  <r>
    <x v="63"/>
    <d v="2019-08-14T00:00:00"/>
    <d v="2019-08-14T00:00:00"/>
    <x v="0"/>
    <s v="Rachman_Richard"/>
    <x v="13"/>
    <m/>
    <m/>
    <m/>
    <n v="2"/>
    <s v="RIGHT"/>
    <s v="P"/>
    <x v="0"/>
    <s v="&lt;10"/>
    <m/>
    <n v="3.2252921459099997E-4"/>
    <m/>
    <n v="32.252921459099994"/>
    <n v="1"/>
    <x v="431"/>
    <s v="0e15a1ce-867c-49c1-bb3d-8e0266a65ead"/>
    <s v="{331F4C95-318C-4EE4-B4DB-EAAF181F2DC1}"/>
  </r>
  <r>
    <x v="63"/>
    <d v="2019-08-16T00:00:00"/>
    <d v="2019-08-16T00:00:00"/>
    <x v="0"/>
    <s v="Townsend_Ashleigh"/>
    <x v="5"/>
    <m/>
    <m/>
    <m/>
    <n v="1"/>
    <s v="FULL"/>
    <s v="SC"/>
    <x v="0"/>
    <s v="&lt;10"/>
    <m/>
    <n v="2.6374883539099998E-4"/>
    <m/>
    <n v="26.374883539099997"/>
    <n v="2"/>
    <x v="436"/>
    <s v="a3fd93c2-e8da-4039-b15c-eac139bf6829"/>
    <s v="{DCA1F1D9-4A97-4071-A9F1-C838B2265B2A}"/>
  </r>
  <r>
    <x v="63"/>
    <d v="2019-08-16T00:00:00"/>
    <d v="2019-08-16T00:00:00"/>
    <x v="0"/>
    <s v="Rachman_Richard"/>
    <x v="4"/>
    <m/>
    <m/>
    <m/>
    <n v="5"/>
    <s v="FULL"/>
    <s v="P"/>
    <x v="0"/>
    <s v="10-100"/>
    <m/>
    <n v="2.7449148988600001E-4"/>
    <m/>
    <n v="27.449148988600001"/>
    <n v="2"/>
    <x v="439"/>
    <s v="f8582c82-45a6-4672-a0be-5d52175a7aae"/>
    <s v="{281FC15B-65E7-4418-8FF4-B9D6CA1D31EA}"/>
  </r>
  <r>
    <x v="49"/>
    <d v="2019-08-15T00:00:00"/>
    <d v="2019-08-15T00:00:00"/>
    <x v="0"/>
    <s v="Alcaraz_Jake"/>
    <x v="17"/>
    <m/>
    <m/>
    <m/>
    <n v="3"/>
    <s v="FULL"/>
    <s v="SC"/>
    <x v="0"/>
    <s v="10-100"/>
    <m/>
    <n v="2.3188931711699999E-4"/>
    <m/>
    <n v="23.1889317117"/>
    <n v="2"/>
    <x v="442"/>
    <s v="5ba91ca0-7a94-46fe-979a-fe8d33c83a7c"/>
    <s v="{5F63B5AC-4CCD-4F19-8A30-B2DC8FC48232}"/>
  </r>
  <r>
    <x v="49"/>
    <d v="2019-08-15T00:00:00"/>
    <d v="2019-08-15T00:00:00"/>
    <x v="0"/>
    <s v="Alcaraz_Jake"/>
    <x v="0"/>
    <s v="RIP"/>
    <s v="Disturbed"/>
    <s v="Riparian/Oak Savana"/>
    <n v="5"/>
    <s v="FULL"/>
    <s v="SC"/>
    <x v="0"/>
    <s v="&gt;100"/>
    <m/>
    <n v="1.81468598219E-3"/>
    <m/>
    <n v="181.468598219"/>
    <n v="2"/>
    <x v="444"/>
    <s v="3f898673-2bf4-4196-acb0-9bf337c04a9a"/>
    <s v="{375C41D7-C299-45B5-A2E1-072AF5C119FA}"/>
  </r>
  <r>
    <x v="49"/>
    <d v="2019-08-15T00:00:00"/>
    <d v="2019-08-15T00:00:00"/>
    <x v="0"/>
    <s v="Alcaraz_Jake"/>
    <x v="1"/>
    <s v="RIP"/>
    <s v="Disturbed"/>
    <m/>
    <n v="5"/>
    <s v="FULL"/>
    <s v="SC"/>
    <x v="0"/>
    <s v="&gt;100"/>
    <m/>
    <n v="1.6563034897E-4"/>
    <m/>
    <n v="16.563034897000001"/>
    <n v="2"/>
    <x v="445"/>
    <s v="8e530ce3-9916-45b3-b6b6-ccef3494cf93"/>
    <s v="{697F82DC-2CF0-4970-8560-529BB0C6FB38}"/>
  </r>
  <r>
    <x v="49"/>
    <d v="2019-08-15T00:00:00"/>
    <d v="2019-08-15T00:00:00"/>
    <x v="0"/>
    <s v="Alcaraz_Jake"/>
    <x v="1"/>
    <s v="RIP"/>
    <s v="Disturbed"/>
    <m/>
    <n v="3"/>
    <s v="LEFT"/>
    <s v="SC"/>
    <x v="0"/>
    <s v="&gt;100"/>
    <m/>
    <n v="1.3710121406300001E-3"/>
    <m/>
    <n v="137.10121406300001"/>
    <n v="1"/>
    <x v="446"/>
    <s v="4161454c-7519-434a-bf3e-723bd563dfec"/>
    <s v="{33A5CE48-D5EE-4347-9296-22EB4CF12AC1}"/>
  </r>
  <r>
    <x v="49"/>
    <d v="2019-08-15T00:00:00"/>
    <d v="2019-08-15T00:00:00"/>
    <x v="0"/>
    <s v="Alcaraz_Jake"/>
    <x v="1"/>
    <s v="RIP"/>
    <s v="Disturbed"/>
    <m/>
    <n v="3"/>
    <s v="LEFT"/>
    <s v="SC"/>
    <x v="2"/>
    <s v="&gt;100"/>
    <m/>
    <n v="4.5587685345699997E-4"/>
    <m/>
    <n v="45.587685345699995"/>
    <n v="1"/>
    <x v="447"/>
    <s v="0b1e8614-b6d9-465a-a618-8ff1b976af8e"/>
    <s v="{03003E24-0BEE-4092-98A6-CC6811674C15}"/>
  </r>
  <r>
    <x v="49"/>
    <d v="2019-08-15T00:00:00"/>
    <d v="2019-08-15T00:00:00"/>
    <x v="0"/>
    <s v="Alcaraz_Jake"/>
    <x v="6"/>
    <s v="RIP"/>
    <s v="Disturbed"/>
    <m/>
    <n v="3"/>
    <s v="LEFT"/>
    <s v="SC"/>
    <x v="0"/>
    <s v="&gt;100"/>
    <m/>
    <n v="3.2293740990600001E-4"/>
    <m/>
    <n v="32.2937409906"/>
    <n v="1"/>
    <x v="448"/>
    <s v="4437dd40-ccea-46fb-b500-ddb6e1ce20c8"/>
    <s v="{D6AF7747-2BAE-4BA7-9B15-E38C96306A6A}"/>
  </r>
  <r>
    <x v="49"/>
    <d v="2019-08-15T00:00:00"/>
    <d v="2019-08-15T00:00:00"/>
    <x v="0"/>
    <s v="Alcaraz_Jake"/>
    <x v="10"/>
    <s v="RIP"/>
    <s v="Disturbed"/>
    <s v="Riparian/Oak Savana"/>
    <n v="5"/>
    <s v="FULL"/>
    <s v="C"/>
    <x v="0"/>
    <s v="&gt;100"/>
    <m/>
    <n v="3.80405206864E-4"/>
    <m/>
    <n v="38.040520686400001"/>
    <n v="2"/>
    <x v="451"/>
    <s v="207a8b81-2e2f-41f2-943d-d64286fee95d"/>
    <s v="{F9B5D66B-896A-42E2-B27C-B613AD7BE44D}"/>
  </r>
  <r>
    <x v="49"/>
    <d v="2019-08-15T00:00:00"/>
    <d v="2019-08-15T00:00:00"/>
    <x v="0"/>
    <s v="Alcaraz_Jake"/>
    <x v="6"/>
    <s v="RIP"/>
    <s v="Disturbed"/>
    <m/>
    <n v="2"/>
    <s v="FULL"/>
    <s v="SC"/>
    <x v="0"/>
    <s v="10-100"/>
    <m/>
    <n v="4.7218480267800003E-4"/>
    <m/>
    <n v="47.218480267800004"/>
    <n v="2"/>
    <x v="452"/>
    <s v="a9cfa152-edb8-407e-a9a5-e576e3e33843"/>
    <s v="{FB8C208C-39AD-4870-BAD8-9483A35F83AF}"/>
  </r>
  <r>
    <x v="49"/>
    <d v="2019-08-15T00:00:00"/>
    <d v="2019-08-15T00:00:00"/>
    <x v="0"/>
    <s v="Alcaraz_Jake"/>
    <x v="9"/>
    <s v="RIP"/>
    <s v="Disturbed"/>
    <m/>
    <n v="2"/>
    <s v="LEFT"/>
    <s v="SC"/>
    <x v="0"/>
    <s v="10-100"/>
    <m/>
    <n v="2.2269657258699999E-4"/>
    <m/>
    <n v="22.269657258699997"/>
    <n v="1"/>
    <x v="454"/>
    <s v="6bc1506b-39a0-442b-8d56-7be3ea3b378d"/>
    <s v="{19AA7E8B-C7BB-4E50-988C-53E48DBF22E1}"/>
  </r>
  <r>
    <x v="34"/>
    <d v="2019-08-06T00:00:00"/>
    <d v="2019-08-06T00:00:00"/>
    <x v="0"/>
    <s v="Alcaraz_Jake"/>
    <x v="1"/>
    <m/>
    <m/>
    <m/>
    <n v="5"/>
    <s v="LEFT"/>
    <s v="L"/>
    <x v="0"/>
    <s v="10-100"/>
    <m/>
    <n v="3.8307381356000002E-4"/>
    <m/>
    <n v="38.307381356"/>
    <n v="1"/>
    <x v="455"/>
    <s v="11c73dcd-7cd0-4849-a9bc-49d6bf2c86a9"/>
    <s v="{86990026-605B-4A11-A689-D3205916B967}"/>
  </r>
  <r>
    <x v="34"/>
    <d v="2019-08-06T00:00:00"/>
    <d v="2019-08-06T00:00:00"/>
    <x v="0"/>
    <s v="Alcaraz_Jake"/>
    <x v="1"/>
    <s v="OAK"/>
    <s v="Disturbed"/>
    <m/>
    <n v="3"/>
    <s v="RIGHT"/>
    <s v="P"/>
    <x v="0"/>
    <s v="&gt;100"/>
    <m/>
    <n v="5.3067374064399997E-4"/>
    <m/>
    <n v="53.067374064399999"/>
    <n v="1"/>
    <x v="456"/>
    <s v="ac5d8a59-200f-4794-85af-2392ea76c0c3"/>
    <s v="{C4391B16-FBB4-4C5D-B504-E43E1D102241}"/>
  </r>
  <r>
    <x v="34"/>
    <d v="2019-08-06T00:00:00"/>
    <d v="2019-08-06T00:00:00"/>
    <x v="0"/>
    <s v="Alcaraz_Jake"/>
    <x v="1"/>
    <m/>
    <m/>
    <m/>
    <n v="2"/>
    <s v="RIGHT"/>
    <s v="L"/>
    <x v="0"/>
    <s v="10-100"/>
    <m/>
    <n v="2.7526000877899998E-4"/>
    <m/>
    <n v="27.526000877899996"/>
    <n v="1"/>
    <x v="458"/>
    <s v="c2f52c4a-0421-46a1-8a51-f7415f43ced5"/>
    <s v="{4349AD90-126B-4661-AB72-E312C37C8F83}"/>
  </r>
  <r>
    <x v="64"/>
    <d v="2019-08-14T00:00:00"/>
    <d v="2019-08-14T00:00:00"/>
    <x v="0"/>
    <s v="DeGuzman_Tawny"/>
    <x v="3"/>
    <m/>
    <m/>
    <m/>
    <n v="2"/>
    <s v="LEFT"/>
    <s v="P"/>
    <x v="0"/>
    <s v="10-100"/>
    <m/>
    <n v="1.7985078732099999E-4"/>
    <m/>
    <n v="17.9850787321"/>
    <n v="1"/>
    <x v="466"/>
    <s v="533ecb62-25e9-43ea-8e03-f73b2fe42aa3"/>
    <s v="{EBB7631F-1010-413D-A0FF-EDFE5128F90E}"/>
  </r>
  <r>
    <x v="64"/>
    <d v="2019-08-14T00:00:00"/>
    <d v="2019-08-14T00:00:00"/>
    <x v="0"/>
    <s v="DeGuzman_Tawny"/>
    <x v="3"/>
    <m/>
    <m/>
    <m/>
    <n v="2"/>
    <s v="LEFT"/>
    <s v="SC"/>
    <x v="0"/>
    <s v="10-100"/>
    <m/>
    <n v="2.95651165511E-4"/>
    <m/>
    <n v="29.565116551100001"/>
    <n v="1"/>
    <x v="467"/>
    <s v="65da62f8-72e2-4c39-ab42-c6970ee4f1b0"/>
    <s v="{77CF1641-C9CE-4022-8F90-80CDE6817C64}"/>
  </r>
  <r>
    <x v="80"/>
    <d v="2019-08-12T00:00:00"/>
    <d v="2019-08-12T00:00:00"/>
    <x v="0"/>
    <s v="Townsend_Ashleigh"/>
    <x v="14"/>
    <m/>
    <m/>
    <m/>
    <n v="2"/>
    <s v="FULL"/>
    <s v="P"/>
    <x v="0"/>
    <s v="10-100"/>
    <m/>
    <n v="9.7345936818399998E-4"/>
    <m/>
    <n v="97.345936818399991"/>
    <n v="2"/>
    <x v="482"/>
    <s v="f8d4accb-4d36-423d-b510-a81f13307604"/>
    <s v="{AD981245-133D-494A-9543-FA4D7BAB3760}"/>
  </r>
  <r>
    <x v="80"/>
    <d v="2019-08-12T00:00:00"/>
    <d v="2019-08-12T00:00:00"/>
    <x v="0"/>
    <s v="Townsend_Ashleigh"/>
    <x v="0"/>
    <m/>
    <m/>
    <m/>
    <n v="5"/>
    <s v="FULL"/>
    <s v="P"/>
    <x v="0"/>
    <s v="&gt;100"/>
    <m/>
    <n v="4.9493768078400001E-4"/>
    <m/>
    <n v="49.493768078400002"/>
    <n v="2"/>
    <x v="487"/>
    <s v="2cfa482b-ba20-41b7-ad0c-4a5225833f10"/>
    <s v="{4559E30A-974F-4B73-9A06-96F81B1B854F}"/>
  </r>
  <r>
    <x v="80"/>
    <d v="2019-08-12T00:00:00"/>
    <d v="2019-08-12T00:00:00"/>
    <x v="0"/>
    <s v="Townsend_Ashleigh"/>
    <x v="4"/>
    <m/>
    <m/>
    <m/>
    <n v="5"/>
    <s v="FULL"/>
    <s v="P"/>
    <x v="0"/>
    <s v="&gt;100"/>
    <m/>
    <n v="1.1858084127800001E-3"/>
    <m/>
    <n v="118.58084127800001"/>
    <n v="2"/>
    <x v="489"/>
    <s v="e38b4625-9071-4744-94bf-1527e41132c9"/>
    <s v="{7E32954D-5685-4F54-8A62-8F1E01603D99}"/>
  </r>
  <r>
    <x v="80"/>
    <d v="2019-08-12T00:00:00"/>
    <d v="2019-08-12T00:00:00"/>
    <x v="0"/>
    <s v="Townsend_Ashleigh"/>
    <x v="19"/>
    <m/>
    <m/>
    <m/>
    <n v="5"/>
    <s v="FULL"/>
    <s v="SC"/>
    <x v="0"/>
    <s v="10-100"/>
    <m/>
    <n v="1.41329778176E-3"/>
    <m/>
    <n v="141.32977817599999"/>
    <n v="2"/>
    <x v="492"/>
    <s v="3b4b85f6-aaba-4980-8429-00e4de0b7f69"/>
    <s v="{5232DD38-0044-4CF2-9A75-2E85203CE9D4}"/>
  </r>
  <r>
    <x v="80"/>
    <d v="2019-08-12T00:00:00"/>
    <d v="2019-08-12T00:00:00"/>
    <x v="0"/>
    <s v="Townsend_Ashleigh"/>
    <x v="4"/>
    <m/>
    <m/>
    <m/>
    <n v="3"/>
    <s v="FULL"/>
    <s v="P"/>
    <x v="0"/>
    <s v="10-100"/>
    <m/>
    <n v="1.74478799888E-3"/>
    <m/>
    <n v="174.478799888"/>
    <n v="2"/>
    <x v="493"/>
    <s v="7b2fdbea-0754-438d-947e-9090f0fb8918"/>
    <s v="{3722B90D-8990-40BF-B973-9A19ED6B1989}"/>
  </r>
  <r>
    <x v="83"/>
    <d v="2019-08-13T00:00:00"/>
    <d v="2019-08-13T00:00:00"/>
    <x v="0"/>
    <s v="Balmaceda_Janell"/>
    <x v="8"/>
    <m/>
    <m/>
    <m/>
    <n v="20"/>
    <s v="FULL"/>
    <s v="C"/>
    <x v="2"/>
    <s v="&gt;100"/>
    <m/>
    <n v="4.6321621753500001E-4"/>
    <m/>
    <n v="46.321621753500004"/>
    <n v="2"/>
    <x v="494"/>
    <s v="8f000fc6-44cb-4706-8e49-9b5c23ce1a9b"/>
    <s v="{B8FE24AD-40C3-46C6-AC34-E9F200792F83}"/>
  </r>
  <r>
    <x v="83"/>
    <d v="2019-08-13T00:00:00"/>
    <d v="2019-08-13T00:00:00"/>
    <x v="0"/>
    <s v="Balmaceda_Janell"/>
    <x v="11"/>
    <m/>
    <m/>
    <m/>
    <n v="8"/>
    <s v="FULL"/>
    <s v="C"/>
    <x v="2"/>
    <s v="&gt;100"/>
    <m/>
    <n v="2.24202786812E-4"/>
    <m/>
    <n v="22.420278681199999"/>
    <n v="2"/>
    <x v="496"/>
    <s v="d76bc344-1558-4313-9ddf-1bb7732b2871"/>
    <s v="{7E1C03FF-663A-4862-AFDE-D6D321DEE2E4}"/>
  </r>
  <r>
    <x v="83"/>
    <d v="2019-08-13T00:00:00"/>
    <d v="2019-08-13T00:00:00"/>
    <x v="0"/>
    <s v="Balmaceda_Janell"/>
    <x v="5"/>
    <m/>
    <m/>
    <m/>
    <n v="10"/>
    <s v="FULL"/>
    <s v="C"/>
    <x v="0"/>
    <s v="&gt;100"/>
    <m/>
    <n v="5.1579597590099998E-4"/>
    <m/>
    <n v="51.579597590100001"/>
    <n v="2"/>
    <x v="497"/>
    <s v="5ebd8b54-2c3e-43e3-98f7-bf500e701c05"/>
    <s v="{4431F0AF-5811-44AB-94F1-A651A6835F19}"/>
  </r>
  <r>
    <x v="59"/>
    <d v="2019-08-07T00:00:00"/>
    <d v="2019-08-07T00:00:00"/>
    <x v="0"/>
    <s v="Townsend_Ashleigh"/>
    <x v="10"/>
    <m/>
    <m/>
    <m/>
    <n v="2"/>
    <s v="FULL"/>
    <s v="P"/>
    <x v="0"/>
    <s v="10-100"/>
    <m/>
    <n v="9.2843099054300005E-5"/>
    <m/>
    <n v="9.2843099054299998"/>
    <n v="2"/>
    <x v="506"/>
    <s v="f27c4449-c52c-4fe3-adc6-77dda63371a5"/>
    <s v="{A814FB93-C0F9-4F93-852D-FEC013865255}"/>
  </r>
  <r>
    <x v="87"/>
    <d v="2019-08-06T00:00:00"/>
    <d v="2019-08-06T00:00:00"/>
    <x v="0"/>
    <s v="Walsh_Michael"/>
    <x v="11"/>
    <m/>
    <m/>
    <m/>
    <n v="0.5"/>
    <s v="FULL"/>
    <s v="P"/>
    <x v="0"/>
    <s v="10-100"/>
    <m/>
    <n v="1.8023516750099999E-4"/>
    <m/>
    <n v="18.023516750100001"/>
    <n v="2"/>
    <x v="510"/>
    <s v="8b1042cc-cb24-4d63-8021-643c964236a8"/>
    <s v="{662E6AC1-8869-4042-80C6-0F2450934FC6}"/>
  </r>
  <r>
    <x v="1"/>
    <d v="2019-08-14T00:00:00"/>
    <d v="2019-08-14T00:00:00"/>
    <x v="0"/>
    <s v="Walsh_Michael"/>
    <x v="10"/>
    <m/>
    <m/>
    <m/>
    <n v="10"/>
    <s v="FULL"/>
    <s v="P"/>
    <x v="0"/>
    <s v="&gt;100"/>
    <m/>
    <n v="5.0958172696400001E-4"/>
    <m/>
    <n v="50.958172696399998"/>
    <n v="2"/>
    <x v="554"/>
    <s v="b510d951-3ed8-40a8-8df6-a2d1d1b7fc77"/>
    <s v="{2AA1CC23-32E1-446F-AB6D-979A51209A9C}"/>
  </r>
  <r>
    <x v="1"/>
    <d v="2019-08-14T00:00:00"/>
    <d v="2019-08-14T00:00:00"/>
    <x v="0"/>
    <s v="Walsh_Michael"/>
    <x v="10"/>
    <m/>
    <m/>
    <m/>
    <n v="10"/>
    <s v="FULL"/>
    <s v="C"/>
    <x v="0"/>
    <s v="&gt;100"/>
    <m/>
    <n v="2.8937030599299998E-4"/>
    <m/>
    <n v="28.937030599299998"/>
    <n v="2"/>
    <x v="555"/>
    <s v="06dc2fcb-4b46-4870-9eaf-5ee4e658e8cb"/>
    <s v="{853CB225-81D8-483B-8520-4D7B55B21DE3}"/>
  </r>
  <r>
    <x v="54"/>
    <d v="2019-08-21T00:00:00"/>
    <d v="2019-08-21T00:00:00"/>
    <x v="0"/>
    <s v="Townsend_Ashleigh"/>
    <x v="10"/>
    <m/>
    <m/>
    <m/>
    <n v="5"/>
    <s v="FULL"/>
    <s v="SC"/>
    <x v="0"/>
    <s v="10-100"/>
    <m/>
    <n v="9.5418185875499996E-4"/>
    <m/>
    <n v="95.418185875500001"/>
    <n v="2"/>
    <x v="568"/>
    <s v="6afb7778-b043-4e87-8758-439d6df79481"/>
    <s v="{5FD04154-5425-440F-B44B-2FE85CD4F7B5}"/>
  </r>
  <r>
    <x v="54"/>
    <d v="2019-08-21T00:00:00"/>
    <d v="2019-08-21T00:00:00"/>
    <x v="0"/>
    <s v="Walsh_Michael"/>
    <x v="10"/>
    <m/>
    <m/>
    <m/>
    <n v="5"/>
    <s v="FULL"/>
    <s v="SC"/>
    <x v="0"/>
    <s v="&gt;100"/>
    <m/>
    <n v="1.26244696198E-3"/>
    <m/>
    <n v="126.244696198"/>
    <n v="2"/>
    <x v="570"/>
    <s v="77b3120c-c20e-4e79-99b5-81e1e19aa1f4"/>
    <s v="{96162B76-ECCF-4FA3-BB91-CE3060FC3306}"/>
  </r>
  <r>
    <x v="54"/>
    <d v="2019-08-21T00:00:00"/>
    <d v="2019-08-21T00:00:00"/>
    <x v="0"/>
    <s v="Walsh_Michael"/>
    <x v="10"/>
    <m/>
    <m/>
    <m/>
    <n v="3"/>
    <s v="FULL"/>
    <s v="P"/>
    <x v="0"/>
    <s v="&gt;100"/>
    <m/>
    <n v="2.56891809133E-4"/>
    <m/>
    <n v="25.6891809133"/>
    <n v="2"/>
    <x v="571"/>
    <s v="024fca4b-484b-4c9d-94d0-a54db20ad16d"/>
    <s v="{26CB621B-F547-4FB1-BBD8-42150514CCA3}"/>
  </r>
  <r>
    <x v="54"/>
    <d v="2019-08-21T00:00:00"/>
    <d v="2019-08-21T00:00:00"/>
    <x v="0"/>
    <s v="Walsh_Michael"/>
    <x v="10"/>
    <m/>
    <m/>
    <m/>
    <n v="10"/>
    <s v="FULL"/>
    <s v="P"/>
    <x v="0"/>
    <s v="&gt;100"/>
    <m/>
    <n v="1.30577528549E-3"/>
    <m/>
    <n v="130.57752854899999"/>
    <n v="2"/>
    <x v="572"/>
    <s v="070b6f40-b48e-4644-a902-5f41edff9652"/>
    <s v="{CDA57F4C-901F-4B09-A3F4-4C4B1259D788}"/>
  </r>
  <r>
    <x v="54"/>
    <d v="2019-08-21T00:00:00"/>
    <d v="2019-08-21T00:00:00"/>
    <x v="0"/>
    <s v="Townsend_Ashleigh"/>
    <x v="10"/>
    <m/>
    <m/>
    <m/>
    <n v="10"/>
    <s v="FULL"/>
    <s v="P"/>
    <x v="0"/>
    <s v="&gt;100"/>
    <m/>
    <n v="5.4999760006699998E-3"/>
    <m/>
    <n v="549.99760006700001"/>
    <n v="2"/>
    <x v="575"/>
    <s v="b82a973a-f4b0-4171-89ca-d1fbcb478793"/>
    <s v="{002096F8-F526-42B2-8879-3FD5446A18A3}"/>
  </r>
  <r>
    <x v="85"/>
    <d v="2019-08-23T00:00:00"/>
    <d v="2019-08-23T00:00:00"/>
    <x v="0"/>
    <s v="Walsh_Michael"/>
    <x v="0"/>
    <m/>
    <m/>
    <m/>
    <n v="4"/>
    <s v="FULL"/>
    <s v="P"/>
    <x v="0"/>
    <s v="&gt;100"/>
    <m/>
    <n v="9.4763448535500005E-4"/>
    <m/>
    <n v="94.763448535500004"/>
    <n v="2"/>
    <x v="603"/>
    <s v="b7e005a5-140a-43a6-b631-8cdb749a3492"/>
    <s v="{812571D5-A04F-4878-BD0A-CABF53095FAB}"/>
  </r>
  <r>
    <x v="85"/>
    <d v="2019-08-23T00:00:00"/>
    <d v="2019-08-23T00:00:00"/>
    <x v="0"/>
    <s v="DeGuzman_Tawny"/>
    <x v="1"/>
    <m/>
    <m/>
    <m/>
    <n v="5"/>
    <s v="FULL"/>
    <s v="P"/>
    <x v="0"/>
    <s v="&lt;10"/>
    <m/>
    <n v="1.3532885030500001E-4"/>
    <m/>
    <n v="13.532885030500001"/>
    <n v="2"/>
    <x v="605"/>
    <s v="fe09567e-e98b-43e9-9b71-b3722400a8ec"/>
    <s v="{54E2F7E3-6355-4AB6-A392-DDC1BC255C59}"/>
  </r>
  <r>
    <x v="85"/>
    <d v="2019-08-23T00:00:00"/>
    <d v="2019-08-23T00:00:00"/>
    <x v="0"/>
    <s v="DeGuzman_Tawny"/>
    <x v="2"/>
    <m/>
    <m/>
    <m/>
    <n v="1"/>
    <s v="FULL"/>
    <s v="L"/>
    <x v="0"/>
    <s v="10-100"/>
    <m/>
    <n v="1.6128788323999999E-4"/>
    <m/>
    <n v="16.128788323999999"/>
    <n v="2"/>
    <x v="607"/>
    <s v="3ee28441-2dbd-4862-9b64-7dcfe8d17792"/>
    <s v="{9C84C7F9-D90A-4B2F-8A14-1E013D160E72}"/>
  </r>
  <r>
    <x v="85"/>
    <d v="2019-08-23T00:00:00"/>
    <d v="2019-08-23T00:00:00"/>
    <x v="0"/>
    <s v="DeGuzman_Tawny"/>
    <x v="20"/>
    <m/>
    <m/>
    <m/>
    <n v="6"/>
    <s v="FULL"/>
    <s v="M"/>
    <x v="0"/>
    <s v="&gt;100"/>
    <m/>
    <n v="1.09640235853E-3"/>
    <m/>
    <n v="109.64023585299999"/>
    <n v="2"/>
    <x v="610"/>
    <s v="f8b58489-a876-43dd-b6ff-b9b68cd07286"/>
    <s v="{8DABC220-27FA-4E79-934D-1A265C24392B}"/>
  </r>
  <r>
    <x v="85"/>
    <d v="2019-08-23T00:00:00"/>
    <d v="2019-08-23T00:00:00"/>
    <x v="0"/>
    <s v="Walsh_Michael"/>
    <x v="0"/>
    <m/>
    <m/>
    <m/>
    <n v="1"/>
    <s v="FULL"/>
    <s v="L"/>
    <x v="2"/>
    <s v="10-100"/>
    <m/>
    <n v="1.9969114511199999E-4"/>
    <m/>
    <n v="19.969114511200001"/>
    <n v="2"/>
    <x v="616"/>
    <s v="60d594c0-1eb8-4684-93f7-b8d8e64b0c6f"/>
    <s v="{E6647004-7F03-4646-A271-EB38C8FAD6BD}"/>
  </r>
  <r>
    <x v="85"/>
    <d v="2019-08-23T00:00:00"/>
    <d v="2019-08-23T00:00:00"/>
    <x v="0"/>
    <s v="Walsh_Michael"/>
    <x v="5"/>
    <m/>
    <m/>
    <m/>
    <n v="1"/>
    <s v="FULL"/>
    <s v="L"/>
    <x v="2"/>
    <s v="10-100"/>
    <m/>
    <n v="2.37729158794E-4"/>
    <m/>
    <n v="23.772915879399999"/>
    <n v="2"/>
    <x v="617"/>
    <s v="d4526ed5-0b56-4e3c-9103-8ad1f6a421b4"/>
    <s v="{D9163F44-BE1B-4631-9A1E-A0D5C8684FBD}"/>
  </r>
  <r>
    <x v="114"/>
    <d v="2019-08-22T00:00:00"/>
    <d v="2019-08-22T00:00:00"/>
    <x v="0"/>
    <s v="Walsh_Michael"/>
    <x v="2"/>
    <m/>
    <m/>
    <m/>
    <n v="10"/>
    <s v="FULL"/>
    <s v="C"/>
    <x v="0"/>
    <s v="&gt;100"/>
    <m/>
    <n v="4.32764460677E-4"/>
    <m/>
    <n v="43.2764460677"/>
    <n v="2"/>
    <x v="623"/>
    <s v="6ece110a-7c2a-4ea0-98bd-5109f87a4f71"/>
    <s v="{8980602D-7C44-48D0-B696-B74E9EA61936}"/>
  </r>
  <r>
    <x v="48"/>
    <d v="2019-08-15T00:00:00"/>
    <d v="2019-08-15T00:00:00"/>
    <x v="0"/>
    <s v="Townsend_Ashleigh"/>
    <x v="4"/>
    <m/>
    <m/>
    <m/>
    <n v="2"/>
    <s v="FULL"/>
    <s v="P"/>
    <x v="0"/>
    <s v="&lt;10"/>
    <m/>
    <n v="1.3275310005700001E-4"/>
    <m/>
    <n v="13.2753100057"/>
    <n v="2"/>
    <x v="644"/>
    <s v="641b9bce-0f06-43e5-812e-b983c2984f9f"/>
    <s v="{27C12B17-3F66-4E6F-BF70-C5F2872A2971}"/>
  </r>
  <r>
    <x v="100"/>
    <d v="2019-08-07T00:00:00"/>
    <d v="2019-08-07T00:00:00"/>
    <x v="0"/>
    <s v="Walsh_Michael"/>
    <x v="10"/>
    <m/>
    <m/>
    <m/>
    <n v="10"/>
    <s v="FULL"/>
    <s v="P"/>
    <x v="0"/>
    <s v="&gt;100"/>
    <m/>
    <n v="3.0516083059599998E-4"/>
    <m/>
    <n v="30.516083059599996"/>
    <n v="2"/>
    <x v="656"/>
    <s v="359abc91-8569-47fe-ad86-1ce6ba3025e3"/>
    <s v="{78964560-9AF8-4D33-A008-DDAA585A9725}"/>
  </r>
  <r>
    <x v="4"/>
    <d v="2019-07-29T00:00:00"/>
    <d v="2019-07-29T00:00:00"/>
    <x v="0"/>
    <s v="Walder_Diego"/>
    <x v="1"/>
    <s v="OAK"/>
    <m/>
    <m/>
    <n v="2"/>
    <s v="FULL"/>
    <s v="P"/>
    <x v="0"/>
    <s v="10-100"/>
    <m/>
    <n v="1.00458712141E-4"/>
    <m/>
    <n v="10.0458712141"/>
    <n v="2"/>
    <x v="671"/>
    <s v="076554f0-dbdd-476f-b874-ef8ec95322f0"/>
    <s v="{E37DB519-2134-49D4-B46D-C8E5A63A1310}"/>
  </r>
  <r>
    <x v="57"/>
    <d v="2019-08-05T00:00:00"/>
    <d v="2019-08-05T00:00:00"/>
    <x v="0"/>
    <s v="Townsend_Ashleigh"/>
    <x v="8"/>
    <m/>
    <m/>
    <m/>
    <n v="2"/>
    <s v="RIGHT"/>
    <s v="SC"/>
    <x v="0"/>
    <s v="10-100"/>
    <m/>
    <n v="1.3185093288099999E-4"/>
    <m/>
    <n v="13.185093288099999"/>
    <n v="1"/>
    <x v="686"/>
    <s v="2eb57b17-74e7-4242-9992-9b16df4610b2"/>
    <s v="{823D720F-A76A-4E30-8495-B4871FB14E29}"/>
  </r>
  <r>
    <x v="102"/>
    <d v="2019-08-08T00:00:00"/>
    <d v="2019-08-08T00:00:00"/>
    <x v="0"/>
    <s v="Walsh_Michael"/>
    <x v="11"/>
    <m/>
    <m/>
    <m/>
    <n v="2"/>
    <s v="FULL"/>
    <s v="P"/>
    <x v="0"/>
    <s v="10-100"/>
    <m/>
    <n v="1.3571668750700001E-4"/>
    <m/>
    <n v="13.571668750700001"/>
    <n v="2"/>
    <x v="698"/>
    <s v="585f67c9-671e-4cea-abe7-276cfa9fec71"/>
    <s v="{B2A69A0D-B11E-4352-8AA0-E19C97C33269}"/>
  </r>
  <r>
    <x v="102"/>
    <d v="2019-08-08T00:00:00"/>
    <d v="2019-08-08T00:00:00"/>
    <x v="0"/>
    <s v="Walsh_Michael"/>
    <x v="2"/>
    <m/>
    <m/>
    <m/>
    <n v="2"/>
    <s v="FULL"/>
    <s v="P"/>
    <x v="0"/>
    <s v="10-100"/>
    <m/>
    <n v="1.8082423150100001E-4"/>
    <m/>
    <n v="18.082423150100002"/>
    <n v="2"/>
    <x v="699"/>
    <s v="d3aeb53e-73ac-4992-99e9-61198a158b3a"/>
    <s v="{E650461D-40EE-4A58-B55E-FF8EF03EF301}"/>
  </r>
  <r>
    <x v="3"/>
    <d v="2019-07-26T00:00:00"/>
    <d v="2019-07-26T00:00:00"/>
    <x v="0"/>
    <s v="Alcaraz_Jake"/>
    <x v="4"/>
    <m/>
    <m/>
    <m/>
    <n v="1"/>
    <s v="FULL"/>
    <s v="SC"/>
    <x v="0"/>
    <s v="10-100"/>
    <m/>
    <n v="1.61844138609E-4"/>
    <m/>
    <n v="16.184413860900001"/>
    <n v="2"/>
    <x v="709"/>
    <s v="0ea05042-78b0-4b30-9af3-010242a57ac1"/>
    <s v="{913F757F-1494-436B-B5E5-D35304D74A12}"/>
  </r>
  <r>
    <x v="116"/>
    <d v="2019-08-01T00:00:00"/>
    <d v="2019-08-01T00:00:00"/>
    <x v="0"/>
    <s v="Walsh_Michael"/>
    <x v="10"/>
    <m/>
    <m/>
    <m/>
    <n v="1.5"/>
    <s v="FULL"/>
    <s v="P"/>
    <x v="0"/>
    <s v="10-100"/>
    <m/>
    <n v="2.9064127385499999E-4"/>
    <m/>
    <n v="29.064127385500001"/>
    <n v="2"/>
    <x v="726"/>
    <s v="a0acd51b-ac21-40c5-a164-c1d67c611be1"/>
    <s v="{DF3D1C6B-90DD-4CB4-952A-CC5C0C243BE8}"/>
  </r>
  <r>
    <x v="116"/>
    <d v="2019-08-01T00:00:00"/>
    <d v="2019-08-01T00:00:00"/>
    <x v="0"/>
    <s v="Walsh_Michael"/>
    <x v="10"/>
    <m/>
    <m/>
    <m/>
    <n v="1.5"/>
    <s v="FULL"/>
    <s v="P"/>
    <x v="0"/>
    <s v="10-100"/>
    <m/>
    <n v="1.95991156415E-4"/>
    <m/>
    <n v="19.599115641499999"/>
    <n v="2"/>
    <x v="727"/>
    <s v="41acddef-b00a-497e-bb5d-aa5162adaa7c"/>
    <s v="{4C376F9D-2C2F-49E0-8E47-B5B77669901F}"/>
  </r>
  <r>
    <x v="87"/>
    <d v="2019-08-06T00:00:00"/>
    <d v="2019-08-06T00:00:00"/>
    <x v="0"/>
    <s v="Walsh_Michael"/>
    <x v="0"/>
    <m/>
    <m/>
    <m/>
    <n v="0.5"/>
    <s v="FULL"/>
    <s v="SC"/>
    <x v="0"/>
    <s v="10-100"/>
    <m/>
    <n v="2.66296747015E-4"/>
    <m/>
    <n v="26.629674701500001"/>
    <n v="2"/>
    <x v="728"/>
    <s v="2888d9e1-14a4-4554-811a-357a369eaa76"/>
    <s v="{DFDFB930-D6CF-4902-B504-832436A82A04}"/>
  </r>
  <r>
    <x v="61"/>
    <d v="2019-08-06T00:00:00"/>
    <d v="2019-08-06T00:00:00"/>
    <x v="0"/>
    <s v="Townsend_Ashleigh"/>
    <x v="8"/>
    <m/>
    <m/>
    <m/>
    <n v="1"/>
    <s v="FULL"/>
    <s v="SC"/>
    <x v="0"/>
    <s v="10-100"/>
    <m/>
    <n v="2.17914805772E-4"/>
    <m/>
    <n v="21.791480577200002"/>
    <n v="2"/>
    <x v="735"/>
    <s v="e299180a-68c2-4140-ad35-231a9b70450f"/>
    <s v="{2280D101-7598-4C16-9EFB-317CD3541660}"/>
  </r>
  <r>
    <x v="77"/>
    <d v="2019-08-08T00:00:00"/>
    <d v="2019-08-08T00:00:00"/>
    <x v="0"/>
    <s v="Townsend_Ashleigh"/>
    <x v="19"/>
    <s v="OAK"/>
    <s v="Intermediate"/>
    <m/>
    <n v="5"/>
    <s v="FULL"/>
    <s v="C"/>
    <x v="0"/>
    <s v="&gt;100"/>
    <m/>
    <n v="2.7848430319300002E-4"/>
    <m/>
    <n v="27.8484303193"/>
    <n v="2"/>
    <x v="778"/>
    <s v="c16f64ad-8004-4ccf-8bc8-8cdc475255fd"/>
    <s v="{CC0B60EB-C742-490A-A905-0889E394D453}"/>
  </r>
  <r>
    <x v="15"/>
    <d v="2019-07-31T00:00:00"/>
    <d v="2019-07-31T00:00:00"/>
    <x v="0"/>
    <s v="Tian_Sarah"/>
    <x v="4"/>
    <m/>
    <m/>
    <m/>
    <n v="0.5"/>
    <m/>
    <s v="I"/>
    <x v="0"/>
    <s v="&lt;10"/>
    <m/>
    <m/>
    <n v="0.5"/>
    <m/>
    <m/>
    <x v="3"/>
    <s v="2eb751c5-8905-4b0d-8f09-d2fccae1ba12"/>
    <s v="{427B225C-2FC7-4617-A384-C47AFFCDF4A1}"/>
  </r>
  <r>
    <x v="17"/>
    <d v="2019-07-31T00:00:00"/>
    <d v="2019-07-31T00:00:00"/>
    <x v="0"/>
    <s v="Tian_Sarah"/>
    <x v="8"/>
    <m/>
    <m/>
    <m/>
    <n v="10"/>
    <m/>
    <s v="P"/>
    <x v="0"/>
    <s v="&gt;100"/>
    <m/>
    <m/>
    <n v="10"/>
    <m/>
    <m/>
    <x v="10"/>
    <s v="6a48a9d7-347c-467a-b941-100f9dcdf5b8"/>
    <s v="{DA97F6AF-80E9-43BE-A6E8-04CA882E475A}"/>
  </r>
  <r>
    <x v="38"/>
    <d v="2019-08-08T00:00:00"/>
    <d v="2019-08-08T00:00:00"/>
    <x v="0"/>
    <s v="Walder_Diego"/>
    <x v="18"/>
    <m/>
    <m/>
    <m/>
    <n v="10"/>
    <m/>
    <s v="SC"/>
    <x v="0"/>
    <s v="&lt;10"/>
    <m/>
    <m/>
    <n v="10"/>
    <m/>
    <m/>
    <x v="10"/>
    <s v="fc32081f-b3a5-41b8-8fc5-976033d70323"/>
    <s v="{5982B3B8-947B-4B89-9C02-E3D257B022EE}"/>
  </r>
  <r>
    <x v="38"/>
    <d v="2019-08-08T00:00:00"/>
    <d v="2019-08-08T00:00:00"/>
    <x v="0"/>
    <s v="Walder_Diego"/>
    <x v="14"/>
    <m/>
    <m/>
    <m/>
    <n v="8"/>
    <m/>
    <s v="SC"/>
    <x v="0"/>
    <s v="&lt;10"/>
    <m/>
    <m/>
    <n v="8"/>
    <m/>
    <m/>
    <x v="13"/>
    <s v="3547419b-e606-4542-aad7-c09e636c95d2"/>
    <s v="{DE2469F4-E821-4ECD-807C-BA7158A4C1CB}"/>
  </r>
  <r>
    <x v="54"/>
    <d v="2019-08-21T00:00:00"/>
    <d v="2019-08-21T00:00:00"/>
    <x v="0"/>
    <s v="Townsend_Ashleigh"/>
    <x v="0"/>
    <m/>
    <m/>
    <m/>
    <n v="2"/>
    <m/>
    <s v="SC"/>
    <x v="0"/>
    <s v="&lt;10"/>
    <m/>
    <m/>
    <n v="2"/>
    <m/>
    <m/>
    <x v="1"/>
    <s v="3b7b152b-5e96-4a50-a9b2-25c71b2a9d29"/>
    <s v="{A961A513-C19E-4E69-B85E-E17032227CE2}"/>
  </r>
  <r>
    <x v="81"/>
    <d v="2019-08-12T00:00:00"/>
    <d v="2019-08-12T00:00:00"/>
    <x v="0"/>
    <s v="Townsend_Ashleigh"/>
    <x v="8"/>
    <m/>
    <m/>
    <m/>
    <n v="6"/>
    <m/>
    <s v="P"/>
    <x v="0"/>
    <s v="10-100"/>
    <m/>
    <m/>
    <n v="6"/>
    <m/>
    <m/>
    <x v="12"/>
    <s v="b2f41266-c826-4584-95a3-e6b1c06a45ce"/>
    <s v="{75B10507-2843-43CD-A700-ABE436F49C4D}"/>
  </r>
  <r>
    <x v="81"/>
    <d v="2019-08-12T00:00:00"/>
    <d v="2019-08-12T00:00:00"/>
    <x v="0"/>
    <s v="Townsend_Ashleigh"/>
    <x v="14"/>
    <m/>
    <m/>
    <m/>
    <n v="6"/>
    <m/>
    <s v="P"/>
    <x v="0"/>
    <s v="10-100"/>
    <m/>
    <m/>
    <n v="6"/>
    <m/>
    <m/>
    <x v="12"/>
    <s v="2176a5df-c9c5-44fc-b851-e2c22f9c4d4a"/>
    <s v="{083AFEDD-78C0-4E8A-9B00-5C2438064762}"/>
  </r>
  <r>
    <x v="81"/>
    <d v="2019-08-13T00:00:00"/>
    <d v="2019-08-13T00:00:00"/>
    <x v="0"/>
    <s v="Walsh_Michael"/>
    <x v="13"/>
    <m/>
    <m/>
    <m/>
    <n v="15"/>
    <m/>
    <s v="P"/>
    <x v="0"/>
    <s v="&gt;100"/>
    <m/>
    <m/>
    <n v="15"/>
    <m/>
    <m/>
    <x v="18"/>
    <s v="380835e4-7fa7-4f09-b745-a63299df8081"/>
    <s v="{BB95AFE0-D96D-4E69-8B29-1D7B1864E58B}"/>
  </r>
  <r>
    <x v="1"/>
    <d v="2019-08-14T00:00:00"/>
    <d v="2019-08-14T00:00:00"/>
    <x v="0"/>
    <s v="Walsh_Michael"/>
    <x v="1"/>
    <m/>
    <m/>
    <m/>
    <n v="5"/>
    <m/>
    <s v="SC"/>
    <x v="0"/>
    <s v="10-100"/>
    <m/>
    <m/>
    <n v="5"/>
    <m/>
    <m/>
    <x v="0"/>
    <s v="92b5372e-9332-40e4-a5ea-f8f744b3d6fe"/>
    <s v="{3AB4AD3E-B7A0-4E10-94F3-957E2AF2128D}"/>
  </r>
  <r>
    <x v="57"/>
    <d v="2018-08-16T00:00:00"/>
    <d v="2018-08-16T00:00:00"/>
    <x v="3"/>
    <s v="Alcaraz_Jake"/>
    <x v="8"/>
    <m/>
    <m/>
    <m/>
    <n v="6"/>
    <m/>
    <s v="I"/>
    <x v="0"/>
    <s v="10-100"/>
    <m/>
    <m/>
    <n v="6"/>
    <m/>
    <m/>
    <x v="12"/>
    <s v="d80a70c6-3f6e-4445-829c-ce4dd1bc92bb"/>
    <s v="{974E57AA-3737-4277-9DCB-C0CCAAFD5668}"/>
  </r>
  <r>
    <x v="24"/>
    <d v="2018-08-14T00:00:00"/>
    <d v="2018-08-14T00:00:00"/>
    <x v="3"/>
    <s v="Alcaraz_Jake"/>
    <x v="7"/>
    <m/>
    <m/>
    <s v="All 3 species found right off the trail south of the point"/>
    <n v="0"/>
    <m/>
    <m/>
    <x v="3"/>
    <n v="0"/>
    <m/>
    <m/>
    <n v="0.5"/>
    <m/>
    <m/>
    <x v="3"/>
    <s v="6c18bec3-708c-4d54-8bec-b0b55bb0ede2"/>
    <s v="{5556878E-015D-4977-A26D-08FB3B013FAA}"/>
  </r>
  <r>
    <x v="122"/>
    <d v="2016-05-11T00:00:00"/>
    <d v="2016-05-11T00:00:00"/>
    <x v="2"/>
    <s v="Canning_Bridget"/>
    <x v="3"/>
    <m/>
    <m/>
    <m/>
    <n v="2"/>
    <m/>
    <s v="SC"/>
    <x v="0"/>
    <s v="&lt;10"/>
    <m/>
    <m/>
    <n v="2"/>
    <m/>
    <m/>
    <x v="1"/>
    <s v="ab4c07e8-378b-4515-8989-dada90f2c8b3"/>
    <s v="{C3638EB8-08EC-4BD2-B7AD-C1AC53E7A4DB}"/>
  </r>
  <r>
    <x v="81"/>
    <d v="2017-06-19T00:00:00"/>
    <d v="2017-06-19T00:00:00"/>
    <x v="1"/>
    <s v="Kowalczyk_Anna"/>
    <x v="19"/>
    <m/>
    <m/>
    <m/>
    <n v="10"/>
    <m/>
    <s v="P"/>
    <x v="1"/>
    <s v="10-100"/>
    <m/>
    <m/>
    <n v="10"/>
    <m/>
    <m/>
    <x v="10"/>
    <s v="5b99c7b4-ad75-4398-910e-a8810ea28bfd"/>
    <s v="{A52BDC3C-55D6-48D5-869C-81DCBB1420FB}"/>
  </r>
  <r>
    <x v="81"/>
    <d v="2017-06-19T00:00:00"/>
    <d v="2017-06-19T00:00:00"/>
    <x v="1"/>
    <s v="Kowalczyk_Anna"/>
    <x v="14"/>
    <m/>
    <m/>
    <m/>
    <n v="50"/>
    <m/>
    <s v="SC"/>
    <x v="2"/>
    <s v="&gt;100"/>
    <m/>
    <m/>
    <n v="50"/>
    <m/>
    <m/>
    <x v="20"/>
    <s v="0cd561ed-8508-4bad-90a4-cc4dea9f7b6d"/>
    <s v="{36B82BCF-0FEA-4CEE-A8A1-87816C4467E3}"/>
  </r>
  <r>
    <x v="116"/>
    <d v="2019-08-01T00:00:00"/>
    <d v="2019-08-01T00:00:00"/>
    <x v="0"/>
    <s v="Walsh_Michael"/>
    <x v="3"/>
    <m/>
    <m/>
    <m/>
    <n v="2.5"/>
    <m/>
    <s v="C"/>
    <x v="0"/>
    <s v="10-100"/>
    <m/>
    <m/>
    <n v="2.5"/>
    <m/>
    <m/>
    <x v="11"/>
    <s v="5d480de6-3678-406a-a697-a7ffa7cd8694"/>
    <s v="{A894E410-34AB-42EE-A640-6E5AB606DA23}"/>
  </r>
  <r>
    <x v="116"/>
    <d v="2019-08-01T00:00:00"/>
    <d v="2019-08-01T00:00:00"/>
    <x v="0"/>
    <s v="Walsh_Michael"/>
    <x v="17"/>
    <m/>
    <m/>
    <m/>
    <n v="1"/>
    <m/>
    <s v="SC"/>
    <x v="0"/>
    <s v="&lt;10"/>
    <m/>
    <m/>
    <n v="1"/>
    <m/>
    <m/>
    <x v="2"/>
    <s v="2629a58b-ce02-43e8-bc13-35df0a073ea1"/>
    <s v="{20499117-3415-4CDC-9A4A-18C905C961E5}"/>
  </r>
  <r>
    <x v="38"/>
    <d v="2019-08-08T00:00:00"/>
    <d v="2019-08-08T00:00:00"/>
    <x v="0"/>
    <s v="Walder_Diego"/>
    <x v="11"/>
    <m/>
    <m/>
    <m/>
    <n v="4"/>
    <s v="LEFT"/>
    <s v="P"/>
    <x v="0"/>
    <s v="&lt;10"/>
    <m/>
    <n v="6.7223039761199997E-4"/>
    <m/>
    <n v="67.223039761199999"/>
    <n v="1"/>
    <x v="79"/>
    <s v="f3692736-927b-4056-8c1d-847b39f39e8f"/>
    <s v="{DF0F72E8-F99E-43A4-B655-CBD5DA6FC81E}"/>
  </r>
  <r>
    <x v="44"/>
    <d v="2019-08-13T00:00:00"/>
    <d v="2019-08-13T00:00:00"/>
    <x v="0"/>
    <s v="Walder_Diego"/>
    <x v="14"/>
    <m/>
    <m/>
    <m/>
    <n v="3"/>
    <s v="LEFT"/>
    <s v="SC"/>
    <x v="0"/>
    <s v="10-100"/>
    <m/>
    <n v="6.8930161148700005E-4"/>
    <m/>
    <n v="68.930161148700009"/>
    <n v="1"/>
    <x v="91"/>
    <s v="87c5e31f-4aa9-4b9d-98b4-3004671a9fab"/>
    <s v="{49F9C065-735A-452D-B9F9-C7AD163CCEE8}"/>
  </r>
  <r>
    <x v="44"/>
    <d v="2019-08-13T00:00:00"/>
    <d v="2019-08-13T00:00:00"/>
    <x v="0"/>
    <s v="Walder_Diego"/>
    <x v="17"/>
    <m/>
    <m/>
    <m/>
    <n v="3"/>
    <s v="FULL"/>
    <s v="SC"/>
    <x v="0"/>
    <s v="&gt;100"/>
    <m/>
    <n v="3.07810490122E-4"/>
    <m/>
    <n v="30.7810490122"/>
    <n v="2"/>
    <x v="96"/>
    <s v="94241a94-0884-49cb-a70e-da2694ddd514"/>
    <s v="{F4213857-8101-45F4-8C14-CF7475D0B54C}"/>
  </r>
  <r>
    <x v="120"/>
    <d v="2016-05-10T00:00:00"/>
    <d v="2016-05-10T00:00:00"/>
    <x v="2"/>
    <s v="Canning_Bridget"/>
    <x v="11"/>
    <m/>
    <m/>
    <m/>
    <n v="4"/>
    <s v="FULL"/>
    <s v="SC"/>
    <x v="0"/>
    <s v="10-100"/>
    <m/>
    <n v="1.64547686239E-4"/>
    <m/>
    <n v="16.454768623900002"/>
    <n v="2"/>
    <x v="182"/>
    <s v="cb9caa20-9577-4ae8-8857-f0255f8ed229"/>
    <s v="{28B262E9-8326-4D19-9DF6-FE147D095598}"/>
  </r>
  <r>
    <x v="44"/>
    <d v="2016-05-31T00:00:00"/>
    <d v="2016-05-31T00:00:00"/>
    <x v="2"/>
    <s v="Canning_Bridget"/>
    <x v="11"/>
    <m/>
    <m/>
    <m/>
    <n v="2"/>
    <s v="FULL"/>
    <s v="SC"/>
    <x v="0"/>
    <s v="10-100"/>
    <m/>
    <n v="3.9429518141100001E-4"/>
    <m/>
    <n v="39.429518141100004"/>
    <n v="2"/>
    <x v="260"/>
    <s v="28cb469e-8073-45b3-8c3b-27299ec66c3e"/>
    <s v="{C6BF8E33-B467-487F-8F71-B6C79A3954C5}"/>
  </r>
  <r>
    <x v="0"/>
    <d v="2019-08-08T00:00:00"/>
    <d v="2019-08-08T00:00:00"/>
    <x v="0"/>
    <s v="Alcaraz_Jake"/>
    <x v="4"/>
    <m/>
    <s v="Disturbed"/>
    <m/>
    <n v="3"/>
    <s v="RIGHT"/>
    <s v="SC"/>
    <x v="0"/>
    <s v="10-100"/>
    <m/>
    <n v="3.9824614416899998E-4"/>
    <m/>
    <n v="39.824614416899998"/>
    <n v="1"/>
    <x v="334"/>
    <s v="e3823d84-1521-4bb0-85ff-cd73acc52e83"/>
    <s v="{0594E1FE-D0B0-44A1-A6E8-DCBF0E8F1D08}"/>
  </r>
  <r>
    <x v="0"/>
    <d v="2019-08-08T00:00:00"/>
    <d v="2019-08-08T00:00:00"/>
    <x v="0"/>
    <s v="Alcaraz_Jake"/>
    <x v="14"/>
    <m/>
    <s v="Disturbed"/>
    <m/>
    <n v="5"/>
    <s v="RIGHT"/>
    <s v="SC"/>
    <x v="0"/>
    <s v="10-100"/>
    <m/>
    <n v="5.2168777065199996E-4"/>
    <m/>
    <n v="52.168777065199997"/>
    <n v="1"/>
    <x v="335"/>
    <s v="858041e5-86c7-40b9-9fd7-2474fcc8fe5a"/>
    <s v="{197F5B96-F15A-4251-A4ED-07919FAB1DF3}"/>
  </r>
  <r>
    <x v="37"/>
    <d v="2019-08-08T00:00:00"/>
    <d v="2019-08-08T00:00:00"/>
    <x v="0"/>
    <s v="Walder_Diego"/>
    <x v="14"/>
    <s v="CHAP"/>
    <m/>
    <m/>
    <n v="4"/>
    <s v="LEFT"/>
    <s v="SC"/>
    <x v="0"/>
    <s v="10-100"/>
    <m/>
    <n v="9.4871599410900002E-4"/>
    <m/>
    <n v="94.871599410900004"/>
    <n v="1"/>
    <x v="336"/>
    <s v="eacce23a-0ce4-4c08-8540-2d832bf759aa"/>
    <s v="{141A8F02-84DD-46AE-8A8A-6BFE1F2F6024}"/>
  </r>
  <r>
    <x v="81"/>
    <d v="2019-08-13T00:00:00"/>
    <d v="2019-08-13T00:00:00"/>
    <x v="0"/>
    <s v="Walsh_Michael"/>
    <x v="17"/>
    <m/>
    <m/>
    <m/>
    <n v="3"/>
    <s v="FULL"/>
    <s v="C"/>
    <x v="0"/>
    <s v="&gt;100"/>
    <m/>
    <n v="3.6958036659100001E-4"/>
    <m/>
    <n v="36.958036659100003"/>
    <n v="2"/>
    <x v="402"/>
    <s v="e83bafbf-583e-4dc8-9ce0-47ee0198e8e8"/>
    <s v="{AE025047-23E0-4A67-96A7-1843A7B4D288}"/>
  </r>
  <r>
    <x v="81"/>
    <d v="2019-08-13T00:00:00"/>
    <d v="2019-08-13T00:00:00"/>
    <x v="0"/>
    <s v="Walsh_Michael"/>
    <x v="17"/>
    <m/>
    <m/>
    <m/>
    <n v="5"/>
    <s v="FULL"/>
    <s v="C"/>
    <x v="0"/>
    <s v="&gt;100"/>
    <m/>
    <n v="5.4023263652599996E-4"/>
    <m/>
    <n v="54.023263652599994"/>
    <n v="2"/>
    <x v="404"/>
    <s v="537705e6-367f-47df-9386-7bfea39d3f10"/>
    <s v="{5D19183B-9580-4EE1-B4D0-3934578DCB8B}"/>
  </r>
  <r>
    <x v="81"/>
    <d v="2019-08-13T00:00:00"/>
    <d v="2019-08-13T00:00:00"/>
    <x v="0"/>
    <s v="Walsh_Michael"/>
    <x v="14"/>
    <m/>
    <m/>
    <m/>
    <n v="10"/>
    <s v="FULL"/>
    <s v="C"/>
    <x v="0"/>
    <s v="&gt;100"/>
    <m/>
    <n v="3.5189119826599998E-4"/>
    <m/>
    <n v="35.189119826599999"/>
    <n v="2"/>
    <x v="405"/>
    <s v="14711fd3-c8b7-4827-af21-e15c6aa702b2"/>
    <s v="{DEEA87E6-8F64-4DD4-B55B-ABF86E41673C}"/>
  </r>
  <r>
    <x v="81"/>
    <d v="2019-08-13T00:00:00"/>
    <d v="2019-08-13T00:00:00"/>
    <x v="0"/>
    <s v="Walsh_Michael"/>
    <x v="14"/>
    <m/>
    <m/>
    <m/>
    <n v="4"/>
    <s v="FULL"/>
    <s v="C"/>
    <x v="0"/>
    <s v="&gt;100"/>
    <m/>
    <n v="3.8743242163999999E-4"/>
    <m/>
    <n v="38.743242164000002"/>
    <n v="2"/>
    <x v="406"/>
    <s v="cdbba122-51f6-4874-8e00-c5f76119196b"/>
    <s v="{CCF5D849-505E-4C9B-8841-A15080B2398D}"/>
  </r>
  <r>
    <x v="81"/>
    <d v="2019-08-13T00:00:00"/>
    <d v="2019-08-13T00:00:00"/>
    <x v="0"/>
    <s v="Walsh_Michael"/>
    <x v="5"/>
    <m/>
    <m/>
    <m/>
    <n v="4"/>
    <s v="FULL"/>
    <s v="P"/>
    <x v="0"/>
    <s v="10-100"/>
    <m/>
    <n v="1.64997801455E-4"/>
    <m/>
    <n v="16.499780145500001"/>
    <n v="2"/>
    <x v="408"/>
    <s v="cd0cb500-1db6-43b2-af8a-b73258db99ea"/>
    <s v="{7ECBEA62-DC21-4346-823E-DA78F355AAF9}"/>
  </r>
  <r>
    <x v="81"/>
    <d v="2019-08-13T00:00:00"/>
    <d v="2019-08-13T00:00:00"/>
    <x v="0"/>
    <s v="Walsh_Michael"/>
    <x v="5"/>
    <m/>
    <m/>
    <m/>
    <n v="10"/>
    <s v="FULL"/>
    <s v="P"/>
    <x v="2"/>
    <s v="&gt;100"/>
    <m/>
    <n v="5.5156038713500004E-4"/>
    <m/>
    <n v="55.156038713500003"/>
    <n v="2"/>
    <x v="409"/>
    <s v="c660ca63-c865-4f27-98bf-e2616ff1b39c"/>
    <s v="{BB83F120-0BA0-48ED-834A-CEE609ED35FD}"/>
  </r>
  <r>
    <x v="63"/>
    <d v="2019-08-14T00:00:00"/>
    <d v="2019-08-14T00:00:00"/>
    <x v="0"/>
    <s v="Rachman_Richard"/>
    <x v="10"/>
    <m/>
    <m/>
    <m/>
    <n v="2"/>
    <s v="RIGHT"/>
    <s v="P"/>
    <x v="0"/>
    <s v="&lt;10"/>
    <m/>
    <n v="3.2252921459099997E-4"/>
    <m/>
    <n v="32.252921459099994"/>
    <n v="1"/>
    <x v="431"/>
    <s v="0e15a1ce-867c-49c1-bb3d-8e0266a65ead"/>
    <s v="{331F4C95-318C-4EE4-B4DB-EAAF181F2DC1}"/>
  </r>
  <r>
    <x v="63"/>
    <d v="2019-08-16T00:00:00"/>
    <d v="2019-08-16T00:00:00"/>
    <x v="0"/>
    <s v="Townsend_Ashleigh"/>
    <x v="14"/>
    <m/>
    <m/>
    <m/>
    <n v="1"/>
    <s v="FULL"/>
    <s v="SC"/>
    <x v="0"/>
    <s v="&lt;10"/>
    <m/>
    <n v="2.6374883539099998E-4"/>
    <m/>
    <n v="26.374883539099997"/>
    <n v="2"/>
    <x v="436"/>
    <s v="a3fd93c2-e8da-4039-b15c-eac139bf6829"/>
    <s v="{DCA1F1D9-4A97-4071-A9F1-C838B2265B2A}"/>
  </r>
  <r>
    <x v="49"/>
    <d v="2019-08-15T00:00:00"/>
    <d v="2019-08-15T00:00:00"/>
    <x v="0"/>
    <s v="Alcaraz_Jake"/>
    <x v="0"/>
    <m/>
    <m/>
    <m/>
    <n v="3"/>
    <s v="FULL"/>
    <s v="SC"/>
    <x v="0"/>
    <s v="10-100"/>
    <m/>
    <n v="2.3188931711699999E-4"/>
    <m/>
    <n v="23.1889317117"/>
    <n v="2"/>
    <x v="442"/>
    <s v="5ba91ca0-7a94-46fe-979a-fe8d33c83a7c"/>
    <s v="{5F63B5AC-4CCD-4F19-8A30-B2DC8FC48232}"/>
  </r>
  <r>
    <x v="49"/>
    <d v="2019-08-15T00:00:00"/>
    <d v="2019-08-15T00:00:00"/>
    <x v="0"/>
    <s v="Alcaraz_Jake"/>
    <x v="6"/>
    <s v="RIP"/>
    <s v="Disturbed"/>
    <s v="Riparian/Oak Savana"/>
    <n v="5"/>
    <s v="FULL"/>
    <s v="SC"/>
    <x v="0"/>
    <s v="&gt;100"/>
    <m/>
    <n v="1.81468598219E-3"/>
    <m/>
    <n v="181.468598219"/>
    <n v="2"/>
    <x v="444"/>
    <s v="3f898673-2bf4-4196-acb0-9bf337c04a9a"/>
    <s v="{375C41D7-C299-45B5-A2E1-072AF5C119FA}"/>
  </r>
  <r>
    <x v="49"/>
    <d v="2019-08-15T00:00:00"/>
    <d v="2019-08-15T00:00:00"/>
    <x v="0"/>
    <s v="Alcaraz_Jake"/>
    <x v="17"/>
    <s v="RIP"/>
    <s v="Disturbed"/>
    <m/>
    <n v="3"/>
    <s v="LEFT"/>
    <s v="SC"/>
    <x v="0"/>
    <s v="&gt;100"/>
    <m/>
    <n v="1.3710121406300001E-3"/>
    <m/>
    <n v="137.10121406300001"/>
    <n v="1"/>
    <x v="446"/>
    <s v="4161454c-7519-434a-bf3e-723bd563dfec"/>
    <s v="{33A5CE48-D5EE-4347-9296-22EB4CF12AC1}"/>
  </r>
  <r>
    <x v="49"/>
    <d v="2019-08-15T00:00:00"/>
    <d v="2019-08-15T00:00:00"/>
    <x v="0"/>
    <s v="Alcaraz_Jake"/>
    <x v="17"/>
    <s v="RIP"/>
    <s v="Disturbed"/>
    <m/>
    <n v="3"/>
    <s v="LEFT"/>
    <s v="SC"/>
    <x v="2"/>
    <s v="&gt;100"/>
    <m/>
    <n v="4.5587685345699997E-4"/>
    <m/>
    <n v="45.587685345699995"/>
    <n v="1"/>
    <x v="447"/>
    <s v="0b1e8614-b6d9-465a-a618-8ff1b976af8e"/>
    <s v="{03003E24-0BEE-4092-98A6-CC6811674C15}"/>
  </r>
  <r>
    <x v="49"/>
    <d v="2019-08-15T00:00:00"/>
    <d v="2019-08-15T00:00:00"/>
    <x v="0"/>
    <s v="Alcaraz_Jake"/>
    <x v="1"/>
    <s v="RIP"/>
    <s v="Disturbed"/>
    <m/>
    <n v="3"/>
    <s v="LEFT"/>
    <s v="SC"/>
    <x v="0"/>
    <s v="&gt;100"/>
    <m/>
    <n v="3.2293740990600001E-4"/>
    <m/>
    <n v="32.2937409906"/>
    <n v="1"/>
    <x v="448"/>
    <s v="4437dd40-ccea-46fb-b500-ddb6e1ce20c8"/>
    <s v="{D6AF7747-2BAE-4BA7-9B15-E38C96306A6A}"/>
  </r>
  <r>
    <x v="49"/>
    <d v="2019-08-15T00:00:00"/>
    <d v="2019-08-15T00:00:00"/>
    <x v="0"/>
    <s v="Alcaraz_Jake"/>
    <x v="1"/>
    <s v="RIP"/>
    <s v="Disturbed"/>
    <s v="Riparian/Oak Savana"/>
    <n v="5"/>
    <s v="FULL"/>
    <s v="C"/>
    <x v="0"/>
    <s v="&gt;100"/>
    <m/>
    <n v="3.80405206864E-4"/>
    <m/>
    <n v="38.040520686400001"/>
    <n v="2"/>
    <x v="451"/>
    <s v="207a8b81-2e2f-41f2-943d-d64286fee95d"/>
    <s v="{F9B5D66B-896A-42E2-B27C-B613AD7BE44D}"/>
  </r>
  <r>
    <x v="34"/>
    <d v="2019-08-06T00:00:00"/>
    <d v="2019-08-06T00:00:00"/>
    <x v="0"/>
    <s v="Alcaraz_Jake"/>
    <x v="10"/>
    <s v="OAK"/>
    <s v="Disturbed"/>
    <m/>
    <n v="3"/>
    <s v="RIGHT"/>
    <s v="P"/>
    <x v="0"/>
    <s v="&gt;100"/>
    <m/>
    <n v="5.3067374064399997E-4"/>
    <m/>
    <n v="53.067374064399999"/>
    <n v="1"/>
    <x v="456"/>
    <s v="ac5d8a59-200f-4794-85af-2392ea76c0c3"/>
    <s v="{C4391B16-FBB4-4C5D-B504-E43E1D102241}"/>
  </r>
  <r>
    <x v="34"/>
    <d v="2019-08-06T00:00:00"/>
    <d v="2019-08-06T00:00:00"/>
    <x v="0"/>
    <s v="Alcaraz_Jake"/>
    <x v="3"/>
    <m/>
    <m/>
    <m/>
    <n v="2"/>
    <s v="RIGHT"/>
    <s v="L"/>
    <x v="0"/>
    <s v="10-100"/>
    <m/>
    <n v="2.7526000877899998E-4"/>
    <m/>
    <n v="27.526000877899996"/>
    <n v="1"/>
    <x v="458"/>
    <s v="c2f52c4a-0421-46a1-8a51-f7415f43ced5"/>
    <s v="{4349AD90-126B-4661-AB72-E312C37C8F83}"/>
  </r>
  <r>
    <x v="80"/>
    <d v="2019-08-12T00:00:00"/>
    <d v="2019-08-12T00:00:00"/>
    <x v="0"/>
    <s v="Townsend_Ashleigh"/>
    <x v="14"/>
    <m/>
    <m/>
    <m/>
    <n v="5"/>
    <s v="FULL"/>
    <s v="P"/>
    <x v="0"/>
    <s v="&gt;100"/>
    <m/>
    <n v="1.1858084127800001E-3"/>
    <m/>
    <n v="118.58084127800001"/>
    <n v="2"/>
    <x v="489"/>
    <s v="e38b4625-9071-4744-94bf-1527e41132c9"/>
    <s v="{7E32954D-5685-4F54-8A62-8F1E01603D99}"/>
  </r>
  <r>
    <x v="80"/>
    <d v="2019-08-12T00:00:00"/>
    <d v="2019-08-12T00:00:00"/>
    <x v="0"/>
    <s v="Townsend_Ashleigh"/>
    <x v="14"/>
    <m/>
    <m/>
    <m/>
    <n v="3"/>
    <s v="FULL"/>
    <s v="P"/>
    <x v="0"/>
    <s v="10-100"/>
    <m/>
    <n v="1.74478799888E-3"/>
    <m/>
    <n v="174.478799888"/>
    <n v="2"/>
    <x v="493"/>
    <s v="7b2fdbea-0754-438d-947e-9090f0fb8918"/>
    <s v="{3722B90D-8990-40BF-B973-9A19ED6B1989}"/>
  </r>
  <r>
    <x v="83"/>
    <d v="2019-08-13T00:00:00"/>
    <d v="2019-08-13T00:00:00"/>
    <x v="0"/>
    <s v="Balmaceda_Janell"/>
    <x v="14"/>
    <m/>
    <m/>
    <m/>
    <n v="20"/>
    <s v="FULL"/>
    <s v="C"/>
    <x v="2"/>
    <s v="&gt;100"/>
    <m/>
    <n v="4.6321621753500001E-4"/>
    <m/>
    <n v="46.321621753500004"/>
    <n v="2"/>
    <x v="494"/>
    <s v="8f000fc6-44cb-4706-8e49-9b5c23ce1a9b"/>
    <s v="{B8FE24AD-40C3-46C6-AC34-E9F200792F83}"/>
  </r>
  <r>
    <x v="83"/>
    <d v="2019-08-13T00:00:00"/>
    <d v="2019-08-13T00:00:00"/>
    <x v="0"/>
    <s v="Balmaceda_Janell"/>
    <x v="8"/>
    <m/>
    <m/>
    <m/>
    <n v="8"/>
    <s v="FULL"/>
    <s v="C"/>
    <x v="2"/>
    <s v="&gt;100"/>
    <m/>
    <n v="2.24202786812E-4"/>
    <m/>
    <n v="22.420278681199999"/>
    <n v="2"/>
    <x v="496"/>
    <s v="d76bc344-1558-4313-9ddf-1bb7732b2871"/>
    <s v="{7E1C03FF-663A-4862-AFDE-D6D321DEE2E4}"/>
  </r>
  <r>
    <x v="102"/>
    <d v="2019-08-08T00:00:00"/>
    <d v="2019-08-08T00:00:00"/>
    <x v="0"/>
    <s v="Walsh_Michael"/>
    <x v="14"/>
    <m/>
    <m/>
    <m/>
    <n v="2"/>
    <s v="FULL"/>
    <s v="P"/>
    <x v="0"/>
    <s v="10-100"/>
    <m/>
    <n v="1.3571668750700001E-4"/>
    <m/>
    <n v="13.571668750700001"/>
    <n v="2"/>
    <x v="698"/>
    <s v="585f67c9-671e-4cea-abe7-276cfa9fec71"/>
    <s v="{B2A69A0D-B11E-4352-8AA0-E19C97C33269}"/>
  </r>
  <r>
    <x v="102"/>
    <d v="2019-08-08T00:00:00"/>
    <d v="2019-08-08T00:00:00"/>
    <x v="0"/>
    <s v="Walsh_Michael"/>
    <x v="14"/>
    <m/>
    <m/>
    <m/>
    <n v="2"/>
    <s v="FULL"/>
    <s v="P"/>
    <x v="0"/>
    <s v="10-100"/>
    <m/>
    <n v="1.8082423150100001E-4"/>
    <m/>
    <n v="18.082423150100002"/>
    <n v="2"/>
    <x v="699"/>
    <s v="d3aeb53e-73ac-4992-99e9-61198a158b3a"/>
    <s v="{E650461D-40EE-4A58-B55E-FF8EF03EF301}"/>
  </r>
  <r>
    <x v="116"/>
    <d v="2019-08-01T00:00:00"/>
    <d v="2019-08-01T00:00:00"/>
    <x v="0"/>
    <s v="Walsh_Michael"/>
    <x v="3"/>
    <m/>
    <m/>
    <m/>
    <n v="1.5"/>
    <s v="FULL"/>
    <s v="P"/>
    <x v="0"/>
    <s v="10-100"/>
    <m/>
    <n v="2.9064127385499999E-4"/>
    <m/>
    <n v="29.064127385500001"/>
    <n v="2"/>
    <x v="726"/>
    <s v="a0acd51b-ac21-40c5-a164-c1d67c611be1"/>
    <s v="{DF3D1C6B-90DD-4CB4-952A-CC5C0C243BE8}"/>
  </r>
  <r>
    <x v="38"/>
    <d v="2019-08-08T00:00:00"/>
    <d v="2019-08-08T00:00:00"/>
    <x v="0"/>
    <s v="Walder_Diego"/>
    <x v="4"/>
    <m/>
    <m/>
    <m/>
    <n v="8"/>
    <m/>
    <s v="SC"/>
    <x v="0"/>
    <s v="&lt;10"/>
    <m/>
    <m/>
    <n v="8"/>
    <m/>
    <m/>
    <x v="13"/>
    <s v="3547419b-e606-4542-aad7-c09e636c95d2"/>
    <s v="{DE2469F4-E821-4ECD-807C-BA7158A4C1CB}"/>
  </r>
  <r>
    <x v="81"/>
    <d v="2019-08-12T00:00:00"/>
    <d v="2019-08-12T00:00:00"/>
    <x v="0"/>
    <s v="Townsend_Ashleigh"/>
    <x v="14"/>
    <m/>
    <m/>
    <m/>
    <n v="6"/>
    <m/>
    <s v="P"/>
    <x v="0"/>
    <s v="10-100"/>
    <m/>
    <m/>
    <n v="6"/>
    <m/>
    <m/>
    <x v="12"/>
    <s v="b2f41266-c826-4584-95a3-e6b1c06a45ce"/>
    <s v="{75B10507-2843-43CD-A700-ABE436F49C4D}"/>
  </r>
  <r>
    <x v="81"/>
    <d v="2019-08-13T00:00:00"/>
    <d v="2019-08-13T00:00:00"/>
    <x v="0"/>
    <s v="Walsh_Michael"/>
    <x v="11"/>
    <m/>
    <m/>
    <m/>
    <n v="15"/>
    <m/>
    <s v="P"/>
    <x v="0"/>
    <s v="&gt;100"/>
    <m/>
    <m/>
    <n v="15"/>
    <m/>
    <m/>
    <x v="18"/>
    <s v="380835e4-7fa7-4f09-b745-a63299df8081"/>
    <s v="{BB95AFE0-D96D-4E69-8B29-1D7B1864E58B}"/>
  </r>
  <r>
    <x v="81"/>
    <d v="2017-06-19T00:00:00"/>
    <d v="2017-06-19T00:00:00"/>
    <x v="1"/>
    <s v="Kowalczyk_Anna"/>
    <x v="13"/>
    <m/>
    <m/>
    <m/>
    <n v="50"/>
    <m/>
    <s v="SC"/>
    <x v="2"/>
    <s v="&gt;100"/>
    <m/>
    <m/>
    <n v="50"/>
    <m/>
    <m/>
    <x v="20"/>
    <s v="0cd561ed-8508-4bad-90a4-cc4dea9f7b6d"/>
    <s v="{36B82BCF-0FEA-4CEE-A8A1-87816C4467E3}"/>
  </r>
  <r>
    <x v="44"/>
    <d v="2019-08-13T00:00:00"/>
    <d v="2019-08-13T00:00:00"/>
    <x v="0"/>
    <s v="Walder_Diego"/>
    <x v="1"/>
    <m/>
    <m/>
    <m/>
    <n v="3"/>
    <s v="FULL"/>
    <s v="SC"/>
    <x v="0"/>
    <s v="&gt;100"/>
    <m/>
    <n v="3.07810490122E-4"/>
    <m/>
    <n v="30.7810490122"/>
    <n v="2"/>
    <x v="96"/>
    <s v="94241a94-0884-49cb-a70e-da2694ddd514"/>
    <s v="{F4213857-8101-45F4-8C14-CF7475D0B54C}"/>
  </r>
  <r>
    <x v="81"/>
    <d v="2019-08-13T00:00:00"/>
    <d v="2019-08-13T00:00:00"/>
    <x v="0"/>
    <s v="Walsh_Michael"/>
    <x v="11"/>
    <m/>
    <m/>
    <m/>
    <n v="5"/>
    <s v="FULL"/>
    <s v="C"/>
    <x v="0"/>
    <s v="&gt;100"/>
    <m/>
    <n v="5.4023263652599996E-4"/>
    <m/>
    <n v="54.023263652599994"/>
    <n v="2"/>
    <x v="404"/>
    <s v="537705e6-367f-47df-9386-7bfea39d3f10"/>
    <s v="{5D19183B-9580-4EE1-B4D0-3934578DCB8B}"/>
  </r>
  <r>
    <x v="81"/>
    <d v="2019-08-13T00:00:00"/>
    <d v="2019-08-13T00:00:00"/>
    <x v="0"/>
    <s v="Walsh_Michael"/>
    <x v="13"/>
    <m/>
    <m/>
    <m/>
    <n v="4"/>
    <s v="FULL"/>
    <s v="C"/>
    <x v="0"/>
    <s v="&gt;100"/>
    <m/>
    <n v="3.8743242163999999E-4"/>
    <m/>
    <n v="38.743242164000002"/>
    <n v="2"/>
    <x v="406"/>
    <s v="cdbba122-51f6-4874-8e00-c5f76119196b"/>
    <s v="{CCF5D849-505E-4C9B-8841-A15080B2398D}"/>
  </r>
  <r>
    <x v="49"/>
    <d v="2019-08-15T00:00:00"/>
    <d v="2019-08-15T00:00:00"/>
    <x v="0"/>
    <s v="Alcaraz_Jake"/>
    <x v="9"/>
    <m/>
    <m/>
    <m/>
    <n v="3"/>
    <s v="FULL"/>
    <s v="SC"/>
    <x v="0"/>
    <s v="10-100"/>
    <m/>
    <n v="2.3188931711699999E-4"/>
    <m/>
    <n v="23.1889317117"/>
    <n v="2"/>
    <x v="442"/>
    <s v="5ba91ca0-7a94-46fe-979a-fe8d33c83a7c"/>
    <s v="{5F63B5AC-4CCD-4F19-8A30-B2DC8FC48232}"/>
  </r>
  <r>
    <x v="49"/>
    <d v="2019-08-15T00:00:00"/>
    <d v="2019-08-15T00:00:00"/>
    <x v="0"/>
    <s v="Alcaraz_Jake"/>
    <x v="10"/>
    <s v="RIP"/>
    <s v="Disturbed"/>
    <s v="Riparian/Oak Savana"/>
    <n v="5"/>
    <s v="FULL"/>
    <s v="SC"/>
    <x v="0"/>
    <s v="&gt;100"/>
    <m/>
    <n v="1.81468598219E-3"/>
    <m/>
    <n v="181.468598219"/>
    <n v="2"/>
    <x v="444"/>
    <s v="3f898673-2bf4-4196-acb0-9bf337c04a9a"/>
    <s v="{375C41D7-C299-45B5-A2E1-072AF5C119FA}"/>
  </r>
  <r>
    <x v="80"/>
    <d v="2019-08-12T00:00:00"/>
    <d v="2019-08-12T00:00:00"/>
    <x v="0"/>
    <s v="Townsend_Ashleigh"/>
    <x v="8"/>
    <m/>
    <m/>
    <m/>
    <n v="3"/>
    <s v="FULL"/>
    <s v="P"/>
    <x v="0"/>
    <s v="10-100"/>
    <m/>
    <n v="1.74478799888E-3"/>
    <m/>
    <n v="174.478799888"/>
    <n v="2"/>
    <x v="493"/>
    <s v="7b2fdbea-0754-438d-947e-9090f0fb8918"/>
    <s v="{3722B90D-8990-40BF-B973-9A19ED6B1989}"/>
  </r>
  <r>
    <x v="83"/>
    <d v="2019-08-13T00:00:00"/>
    <d v="2019-08-13T00:00:00"/>
    <x v="0"/>
    <s v="Balmaceda_Janell"/>
    <x v="19"/>
    <m/>
    <m/>
    <m/>
    <n v="20"/>
    <s v="FULL"/>
    <s v="C"/>
    <x v="2"/>
    <s v="&gt;100"/>
    <m/>
    <n v="4.6321621753500001E-4"/>
    <m/>
    <n v="46.321621753500004"/>
    <n v="2"/>
    <x v="494"/>
    <s v="8f000fc6-44cb-4706-8e49-9b5c23ce1a9b"/>
    <s v="{B8FE24AD-40C3-46C6-AC34-E9F200792F83}"/>
  </r>
  <r>
    <x v="102"/>
    <d v="2019-08-08T00:00:00"/>
    <d v="2019-08-08T00:00:00"/>
    <x v="0"/>
    <s v="Walsh_Michael"/>
    <x v="10"/>
    <m/>
    <m/>
    <m/>
    <n v="2"/>
    <s v="FULL"/>
    <s v="P"/>
    <x v="0"/>
    <s v="10-100"/>
    <m/>
    <n v="1.8082423150100001E-4"/>
    <m/>
    <n v="18.082423150100002"/>
    <n v="2"/>
    <x v="699"/>
    <s v="d3aeb53e-73ac-4992-99e9-61198a158b3a"/>
    <s v="{E650461D-40EE-4A58-B55E-FF8EF03EF301}"/>
  </r>
  <r>
    <x v="81"/>
    <d v="2019-08-12T00:00:00"/>
    <d v="2019-08-12T00:00:00"/>
    <x v="0"/>
    <s v="Townsend_Ashleigh"/>
    <x v="19"/>
    <m/>
    <m/>
    <m/>
    <n v="6"/>
    <m/>
    <s v="P"/>
    <x v="0"/>
    <s v="10-100"/>
    <m/>
    <m/>
    <n v="6"/>
    <m/>
    <m/>
    <x v="12"/>
    <s v="b2f41266-c826-4584-95a3-e6b1c06a45ce"/>
    <s v="{75B10507-2843-43CD-A700-ABE436F49C4D}"/>
  </r>
  <r>
    <x v="10"/>
    <d v="2020-07-20T00:00:00"/>
    <d v="2020-07-20T00:00:00"/>
    <x v="4"/>
    <s v="Oviedo_Morgan"/>
    <x v="1"/>
    <s v="CSS"/>
    <s v="Intermediate"/>
    <m/>
    <n v="0.01"/>
    <m/>
    <s v="I"/>
    <x v="1"/>
    <s v="&lt;10"/>
    <s v="N"/>
    <m/>
    <n v="0.5"/>
    <m/>
    <m/>
    <x v="3"/>
    <m/>
    <s v="{c7dc5c6f-2465-4ee0-9a9c-26141111867a}"/>
  </r>
  <r>
    <x v="10"/>
    <d v="2020-07-20T00:00:00"/>
    <d v="2020-07-20T00:00:00"/>
    <x v="4"/>
    <s v="Oviedo_Morgan"/>
    <x v="3"/>
    <s v="CSS"/>
    <s v="Intermediate"/>
    <m/>
    <n v="0.01"/>
    <m/>
    <s v="I"/>
    <x v="0"/>
    <s v="&lt;10"/>
    <s v="N"/>
    <m/>
    <n v="0.5"/>
    <m/>
    <m/>
    <x v="3"/>
    <m/>
    <s v="{7e97d3de-ada5-4549-af39-097c539fa715}"/>
  </r>
  <r>
    <x v="10"/>
    <d v="2020-07-20T00:00:00"/>
    <d v="2020-07-20T00:00:00"/>
    <x v="4"/>
    <s v="Oviedo_Morgan"/>
    <x v="1"/>
    <s v="CSS"/>
    <s v="Intermediate"/>
    <m/>
    <n v="0.01"/>
    <m/>
    <s v="I"/>
    <x v="1"/>
    <s v="&lt;10"/>
    <s v="N"/>
    <m/>
    <n v="0.5"/>
    <m/>
    <m/>
    <x v="3"/>
    <m/>
    <s v="{e83c2ef6-9765-4e7b-9f0c-96aebafd0396}"/>
  </r>
  <r>
    <x v="10"/>
    <d v="2020-07-20T00:00:00"/>
    <d v="2020-07-20T00:00:00"/>
    <x v="4"/>
    <s v="Oviedo_Morgan"/>
    <x v="17"/>
    <s v="CSS"/>
    <s v="Intermediate"/>
    <m/>
    <n v="0.01"/>
    <m/>
    <s v="I"/>
    <x v="1"/>
    <s v="&lt;10"/>
    <s v="N"/>
    <m/>
    <n v="0.5"/>
    <m/>
    <m/>
    <x v="3"/>
    <m/>
    <s v="{9b4f53bb-cfd8-4c63-ba5e-377915eb9c00}"/>
  </r>
  <r>
    <x v="10"/>
    <d v="2020-07-20T00:00:00"/>
    <d v="2020-07-20T00:00:00"/>
    <x v="4"/>
    <s v="Oviedo_Morgan"/>
    <x v="3"/>
    <s v="CSS"/>
    <s v="Intermediate"/>
    <m/>
    <n v="0.01"/>
    <m/>
    <s v="I"/>
    <x v="1"/>
    <s v="&lt;10"/>
    <s v="N"/>
    <m/>
    <n v="0.5"/>
    <m/>
    <m/>
    <x v="3"/>
    <m/>
    <s v="{afa4f816-5117-4f81-9534-a2356355b0ba}"/>
  </r>
  <r>
    <x v="10"/>
    <d v="2020-07-20T00:00:00"/>
    <d v="2020-07-20T00:00:00"/>
    <x v="4"/>
    <s v="Oviedo_Morgan"/>
    <x v="1"/>
    <s v="CSS"/>
    <s v="Intermediate"/>
    <m/>
    <n v="0.01"/>
    <m/>
    <s v="I"/>
    <x v="1"/>
    <s v="&lt;10"/>
    <s v="N"/>
    <m/>
    <n v="0.5"/>
    <m/>
    <m/>
    <x v="3"/>
    <m/>
    <s v="{24408b8e-0467-4d19-ad63-644853a59974}"/>
  </r>
  <r>
    <x v="10"/>
    <d v="2020-07-20T00:00:00"/>
    <d v="2020-07-20T00:00:00"/>
    <x v="4"/>
    <s v="Oviedo_Morgan"/>
    <x v="1"/>
    <s v="CSS"/>
    <s v="Intermediate"/>
    <m/>
    <n v="0.01"/>
    <m/>
    <s v="I"/>
    <x v="1"/>
    <s v="&lt;10"/>
    <s v="N"/>
    <m/>
    <n v="0.5"/>
    <m/>
    <m/>
    <x v="3"/>
    <m/>
    <s v="{a14b4b69-0c71-4af1-ae64-989e7320a051}"/>
  </r>
  <r>
    <x v="10"/>
    <d v="2020-07-20T00:00:00"/>
    <d v="2020-07-20T00:00:00"/>
    <x v="4"/>
    <s v="Oviedo_Morgan"/>
    <x v="1"/>
    <s v="CSS"/>
    <s v="Intermediate"/>
    <m/>
    <n v="0.01"/>
    <m/>
    <s v="I"/>
    <x v="1"/>
    <s v="&lt;10"/>
    <s v="N"/>
    <m/>
    <n v="0.5"/>
    <m/>
    <m/>
    <x v="3"/>
    <m/>
    <s v="{e70da1ec-fc16-4fdb-ae55-542e8a02bdbf}"/>
  </r>
  <r>
    <x v="10"/>
    <d v="2020-07-21T00:00:00"/>
    <d v="2020-07-21T00:00:00"/>
    <x v="4"/>
    <s v="Oviedo_Morgan"/>
    <x v="3"/>
    <s v="CSS"/>
    <s v="Intermediate"/>
    <m/>
    <n v="0.1"/>
    <m/>
    <s v="I"/>
    <x v="0"/>
    <s v="&lt;10"/>
    <s v="N"/>
    <m/>
    <n v="0.5"/>
    <m/>
    <m/>
    <x v="3"/>
    <m/>
    <s v="{6ef99b77-01ee-4322-9777-0fe783918991}"/>
  </r>
  <r>
    <x v="10"/>
    <d v="2020-07-20T00:00:00"/>
    <d v="2020-07-20T00:00:00"/>
    <x v="4"/>
    <s v="Oviedo_Morgan"/>
    <x v="1"/>
    <s v="CSS"/>
    <s v="Intermediate"/>
    <m/>
    <n v="0.01"/>
    <m/>
    <s v="I"/>
    <x v="1"/>
    <s v="&lt;10"/>
    <s v="N"/>
    <m/>
    <n v="0.5"/>
    <m/>
    <m/>
    <x v="3"/>
    <m/>
    <s v="{f6fa374b-a934-4b46-9011-c62a835ba2be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x v="3"/>
    <m/>
    <s v="{2a3d52f6-c723-4a02-b8cc-ddd8ddf77236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x v="3"/>
    <m/>
    <s v="{9a79eb95-49b6-4cfa-ba16-20853afe0fb8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x v="3"/>
    <m/>
    <s v="{d5c3f3c6-dea7-4f94-9ad0-0b5e1b44c461}"/>
  </r>
  <r>
    <x v="10"/>
    <d v="2020-07-20T00:00:00"/>
    <d v="2020-07-20T00:00:00"/>
    <x v="4"/>
    <s v="Oviedo_Morgan, Engstrom_Lars"/>
    <x v="1"/>
    <s v="CSS"/>
    <s v="Intermediate"/>
    <m/>
    <n v="1"/>
    <m/>
    <s v="I"/>
    <x v="0"/>
    <s v="&lt;10"/>
    <s v="N"/>
    <m/>
    <n v="1"/>
    <m/>
    <m/>
    <x v="2"/>
    <s v="080b92b1-c2c7-4277-a708-1fcdd28294cb"/>
    <s v="{c1dc220e-5df6-43ec-90eb-6de908646f37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x v="3"/>
    <m/>
    <s v="{176ed543-9ad2-40db-a7a5-3abd345f5f6c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x v="3"/>
    <m/>
    <s v="{76f26f91-9a90-4b6e-8aab-47031af1214a}"/>
  </r>
  <r>
    <x v="10"/>
    <d v="2020-07-20T00:00:00"/>
    <d v="2020-07-20T00:00:00"/>
    <x v="4"/>
    <s v="Oviedo_Morgan"/>
    <x v="1"/>
    <s v="CSS"/>
    <s v="Intermediate"/>
    <m/>
    <n v="0.01"/>
    <m/>
    <s v="I"/>
    <x v="1"/>
    <s v="&lt;10"/>
    <s v="N"/>
    <m/>
    <n v="0.5"/>
    <m/>
    <m/>
    <x v="3"/>
    <m/>
    <s v="{d08a3afa-b25f-47d0-9ae8-c42045a10b5d}"/>
  </r>
  <r>
    <x v="10"/>
    <d v="2020-07-20T00:00:00"/>
    <m/>
    <x v="4"/>
    <s v="Oviedo_Morgan, Engstrom_Lars"/>
    <x v="3"/>
    <s v="CSS"/>
    <s v="Disturbed"/>
    <m/>
    <n v="0.5"/>
    <m/>
    <s v="I"/>
    <x v="0"/>
    <s v="&lt;10"/>
    <s v="N"/>
    <m/>
    <n v="0.5"/>
    <m/>
    <m/>
    <x v="3"/>
    <m/>
    <s v="{21c81bd0-409b-4262-84bb-b73a2585b167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x v="2"/>
    <s v="080b92b1-c2c7-4277-a708-1fcdd28294cb"/>
    <s v="{b5736bb3-4876-48f9-924d-a1bec6a5ad44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x v="2"/>
    <s v="080b92b1-c2c7-4277-a708-1fcdd28294cb"/>
    <s v="{ce3eed10-ae38-4263-a26f-8aa2d740aa34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x v="2"/>
    <s v="080b92b1-c2c7-4277-a708-1fcdd28294cb"/>
    <s v="{c6ddef8e-a43f-472e-8afe-f5fe07ada538}"/>
  </r>
  <r>
    <x v="10"/>
    <d v="2020-07-20T00:00:00"/>
    <d v="2020-07-20T00:00:00"/>
    <x v="4"/>
    <s v="Oviedo_Morgan, Engstrom_Lars"/>
    <x v="1"/>
    <s v="CSS"/>
    <s v="Disturbed"/>
    <m/>
    <n v="2"/>
    <m/>
    <s v="I"/>
    <x v="0"/>
    <s v="&lt;10"/>
    <s v="N"/>
    <m/>
    <n v="2"/>
    <m/>
    <m/>
    <x v="1"/>
    <s v="080b92b1-c2c7-4277-a708-1fcdd28294cb"/>
    <s v="{7863460a-1e39-496d-8411-ec39bbeed06e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x v="2"/>
    <s v="080b92b1-c2c7-4277-a708-1fcdd28294cb"/>
    <s v="{53b95d37-e587-42f4-8842-1bec52ed588e}"/>
  </r>
  <r>
    <x v="10"/>
    <d v="2020-07-20T00:00:00"/>
    <d v="2020-07-20T00:00:00"/>
    <x v="4"/>
    <s v="Oviedo_Morgan, Engstrom_Lars"/>
    <x v="1"/>
    <s v="CSS"/>
    <s v="Disturbed"/>
    <m/>
    <n v="1"/>
    <m/>
    <s v="P"/>
    <x v="0"/>
    <s v="&lt;10"/>
    <s v="N"/>
    <m/>
    <n v="1"/>
    <m/>
    <m/>
    <x v="2"/>
    <s v="080b92b1-c2c7-4277-a708-1fcdd28294cb"/>
    <s v="{f75b8d4f-81cb-4a43-90ef-c657274f29b3}"/>
  </r>
  <r>
    <x v="10"/>
    <d v="2020-07-20T00:00:00"/>
    <m/>
    <x v="4"/>
    <s v="Oviedo_Morgan, Engstrom_Lars"/>
    <x v="3"/>
    <s v="CSS"/>
    <s v="Disturbed"/>
    <m/>
    <n v="1"/>
    <m/>
    <s v="I"/>
    <x v="0"/>
    <s v="&lt;10"/>
    <s v="N"/>
    <m/>
    <n v="1"/>
    <m/>
    <m/>
    <x v="2"/>
    <m/>
    <s v="{df6a7732-ce27-473a-844e-e3e32e3e818b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x v="2"/>
    <s v="080b92b1-c2c7-4277-a708-1fcdd28294cb"/>
    <s v="{5000f240-3891-4c10-8976-ec06ea24f78a}"/>
  </r>
  <r>
    <x v="10"/>
    <d v="2020-07-20T00:00:00"/>
    <d v="2020-07-20T00:00:00"/>
    <x v="4"/>
    <s v="Oviedo_Morgan, Engstrom_Lars"/>
    <x v="1"/>
    <s v="CSS"/>
    <s v="Disturbed"/>
    <m/>
    <n v="0.1"/>
    <m/>
    <s v="I"/>
    <x v="0"/>
    <s v="&lt;10"/>
    <s v="N"/>
    <m/>
    <n v="0.5"/>
    <m/>
    <m/>
    <x v="3"/>
    <m/>
    <s v="{1edcecc5-d402-4448-b72d-e64e90f814d9}"/>
  </r>
  <r>
    <x v="10"/>
    <d v="2020-07-20T00:00:00"/>
    <d v="2020-07-20T00:00:00"/>
    <x v="4"/>
    <s v="Oviedo_Morgan, Engstrom_Lars"/>
    <x v="1"/>
    <s v="CSS"/>
    <s v="Disturbed"/>
    <m/>
    <n v="0.1"/>
    <m/>
    <s v="I"/>
    <x v="0"/>
    <s v="&lt;10"/>
    <s v="N"/>
    <m/>
    <n v="0.5"/>
    <m/>
    <m/>
    <x v="3"/>
    <m/>
    <s v="{0528559e-8f99-480a-896d-fc7582ac3abc}"/>
  </r>
  <r>
    <x v="10"/>
    <d v="2020-07-20T00:00:00"/>
    <d v="2020-07-20T00:00:00"/>
    <x v="4"/>
    <s v="Oviedo_Morgan, Engstrom_Lars"/>
    <x v="1"/>
    <s v="CSS"/>
    <s v="Disturbed"/>
    <m/>
    <n v="0.1"/>
    <m/>
    <s v="I"/>
    <x v="0"/>
    <s v="&lt;10"/>
    <s v="N"/>
    <m/>
    <n v="0.5"/>
    <m/>
    <m/>
    <x v="3"/>
    <m/>
    <s v="{3cb97ec1-dfe4-454a-8107-7bbcfe4ae773}"/>
  </r>
  <r>
    <x v="10"/>
    <d v="2020-07-20T00:00:00"/>
    <d v="2020-07-20T00:00:00"/>
    <x v="4"/>
    <s v="Oviedo_Morgan, Engstrom_Lars"/>
    <x v="1"/>
    <s v="CSS"/>
    <s v="Disturbed"/>
    <m/>
    <n v="0.01"/>
    <m/>
    <s v="I"/>
    <x v="0"/>
    <s v="&lt;10"/>
    <s v="N"/>
    <m/>
    <n v="0.5"/>
    <m/>
    <m/>
    <x v="3"/>
    <m/>
    <s v="{10e83c01-657f-4ee3-b15d-381a3ba277c0}"/>
  </r>
  <r>
    <x v="10"/>
    <d v="2020-07-20T00:00:00"/>
    <d v="2020-07-20T00:00:00"/>
    <x v="4"/>
    <s v="Oviedo_Morgan, Engstrom_Lars"/>
    <x v="1"/>
    <s v="CSS"/>
    <s v="Disturbed"/>
    <m/>
    <n v="0.01"/>
    <m/>
    <s v="I"/>
    <x v="0"/>
    <s v="&lt;10"/>
    <s v="N"/>
    <m/>
    <n v="0.5"/>
    <m/>
    <m/>
    <x v="3"/>
    <m/>
    <s v="{6e332af5-1073-41ba-ba79-9eb5ffea0b2b}"/>
  </r>
  <r>
    <x v="10"/>
    <d v="2020-07-20T00:00:00"/>
    <d v="2020-07-20T00:00:00"/>
    <x v="4"/>
    <s v="Oviedo_Morgan, Engstrom_Lars"/>
    <x v="17"/>
    <s v="CSS"/>
    <s v="Disturbed"/>
    <m/>
    <n v="0.01"/>
    <m/>
    <s v="SC"/>
    <x v="0"/>
    <s v="&lt;10"/>
    <s v="N"/>
    <m/>
    <n v="0.5"/>
    <m/>
    <m/>
    <x v="3"/>
    <m/>
    <s v="{9a3af096-0eec-497c-bff3-691009ead697}"/>
  </r>
  <r>
    <x v="10"/>
    <d v="2020-07-20T00:00:00"/>
    <d v="2020-07-20T00:00:00"/>
    <x v="4"/>
    <s v="Oviedo_Morgan, Engstrom_Lars"/>
    <x v="1"/>
    <s v="CSS"/>
    <s v="Disturbed"/>
    <m/>
    <n v="0.1"/>
    <m/>
    <s v="I"/>
    <x v="0"/>
    <s v="&lt;10"/>
    <s v="N"/>
    <m/>
    <n v="0.5"/>
    <m/>
    <m/>
    <x v="3"/>
    <m/>
    <s v="{845ed6b0-4b43-497c-a55f-7481d1e09c2b}"/>
  </r>
  <r>
    <x v="10"/>
    <d v="2020-07-20T00:00:00"/>
    <d v="2020-07-20T00:00:00"/>
    <x v="4"/>
    <s v="Oviedo_Morgan, Engstrom_Lars"/>
    <x v="1"/>
    <s v="CSS"/>
    <s v="Disturbed"/>
    <m/>
    <n v="0.1"/>
    <m/>
    <s v="I"/>
    <x v="0"/>
    <s v="&lt;10"/>
    <s v="N"/>
    <m/>
    <n v="0.5"/>
    <m/>
    <m/>
    <x v="3"/>
    <m/>
    <s v="{1daa484a-3173-4c31-b978-08ceb9ace5af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x v="2"/>
    <m/>
    <s v="{55f89ff3-2490-404c-88e3-af3783889800}"/>
  </r>
  <r>
    <x v="10"/>
    <d v="2020-07-20T00:00:00"/>
    <d v="2020-07-20T00:00:00"/>
    <x v="4"/>
    <s v="Oviedo_Morgan, Engstrom_Lars"/>
    <x v="1"/>
    <s v="CSS"/>
    <s v="Disturbed"/>
    <m/>
    <n v="2"/>
    <m/>
    <s v="P"/>
    <x v="0"/>
    <s v="&lt;10"/>
    <s v="N"/>
    <m/>
    <n v="2"/>
    <m/>
    <m/>
    <x v="1"/>
    <s v="080b92b1-c2c7-4277-a708-1fcdd28294cb"/>
    <s v="{b703b9c8-97bb-42a9-9b37-0394f490eafb}"/>
  </r>
  <r>
    <x v="10"/>
    <d v="2020-07-20T00:00:00"/>
    <d v="2020-07-20T00:00:00"/>
    <x v="4"/>
    <s v="Oviedo_Morgan, Engstrom_Lars"/>
    <x v="1"/>
    <s v="CSS"/>
    <s v="Disturbed"/>
    <m/>
    <n v="0.01"/>
    <m/>
    <s v="P"/>
    <x v="0"/>
    <s v="&lt;10"/>
    <s v="N"/>
    <m/>
    <n v="0.5"/>
    <m/>
    <m/>
    <x v="3"/>
    <s v="080b92b1-c2c7-4277-a708-1fcdd28294cb"/>
    <s v="{0ad0b9a2-401e-4abf-b919-10279923d85a}"/>
  </r>
  <r>
    <x v="10"/>
    <d v="2020-07-20T00:00:00"/>
    <d v="2020-07-20T00:00:00"/>
    <x v="4"/>
    <s v="Oviedo_Morgan, Engstrom_Lars"/>
    <x v="1"/>
    <s v="CSS"/>
    <s v="Intermediate"/>
    <m/>
    <n v="2"/>
    <m/>
    <s v="I"/>
    <x v="0"/>
    <s v="&lt;10"/>
    <s v="N"/>
    <m/>
    <n v="2"/>
    <m/>
    <m/>
    <x v="1"/>
    <s v="080b92b1-c2c7-4277-a708-1fcdd28294cb"/>
    <s v="{2eb67fa7-154f-4a7d-a5ad-b86869605ab4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x v="3"/>
    <m/>
    <s v="{6be015dc-bea5-4269-acf4-84eda53beee8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x v="3"/>
    <m/>
    <s v="{c4f0cf4c-422a-4e46-9373-c27649260f4f}"/>
  </r>
  <r>
    <x v="10"/>
    <d v="2020-07-21T00:00:00"/>
    <d v="2020-07-21T00:00:00"/>
    <x v="4"/>
    <s v="Oviedo_Morgan, Engstrom_Lars"/>
    <x v="1"/>
    <s v="CSS"/>
    <s v="Disturbed"/>
    <m/>
    <n v="0.5"/>
    <m/>
    <s v="I"/>
    <x v="0"/>
    <s v="&lt;10"/>
    <s v="N"/>
    <m/>
    <n v="0.5"/>
    <m/>
    <m/>
    <x v="3"/>
    <m/>
    <s v="{7533b83d-fe4f-4ad2-b6dc-3779c8ac0596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x v="2"/>
    <m/>
    <s v="{5a7403fa-7fd5-4c62-b5ea-33510b873d92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x v="2"/>
    <m/>
    <s v="{785408f8-4a08-4840-b92f-225d3b0bad03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x v="3"/>
    <m/>
    <s v="{d7d124c0-6e61-4a2e-b13d-4c90e3b741d1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x v="3"/>
    <m/>
    <s v="{eff1b805-d2b8-4acb-ba71-7b31c4c6870c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x v="3"/>
    <m/>
    <s v="{08692880-41b9-4c89-965e-726320024616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x v="3"/>
    <m/>
    <s v="{04ae5b79-c03e-4601-bc51-e26d127669a1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x v="3"/>
    <m/>
    <s v="{a59fcaf8-8cc0-4b10-a385-650fdb70bd0d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x v="3"/>
    <m/>
    <s v="{ebacf113-c421-4f35-a68f-bfdbf1426e84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x v="3"/>
    <m/>
    <s v="{36ea0148-f24f-4df5-adc1-94fa038fc69c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x v="3"/>
    <m/>
    <s v="{78eb1af6-f987-4293-9030-4f183a070ffd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x v="3"/>
    <m/>
    <s v="{b4513cc4-99f4-417a-8fcc-ad4f16930e3b}"/>
  </r>
  <r>
    <x v="10"/>
    <d v="2020-07-20T00:00:00"/>
    <d v="2020-07-20T00:00:00"/>
    <x v="4"/>
    <s v="Oviedo_Morgan, Engstrom_Lars"/>
    <x v="1"/>
    <s v="CSS"/>
    <s v="Disturbed"/>
    <m/>
    <n v="0.5"/>
    <m/>
    <s v="I"/>
    <x v="0"/>
    <s v="&lt;10"/>
    <s v="N"/>
    <m/>
    <n v="0.5"/>
    <m/>
    <m/>
    <x v="3"/>
    <m/>
    <s v="{c6f35bd3-7808-4024-b4be-984a3e883c38}"/>
  </r>
  <r>
    <x v="10"/>
    <d v="2020-07-20T00:00:00"/>
    <m/>
    <x v="4"/>
    <s v="Oviedo_Morgan, Engstrom_Lars"/>
    <x v="0"/>
    <s v="CSS"/>
    <s v="Intermediate"/>
    <m/>
    <n v="0.01"/>
    <m/>
    <s v="I"/>
    <x v="0"/>
    <s v="&lt;10"/>
    <s v="N"/>
    <m/>
    <n v="0.5"/>
    <m/>
    <m/>
    <x v="3"/>
    <m/>
    <s v="{c439f24a-d3ba-4e20-bcf3-1159560dd40f}"/>
  </r>
  <r>
    <x v="10"/>
    <d v="2020-07-20T00:00:00"/>
    <m/>
    <x v="4"/>
    <s v="Oviedo_Morgan, Engstrom_Lars"/>
    <x v="1"/>
    <s v="CSS"/>
    <s v="Disturbed"/>
    <m/>
    <n v="0.01"/>
    <m/>
    <s v="I"/>
    <x v="0"/>
    <s v="&lt;10"/>
    <s v="N"/>
    <m/>
    <n v="0.5"/>
    <m/>
    <m/>
    <x v="3"/>
    <m/>
    <s v="{b8b7c8bd-818d-407c-8b70-cee808bd51fc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x v="2"/>
    <s v="aa573d71-f43d-4825-ae07-0f2d7f679330"/>
    <s v="{664c2618-a1df-40bb-a8fa-376b04849cd7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x v="2"/>
    <s v="aa573d71-f43d-4825-ae07-0f2d7f679330"/>
    <s v="{e566f4ef-9e79-4ee5-8f2b-409adef179a0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x v="2"/>
    <s v="aa573d71-f43d-4825-ae07-0f2d7f679330"/>
    <s v="{a44ccaf1-70f9-48a6-961c-9804c77fbe49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x v="2"/>
    <s v="aa573d71-f43d-4825-ae07-0f2d7f679330"/>
    <s v="{0b260ded-8272-4966-8ab7-c39724bf4c51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x v="2"/>
    <s v="aa573d71-f43d-4825-ae07-0f2d7f679330"/>
    <s v="{c792b159-3f40-486c-91de-a9959db10ad0}"/>
  </r>
  <r>
    <x v="10"/>
    <d v="2020-07-20T00:00:00"/>
    <d v="2020-07-20T00:00:00"/>
    <x v="4"/>
    <s v="Oviedo_Morgan, Engstrom_Lars"/>
    <x v="1"/>
    <s v="CSS"/>
    <s v="Disturbed"/>
    <m/>
    <n v="2"/>
    <m/>
    <s v="I"/>
    <x v="0"/>
    <s v="10-100"/>
    <s v="N"/>
    <m/>
    <n v="2"/>
    <m/>
    <m/>
    <x v="1"/>
    <s v="aa573d71-f43d-4825-ae07-0f2d7f679330"/>
    <s v="{32bffdea-560e-46ac-b029-2a4d0344b123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x v="2"/>
    <s v="aa573d71-f43d-4825-ae07-0f2d7f679330"/>
    <s v="{d0dd69ba-db64-467b-bbba-420107263d94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x v="3"/>
    <s v="aa573d71-f43d-4825-ae07-0f2d7f679330"/>
    <s v="{a74ceba5-f46d-4269-be82-4dc92bb8cf11}"/>
  </r>
  <r>
    <x v="10"/>
    <d v="2020-07-20T00:00:00"/>
    <m/>
    <x v="4"/>
    <s v="Oviedo_Morgan, Engstrom_Lars"/>
    <x v="11"/>
    <s v="CSS"/>
    <s v="Intermediate"/>
    <m/>
    <n v="0.01"/>
    <m/>
    <s v="I"/>
    <x v="0"/>
    <s v="&lt;10"/>
    <s v="N"/>
    <m/>
    <n v="0.5"/>
    <m/>
    <m/>
    <x v="3"/>
    <m/>
    <s v="{467ee46e-d971-4c7a-a664-e38fc9032abf}"/>
  </r>
  <r>
    <x v="10"/>
    <d v="2020-07-20T00:00:00"/>
    <m/>
    <x v="4"/>
    <s v="Oviedo_Morgan, Engstrom_Lars"/>
    <x v="11"/>
    <s v="CSS"/>
    <s v="Intermediate"/>
    <m/>
    <n v="0.01"/>
    <m/>
    <s v="I"/>
    <x v="0"/>
    <s v="&lt;10"/>
    <s v="N"/>
    <m/>
    <n v="0.5"/>
    <m/>
    <m/>
    <x v="3"/>
    <m/>
    <s v="{42513901-02d8-4805-ab0e-48c78cc278a8}"/>
  </r>
  <r>
    <x v="10"/>
    <d v="2020-07-20T00:00:00"/>
    <m/>
    <x v="4"/>
    <s v="Oviedo_Morgan, Engstrom_Lars"/>
    <x v="10"/>
    <s v="CSS"/>
    <s v="Disturbed"/>
    <m/>
    <n v="0.01"/>
    <m/>
    <s v="I"/>
    <x v="0"/>
    <s v="&lt;10"/>
    <s v="N"/>
    <m/>
    <n v="0.5"/>
    <m/>
    <m/>
    <x v="3"/>
    <m/>
    <s v="{7c642071-ee59-4652-bf3d-b11a7002f98d}"/>
  </r>
  <r>
    <x v="10"/>
    <d v="2020-07-20T00:00:00"/>
    <d v="2020-07-20T00:00:00"/>
    <x v="4"/>
    <s v="Oviedo_Morgan, Engstrom_Lars"/>
    <x v="1"/>
    <s v="CSS"/>
    <s v="Disturbed"/>
    <m/>
    <n v="1"/>
    <m/>
    <s v="I"/>
    <x v="0"/>
    <s v="&lt;10"/>
    <s v="N"/>
    <m/>
    <n v="1"/>
    <m/>
    <m/>
    <x v="2"/>
    <s v="aa573d71-f43d-4825-ae07-0f2d7f679330"/>
    <s v="{afe2ca11-1bca-46e4-b6c3-bc8f30061957}"/>
  </r>
  <r>
    <x v="10"/>
    <d v="2020-07-20T00:00:00"/>
    <m/>
    <x v="4"/>
    <s v="Oviedo_Morgan, Engstrom_Lars"/>
    <x v="17"/>
    <s v="CSS"/>
    <s v="Disturbed"/>
    <m/>
    <n v="0.01"/>
    <m/>
    <s v="I"/>
    <x v="0"/>
    <s v="&lt;10"/>
    <s v="N"/>
    <m/>
    <n v="0.5"/>
    <m/>
    <m/>
    <x v="3"/>
    <m/>
    <s v="{842b3824-4cb7-4575-9eb0-0d2a2a4fca1c}"/>
  </r>
  <r>
    <x v="10"/>
    <d v="2020-07-20T00:00:00"/>
    <m/>
    <x v="4"/>
    <s v="Oviedo_Morgan, Engstrom_Lars"/>
    <x v="10"/>
    <s v="CSS"/>
    <s v="Disturbed"/>
    <m/>
    <n v="0.01"/>
    <m/>
    <s v="I"/>
    <x v="0"/>
    <s v="&lt;10"/>
    <s v="N"/>
    <m/>
    <n v="0.5"/>
    <m/>
    <m/>
    <x v="3"/>
    <m/>
    <s v="{b3e7575b-17f1-4754-a905-b319b0383b58}"/>
  </r>
  <r>
    <x v="10"/>
    <d v="2020-07-20T00:00:00"/>
    <m/>
    <x v="4"/>
    <s v="Oviedo_Morgan, Engstrom_Lars"/>
    <x v="17"/>
    <s v="CSS"/>
    <s v="Disturbed"/>
    <m/>
    <n v="0.01"/>
    <m/>
    <s v="I"/>
    <x v="0"/>
    <s v="&lt;10"/>
    <s v="N"/>
    <m/>
    <n v="0.5"/>
    <m/>
    <m/>
    <x v="3"/>
    <m/>
    <s v="{d1fac3d3-028f-459a-9f7a-001abb2224e5}"/>
  </r>
  <r>
    <x v="10"/>
    <d v="2020-07-20T00:00:00"/>
    <m/>
    <x v="4"/>
    <s v="Oviedo_Morgan, Engstrom_Lars"/>
    <x v="17"/>
    <s v="CSS"/>
    <s v="Disturbed"/>
    <m/>
    <n v="0.01"/>
    <m/>
    <s v="I"/>
    <x v="0"/>
    <s v="&lt;10"/>
    <s v="N"/>
    <m/>
    <n v="0.5"/>
    <m/>
    <m/>
    <x v="3"/>
    <m/>
    <s v="{ed56e5a4-cc35-4f10-b239-cd45475e108d}"/>
  </r>
  <r>
    <x v="10"/>
    <d v="2020-07-20T00:00:00"/>
    <d v="2020-07-20T00:00:00"/>
    <x v="4"/>
    <s v="Oviedo_Morgan, Engstrom_Lars"/>
    <x v="1"/>
    <s v="CSS"/>
    <s v="Intermediate"/>
    <m/>
    <n v="0.01"/>
    <m/>
    <s v="I"/>
    <x v="0"/>
    <s v="&lt;10"/>
    <s v="N"/>
    <m/>
    <n v="0.5"/>
    <m/>
    <m/>
    <x v="3"/>
    <m/>
    <s v="{af5a8e53-9dd0-4e42-bf33-f307f7a1bfd9}"/>
  </r>
  <r>
    <x v="11"/>
    <d v="2020-07-21T00:00:00"/>
    <m/>
    <x v="4"/>
    <s v="Chipman_Takuma, Flores_Rhay"/>
    <x v="11"/>
    <s v="GRASS"/>
    <s v="Disturbed"/>
    <m/>
    <n v="1"/>
    <m/>
    <s v="L"/>
    <x v="0"/>
    <s v="&lt;10"/>
    <s v="N"/>
    <m/>
    <n v="1"/>
    <m/>
    <m/>
    <x v="2"/>
    <m/>
    <s v="{b9bd2586-26b7-4de4-9e7a-5aea93b991d4}"/>
  </r>
  <r>
    <x v="11"/>
    <d v="2020-07-21T00:00:00"/>
    <m/>
    <x v="4"/>
    <s v="Chipman_Takuma, Flores_Rhay"/>
    <x v="0"/>
    <m/>
    <m/>
    <m/>
    <n v="0.01"/>
    <m/>
    <s v="I"/>
    <x v="2"/>
    <s v="&lt;10"/>
    <m/>
    <m/>
    <n v="0.5"/>
    <m/>
    <m/>
    <x v="3"/>
    <m/>
    <s v="{30d67af7-5a3b-4f64-9640-54e60d388dd7}"/>
  </r>
  <r>
    <x v="11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ff8308ba-47b9-4c80-b9b0-45c5ec6bc062}"/>
  </r>
  <r>
    <x v="11"/>
    <d v="2020-07-21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5b604be7-41c1-4589-ae91-5bac23d9e37c}"/>
  </r>
  <r>
    <x v="11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527d0eb4-c4ab-4053-bd7f-729ccdb76827}"/>
  </r>
  <r>
    <x v="11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13ba8595-2a3a-4be1-b538-0026b2cd1fba}"/>
  </r>
  <r>
    <x v="11"/>
    <d v="2020-07-21T00:00:00"/>
    <m/>
    <x v="4"/>
    <s v="Chipman_Takuma, Flores_Rhay"/>
    <x v="8"/>
    <m/>
    <m/>
    <m/>
    <n v="0.01"/>
    <m/>
    <s v="I"/>
    <x v="0"/>
    <s v="&lt;10"/>
    <m/>
    <m/>
    <n v="0.5"/>
    <m/>
    <m/>
    <x v="3"/>
    <m/>
    <s v="{28b57c80-28e2-43b7-a58b-e0082acd9ee5}"/>
  </r>
  <r>
    <x v="11"/>
    <d v="2020-07-21T00:00:00"/>
    <m/>
    <x v="4"/>
    <s v="Chipman_Takuma, Flores_Rhay"/>
    <x v="0"/>
    <m/>
    <m/>
    <m/>
    <n v="0.01"/>
    <m/>
    <s v="I"/>
    <x v="1"/>
    <s v="&lt;10"/>
    <m/>
    <m/>
    <n v="0.5"/>
    <m/>
    <m/>
    <x v="3"/>
    <m/>
    <s v="{3373ed47-8d7b-4737-9474-a8146cdce5fe}"/>
  </r>
  <r>
    <x v="11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d89b5347-7651-43ed-a45a-4b0f160f5b4d}"/>
  </r>
  <r>
    <x v="11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e9b58606-d2d7-4ede-98d7-8d713a303e20}"/>
  </r>
  <r>
    <x v="11"/>
    <d v="2020-07-21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10d035a7-8b82-4c53-8418-345d36dac297}"/>
  </r>
  <r>
    <x v="11"/>
    <d v="2020-07-21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ca8adfea-1010-4a48-a4d8-27dfd01a0268}"/>
  </r>
  <r>
    <x v="11"/>
    <d v="2020-07-21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bf817f60-746a-49c8-97a1-28264c5c6e37}"/>
  </r>
  <r>
    <x v="11"/>
    <d v="2020-07-21T00:00:00"/>
    <m/>
    <x v="4"/>
    <s v="Chipman_Takuma, Flores_Rhay"/>
    <x v="0"/>
    <m/>
    <m/>
    <m/>
    <n v="0.01"/>
    <m/>
    <s v="I"/>
    <x v="1"/>
    <s v="&lt;10"/>
    <m/>
    <m/>
    <n v="0.5"/>
    <m/>
    <m/>
    <x v="3"/>
    <m/>
    <s v="{f6af2496-47e5-411b-a998-c05537955c3f}"/>
  </r>
  <r>
    <x v="11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103a317f-d67c-4d0d-8849-cb2270e48e99}"/>
  </r>
  <r>
    <x v="11"/>
    <d v="2020-07-21T00:00:00"/>
    <m/>
    <x v="4"/>
    <s v="Chipman_Takuma, Flores_Rhay"/>
    <x v="0"/>
    <m/>
    <m/>
    <m/>
    <n v="0.5"/>
    <m/>
    <s v="SC"/>
    <x v="1"/>
    <s v="&lt;10"/>
    <m/>
    <m/>
    <n v="0.5"/>
    <m/>
    <m/>
    <x v="3"/>
    <m/>
    <s v="{19298086-e94b-4bc0-a6fd-1715120fa3dd}"/>
  </r>
  <r>
    <x v="27"/>
    <d v="2020-07-21T00:00:00"/>
    <m/>
    <x v="4"/>
    <s v="Chipman_Takuma, Flores_Rhay"/>
    <x v="0"/>
    <s v="CHAP"/>
    <s v="Disturbed"/>
    <m/>
    <n v="0.01"/>
    <m/>
    <s v="I"/>
    <x v="2"/>
    <s v="&lt;10"/>
    <s v="N"/>
    <m/>
    <n v="0.5"/>
    <m/>
    <m/>
    <x v="3"/>
    <m/>
    <s v="{a97c971b-82c6-4e08-9d8c-ee2982cbb542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d8d70aa4-2318-4c29-b0f9-3d953029933a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172b7c24-9939-4719-9b51-37f4d42958fc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b1780ed1-db1e-4c33-96c7-eabcd09eaf94}"/>
  </r>
  <r>
    <x v="27"/>
    <d v="2020-07-21T00:00:00"/>
    <m/>
    <x v="4"/>
    <s v="Chipman_Takuma, Flores_Rhay"/>
    <x v="3"/>
    <m/>
    <m/>
    <m/>
    <n v="0.01"/>
    <m/>
    <s v="I"/>
    <x v="0"/>
    <s v="&lt;10"/>
    <m/>
    <m/>
    <n v="0.5"/>
    <m/>
    <m/>
    <x v="3"/>
    <m/>
    <s v="{231b5584-8d3c-4faf-87ab-707a0382ada7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f5d8d566-57d5-4237-9b2b-6db83df6a2da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ecea9e10-a8ca-4f92-a5c4-72c7cd0e7bfe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5ad3136b-b9e8-4bd4-a07d-e28a5ee9a489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27fdfdfd-255a-4c87-bbee-b609e304b2a1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a536bf8d-d3f7-43b5-b604-083d26db87e8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785360be-c4fd-4553-8c7c-103b2beda4a8}"/>
  </r>
  <r>
    <x v="27"/>
    <d v="2020-07-21T00:00:00"/>
    <m/>
    <x v="4"/>
    <s v="Chipman_Takuma, Flores_Rhay"/>
    <x v="17"/>
    <m/>
    <m/>
    <m/>
    <n v="0.01"/>
    <m/>
    <s v="I"/>
    <x v="0"/>
    <s v="&lt;10"/>
    <m/>
    <m/>
    <n v="0.5"/>
    <m/>
    <m/>
    <x v="3"/>
    <m/>
    <s v="{3a34f137-d150-4e63-8f6a-1fb78551e257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7933ef4e-7da1-4a4f-9e42-fac1532e8ccc}"/>
  </r>
  <r>
    <x v="27"/>
    <d v="2020-07-21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e882b4e0-979c-4f9b-ab2d-2d8e43222a8c}"/>
  </r>
  <r>
    <x v="27"/>
    <d v="2020-07-21T00:00:00"/>
    <m/>
    <x v="4"/>
    <s v="Chipman_Takuma, Flores_Rhay"/>
    <x v="8"/>
    <m/>
    <m/>
    <m/>
    <n v="0.01"/>
    <m/>
    <s v="SC"/>
    <x v="0"/>
    <s v="10-100"/>
    <m/>
    <m/>
    <n v="0.5"/>
    <m/>
    <m/>
    <x v="3"/>
    <m/>
    <s v="{e59ee9ff-50fe-4767-935d-73d0f21c1262}"/>
  </r>
  <r>
    <x v="27"/>
    <d v="2020-07-21T00:00:00"/>
    <m/>
    <x v="4"/>
    <s v="Chipman_Takuma, Flores_Rhay"/>
    <x v="8"/>
    <m/>
    <m/>
    <m/>
    <n v="0.01"/>
    <m/>
    <s v="SC"/>
    <x v="0"/>
    <s v="10-100"/>
    <m/>
    <m/>
    <n v="0.5"/>
    <m/>
    <m/>
    <x v="3"/>
    <m/>
    <s v="{057fa855-b72e-4863-a02a-37115312ad7a}"/>
  </r>
  <r>
    <x v="27"/>
    <d v="2020-07-21T00:00:00"/>
    <m/>
    <x v="4"/>
    <s v="Chipman_Takuma, Flores_Rhay"/>
    <x v="24"/>
    <m/>
    <m/>
    <m/>
    <n v="0.01"/>
    <m/>
    <s v="I"/>
    <x v="0"/>
    <s v="&lt;10"/>
    <m/>
    <m/>
    <n v="0.5"/>
    <m/>
    <m/>
    <x v="3"/>
    <m/>
    <s v="{d0c07c25-14ec-41b0-8622-bfc815a1ee01}"/>
  </r>
  <r>
    <x v="27"/>
    <d v="2020-07-21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65d88ed8-d44c-475b-8911-ee36634ac74d}"/>
  </r>
  <r>
    <x v="27"/>
    <d v="2020-07-21T00:00:00"/>
    <m/>
    <x v="4"/>
    <s v="Chipman_Takuma, Flores_Rhay"/>
    <x v="1"/>
    <m/>
    <m/>
    <m/>
    <n v="0.01"/>
    <m/>
    <s v="P"/>
    <x v="0"/>
    <s v="&lt;10"/>
    <m/>
    <m/>
    <n v="0.5"/>
    <m/>
    <m/>
    <x v="3"/>
    <m/>
    <s v="{799ad9b3-1e00-4607-a8ff-c32078a4098b}"/>
  </r>
  <r>
    <x v="27"/>
    <d v="2020-07-21T00:00:00"/>
    <m/>
    <x v="4"/>
    <s v="Chipman_Takuma, Flores_Rhay"/>
    <x v="1"/>
    <m/>
    <m/>
    <m/>
    <n v="0.01"/>
    <m/>
    <s v="SC"/>
    <x v="0"/>
    <s v="&lt;10"/>
    <m/>
    <m/>
    <n v="0.5"/>
    <m/>
    <m/>
    <x v="3"/>
    <m/>
    <s v="{b3dcbfef-e763-46eb-92af-b3cdad35d155}"/>
  </r>
  <r>
    <x v="27"/>
    <d v="2020-07-21T00:00:00"/>
    <m/>
    <x v="4"/>
    <s v="Chipman_Takuma, Flores_Rhay"/>
    <x v="8"/>
    <m/>
    <m/>
    <m/>
    <n v="0.01"/>
    <m/>
    <s v="I"/>
    <x v="0"/>
    <s v="&lt;10"/>
    <m/>
    <m/>
    <n v="0.5"/>
    <m/>
    <m/>
    <x v="3"/>
    <m/>
    <s v="{307973e9-aae1-405f-9e3c-d78b255e2a76}"/>
  </r>
  <r>
    <x v="27"/>
    <d v="2020-07-21T00:00:00"/>
    <m/>
    <x v="4"/>
    <s v="Chipman_Takuma, Flores_Rhay"/>
    <x v="8"/>
    <m/>
    <m/>
    <m/>
    <n v="0.01"/>
    <m/>
    <s v="I"/>
    <x v="0"/>
    <s v="&lt;10"/>
    <m/>
    <m/>
    <n v="0.5"/>
    <m/>
    <m/>
    <x v="3"/>
    <m/>
    <s v="{bbb4a3de-a8d0-41d8-9dca-f05b72c64729}"/>
  </r>
  <r>
    <x v="27"/>
    <d v="2020-07-21T00:00:00"/>
    <m/>
    <x v="4"/>
    <s v="Chipman_Takuma, Flores_Rhay"/>
    <x v="8"/>
    <m/>
    <m/>
    <m/>
    <n v="0.01"/>
    <m/>
    <s v="I"/>
    <x v="0"/>
    <s v="&lt;10"/>
    <m/>
    <m/>
    <n v="0.5"/>
    <m/>
    <m/>
    <x v="3"/>
    <m/>
    <s v="{6420fb39-154e-497b-b323-391e72525cb1}"/>
  </r>
  <r>
    <x v="66"/>
    <d v="2020-07-21T00:00:00"/>
    <d v="2020-07-21T00:00:00"/>
    <x v="4"/>
    <s v="Oviedo_Morgan, Cherrette_Leanna"/>
    <x v="11"/>
    <s v="OAK"/>
    <s v="Intermediate"/>
    <m/>
    <n v="0.1"/>
    <m/>
    <s v="I"/>
    <x v="0"/>
    <s v="&lt;10"/>
    <s v="Y"/>
    <m/>
    <n v="0.5"/>
    <m/>
    <m/>
    <x v="3"/>
    <m/>
    <s v="{c42e516a-07c0-41e8-bd31-89adfa4a8bf8}"/>
  </r>
  <r>
    <x v="66"/>
    <d v="2020-07-21T00:00:00"/>
    <d v="2020-07-21T00:00:00"/>
    <x v="4"/>
    <s v="Oviedo_Morgan, Cherrette_Leanna"/>
    <x v="11"/>
    <s v="OAK"/>
    <s v="Intermediate"/>
    <m/>
    <n v="0.1"/>
    <m/>
    <s v="I"/>
    <x v="0"/>
    <s v="&lt;10"/>
    <s v="Y"/>
    <m/>
    <n v="0.5"/>
    <m/>
    <m/>
    <x v="3"/>
    <m/>
    <s v="{08a740c5-c2f4-44bd-bfd1-6dce30ea90fc}"/>
  </r>
  <r>
    <x v="66"/>
    <d v="2020-07-21T00:00:00"/>
    <d v="2020-07-21T00:00:00"/>
    <x v="4"/>
    <s v="Oviedo_Morgan, Cherrette_Leanna"/>
    <x v="1"/>
    <s v="OAK"/>
    <s v="Intermediate"/>
    <m/>
    <n v="0.1"/>
    <m/>
    <s v="I"/>
    <x v="2"/>
    <s v="&lt;10"/>
    <s v="Y"/>
    <m/>
    <n v="0.5"/>
    <m/>
    <m/>
    <x v="3"/>
    <m/>
    <s v="{dea2a645-958e-4492-a82d-367966a2fc1c}"/>
  </r>
  <r>
    <x v="66"/>
    <d v="2020-07-21T00:00:00"/>
    <d v="2020-07-21T00:00:00"/>
    <x v="4"/>
    <s v="Oviedo_Morgan, Cherrette_Leanna"/>
    <x v="1"/>
    <s v="OAK"/>
    <s v="Intermediate"/>
    <m/>
    <n v="0.1"/>
    <m/>
    <s v="I"/>
    <x v="2"/>
    <s v="&lt;10"/>
    <s v="Y"/>
    <m/>
    <n v="0.5"/>
    <m/>
    <m/>
    <x v="3"/>
    <m/>
    <s v="{20b78dfd-f475-4aa6-90d7-85cfcb3b7ba8}"/>
  </r>
  <r>
    <x v="10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x v="3"/>
    <s v="874dcde1-5690-44db-b117-2218deca94b1"/>
    <s v="{ae15a831-591a-464e-8bba-7bf5e9e9c893}"/>
  </r>
  <r>
    <x v="10"/>
    <d v="2020-07-21T00:00:00"/>
    <d v="2020-07-21T00:00:00"/>
    <x v="4"/>
    <s v="Oviedo_Morgan, Cherrette_Leanna"/>
    <x v="17"/>
    <m/>
    <m/>
    <m/>
    <n v="0.01"/>
    <m/>
    <s v="I"/>
    <x v="0"/>
    <s v="&lt;10"/>
    <m/>
    <m/>
    <n v="0.5"/>
    <m/>
    <m/>
    <x v="3"/>
    <s v="874dcde1-5690-44db-b117-2218deca94b1"/>
    <s v="{237a2e49-95d1-41cd-95f1-cf46fd8265fd}"/>
  </r>
  <r>
    <x v="10"/>
    <d v="2020-07-21T00:00:00"/>
    <d v="2020-07-21T00:00:00"/>
    <x v="4"/>
    <s v="Oviedo_Morgan, Cherrette_Leanna"/>
    <x v="3"/>
    <m/>
    <m/>
    <m/>
    <n v="0.5"/>
    <m/>
    <s v="I"/>
    <x v="0"/>
    <s v="&lt;10"/>
    <m/>
    <m/>
    <n v="0.5"/>
    <m/>
    <m/>
    <x v="3"/>
    <s v="874dcde1-5690-44db-b117-2218deca94b1"/>
    <s v="{a29cb8da-e347-4940-83a9-ed25b0fc9474}"/>
  </r>
  <r>
    <x v="10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x v="3"/>
    <m/>
    <s v="{1f837661-6043-4f8c-85df-d0d20c69bcb9}"/>
  </r>
  <r>
    <x v="10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x v="3"/>
    <m/>
    <s v="{c29604b4-dccb-43da-bd00-dc00119db5f5}"/>
  </r>
  <r>
    <x v="10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x v="3"/>
    <m/>
    <s v="{31983554-ec3a-452c-aabc-1994e6a99405}"/>
  </r>
  <r>
    <x v="10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x v="3"/>
    <m/>
    <s v="{d71ce5c8-873e-4628-a755-be9079d8d8cd}"/>
  </r>
  <r>
    <x v="10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x v="3"/>
    <m/>
    <s v="{eace2e2e-b48c-4631-bc2b-f10f5e163902}"/>
  </r>
  <r>
    <x v="10"/>
    <d v="2020-07-21T00:00:00"/>
    <d v="2020-07-21T00:00:00"/>
    <x v="4"/>
    <s v="Oviedo_Morgan, Cherrette_Leanna"/>
    <x v="1"/>
    <m/>
    <m/>
    <m/>
    <n v="1"/>
    <m/>
    <s v="SC"/>
    <x v="0"/>
    <s v="&lt;10"/>
    <m/>
    <m/>
    <n v="1"/>
    <m/>
    <m/>
    <x v="2"/>
    <m/>
    <s v="{1a63bf0a-ecc7-46c6-aa52-8ef40cc71803}"/>
  </r>
  <r>
    <x v="10"/>
    <d v="2020-07-21T00:00:00"/>
    <d v="2020-07-21T00:00:00"/>
    <x v="4"/>
    <s v="Oviedo_Morgan, Cherrette_Leanna"/>
    <x v="0"/>
    <m/>
    <m/>
    <m/>
    <n v="0.01"/>
    <m/>
    <s v="SC"/>
    <x v="0"/>
    <s v="&lt;10"/>
    <m/>
    <m/>
    <n v="0.5"/>
    <m/>
    <m/>
    <x v="3"/>
    <m/>
    <s v="{b510ce46-db3e-4eb6-8b81-467bf391201a}"/>
  </r>
  <r>
    <x v="10"/>
    <d v="2020-07-21T00:00:00"/>
    <d v="2020-07-21T00:00:00"/>
    <x v="4"/>
    <s v="Oviedo_Morgan, Cherrette_Leanna"/>
    <x v="0"/>
    <m/>
    <m/>
    <m/>
    <n v="0.01"/>
    <m/>
    <s v="SC"/>
    <x v="0"/>
    <s v="&lt;10"/>
    <m/>
    <m/>
    <n v="0.5"/>
    <m/>
    <m/>
    <x v="3"/>
    <m/>
    <s v="{06e5a9dc-cbe7-4357-a89d-777de7e8d54d}"/>
  </r>
  <r>
    <x v="10"/>
    <d v="2020-07-21T00:00:00"/>
    <d v="2020-07-21T00:00:00"/>
    <x v="4"/>
    <s v="Oviedo_Morgan, Cherrette_Leanna"/>
    <x v="0"/>
    <m/>
    <m/>
    <m/>
    <n v="0.01"/>
    <m/>
    <s v="SC"/>
    <x v="0"/>
    <s v="&lt;10"/>
    <m/>
    <m/>
    <n v="0.5"/>
    <m/>
    <m/>
    <x v="3"/>
    <m/>
    <s v="{8b3e595e-9e6f-404e-ae60-ae53be01b618}"/>
  </r>
  <r>
    <x v="10"/>
    <d v="2020-07-21T00:00:00"/>
    <d v="2020-07-21T00:00:00"/>
    <x v="4"/>
    <s v="Oviedo_Morgan, Cherrette_Leanna"/>
    <x v="0"/>
    <m/>
    <m/>
    <m/>
    <n v="0.01"/>
    <m/>
    <s v="SC"/>
    <x v="0"/>
    <s v="&lt;10"/>
    <m/>
    <m/>
    <n v="0.5"/>
    <m/>
    <m/>
    <x v="3"/>
    <s v="51c28178-458b-40d6-98db-cbca95fb9bb8"/>
    <s v="{ddfdb932-751c-44d3-8fbe-0ce122da420b}"/>
  </r>
  <r>
    <x v="10"/>
    <d v="2020-07-21T00:00:00"/>
    <d v="2020-07-21T00:00:00"/>
    <x v="4"/>
    <s v="Oviedo_Morgan, Cherrette_Leanna"/>
    <x v="0"/>
    <m/>
    <m/>
    <m/>
    <n v="0.01"/>
    <m/>
    <s v="SC"/>
    <x v="0"/>
    <s v="&lt;10"/>
    <m/>
    <m/>
    <n v="0.5"/>
    <m/>
    <m/>
    <x v="3"/>
    <s v="51c28178-458b-40d6-98db-cbca95fb9bb8"/>
    <s v="{4fcf0009-2b9a-4e15-b256-107cc5bc6069}"/>
  </r>
  <r>
    <x v="10"/>
    <d v="2020-07-21T00:00:00"/>
    <d v="2020-07-21T00:00:00"/>
    <x v="4"/>
    <s v="Oviedo_Morgan, Cherrette_Leanna"/>
    <x v="11"/>
    <m/>
    <m/>
    <m/>
    <n v="0.01"/>
    <m/>
    <s v="SC"/>
    <x v="0"/>
    <s v="&lt;10"/>
    <m/>
    <m/>
    <n v="0.5"/>
    <m/>
    <m/>
    <x v="3"/>
    <s v="51c28178-458b-40d6-98db-cbca95fb9bb8"/>
    <s v="{d8321041-5da6-4193-8e75-a4173d52727e}"/>
  </r>
  <r>
    <x v="50"/>
    <d v="2020-07-21T00:00:00"/>
    <d v="2020-07-21T00:00:00"/>
    <x v="4"/>
    <s v="Oviedo_Morgan, Cherrette_Leanna"/>
    <x v="0"/>
    <s v="GRASS"/>
    <s v="Disturbed"/>
    <m/>
    <n v="0.01"/>
    <m/>
    <s v="I"/>
    <x v="0"/>
    <s v="&lt;10"/>
    <s v="Y"/>
    <m/>
    <n v="0.5"/>
    <m/>
    <m/>
    <x v="3"/>
    <m/>
    <s v="{73edc3c8-d434-4031-ad1c-f72a0fdaf5f2}"/>
  </r>
  <r>
    <x v="50"/>
    <d v="2020-07-21T00:00:00"/>
    <d v="2020-07-21T00:00:00"/>
    <x v="4"/>
    <s v="Oviedo_Morgan, Cherrette_Leanna"/>
    <x v="0"/>
    <m/>
    <m/>
    <m/>
    <n v="0.01"/>
    <m/>
    <s v="I"/>
    <x v="0"/>
    <s v="&lt;10"/>
    <m/>
    <m/>
    <n v="0.5"/>
    <m/>
    <m/>
    <x v="3"/>
    <m/>
    <s v="{60e92833-6dd8-45c6-bc69-40c7c90d0989}"/>
  </r>
  <r>
    <x v="50"/>
    <d v="2020-07-21T00:00:00"/>
    <d v="2020-07-21T00:00:00"/>
    <x v="4"/>
    <s v="Oviedo_Morgan, Cherrette_Leanna"/>
    <x v="0"/>
    <m/>
    <m/>
    <m/>
    <n v="0.01"/>
    <m/>
    <s v="I"/>
    <x v="0"/>
    <s v="&lt;10"/>
    <m/>
    <m/>
    <n v="0.5"/>
    <m/>
    <m/>
    <x v="3"/>
    <m/>
    <s v="{230d947b-4d8d-4a8f-aaf9-be7880635e36}"/>
  </r>
  <r>
    <x v="50"/>
    <d v="2020-07-21T00:00:00"/>
    <d v="2020-07-21T00:00:00"/>
    <x v="4"/>
    <s v="Oviedo_Morgan, Cherrette_Leanna"/>
    <x v="0"/>
    <m/>
    <m/>
    <m/>
    <n v="0.01"/>
    <m/>
    <s v="I"/>
    <x v="0"/>
    <s v="&lt;10"/>
    <m/>
    <m/>
    <n v="0.5"/>
    <m/>
    <m/>
    <x v="3"/>
    <m/>
    <s v="{3a53b09d-e1dd-4ba7-a8c1-3e57b4b9b44c}"/>
  </r>
  <r>
    <x v="95"/>
    <d v="2020-07-21T00:00:00"/>
    <d v="2020-07-21T00:00:00"/>
    <x v="4"/>
    <s v="Oviedo_Morgan, Cherrette_Leanna"/>
    <x v="0"/>
    <s v="CHAP"/>
    <s v="Disturbed"/>
    <m/>
    <n v="0.01"/>
    <m/>
    <s v="I"/>
    <x v="0"/>
    <s v="&lt;10"/>
    <s v="N"/>
    <m/>
    <n v="0.5"/>
    <m/>
    <m/>
    <x v="3"/>
    <m/>
    <s v="{8d894b10-948b-426e-8c58-ef399afe724a}"/>
  </r>
  <r>
    <x v="95"/>
    <d v="2020-07-21T00:00:00"/>
    <d v="2020-07-21T00:00:00"/>
    <x v="4"/>
    <s v="Oviedo_Morgan, Cherrette_Leanna"/>
    <x v="0"/>
    <s v="CHAP"/>
    <s v="Disturbed"/>
    <m/>
    <n v="0.01"/>
    <m/>
    <s v="I"/>
    <x v="0"/>
    <s v="&lt;10"/>
    <s v="N"/>
    <m/>
    <n v="0.5"/>
    <m/>
    <m/>
    <x v="3"/>
    <m/>
    <s v="{cc20c4d2-0581-4aee-b9a3-47c0131097ed}"/>
  </r>
  <r>
    <x v="95"/>
    <d v="2020-07-21T00:00:00"/>
    <d v="2020-07-21T00:00:00"/>
    <x v="4"/>
    <s v="Oviedo_Morgan, Cherrette_Leanna"/>
    <x v="12"/>
    <m/>
    <m/>
    <m/>
    <n v="0.01"/>
    <m/>
    <s v="I"/>
    <x v="0"/>
    <s v="&lt;10"/>
    <m/>
    <m/>
    <n v="0.5"/>
    <m/>
    <m/>
    <x v="3"/>
    <m/>
    <s v="{a002e751-851a-4272-9c1b-366592b721e4}"/>
  </r>
  <r>
    <x v="95"/>
    <d v="2020-07-21T00:00:00"/>
    <d v="2020-07-21T00:00:00"/>
    <x v="4"/>
    <s v="Oviedo_Morgan, Cherrette_Leanna"/>
    <x v="0"/>
    <s v="CHAP"/>
    <s v="Disturbed"/>
    <m/>
    <n v="0.5"/>
    <m/>
    <s v="I"/>
    <x v="0"/>
    <s v="&lt;10"/>
    <s v="N"/>
    <m/>
    <n v="0.5"/>
    <m/>
    <m/>
    <x v="3"/>
    <m/>
    <s v="{3a63ca95-edff-486f-b069-f76c466de9e5}"/>
  </r>
  <r>
    <x v="95"/>
    <d v="2020-07-21T00:00:00"/>
    <d v="2020-07-21T00:00:00"/>
    <x v="4"/>
    <s v="Oviedo_Morgan, Cherrette_Leanna"/>
    <x v="0"/>
    <s v="CHAP"/>
    <s v="Disturbed"/>
    <m/>
    <n v="0.5"/>
    <m/>
    <s v="I"/>
    <x v="0"/>
    <s v="&lt;10"/>
    <s v="N"/>
    <m/>
    <n v="0.5"/>
    <m/>
    <m/>
    <x v="3"/>
    <m/>
    <s v="{55ca5b41-ddb1-482e-8899-5c898394394f}"/>
  </r>
  <r>
    <x v="95"/>
    <d v="2020-07-21T00:00:00"/>
    <d v="2020-07-21T00:00:00"/>
    <x v="4"/>
    <s v="Oviedo_Morgan, Cherrette_Leanna"/>
    <x v="0"/>
    <s v="CHAP"/>
    <s v="Disturbed"/>
    <m/>
    <n v="0.5"/>
    <m/>
    <s v="I"/>
    <x v="0"/>
    <s v="&lt;10"/>
    <s v="N"/>
    <m/>
    <n v="0.5"/>
    <m/>
    <m/>
    <x v="3"/>
    <m/>
    <s v="{f3087838-8c92-4f97-82a2-742928c5cc9d}"/>
  </r>
  <r>
    <x v="95"/>
    <d v="2020-07-21T00:00:00"/>
    <d v="2020-07-21T00:00:00"/>
    <x v="4"/>
    <s v="Oviedo_Morgan, Cherrette_Leanna"/>
    <x v="1"/>
    <m/>
    <m/>
    <m/>
    <n v="0.1"/>
    <m/>
    <s v="I"/>
    <x v="1"/>
    <s v="&lt;10"/>
    <m/>
    <m/>
    <n v="0.5"/>
    <m/>
    <m/>
    <x v="3"/>
    <m/>
    <s v="{c1c392d4-dc1a-4b9a-b19b-04e99357c9f6}"/>
  </r>
  <r>
    <x v="95"/>
    <d v="2020-07-21T00:00:00"/>
    <d v="2020-07-21T00:00:00"/>
    <x v="4"/>
    <s v="Oviedo_Morgan, Cherrette_Leanna"/>
    <x v="0"/>
    <m/>
    <m/>
    <m/>
    <n v="0.01"/>
    <m/>
    <s v="I"/>
    <x v="0"/>
    <s v="&lt;10"/>
    <m/>
    <m/>
    <n v="0.5"/>
    <m/>
    <m/>
    <x v="3"/>
    <m/>
    <s v="{bfd6750c-049e-4b63-9c2e-f6c5be12d193}"/>
  </r>
  <r>
    <x v="95"/>
    <d v="2020-07-21T00:00:00"/>
    <d v="2020-07-21T00:00:00"/>
    <x v="4"/>
    <s v="Oviedo_Morgan, Cherrette_Leanna"/>
    <x v="12"/>
    <m/>
    <m/>
    <m/>
    <n v="0.01"/>
    <m/>
    <s v="I"/>
    <x v="0"/>
    <s v="&lt;10"/>
    <m/>
    <m/>
    <n v="0.5"/>
    <m/>
    <m/>
    <x v="3"/>
    <m/>
    <s v="{30836956-28fb-41e2-b5e9-8323edcac7bb}"/>
  </r>
  <r>
    <x v="95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x v="3"/>
    <m/>
    <s v="{3f021552-cfc0-493c-b707-d53438acb7da}"/>
  </r>
  <r>
    <x v="95"/>
    <d v="2020-07-21T00:00:00"/>
    <d v="2020-07-21T00:00:00"/>
    <x v="4"/>
    <s v="Oviedo_Morgan, Cherrette_Leanna"/>
    <x v="1"/>
    <m/>
    <m/>
    <m/>
    <n v="0.01"/>
    <m/>
    <s v="I"/>
    <x v="0"/>
    <s v="&lt;10"/>
    <m/>
    <m/>
    <n v="0.5"/>
    <m/>
    <m/>
    <x v="3"/>
    <m/>
    <s v="{50e5a0e9-3d49-44dd-a230-99c8ce14a0bd}"/>
  </r>
  <r>
    <x v="51"/>
    <d v="2020-07-21T00:00:00"/>
    <m/>
    <x v="4"/>
    <s v="Chipman_Takuma, Flores_Rhay"/>
    <x v="1"/>
    <s v="OAK"/>
    <s v="Disturbed"/>
    <m/>
    <n v="0.01"/>
    <m/>
    <s v="SC"/>
    <x v="0"/>
    <s v="&lt;10"/>
    <s v="N"/>
    <m/>
    <n v="0.5"/>
    <m/>
    <m/>
    <x v="3"/>
    <m/>
    <s v="{06a66132-4b77-4ac9-95eb-70def54673eb}"/>
  </r>
  <r>
    <x v="51"/>
    <d v="2020-07-21T00:00:00"/>
    <m/>
    <x v="4"/>
    <s v="Chipman_Takuma, Flores_Rhay"/>
    <x v="1"/>
    <m/>
    <m/>
    <m/>
    <n v="0.01"/>
    <m/>
    <s v="SC"/>
    <x v="0"/>
    <s v="&lt;10"/>
    <m/>
    <m/>
    <n v="0.5"/>
    <m/>
    <m/>
    <x v="3"/>
    <m/>
    <s v="{d819ee6b-cb92-4aff-9e69-b204036d6aa1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b1a19d3f-e771-4521-a186-d7e4b5a98899}"/>
  </r>
  <r>
    <x v="51"/>
    <d v="2020-07-21T00:00:00"/>
    <m/>
    <x v="4"/>
    <s v="Chipman_Takuma, Flores_Rhay"/>
    <x v="1"/>
    <m/>
    <m/>
    <m/>
    <n v="0.01"/>
    <m/>
    <s v="I"/>
    <x v="2"/>
    <s v="&lt;10"/>
    <m/>
    <m/>
    <n v="0.5"/>
    <m/>
    <m/>
    <x v="3"/>
    <m/>
    <s v="{6a2ff3d7-28fb-46ad-94ae-165343c67ff0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92774624-6959-4d4f-81b5-71a172fff272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664e92bf-6d60-47cf-9159-21d7859f39f0}"/>
  </r>
  <r>
    <x v="51"/>
    <d v="2020-07-21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54128971-4a24-423b-8447-e76d7ab25e58}"/>
  </r>
  <r>
    <x v="51"/>
    <d v="2020-07-21T00:00:00"/>
    <m/>
    <x v="4"/>
    <s v="Chipman_Takuma, Flores_Rhay"/>
    <x v="3"/>
    <m/>
    <m/>
    <m/>
    <n v="0.01"/>
    <m/>
    <s v="I"/>
    <x v="0"/>
    <s v="&lt;10"/>
    <m/>
    <m/>
    <n v="0.5"/>
    <m/>
    <m/>
    <x v="3"/>
    <m/>
    <s v="{70f70664-d3d9-4f65-9017-b3a15866c589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205a3156-9b2d-4f14-99ea-268cf6cd6a09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cf765213-c9a6-453c-ac99-4f0947d78fd3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44a506aa-9feb-4a06-b3eb-b949fa700cd5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a7e8deb7-2334-42c8-b781-43be0c54c5b1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e7791598-ce89-43a9-a153-f47d60f9468f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e8b8632c-3de8-4b94-bc9b-327c0b428a19}"/>
  </r>
  <r>
    <x v="51"/>
    <d v="2020-07-21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a0f27303-703d-4731-b31d-d3fafd28fc1a}"/>
  </r>
  <r>
    <x v="51"/>
    <d v="2020-07-21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a50ec5b9-9924-4eaa-b063-6e72a9de46ac}"/>
  </r>
  <r>
    <x v="51"/>
    <d v="2020-07-21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adabda24-82c3-41cb-ac60-493565c8a445}"/>
  </r>
  <r>
    <x v="51"/>
    <d v="2020-07-21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461a0b55-8916-4c28-acab-c6a65d1d4088}"/>
  </r>
  <r>
    <x v="51"/>
    <d v="2020-07-21T00:00:00"/>
    <m/>
    <x v="4"/>
    <s v="Chipman_Takuma, Flores_Rhay"/>
    <x v="10"/>
    <m/>
    <m/>
    <m/>
    <n v="0.01"/>
    <m/>
    <s v="I"/>
    <x v="0"/>
    <s v="&lt;10"/>
    <m/>
    <m/>
    <n v="0.5"/>
    <m/>
    <m/>
    <x v="3"/>
    <m/>
    <s v="{d30ba4ea-2c9b-453a-bc21-2373ec2a3764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76187f21-9049-4034-b70c-90b9cfb6b3d3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cca5e1fa-1e3d-4a38-97a1-914ad550a918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946d5e15-20e1-4028-aba4-c706b74084fa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7adce4ea-860d-4405-a8e5-cd735b84bd17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77e8ab26-88a4-4b7c-8e83-5e1b5c92193c}"/>
  </r>
  <r>
    <x v="51"/>
    <d v="2020-07-21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62090a20-2114-4e36-8854-6ddd1e5a6be9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x v="3"/>
    <m/>
    <s v="{a9430d46-56b7-49fa-827d-02bb6163ede2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x v="3"/>
    <m/>
    <s v="{2fddaf7d-b240-434a-854c-16c613cbe573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x v="3"/>
    <m/>
    <s v="{5eab7336-69a5-4744-a81f-3b21e6258f8c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x v="3"/>
    <m/>
    <s v="{5563a464-d264-418c-bbba-476c80fcd24a}"/>
  </r>
  <r>
    <x v="41"/>
    <d v="2020-07-22T00:00:00"/>
    <d v="2020-07-22T00:00:00"/>
    <x v="4"/>
    <s v="Oviedo_Morgan, Rios_Jasmine"/>
    <x v="7"/>
    <m/>
    <m/>
    <m/>
    <n v="0.01"/>
    <m/>
    <s v="I"/>
    <x v="1"/>
    <s v="&lt;10"/>
    <m/>
    <m/>
    <n v="0.5"/>
    <m/>
    <m/>
    <x v="3"/>
    <m/>
    <s v="{25b7b189-e2b0-46e3-876e-3c9e1593b61c}"/>
  </r>
  <r>
    <x v="41"/>
    <d v="2020-07-22T00:00:00"/>
    <d v="2020-07-22T00:00:00"/>
    <x v="4"/>
    <s v="Oviedo_Morgan, Rios_Jasmine"/>
    <x v="7"/>
    <m/>
    <m/>
    <m/>
    <n v="0.01"/>
    <m/>
    <s v="I"/>
    <x v="1"/>
    <s v="&lt;10"/>
    <m/>
    <m/>
    <n v="0.5"/>
    <m/>
    <m/>
    <x v="3"/>
    <m/>
    <s v="{06fec371-db01-4fd7-be05-432c88286a33}"/>
  </r>
  <r>
    <x v="41"/>
    <d v="2020-07-22T00:00:00"/>
    <d v="2020-07-22T00:00:00"/>
    <x v="4"/>
    <s v="Oviedo_Morgan, Rios_Jasmine"/>
    <x v="7"/>
    <m/>
    <m/>
    <m/>
    <n v="0.01"/>
    <m/>
    <s v="I"/>
    <x v="1"/>
    <s v="&lt;10"/>
    <m/>
    <m/>
    <n v="0.5"/>
    <m/>
    <m/>
    <x v="3"/>
    <m/>
    <s v="{687ae504-c087-4da5-a962-f5f3fd5d1a12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x v="3"/>
    <m/>
    <s v="{ee40a4ac-e54a-4637-a32b-d9e9211415a0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x v="3"/>
    <m/>
    <s v="{1e0064e7-0e61-45d1-ad5a-7b3eb06f70f2}"/>
  </r>
  <r>
    <x v="41"/>
    <d v="2020-07-22T00:00:00"/>
    <d v="2020-07-22T00:00:00"/>
    <x v="4"/>
    <s v="Oviedo_Morgan, Rios_Jasmine"/>
    <x v="1"/>
    <s v="CHAP"/>
    <s v="Intact"/>
    <m/>
    <n v="0.1"/>
    <m/>
    <s v="I"/>
    <x v="0"/>
    <s v="&lt;10"/>
    <s v="N"/>
    <m/>
    <n v="0.5"/>
    <m/>
    <m/>
    <x v="3"/>
    <m/>
    <s v="{1c99d1fe-a0ec-445d-ab7e-40f0272b0a7d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x v="3"/>
    <m/>
    <s v="{229d1d21-0a69-4d4a-91b8-08612d2de5ea}"/>
  </r>
  <r>
    <x v="41"/>
    <d v="2020-07-22T00:00:00"/>
    <d v="2020-07-22T00:00:00"/>
    <x v="4"/>
    <s v="Oviedo_Morgan, Rios_Jasmine"/>
    <x v="4"/>
    <s v="CHAP"/>
    <s v="Intact"/>
    <m/>
    <n v="0.1"/>
    <m/>
    <s v="I"/>
    <x v="0"/>
    <s v="&lt;10"/>
    <s v="N"/>
    <m/>
    <n v="0.5"/>
    <m/>
    <m/>
    <x v="3"/>
    <m/>
    <s v="{893c583b-bc16-436a-9644-8ff01a3d322f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m/>
    <s v="{2e20b00a-c340-44fe-a0a2-b4dfe0c8b89b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m/>
    <s v="{3edd67ea-f9dd-4004-ba94-df2b5ca4a606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m/>
    <s v="{b83f372e-6deb-4972-ba79-fdd4ba5c6a04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m/>
    <s v="{509f55d1-e933-4e7f-aab3-68fe6c054651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m/>
    <s v="{f6439c43-38bf-4db4-9709-7061213ef271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m/>
    <s v="{bebdf279-e928-4361-9e4d-0f6ec04f68e0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m/>
    <s v="{5f34381f-1c14-4874-a952-dddbcdbc5fce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m/>
    <s v="{3eaaaff8-2f8d-47eb-86db-8022b9d3e278}"/>
  </r>
  <r>
    <x v="41"/>
    <d v="2020-07-22T00:00:00"/>
    <d v="2020-07-22T00:00:00"/>
    <x v="4"/>
    <s v="Oviedo_Morgan, Rios_Jasmine"/>
    <x v="4"/>
    <m/>
    <m/>
    <m/>
    <n v="0.01"/>
    <m/>
    <s v="I"/>
    <x v="0"/>
    <s v="&lt;10"/>
    <m/>
    <m/>
    <n v="0.5"/>
    <m/>
    <m/>
    <x v="3"/>
    <m/>
    <s v="{9a9310ca-6b14-4fdf-abc4-de0f8d22a0e9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m/>
    <s v="{bb968a93-bc00-4c12-a5d3-1501d64ec3d7}"/>
  </r>
  <r>
    <x v="41"/>
    <d v="2020-07-22T00:00:00"/>
    <d v="2020-07-22T00:00:00"/>
    <x v="4"/>
    <s v="Oviedo_Morgan, Rios_Jasmine"/>
    <x v="7"/>
    <s v="CHAP"/>
    <s v="Intact"/>
    <m/>
    <n v="0.1"/>
    <m/>
    <s v="I"/>
    <x v="0"/>
    <s v="&lt;10"/>
    <s v="N"/>
    <m/>
    <n v="0.5"/>
    <m/>
    <m/>
    <x v="3"/>
    <m/>
    <s v="{d62c52ac-d63c-419b-a696-8e7c47b8f563}"/>
  </r>
  <r>
    <x v="41"/>
    <d v="2020-07-22T00:00:00"/>
    <d v="2020-07-22T00:00:00"/>
    <x v="4"/>
    <s v="Oviedo_Morgan, Rios_Jasmine"/>
    <x v="7"/>
    <s v="CHAP"/>
    <s v="Intact"/>
    <m/>
    <n v="0.1"/>
    <m/>
    <s v="I"/>
    <x v="0"/>
    <s v="&lt;10"/>
    <s v="N"/>
    <m/>
    <n v="0.5"/>
    <m/>
    <m/>
    <x v="3"/>
    <m/>
    <s v="{5aeba887-c3a2-4076-a66c-5f0abc54df39}"/>
  </r>
  <r>
    <x v="41"/>
    <d v="2020-07-22T00:00:00"/>
    <d v="2020-07-22T00:00:00"/>
    <x v="4"/>
    <s v="Oviedo_Morgan, Rios_Jasmine"/>
    <x v="7"/>
    <s v="CHAP"/>
    <s v="Intact"/>
    <m/>
    <n v="0.1"/>
    <m/>
    <s v="I"/>
    <x v="0"/>
    <s v="&lt;10"/>
    <s v="N"/>
    <m/>
    <n v="0.5"/>
    <m/>
    <m/>
    <x v="3"/>
    <m/>
    <s v="{4f937873-584e-4c6b-8606-cc6521a54f05}"/>
  </r>
  <r>
    <x v="41"/>
    <d v="2020-07-22T00:00:00"/>
    <d v="2020-07-22T00:00:00"/>
    <x v="4"/>
    <s v="Oviedo_Morgan, Rios_Jasmine"/>
    <x v="7"/>
    <s v="CHAP"/>
    <s v="Intact"/>
    <m/>
    <n v="0.1"/>
    <m/>
    <s v="I"/>
    <x v="0"/>
    <s v="&lt;10"/>
    <s v="N"/>
    <m/>
    <n v="0.5"/>
    <m/>
    <m/>
    <x v="3"/>
    <m/>
    <s v="{2d17580e-9a29-445b-84eb-49f1dd66593d}"/>
  </r>
  <r>
    <x v="41"/>
    <d v="2020-07-22T00:00:00"/>
    <d v="2020-07-22T00:00:00"/>
    <x v="4"/>
    <s v="Oviedo_Morgan, Rios_Jasmine"/>
    <x v="7"/>
    <s v="CHAP"/>
    <s v="Intact"/>
    <m/>
    <n v="0.01"/>
    <m/>
    <s v="I"/>
    <x v="0"/>
    <s v="&lt;10"/>
    <s v="N"/>
    <m/>
    <n v="0.5"/>
    <m/>
    <m/>
    <x v="3"/>
    <m/>
    <s v="{27879626-2626-4a01-88a0-0d0e5a49d43d}"/>
  </r>
  <r>
    <x v="41"/>
    <d v="2020-07-22T00:00:00"/>
    <d v="2020-07-22T00:00:00"/>
    <x v="4"/>
    <s v="Oviedo_Morgan, Rios_Jasmine"/>
    <x v="7"/>
    <s v="CHAP"/>
    <s v="Intact"/>
    <m/>
    <n v="0.01"/>
    <m/>
    <s v="I"/>
    <x v="0"/>
    <s v="&lt;10"/>
    <s v="N"/>
    <m/>
    <n v="0.5"/>
    <m/>
    <m/>
    <x v="3"/>
    <m/>
    <s v="{43414cd1-40b1-491f-af89-b1ce8e927218}"/>
  </r>
  <r>
    <x v="41"/>
    <d v="2020-07-22T00:00:00"/>
    <d v="2020-07-22T00:00:00"/>
    <x v="4"/>
    <s v="Oviedo_Morgan, Rios_Jasmine"/>
    <x v="7"/>
    <s v="CHAP"/>
    <s v="Intact"/>
    <m/>
    <n v="0.01"/>
    <m/>
    <s v="I"/>
    <x v="0"/>
    <s v="&lt;10"/>
    <s v="N"/>
    <m/>
    <n v="0.5"/>
    <m/>
    <m/>
    <x v="3"/>
    <m/>
    <s v="{0cdf9eca-d79e-455c-8e24-dc01f464a2b3}"/>
  </r>
  <r>
    <x v="41"/>
    <d v="2020-07-22T00:00:00"/>
    <d v="2020-07-22T00:00:00"/>
    <x v="4"/>
    <s v="Oviedo_Morgan, Rios_Jasmine"/>
    <x v="7"/>
    <s v="CHAP"/>
    <s v="Intact"/>
    <m/>
    <n v="0.01"/>
    <m/>
    <s v="I"/>
    <x v="0"/>
    <s v="&lt;10"/>
    <s v="N"/>
    <m/>
    <n v="0.5"/>
    <m/>
    <m/>
    <x v="3"/>
    <m/>
    <s v="{b06a6627-4346-4baa-a56d-81324a8230ac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s v="1b97553d-a868-4ee5-b34a-e6b02ecc18c6"/>
    <s v="{f17b6d93-2001-432a-b363-93cb3f8a2635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s v="9ae718ac-1ac1-4cb5-b081-ac16155da5d3"/>
    <s v="{29ffe4af-1be0-4896-9b6c-196b42680832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s v="9ae718ac-1ac1-4cb5-b081-ac16155da5d3"/>
    <s v="{861fc01c-4f5d-44c0-b965-70394aa7a54e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s v="9ae718ac-1ac1-4cb5-b081-ac16155da5d3"/>
    <s v="{7700392b-b909-4150-9f0b-f831de73f2ac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s v="9ae718ac-1ac1-4cb5-b081-ac16155da5d3"/>
    <s v="{78b32b93-286c-4816-92ef-037cecbbce18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s v="9ae718ac-1ac1-4cb5-b081-ac16155da5d3"/>
    <s v="{6d7c18b0-4f11-484c-8e7f-d4ff0521073a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s v="9ae718ac-1ac1-4cb5-b081-ac16155da5d3"/>
    <s v="{ba5f0d7f-67fb-4966-bbbe-152433e41dcf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s v="9ae718ac-1ac1-4cb5-b081-ac16155da5d3"/>
    <s v="{70aee3da-ff96-46b2-9809-0b577dbc5d1e}"/>
  </r>
  <r>
    <x v="41"/>
    <d v="2020-07-22T00:00:00"/>
    <d v="2020-07-22T00:00:00"/>
    <x v="4"/>
    <s v="Oviedo_Morgan, Rios_Jasmine"/>
    <x v="7"/>
    <m/>
    <m/>
    <m/>
    <n v="0.01"/>
    <m/>
    <s v="I"/>
    <x v="0"/>
    <s v="&lt;10"/>
    <m/>
    <m/>
    <n v="0.5"/>
    <m/>
    <m/>
    <x v="3"/>
    <m/>
    <s v="{2440d3fd-5f29-4ef4-b287-ec70fa4ce1e4}"/>
  </r>
  <r>
    <x v="40"/>
    <d v="2020-07-22T00:00:00"/>
    <d v="2020-07-22T00:00:00"/>
    <x v="4"/>
    <s v="Oviedo_Morgan, Rios_Jasmine"/>
    <x v="14"/>
    <m/>
    <s v="Intermediate"/>
    <m/>
    <n v="1"/>
    <m/>
    <s v="P"/>
    <x v="0"/>
    <s v="&lt;10"/>
    <s v="N"/>
    <m/>
    <n v="1"/>
    <m/>
    <m/>
    <x v="2"/>
    <m/>
    <s v="{ff51c237-9391-4168-a076-a3d5aa0c81e9}"/>
  </r>
  <r>
    <x v="40"/>
    <d v="2020-07-22T00:00:00"/>
    <d v="2020-07-22T00:00:00"/>
    <x v="4"/>
    <s v="Oviedo_Morgan, Rios_Jasmine"/>
    <x v="14"/>
    <m/>
    <m/>
    <m/>
    <n v="0.01"/>
    <m/>
    <s v="I"/>
    <x v="0"/>
    <s v="&lt;10"/>
    <m/>
    <m/>
    <n v="0.5"/>
    <m/>
    <m/>
    <x v="3"/>
    <m/>
    <s v="{373952d0-9174-4355-8110-5a46dd76be58}"/>
  </r>
  <r>
    <x v="40"/>
    <d v="2020-07-22T00:00:00"/>
    <d v="2020-07-22T00:00:00"/>
    <x v="4"/>
    <s v="Oviedo_Morgan, Rios_Jasmine"/>
    <x v="0"/>
    <m/>
    <m/>
    <m/>
    <n v="0.01"/>
    <m/>
    <s v="I"/>
    <x v="0"/>
    <s v="&lt;10"/>
    <m/>
    <m/>
    <n v="0.5"/>
    <m/>
    <m/>
    <x v="3"/>
    <m/>
    <s v="{b7508738-c4a7-4d0b-bb7a-620aac4a0706}"/>
  </r>
  <r>
    <x v="40"/>
    <d v="2020-07-22T00:00:00"/>
    <d v="2020-07-22T00:00:00"/>
    <x v="4"/>
    <s v="Oviedo_Morgan, Rios_Jasmine"/>
    <x v="14"/>
    <m/>
    <m/>
    <m/>
    <n v="0.01"/>
    <m/>
    <s v="P"/>
    <x v="0"/>
    <s v="&lt;10"/>
    <m/>
    <m/>
    <n v="0.5"/>
    <m/>
    <m/>
    <x v="3"/>
    <m/>
    <s v="{bd576164-6b62-4410-893d-8b505f155a87}"/>
  </r>
  <r>
    <x v="40"/>
    <d v="2020-07-22T00:00:00"/>
    <d v="2020-07-22T00:00:00"/>
    <x v="4"/>
    <s v="Oviedo_Morgan, Rios_Jasmine"/>
    <x v="0"/>
    <m/>
    <m/>
    <m/>
    <n v="0.01"/>
    <m/>
    <s v="I"/>
    <x v="0"/>
    <s v="&lt;10"/>
    <m/>
    <m/>
    <n v="0.5"/>
    <m/>
    <m/>
    <x v="3"/>
    <m/>
    <s v="{fc4fdccf-f93f-4040-8686-db72f18742ed}"/>
  </r>
  <r>
    <x v="40"/>
    <d v="2020-07-22T00:00:00"/>
    <d v="2020-07-22T00:00:00"/>
    <x v="4"/>
    <s v="Oviedo_Morgan, Rios_Jasmine"/>
    <x v="0"/>
    <m/>
    <m/>
    <m/>
    <n v="0.01"/>
    <m/>
    <s v="I"/>
    <x v="0"/>
    <s v="&lt;10"/>
    <m/>
    <m/>
    <n v="0.5"/>
    <m/>
    <m/>
    <x v="3"/>
    <m/>
    <s v="{4f7352dd-7002-418f-a1be-4830e6299a67}"/>
  </r>
  <r>
    <x v="40"/>
    <d v="2020-07-22T00:00:00"/>
    <d v="2020-07-22T00:00:00"/>
    <x v="4"/>
    <s v="Oviedo_Morgan, Rios_Jasmine"/>
    <x v="14"/>
    <m/>
    <m/>
    <m/>
    <n v="0.01"/>
    <m/>
    <s v="P"/>
    <x v="0"/>
    <s v="&lt;10"/>
    <m/>
    <m/>
    <n v="0.5"/>
    <m/>
    <m/>
    <x v="3"/>
    <m/>
    <s v="{f48d2a46-a424-4ded-99e4-c05bbe4cd23b}"/>
  </r>
  <r>
    <x v="40"/>
    <d v="2020-07-22T00:00:00"/>
    <d v="2020-07-22T00:00:00"/>
    <x v="4"/>
    <s v="Oviedo_Morgan, Rios_Jasmine"/>
    <x v="0"/>
    <m/>
    <m/>
    <m/>
    <n v="0.01"/>
    <m/>
    <s v="I"/>
    <x v="0"/>
    <s v="&lt;10"/>
    <m/>
    <m/>
    <n v="0.5"/>
    <m/>
    <m/>
    <x v="3"/>
    <m/>
    <s v="{5f3c84a3-f9f4-4040-8c6c-b47866503742}"/>
  </r>
  <r>
    <x v="40"/>
    <d v="2020-07-22T00:00:00"/>
    <d v="2020-07-22T00:00:00"/>
    <x v="4"/>
    <s v="Oviedo_Morgan, Rios_Jasmine"/>
    <x v="14"/>
    <m/>
    <m/>
    <m/>
    <n v="0.01"/>
    <m/>
    <s v="P"/>
    <x v="0"/>
    <s v="&lt;10"/>
    <m/>
    <m/>
    <n v="0.5"/>
    <m/>
    <m/>
    <x v="3"/>
    <m/>
    <s v="{c6791caf-4410-4b76-bfa4-0dc9d330e60e}"/>
  </r>
  <r>
    <x v="40"/>
    <d v="2020-07-22T00:00:00"/>
    <d v="2020-07-22T00:00:00"/>
    <x v="4"/>
    <s v="Oviedo_Morgan, Rios_Jasmine"/>
    <x v="0"/>
    <m/>
    <m/>
    <m/>
    <n v="0.01"/>
    <m/>
    <s v="I"/>
    <x v="0"/>
    <s v="&lt;10"/>
    <m/>
    <m/>
    <n v="0.5"/>
    <m/>
    <m/>
    <x v="3"/>
    <m/>
    <s v="{2a714b38-7f59-4726-ab57-ccc339925b49}"/>
  </r>
  <r>
    <x v="40"/>
    <d v="2020-07-22T00:00:00"/>
    <d v="2020-07-22T00:00:00"/>
    <x v="4"/>
    <s v="Oviedo_Morgan, Rios_Jasmine"/>
    <x v="1"/>
    <m/>
    <m/>
    <m/>
    <n v="0.01"/>
    <m/>
    <s v="I"/>
    <x v="0"/>
    <s v="&lt;10"/>
    <m/>
    <m/>
    <n v="0.5"/>
    <m/>
    <m/>
    <x v="3"/>
    <m/>
    <s v="{881a8fb7-98c5-40be-96a0-618ade6421b4}"/>
  </r>
  <r>
    <x v="40"/>
    <d v="2020-07-22T00:00:00"/>
    <d v="2020-07-22T00:00:00"/>
    <x v="4"/>
    <s v="Oviedo_Morgan, Rios_Jasmine"/>
    <x v="14"/>
    <m/>
    <m/>
    <m/>
    <n v="0.01"/>
    <m/>
    <s v="I"/>
    <x v="0"/>
    <s v="&lt;10"/>
    <m/>
    <m/>
    <n v="0.5"/>
    <m/>
    <m/>
    <x v="3"/>
    <m/>
    <s v="{371e3959-7c45-4b46-8f9f-72437a299445}"/>
  </r>
  <r>
    <x v="40"/>
    <d v="2020-07-22T00:00:00"/>
    <d v="2020-07-22T00:00:00"/>
    <x v="4"/>
    <s v="Oviedo_Morgan, Rios_Jasmine"/>
    <x v="0"/>
    <m/>
    <m/>
    <m/>
    <n v="0.01"/>
    <m/>
    <s v="I"/>
    <x v="0"/>
    <s v="&lt;10"/>
    <m/>
    <m/>
    <n v="0.5"/>
    <m/>
    <m/>
    <x v="3"/>
    <m/>
    <s v="{b9a0f146-7af3-49c2-9518-521ae60a6ffd}"/>
  </r>
  <r>
    <x v="40"/>
    <d v="2020-07-22T00:00:00"/>
    <d v="2020-07-22T00:00:00"/>
    <x v="4"/>
    <s v="Oviedo_Morgan, Rios_Jasmine"/>
    <x v="6"/>
    <m/>
    <m/>
    <m/>
    <n v="0.01"/>
    <m/>
    <s v="I"/>
    <x v="0"/>
    <s v="&lt;10"/>
    <m/>
    <m/>
    <n v="0.5"/>
    <m/>
    <m/>
    <x v="3"/>
    <m/>
    <s v="{a18f83ad-0835-4202-87e4-7dce8a878bfa}"/>
  </r>
  <r>
    <x v="40"/>
    <d v="2020-07-22T00:00:00"/>
    <d v="2020-07-22T00:00:00"/>
    <x v="4"/>
    <s v="Oviedo_Morgan, Rios_Jasmine"/>
    <x v="1"/>
    <m/>
    <m/>
    <m/>
    <n v="2"/>
    <m/>
    <s v="I"/>
    <x v="0"/>
    <s v="10-100"/>
    <m/>
    <m/>
    <n v="2"/>
    <m/>
    <m/>
    <x v="1"/>
    <m/>
    <s v="{e8193e75-f153-4466-9608-9c62f3015cdc}"/>
  </r>
  <r>
    <x v="40"/>
    <d v="2020-07-22T00:00:00"/>
    <d v="2020-07-22T00:00:00"/>
    <x v="4"/>
    <s v="Oviedo_Morgan, Rios_Jasmine"/>
    <x v="10"/>
    <m/>
    <m/>
    <m/>
    <n v="2"/>
    <m/>
    <s v="P"/>
    <x v="0"/>
    <s v="10-100"/>
    <m/>
    <m/>
    <n v="2"/>
    <m/>
    <m/>
    <x v="1"/>
    <m/>
    <s v="{6910395b-de4f-4432-bade-5f2ad21be11f}"/>
  </r>
  <r>
    <x v="40"/>
    <d v="2020-07-22T00:00:00"/>
    <d v="2020-07-22T00:00:00"/>
    <x v="4"/>
    <s v="Oviedo_Morgan, Rios_Jasmine"/>
    <x v="1"/>
    <m/>
    <m/>
    <m/>
    <n v="2"/>
    <m/>
    <s v="P"/>
    <x v="0"/>
    <s v="10-100"/>
    <m/>
    <m/>
    <n v="2"/>
    <m/>
    <m/>
    <x v="1"/>
    <m/>
    <s v="{10cdeb72-7ff2-4370-a292-a56fd6f630a3}"/>
  </r>
  <r>
    <x v="40"/>
    <d v="2020-07-22T00:00:00"/>
    <d v="2020-07-22T00:00:00"/>
    <x v="4"/>
    <s v="Oviedo_Morgan, Rios_Jasmine"/>
    <x v="1"/>
    <m/>
    <m/>
    <m/>
    <n v="2"/>
    <m/>
    <s v="P"/>
    <x v="0"/>
    <s v="10-100"/>
    <m/>
    <m/>
    <n v="2"/>
    <m/>
    <m/>
    <x v="1"/>
    <m/>
    <s v="{5897a301-fc2b-45fe-bbdd-fca18b901530}"/>
  </r>
  <r>
    <x v="103"/>
    <d v="2020-07-22T00:00:00"/>
    <m/>
    <x v="4"/>
    <s v="Chipman_Takuma, Flores_Rhay"/>
    <x v="13"/>
    <m/>
    <m/>
    <m/>
    <n v="0.01"/>
    <m/>
    <s v="I"/>
    <x v="0"/>
    <s v="&lt;10"/>
    <m/>
    <m/>
    <n v="0.5"/>
    <m/>
    <m/>
    <x v="3"/>
    <m/>
    <s v="{b35af56b-7886-49bf-84a5-5b21d6616cd4}"/>
  </r>
  <r>
    <x v="103"/>
    <d v="2020-07-22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4dfb0cbf-c251-45d3-9a0f-6558424d44f0}"/>
  </r>
  <r>
    <x v="103"/>
    <d v="2020-07-22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14c1ce42-1908-42a2-874c-40a593d59898}"/>
  </r>
  <r>
    <x v="103"/>
    <d v="2020-07-22T00:00:00"/>
    <m/>
    <x v="4"/>
    <s v="Chipman_Takuma, Flores_Rhay"/>
    <x v="13"/>
    <m/>
    <m/>
    <m/>
    <n v="0.01"/>
    <m/>
    <s v="I"/>
    <x v="0"/>
    <s v="&lt;10"/>
    <m/>
    <m/>
    <n v="0.5"/>
    <m/>
    <m/>
    <x v="3"/>
    <m/>
    <s v="{a6567925-1cc9-4e31-b740-2302098239d4}"/>
  </r>
  <r>
    <x v="103"/>
    <d v="2020-07-22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f09870b3-fe94-483c-8127-bd359e2c0f4a}"/>
  </r>
  <r>
    <x v="103"/>
    <d v="2020-07-22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d6928e73-49d1-4baf-adad-3c0a13a00e43}"/>
  </r>
  <r>
    <x v="103"/>
    <d v="2020-07-22T00:00:00"/>
    <m/>
    <x v="4"/>
    <s v="Chipman_Takuma, Flores_Rhay"/>
    <x v="13"/>
    <m/>
    <m/>
    <m/>
    <n v="0.01"/>
    <m/>
    <s v="P"/>
    <x v="0"/>
    <s v="&lt;10"/>
    <m/>
    <m/>
    <n v="0.5"/>
    <m/>
    <m/>
    <x v="3"/>
    <m/>
    <s v="{0864e0db-de31-40be-83e9-0102d8823326}"/>
  </r>
  <r>
    <x v="103"/>
    <d v="2020-07-22T00:00:00"/>
    <m/>
    <x v="4"/>
    <s v="Chipman_Takuma, Flores_Rhay"/>
    <x v="14"/>
    <m/>
    <m/>
    <m/>
    <n v="0.01"/>
    <m/>
    <s v="I"/>
    <x v="2"/>
    <s v="&lt;10"/>
    <m/>
    <m/>
    <n v="0.5"/>
    <m/>
    <m/>
    <x v="3"/>
    <m/>
    <s v="{a100e4b9-9f35-49ba-934f-b275cd662e9a}"/>
  </r>
  <r>
    <x v="103"/>
    <d v="2020-07-22T00:00:00"/>
    <m/>
    <x v="4"/>
    <s v="Chipman_Takuma, Flores_Rhay"/>
    <x v="13"/>
    <m/>
    <m/>
    <m/>
    <n v="0.01"/>
    <m/>
    <s v="I"/>
    <x v="0"/>
    <s v="&lt;10"/>
    <m/>
    <m/>
    <n v="0.5"/>
    <m/>
    <m/>
    <x v="3"/>
    <m/>
    <s v="{aeee58a9-7030-462e-9a8a-4f1c4390da10}"/>
  </r>
  <r>
    <x v="103"/>
    <d v="2020-07-22T00:00:00"/>
    <m/>
    <x v="4"/>
    <s v="Chipman_Takuma, Flores_Rhay"/>
    <x v="13"/>
    <m/>
    <m/>
    <m/>
    <n v="0.01"/>
    <m/>
    <s v="I"/>
    <x v="0"/>
    <s v="&lt;10"/>
    <m/>
    <m/>
    <n v="0.5"/>
    <m/>
    <m/>
    <x v="3"/>
    <m/>
    <s v="{3b5cc8de-e21b-441d-babe-2220545fc2db}"/>
  </r>
  <r>
    <x v="103"/>
    <d v="2020-07-22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0cbae02b-241f-49cc-9483-557068732993}"/>
  </r>
  <r>
    <x v="103"/>
    <d v="2020-07-22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b24c4fbd-8a47-419a-91d9-526f7a42ff9e}"/>
  </r>
  <r>
    <x v="103"/>
    <d v="2020-07-22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a91ba0af-64e1-4761-bf00-b0faa7073458}"/>
  </r>
  <r>
    <x v="103"/>
    <d v="2020-07-22T00:00:00"/>
    <m/>
    <x v="4"/>
    <s v="Chipman_Takuma, Flores_Rhay"/>
    <x v="13"/>
    <m/>
    <m/>
    <m/>
    <n v="0.01"/>
    <m/>
    <s v="I"/>
    <x v="2"/>
    <s v="&lt;10"/>
    <m/>
    <m/>
    <n v="0.5"/>
    <m/>
    <m/>
    <x v="3"/>
    <m/>
    <s v="{385f6176-6f32-42d1-8502-e5382754cc30}"/>
  </r>
  <r>
    <x v="103"/>
    <d v="2020-07-22T00:00:00"/>
    <m/>
    <x v="4"/>
    <s v="Chipman_Takuma, Flores_Rhay"/>
    <x v="14"/>
    <m/>
    <m/>
    <m/>
    <n v="0.01"/>
    <m/>
    <s v="I"/>
    <x v="2"/>
    <s v="&lt;10"/>
    <m/>
    <m/>
    <n v="0.5"/>
    <m/>
    <m/>
    <x v="3"/>
    <m/>
    <s v="{df79ce71-87ea-44d0-9595-30242927d157}"/>
  </r>
  <r>
    <x v="103"/>
    <d v="2020-07-22T00:00:00"/>
    <m/>
    <x v="4"/>
    <s v="Chipman_Takuma, Flores_Rhay"/>
    <x v="13"/>
    <m/>
    <m/>
    <m/>
    <n v="0.01"/>
    <m/>
    <s v="I"/>
    <x v="0"/>
    <s v="&lt;10"/>
    <m/>
    <m/>
    <n v="0.5"/>
    <m/>
    <m/>
    <x v="3"/>
    <m/>
    <s v="{0e82975f-fdf2-4615-8ec1-4f60c6322833}"/>
  </r>
  <r>
    <x v="103"/>
    <d v="2020-07-22T00:00:00"/>
    <m/>
    <x v="4"/>
    <s v="Chipman_Takuma, Flores_Rhay"/>
    <x v="13"/>
    <m/>
    <m/>
    <m/>
    <n v="0.01"/>
    <m/>
    <s v="I"/>
    <x v="0"/>
    <s v="&lt;10"/>
    <m/>
    <m/>
    <n v="0.5"/>
    <m/>
    <m/>
    <x v="3"/>
    <m/>
    <s v="{6684b16a-2566-4eca-8134-ffc57c65afdc}"/>
  </r>
  <r>
    <x v="103"/>
    <d v="2020-07-22T00:00:00"/>
    <m/>
    <x v="4"/>
    <s v="Chipman_Takuma, Flores_Rhay"/>
    <x v="13"/>
    <m/>
    <m/>
    <m/>
    <n v="0.01"/>
    <m/>
    <s v="I"/>
    <x v="2"/>
    <s v="&lt;10"/>
    <m/>
    <m/>
    <n v="0.5"/>
    <m/>
    <m/>
    <x v="3"/>
    <m/>
    <s v="{f887ac39-76d1-45bf-a44a-49b11bf81864}"/>
  </r>
  <r>
    <x v="103"/>
    <d v="2020-07-22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8936850d-bb48-4fb6-94eb-7fa936cf2d2d}"/>
  </r>
  <r>
    <x v="103"/>
    <d v="2020-07-22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9bc0a022-fdcb-4c04-9837-49c1754f5e96}"/>
  </r>
  <r>
    <x v="103"/>
    <d v="2020-07-22T00:00:00"/>
    <m/>
    <x v="4"/>
    <s v="Chipman_Takuma, Flores_Rhay"/>
    <x v="0"/>
    <m/>
    <m/>
    <m/>
    <n v="0.01"/>
    <m/>
    <s v="I"/>
    <x v="2"/>
    <s v="&lt;10"/>
    <m/>
    <m/>
    <n v="0.5"/>
    <m/>
    <m/>
    <x v="3"/>
    <m/>
    <s v="{2df54505-9da2-4d1c-bd8e-ba3164d10752}"/>
  </r>
  <r>
    <x v="103"/>
    <d v="2020-07-22T00:00:00"/>
    <m/>
    <x v="4"/>
    <s v="Chipman_Takuma, Flores_Rhay"/>
    <x v="1"/>
    <m/>
    <m/>
    <m/>
    <n v="0.01"/>
    <m/>
    <s v="I"/>
    <x v="2"/>
    <s v="&lt;10"/>
    <m/>
    <m/>
    <n v="0.5"/>
    <m/>
    <m/>
    <x v="3"/>
    <m/>
    <s v="{032a8291-cae9-4900-b42c-73564b43a28a}"/>
  </r>
  <r>
    <x v="103"/>
    <d v="2020-07-22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64b6bdbd-d60d-4039-b06a-9f44f310676e}"/>
  </r>
  <r>
    <x v="103"/>
    <d v="2020-07-22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a0347194-796c-49d5-a933-3325c3d10f79}"/>
  </r>
  <r>
    <x v="103"/>
    <d v="2020-07-22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a08b0272-e938-4dd6-9572-4c897afc020c}"/>
  </r>
  <r>
    <x v="71"/>
    <d v="2020-07-22T00:00:00"/>
    <m/>
    <x v="4"/>
    <s v="Chipman_Takuma, Flores_Rhay"/>
    <x v="1"/>
    <s v="OAK"/>
    <s v="Intermediate"/>
    <m/>
    <n v="0.01"/>
    <m/>
    <s v="I"/>
    <x v="0"/>
    <s v="&lt;10"/>
    <s v="N"/>
    <m/>
    <n v="0.5"/>
    <m/>
    <m/>
    <x v="3"/>
    <m/>
    <s v="{ee93245e-8f48-46ed-8b4b-08a8bc291e64}"/>
  </r>
  <r>
    <x v="71"/>
    <d v="2020-07-22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6e4c97f6-87c8-4f72-9a7f-d5567f5ace6a}"/>
  </r>
  <r>
    <x v="71"/>
    <d v="2020-07-22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6ac81563-b64b-49c0-9c9f-4e2a10f0c474}"/>
  </r>
  <r>
    <x v="71"/>
    <d v="2020-07-22T00:00:00"/>
    <m/>
    <x v="4"/>
    <s v="Chipman_Takuma, Flores_Rhay"/>
    <x v="11"/>
    <m/>
    <m/>
    <m/>
    <n v="0.01"/>
    <m/>
    <s v="I"/>
    <x v="0"/>
    <s v="&lt;10"/>
    <s v="N"/>
    <m/>
    <n v="0.5"/>
    <m/>
    <m/>
    <x v="3"/>
    <m/>
    <s v="{540f8e2c-2984-4c57-ba37-6abd5a20165d}"/>
  </r>
  <r>
    <x v="71"/>
    <d v="2020-07-22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9c600103-ed2d-47ae-a21c-c421cf4f23f8}"/>
  </r>
  <r>
    <x v="71"/>
    <d v="2020-07-22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bbfcbb73-1cd3-43ae-82e3-49ac8769424a}"/>
  </r>
  <r>
    <x v="71"/>
    <d v="2020-07-22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138e09cc-41f9-4e91-a643-1af04ed402f0}"/>
  </r>
  <r>
    <x v="71"/>
    <d v="2020-07-22T00:00:00"/>
    <m/>
    <x v="4"/>
    <s v="Chipman_Takuma, Flores_Rhay"/>
    <x v="4"/>
    <m/>
    <m/>
    <m/>
    <n v="0.5"/>
    <m/>
    <s v="I"/>
    <x v="0"/>
    <s v="&lt;10"/>
    <m/>
    <m/>
    <n v="0.5"/>
    <m/>
    <m/>
    <x v="3"/>
    <m/>
    <s v="{9db6414c-3d3a-48dd-9a3a-28f1d0577f80}"/>
  </r>
  <r>
    <x v="71"/>
    <d v="2020-07-22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7879d6b3-8f0f-4fd0-a819-e2051eac8b03}"/>
  </r>
  <r>
    <x v="77"/>
    <d v="2020-07-22T00:00:00"/>
    <m/>
    <x v="4"/>
    <s v="Chipman_Takuma, Flores_Rhay"/>
    <x v="14"/>
    <s v="OAK"/>
    <s v="Disturbed"/>
    <m/>
    <n v="0.01"/>
    <m/>
    <s v="I"/>
    <x v="0"/>
    <s v="&lt;10"/>
    <s v="N"/>
    <m/>
    <n v="0.5"/>
    <m/>
    <m/>
    <x v="3"/>
    <m/>
    <s v="{9cd08c0a-6b3d-47d7-a7cd-093dd6e192af}"/>
  </r>
  <r>
    <x v="77"/>
    <d v="2020-07-22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9fb84c98-ca8f-4786-8bfe-36eb0b1f2179}"/>
  </r>
  <r>
    <x v="77"/>
    <d v="2020-07-22T00:00:00"/>
    <m/>
    <x v="4"/>
    <s v="Chipman_Takuma, Flores_Rhay"/>
    <x v="19"/>
    <m/>
    <m/>
    <m/>
    <n v="0.01"/>
    <m/>
    <s v="I"/>
    <x v="0"/>
    <s v="&lt;10"/>
    <m/>
    <m/>
    <n v="0.5"/>
    <m/>
    <m/>
    <x v="3"/>
    <m/>
    <s v="{903ab9f6-f0fd-4308-94de-63caf1df69ca}"/>
  </r>
  <r>
    <x v="73"/>
    <d v="2020-07-22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0b2f284d-7701-4307-b1d0-0417afd386f5}"/>
  </r>
  <r>
    <x v="95"/>
    <d v="2020-07-22T00:00:00"/>
    <d v="2020-07-22T00:00:00"/>
    <x v="4"/>
    <s v="Oviedo_Morgan, Cherrette_Leanna"/>
    <x v="4"/>
    <m/>
    <m/>
    <m/>
    <n v="0.01"/>
    <m/>
    <s v="I"/>
    <x v="0"/>
    <s v="&lt;10"/>
    <m/>
    <m/>
    <n v="0.5"/>
    <m/>
    <m/>
    <x v="3"/>
    <m/>
    <s v="{4b6383e7-aa96-4ded-860b-b61bfd66cffb}"/>
  </r>
  <r>
    <x v="39"/>
    <d v="2020-07-23T00:00:00"/>
    <d v="2020-07-23T00:00:00"/>
    <x v="4"/>
    <s v="Suddith_Jason, Rios_Jasmine"/>
    <x v="1"/>
    <s v="OAK"/>
    <s v="Intermediate"/>
    <s v="Recently whacked"/>
    <n v="0.01"/>
    <m/>
    <s v="I"/>
    <x v="0"/>
    <s v="&lt;10"/>
    <s v="N"/>
    <m/>
    <n v="0.5"/>
    <m/>
    <m/>
    <x v="3"/>
    <m/>
    <s v="{c7b5fed8-cd80-4fb1-92f3-9064b7d8e65d}"/>
  </r>
  <r>
    <x v="39"/>
    <d v="2020-07-23T00:00:00"/>
    <d v="2020-07-23T00:00:00"/>
    <x v="4"/>
    <s v="Suddith_Jason, Rios_Jasmine"/>
    <x v="10"/>
    <m/>
    <m/>
    <s v="Recently whacked"/>
    <n v="0.01"/>
    <m/>
    <s v="P"/>
    <x v="0"/>
    <s v="&lt;10"/>
    <m/>
    <m/>
    <n v="0.5"/>
    <m/>
    <m/>
    <x v="3"/>
    <m/>
    <s v="{f775b2d8-9195-4111-81c6-d86bc3dc209c}"/>
  </r>
  <r>
    <x v="39"/>
    <d v="2020-07-23T00:00:00"/>
    <d v="2020-07-23T00:00:00"/>
    <x v="4"/>
    <s v="Suddith_Jason, Rios_Jasmine"/>
    <x v="1"/>
    <m/>
    <m/>
    <s v="Recently whacked"/>
    <n v="0.01"/>
    <m/>
    <s v="P"/>
    <x v="0"/>
    <s v="&lt;10"/>
    <m/>
    <m/>
    <n v="0.5"/>
    <m/>
    <m/>
    <x v="3"/>
    <m/>
    <s v="{f775b2d8-9195-4111-81c6-d86bc3dc209c}"/>
  </r>
  <r>
    <x v="39"/>
    <d v="2020-07-23T00:00:00"/>
    <d v="2020-07-23T00:00:00"/>
    <x v="4"/>
    <s v="Suddith_Jason, Rios_Jasmine"/>
    <x v="1"/>
    <m/>
    <m/>
    <m/>
    <n v="0.01"/>
    <m/>
    <s v="I"/>
    <x v="0"/>
    <s v="&lt;10"/>
    <m/>
    <m/>
    <n v="0.5"/>
    <m/>
    <m/>
    <x v="3"/>
    <m/>
    <s v="{cc680b33-4879-4447-8a54-a5620d815604}"/>
  </r>
  <r>
    <x v="39"/>
    <d v="2020-07-23T00:00:00"/>
    <d v="2020-07-23T00:00:00"/>
    <x v="4"/>
    <s v="Suddith_Jason, Rios_Jasmine"/>
    <x v="1"/>
    <m/>
    <m/>
    <m/>
    <n v="4"/>
    <m/>
    <s v="P"/>
    <x v="0"/>
    <s v="10-100"/>
    <m/>
    <m/>
    <n v="4"/>
    <m/>
    <m/>
    <x v="5"/>
    <m/>
    <s v="{1b7e8799-3ba7-44ac-a074-f3201020c477}"/>
  </r>
  <r>
    <x v="39"/>
    <d v="2020-07-23T00:00:00"/>
    <d v="2020-07-23T00:00:00"/>
    <x v="4"/>
    <s v="Suddith_Jason, Rios_Jasmine"/>
    <x v="1"/>
    <m/>
    <m/>
    <m/>
    <n v="2"/>
    <m/>
    <s v="P"/>
    <x v="0"/>
    <s v="10-100"/>
    <m/>
    <m/>
    <n v="2"/>
    <m/>
    <m/>
    <x v="1"/>
    <m/>
    <s v="{6db3889b-3681-4d8b-9e1e-402e3695358d}"/>
  </r>
  <r>
    <x v="39"/>
    <d v="2020-07-23T00:00:00"/>
    <d v="2020-07-23T00:00:00"/>
    <x v="4"/>
    <s v="Suddith_Jason, Rios_Jasmine"/>
    <x v="1"/>
    <m/>
    <m/>
    <m/>
    <n v="2"/>
    <m/>
    <s v="P"/>
    <x v="0"/>
    <s v="10-100"/>
    <m/>
    <m/>
    <n v="2"/>
    <m/>
    <m/>
    <x v="1"/>
    <m/>
    <s v="{a90874d2-3414-4926-85e9-a75dd1b50a26}"/>
  </r>
  <r>
    <x v="39"/>
    <d v="2020-07-23T00:00:00"/>
    <d v="2020-07-23T00:00:00"/>
    <x v="4"/>
    <s v="Suddith_Jason, Rios_Jasmine"/>
    <x v="1"/>
    <m/>
    <m/>
    <s v="Recently whacked"/>
    <n v="2"/>
    <m/>
    <s v="P"/>
    <x v="0"/>
    <s v="10-100"/>
    <m/>
    <m/>
    <n v="2"/>
    <m/>
    <m/>
    <x v="1"/>
    <m/>
    <s v="{35109826-2857-441c-826e-86b76957bfbf}"/>
  </r>
  <r>
    <x v="0"/>
    <d v="2020-07-23T00:00:00"/>
    <d v="2020-07-23T00:00:00"/>
    <x v="4"/>
    <s v="Suddith_Jason, Rios_Jasmine"/>
    <x v="13"/>
    <s v="CHAP"/>
    <s v="Intermediate"/>
    <s v="Recently weed whacked"/>
    <n v="0.01"/>
    <m/>
    <s v="I"/>
    <x v="1"/>
    <s v="&lt;10"/>
    <s v="N"/>
    <m/>
    <n v="0.5"/>
    <m/>
    <m/>
    <x v="3"/>
    <m/>
    <s v="{69b03b1d-5b98-4aa6-8ba1-cf3041c58fee}"/>
  </r>
  <r>
    <x v="0"/>
    <d v="2020-07-23T00:00:00"/>
    <d v="2020-07-23T00:00:00"/>
    <x v="4"/>
    <s v="Suddith_Jason, Rios_Jasmine"/>
    <x v="0"/>
    <m/>
    <m/>
    <m/>
    <n v="0.01"/>
    <m/>
    <s v="I"/>
    <x v="0"/>
    <s v="&lt;10"/>
    <m/>
    <m/>
    <n v="0.5"/>
    <m/>
    <m/>
    <x v="3"/>
    <m/>
    <s v="{75936159-db4a-4ca1-a721-2f9f6834543e}"/>
  </r>
  <r>
    <x v="0"/>
    <d v="2020-07-23T00:00:00"/>
    <d v="2020-07-23T00:00:00"/>
    <x v="4"/>
    <s v="Suddith_Jason, Rios_Jasmine"/>
    <x v="4"/>
    <m/>
    <m/>
    <s v="Recently cut"/>
    <n v="2"/>
    <m/>
    <s v="P"/>
    <x v="0"/>
    <s v="&lt;10"/>
    <m/>
    <m/>
    <n v="2"/>
    <m/>
    <m/>
    <x v="1"/>
    <m/>
    <s v="{4f947a6c-b4e2-42d5-99c5-c989b890b887}"/>
  </r>
  <r>
    <x v="37"/>
    <d v="2020-07-23T00:00:00"/>
    <d v="2020-07-23T00:00:00"/>
    <x v="4"/>
    <s v="Suddith_Jason, Rios_Jasmine"/>
    <x v="4"/>
    <s v="CHAP"/>
    <s v="Intermediate"/>
    <m/>
    <n v="0.01"/>
    <m/>
    <s v="I"/>
    <x v="0"/>
    <s v="&lt;10"/>
    <s v="N"/>
    <m/>
    <n v="0.5"/>
    <m/>
    <m/>
    <x v="3"/>
    <m/>
    <s v="{42902cc2-3962-40c7-8542-6ded807aba5f}"/>
  </r>
  <r>
    <x v="37"/>
    <d v="2020-07-23T00:00:00"/>
    <d v="2020-07-23T00:00:00"/>
    <x v="4"/>
    <s v="Suddith_Jason, Rios_Jasmine"/>
    <x v="4"/>
    <s v="CHAP"/>
    <s v="Intermediate"/>
    <m/>
    <n v="0.01"/>
    <m/>
    <s v="P"/>
    <x v="0"/>
    <s v="&lt;10"/>
    <s v="N"/>
    <m/>
    <n v="0.5"/>
    <m/>
    <m/>
    <x v="3"/>
    <m/>
    <s v="{f8f66b2d-a183-42af-bc20-b15d5ac5673b}"/>
  </r>
  <r>
    <x v="37"/>
    <d v="2020-07-23T00:00:00"/>
    <d v="2020-07-23T00:00:00"/>
    <x v="4"/>
    <s v="Suddith_Jason, Rios_Jasmine"/>
    <x v="4"/>
    <m/>
    <m/>
    <m/>
    <n v="0.01"/>
    <m/>
    <s v="I"/>
    <x v="0"/>
    <s v="&lt;10"/>
    <m/>
    <m/>
    <n v="0.5"/>
    <m/>
    <m/>
    <x v="3"/>
    <s v="e652e4c5-552a-4d7f-a0e5-c69390a4d99f"/>
    <s v="{c4493d6c-44ea-4b50-a482-cc76cc71f7b7}"/>
  </r>
  <r>
    <x v="37"/>
    <d v="2020-07-23T00:00:00"/>
    <d v="2020-07-23T00:00:00"/>
    <x v="4"/>
    <s v="Suddith_Jason, Rios_Jasmine"/>
    <x v="13"/>
    <m/>
    <m/>
    <m/>
    <n v="0.25"/>
    <m/>
    <s v="I"/>
    <x v="0"/>
    <s v="&lt;10"/>
    <m/>
    <m/>
    <n v="0.25"/>
    <m/>
    <m/>
    <x v="7"/>
    <s v="54f29b6c-3cc4-487b-aed3-8951fd50416f"/>
    <s v="{23313eb6-efbe-48c0-a9b4-aac7a744112e}"/>
  </r>
  <r>
    <x v="37"/>
    <d v="2020-07-23T00:00:00"/>
    <d v="2020-07-23T00:00:00"/>
    <x v="4"/>
    <s v="Suddith_Jason, Rios_Jasmine"/>
    <x v="4"/>
    <m/>
    <m/>
    <m/>
    <n v="0.01"/>
    <m/>
    <s v="I"/>
    <x v="0"/>
    <s v="&lt;10"/>
    <m/>
    <m/>
    <n v="0.5"/>
    <m/>
    <m/>
    <x v="3"/>
    <m/>
    <s v="{9f4c1ef3-1ce2-47c1-811d-d2daa1de1a56}"/>
  </r>
  <r>
    <x v="37"/>
    <d v="2020-07-23T00:00:00"/>
    <d v="2020-07-23T00:00:00"/>
    <x v="4"/>
    <s v="Suddith_Jason, Rios_Jasmine"/>
    <x v="14"/>
    <m/>
    <m/>
    <m/>
    <n v="2"/>
    <m/>
    <s v="P"/>
    <x v="0"/>
    <s v="&lt;10"/>
    <m/>
    <m/>
    <n v="2"/>
    <m/>
    <m/>
    <x v="1"/>
    <m/>
    <s v="{3f4b1514-a3a9-4fdc-8f4a-6748dc6b8726}"/>
  </r>
  <r>
    <x v="37"/>
    <d v="2020-07-23T00:00:00"/>
    <d v="2020-07-23T00:00:00"/>
    <x v="4"/>
    <s v="Suddith_Jason, Rios_Jasmine"/>
    <x v="4"/>
    <m/>
    <m/>
    <m/>
    <n v="1"/>
    <m/>
    <s v="P"/>
    <x v="0"/>
    <s v="&lt;10"/>
    <m/>
    <m/>
    <n v="1"/>
    <m/>
    <m/>
    <x v="2"/>
    <m/>
    <s v="{215a3f6d-a8f6-4a9d-946f-ef96cc7264c9}"/>
  </r>
  <r>
    <x v="37"/>
    <d v="2020-07-23T00:00:00"/>
    <d v="2020-07-23T00:00:00"/>
    <x v="4"/>
    <s v="Suddith_Jason, Rios_Jasmine"/>
    <x v="4"/>
    <m/>
    <m/>
    <m/>
    <n v="0.01"/>
    <m/>
    <s v="I"/>
    <x v="0"/>
    <s v="&lt;10"/>
    <m/>
    <m/>
    <n v="0.5"/>
    <m/>
    <m/>
    <x v="3"/>
    <m/>
    <s v="{b36cb486-e042-49dd-99b5-61f25e05c09b}"/>
  </r>
  <r>
    <x v="37"/>
    <d v="2020-07-23T00:00:00"/>
    <d v="2020-07-23T00:00:00"/>
    <x v="4"/>
    <s v="Suddith_Jason, Rios_Jasmine"/>
    <x v="5"/>
    <m/>
    <m/>
    <m/>
    <n v="0.01"/>
    <m/>
    <s v="I"/>
    <x v="0"/>
    <s v="&lt;10"/>
    <m/>
    <m/>
    <n v="0.5"/>
    <m/>
    <m/>
    <x v="3"/>
    <m/>
    <s v="{43ef02ef-a0e6-46e0-bd5c-d2f7574a8596}"/>
  </r>
  <r>
    <x v="38"/>
    <d v="2020-07-23T00:00:00"/>
    <d v="2020-07-23T00:00:00"/>
    <x v="4"/>
    <s v="Suddith_Jason, Rios_Jasmine"/>
    <x v="1"/>
    <s v="CHAP"/>
    <s v="Disturbed"/>
    <m/>
    <n v="3"/>
    <m/>
    <s v="SC"/>
    <x v="0"/>
    <s v="&lt;10"/>
    <s v="N"/>
    <m/>
    <n v="3"/>
    <m/>
    <m/>
    <x v="4"/>
    <m/>
    <s v="{4a92d4d1-f66d-4924-bcb3-9eb71a915a9d}"/>
  </r>
  <r>
    <x v="38"/>
    <d v="2020-07-23T00:00:00"/>
    <d v="2020-07-23T00:00:00"/>
    <x v="4"/>
    <s v="Suddith_Jason, Rios_Jasmine"/>
    <x v="14"/>
    <m/>
    <m/>
    <m/>
    <n v="0.01"/>
    <m/>
    <s v="I"/>
    <x v="0"/>
    <s v="&lt;10"/>
    <m/>
    <m/>
    <n v="0.5"/>
    <m/>
    <m/>
    <x v="3"/>
    <m/>
    <s v="{38a954cc-3941-419c-9a24-e2e451b86786}"/>
  </r>
  <r>
    <x v="38"/>
    <d v="2020-07-23T00:00:00"/>
    <d v="2020-07-23T00:00:00"/>
    <x v="4"/>
    <s v="Suddith_Jason, Rios_Jasmine"/>
    <x v="7"/>
    <m/>
    <m/>
    <m/>
    <n v="0.01"/>
    <m/>
    <s v="I"/>
    <x v="0"/>
    <s v="&lt;10"/>
    <m/>
    <m/>
    <n v="0.5"/>
    <m/>
    <m/>
    <x v="3"/>
    <m/>
    <s v="{408064fd-1688-47df-b52b-ff063acaef6a}"/>
  </r>
  <r>
    <x v="38"/>
    <d v="2020-07-23T00:00:00"/>
    <d v="2020-07-23T00:00:00"/>
    <x v="4"/>
    <s v="Suddith_Jason, Rios_Jasmine"/>
    <x v="11"/>
    <m/>
    <m/>
    <m/>
    <n v="0.01"/>
    <m/>
    <s v="I"/>
    <x v="0"/>
    <s v="&lt;10"/>
    <m/>
    <m/>
    <n v="0.5"/>
    <m/>
    <m/>
    <x v="3"/>
    <m/>
    <s v="{ea015a88-3b65-442b-96e1-b1b236f60ac6}"/>
  </r>
  <r>
    <x v="38"/>
    <d v="2020-07-23T00:00:00"/>
    <d v="2020-07-23T00:00:00"/>
    <x v="4"/>
    <s v="Suddith_Jason, Rios_Jasmine"/>
    <x v="14"/>
    <m/>
    <m/>
    <m/>
    <n v="0.01"/>
    <m/>
    <s v="I"/>
    <x v="0"/>
    <s v="&lt;10"/>
    <m/>
    <m/>
    <n v="0.5"/>
    <m/>
    <m/>
    <x v="3"/>
    <m/>
    <s v="{b9c8cd57-8b68-4d5a-8e98-db1dc9c196fc}"/>
  </r>
  <r>
    <x v="38"/>
    <d v="2020-07-23T00:00:00"/>
    <d v="2020-07-23T00:00:00"/>
    <x v="4"/>
    <s v="Suddith_Jason, Rios_Jasmine"/>
    <x v="14"/>
    <m/>
    <m/>
    <m/>
    <n v="0.01"/>
    <m/>
    <s v="I"/>
    <x v="0"/>
    <s v="&lt;10"/>
    <m/>
    <m/>
    <n v="0.5"/>
    <m/>
    <m/>
    <x v="3"/>
    <m/>
    <s v="{f4f2646c-fc35-4480-81d5-4e4eb8c19639}"/>
  </r>
  <r>
    <x v="38"/>
    <d v="2020-07-23T00:00:00"/>
    <d v="2020-07-23T00:00:00"/>
    <x v="4"/>
    <s v="Suddith_Jason, Rios_Jasmine"/>
    <x v="11"/>
    <m/>
    <m/>
    <m/>
    <n v="3"/>
    <m/>
    <s v="P"/>
    <x v="0"/>
    <s v="&lt;10"/>
    <m/>
    <m/>
    <n v="3"/>
    <m/>
    <m/>
    <x v="4"/>
    <m/>
    <s v="{e6978628-3dea-4799-861c-fc42b88eeb97}"/>
  </r>
  <r>
    <x v="38"/>
    <d v="2020-07-23T00:00:00"/>
    <d v="2020-07-23T00:00:00"/>
    <x v="4"/>
    <s v="Suddith_Jason, Rios_Jasmine"/>
    <x v="4"/>
    <m/>
    <m/>
    <m/>
    <n v="3"/>
    <m/>
    <s v="P"/>
    <x v="0"/>
    <s v="&lt;10"/>
    <m/>
    <m/>
    <n v="3"/>
    <m/>
    <m/>
    <x v="4"/>
    <m/>
    <s v="{e6978628-3dea-4799-861c-fc42b88eeb97}"/>
  </r>
  <r>
    <x v="38"/>
    <d v="2020-07-23T00:00:00"/>
    <d v="2020-07-23T00:00:00"/>
    <x v="4"/>
    <s v="Suddith_Jason, Rios_Jasmine"/>
    <x v="27"/>
    <m/>
    <m/>
    <m/>
    <n v="10"/>
    <m/>
    <s v="SC"/>
    <x v="0"/>
    <s v="&lt;10"/>
    <m/>
    <m/>
    <n v="10"/>
    <m/>
    <m/>
    <x v="10"/>
    <m/>
    <s v="{372c2cbc-51a9-489f-b112-24002b727d46}"/>
  </r>
  <r>
    <x v="38"/>
    <d v="2020-07-23T00:00:00"/>
    <d v="2020-07-23T00:00:00"/>
    <x v="4"/>
    <s v="Suddith_Jason, Rios_Jasmine"/>
    <x v="11"/>
    <m/>
    <m/>
    <m/>
    <n v="10"/>
    <m/>
    <s v="SC"/>
    <x v="0"/>
    <s v="&lt;10"/>
    <m/>
    <m/>
    <n v="10"/>
    <m/>
    <m/>
    <x v="10"/>
    <m/>
    <s v="{372c2cbc-51a9-489f-b112-24002b727d46}"/>
  </r>
  <r>
    <x v="38"/>
    <d v="2020-07-23T00:00:00"/>
    <d v="2020-07-23T00:00:00"/>
    <x v="4"/>
    <s v="Suddith_Jason, Rios_Jasmine"/>
    <x v="7"/>
    <m/>
    <m/>
    <m/>
    <n v="10"/>
    <m/>
    <s v="SC"/>
    <x v="0"/>
    <s v="&lt;10"/>
    <m/>
    <m/>
    <n v="10"/>
    <m/>
    <m/>
    <x v="10"/>
    <m/>
    <s v="{5bd79f2a-b942-43b7-a20e-cdf3d9e580c3}"/>
  </r>
  <r>
    <x v="38"/>
    <d v="2020-07-23T00:00:00"/>
    <d v="2020-07-23T00:00:00"/>
    <x v="4"/>
    <s v="Suddith_Jason, Rios_Jasmine"/>
    <x v="11"/>
    <m/>
    <m/>
    <m/>
    <n v="10"/>
    <m/>
    <s v="SC"/>
    <x v="0"/>
    <s v="&lt;10"/>
    <m/>
    <m/>
    <n v="10"/>
    <m/>
    <m/>
    <x v="10"/>
    <m/>
    <s v="{5bd79f2a-b942-43b7-a20e-cdf3d9e580c3}"/>
  </r>
  <r>
    <x v="38"/>
    <d v="2020-07-23T00:00:00"/>
    <d v="2020-07-23T00:00:00"/>
    <x v="4"/>
    <s v="Suddith_Jason, Rios_Jasmine"/>
    <x v="11"/>
    <m/>
    <m/>
    <m/>
    <n v="10"/>
    <m/>
    <s v="P"/>
    <x v="0"/>
    <s v="10-100"/>
    <m/>
    <m/>
    <n v="10"/>
    <m/>
    <m/>
    <x v="10"/>
    <m/>
    <s v="{781cc534-74d7-43a1-9b38-617f5ffa019e}"/>
  </r>
  <r>
    <x v="38"/>
    <d v="2020-07-23T00:00:00"/>
    <d v="2020-07-23T00:00:00"/>
    <x v="4"/>
    <s v="Suddith_Jason, Rios_Jasmine"/>
    <x v="7"/>
    <m/>
    <m/>
    <m/>
    <n v="10"/>
    <m/>
    <s v="P"/>
    <x v="0"/>
    <s v="10-100"/>
    <m/>
    <m/>
    <n v="10"/>
    <m/>
    <m/>
    <x v="10"/>
    <m/>
    <s v="{781cc534-74d7-43a1-9b38-617f5ffa019e}"/>
  </r>
  <r>
    <x v="38"/>
    <d v="2020-07-23T00:00:00"/>
    <d v="2020-07-23T00:00:00"/>
    <x v="4"/>
    <s v="Suddith_Jason, Rios_Jasmine"/>
    <x v="0"/>
    <m/>
    <m/>
    <m/>
    <n v="0.01"/>
    <m/>
    <s v="P"/>
    <x v="0"/>
    <s v="&lt;10"/>
    <m/>
    <m/>
    <n v="0.5"/>
    <m/>
    <m/>
    <x v="3"/>
    <m/>
    <s v="{9814aebe-629d-4e9d-a546-55d32c452ca0}"/>
  </r>
  <r>
    <x v="38"/>
    <d v="2020-07-23T00:00:00"/>
    <d v="2020-07-23T00:00:00"/>
    <x v="4"/>
    <s v="Suddith_Jason, Rios_Jasmine"/>
    <x v="11"/>
    <m/>
    <m/>
    <m/>
    <n v="10"/>
    <m/>
    <s v="P"/>
    <x v="0"/>
    <s v="&lt;10"/>
    <m/>
    <m/>
    <n v="10"/>
    <m/>
    <m/>
    <x v="10"/>
    <m/>
    <s v="{dc3147a9-23e1-44e6-a155-0dffb2b9ee9a}"/>
  </r>
  <r>
    <x v="38"/>
    <d v="2020-07-23T00:00:00"/>
    <d v="2020-07-23T00:00:00"/>
    <x v="4"/>
    <s v="Suddith_Jason, Rios_Jasmine"/>
    <x v="7"/>
    <m/>
    <m/>
    <m/>
    <n v="10"/>
    <m/>
    <s v="P"/>
    <x v="0"/>
    <s v="&lt;10"/>
    <m/>
    <m/>
    <n v="10"/>
    <m/>
    <m/>
    <x v="10"/>
    <m/>
    <s v="{dc3147a9-23e1-44e6-a155-0dffb2b9ee9a}"/>
  </r>
  <r>
    <x v="38"/>
    <d v="2020-07-23T00:00:00"/>
    <d v="2020-07-23T00:00:00"/>
    <x v="4"/>
    <s v="Suddith_Jason, Rios_Jasmine"/>
    <x v="13"/>
    <m/>
    <m/>
    <m/>
    <n v="4"/>
    <m/>
    <s v="L"/>
    <x v="0"/>
    <s v="&lt;10"/>
    <m/>
    <m/>
    <n v="4"/>
    <m/>
    <m/>
    <x v="5"/>
    <m/>
    <s v="{bd0d2de8-ab08-408c-ad35-b7ca77561115}"/>
  </r>
  <r>
    <x v="38"/>
    <d v="2020-07-23T00:00:00"/>
    <d v="2020-07-23T00:00:00"/>
    <x v="4"/>
    <s v="Suddith_Jason, Rios_Jasmine"/>
    <x v="3"/>
    <m/>
    <m/>
    <m/>
    <n v="0.01"/>
    <m/>
    <s v="I"/>
    <x v="0"/>
    <s v="&lt;10"/>
    <m/>
    <m/>
    <n v="0.5"/>
    <m/>
    <m/>
    <x v="3"/>
    <m/>
    <s v="{bd1faa7e-b9aa-457a-ab16-a650acc5d44c}"/>
  </r>
  <r>
    <x v="38"/>
    <d v="2020-07-23T00:00:00"/>
    <d v="2020-07-23T00:00:00"/>
    <x v="4"/>
    <s v="Suddith_Jason, Rios_Jasmine"/>
    <x v="1"/>
    <m/>
    <m/>
    <m/>
    <n v="4"/>
    <m/>
    <s v="P"/>
    <x v="0"/>
    <s v="10-100"/>
    <m/>
    <m/>
    <n v="4"/>
    <m/>
    <m/>
    <x v="5"/>
    <m/>
    <s v="{cf16e0c0-44ef-46b8-9d07-3c0303e1b6d4}"/>
  </r>
  <r>
    <x v="102"/>
    <d v="2020-07-23T00:00:00"/>
    <m/>
    <x v="4"/>
    <s v="Lopez_Izzy, Engstrom_Lars"/>
    <x v="1"/>
    <s v="OAK"/>
    <s v="Intermediate"/>
    <m/>
    <n v="1"/>
    <m/>
    <s v="I"/>
    <x v="0"/>
    <s v="&lt;10"/>
    <s v="N"/>
    <m/>
    <n v="1"/>
    <m/>
    <m/>
    <x v="2"/>
    <m/>
    <s v="{53fd62d5-34bd-41ce-8c76-af1b0f340a20}"/>
  </r>
  <r>
    <x v="102"/>
    <d v="2020-07-23T00:00:00"/>
    <m/>
    <x v="4"/>
    <s v="Lopez_Izzy, Engstrom_Lars"/>
    <x v="0"/>
    <s v="OAK"/>
    <s v="Disturbed"/>
    <m/>
    <n v="0.01"/>
    <m/>
    <s v="I"/>
    <x v="0"/>
    <s v="&lt;10"/>
    <s v="N"/>
    <m/>
    <n v="0.5"/>
    <m/>
    <m/>
    <x v="3"/>
    <m/>
    <s v="{96c71288-0737-465a-af08-aad694a29b85}"/>
  </r>
  <r>
    <x v="102"/>
    <d v="2020-07-23T00:00:00"/>
    <m/>
    <x v="4"/>
    <s v="Lopez_Izzy, Engstrom_Lars"/>
    <x v="0"/>
    <s v="OAK"/>
    <s v="Disturbed"/>
    <m/>
    <n v="0.01"/>
    <m/>
    <s v="I"/>
    <x v="0"/>
    <s v="&lt;10"/>
    <s v="N"/>
    <m/>
    <n v="0.5"/>
    <m/>
    <m/>
    <x v="3"/>
    <m/>
    <s v="{dd8cc341-b35c-4440-8126-47aacdbe7be1}"/>
  </r>
  <r>
    <x v="102"/>
    <d v="2020-07-23T00:00:00"/>
    <m/>
    <x v="4"/>
    <s v="Lopez_Izzy, Engstrom_Lars"/>
    <x v="0"/>
    <s v="OAK"/>
    <s v="Disturbed"/>
    <m/>
    <n v="0.01"/>
    <m/>
    <s v="I"/>
    <x v="0"/>
    <s v="&lt;10"/>
    <s v="N"/>
    <m/>
    <n v="0.5"/>
    <m/>
    <m/>
    <x v="3"/>
    <m/>
    <s v="{b6ccc8c2-b467-43f4-a63a-75914a71d724}"/>
  </r>
  <r>
    <x v="102"/>
    <d v="2020-07-23T00:00:00"/>
    <m/>
    <x v="4"/>
    <s v="Lopez_Izzy, Engstrom_Lars"/>
    <x v="10"/>
    <s v="OAK"/>
    <s v="Disturbed"/>
    <m/>
    <n v="1"/>
    <m/>
    <s v="I"/>
    <x v="0"/>
    <s v="&lt;10"/>
    <s v="N"/>
    <m/>
    <n v="1"/>
    <m/>
    <m/>
    <x v="2"/>
    <m/>
    <s v="{5d394346-9083-49bc-b047-7f4c9d1743be}"/>
  </r>
  <r>
    <x v="102"/>
    <d v="2020-07-23T00:00:00"/>
    <m/>
    <x v="4"/>
    <s v="Lopez_Izzy, Engstrom_Lars"/>
    <x v="14"/>
    <s v="OAK"/>
    <s v="Disturbed"/>
    <m/>
    <n v="0.01"/>
    <m/>
    <s v="I"/>
    <x v="0"/>
    <s v="&lt;10"/>
    <s v="N"/>
    <m/>
    <n v="0.5"/>
    <m/>
    <m/>
    <x v="3"/>
    <m/>
    <s v="{95452f1e-0bf8-40f4-aca6-69edd95baac8}"/>
  </r>
  <r>
    <x v="102"/>
    <d v="2020-07-23T00:00:00"/>
    <m/>
    <x v="4"/>
    <s v="Lopez_Izzy, Engstrom_Lars"/>
    <x v="14"/>
    <s v="OAK"/>
    <s v="Disturbed"/>
    <m/>
    <n v="0.01"/>
    <m/>
    <s v="I"/>
    <x v="0"/>
    <s v="&lt;10"/>
    <s v="N"/>
    <m/>
    <n v="0.5"/>
    <m/>
    <m/>
    <x v="3"/>
    <m/>
    <s v="{e2b11d67-2633-4cb1-a691-632ddbc8bd46}"/>
  </r>
  <r>
    <x v="102"/>
    <d v="2020-07-23T00:00:00"/>
    <m/>
    <x v="4"/>
    <s v="Lopez_Izzy, Engstrom_Lars"/>
    <x v="14"/>
    <s v="OAK"/>
    <s v="Disturbed"/>
    <m/>
    <n v="0.01"/>
    <m/>
    <s v="I"/>
    <x v="0"/>
    <s v="&lt;10"/>
    <s v="N"/>
    <m/>
    <n v="0.5"/>
    <m/>
    <m/>
    <x v="3"/>
    <m/>
    <s v="{cedc64e2-954e-4c9a-a831-abb2267dc410}"/>
  </r>
  <r>
    <x v="102"/>
    <d v="2020-07-23T00:00:00"/>
    <m/>
    <x v="4"/>
    <s v="Lopez_Izzy, Engstrom_Lars"/>
    <x v="14"/>
    <s v="OAK"/>
    <s v="Disturbed"/>
    <m/>
    <n v="1"/>
    <m/>
    <s v="I"/>
    <x v="0"/>
    <s v="&lt;10"/>
    <s v="N"/>
    <m/>
    <n v="1"/>
    <m/>
    <m/>
    <x v="2"/>
    <m/>
    <s v="{4383ac0b-5a41-46a0-9364-84d60684119f}"/>
  </r>
  <r>
    <x v="102"/>
    <d v="2020-07-23T00:00:00"/>
    <m/>
    <x v="4"/>
    <s v="Lopez_Izzy, Engstrom_Lars"/>
    <x v="13"/>
    <s v="OAK"/>
    <s v="Intermediate"/>
    <m/>
    <n v="0.01"/>
    <m/>
    <s v="I"/>
    <x v="1"/>
    <s v="&lt;10"/>
    <s v="N"/>
    <m/>
    <n v="0.5"/>
    <m/>
    <m/>
    <x v="3"/>
    <m/>
    <s v="{fdf0d482-6694-4a3b-8e2b-a94846954a7c}"/>
  </r>
  <r>
    <x v="102"/>
    <d v="2020-07-23T00:00:00"/>
    <m/>
    <x v="4"/>
    <s v="Lopez_Izzy, Engstrom_Lars"/>
    <x v="1"/>
    <s v="OAK"/>
    <s v="Intermediate"/>
    <m/>
    <n v="0.05"/>
    <m/>
    <s v="I"/>
    <x v="0"/>
    <s v="&lt;10"/>
    <s v="N"/>
    <m/>
    <n v="0.5"/>
    <m/>
    <m/>
    <x v="3"/>
    <m/>
    <s v="{1e8df2c8-2326-422d-9178-a53dd3f400a9}"/>
  </r>
  <r>
    <x v="102"/>
    <d v="2020-07-23T00:00:00"/>
    <m/>
    <x v="4"/>
    <s v="Lopez_Izzy, Engstrom_Lars"/>
    <x v="1"/>
    <s v="OAK"/>
    <s v="Intermediate"/>
    <m/>
    <n v="0.05"/>
    <m/>
    <s v="I"/>
    <x v="0"/>
    <s v="&lt;10"/>
    <s v="N"/>
    <m/>
    <n v="0.5"/>
    <m/>
    <m/>
    <x v="3"/>
    <m/>
    <s v="{65ed4b61-75ce-486d-956c-0864d03599e7}"/>
  </r>
  <r>
    <x v="102"/>
    <d v="2020-07-23T00:00:00"/>
    <m/>
    <x v="4"/>
    <s v="Lopez_Izzy, Engstrom_Lars"/>
    <x v="14"/>
    <s v="OAK"/>
    <s v="Disturbed"/>
    <m/>
    <n v="0.5"/>
    <m/>
    <s v="I"/>
    <x v="0"/>
    <s v="&lt;10"/>
    <s v="N"/>
    <m/>
    <n v="0.5"/>
    <m/>
    <m/>
    <x v="3"/>
    <m/>
    <s v="{16f5154e-2538-4d98-ad4f-185ac19173c7}"/>
  </r>
  <r>
    <x v="72"/>
    <d v="2020-07-23T00:00:00"/>
    <d v="2020-07-23T00:00:00"/>
    <x v="4"/>
    <s v="Lopez_Izzy, Engstrom_Lars"/>
    <x v="2"/>
    <s v="OAK"/>
    <s v="Intermediate"/>
    <m/>
    <n v="0.01"/>
    <m/>
    <s v="I"/>
    <x v="2"/>
    <s v="&lt;10"/>
    <m/>
    <m/>
    <n v="0.5"/>
    <m/>
    <m/>
    <x v="3"/>
    <m/>
    <s v="{7942debe-1693-48c6-831c-f5410775cc90}"/>
  </r>
  <r>
    <x v="101"/>
    <d v="2020-07-24T00:00:00"/>
    <d v="2020-07-24T00:00:00"/>
    <x v="4"/>
    <s v="Rios_Jasmine, Engstrom_Lars"/>
    <x v="0"/>
    <s v="CHAP"/>
    <s v="Intermediate"/>
    <m/>
    <n v="3"/>
    <m/>
    <s v="SC"/>
    <x v="0"/>
    <s v="10-100"/>
    <s v="N"/>
    <m/>
    <n v="3"/>
    <m/>
    <m/>
    <x v="4"/>
    <m/>
    <s v="{63009067-a9ea-45c1-a514-eb9303f7d015}"/>
  </r>
  <r>
    <x v="101"/>
    <d v="2020-07-24T00:00:00"/>
    <d v="2020-07-24T00:00:00"/>
    <x v="4"/>
    <s v="Rios_Jasmine, Engstrom_Lars"/>
    <x v="0"/>
    <s v="CHAP"/>
    <s v="Intermediate"/>
    <m/>
    <n v="0.01"/>
    <m/>
    <s v="I"/>
    <x v="0"/>
    <s v="&lt;10"/>
    <s v="N"/>
    <m/>
    <n v="0.5"/>
    <m/>
    <m/>
    <x v="3"/>
    <m/>
    <s v="{b5dc5d2c-6846-430b-9af3-b6dd38054a09}"/>
  </r>
  <r>
    <x v="101"/>
    <d v="2020-07-24T00:00:00"/>
    <d v="2020-07-24T00:00:00"/>
    <x v="4"/>
    <s v="Rios_Jasmine, Engstrom_Lars"/>
    <x v="4"/>
    <s v="CHAP"/>
    <s v="Intermediate"/>
    <m/>
    <n v="0.01"/>
    <m/>
    <s v="I"/>
    <x v="0"/>
    <s v="&lt;10"/>
    <s v="N"/>
    <m/>
    <n v="0.5"/>
    <m/>
    <m/>
    <x v="3"/>
    <m/>
    <s v="{d8ade714-329d-4dc1-bbdf-80c82a4187f1}"/>
  </r>
  <r>
    <x v="53"/>
    <d v="2020-07-24T00:00:00"/>
    <m/>
    <x v="4"/>
    <s v="Rios_Jasmine, Engstrom_Lars"/>
    <x v="14"/>
    <s v="RIP"/>
    <s v="Intermediate"/>
    <m/>
    <n v="0.01"/>
    <m/>
    <s v="I"/>
    <x v="0"/>
    <s v="&lt;10"/>
    <s v="N"/>
    <m/>
    <n v="0.5"/>
    <m/>
    <m/>
    <x v="3"/>
    <m/>
    <s v="{492dd158-6c18-4dbb-a146-65745d15fe86}"/>
  </r>
  <r>
    <x v="53"/>
    <d v="2020-07-24T00:00:00"/>
    <m/>
    <x v="4"/>
    <s v="Rios_Jasmine, Engstrom_Lars"/>
    <x v="14"/>
    <s v="RIP"/>
    <s v="Intermediate"/>
    <m/>
    <n v="0.01"/>
    <m/>
    <s v="I"/>
    <x v="0"/>
    <s v="&lt;10"/>
    <s v="N"/>
    <m/>
    <n v="0.5"/>
    <m/>
    <m/>
    <x v="3"/>
    <m/>
    <s v="{8bed2529-7fda-4c9b-88ac-681739394b70}"/>
  </r>
  <r>
    <x v="53"/>
    <d v="2020-07-24T00:00:00"/>
    <m/>
    <x v="4"/>
    <s v="Rios_Jasmine, Engstrom_Lars"/>
    <x v="14"/>
    <s v="RIP"/>
    <s v="Intermediate"/>
    <m/>
    <n v="0.01"/>
    <m/>
    <s v="I"/>
    <x v="0"/>
    <s v="&lt;10"/>
    <s v="N"/>
    <m/>
    <n v="0.5"/>
    <m/>
    <m/>
    <x v="3"/>
    <m/>
    <s v="{e79466e7-7915-4c0e-846c-d1d25dcee2ce}"/>
  </r>
  <r>
    <x v="53"/>
    <d v="2020-07-24T00:00:00"/>
    <m/>
    <x v="4"/>
    <s v="Rios_Jasmine, Engstrom_Lars"/>
    <x v="14"/>
    <s v="RIP"/>
    <s v="Intermediate"/>
    <m/>
    <n v="3"/>
    <m/>
    <s v="I"/>
    <x v="0"/>
    <s v="&lt;10"/>
    <s v="N"/>
    <m/>
    <n v="3"/>
    <m/>
    <m/>
    <x v="4"/>
    <m/>
    <s v="{f13b3664-334d-4984-bdcb-b8a0775c7b68}"/>
  </r>
  <r>
    <x v="53"/>
    <d v="2020-07-24T00:00:00"/>
    <m/>
    <x v="4"/>
    <s v="Rios_Jasmine, Engstrom_Lars"/>
    <x v="1"/>
    <s v="RIP"/>
    <s v="Intermediate"/>
    <m/>
    <n v="1"/>
    <m/>
    <s v="I"/>
    <x v="0"/>
    <s v="&lt;10"/>
    <s v="N"/>
    <m/>
    <n v="1"/>
    <m/>
    <m/>
    <x v="2"/>
    <m/>
    <s v="{a01788f2-ac3b-4b71-8d0f-84fad9419e87}"/>
  </r>
  <r>
    <x v="53"/>
    <d v="2020-07-24T00:00:00"/>
    <m/>
    <x v="4"/>
    <s v="Rios_Jasmine, Engstrom_Lars"/>
    <x v="11"/>
    <s v="RIP"/>
    <s v="Intermediate"/>
    <m/>
    <n v="1"/>
    <m/>
    <s v="I"/>
    <x v="0"/>
    <s v="&lt;10"/>
    <s v="N"/>
    <m/>
    <n v="1"/>
    <m/>
    <m/>
    <x v="2"/>
    <m/>
    <s v="{c1ca874a-b4f8-40e1-979c-a017ba2c8622}"/>
  </r>
  <r>
    <x v="53"/>
    <d v="2020-07-24T00:00:00"/>
    <d v="2020-07-24T00:00:00"/>
    <x v="4"/>
    <s v="Rios_Jasmine, Engstrom_Lars"/>
    <x v="11"/>
    <s v="RIP"/>
    <s v="Intermediate"/>
    <m/>
    <n v="0.01"/>
    <m/>
    <s v="I"/>
    <x v="0"/>
    <s v="&lt;10"/>
    <s v="N"/>
    <m/>
    <n v="0.5"/>
    <m/>
    <m/>
    <x v="3"/>
    <m/>
    <s v="{e31826fe-df68-4e29-8c88-01ffb068b325}"/>
  </r>
  <r>
    <x v="53"/>
    <d v="2020-07-24T00:00:00"/>
    <d v="2020-07-24T00:00:00"/>
    <x v="4"/>
    <s v="Rios_Jasmine, Engstrom_Lars"/>
    <x v="11"/>
    <s v="RIP"/>
    <s v="Intermediate"/>
    <m/>
    <n v="0.01"/>
    <m/>
    <s v="P"/>
    <x v="0"/>
    <s v="&lt;10"/>
    <s v="N"/>
    <m/>
    <n v="0.5"/>
    <m/>
    <m/>
    <x v="3"/>
    <m/>
    <s v="{9fca1b2b-e594-4a91-81ba-f8de0c86771c}"/>
  </r>
  <r>
    <x v="53"/>
    <d v="2020-07-24T00:00:00"/>
    <d v="2020-07-24T00:00:00"/>
    <x v="4"/>
    <s v="Rios_Jasmine, Engstrom_Lars"/>
    <x v="4"/>
    <m/>
    <m/>
    <m/>
    <n v="0.01"/>
    <m/>
    <s v="SC"/>
    <x v="0"/>
    <s v="&lt;10"/>
    <m/>
    <m/>
    <n v="0.5"/>
    <m/>
    <m/>
    <x v="3"/>
    <s v="0bd8e164-8b82-4a68-b6c9-f6b5d1ea3fcc"/>
    <s v="{236a1476-5711-41b0-9d58-6de0932b4950}"/>
  </r>
  <r>
    <x v="53"/>
    <d v="2020-07-24T00:00:00"/>
    <d v="2020-07-24T00:00:00"/>
    <x v="4"/>
    <s v="Rios_Jasmine, Engstrom_Lars"/>
    <x v="0"/>
    <m/>
    <m/>
    <m/>
    <n v="0.01"/>
    <m/>
    <s v="I"/>
    <x v="0"/>
    <s v="&lt;10"/>
    <m/>
    <m/>
    <n v="0.5"/>
    <m/>
    <m/>
    <x v="3"/>
    <s v="0bd8e164-8b82-4a68-b6c9-f6b5d1ea3fcc"/>
    <s v="{4f33964b-8111-4b97-9f52-06dee050a6aa}"/>
  </r>
  <r>
    <x v="53"/>
    <d v="2020-07-24T00:00:00"/>
    <d v="2020-07-24T00:00:00"/>
    <x v="4"/>
    <s v="Rios_Jasmine, Engstrom_Lars"/>
    <x v="6"/>
    <m/>
    <m/>
    <m/>
    <n v="0.01"/>
    <m/>
    <s v="I"/>
    <x v="0"/>
    <s v="&lt;10"/>
    <m/>
    <m/>
    <n v="0.5"/>
    <m/>
    <m/>
    <x v="3"/>
    <s v="0bd8e164-8b82-4a68-b6c9-f6b5d1ea3fcc"/>
    <s v="{4f33964b-8111-4b97-9f52-06dee050a6aa}"/>
  </r>
  <r>
    <x v="53"/>
    <d v="2020-07-24T00:00:00"/>
    <d v="2020-07-24T00:00:00"/>
    <x v="4"/>
    <s v="Rios_Jasmine, Engstrom_Lars"/>
    <x v="0"/>
    <m/>
    <m/>
    <m/>
    <n v="0.01"/>
    <m/>
    <s v="I"/>
    <x v="0"/>
    <s v="&lt;10"/>
    <m/>
    <m/>
    <n v="0.5"/>
    <m/>
    <m/>
    <x v="3"/>
    <s v="0bd8e164-8b82-4a68-b6c9-f6b5d1ea3fcc"/>
    <s v="{7bbe1a78-3752-4597-8c23-422ca3deaf26}"/>
  </r>
  <r>
    <x v="53"/>
    <d v="2020-07-24T00:00:00"/>
    <d v="2020-07-24T00:00:00"/>
    <x v="4"/>
    <s v="Rios_Jasmine, Engstrom_Lars"/>
    <x v="6"/>
    <m/>
    <m/>
    <m/>
    <n v="0.01"/>
    <m/>
    <s v="I"/>
    <x v="0"/>
    <s v="&lt;10"/>
    <m/>
    <m/>
    <n v="0.5"/>
    <m/>
    <m/>
    <x v="3"/>
    <s v="0bd8e164-8b82-4a68-b6c9-f6b5d1ea3fcc"/>
    <s v="{7bbe1a78-3752-4597-8c23-422ca3deaf26}"/>
  </r>
  <r>
    <x v="53"/>
    <d v="2020-07-24T00:00:00"/>
    <d v="2020-07-24T00:00:00"/>
    <x v="4"/>
    <s v="Rios_Jasmine, Engstrom_Lars"/>
    <x v="0"/>
    <m/>
    <m/>
    <m/>
    <n v="0.01"/>
    <m/>
    <s v="I"/>
    <x v="0"/>
    <s v="&lt;10"/>
    <m/>
    <m/>
    <n v="0.5"/>
    <m/>
    <m/>
    <x v="3"/>
    <s v="0bd8e164-8b82-4a68-b6c9-f6b5d1ea3fcc"/>
    <s v="{2679faf6-9d09-4632-a1e2-21d85c734415}"/>
  </r>
  <r>
    <x v="53"/>
    <d v="2020-07-24T00:00:00"/>
    <d v="2020-07-24T00:00:00"/>
    <x v="4"/>
    <s v="Rios_Jasmine, Engstrom_Lars"/>
    <x v="0"/>
    <m/>
    <m/>
    <m/>
    <n v="0.01"/>
    <m/>
    <s v="P"/>
    <x v="0"/>
    <s v="&lt;10"/>
    <m/>
    <m/>
    <n v="0.5"/>
    <m/>
    <m/>
    <x v="3"/>
    <m/>
    <s v="{f5cb54b5-ce93-41f9-8630-1befd6d9d801}"/>
  </r>
  <r>
    <x v="53"/>
    <d v="2020-07-24T00:00:00"/>
    <d v="2020-07-24T00:00:00"/>
    <x v="4"/>
    <s v="Rios_Jasmine, Engstrom_Lars"/>
    <x v="6"/>
    <m/>
    <m/>
    <m/>
    <n v="0.01"/>
    <m/>
    <s v="P"/>
    <x v="0"/>
    <s v="&lt;10"/>
    <m/>
    <m/>
    <n v="0.5"/>
    <m/>
    <m/>
    <x v="3"/>
    <m/>
    <s v="{f5cb54b5-ce93-41f9-8630-1befd6d9d801}"/>
  </r>
  <r>
    <x v="62"/>
    <d v="2020-07-24T00:00:00"/>
    <m/>
    <x v="4"/>
    <s v="Rios_Jasmine, Engstrom_Lars"/>
    <x v="0"/>
    <s v="CHAP"/>
    <s v="Intermediate"/>
    <m/>
    <n v="0.5"/>
    <m/>
    <s v="I"/>
    <x v="0"/>
    <s v="&lt;10"/>
    <s v="N"/>
    <m/>
    <n v="0.5"/>
    <m/>
    <m/>
    <x v="3"/>
    <m/>
    <s v="{9e4926b3-e47e-48ee-bca8-44b84a9e1e30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x v="3"/>
    <m/>
    <s v="{d745c221-cc76-4902-94d1-23d4c9ea73b4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x v="3"/>
    <m/>
    <s v="{a70b7deb-bed7-423c-b029-4ac764470605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x v="3"/>
    <m/>
    <s v="{bfb360f3-2c5d-42ff-9bbb-5620bdd41745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x v="3"/>
    <m/>
    <s v="{a33c5663-db6e-4d35-9055-15ec295fe649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x v="3"/>
    <m/>
    <s v="{5b719dfe-3805-4c67-9a88-96f6da2fd49c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x v="3"/>
    <m/>
    <s v="{9d737067-f425-491d-89e7-b0690e5d44ce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x v="3"/>
    <m/>
    <s v="{91867199-4f4d-4506-92dd-5b08de4eb1a7}"/>
  </r>
  <r>
    <x v="62"/>
    <d v="2020-07-24T00:00:00"/>
    <d v="2020-07-24T00:00:00"/>
    <x v="4"/>
    <s v="Rios_Jasmine, Engstrom_Lars"/>
    <x v="4"/>
    <s v="CHAP"/>
    <s v="Intermediate"/>
    <m/>
    <n v="0.5"/>
    <m/>
    <s v="I"/>
    <x v="0"/>
    <s v="&lt;10"/>
    <s v="N"/>
    <m/>
    <n v="0.5"/>
    <m/>
    <m/>
    <x v="3"/>
    <m/>
    <s v="{fcd8458c-2a1c-4ed3-8b3e-b25deb73d892}"/>
  </r>
  <r>
    <x v="62"/>
    <d v="2020-07-24T00:00:00"/>
    <d v="2020-07-24T00:00:00"/>
    <x v="4"/>
    <s v="Rios_Jasmine, Engstrom_Lars"/>
    <x v="4"/>
    <s v="CHAP"/>
    <s v="Intermediate"/>
    <m/>
    <n v="0.5"/>
    <m/>
    <s v="I"/>
    <x v="0"/>
    <s v="&lt;10"/>
    <s v="N"/>
    <m/>
    <n v="0.5"/>
    <m/>
    <m/>
    <x v="3"/>
    <m/>
    <s v="{b84d7b36-92c0-435a-b3ca-249505092415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x v="3"/>
    <m/>
    <s v="{4e799165-8e45-4f67-b1ce-005fe3506f42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x v="3"/>
    <m/>
    <s v="{093a46e3-83a3-4f62-af39-bc28ceaaffbb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x v="3"/>
    <m/>
    <s v="{628aff74-7412-4418-afc9-790099cb5009}"/>
  </r>
  <r>
    <x v="62"/>
    <d v="2020-07-24T00:00:00"/>
    <d v="2020-07-24T00:00:00"/>
    <x v="4"/>
    <s v="Rios_Jasmine, Engstrom_Lars"/>
    <x v="4"/>
    <s v="CHAP"/>
    <s v="Intermediate"/>
    <m/>
    <n v="0.5"/>
    <m/>
    <s v="I"/>
    <x v="0"/>
    <s v="&lt;10"/>
    <s v="N"/>
    <m/>
    <n v="0.5"/>
    <m/>
    <m/>
    <x v="3"/>
    <m/>
    <s v="{3c26987a-357f-4443-9acb-93a390ac8bb9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x v="3"/>
    <m/>
    <s v="{bab5251d-e70b-4927-b22b-566119b802b2}"/>
  </r>
  <r>
    <x v="62"/>
    <d v="2020-07-24T00:00:00"/>
    <d v="2020-07-24T00:00:00"/>
    <x v="4"/>
    <s v="Rios_Jasmine, Engstrom_Lars"/>
    <x v="4"/>
    <s v="CHAP"/>
    <s v="Intermediate"/>
    <m/>
    <n v="0.5"/>
    <m/>
    <s v="I"/>
    <x v="0"/>
    <s v="&lt;10"/>
    <s v="N"/>
    <m/>
    <n v="0.5"/>
    <m/>
    <m/>
    <x v="3"/>
    <m/>
    <s v="{4b6fbc8a-306c-4142-89cd-dbf19f0af712}"/>
  </r>
  <r>
    <x v="62"/>
    <d v="2020-07-24T00:00:00"/>
    <d v="2020-07-24T00:00:00"/>
    <x v="4"/>
    <s v="Rios_Jasmine, Engstrom_Lars"/>
    <x v="0"/>
    <s v="CHAP"/>
    <s v="Intermediate"/>
    <m/>
    <n v="0.5"/>
    <m/>
    <s v="I"/>
    <x v="0"/>
    <s v="&lt;10"/>
    <s v="N"/>
    <m/>
    <n v="0.5"/>
    <m/>
    <m/>
    <x v="3"/>
    <m/>
    <s v="{b25303fd-e7ae-4483-afc7-dc8dcbd331d3}"/>
  </r>
  <r>
    <x v="36"/>
    <d v="2020-07-24T00:00:00"/>
    <m/>
    <x v="4"/>
    <s v="Rios_Jasmine, Engstrom_Lars"/>
    <x v="3"/>
    <s v="CHAP"/>
    <s v="Disturbed"/>
    <m/>
    <n v="1"/>
    <m/>
    <s v="P"/>
    <x v="0"/>
    <s v="&lt;10"/>
    <s v="N"/>
    <m/>
    <n v="1"/>
    <m/>
    <m/>
    <x v="2"/>
    <m/>
    <s v="{3d6a81f8-3b67-4ddc-a0e4-d476368c48a4}"/>
  </r>
  <r>
    <x v="36"/>
    <d v="2020-07-24T00:00:00"/>
    <m/>
    <x v="4"/>
    <s v="Rios_Jasmine, Engstrom_Lars"/>
    <x v="1"/>
    <s v="CHAP"/>
    <s v="Disturbed"/>
    <m/>
    <n v="0.5"/>
    <m/>
    <s v="P"/>
    <x v="0"/>
    <s v="&lt;10"/>
    <s v="N"/>
    <m/>
    <n v="0.5"/>
    <m/>
    <m/>
    <x v="3"/>
    <m/>
    <s v="{82219a94-9fcd-4e0b-b120-5ad67d928fd3}"/>
  </r>
  <r>
    <x v="36"/>
    <d v="2020-07-24T00:00:00"/>
    <m/>
    <x v="4"/>
    <s v="Rios_Jasmine, Engstrom_Lars"/>
    <x v="1"/>
    <s v="CHAP"/>
    <s v="Disturbed"/>
    <m/>
    <n v="0.5"/>
    <m/>
    <s v="P"/>
    <x v="0"/>
    <s v="&lt;10"/>
    <s v="N"/>
    <m/>
    <n v="0.5"/>
    <m/>
    <m/>
    <x v="3"/>
    <m/>
    <s v="{fc783692-3621-4e5c-a24a-55cff3a8ef69}"/>
  </r>
  <r>
    <x v="36"/>
    <d v="2020-07-24T00:00:00"/>
    <m/>
    <x v="4"/>
    <s v="Rios_Jasmine, Engstrom_Lars"/>
    <x v="1"/>
    <s v="CHAP"/>
    <s v="Disturbed"/>
    <m/>
    <n v="3"/>
    <m/>
    <s v="P"/>
    <x v="0"/>
    <s v="10-100"/>
    <s v="N"/>
    <m/>
    <n v="3"/>
    <m/>
    <m/>
    <x v="4"/>
    <m/>
    <s v="{4d807466-05cc-4d2b-a761-a327cf0b270c}"/>
  </r>
  <r>
    <x v="36"/>
    <d v="2020-07-24T00:00:00"/>
    <m/>
    <x v="4"/>
    <s v="Rios_Jasmine, Engstrom_Lars"/>
    <x v="1"/>
    <s v="CHAP"/>
    <s v="Disturbed"/>
    <m/>
    <n v="0.5"/>
    <m/>
    <s v="P"/>
    <x v="0"/>
    <s v="&lt;10"/>
    <s v="N"/>
    <m/>
    <n v="0.5"/>
    <m/>
    <m/>
    <x v="3"/>
    <m/>
    <s v="{89fbe282-df31-404a-9d37-69d247c116e4}"/>
  </r>
  <r>
    <x v="36"/>
    <d v="2020-07-24T00:00:00"/>
    <m/>
    <x v="4"/>
    <s v="Rios_Jasmine, Engstrom_Lars"/>
    <x v="10"/>
    <s v="CHAP"/>
    <s v="Disturbed"/>
    <m/>
    <n v="1"/>
    <m/>
    <s v="I"/>
    <x v="0"/>
    <s v="&lt;10"/>
    <s v="N"/>
    <m/>
    <n v="1"/>
    <m/>
    <m/>
    <x v="2"/>
    <m/>
    <s v="{436d53b3-29a7-43c6-a8ed-d05f5d9c16ec}"/>
  </r>
  <r>
    <x v="42"/>
    <d v="2020-07-24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7cf92307-6ce9-48e9-a7db-68027c4b61c6}"/>
  </r>
  <r>
    <x v="102"/>
    <d v="2020-07-24T00:00:00"/>
    <d v="2020-07-24T00:00:00"/>
    <x v="4"/>
    <s v="Chipman_Takuma, Flores_Rhay"/>
    <x v="4"/>
    <m/>
    <m/>
    <m/>
    <n v="0.01"/>
    <m/>
    <s v="I"/>
    <x v="0"/>
    <s v="&lt;10"/>
    <m/>
    <m/>
    <n v="0.5"/>
    <m/>
    <m/>
    <x v="3"/>
    <m/>
    <s v="{293295e8-0612-4ed1-a9ae-df3849c31162}"/>
  </r>
  <r>
    <x v="102"/>
    <d v="2020-07-24T00:00:00"/>
    <m/>
    <x v="4"/>
    <s v="Chipman_Takuma, Flores_Rhay"/>
    <x v="1"/>
    <m/>
    <m/>
    <m/>
    <n v="0.01"/>
    <m/>
    <s v="SC"/>
    <x v="0"/>
    <s v="&lt;10"/>
    <m/>
    <m/>
    <n v="0.5"/>
    <m/>
    <m/>
    <x v="3"/>
    <m/>
    <s v="{960c9b5f-ee3a-4b30-a04a-b9e5a5e89ec2}"/>
  </r>
  <r>
    <x v="102"/>
    <d v="2020-07-24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85c916cc-92f0-42ec-8349-d82ec093df73}"/>
  </r>
  <r>
    <x v="102"/>
    <d v="2020-07-24T00:00:00"/>
    <d v="2020-07-24T00:00:00"/>
    <x v="4"/>
    <s v="Chipman_Takuma, Flores_Rhay"/>
    <x v="11"/>
    <s v="OAK"/>
    <s v="Disturbed"/>
    <m/>
    <n v="0.01"/>
    <m/>
    <s v="I"/>
    <x v="0"/>
    <s v="&lt;10"/>
    <s v="N"/>
    <m/>
    <n v="0.5"/>
    <m/>
    <m/>
    <x v="3"/>
    <m/>
    <s v="{6abe84b8-bfa3-4cc6-bed4-2a5a972cc4b7}"/>
  </r>
  <r>
    <x v="102"/>
    <d v="2020-07-24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ac0f69a5-2c67-46bb-9e20-0e6c2b4bb2ee}"/>
  </r>
  <r>
    <x v="102"/>
    <d v="2020-07-24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104428ad-bec4-44dc-8816-5f1c9a8088ed}"/>
  </r>
  <r>
    <x v="102"/>
    <d v="2020-07-24T00:00:00"/>
    <m/>
    <x v="4"/>
    <s v="Chipman_Takuma, Flores_Rhay"/>
    <x v="27"/>
    <m/>
    <m/>
    <m/>
    <n v="0.01"/>
    <m/>
    <s v="I"/>
    <x v="0"/>
    <s v="&lt;10"/>
    <m/>
    <m/>
    <n v="0.5"/>
    <m/>
    <m/>
    <x v="3"/>
    <m/>
    <s v="{00de8b58-0827-4d10-8944-feced5f9d87f}"/>
  </r>
  <r>
    <x v="102"/>
    <d v="2020-07-24T00:00:00"/>
    <m/>
    <x v="4"/>
    <s v="Chipman_Takuma, Flores_Rhay"/>
    <x v="27"/>
    <m/>
    <m/>
    <m/>
    <n v="0.01"/>
    <m/>
    <s v="SC"/>
    <x v="0"/>
    <s v="10-100"/>
    <m/>
    <m/>
    <n v="0.5"/>
    <m/>
    <m/>
    <x v="3"/>
    <m/>
    <s v="{17251175-0e3b-47d8-b7e3-20e0c0616d4b}"/>
  </r>
  <r>
    <x v="102"/>
    <d v="2020-07-24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e6abca51-f624-4549-8b6e-6fde9ae45fa7}"/>
  </r>
  <r>
    <x v="102"/>
    <d v="2020-07-24T00:00:00"/>
    <m/>
    <x v="4"/>
    <s v="Chipman_Takuma, Flores_Rhay"/>
    <x v="27"/>
    <m/>
    <m/>
    <m/>
    <n v="0.01"/>
    <m/>
    <s v="I"/>
    <x v="0"/>
    <s v="&lt;10"/>
    <m/>
    <m/>
    <n v="0.5"/>
    <m/>
    <m/>
    <x v="3"/>
    <m/>
    <s v="{d555c2f5-6ece-4a78-a61f-3d9ba368cb22}"/>
  </r>
  <r>
    <x v="102"/>
    <d v="2020-07-24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9412adbd-d56a-45f1-aa5d-ca62c6ffec31}"/>
  </r>
  <r>
    <x v="78"/>
    <d v="2020-07-24T00:00:00"/>
    <m/>
    <x v="4"/>
    <s v="Chipman_Takuma, Flores_Rhay"/>
    <x v="0"/>
    <s v="CHAP"/>
    <s v="Disturbed"/>
    <m/>
    <n v="0.01"/>
    <m/>
    <s v="I"/>
    <x v="1"/>
    <s v="&lt;10"/>
    <s v="N"/>
    <m/>
    <n v="0.5"/>
    <m/>
    <m/>
    <x v="3"/>
    <m/>
    <s v="{c7b3592b-8cc3-4861-bfb7-89d1b3b0dc10}"/>
  </r>
  <r>
    <x v="78"/>
    <d v="2020-07-24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bee65d22-a5dc-40f8-9859-7f20890c2a01}"/>
  </r>
  <r>
    <x v="78"/>
    <d v="2020-07-24T00:00:00"/>
    <m/>
    <x v="4"/>
    <s v="Chipman_Takuma, Flores_Rhay"/>
    <x v="0"/>
    <m/>
    <m/>
    <m/>
    <n v="0.01"/>
    <m/>
    <s v="SC"/>
    <x v="2"/>
    <s v="&lt;10"/>
    <m/>
    <m/>
    <n v="0.5"/>
    <m/>
    <m/>
    <x v="3"/>
    <m/>
    <s v="{8644d7ea-0461-4b8f-a386-ab69cc8bcd97}"/>
  </r>
  <r>
    <x v="78"/>
    <d v="2020-07-24T00:00:00"/>
    <m/>
    <x v="4"/>
    <s v="Chipman_Takuma, Flores_Rhay"/>
    <x v="0"/>
    <m/>
    <m/>
    <m/>
    <n v="0.5"/>
    <m/>
    <s v="SC"/>
    <x v="2"/>
    <s v="10-100"/>
    <m/>
    <m/>
    <n v="0.5"/>
    <m/>
    <m/>
    <x v="3"/>
    <m/>
    <s v="{6ddc8152-998c-4e97-bcb5-5d84fea43806}"/>
  </r>
  <r>
    <x v="104"/>
    <d v="2020-07-24T00:00:00"/>
    <m/>
    <x v="4"/>
    <s v="Chipman_Takuma, Flores_Rhay"/>
    <x v="1"/>
    <s v="OTH"/>
    <s v="Disturbed"/>
    <m/>
    <n v="1"/>
    <m/>
    <s v="L"/>
    <x v="0"/>
    <s v="&lt;10"/>
    <s v="N"/>
    <m/>
    <n v="1"/>
    <m/>
    <m/>
    <x v="2"/>
    <m/>
    <s v="{df9a5870-37e0-4b91-87ac-1f4aca1df976}"/>
  </r>
  <r>
    <x v="104"/>
    <d v="2020-07-24T00:00:00"/>
    <m/>
    <x v="4"/>
    <s v="Chipman_Takuma, Flores_Rhay"/>
    <x v="1"/>
    <m/>
    <m/>
    <m/>
    <n v="1"/>
    <m/>
    <s v="I"/>
    <x v="0"/>
    <s v="&lt;10"/>
    <m/>
    <m/>
    <n v="1"/>
    <m/>
    <m/>
    <x v="2"/>
    <m/>
    <s v="{218b3e2b-aeae-4042-a2e3-dafa388abbba}"/>
  </r>
  <r>
    <x v="3"/>
    <d v="2020-08-13T00:00:00"/>
    <m/>
    <x v="4"/>
    <s v="Suddith_Jason, Joensuu_Eric"/>
    <x v="4"/>
    <s v="OAK"/>
    <s v="Disturbed"/>
    <m/>
    <n v="0.05"/>
    <m/>
    <s v="I"/>
    <x v="0"/>
    <s v="&lt;10"/>
    <s v="Y"/>
    <m/>
    <n v="0.5"/>
    <m/>
    <m/>
    <x v="3"/>
    <m/>
    <s v="{a7554e27-badc-4cfd-b772-8de1fbe2552d}"/>
  </r>
  <r>
    <x v="3"/>
    <d v="2020-08-13T00:00:00"/>
    <m/>
    <x v="4"/>
    <s v="Suddith_Jason, Joensuu_Eric"/>
    <x v="4"/>
    <s v="OAK"/>
    <s v="Disturbed"/>
    <m/>
    <n v="0.05"/>
    <m/>
    <s v="I"/>
    <x v="0"/>
    <s v="&lt;10"/>
    <s v="Y"/>
    <m/>
    <n v="0.5"/>
    <m/>
    <m/>
    <x v="3"/>
    <m/>
    <s v="{c02cf4ca-9e18-4c68-b16c-a9cdbe840b50}"/>
  </r>
  <r>
    <x v="3"/>
    <d v="2020-08-13T00:00:00"/>
    <m/>
    <x v="4"/>
    <s v="Suddith_Jason, Joensuu_Eric"/>
    <x v="3"/>
    <s v="OAK"/>
    <s v="Disturbed"/>
    <m/>
    <n v="0.05"/>
    <m/>
    <s v="I"/>
    <x v="0"/>
    <s v="&lt;10"/>
    <s v="Y"/>
    <m/>
    <n v="0.5"/>
    <m/>
    <m/>
    <x v="3"/>
    <m/>
    <s v="{0208d8f5-10fd-43de-9400-47f65f944ec1}"/>
  </r>
  <r>
    <x v="3"/>
    <d v="2020-08-13T00:00:00"/>
    <d v="2020-08-13T00:00:00"/>
    <x v="4"/>
    <s v="Suddith_Jason, Joensuu_Eric"/>
    <x v="1"/>
    <s v="OAK"/>
    <s v="Disturbed"/>
    <m/>
    <n v="0.01"/>
    <m/>
    <s v="I"/>
    <x v="1"/>
    <s v="&lt;10"/>
    <s v="Y"/>
    <m/>
    <n v="0.5"/>
    <m/>
    <m/>
    <x v="3"/>
    <m/>
    <s v="{4ee8b9b9-b91d-4786-be68-15667cc1c657}"/>
  </r>
  <r>
    <x v="3"/>
    <d v="2020-08-13T00:00:00"/>
    <d v="2020-08-13T00:00:00"/>
    <x v="4"/>
    <s v="Suddith_Jason, Joensuu_Eric"/>
    <x v="6"/>
    <s v="OAK"/>
    <s v="Disturbed"/>
    <m/>
    <n v="0.01"/>
    <m/>
    <s v="I"/>
    <x v="1"/>
    <s v="&lt;10"/>
    <s v="Y"/>
    <m/>
    <n v="0.5"/>
    <m/>
    <m/>
    <x v="3"/>
    <m/>
    <s v="{79851353-3943-47d7-b1b2-2ada2b5eadc0}"/>
  </r>
  <r>
    <x v="3"/>
    <d v="2020-08-13T00:00:00"/>
    <d v="2020-08-13T00:00:00"/>
    <x v="4"/>
    <s v="Suddith_Jason, Joensuu_Eric"/>
    <x v="6"/>
    <s v="OAK"/>
    <s v="Disturbed"/>
    <m/>
    <n v="0.5"/>
    <m/>
    <s v="SC"/>
    <x v="0"/>
    <s v="&lt;10"/>
    <s v="Y"/>
    <m/>
    <n v="0.5"/>
    <m/>
    <m/>
    <x v="3"/>
    <m/>
    <s v="{a828e54f-a4ed-4cd0-b3f7-b0f186ce4d69}"/>
  </r>
  <r>
    <x v="3"/>
    <d v="2020-08-13T00:00:00"/>
    <d v="2020-08-13T00:00:00"/>
    <x v="4"/>
    <s v="Suddith_Jason, Joensuu_Eric"/>
    <x v="4"/>
    <s v="OAK"/>
    <s v="Disturbed"/>
    <m/>
    <n v="1"/>
    <m/>
    <s v="I"/>
    <x v="0"/>
    <s v="&lt;10"/>
    <s v="Y"/>
    <m/>
    <n v="1"/>
    <m/>
    <m/>
    <x v="2"/>
    <m/>
    <s v="{5ef577c9-b3fe-4d63-9bde-477767938941}"/>
  </r>
  <r>
    <x v="3"/>
    <d v="2020-08-13T00:00:00"/>
    <m/>
    <x v="4"/>
    <s v="Suddith_Jason, Joensuu_Eric"/>
    <x v="6"/>
    <s v="OAK"/>
    <s v="Disturbed"/>
    <m/>
    <n v="0.01"/>
    <m/>
    <s v="I"/>
    <x v="0"/>
    <s v="&lt;10"/>
    <s v="Y"/>
    <m/>
    <n v="0.5"/>
    <m/>
    <m/>
    <x v="3"/>
    <m/>
    <s v="{a9a2cca7-ff22-4bb8-9536-27b6f8449e9b}"/>
  </r>
  <r>
    <x v="3"/>
    <d v="2020-08-13T00:00:00"/>
    <m/>
    <x v="4"/>
    <s v="Suddith_Jason, Joensuu_Eric"/>
    <x v="6"/>
    <s v="OAK"/>
    <s v="Disturbed"/>
    <m/>
    <n v="0.5"/>
    <m/>
    <s v="SC"/>
    <x v="0"/>
    <s v="&lt;10"/>
    <s v="Y"/>
    <m/>
    <n v="0.5"/>
    <m/>
    <m/>
    <x v="3"/>
    <m/>
    <s v="{94c82b77-a972-4228-9e8c-169d3c0bfe9d}"/>
  </r>
  <r>
    <x v="3"/>
    <d v="2020-08-13T00:00:00"/>
    <m/>
    <x v="4"/>
    <s v="Suddith_Jason, Joensuu_Eric"/>
    <x v="4"/>
    <s v="OAK"/>
    <s v="Disturbed"/>
    <m/>
    <n v="0.01"/>
    <m/>
    <s v="I"/>
    <x v="0"/>
    <s v="&lt;10"/>
    <s v="Y"/>
    <m/>
    <n v="0.5"/>
    <m/>
    <m/>
    <x v="3"/>
    <m/>
    <s v="{ba42bfeb-ded8-494b-b56d-d997a77ff128}"/>
  </r>
  <r>
    <x v="3"/>
    <d v="2020-08-13T00:00:00"/>
    <m/>
    <x v="4"/>
    <s v="Suddith_Jason, Joensuu_Eric"/>
    <x v="1"/>
    <s v="OAK"/>
    <s v="Disturbed"/>
    <m/>
    <n v="0.01"/>
    <m/>
    <s v="P"/>
    <x v="0"/>
    <s v="&lt;10"/>
    <s v="Y"/>
    <m/>
    <n v="0.5"/>
    <m/>
    <m/>
    <x v="3"/>
    <m/>
    <s v="{db0a44b6-7249-49b8-8142-148f8e04d65c}"/>
  </r>
  <r>
    <x v="3"/>
    <d v="2020-08-13T00:00:00"/>
    <m/>
    <x v="4"/>
    <s v="Suddith_Jason, Joensuu_Eric"/>
    <x v="1"/>
    <s v="OAK"/>
    <s v="Disturbed"/>
    <m/>
    <n v="3"/>
    <m/>
    <s v="P"/>
    <x v="0"/>
    <s v="&lt;10"/>
    <s v="Y"/>
    <m/>
    <n v="3"/>
    <m/>
    <m/>
    <x v="4"/>
    <m/>
    <s v="{4d11b36e-c058-4e3f-a62b-9406696eb406}"/>
  </r>
  <r>
    <x v="3"/>
    <d v="2020-08-13T00:00:00"/>
    <m/>
    <x v="4"/>
    <s v="Suddith_Jason, Joensuu_Eric"/>
    <x v="4"/>
    <s v="OAK"/>
    <s v="Disturbed"/>
    <m/>
    <n v="0.05"/>
    <m/>
    <s v="I"/>
    <x v="0"/>
    <s v="&lt;10"/>
    <s v="Y"/>
    <m/>
    <n v="0.5"/>
    <m/>
    <m/>
    <x v="3"/>
    <m/>
    <s v="{91576a1d-48b1-4c0b-9639-2790f176ebcf}"/>
  </r>
  <r>
    <x v="3"/>
    <d v="2020-08-13T00:00:00"/>
    <m/>
    <x v="4"/>
    <s v="Suddith_Jason, Joensuu_Eric"/>
    <x v="1"/>
    <s v="OAK"/>
    <s v="Disturbed"/>
    <m/>
    <n v="0.01"/>
    <m/>
    <s v="I"/>
    <x v="0"/>
    <s v="&lt;10"/>
    <s v="Y"/>
    <m/>
    <n v="0.5"/>
    <m/>
    <m/>
    <x v="3"/>
    <m/>
    <s v="{505ab492-0421-4eef-b6bf-b6d2ba083169}"/>
  </r>
  <r>
    <x v="4"/>
    <d v="2020-08-13T00:00:00"/>
    <d v="2020-08-13T00:00:00"/>
    <x v="4"/>
    <s v="Suddith_Jason, Joensuu_Eric"/>
    <x v="1"/>
    <s v="OAK"/>
    <s v="Intermediate"/>
    <m/>
    <n v="5"/>
    <m/>
    <s v="P"/>
    <x v="0"/>
    <s v="10-100"/>
    <s v="N"/>
    <m/>
    <n v="5"/>
    <m/>
    <m/>
    <x v="0"/>
    <m/>
    <s v="{2fa1949c-fbb0-4837-8b49-ac16d99a840a}"/>
  </r>
  <r>
    <x v="4"/>
    <d v="2020-08-13T00:00:00"/>
    <d v="2020-08-13T00:00:00"/>
    <x v="4"/>
    <s v="Suddith_Jason, Joensuu_Eric"/>
    <x v="10"/>
    <m/>
    <m/>
    <m/>
    <n v="1"/>
    <m/>
    <s v="P"/>
    <x v="0"/>
    <s v="10-100"/>
    <m/>
    <m/>
    <n v="1"/>
    <m/>
    <m/>
    <x v="2"/>
    <m/>
    <s v="{5f5c5774-fdfc-4293-860c-322ffbd0ee3a}"/>
  </r>
  <r>
    <x v="4"/>
    <d v="2020-08-13T00:00:00"/>
    <d v="2020-08-13T00:00:00"/>
    <x v="4"/>
    <s v="Suddith_Jason, Joensuu_Eric"/>
    <x v="1"/>
    <m/>
    <m/>
    <m/>
    <n v="1"/>
    <m/>
    <s v="P"/>
    <x v="0"/>
    <s v="10-100"/>
    <m/>
    <m/>
    <n v="1"/>
    <m/>
    <m/>
    <x v="2"/>
    <m/>
    <s v="{5f5c5774-fdfc-4293-860c-322ffbd0ee3a}"/>
  </r>
  <r>
    <x v="4"/>
    <d v="2020-08-13T00:00:00"/>
    <d v="2020-08-13T00:00:00"/>
    <x v="4"/>
    <s v="Suddith_Jason, Joensuu_Eric"/>
    <x v="10"/>
    <m/>
    <m/>
    <m/>
    <n v="1"/>
    <m/>
    <s v="I"/>
    <x v="0"/>
    <s v="&lt;10"/>
    <m/>
    <m/>
    <n v="1"/>
    <m/>
    <m/>
    <x v="2"/>
    <m/>
    <s v="{cd3b0a83-95e2-48d5-a57b-2e301a6165db}"/>
  </r>
  <r>
    <x v="4"/>
    <d v="2020-08-13T00:00:00"/>
    <d v="2020-08-13T00:00:00"/>
    <x v="4"/>
    <s v="Suddith_Jason, Joensuu_Eric"/>
    <x v="24"/>
    <m/>
    <m/>
    <m/>
    <n v="4"/>
    <m/>
    <s v="P"/>
    <x v="0"/>
    <s v="10-100"/>
    <m/>
    <m/>
    <n v="4"/>
    <m/>
    <m/>
    <x v="5"/>
    <m/>
    <s v="{561758fc-e53c-47fb-bf50-35f9a12e68c1}"/>
  </r>
  <r>
    <x v="4"/>
    <d v="2020-08-13T00:00:00"/>
    <d v="2020-08-13T00:00:00"/>
    <x v="4"/>
    <s v="Suddith_Jason, Joensuu_Eric"/>
    <x v="3"/>
    <m/>
    <m/>
    <m/>
    <n v="0.01"/>
    <m/>
    <s v="I"/>
    <x v="0"/>
    <s v="&lt;10"/>
    <m/>
    <m/>
    <n v="0.5"/>
    <m/>
    <m/>
    <x v="3"/>
    <m/>
    <s v="{25efcee3-5bdc-40a8-bf8d-29feae8d5df6}"/>
  </r>
  <r>
    <x v="4"/>
    <d v="2020-08-13T00:00:00"/>
    <d v="2020-08-13T00:00:00"/>
    <x v="4"/>
    <s v="Suddith_Jason, Joensuu_Eric"/>
    <x v="12"/>
    <m/>
    <m/>
    <m/>
    <n v="1"/>
    <m/>
    <s v="P"/>
    <x v="0"/>
    <s v="&lt;10"/>
    <m/>
    <m/>
    <n v="1"/>
    <m/>
    <m/>
    <x v="2"/>
    <m/>
    <s v="{6ea635d9-be9a-43c1-b8c9-bd37614e9f7f}"/>
  </r>
  <r>
    <x v="4"/>
    <d v="2020-08-13T00:00:00"/>
    <d v="2020-08-13T00:00:00"/>
    <x v="4"/>
    <s v="Suddith_Jason, Joensuu_Eric"/>
    <x v="3"/>
    <m/>
    <m/>
    <m/>
    <n v="0.01"/>
    <m/>
    <s v="I"/>
    <x v="0"/>
    <s v="&lt;10"/>
    <m/>
    <m/>
    <n v="0.5"/>
    <m/>
    <m/>
    <x v="3"/>
    <m/>
    <s v="{d48052ed-add9-4e83-8a95-cc9480dc7a96}"/>
  </r>
  <r>
    <x v="4"/>
    <d v="2020-08-13T00:00:00"/>
    <d v="2020-08-13T00:00:00"/>
    <x v="4"/>
    <s v="Suddith_Jason, Joensuu_Eric"/>
    <x v="12"/>
    <m/>
    <m/>
    <m/>
    <n v="0.01"/>
    <m/>
    <s v="I"/>
    <x v="0"/>
    <s v="&lt;10"/>
    <m/>
    <m/>
    <n v="0.5"/>
    <m/>
    <m/>
    <x v="3"/>
    <m/>
    <s v="{55ef91fc-ca4d-4b43-ac3e-dfd700dccbfb}"/>
  </r>
  <r>
    <x v="4"/>
    <d v="2020-08-13T00:00:00"/>
    <d v="2020-08-13T00:00:00"/>
    <x v="4"/>
    <s v="Suddith_Jason, Joensuu_Eric"/>
    <x v="12"/>
    <m/>
    <m/>
    <m/>
    <n v="1"/>
    <m/>
    <s v="P"/>
    <x v="0"/>
    <s v="&lt;10"/>
    <m/>
    <m/>
    <n v="1"/>
    <m/>
    <m/>
    <x v="2"/>
    <m/>
    <s v="{8060720c-e70a-4909-96ed-3d637287c90c}"/>
  </r>
  <r>
    <x v="4"/>
    <d v="2020-08-13T00:00:00"/>
    <d v="2020-08-13T00:00:00"/>
    <x v="4"/>
    <s v="Suddith_Jason, Joensuu_Eric"/>
    <x v="4"/>
    <m/>
    <m/>
    <m/>
    <n v="0.01"/>
    <m/>
    <s v="I"/>
    <x v="0"/>
    <s v="&lt;10"/>
    <m/>
    <m/>
    <n v="0.5"/>
    <m/>
    <m/>
    <x v="3"/>
    <m/>
    <s v="{1eccc60e-35ab-4815-b8b8-6e0461438c75}"/>
  </r>
  <r>
    <x v="4"/>
    <d v="2020-08-13T00:00:00"/>
    <d v="2020-08-13T00:00:00"/>
    <x v="4"/>
    <s v="Suddith_Jason, Joensuu_Eric"/>
    <x v="4"/>
    <m/>
    <m/>
    <m/>
    <n v="0.01"/>
    <m/>
    <s v="I"/>
    <x v="0"/>
    <s v="&lt;10"/>
    <m/>
    <m/>
    <n v="0.5"/>
    <m/>
    <m/>
    <x v="3"/>
    <m/>
    <s v="{9c7470b4-7dc8-430b-9088-797986bdb362}"/>
  </r>
  <r>
    <x v="4"/>
    <d v="2020-08-13T00:00:00"/>
    <d v="2020-08-13T00:00:00"/>
    <x v="4"/>
    <s v="Suddith_Jason, Joensuu_Eric"/>
    <x v="11"/>
    <m/>
    <m/>
    <m/>
    <n v="0.01"/>
    <m/>
    <s v="I"/>
    <x v="0"/>
    <s v="&lt;10"/>
    <m/>
    <m/>
    <n v="0.5"/>
    <m/>
    <m/>
    <x v="3"/>
    <m/>
    <s v="{a4f04701-727a-4005-ac6a-00b1ba778a74}"/>
  </r>
  <r>
    <x v="4"/>
    <d v="2020-08-13T00:00:00"/>
    <d v="2020-08-13T00:00:00"/>
    <x v="4"/>
    <s v="Suddith_Jason, Joensuu_Eric"/>
    <x v="3"/>
    <m/>
    <m/>
    <m/>
    <n v="0.01"/>
    <m/>
    <s v="I"/>
    <x v="0"/>
    <s v="&lt;10"/>
    <m/>
    <m/>
    <n v="0.5"/>
    <m/>
    <m/>
    <x v="3"/>
    <m/>
    <s v="{7a1ffdc0-da92-40d8-9700-3124c26a41a8}"/>
  </r>
  <r>
    <x v="4"/>
    <d v="2020-08-13T00:00:00"/>
    <d v="2020-08-13T00:00:00"/>
    <x v="4"/>
    <s v="Suddith_Jason, Joensuu_Eric"/>
    <x v="4"/>
    <m/>
    <m/>
    <m/>
    <n v="0.01"/>
    <m/>
    <s v="I"/>
    <x v="0"/>
    <s v="&lt;10"/>
    <m/>
    <m/>
    <n v="0.5"/>
    <m/>
    <m/>
    <x v="3"/>
    <m/>
    <s v="{0e63bac9-7cc0-48ff-a955-61fb9f5e5de8}"/>
  </r>
  <r>
    <x v="4"/>
    <d v="2020-08-13T00:00:00"/>
    <d v="2020-08-13T00:00:00"/>
    <x v="4"/>
    <s v="Suddith_Jason, Joensuu_Eric"/>
    <x v="3"/>
    <m/>
    <m/>
    <m/>
    <n v="1"/>
    <m/>
    <s v="P"/>
    <x v="0"/>
    <s v="10-100"/>
    <m/>
    <m/>
    <n v="1"/>
    <m/>
    <m/>
    <x v="2"/>
    <m/>
    <s v="{477cc764-703d-4949-be61-ae9ffefde606}"/>
  </r>
  <r>
    <x v="4"/>
    <d v="2020-08-13T00:00:00"/>
    <d v="2020-08-13T00:00:00"/>
    <x v="4"/>
    <s v="Suddith_Jason, Joensuu_Eric"/>
    <x v="1"/>
    <m/>
    <m/>
    <m/>
    <n v="1"/>
    <m/>
    <s v="P"/>
    <x v="0"/>
    <s v="10-100"/>
    <m/>
    <m/>
    <n v="1"/>
    <m/>
    <m/>
    <x v="2"/>
    <m/>
    <s v="{69f23ea3-c8ec-47d5-bb9d-96f2f605b7e6}"/>
  </r>
  <r>
    <x v="4"/>
    <d v="2020-08-13T00:00:00"/>
    <d v="2020-08-13T00:00:00"/>
    <x v="4"/>
    <s v="Suddith_Jason, Joensuu_Eric"/>
    <x v="3"/>
    <m/>
    <m/>
    <m/>
    <n v="0.01"/>
    <m/>
    <s v="I"/>
    <x v="0"/>
    <s v="&lt;10"/>
    <m/>
    <m/>
    <n v="0.5"/>
    <m/>
    <m/>
    <x v="3"/>
    <m/>
    <s v="{233747f7-506e-4775-9296-7e9de0bbdc59}"/>
  </r>
  <r>
    <x v="4"/>
    <d v="2020-08-13T00:00:00"/>
    <d v="2020-08-13T00:00:00"/>
    <x v="4"/>
    <s v="Suddith_Jason, Joensuu_Eric"/>
    <x v="1"/>
    <m/>
    <m/>
    <m/>
    <n v="1"/>
    <m/>
    <s v="P"/>
    <x v="0"/>
    <s v="&lt;10"/>
    <m/>
    <m/>
    <n v="1"/>
    <m/>
    <m/>
    <x v="2"/>
    <m/>
    <s v="{9550606f-c5f0-4203-ba05-e7e81679150c}"/>
  </r>
  <r>
    <x v="4"/>
    <d v="2020-08-13T00:00:00"/>
    <d v="2020-08-13T00:00:00"/>
    <x v="4"/>
    <s v="Suddith_Jason, Joensuu_Eric"/>
    <x v="3"/>
    <m/>
    <m/>
    <m/>
    <n v="1"/>
    <m/>
    <s v="I"/>
    <x v="0"/>
    <s v="&lt;10"/>
    <m/>
    <m/>
    <n v="1"/>
    <m/>
    <m/>
    <x v="2"/>
    <m/>
    <s v="{b7c44365-8de5-4047-8804-8ba53040a179}"/>
  </r>
  <r>
    <x v="4"/>
    <d v="2020-08-13T00:00:00"/>
    <d v="2020-08-13T00:00:00"/>
    <x v="4"/>
    <s v="Suddith_Jason, Joensuu_Eric"/>
    <x v="4"/>
    <m/>
    <m/>
    <m/>
    <n v="2"/>
    <m/>
    <s v="I"/>
    <x v="0"/>
    <s v="&lt;10"/>
    <m/>
    <m/>
    <n v="2"/>
    <m/>
    <m/>
    <x v="1"/>
    <m/>
    <s v="{5ac1d646-8539-48a5-97f4-6d4b61596329}"/>
  </r>
  <r>
    <x v="114"/>
    <d v="2020-08-13T00:00:00"/>
    <d v="2020-08-13T00:00:00"/>
    <x v="4"/>
    <s v="Meier_Ashley, Lopez_Izzy"/>
    <x v="1"/>
    <s v="OAK"/>
    <s v="Intermediate"/>
    <m/>
    <n v="5"/>
    <m/>
    <s v="SC"/>
    <x v="0"/>
    <s v="&lt;10"/>
    <s v="N"/>
    <m/>
    <n v="5"/>
    <m/>
    <m/>
    <x v="0"/>
    <m/>
    <s v="{f066a780-6c8c-4578-baa4-f1f5ac9b2c02}"/>
  </r>
  <r>
    <x v="114"/>
    <d v="2020-08-13T00:00:00"/>
    <d v="2020-08-13T00:00:00"/>
    <x v="4"/>
    <s v="Meier_Ashley, Lopez_Izzy"/>
    <x v="1"/>
    <s v="OAK"/>
    <s v="Intermediate"/>
    <m/>
    <n v="15"/>
    <m/>
    <s v="SC"/>
    <x v="0"/>
    <s v="&gt;100"/>
    <m/>
    <m/>
    <n v="15"/>
    <m/>
    <m/>
    <x v="18"/>
    <m/>
    <s v="{c5b313cc-35af-406a-a920-31d2e02630e8}"/>
  </r>
  <r>
    <x v="114"/>
    <d v="2020-08-13T00:00:00"/>
    <d v="2020-08-13T00:00:00"/>
    <x v="4"/>
    <s v="Meier_Ashley, Lopez_Izzy"/>
    <x v="0"/>
    <s v="OAK"/>
    <s v="Intermediate"/>
    <m/>
    <n v="5"/>
    <m/>
    <s v="SC"/>
    <x v="0"/>
    <s v="&lt;10"/>
    <s v="N"/>
    <m/>
    <n v="5"/>
    <m/>
    <m/>
    <x v="0"/>
    <m/>
    <s v="{cafad584-7132-4366-ae31-1c51d62550bf}"/>
  </r>
  <r>
    <x v="114"/>
    <d v="2020-08-13T00:00:00"/>
    <d v="2020-08-13T00:00:00"/>
    <x v="4"/>
    <s v="Meier_Ashley, Lopez_Izzy"/>
    <x v="10"/>
    <s v="OAK"/>
    <s v="Intermediate"/>
    <m/>
    <n v="10"/>
    <m/>
    <s v="SC"/>
    <x v="0"/>
    <s v="&lt;10"/>
    <s v="N"/>
    <m/>
    <n v="10"/>
    <m/>
    <m/>
    <x v="10"/>
    <m/>
    <s v="{167b1de2-3300-42cf-a151-08416bc50edc}"/>
  </r>
  <r>
    <x v="114"/>
    <d v="2020-08-13T00:00:00"/>
    <d v="2020-08-13T00:00:00"/>
    <x v="4"/>
    <s v="Meier_Ashley, Lopez_Izzy"/>
    <x v="11"/>
    <s v="OAK"/>
    <s v="Intermediate"/>
    <m/>
    <n v="0.01"/>
    <m/>
    <s v="I"/>
    <x v="0"/>
    <s v="&lt;10"/>
    <s v="N"/>
    <m/>
    <n v="0.5"/>
    <m/>
    <m/>
    <x v="3"/>
    <m/>
    <s v="{f79e89bd-800d-4a74-9457-86965b714198}"/>
  </r>
  <r>
    <x v="114"/>
    <d v="2020-08-13T00:00:00"/>
    <d v="2020-08-13T00:00:00"/>
    <x v="4"/>
    <s v="Meier_Ashley, Lopez_Izzy"/>
    <x v="1"/>
    <s v="OAK"/>
    <s v="Intermediate"/>
    <m/>
    <n v="1"/>
    <m/>
    <s v="P"/>
    <x v="0"/>
    <s v="&lt;10"/>
    <s v="N"/>
    <m/>
    <n v="1"/>
    <m/>
    <m/>
    <x v="2"/>
    <m/>
    <s v="{13eef05a-3657-4d49-855a-b66cd4579d80}"/>
  </r>
  <r>
    <x v="114"/>
    <d v="2020-08-13T00:00:00"/>
    <d v="2020-08-13T00:00:00"/>
    <x v="4"/>
    <s v="Lopez_Izzy, Meier_Ashley"/>
    <x v="1"/>
    <s v="OAK"/>
    <s v="Intermediate"/>
    <m/>
    <n v="15"/>
    <m/>
    <s v="P"/>
    <x v="0"/>
    <s v="&gt;100"/>
    <s v="N"/>
    <m/>
    <n v="15"/>
    <m/>
    <m/>
    <x v="18"/>
    <m/>
    <s v="{2319f49f-a68b-443c-800f-a8de8f12d64d}"/>
  </r>
  <r>
    <x v="114"/>
    <d v="2020-08-13T00:00:00"/>
    <d v="2020-08-13T00:00:00"/>
    <x v="4"/>
    <s v="Lopez_Izzy, Meier_Ashley"/>
    <x v="1"/>
    <s v="OAK"/>
    <s v="Intermediate"/>
    <m/>
    <n v="15"/>
    <m/>
    <s v="P"/>
    <x v="0"/>
    <s v="10-100"/>
    <s v="N"/>
    <m/>
    <n v="15"/>
    <m/>
    <m/>
    <x v="18"/>
    <m/>
    <s v="{a28cefee-4f1e-4463-ac65-489da9decd2b}"/>
  </r>
  <r>
    <x v="114"/>
    <d v="2020-08-13T00:00:00"/>
    <d v="2020-08-13T00:00:00"/>
    <x v="4"/>
    <s v="Lopez_Izzy, Meier_Ashley"/>
    <x v="3"/>
    <s v="OAK"/>
    <s v="Intermediate"/>
    <m/>
    <n v="20"/>
    <m/>
    <s v="P"/>
    <x v="0"/>
    <s v="10-100"/>
    <s v="N"/>
    <m/>
    <n v="20"/>
    <m/>
    <m/>
    <x v="14"/>
    <m/>
    <s v="{f09d22ed-bcc8-48c5-8cfa-e521579efb25}"/>
  </r>
  <r>
    <x v="114"/>
    <d v="2020-08-13T00:00:00"/>
    <d v="2020-08-13T00:00:00"/>
    <x v="4"/>
    <s v="Lopez_Izzy, Meier_Ashley"/>
    <x v="1"/>
    <s v="OAK"/>
    <s v="Intermediate"/>
    <m/>
    <n v="5"/>
    <m/>
    <s v="P"/>
    <x v="0"/>
    <s v="10-100"/>
    <s v="N"/>
    <m/>
    <n v="5"/>
    <m/>
    <m/>
    <x v="0"/>
    <m/>
    <s v="{b80bc743-72b9-4980-9fd0-4fc8ccab519d}"/>
  </r>
  <r>
    <x v="114"/>
    <d v="2020-08-13T00:00:00"/>
    <d v="2020-08-13T00:00:00"/>
    <x v="4"/>
    <s v="Lopez_Izzy, Meier_Ashley"/>
    <x v="1"/>
    <s v="OAK"/>
    <s v="Intermediate"/>
    <m/>
    <n v="10"/>
    <m/>
    <s v="P"/>
    <x v="0"/>
    <s v="10-100"/>
    <s v="N"/>
    <m/>
    <n v="10"/>
    <m/>
    <m/>
    <x v="10"/>
    <m/>
    <s v="{aa734eb2-ee12-4dfb-86c4-ca1f35642265}"/>
  </r>
  <r>
    <x v="114"/>
    <d v="2020-08-13T00:00:00"/>
    <d v="2020-08-13T00:00:00"/>
    <x v="4"/>
    <s v="Lopez_Izzy, Meier_Ashley"/>
    <x v="1"/>
    <s v="OAK"/>
    <s v="Intermediate"/>
    <m/>
    <n v="10"/>
    <m/>
    <s v="P"/>
    <x v="0"/>
    <s v="10-100"/>
    <s v="N"/>
    <m/>
    <n v="10"/>
    <m/>
    <m/>
    <x v="10"/>
    <m/>
    <s v="{683aa8e7-6e1d-49d6-a968-763a1e991044}"/>
  </r>
  <r>
    <x v="114"/>
    <d v="2020-08-13T00:00:00"/>
    <d v="2020-08-13T00:00:00"/>
    <x v="4"/>
    <s v="Lopez_Izzy, Meier_Ashley"/>
    <x v="1"/>
    <s v="OAK"/>
    <s v="Intermediate"/>
    <m/>
    <n v="30"/>
    <m/>
    <s v="P"/>
    <x v="0"/>
    <s v="10-100"/>
    <s v="N"/>
    <m/>
    <n v="30"/>
    <m/>
    <m/>
    <x v="19"/>
    <m/>
    <s v="{c3ad371c-e91c-4686-b114-c1f139ca5968}"/>
  </r>
  <r>
    <x v="109"/>
    <d v="2020-08-13T00:00:00"/>
    <d v="2020-08-13T00:00:00"/>
    <x v="4"/>
    <s v="Meier_Ashley, Lopez_Izzy"/>
    <x v="1"/>
    <s v="CSS"/>
    <s v="Intermediate"/>
    <m/>
    <n v="0.01"/>
    <m/>
    <s v="P"/>
    <x v="0"/>
    <s v="10-100"/>
    <s v="N"/>
    <m/>
    <n v="0.5"/>
    <m/>
    <m/>
    <x v="3"/>
    <m/>
    <s v="{cd8a867e-f1e4-4e6d-b43c-1bdd0c15fa85}"/>
  </r>
  <r>
    <x v="109"/>
    <d v="2020-08-13T00:00:00"/>
    <d v="2020-08-13T00:00:00"/>
    <x v="4"/>
    <s v="Meier_Ashley, Lopez_Izzy"/>
    <x v="1"/>
    <s v="CSS"/>
    <s v="Intermediate"/>
    <m/>
    <n v="0.01"/>
    <m/>
    <s v="P"/>
    <x v="0"/>
    <s v="10-100"/>
    <s v="N"/>
    <m/>
    <n v="0.5"/>
    <m/>
    <m/>
    <x v="3"/>
    <m/>
    <s v="{cd75f223-5521-4a27-921a-af8f371b9109}"/>
  </r>
  <r>
    <x v="106"/>
    <d v="2020-08-13T00:00:00"/>
    <d v="2020-08-13T00:00:00"/>
    <x v="4"/>
    <s v="Meier_Ashley, Lopez_Izzy"/>
    <x v="1"/>
    <s v="OAK"/>
    <s v="Intermediate"/>
    <m/>
    <n v="2"/>
    <m/>
    <s v="P"/>
    <x v="0"/>
    <s v="10-100"/>
    <s v="N"/>
    <m/>
    <n v="2"/>
    <m/>
    <m/>
    <x v="1"/>
    <m/>
    <s v="{bb0a98fc-93a0-4545-8fbd-c812fcde05ac}"/>
  </r>
  <r>
    <x v="106"/>
    <d v="2020-08-13T00:00:00"/>
    <d v="2020-08-13T00:00:00"/>
    <x v="4"/>
    <s v="Meier_Ashley, Lopez_Izzy"/>
    <x v="1"/>
    <s v="OAK"/>
    <s v="Intermediate"/>
    <m/>
    <n v="2"/>
    <m/>
    <s v="P"/>
    <x v="0"/>
    <s v="&lt;10"/>
    <s v="N"/>
    <m/>
    <n v="2"/>
    <m/>
    <m/>
    <x v="1"/>
    <m/>
    <s v="{6c64abd7-5327-40db-9925-ed0f5ae7dc73}"/>
  </r>
  <r>
    <x v="106"/>
    <d v="2020-08-13T00:00:00"/>
    <d v="2020-08-13T00:00:00"/>
    <x v="4"/>
    <s v="Meier_Ashley, Lopez_Izzy"/>
    <x v="6"/>
    <s v="OAK"/>
    <s v="Intermediate"/>
    <m/>
    <n v="1"/>
    <m/>
    <s v="SC"/>
    <x v="0"/>
    <s v="&lt;10"/>
    <s v="N"/>
    <m/>
    <n v="1"/>
    <m/>
    <m/>
    <x v="2"/>
    <m/>
    <s v="{dafac771-3442-431a-a152-62b55354df9b}"/>
  </r>
  <r>
    <x v="106"/>
    <d v="2020-08-13T00:00:00"/>
    <d v="2020-08-13T00:00:00"/>
    <x v="4"/>
    <s v="Meier_Ashley, Lopez_Izzy"/>
    <x v="1"/>
    <s v="OAK"/>
    <s v="Intermediate"/>
    <m/>
    <n v="2"/>
    <m/>
    <s v="P"/>
    <x v="0"/>
    <s v="&lt;10"/>
    <s v="N"/>
    <m/>
    <n v="2"/>
    <m/>
    <m/>
    <x v="1"/>
    <m/>
    <s v="{5e7cd592-b786-47bc-b015-b62c80e1e55d}"/>
  </r>
  <r>
    <x v="106"/>
    <d v="2020-08-13T00:00:00"/>
    <d v="2020-08-13T00:00:00"/>
    <x v="4"/>
    <s v="Meier_Ashley, Lopez_Izzy"/>
    <x v="1"/>
    <s v="OAK"/>
    <s v="Intermediate"/>
    <m/>
    <n v="2"/>
    <m/>
    <s v="P"/>
    <x v="0"/>
    <s v="&lt;10"/>
    <s v="N"/>
    <m/>
    <n v="2"/>
    <m/>
    <m/>
    <x v="1"/>
    <m/>
    <s v="{7a0e39b5-caee-4e0c-9c87-3caab7f2b68a}"/>
  </r>
  <r>
    <x v="106"/>
    <d v="2020-08-13T00:00:00"/>
    <d v="2020-08-13T00:00:00"/>
    <x v="4"/>
    <s v="Meier_Ashley, Lopez_Izzy"/>
    <x v="1"/>
    <s v="OAK"/>
    <s v="Intermediate"/>
    <m/>
    <n v="2"/>
    <m/>
    <s v="P"/>
    <x v="0"/>
    <s v="&lt;10"/>
    <s v="N"/>
    <m/>
    <n v="2"/>
    <m/>
    <m/>
    <x v="1"/>
    <m/>
    <s v="{fdd12b10-7262-4b46-86a9-b6289379181e}"/>
  </r>
  <r>
    <x v="106"/>
    <d v="2020-08-13T00:00:00"/>
    <d v="2020-08-13T00:00:00"/>
    <x v="4"/>
    <s v="Meier_Ashley, Lopez_Izzy"/>
    <x v="1"/>
    <s v="OAK"/>
    <s v="Intermediate"/>
    <m/>
    <n v="5"/>
    <m/>
    <s v="P"/>
    <x v="0"/>
    <s v="&lt;10"/>
    <s v="N"/>
    <m/>
    <n v="5"/>
    <m/>
    <m/>
    <x v="0"/>
    <m/>
    <s v="{d1aaf8f2-2a84-4ef2-89d1-83ee5fde1f32}"/>
  </r>
  <r>
    <x v="106"/>
    <d v="2020-08-13T00:00:00"/>
    <d v="2020-08-13T00:00:00"/>
    <x v="4"/>
    <s v="Meier_Ashley, Lopez_Izzy"/>
    <x v="1"/>
    <s v="OAK"/>
    <s v="Intermediate"/>
    <m/>
    <n v="5"/>
    <m/>
    <s v="P"/>
    <x v="0"/>
    <s v="&lt;10"/>
    <s v="N"/>
    <m/>
    <n v="5"/>
    <m/>
    <m/>
    <x v="0"/>
    <m/>
    <s v="{9fafebe1-3857-46ad-b13c-57bde3cc2d1a}"/>
  </r>
  <r>
    <x v="106"/>
    <d v="2020-08-13T00:00:00"/>
    <d v="2020-08-13T00:00:00"/>
    <x v="4"/>
    <s v="Meier_Ashley, Lopez_Izzy"/>
    <x v="0"/>
    <s v="OAK"/>
    <s v="Intermediate"/>
    <m/>
    <n v="0.01"/>
    <m/>
    <s v="I"/>
    <x v="0"/>
    <s v="&lt;10"/>
    <s v="N"/>
    <m/>
    <n v="0.5"/>
    <m/>
    <m/>
    <x v="3"/>
    <m/>
    <s v="{c0bc0830-a121-4096-9727-5614e39ad0c5}"/>
  </r>
  <r>
    <x v="106"/>
    <d v="2020-08-13T00:00:00"/>
    <d v="2020-08-13T00:00:00"/>
    <x v="4"/>
    <s v="Meier_Ashley, Lopez_Izzy"/>
    <x v="1"/>
    <s v="OAK"/>
    <s v="Intermediate"/>
    <m/>
    <n v="10"/>
    <m/>
    <s v="I"/>
    <x v="0"/>
    <s v="&lt;10"/>
    <s v="N"/>
    <m/>
    <n v="10"/>
    <m/>
    <m/>
    <x v="10"/>
    <m/>
    <s v="{e301adf7-adf7-4aba-9fd2-db04a3bce0b3}"/>
  </r>
  <r>
    <x v="106"/>
    <d v="2020-08-13T00:00:00"/>
    <d v="2020-08-13T00:00:00"/>
    <x v="4"/>
    <s v="Meier_Ashley, Lopez_Izzy"/>
    <x v="1"/>
    <s v="OAK"/>
    <s v="Intermediate"/>
    <m/>
    <n v="10"/>
    <m/>
    <s v="I"/>
    <x v="0"/>
    <s v="&lt;10"/>
    <s v="N"/>
    <m/>
    <n v="10"/>
    <m/>
    <m/>
    <x v="10"/>
    <m/>
    <s v="{bf80af31-c654-46d4-8d29-604cba22554c}"/>
  </r>
  <r>
    <x v="106"/>
    <d v="2020-08-13T00:00:00"/>
    <d v="2020-08-13T00:00:00"/>
    <x v="4"/>
    <s v="Meier_Ashley, Lopez_Izzy"/>
    <x v="1"/>
    <s v="OAK"/>
    <s v="Intermediate"/>
    <m/>
    <n v="5"/>
    <m/>
    <s v="I"/>
    <x v="0"/>
    <s v="&lt;10"/>
    <s v="N"/>
    <m/>
    <n v="5"/>
    <m/>
    <m/>
    <x v="0"/>
    <m/>
    <s v="{a68e3e72-bed9-4f60-a8df-539f15a2fec2}"/>
  </r>
  <r>
    <x v="49"/>
    <d v="2020-08-13T00:00:00"/>
    <d v="2020-08-13T00:00:00"/>
    <x v="4"/>
    <s v="Suddith_Jason, Joensuu_Eric"/>
    <x v="9"/>
    <s v="OAK"/>
    <s v="Disturbed"/>
    <m/>
    <n v="1"/>
    <m/>
    <s v="P"/>
    <x v="0"/>
    <s v="10-100"/>
    <s v="Y"/>
    <m/>
    <n v="1"/>
    <m/>
    <m/>
    <x v="2"/>
    <m/>
    <s v="{26ce1179-122b-4bc6-bd8a-78e8dae3311e}"/>
  </r>
  <r>
    <x v="49"/>
    <d v="2020-08-13T00:00:00"/>
    <d v="2020-08-13T00:00:00"/>
    <x v="4"/>
    <s v="Suddith_Jason, Joensuu_Eric"/>
    <x v="9"/>
    <s v="OAK"/>
    <s v="Disturbed"/>
    <m/>
    <n v="10"/>
    <m/>
    <s v="SC"/>
    <x v="0"/>
    <s v="&gt;100"/>
    <s v="Y"/>
    <m/>
    <n v="10"/>
    <m/>
    <m/>
    <x v="10"/>
    <m/>
    <s v="{0b9c2418-131a-4770-ad78-9d5b26048b11}"/>
  </r>
  <r>
    <x v="49"/>
    <d v="2020-08-13T00:00:00"/>
    <d v="2020-08-13T00:00:00"/>
    <x v="4"/>
    <s v="Suddith_Jason, Joensuu_Eric"/>
    <x v="6"/>
    <m/>
    <m/>
    <m/>
    <n v="0.01"/>
    <m/>
    <s v="I"/>
    <x v="0"/>
    <s v="&lt;10"/>
    <m/>
    <m/>
    <n v="0.5"/>
    <m/>
    <m/>
    <x v="3"/>
    <m/>
    <s v="{05bb3829-3c41-42fd-ae10-a41f093d83ea}"/>
  </r>
  <r>
    <x v="49"/>
    <d v="2020-08-13T00:00:00"/>
    <d v="2020-08-13T00:00:00"/>
    <x v="4"/>
    <s v="Suddith_Jason, Joensuu_Eric"/>
    <x v="1"/>
    <m/>
    <m/>
    <m/>
    <n v="0.01"/>
    <m/>
    <s v="I"/>
    <x v="0"/>
    <s v="&lt;10"/>
    <m/>
    <m/>
    <n v="0.5"/>
    <m/>
    <m/>
    <x v="3"/>
    <m/>
    <s v="{0db5025f-1d1d-4b5d-ba35-58780329baf3}"/>
  </r>
  <r>
    <x v="49"/>
    <d v="2020-08-13T00:00:00"/>
    <d v="2020-08-13T00:00:00"/>
    <x v="4"/>
    <s v="Suddith_Jason, Joensuu_Eric"/>
    <x v="1"/>
    <m/>
    <m/>
    <m/>
    <n v="1"/>
    <m/>
    <s v="I"/>
    <x v="0"/>
    <s v="&lt;10"/>
    <m/>
    <m/>
    <n v="1"/>
    <m/>
    <m/>
    <x v="2"/>
    <m/>
    <s v="{980f2f22-1e4d-4630-9c0f-999a82cc32a9}"/>
  </r>
  <r>
    <x v="49"/>
    <d v="2020-08-13T00:00:00"/>
    <d v="2020-08-13T00:00:00"/>
    <x v="4"/>
    <s v="Suddith_Jason, Joensuu_Eric"/>
    <x v="9"/>
    <m/>
    <m/>
    <m/>
    <n v="1"/>
    <m/>
    <s v="I"/>
    <x v="0"/>
    <s v="&lt;10"/>
    <m/>
    <m/>
    <n v="1"/>
    <m/>
    <m/>
    <x v="2"/>
    <m/>
    <s v="{f1bc1464-e917-4807-b71e-ebfc9b765ba8}"/>
  </r>
  <r>
    <x v="49"/>
    <d v="2020-08-13T00:00:00"/>
    <d v="2020-08-13T00:00:00"/>
    <x v="4"/>
    <s v="Suddith_Jason, Joensuu_Eric"/>
    <x v="6"/>
    <m/>
    <m/>
    <m/>
    <n v="1"/>
    <m/>
    <s v="P"/>
    <x v="0"/>
    <s v="&lt;10"/>
    <m/>
    <m/>
    <n v="1"/>
    <m/>
    <m/>
    <x v="2"/>
    <m/>
    <s v="{c6bde92b-a7f8-4418-b6a6-cac4ec88bca4}"/>
  </r>
  <r>
    <x v="49"/>
    <d v="2020-08-13T00:00:00"/>
    <d v="2020-08-13T00:00:00"/>
    <x v="4"/>
    <s v="Suddith_Jason, Joensuu_Eric"/>
    <x v="11"/>
    <m/>
    <m/>
    <m/>
    <n v="1"/>
    <m/>
    <s v="P"/>
    <x v="0"/>
    <s v="&lt;10"/>
    <m/>
    <m/>
    <n v="1"/>
    <m/>
    <m/>
    <x v="2"/>
    <m/>
    <s v="{5de99c29-1c77-4773-87c0-46c852f567e9}"/>
  </r>
  <r>
    <x v="49"/>
    <d v="2020-08-13T00:00:00"/>
    <d v="2020-08-13T00:00:00"/>
    <x v="4"/>
    <s v="Suddith_Jason, Joensuu_Eric"/>
    <x v="0"/>
    <m/>
    <m/>
    <m/>
    <n v="1"/>
    <m/>
    <s v="I"/>
    <x v="1"/>
    <s v="&lt;10"/>
    <m/>
    <m/>
    <n v="1"/>
    <m/>
    <m/>
    <x v="2"/>
    <m/>
    <s v="{9ed8b71e-77a3-44bc-9820-f71562a5671c}"/>
  </r>
  <r>
    <x v="49"/>
    <d v="2020-08-13T00:00:00"/>
    <d v="2020-08-13T00:00:00"/>
    <x v="4"/>
    <s v="Suddith_Jason, Joensuu_Eric"/>
    <x v="9"/>
    <m/>
    <m/>
    <m/>
    <n v="10"/>
    <m/>
    <s v="SC"/>
    <x v="1"/>
    <s v="10-100"/>
    <m/>
    <m/>
    <n v="10"/>
    <m/>
    <m/>
    <x v="10"/>
    <m/>
    <s v="{8d5bebac-d0b8-4e73-8fb5-75dad864cf99}"/>
  </r>
  <r>
    <x v="49"/>
    <d v="2020-08-13T00:00:00"/>
    <d v="2020-08-13T00:00:00"/>
    <x v="4"/>
    <s v="Suddith_Jason, Joensuu_Eric"/>
    <x v="11"/>
    <m/>
    <m/>
    <m/>
    <n v="0.01"/>
    <m/>
    <s v="I"/>
    <x v="1"/>
    <s v="&lt;10"/>
    <m/>
    <m/>
    <n v="0.5"/>
    <m/>
    <m/>
    <x v="3"/>
    <m/>
    <s v="{052ffd82-9c54-48ed-9eb5-5da3a44e3656}"/>
  </r>
  <r>
    <x v="49"/>
    <d v="2020-08-13T00:00:00"/>
    <d v="2020-08-13T00:00:00"/>
    <x v="4"/>
    <s v="Suddith_Jason, Joensuu_Eric"/>
    <x v="6"/>
    <m/>
    <m/>
    <m/>
    <n v="1"/>
    <m/>
    <s v="I"/>
    <x v="1"/>
    <s v="&lt;10"/>
    <m/>
    <m/>
    <n v="1"/>
    <m/>
    <m/>
    <x v="2"/>
    <m/>
    <s v="{9d4666cf-63e2-48f5-ba69-1365d79d03e9}"/>
  </r>
  <r>
    <x v="49"/>
    <d v="2020-08-13T00:00:00"/>
    <d v="2020-08-13T00:00:00"/>
    <x v="4"/>
    <s v="Suddith_Jason, Joensuu_Eric"/>
    <x v="11"/>
    <m/>
    <m/>
    <m/>
    <n v="0.01"/>
    <m/>
    <s v="I"/>
    <x v="0"/>
    <s v="&lt;10"/>
    <m/>
    <m/>
    <n v="0.5"/>
    <m/>
    <m/>
    <x v="3"/>
    <m/>
    <s v="{35f0c533-c031-4c93-8ee1-0d09b300d2c1}"/>
  </r>
  <r>
    <x v="49"/>
    <d v="2020-08-13T00:00:00"/>
    <d v="2020-08-13T00:00:00"/>
    <x v="4"/>
    <s v="Suddith_Jason, Joensuu_Eric"/>
    <x v="6"/>
    <m/>
    <m/>
    <m/>
    <n v="1"/>
    <m/>
    <s v="P"/>
    <x v="0"/>
    <s v="&lt;10"/>
    <m/>
    <m/>
    <n v="1"/>
    <m/>
    <m/>
    <x v="2"/>
    <m/>
    <s v="{7d23ad3f-a691-4b20-b5a6-ce277dd04bda}"/>
  </r>
  <r>
    <x v="49"/>
    <d v="2020-08-13T00:00:00"/>
    <d v="2020-08-13T00:00:00"/>
    <x v="4"/>
    <s v="Suddith_Jason, Joensuu_Eric"/>
    <x v="6"/>
    <m/>
    <m/>
    <m/>
    <n v="0.01"/>
    <m/>
    <s v="I"/>
    <x v="0"/>
    <s v="&lt;10"/>
    <m/>
    <m/>
    <n v="0.5"/>
    <m/>
    <m/>
    <x v="3"/>
    <m/>
    <s v="{d890a163-54d8-4a55-ae62-e41966eaef01}"/>
  </r>
  <r>
    <x v="49"/>
    <d v="2020-08-13T00:00:00"/>
    <d v="2020-08-13T00:00:00"/>
    <x v="4"/>
    <s v="Suddith_Jason, Joensuu_Eric"/>
    <x v="9"/>
    <m/>
    <m/>
    <m/>
    <n v="1"/>
    <m/>
    <s v="SC"/>
    <x v="1"/>
    <s v="&lt;10"/>
    <m/>
    <m/>
    <n v="1"/>
    <m/>
    <m/>
    <x v="2"/>
    <m/>
    <s v="{0029da11-58f6-413c-a5f3-f3ab71324a9a}"/>
  </r>
  <r>
    <x v="49"/>
    <d v="2020-08-13T00:00:00"/>
    <d v="2020-08-13T00:00:00"/>
    <x v="4"/>
    <s v="Suddith_Jason, Joensuu_Eric"/>
    <x v="9"/>
    <s v="OAK"/>
    <s v="Disturbed"/>
    <m/>
    <n v="10"/>
    <m/>
    <s v="SC"/>
    <x v="0"/>
    <s v="10-100"/>
    <s v="Y"/>
    <m/>
    <n v="10"/>
    <m/>
    <m/>
    <x v="10"/>
    <m/>
    <s v="{d16f598b-1f2a-48a2-92d1-579dec107872}"/>
  </r>
  <r>
    <x v="32"/>
    <d v="2020-07-30T00:00:00"/>
    <d v="2020-07-30T00:00:00"/>
    <x v="4"/>
    <s v="Engstrom_Lars, Rios_Jasmine"/>
    <x v="4"/>
    <m/>
    <m/>
    <m/>
    <n v="1"/>
    <m/>
    <s v="I"/>
    <x v="0"/>
    <s v="&lt;10"/>
    <m/>
    <m/>
    <n v="1"/>
    <m/>
    <m/>
    <x v="2"/>
    <m/>
    <s v="{73f9841b-5715-4f23-9147-2ab34107fad3}"/>
  </r>
  <r>
    <x v="105"/>
    <d v="2020-07-27T00:00:00"/>
    <m/>
    <x v="4"/>
    <s v="Chipman_Takuma, Flores_Rhay"/>
    <x v="27"/>
    <m/>
    <m/>
    <m/>
    <n v="0.01"/>
    <m/>
    <s v="I"/>
    <x v="0"/>
    <s v="&lt;10"/>
    <m/>
    <m/>
    <n v="0.5"/>
    <m/>
    <m/>
    <x v="3"/>
    <m/>
    <s v="{8681e620-8cf4-4969-829b-e26cfaf42568}"/>
  </r>
  <r>
    <x v="105"/>
    <d v="2020-07-27T00:00:00"/>
    <m/>
    <x v="4"/>
    <s v="Chipman_Takuma, Flores_Rhay"/>
    <x v="13"/>
    <m/>
    <m/>
    <s v="Private Property"/>
    <n v="0.01"/>
    <m/>
    <s v="I"/>
    <x v="0"/>
    <s v="&lt;10"/>
    <m/>
    <m/>
    <n v="0.5"/>
    <m/>
    <m/>
    <x v="3"/>
    <m/>
    <s v="{9eb909e5-c87e-49c4-9d23-ddb756cf98e2}"/>
  </r>
  <r>
    <x v="105"/>
    <d v="2020-07-27T00:00:00"/>
    <m/>
    <x v="4"/>
    <s v="Chipman_Takuma, Flores_Rhay"/>
    <x v="13"/>
    <m/>
    <m/>
    <s v="Private Property"/>
    <n v="0.01"/>
    <m/>
    <s v="SC"/>
    <x v="0"/>
    <s v="10-100"/>
    <m/>
    <m/>
    <n v="0.5"/>
    <m/>
    <m/>
    <x v="3"/>
    <m/>
    <s v="{e8974053-cac2-4e71-a0c7-fe07cedeed2a}"/>
  </r>
  <r>
    <x v="105"/>
    <d v="2020-07-27T00:00:00"/>
    <m/>
    <x v="4"/>
    <s v="Chipman_Takuma, Flores_Rhay"/>
    <x v="13"/>
    <m/>
    <m/>
    <m/>
    <n v="0.01"/>
    <m/>
    <s v="I"/>
    <x v="0"/>
    <s v="&lt;10"/>
    <m/>
    <m/>
    <n v="0.5"/>
    <m/>
    <m/>
    <x v="3"/>
    <m/>
    <s v="{a7e967f0-99b1-49b7-b28d-bcb4ab965ade}"/>
  </r>
  <r>
    <x v="105"/>
    <d v="2020-07-27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adff3f64-576a-4589-808d-cadb75ed8d81}"/>
  </r>
  <r>
    <x v="105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bafd3014-49fc-4a54-a3a1-1e90d81fcd86}"/>
  </r>
  <r>
    <x v="105"/>
    <d v="2020-07-27T00:00:00"/>
    <m/>
    <x v="4"/>
    <s v="Chipman_Takuma, Flores_Rhay"/>
    <x v="4"/>
    <m/>
    <m/>
    <s v="Outside Buffer, 60 m from trail"/>
    <n v="0.01"/>
    <m/>
    <s v="I"/>
    <x v="0"/>
    <s v="&lt;10"/>
    <m/>
    <m/>
    <n v="0.5"/>
    <m/>
    <m/>
    <x v="3"/>
    <m/>
    <s v="{c5cdac3a-0e98-4349-a93e-2f2757f804ee}"/>
  </r>
  <r>
    <x v="105"/>
    <d v="2020-07-27T00:00:00"/>
    <m/>
    <x v="4"/>
    <s v="Chipman_Takuma, Flores_Rhay"/>
    <x v="0"/>
    <m/>
    <m/>
    <s v="Outside Buffer, 60 m from trail"/>
    <n v="0.01"/>
    <m/>
    <s v="SC"/>
    <x v="0"/>
    <s v="10-100"/>
    <m/>
    <m/>
    <n v="0.5"/>
    <m/>
    <m/>
    <x v="3"/>
    <m/>
    <s v="{894c5d01-36a1-4752-88a0-4a98791d4c9b}"/>
  </r>
  <r>
    <x v="105"/>
    <d v="2020-07-27T00:00:00"/>
    <m/>
    <x v="4"/>
    <s v="Chipman_Takuma, Flores_Rhay"/>
    <x v="4"/>
    <m/>
    <m/>
    <m/>
    <n v="0.01"/>
    <m/>
    <s v="P"/>
    <x v="0"/>
    <s v="10-100"/>
    <m/>
    <m/>
    <n v="0.5"/>
    <m/>
    <m/>
    <x v="3"/>
    <m/>
    <s v="{5f2a3f17-98db-4913-a76f-234c0c2964d1}"/>
  </r>
  <r>
    <x v="105"/>
    <d v="2020-07-27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ebd4c5b6-c4e1-4dfc-8204-5d64a40790ad}"/>
  </r>
  <r>
    <x v="105"/>
    <d v="2020-07-27T00:00:00"/>
    <m/>
    <x v="4"/>
    <s v="Chipman_Takuma, Flores_Rhay"/>
    <x v="11"/>
    <s v="CHAP"/>
    <s v="Disturbed"/>
    <m/>
    <n v="0.01"/>
    <m/>
    <s v="I"/>
    <x v="0"/>
    <s v="&lt;10"/>
    <s v="N"/>
    <m/>
    <n v="0.5"/>
    <m/>
    <m/>
    <x v="3"/>
    <m/>
    <s v="{ee4fdc76-7969-46ba-9606-a08bd98ea99e}"/>
  </r>
  <r>
    <x v="105"/>
    <d v="2020-07-27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0b75837c-5dc3-48a6-a61c-ab39408e0c91}"/>
  </r>
  <r>
    <x v="105"/>
    <d v="2020-07-27T00:00:00"/>
    <m/>
    <x v="4"/>
    <s v="Chipman_Takuma, Flores_Rhay"/>
    <x v="11"/>
    <m/>
    <m/>
    <s v="Private Property"/>
    <n v="0.01"/>
    <m/>
    <s v="I"/>
    <x v="0"/>
    <s v="&lt;10"/>
    <m/>
    <m/>
    <n v="0.5"/>
    <m/>
    <m/>
    <x v="3"/>
    <m/>
    <s v="{69699558-a03e-4e2a-a5ca-1da17a8e9ed0}"/>
  </r>
  <r>
    <x v="105"/>
    <d v="2020-07-27T00:00:00"/>
    <m/>
    <x v="4"/>
    <s v="Chipman_Takuma, Flores_Rhay"/>
    <x v="3"/>
    <m/>
    <m/>
    <s v="Private Property"/>
    <n v="0.01"/>
    <m/>
    <s v="I"/>
    <x v="0"/>
    <s v="&lt;10"/>
    <m/>
    <m/>
    <n v="0.5"/>
    <m/>
    <m/>
    <x v="3"/>
    <m/>
    <s v="{62272e89-1ea1-4c1e-b34c-accd543b4c8e}"/>
  </r>
  <r>
    <x v="105"/>
    <d v="2020-07-27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228ecde4-8cc4-46cb-81ea-14f5bfe15cf6}"/>
  </r>
  <r>
    <x v="105"/>
    <d v="2020-07-27T00:00:00"/>
    <m/>
    <x v="4"/>
    <s v="Chipman_Takuma, Flores_Rhay"/>
    <x v="3"/>
    <m/>
    <m/>
    <m/>
    <n v="0.01"/>
    <m/>
    <s v="I"/>
    <x v="0"/>
    <s v="&lt;10"/>
    <m/>
    <m/>
    <n v="0.5"/>
    <m/>
    <m/>
    <x v="3"/>
    <m/>
    <s v="{f8aae591-c366-4da6-9ded-072e56d97f0d}"/>
  </r>
  <r>
    <x v="105"/>
    <d v="2020-07-27T00:00:00"/>
    <m/>
    <x v="4"/>
    <s v="Chipman_Takuma, Flores_Rhay"/>
    <x v="13"/>
    <m/>
    <m/>
    <m/>
    <n v="0.01"/>
    <m/>
    <s v="I"/>
    <x v="0"/>
    <s v="&lt;10"/>
    <m/>
    <m/>
    <n v="0.5"/>
    <m/>
    <m/>
    <x v="3"/>
    <m/>
    <s v="{a8a6e81f-3820-470f-a73d-f5ebc7680f60}"/>
  </r>
  <r>
    <x v="105"/>
    <d v="2020-07-27T00:00:00"/>
    <m/>
    <x v="4"/>
    <s v="Chipman_Takuma, Flores_Rhay"/>
    <x v="13"/>
    <m/>
    <m/>
    <s v="Private Property"/>
    <n v="0.01"/>
    <m/>
    <s v="SC"/>
    <x v="0"/>
    <s v="10-100"/>
    <m/>
    <m/>
    <n v="0.5"/>
    <m/>
    <m/>
    <x v="3"/>
    <m/>
    <s v="{4ebb9512-82a4-44fc-b2d9-72c443244ca0}"/>
  </r>
  <r>
    <x v="105"/>
    <d v="2020-07-27T00:00:00"/>
    <m/>
    <x v="4"/>
    <s v="Chipman_Takuma, Flores_Rhay"/>
    <x v="3"/>
    <m/>
    <m/>
    <s v="Private Property"/>
    <n v="0.01"/>
    <m/>
    <s v="SC"/>
    <x v="0"/>
    <s v="&lt;10"/>
    <m/>
    <m/>
    <n v="0.5"/>
    <m/>
    <m/>
    <x v="3"/>
    <m/>
    <s v="{8163ca5c-5139-41dd-b5cf-04d564acc60c}"/>
  </r>
  <r>
    <x v="105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32ea1f2a-15ad-4b7c-9713-ee1b14d7c4df}"/>
  </r>
  <r>
    <x v="79"/>
    <d v="2020-07-27T00:00:00"/>
    <d v="2020-07-27T00:00:00"/>
    <x v="4"/>
    <s v="Chipman_Takuma, Flores_Rhay"/>
    <x v="11"/>
    <s v="CSS"/>
    <s v="Intermediate"/>
    <m/>
    <n v="0.01"/>
    <m/>
    <s v="I"/>
    <x v="0"/>
    <s v="&lt;10"/>
    <s v="N"/>
    <m/>
    <n v="0.5"/>
    <m/>
    <m/>
    <x v="3"/>
    <m/>
    <s v="{39b8fe32-afe8-4d55-b047-8de23ccd1c45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595976f3-0ed8-421b-8ac3-87fa22e0e03e}"/>
  </r>
  <r>
    <x v="79"/>
    <d v="2020-07-27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75acafbb-b495-4e53-80c6-476c0ac7e2b3}"/>
  </r>
  <r>
    <x v="79"/>
    <d v="2020-07-27T00:00:00"/>
    <m/>
    <x v="4"/>
    <s v="Chipman_Takuma, Flores_Rhay"/>
    <x v="4"/>
    <m/>
    <m/>
    <m/>
    <n v="0.01"/>
    <m/>
    <s v="I"/>
    <x v="0"/>
    <s v="10-100"/>
    <m/>
    <m/>
    <n v="0.5"/>
    <m/>
    <m/>
    <x v="3"/>
    <m/>
    <s v="{624a82a6-4016-4ea6-b746-77434c072c57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71e99dd8-7ad0-4e78-b752-3f8464b16dfc}"/>
  </r>
  <r>
    <x v="79"/>
    <d v="2020-07-27T00:00:00"/>
    <m/>
    <x v="4"/>
    <s v="Chipman_Takuma, Flores_Rhay"/>
    <x v="11"/>
    <m/>
    <m/>
    <m/>
    <n v="0.01"/>
    <m/>
    <s v="I"/>
    <x v="2"/>
    <s v="&lt;10"/>
    <m/>
    <m/>
    <n v="0.5"/>
    <m/>
    <m/>
    <x v="3"/>
    <m/>
    <s v="{ba0983fc-ca0b-47e8-ac0b-afcf9c20694f}"/>
  </r>
  <r>
    <x v="79"/>
    <d v="2020-07-27T00:00:00"/>
    <m/>
    <x v="4"/>
    <s v="Chipman_Takuma, Flores_Rhay"/>
    <x v="11"/>
    <m/>
    <m/>
    <m/>
    <n v="0.01"/>
    <m/>
    <s v="I"/>
    <x v="1"/>
    <s v="&lt;10"/>
    <m/>
    <m/>
    <n v="0.5"/>
    <m/>
    <m/>
    <x v="3"/>
    <m/>
    <s v="{d0f8de23-6574-4feb-ab5d-01990e902375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10e1b702-0348-4fc5-bc79-8910560c4a84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9d509b8d-6270-4e73-8fa0-64236473b7bd}"/>
  </r>
  <r>
    <x v="79"/>
    <d v="2020-07-27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f45233b9-9962-412e-b16f-11c43b561ab2}"/>
  </r>
  <r>
    <x v="79"/>
    <d v="2020-07-27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c3b8a8ce-8134-4f7b-84da-946870581e16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3ebb6617-72da-47f9-812f-30538c8540c3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f2870d89-a159-4d21-9794-5acffba87727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f9ab7b10-8b88-499a-86fc-2ab9d2bd0cda}"/>
  </r>
  <r>
    <x v="79"/>
    <d v="2020-07-27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f3933821-a920-4140-9675-1a776c2549b2}"/>
  </r>
  <r>
    <x v="79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97b77ca5-d197-4996-b440-02da287bcad0}"/>
  </r>
  <r>
    <x v="80"/>
    <d v="2020-07-27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f237a457-8ba0-49a8-ae82-a978e9962e2c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2ec487c2-9130-4006-8331-818b6d28b6d9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2c1173c5-f5e5-4fa5-b912-c801c819dff9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b56a6ce3-5466-4e3d-b3e0-f2e68cf70891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f8adc031-9da0-4abb-9660-be947add35f5}"/>
  </r>
  <r>
    <x v="80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8adf21ad-beca-476e-8aa5-7174be9a5524}"/>
  </r>
  <r>
    <x v="80"/>
    <d v="2020-07-27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90b5255b-e450-47b1-9d0e-e967ee35c779}"/>
  </r>
  <r>
    <x v="80"/>
    <d v="2020-07-27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867ba903-0ae6-4cdf-8228-dda4e827eb61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87a2e6bd-a5d7-4918-9696-ba5915569b85}"/>
  </r>
  <r>
    <x v="80"/>
    <d v="2020-07-27T00:00:00"/>
    <m/>
    <x v="4"/>
    <s v="Chipman_Takuma, Flores_Rhay"/>
    <x v="0"/>
    <m/>
    <m/>
    <m/>
    <n v="0.01"/>
    <m/>
    <s v="I"/>
    <x v="2"/>
    <s v="&lt;10"/>
    <m/>
    <m/>
    <n v="0.5"/>
    <m/>
    <m/>
    <x v="3"/>
    <m/>
    <s v="{42544ccd-38db-443e-b8f1-e8c1ae508f27}"/>
  </r>
  <r>
    <x v="80"/>
    <d v="2020-07-27T00:00:00"/>
    <m/>
    <x v="4"/>
    <s v="Chipman_Takuma, Flores_Rhay"/>
    <x v="0"/>
    <m/>
    <m/>
    <m/>
    <n v="0.01"/>
    <m/>
    <s v="I"/>
    <x v="0"/>
    <s v="10-100"/>
    <m/>
    <m/>
    <n v="0.5"/>
    <m/>
    <m/>
    <x v="3"/>
    <m/>
    <s v="{38405c0b-a2e6-422e-abe5-38f1ef22f307}"/>
  </r>
  <r>
    <x v="80"/>
    <d v="2020-07-27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2a971299-570a-4e24-a2c0-4118d2c76ad2}"/>
  </r>
  <r>
    <x v="80"/>
    <d v="2020-07-27T00:00:00"/>
    <m/>
    <x v="4"/>
    <s v="Chipman_Takuma, Flores_Rhay"/>
    <x v="4"/>
    <m/>
    <m/>
    <m/>
    <n v="0.01"/>
    <m/>
    <s v="P"/>
    <x v="0"/>
    <s v="10-100"/>
    <m/>
    <m/>
    <n v="0.5"/>
    <m/>
    <m/>
    <x v="3"/>
    <m/>
    <s v="{38907c23-91a6-4af2-89d8-df0a6318dacd}"/>
  </r>
  <r>
    <x v="80"/>
    <d v="2020-07-27T00:00:00"/>
    <m/>
    <x v="4"/>
    <s v="Chipman_Takuma, Flores_Rhay"/>
    <x v="14"/>
    <m/>
    <m/>
    <m/>
    <n v="0.01"/>
    <m/>
    <s v="SC"/>
    <x v="0"/>
    <s v="&lt;10"/>
    <m/>
    <m/>
    <n v="0.5"/>
    <m/>
    <m/>
    <x v="3"/>
    <m/>
    <s v="{903a0d4a-8809-412f-9b4f-3cdcecb866ee}"/>
  </r>
  <r>
    <x v="80"/>
    <d v="2020-07-27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005363f5-2a42-4bb8-93a0-11f5334fbf2f}"/>
  </r>
  <r>
    <x v="80"/>
    <d v="2020-07-27T00:00:00"/>
    <m/>
    <x v="4"/>
    <s v="Chipman_Takuma, Flores_Rhay"/>
    <x v="19"/>
    <m/>
    <m/>
    <m/>
    <n v="0.01"/>
    <m/>
    <s v="P"/>
    <x v="0"/>
    <s v="10-100"/>
    <m/>
    <m/>
    <n v="0.5"/>
    <m/>
    <m/>
    <x v="3"/>
    <m/>
    <s v="{c8f4c569-e9bc-462e-80b0-666679e41a74}"/>
  </r>
  <r>
    <x v="80"/>
    <d v="2020-07-27T00:00:00"/>
    <m/>
    <x v="4"/>
    <s v="Chipman_Takuma, Flores_Rhay"/>
    <x v="3"/>
    <m/>
    <m/>
    <m/>
    <n v="0.01"/>
    <m/>
    <s v="I"/>
    <x v="0"/>
    <s v="&lt;10"/>
    <m/>
    <m/>
    <n v="0.5"/>
    <m/>
    <m/>
    <x v="3"/>
    <m/>
    <s v="{7ace2c61-0e4a-4c3f-bb9a-46f810a0c5eb}"/>
  </r>
  <r>
    <x v="80"/>
    <d v="2020-07-27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6a01a0ae-dbf0-4ba5-8fd3-870bd88c9b9b}"/>
  </r>
  <r>
    <x v="80"/>
    <d v="2020-07-27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34055dd1-7079-4a7e-b407-5a76211783a6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297d0731-7268-49e7-90b9-294b2d4f4510}"/>
  </r>
  <r>
    <x v="80"/>
    <d v="2020-07-27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a28904b1-ac38-4a1f-abc7-eb639aa19d91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50154ec0-ce4c-4dd1-b083-9585d7e33f78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cf74c39c-56bd-4b8d-83ea-416e5c7231b3}"/>
  </r>
  <r>
    <x v="80"/>
    <d v="2020-07-27T00:00:00"/>
    <m/>
    <x v="4"/>
    <s v="Chipman_Takuma, Flores_Rhay"/>
    <x v="0"/>
    <m/>
    <m/>
    <m/>
    <n v="0.01"/>
    <m/>
    <s v="SC"/>
    <x v="0"/>
    <s v="10-100"/>
    <m/>
    <m/>
    <n v="0.5"/>
    <m/>
    <m/>
    <x v="3"/>
    <m/>
    <s v="{3e7d0521-40aa-4812-be1b-8d1238cf84e3}"/>
  </r>
  <r>
    <x v="80"/>
    <d v="2020-07-27T00:00:00"/>
    <m/>
    <x v="4"/>
    <s v="Chipman_Takuma, Flores_Rhay"/>
    <x v="3"/>
    <m/>
    <m/>
    <m/>
    <n v="0.01"/>
    <m/>
    <s v="I"/>
    <x v="0"/>
    <s v="&lt;10"/>
    <m/>
    <m/>
    <n v="0.5"/>
    <m/>
    <m/>
    <x v="3"/>
    <m/>
    <s v="{30affa98-3ef8-4640-8250-ed6900bc593b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a1478c9e-b498-4903-af82-6e852b7c73f1}"/>
  </r>
  <r>
    <x v="80"/>
    <d v="2020-07-27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69487f08-8dd0-4a9f-b495-795ac43dc553}"/>
  </r>
  <r>
    <x v="80"/>
    <d v="2020-07-27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4fc257bc-c141-4cc2-8a5b-cde0622159b0}"/>
  </r>
  <r>
    <x v="45"/>
    <d v="2020-07-27T00:00:00"/>
    <d v="2020-07-27T00:00:00"/>
    <x v="4"/>
    <s v="Rios_Jasmine, Engstrom_Lars"/>
    <x v="17"/>
    <s v="CSS"/>
    <s v="Intermediate"/>
    <m/>
    <n v="1"/>
    <m/>
    <s v="P"/>
    <x v="2"/>
    <s v="&lt;10"/>
    <s v="N"/>
    <m/>
    <n v="1"/>
    <m/>
    <m/>
    <x v="2"/>
    <s v="f0d627ee-6fe9-4e89-8086-6858f4474dc2"/>
    <s v="{3dde5263-01ef-41d7-bd23-cf13faa4cb8f}"/>
  </r>
  <r>
    <x v="45"/>
    <d v="2020-07-27T00:00:00"/>
    <d v="2020-07-27T00:00:00"/>
    <x v="4"/>
    <s v="Rios_Jasmine, Engstrom_Lars"/>
    <x v="17"/>
    <s v="CSS"/>
    <s v="Intermediate"/>
    <m/>
    <n v="1"/>
    <m/>
    <s v="I"/>
    <x v="0"/>
    <s v="&lt;10"/>
    <s v="N"/>
    <m/>
    <n v="1"/>
    <m/>
    <m/>
    <x v="2"/>
    <s v="f0d627ee-6fe9-4e89-8086-6858f4474dc2"/>
    <s v="{56138521-3df3-4b80-a882-b2cd3eaf2c68}"/>
  </r>
  <r>
    <x v="45"/>
    <d v="2020-07-27T00:00:00"/>
    <d v="2020-07-27T00:00:00"/>
    <x v="4"/>
    <s v="Rios_Jasmine, Engstrom_Lars"/>
    <x v="11"/>
    <s v="CSS"/>
    <s v="Intermediate"/>
    <m/>
    <n v="1"/>
    <m/>
    <s v="I"/>
    <x v="0"/>
    <s v="&lt;10"/>
    <s v="N"/>
    <m/>
    <n v="1"/>
    <m/>
    <m/>
    <x v="2"/>
    <s v="f0d627ee-6fe9-4e89-8086-6858f4474dc2"/>
    <s v="{d413cf02-464e-414c-a76a-98b63efffe90}"/>
  </r>
  <r>
    <x v="45"/>
    <d v="2020-07-27T00:00:00"/>
    <d v="2020-07-27T00:00:00"/>
    <x v="4"/>
    <s v="Rios_Jasmine, Engstrom_Lars"/>
    <x v="16"/>
    <s v="CSS"/>
    <s v="Intermediate"/>
    <m/>
    <n v="5"/>
    <m/>
    <s v="I"/>
    <x v="0"/>
    <s v="&lt;10"/>
    <s v="N"/>
    <m/>
    <n v="5"/>
    <m/>
    <m/>
    <x v="0"/>
    <s v="f0d627ee-6fe9-4e89-8086-6858f4474dc2"/>
    <s v="{e47c72c4-6dd5-47a1-b507-7f77c895a26c}"/>
  </r>
  <r>
    <x v="81"/>
    <d v="2020-07-27T00:00:00"/>
    <d v="2020-07-27T00:00:00"/>
    <x v="4"/>
    <s v="Engstrom_Lars, Rios_Jasmine"/>
    <x v="2"/>
    <s v="CSS"/>
    <s v="Intermediate"/>
    <m/>
    <n v="5"/>
    <m/>
    <s v="SC"/>
    <x v="0"/>
    <s v="10-100"/>
    <s v="N"/>
    <m/>
    <n v="5"/>
    <m/>
    <m/>
    <x v="0"/>
    <m/>
    <s v="{1ec1978c-9b43-48dc-af35-7be36866b9b6}"/>
  </r>
  <r>
    <x v="81"/>
    <d v="2020-07-27T00:00:00"/>
    <d v="2020-07-27T00:00:00"/>
    <x v="4"/>
    <s v="Engstrom_Lars, Rios_Jasmine"/>
    <x v="11"/>
    <m/>
    <m/>
    <m/>
    <n v="2"/>
    <m/>
    <s v="SC"/>
    <x v="0"/>
    <s v="10-100"/>
    <m/>
    <m/>
    <n v="2"/>
    <m/>
    <m/>
    <x v="1"/>
    <m/>
    <s v="{fd79b3e0-9538-42c4-95e2-66ecf9ced81d}"/>
  </r>
  <r>
    <x v="81"/>
    <d v="2020-07-27T00:00:00"/>
    <d v="2020-07-27T00:00:00"/>
    <x v="4"/>
    <s v="Engstrom_Lars, Rios_Jasmine"/>
    <x v="11"/>
    <m/>
    <m/>
    <m/>
    <n v="2"/>
    <m/>
    <s v="SC"/>
    <x v="0"/>
    <s v="10-100"/>
    <m/>
    <m/>
    <n v="2"/>
    <m/>
    <m/>
    <x v="1"/>
    <m/>
    <s v="{22b78b51-d5f8-4e3b-ab4f-dc659e689f33}"/>
  </r>
  <r>
    <x v="81"/>
    <d v="2020-07-27T00:00:00"/>
    <d v="2020-07-27T00:00:00"/>
    <x v="4"/>
    <s v="Engstrom_Lars, Rios_Jasmine"/>
    <x v="2"/>
    <m/>
    <m/>
    <m/>
    <n v="5"/>
    <m/>
    <s v="SC"/>
    <x v="0"/>
    <s v="10-100"/>
    <m/>
    <m/>
    <n v="5"/>
    <m/>
    <m/>
    <x v="0"/>
    <m/>
    <s v="{517c6b78-7c7f-4a38-bbf3-b0b876884c81}"/>
  </r>
  <r>
    <x v="81"/>
    <d v="2020-07-27T00:00:00"/>
    <d v="2020-07-27T00:00:00"/>
    <x v="4"/>
    <s v="Engstrom_Lars, Rios_Jasmine"/>
    <x v="2"/>
    <m/>
    <m/>
    <m/>
    <n v="5"/>
    <m/>
    <s v="SC"/>
    <x v="0"/>
    <s v="10-100"/>
    <m/>
    <m/>
    <n v="5"/>
    <m/>
    <m/>
    <x v="0"/>
    <m/>
    <s v="{c99d308b-87a7-43f9-bfc8-bf10ddd0b043}"/>
  </r>
  <r>
    <x v="81"/>
    <d v="2020-07-27T00:00:00"/>
    <d v="2020-07-27T00:00:00"/>
    <x v="4"/>
    <s v="Engstrom_Lars, Rios_Jasmine"/>
    <x v="13"/>
    <m/>
    <m/>
    <m/>
    <n v="0.01"/>
    <m/>
    <s v="I"/>
    <x v="0"/>
    <s v="&lt;10"/>
    <m/>
    <m/>
    <n v="0.5"/>
    <m/>
    <m/>
    <x v="3"/>
    <m/>
    <s v="{ee33f902-2c2e-48c2-8711-5b436d83950a}"/>
  </r>
  <r>
    <x v="81"/>
    <d v="2020-07-27T00:00:00"/>
    <d v="2020-07-27T00:00:00"/>
    <x v="4"/>
    <s v="Engstrom_Lars, Rios_Jasmine"/>
    <x v="14"/>
    <m/>
    <m/>
    <m/>
    <n v="0.01"/>
    <m/>
    <s v="I"/>
    <x v="0"/>
    <s v="&lt;10"/>
    <m/>
    <m/>
    <n v="0.5"/>
    <m/>
    <m/>
    <x v="3"/>
    <m/>
    <s v="{4fdff04b-20c5-4bea-8dc4-5c531583a83b}"/>
  </r>
  <r>
    <x v="81"/>
    <d v="2020-07-27T00:00:00"/>
    <d v="2020-07-27T00:00:00"/>
    <x v="4"/>
    <s v="Engstrom_Lars, Rios_Jasmine"/>
    <x v="0"/>
    <m/>
    <m/>
    <m/>
    <n v="0.01"/>
    <m/>
    <s v="I"/>
    <x v="0"/>
    <s v="&lt;10"/>
    <m/>
    <m/>
    <n v="0.5"/>
    <m/>
    <m/>
    <x v="3"/>
    <m/>
    <s v="{f48fb98d-e6dd-4777-b5d8-7b9732e3350a}"/>
  </r>
  <r>
    <x v="81"/>
    <d v="2020-07-27T00:00:00"/>
    <d v="2020-07-27T00:00:00"/>
    <x v="4"/>
    <s v="Engstrom_Lars, Rios_Jasmine"/>
    <x v="0"/>
    <m/>
    <m/>
    <m/>
    <n v="0.01"/>
    <m/>
    <s v="I"/>
    <x v="0"/>
    <s v="&lt;10"/>
    <m/>
    <m/>
    <n v="0.5"/>
    <m/>
    <m/>
    <x v="3"/>
    <m/>
    <s v="{6b827e0d-ffba-494c-b459-a6bd3a510e50}"/>
  </r>
  <r>
    <x v="81"/>
    <d v="2020-07-27T00:00:00"/>
    <d v="2020-07-27T00:00:00"/>
    <x v="4"/>
    <s v="Engstrom_Lars, Rios_Jasmine"/>
    <x v="4"/>
    <m/>
    <m/>
    <m/>
    <n v="1"/>
    <m/>
    <s v="P"/>
    <x v="0"/>
    <s v="&lt;10"/>
    <m/>
    <m/>
    <n v="1"/>
    <m/>
    <m/>
    <x v="2"/>
    <m/>
    <s v="{4018a027-7329-44ef-bccd-33fa6bc4045e}"/>
  </r>
  <r>
    <x v="81"/>
    <d v="2020-07-27T00:00:00"/>
    <d v="2020-07-27T00:00:00"/>
    <x v="4"/>
    <s v="Engstrom_Lars, Rios_Jasmine"/>
    <x v="4"/>
    <m/>
    <m/>
    <m/>
    <n v="0.01"/>
    <m/>
    <s v="P"/>
    <x v="0"/>
    <s v="&lt;10"/>
    <m/>
    <m/>
    <n v="0.5"/>
    <m/>
    <m/>
    <x v="3"/>
    <m/>
    <s v="{bc502382-8122-4435-92bf-f7cd6102fc60}"/>
  </r>
  <r>
    <x v="81"/>
    <d v="2020-07-27T00:00:00"/>
    <d v="2020-07-27T00:00:00"/>
    <x v="4"/>
    <s v="Engstrom_Lars, Rios_Jasmine"/>
    <x v="0"/>
    <m/>
    <m/>
    <m/>
    <n v="0.01"/>
    <m/>
    <s v="I"/>
    <x v="0"/>
    <s v="&lt;10"/>
    <m/>
    <m/>
    <n v="0.5"/>
    <m/>
    <m/>
    <x v="3"/>
    <m/>
    <s v="{30ba7692-6b8c-44e1-90e2-4f7ed11755fd}"/>
  </r>
  <r>
    <x v="81"/>
    <d v="2020-07-27T00:00:00"/>
    <d v="2020-07-27T00:00:00"/>
    <x v="4"/>
    <s v="Engstrom_Lars, Rios_Jasmine"/>
    <x v="13"/>
    <m/>
    <m/>
    <m/>
    <n v="0.01"/>
    <m/>
    <s v="P"/>
    <x v="0"/>
    <s v="&lt;10"/>
    <m/>
    <m/>
    <n v="0.5"/>
    <m/>
    <m/>
    <x v="3"/>
    <m/>
    <s v="{4e139296-5220-4fb4-a3d1-bdf2b4cf06c0}"/>
  </r>
  <r>
    <x v="81"/>
    <d v="2020-07-27T00:00:00"/>
    <d v="2020-07-27T00:00:00"/>
    <x v="4"/>
    <s v="Engstrom_Lars, Rios_Jasmine"/>
    <x v="14"/>
    <m/>
    <m/>
    <m/>
    <n v="0.01"/>
    <m/>
    <s v="I"/>
    <x v="0"/>
    <s v="&lt;10"/>
    <m/>
    <m/>
    <n v="0.5"/>
    <m/>
    <m/>
    <x v="3"/>
    <m/>
    <s v="{f0646e26-4a24-4cad-912f-d61dda8936a8}"/>
  </r>
  <r>
    <x v="81"/>
    <d v="2020-07-27T00:00:00"/>
    <d v="2020-07-27T00:00:00"/>
    <x v="4"/>
    <s v="Engstrom_Lars, Rios_Jasmine"/>
    <x v="14"/>
    <m/>
    <m/>
    <m/>
    <n v="2"/>
    <m/>
    <s v="SC"/>
    <x v="0"/>
    <s v="10-100"/>
    <m/>
    <m/>
    <n v="2"/>
    <m/>
    <m/>
    <x v="1"/>
    <m/>
    <s v="{2e5bae1a-f2f3-4c33-a85a-55e8df8078c1}"/>
  </r>
  <r>
    <x v="81"/>
    <d v="2020-07-27T00:00:00"/>
    <d v="2020-07-27T00:00:00"/>
    <x v="4"/>
    <s v="Engstrom_Lars, Rios_Jasmine"/>
    <x v="2"/>
    <m/>
    <m/>
    <m/>
    <n v="2"/>
    <m/>
    <s v="SC"/>
    <x v="0"/>
    <s v="10-100"/>
    <m/>
    <m/>
    <n v="2"/>
    <m/>
    <m/>
    <x v="1"/>
    <m/>
    <s v="{2e5bae1a-f2f3-4c33-a85a-55e8df8078c1}"/>
  </r>
  <r>
    <x v="81"/>
    <d v="2020-07-27T00:00:00"/>
    <d v="2020-07-27T00:00:00"/>
    <x v="4"/>
    <s v="Engstrom_Lars, Rios_Jasmine"/>
    <x v="11"/>
    <m/>
    <m/>
    <m/>
    <n v="2"/>
    <m/>
    <s v="SC"/>
    <x v="0"/>
    <s v="10-100"/>
    <m/>
    <m/>
    <n v="2"/>
    <m/>
    <m/>
    <x v="1"/>
    <m/>
    <s v="{cb9d3bbb-0e59-41a1-aeb9-dee43acaeb4e}"/>
  </r>
  <r>
    <x v="81"/>
    <d v="2020-07-27T00:00:00"/>
    <d v="2020-07-27T00:00:00"/>
    <x v="4"/>
    <s v="Engstrom_Lars, Rios_Jasmine"/>
    <x v="2"/>
    <m/>
    <m/>
    <m/>
    <n v="2"/>
    <m/>
    <s v="SC"/>
    <x v="0"/>
    <s v="10-100"/>
    <m/>
    <m/>
    <n v="2"/>
    <m/>
    <m/>
    <x v="1"/>
    <m/>
    <s v="{cb9d3bbb-0e59-41a1-aeb9-dee43acaeb4e}"/>
  </r>
  <r>
    <x v="81"/>
    <d v="2020-07-27T00:00:00"/>
    <d v="2020-07-27T00:00:00"/>
    <x v="4"/>
    <s v="Engstrom_Lars, Rios_Jasmine"/>
    <x v="11"/>
    <m/>
    <m/>
    <m/>
    <n v="0.01"/>
    <m/>
    <s v="I"/>
    <x v="0"/>
    <s v="&lt;10"/>
    <m/>
    <m/>
    <n v="0.5"/>
    <m/>
    <m/>
    <x v="3"/>
    <m/>
    <s v="{f16f92ce-40d0-4ef2-b645-c8849a572666}"/>
  </r>
  <r>
    <x v="81"/>
    <d v="2020-07-27T00:00:00"/>
    <d v="2020-07-27T00:00:00"/>
    <x v="4"/>
    <s v="Engstrom_Lars, Rios_Jasmine"/>
    <x v="14"/>
    <m/>
    <m/>
    <m/>
    <n v="4"/>
    <m/>
    <s v="I"/>
    <x v="0"/>
    <s v="&lt;10"/>
    <m/>
    <m/>
    <n v="4"/>
    <m/>
    <m/>
    <x v="5"/>
    <m/>
    <s v="{dd2c40a7-66cd-401b-8649-4963414876c8}"/>
  </r>
  <r>
    <x v="81"/>
    <d v="2020-07-27T00:00:00"/>
    <d v="2020-07-27T00:00:00"/>
    <x v="4"/>
    <s v="Engstrom_Lars, Rios_Jasmine"/>
    <x v="2"/>
    <m/>
    <m/>
    <m/>
    <n v="4"/>
    <m/>
    <s v="I"/>
    <x v="0"/>
    <s v="&lt;10"/>
    <m/>
    <m/>
    <n v="4"/>
    <m/>
    <m/>
    <x v="5"/>
    <m/>
    <s v="{dd2c40a7-66cd-401b-8649-4963414876c8}"/>
  </r>
  <r>
    <x v="81"/>
    <d v="2020-07-27T00:00:00"/>
    <d v="2020-07-27T00:00:00"/>
    <x v="4"/>
    <s v="Engstrom_Lars, Rios_Jasmine"/>
    <x v="1"/>
    <m/>
    <m/>
    <m/>
    <n v="1"/>
    <m/>
    <s v="I"/>
    <x v="0"/>
    <s v="&lt;10"/>
    <m/>
    <m/>
    <n v="1"/>
    <m/>
    <m/>
    <x v="2"/>
    <m/>
    <s v="{05e59c75-db78-4779-b8ad-c931d4436663}"/>
  </r>
  <r>
    <x v="81"/>
    <d v="2020-07-27T00:00:00"/>
    <d v="2020-07-27T00:00:00"/>
    <x v="4"/>
    <s v="Engstrom_Lars, Rios_Jasmine"/>
    <x v="14"/>
    <m/>
    <m/>
    <m/>
    <n v="0.01"/>
    <m/>
    <s v="I"/>
    <x v="0"/>
    <s v="&lt;10"/>
    <m/>
    <m/>
    <n v="0.5"/>
    <m/>
    <m/>
    <x v="3"/>
    <m/>
    <s v="{0364e24c-bae8-4e27-b3ef-0c3cfe89ac2d}"/>
  </r>
  <r>
    <x v="81"/>
    <d v="2020-07-27T00:00:00"/>
    <d v="2020-07-27T00:00:00"/>
    <x v="4"/>
    <s v="Engstrom_Lars, Rios_Jasmine"/>
    <x v="8"/>
    <m/>
    <m/>
    <m/>
    <n v="0.01"/>
    <m/>
    <s v="I"/>
    <x v="0"/>
    <s v="&lt;10"/>
    <m/>
    <m/>
    <n v="0.5"/>
    <m/>
    <m/>
    <x v="3"/>
    <m/>
    <s v="{8907f58a-7b9e-4b59-9bc6-97f7869ac8ad}"/>
  </r>
  <r>
    <x v="81"/>
    <d v="2020-07-27T00:00:00"/>
    <d v="2020-07-27T00:00:00"/>
    <x v="4"/>
    <s v="Engstrom_Lars, Rios_Jasmine"/>
    <x v="1"/>
    <m/>
    <m/>
    <m/>
    <n v="0.01"/>
    <m/>
    <s v="P"/>
    <x v="0"/>
    <s v="&lt;10"/>
    <m/>
    <m/>
    <n v="0.5"/>
    <m/>
    <m/>
    <x v="3"/>
    <m/>
    <s v="{4af5cdc6-f160-42ab-8011-a9f593106a4c}"/>
  </r>
  <r>
    <x v="84"/>
    <d v="2020-07-27T00:00:00"/>
    <m/>
    <x v="4"/>
    <s v="Rios_Jasmine, Engstrom_Lars"/>
    <x v="11"/>
    <s v="CSS"/>
    <s v="Intermediate"/>
    <m/>
    <n v="0.01"/>
    <m/>
    <s v="I"/>
    <x v="0"/>
    <s v="&lt;10"/>
    <s v="N"/>
    <m/>
    <n v="0.5"/>
    <m/>
    <m/>
    <x v="3"/>
    <m/>
    <s v="{0831569c-5140-47e3-9639-0b73751ff773}"/>
  </r>
  <r>
    <x v="84"/>
    <d v="2020-07-27T00:00:00"/>
    <m/>
    <x v="4"/>
    <s v="Rios_Jasmine, Engstrom_Lars"/>
    <x v="4"/>
    <s v="CSS"/>
    <s v="Intermediate"/>
    <m/>
    <n v="1"/>
    <m/>
    <s v="I"/>
    <x v="0"/>
    <s v="&lt;10"/>
    <s v="N"/>
    <m/>
    <n v="1"/>
    <m/>
    <m/>
    <x v="2"/>
    <m/>
    <s v="{28a8cdd3-2680-436a-b094-5626720a83a7}"/>
  </r>
  <r>
    <x v="84"/>
    <d v="2020-07-27T00:00:00"/>
    <m/>
    <x v="4"/>
    <s v="Rios_Jasmine, Engstrom_Lars"/>
    <x v="0"/>
    <s v="CSS"/>
    <s v="Intermediate"/>
    <m/>
    <n v="0.01"/>
    <m/>
    <s v="I"/>
    <x v="0"/>
    <s v="&lt;10"/>
    <s v="N"/>
    <m/>
    <n v="0.5"/>
    <m/>
    <m/>
    <x v="3"/>
    <m/>
    <s v="{40bd5865-64e1-4654-84c4-e5bb947dfdfc}"/>
  </r>
  <r>
    <x v="84"/>
    <d v="2020-07-27T00:00:00"/>
    <m/>
    <x v="4"/>
    <s v="Rios_Jasmine, Engstrom_Lars"/>
    <x v="11"/>
    <s v="CSS"/>
    <s v="Intermediate"/>
    <m/>
    <n v="0.01"/>
    <m/>
    <s v="I"/>
    <x v="0"/>
    <s v="&lt;10"/>
    <s v="N"/>
    <m/>
    <n v="0.5"/>
    <m/>
    <m/>
    <x v="3"/>
    <m/>
    <s v="{5169b614-d461-4051-b401-7d560d6c6fc1}"/>
  </r>
  <r>
    <x v="84"/>
    <d v="2020-07-27T00:00:00"/>
    <m/>
    <x v="4"/>
    <s v="Rios_Jasmine, Engstrom_Lars"/>
    <x v="11"/>
    <s v="CSS"/>
    <s v="Intermediate"/>
    <m/>
    <n v="0.01"/>
    <m/>
    <s v="P"/>
    <x v="0"/>
    <s v="&lt;10"/>
    <s v="N"/>
    <m/>
    <n v="0.5"/>
    <m/>
    <m/>
    <x v="3"/>
    <m/>
    <s v="{b87c9c1a-5e4b-4e99-87e1-0d2b51af4269}"/>
  </r>
  <r>
    <x v="84"/>
    <d v="2020-07-27T00:00:00"/>
    <m/>
    <x v="4"/>
    <s v="Rios_Jasmine, Engstrom_Lars"/>
    <x v="19"/>
    <s v="CSS"/>
    <s v="Intermediate"/>
    <m/>
    <n v="0.01"/>
    <m/>
    <s v="I"/>
    <x v="0"/>
    <s v="&lt;10"/>
    <s v="N"/>
    <m/>
    <n v="0.5"/>
    <m/>
    <m/>
    <x v="3"/>
    <m/>
    <s v="{baf0ac08-0736-4350-a337-a151fd51f845}"/>
  </r>
  <r>
    <x v="80"/>
    <d v="2020-07-28T00:00:00"/>
    <m/>
    <x v="4"/>
    <s v="Chipman_Takuma, Flores_Rhay"/>
    <x v="19"/>
    <m/>
    <m/>
    <m/>
    <n v="0.01"/>
    <m/>
    <s v="I"/>
    <x v="0"/>
    <s v="&lt;10"/>
    <m/>
    <m/>
    <n v="0.5"/>
    <m/>
    <m/>
    <x v="3"/>
    <m/>
    <s v="{133808fc-685b-4893-8dd6-4ef44c6ed0d9}"/>
  </r>
  <r>
    <x v="80"/>
    <d v="2020-07-28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107d3973-2ef5-4794-b981-ace5bdf9c813}"/>
  </r>
  <r>
    <x v="80"/>
    <d v="2020-07-28T00:00:00"/>
    <m/>
    <x v="4"/>
    <s v="Chipman_Takuma, Flores_Rhay"/>
    <x v="8"/>
    <m/>
    <m/>
    <m/>
    <n v="0.01"/>
    <m/>
    <s v="I"/>
    <x v="0"/>
    <s v="&lt;10"/>
    <m/>
    <m/>
    <n v="0.5"/>
    <m/>
    <m/>
    <x v="3"/>
    <m/>
    <s v="{446f4bbf-387d-491a-97e1-f27a124a01b8}"/>
  </r>
  <r>
    <x v="80"/>
    <d v="2020-07-28T00:00:00"/>
    <d v="2020-07-28T00:00:00"/>
    <x v="4"/>
    <s v="Chipman_Takuma, Flores_Rhay"/>
    <x v="17"/>
    <m/>
    <m/>
    <m/>
    <n v="0.01"/>
    <m/>
    <s v="I"/>
    <x v="0"/>
    <s v="&lt;10"/>
    <m/>
    <m/>
    <n v="0.5"/>
    <m/>
    <m/>
    <x v="3"/>
    <m/>
    <s v="{2cf783c4-c775-4329-9cb6-12f3f801ccad}"/>
  </r>
  <r>
    <x v="80"/>
    <d v="2020-07-28T00:00:00"/>
    <m/>
    <x v="4"/>
    <s v="Chipman_Takuma, Flores_Rhay"/>
    <x v="8"/>
    <m/>
    <m/>
    <m/>
    <n v="0.01"/>
    <m/>
    <s v="L"/>
    <x v="0"/>
    <s v="10-100"/>
    <m/>
    <m/>
    <n v="0.5"/>
    <m/>
    <m/>
    <x v="3"/>
    <m/>
    <s v="{c0b00c4a-7bd1-4900-a562-4564d6207443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e6cf6213-a6cf-45a7-b399-47164f50922a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ae4cb4df-8e27-4983-b1ea-d8a69e5cc50d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fc4baa59-029d-4cb0-81ad-8b7ca4e0e91e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78b6de1a-b76f-47eb-a718-d156319bac00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78b6de1a-b76f-47eb-a718-d156319bac00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5fded11e-00cd-42ed-98fa-705523d30a24}"/>
  </r>
  <r>
    <x v="80"/>
    <d v="2020-07-28T00:00:00"/>
    <m/>
    <x v="4"/>
    <s v="Chipman_Takuma, Flores_Rhay"/>
    <x v="3"/>
    <m/>
    <m/>
    <m/>
    <n v="0.01"/>
    <m/>
    <s v="I"/>
    <x v="0"/>
    <s v="&lt;10"/>
    <m/>
    <m/>
    <n v="0.5"/>
    <m/>
    <m/>
    <x v="3"/>
    <m/>
    <s v="{f222438b-aec9-45f1-b180-86b69ab329a9}"/>
  </r>
  <r>
    <x v="80"/>
    <d v="2020-07-28T00:00:00"/>
    <m/>
    <x v="4"/>
    <s v="Chipman_Takuma, Flores_Rhay"/>
    <x v="3"/>
    <m/>
    <m/>
    <m/>
    <n v="0.01"/>
    <m/>
    <s v="P"/>
    <x v="0"/>
    <s v="&lt;10"/>
    <m/>
    <m/>
    <n v="0.5"/>
    <m/>
    <m/>
    <x v="3"/>
    <m/>
    <s v="{70ed18b2-08e7-4277-9e01-5192674d1bc7}"/>
  </r>
  <r>
    <x v="80"/>
    <d v="2020-07-28T00:00:00"/>
    <m/>
    <x v="4"/>
    <s v="Chipman_Takuma, Flores_Rhay"/>
    <x v="14"/>
    <m/>
    <m/>
    <m/>
    <n v="0.01"/>
    <m/>
    <s v="P"/>
    <x v="0"/>
    <s v="&lt;10"/>
    <m/>
    <m/>
    <n v="0.5"/>
    <m/>
    <m/>
    <x v="3"/>
    <m/>
    <s v="{70ed18b2-08e7-4277-9e01-5192674d1bc7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778ec9b0-9ed7-44f7-bafa-c62033a2c078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314866d3-c154-43e8-ac98-816e9ad7f22b}"/>
  </r>
  <r>
    <x v="80"/>
    <d v="2020-07-28T00:00:00"/>
    <m/>
    <x v="4"/>
    <s v="Chipman_Takuma, Flores_Rhay"/>
    <x v="19"/>
    <m/>
    <m/>
    <m/>
    <n v="0.01"/>
    <m/>
    <s v="I"/>
    <x v="0"/>
    <s v="&lt;10"/>
    <m/>
    <m/>
    <n v="0.5"/>
    <m/>
    <m/>
    <x v="3"/>
    <m/>
    <s v="{2f1e8edf-d35f-44e5-a9d1-08bc54eb4169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6a98d301-b1ed-4c57-b724-20b759777cc0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05269ca7-8d00-4b5b-be61-5cabd082bb59}"/>
  </r>
  <r>
    <x v="80"/>
    <d v="2020-07-28T00:00:00"/>
    <m/>
    <x v="4"/>
    <s v="Chipman_Takuma, Flores_Rhay"/>
    <x v="3"/>
    <m/>
    <m/>
    <m/>
    <n v="0.01"/>
    <m/>
    <s v="I"/>
    <x v="0"/>
    <s v="&lt;10"/>
    <m/>
    <m/>
    <n v="0.5"/>
    <m/>
    <m/>
    <x v="3"/>
    <m/>
    <s v="{cc164852-4f11-41d8-bd22-7e035a213228}"/>
  </r>
  <r>
    <x v="80"/>
    <d v="2020-07-28T00:00:00"/>
    <m/>
    <x v="4"/>
    <s v="Chipman_Takuma, Flores_Rhay"/>
    <x v="3"/>
    <m/>
    <m/>
    <m/>
    <n v="0.01"/>
    <m/>
    <s v="I"/>
    <x v="0"/>
    <s v="&lt;10"/>
    <m/>
    <m/>
    <n v="0.5"/>
    <m/>
    <m/>
    <x v="3"/>
    <m/>
    <s v="{3ea6e1b5-980a-4fa8-bf83-cdb63a0c3ed6}"/>
  </r>
  <r>
    <x v="80"/>
    <d v="2020-07-28T00:00:00"/>
    <m/>
    <x v="4"/>
    <s v="Chipman_Takuma, Flores_Rhay"/>
    <x v="3"/>
    <m/>
    <m/>
    <m/>
    <n v="0.01"/>
    <m/>
    <s v="I"/>
    <x v="0"/>
    <s v="&lt;10"/>
    <m/>
    <m/>
    <n v="0.5"/>
    <m/>
    <m/>
    <x v="3"/>
    <m/>
    <s v="{554d5ba4-da57-4fa3-a99f-f7e84618850a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e03b76ae-86d9-45cf-ab60-3995f5508a66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09a8a511-47b7-42d8-80bf-e9b5e2b5ec50}"/>
  </r>
  <r>
    <x v="80"/>
    <d v="2020-07-28T00:00:00"/>
    <m/>
    <x v="4"/>
    <s v="Chipman_Takuma, Flores_Rhay"/>
    <x v="3"/>
    <m/>
    <m/>
    <m/>
    <n v="0.01"/>
    <m/>
    <s v="I"/>
    <x v="0"/>
    <s v="&lt;10"/>
    <m/>
    <m/>
    <n v="0.5"/>
    <m/>
    <m/>
    <x v="3"/>
    <m/>
    <s v="{c8893ae0-5486-4e94-851b-279f086498bb}"/>
  </r>
  <r>
    <x v="80"/>
    <d v="2020-07-28T00:00:00"/>
    <m/>
    <x v="4"/>
    <s v="Chipman_Takuma, Flores_Rhay"/>
    <x v="3"/>
    <m/>
    <m/>
    <m/>
    <n v="0.01"/>
    <m/>
    <s v="SC"/>
    <x v="0"/>
    <s v="10-100"/>
    <m/>
    <m/>
    <n v="0.5"/>
    <m/>
    <m/>
    <x v="3"/>
    <m/>
    <s v="{379a2b55-3868-47b4-9095-e814cc643625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34b49add-76fa-46e0-aa6a-d56c4c0708c6}"/>
  </r>
  <r>
    <x v="80"/>
    <d v="2020-07-28T00:00:00"/>
    <m/>
    <x v="4"/>
    <s v="Chipman_Takuma, Flores_Rhay"/>
    <x v="3"/>
    <m/>
    <m/>
    <m/>
    <n v="0.01"/>
    <m/>
    <s v="I"/>
    <x v="0"/>
    <s v="&lt;10"/>
    <m/>
    <m/>
    <n v="0.5"/>
    <m/>
    <m/>
    <x v="3"/>
    <m/>
    <s v="{34b49add-76fa-46e0-aa6a-d56c4c0708c6}"/>
  </r>
  <r>
    <x v="80"/>
    <d v="2020-07-28T00:00:00"/>
    <m/>
    <x v="4"/>
    <s v="Chipman_Takuma, Flores_Rhay"/>
    <x v="3"/>
    <m/>
    <m/>
    <m/>
    <n v="0.01"/>
    <m/>
    <s v="I"/>
    <x v="0"/>
    <s v="&lt;10"/>
    <m/>
    <m/>
    <n v="0.5"/>
    <m/>
    <m/>
    <x v="3"/>
    <m/>
    <s v="{c3f65861-494e-4da7-b51e-dad1fc95ae25}"/>
  </r>
  <r>
    <x v="80"/>
    <d v="2020-07-28T00:00:00"/>
    <m/>
    <x v="4"/>
    <s v="Chipman_Takuma, Flores_Rhay"/>
    <x v="14"/>
    <m/>
    <m/>
    <m/>
    <n v="0.01"/>
    <m/>
    <s v="I"/>
    <x v="0"/>
    <s v="10-100"/>
    <m/>
    <m/>
    <n v="0.5"/>
    <m/>
    <m/>
    <x v="3"/>
    <m/>
    <s v="{7a0a637c-8203-4d41-86ac-f73ea695b6fb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28afd953-de22-438b-9055-704ddb240cd4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97ac36d8-79e3-428c-a0d1-d665c1e1a3a8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de1e26b6-95e2-4b5d-a578-0d3531c4eaae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b2330db3-8208-4d23-9cf3-2de52bbd0eae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f0c8a32c-04ec-47bb-8f4a-f374fb8a9bd2}"/>
  </r>
  <r>
    <x v="80"/>
    <d v="2020-07-28T00:00:00"/>
    <m/>
    <x v="4"/>
    <s v="Chipman_Takuma, Flores_Rhay"/>
    <x v="14"/>
    <m/>
    <m/>
    <m/>
    <n v="0.01"/>
    <m/>
    <s v="P"/>
    <x v="0"/>
    <s v="10-100"/>
    <m/>
    <m/>
    <n v="0.5"/>
    <m/>
    <m/>
    <x v="3"/>
    <m/>
    <s v="{2efec817-2292-4dc7-b131-15d8daefcf0a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7fe749ac-4c5d-4b3c-9d82-fa93ce0635a6}"/>
  </r>
  <r>
    <x v="80"/>
    <d v="2020-07-28T00:00:00"/>
    <m/>
    <x v="4"/>
    <s v="Chipman_Takuma, Flores_Rhay"/>
    <x v="14"/>
    <m/>
    <m/>
    <m/>
    <n v="0.01"/>
    <m/>
    <s v="I"/>
    <x v="0"/>
    <s v="10-100"/>
    <m/>
    <m/>
    <n v="0.5"/>
    <m/>
    <m/>
    <x v="3"/>
    <m/>
    <s v="{543414a3-fead-410f-8573-b5b1bb89432f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ff645788-4bfc-4101-b01d-b23e62bd10b0}"/>
  </r>
  <r>
    <x v="80"/>
    <d v="2020-07-28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33137a3f-5cfe-4156-bdac-69be44390c39}"/>
  </r>
  <r>
    <x v="80"/>
    <d v="2020-07-28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8e906e7f-5d8d-4473-92c2-18eded6633b0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3412df62-05bf-43a3-8223-48da7c9e2ccd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9af614d0-6e03-4445-be04-530fe9759cea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ddf698bc-8186-4331-a7e7-238bc1090a1e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b4703684-367a-4ea0-992d-cb2ae2f77300}"/>
  </r>
  <r>
    <x v="80"/>
    <d v="2020-07-28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bfb1d3dd-bce2-4731-81bc-3c6d4c7ba6fc}"/>
  </r>
  <r>
    <x v="80"/>
    <d v="2020-07-28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13423fb2-913e-4f60-99e8-8a230960513e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c66c0991-4ce2-4f33-ae59-e332e49ab067}"/>
  </r>
  <r>
    <x v="80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b88effcd-9c52-4acb-ab78-eee52fd6c03a}"/>
  </r>
  <r>
    <x v="80"/>
    <d v="2020-07-28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f47bf9e9-ac00-4a03-8fa9-120890f602a6}"/>
  </r>
  <r>
    <x v="80"/>
    <d v="2020-07-28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72d214ea-40be-4173-9e1a-02e069a236c5}"/>
  </r>
  <r>
    <x v="80"/>
    <d v="2020-07-28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44dada6c-35ba-49a5-8256-2a04f19a9206}"/>
  </r>
  <r>
    <x v="80"/>
    <d v="2020-07-28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6f1d35dd-cffa-4e36-b999-4cf6ed2b308a}"/>
  </r>
  <r>
    <x v="80"/>
    <d v="2020-07-28T00:00:00"/>
    <m/>
    <x v="4"/>
    <s v="Chipman_Takuma, Flores_Rhay"/>
    <x v="19"/>
    <m/>
    <m/>
    <m/>
    <n v="0.01"/>
    <m/>
    <s v="I"/>
    <x v="2"/>
    <s v="&lt;10"/>
    <m/>
    <m/>
    <n v="0.5"/>
    <m/>
    <m/>
    <x v="3"/>
    <m/>
    <s v="{e566d4d9-6594-4c47-aade-aac777e1c507}"/>
  </r>
  <r>
    <x v="80"/>
    <d v="2020-07-28T00:00:00"/>
    <m/>
    <x v="4"/>
    <s v="Chipman_Takuma, Flores_Rhay"/>
    <x v="11"/>
    <m/>
    <m/>
    <m/>
    <n v="0.01"/>
    <m/>
    <s v="I"/>
    <x v="2"/>
    <s v="&lt;10"/>
    <m/>
    <m/>
    <n v="0.5"/>
    <m/>
    <m/>
    <x v="3"/>
    <m/>
    <s v="{1b5da5d3-24fb-4d49-ae71-11db6847cc1e}"/>
  </r>
  <r>
    <x v="80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0f76d60b-f82c-4541-b6ae-fffa039e0ce0}"/>
  </r>
  <r>
    <x v="80"/>
    <d v="2020-07-28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625b07ee-4351-43f2-89b8-519df94e1a9b}"/>
  </r>
  <r>
    <x v="80"/>
    <d v="2020-07-28T00:00:00"/>
    <d v="2020-07-28T00:00:00"/>
    <x v="4"/>
    <s v="Chipman_Takuma, Flores_Rhay"/>
    <x v="0"/>
    <m/>
    <m/>
    <m/>
    <n v="0.01"/>
    <m/>
    <s v="I"/>
    <x v="0"/>
    <s v="&lt;10"/>
    <m/>
    <m/>
    <n v="0.5"/>
    <m/>
    <m/>
    <x v="3"/>
    <m/>
    <s v="{74e8c87c-f8a1-4b98-a49e-8c5e5559551c}"/>
  </r>
  <r>
    <x v="81"/>
    <d v="2020-07-28T00:00:00"/>
    <m/>
    <x v="4"/>
    <s v="Chipman_Takuma, Flores_Rhay"/>
    <x v="14"/>
    <m/>
    <m/>
    <m/>
    <n v="0.01"/>
    <m/>
    <s v="SC"/>
    <x v="0"/>
    <s v="&lt;10"/>
    <m/>
    <m/>
    <n v="0.5"/>
    <m/>
    <m/>
    <x v="3"/>
    <m/>
    <s v="{e358bf84-f8e8-46d8-87ff-d4b060353955}"/>
  </r>
  <r>
    <x v="81"/>
    <d v="2020-07-28T00:00:00"/>
    <m/>
    <x v="4"/>
    <s v="Chipman_Takuma, Flores_Rhay"/>
    <x v="3"/>
    <m/>
    <m/>
    <m/>
    <n v="0.01"/>
    <m/>
    <s v="I"/>
    <x v="0"/>
    <s v="&lt;10"/>
    <m/>
    <m/>
    <n v="0.5"/>
    <m/>
    <m/>
    <x v="3"/>
    <m/>
    <s v="{48fde525-07ca-47f6-8618-57e8ace2337c}"/>
  </r>
  <r>
    <x v="81"/>
    <d v="2020-07-28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55e31242-8a31-467b-a757-0d2715593345}"/>
  </r>
  <r>
    <x v="81"/>
    <d v="2020-07-28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b3fb591b-9387-4584-a752-75a1c1f35581}"/>
  </r>
  <r>
    <x v="81"/>
    <d v="2020-07-28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8a960e1f-650a-429c-9c7d-56fbdcc73018}"/>
  </r>
  <r>
    <x v="81"/>
    <d v="2020-07-28T00:00:00"/>
    <m/>
    <x v="4"/>
    <s v="Chipman_Takuma, Flores_Rhay"/>
    <x v="13"/>
    <m/>
    <m/>
    <m/>
    <n v="0.01"/>
    <m/>
    <s v="I"/>
    <x v="0"/>
    <s v="&lt;10"/>
    <m/>
    <m/>
    <n v="0.5"/>
    <m/>
    <m/>
    <x v="3"/>
    <m/>
    <s v="{cda7510e-1008-4987-9712-679bf33ef827}"/>
  </r>
  <r>
    <x v="81"/>
    <d v="2020-07-28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dc46f3c6-6cb5-4bc9-bd72-3d66ba53d6c2}"/>
  </r>
  <r>
    <x v="81"/>
    <d v="2020-07-28T00:00:00"/>
    <m/>
    <x v="4"/>
    <s v="Chipman_Takuma, Flores_Rhay"/>
    <x v="5"/>
    <m/>
    <m/>
    <m/>
    <n v="0.01"/>
    <m/>
    <s v="I"/>
    <x v="0"/>
    <s v="&lt;10"/>
    <m/>
    <m/>
    <n v="0.5"/>
    <m/>
    <m/>
    <x v="3"/>
    <m/>
    <s v="{dc46f3c6-6cb5-4bc9-bd72-3d66ba53d6c2}"/>
  </r>
  <r>
    <x v="81"/>
    <d v="2020-07-28T00:00:00"/>
    <m/>
    <x v="4"/>
    <s v="Chipman_Takuma, Flores_Rhay"/>
    <x v="12"/>
    <m/>
    <m/>
    <m/>
    <n v="0.01"/>
    <m/>
    <s v="I"/>
    <x v="0"/>
    <s v="&lt;10"/>
    <m/>
    <m/>
    <n v="0.5"/>
    <m/>
    <m/>
    <x v="3"/>
    <m/>
    <s v="{2f9bbae6-1553-4fb4-a290-75168c7fa1ad}"/>
  </r>
  <r>
    <x v="81"/>
    <d v="2020-07-28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10567b10-348e-4146-93d0-6a57b7bb709f}"/>
  </r>
  <r>
    <x v="81"/>
    <d v="2020-07-28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afc728eb-690a-4177-9eed-c7941514470c}"/>
  </r>
  <r>
    <x v="81"/>
    <d v="2020-07-28T00:00:00"/>
    <m/>
    <x v="4"/>
    <s v="Chipman_Takuma, Flores_Rhay"/>
    <x v="0"/>
    <m/>
    <m/>
    <m/>
    <n v="0.01"/>
    <m/>
    <s v="I"/>
    <x v="1"/>
    <s v="&lt;10"/>
    <m/>
    <m/>
    <n v="0.5"/>
    <m/>
    <m/>
    <x v="3"/>
    <m/>
    <s v="{bdd77e79-9230-4a2a-bcd5-aa511d2650a5}"/>
  </r>
  <r>
    <x v="81"/>
    <d v="2020-07-28T00:00:00"/>
    <m/>
    <x v="4"/>
    <s v="Chipman_Takuma, Flores_Rhay"/>
    <x v="27"/>
    <m/>
    <m/>
    <m/>
    <n v="0.01"/>
    <m/>
    <s v="I"/>
    <x v="2"/>
    <s v="&lt;10"/>
    <m/>
    <m/>
    <n v="0.5"/>
    <m/>
    <m/>
    <x v="3"/>
    <m/>
    <s v="{aef72fc7-3014-4eb8-9955-82b0053607a0}"/>
  </r>
  <r>
    <x v="83"/>
    <d v="2020-07-28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2d86c348-8e79-4a41-9198-01c00ed7b81d}"/>
  </r>
  <r>
    <x v="83"/>
    <d v="2020-07-28T00:00:00"/>
    <m/>
    <x v="4"/>
    <s v="Chipman_Takuma, Flores_Rhay"/>
    <x v="11"/>
    <m/>
    <m/>
    <m/>
    <n v="0.01"/>
    <m/>
    <s v="I"/>
    <x v="0"/>
    <s v="10-100"/>
    <m/>
    <m/>
    <n v="0.5"/>
    <m/>
    <m/>
    <x v="3"/>
    <m/>
    <s v="{36532438-34b4-4b6b-b6c2-95369d366fc3}"/>
  </r>
  <r>
    <x v="44"/>
    <d v="2020-07-28T00:00:00"/>
    <d v="2020-07-28T00:00:00"/>
    <x v="4"/>
    <s v="Cherrette_Leanna, Oviedo_Morgan"/>
    <x v="17"/>
    <m/>
    <m/>
    <m/>
    <n v="3"/>
    <m/>
    <s v="I"/>
    <x v="0"/>
    <s v="10-100"/>
    <m/>
    <m/>
    <n v="3"/>
    <m/>
    <m/>
    <x v="4"/>
    <m/>
    <s v="{630bf0b5-c516-46b7-9ac7-78b5fb9702be}"/>
  </r>
  <r>
    <x v="44"/>
    <d v="2020-07-28T00:00:00"/>
    <d v="2020-07-28T00:00:00"/>
    <x v="4"/>
    <s v="Cherrette_Leanna, Oviedo_Morgan"/>
    <x v="11"/>
    <m/>
    <m/>
    <m/>
    <n v="3"/>
    <m/>
    <s v="P"/>
    <x v="0"/>
    <s v="&lt;10"/>
    <m/>
    <m/>
    <n v="3"/>
    <m/>
    <m/>
    <x v="4"/>
    <m/>
    <s v="{f4764c24-8040-4f5c-a779-7e19414188a4}"/>
  </r>
  <r>
    <x v="44"/>
    <d v="2020-07-28T00:00:00"/>
    <d v="2020-07-28T00:00:00"/>
    <x v="4"/>
    <s v="Cherrette_Leanna, Oviedo_Morgan"/>
    <x v="11"/>
    <m/>
    <m/>
    <m/>
    <n v="0.1"/>
    <m/>
    <s v="I"/>
    <x v="0"/>
    <s v="&lt;10"/>
    <m/>
    <m/>
    <n v="0.5"/>
    <m/>
    <m/>
    <x v="3"/>
    <m/>
    <s v="{f1ad417c-0b37-4ab0-a9a6-94e80081cc2a}"/>
  </r>
  <r>
    <x v="44"/>
    <d v="2020-07-28T00:00:00"/>
    <d v="2020-07-28T00:00:00"/>
    <x v="4"/>
    <s v="Cherrette_Leanna, Oviedo_Morgan"/>
    <x v="11"/>
    <m/>
    <m/>
    <m/>
    <n v="3"/>
    <m/>
    <s v="P"/>
    <x v="0"/>
    <s v="&lt;10"/>
    <m/>
    <m/>
    <n v="3"/>
    <m/>
    <m/>
    <x v="4"/>
    <m/>
    <s v="{8403ffb9-6974-40d6-a768-2e1886b1be6a}"/>
  </r>
  <r>
    <x v="44"/>
    <d v="2020-07-28T00:00:00"/>
    <d v="2020-07-28T00:00:00"/>
    <x v="4"/>
    <s v="Cherrette_Leanna, Oviedo_Morgan"/>
    <x v="11"/>
    <m/>
    <m/>
    <m/>
    <n v="0.1"/>
    <m/>
    <s v="I"/>
    <x v="0"/>
    <s v="&lt;10"/>
    <m/>
    <m/>
    <n v="0.5"/>
    <m/>
    <m/>
    <x v="3"/>
    <m/>
    <s v="{3105986e-687a-4745-8eb9-8b7dfd559d65}"/>
  </r>
  <r>
    <x v="44"/>
    <d v="2020-07-28T00:00:00"/>
    <d v="2020-07-28T00:00:00"/>
    <x v="4"/>
    <s v="Cherrette_Leanna, Oviedo_Morgan"/>
    <x v="11"/>
    <m/>
    <m/>
    <m/>
    <n v="0.1"/>
    <m/>
    <s v="I"/>
    <x v="0"/>
    <s v="&lt;10"/>
    <m/>
    <m/>
    <n v="0.5"/>
    <m/>
    <m/>
    <x v="3"/>
    <m/>
    <s v="{32a91f40-ba3e-43d8-9fe9-29d48d4708f2}"/>
  </r>
  <r>
    <x v="44"/>
    <d v="2020-07-28T00:00:00"/>
    <d v="2020-07-28T00:00:00"/>
    <x v="4"/>
    <s v="Cherrette_Leanna, Oviedo_Morgan"/>
    <x v="11"/>
    <m/>
    <m/>
    <m/>
    <n v="0.1"/>
    <m/>
    <s v="I"/>
    <x v="0"/>
    <s v="&lt;10"/>
    <m/>
    <m/>
    <n v="0.5"/>
    <m/>
    <m/>
    <x v="3"/>
    <m/>
    <s v="{f8921f93-d697-4c2c-bb55-ab8c8cde26bf}"/>
  </r>
  <r>
    <x v="44"/>
    <d v="2020-07-28T00:00:00"/>
    <d v="2020-07-28T00:00:00"/>
    <x v="4"/>
    <s v="Cherrette_Leanna, Oviedo_Morgan"/>
    <x v="1"/>
    <m/>
    <m/>
    <m/>
    <n v="1"/>
    <m/>
    <s v="I"/>
    <x v="0"/>
    <s v="&lt;10"/>
    <m/>
    <m/>
    <n v="1"/>
    <m/>
    <m/>
    <x v="2"/>
    <m/>
    <s v="{e4a0303c-885d-4c6b-9bc7-5e3395d15443}"/>
  </r>
  <r>
    <x v="44"/>
    <d v="2020-07-28T00:00:00"/>
    <d v="2020-07-28T00:00:00"/>
    <x v="4"/>
    <s v="Cherrette_Leanna, Oviedo_Morgan"/>
    <x v="17"/>
    <m/>
    <m/>
    <m/>
    <n v="2"/>
    <m/>
    <s v="I"/>
    <x v="0"/>
    <s v="10-100"/>
    <m/>
    <m/>
    <n v="2"/>
    <m/>
    <m/>
    <x v="1"/>
    <m/>
    <s v="{a77fbe44-8f56-44e9-be2e-914a993fa3db}"/>
  </r>
  <r>
    <x v="44"/>
    <d v="2020-07-28T00:00:00"/>
    <d v="2020-07-28T00:00:00"/>
    <x v="4"/>
    <s v="Cherrette_Leanna, Oviedo_Morgan"/>
    <x v="17"/>
    <m/>
    <m/>
    <m/>
    <n v="0.1"/>
    <m/>
    <s v="I"/>
    <x v="0"/>
    <s v="&lt;10"/>
    <m/>
    <m/>
    <n v="0.5"/>
    <m/>
    <m/>
    <x v="3"/>
    <m/>
    <s v="{ad80a25f-e52b-47b8-ab83-507bc539dec6}"/>
  </r>
  <r>
    <x v="44"/>
    <d v="2020-07-28T00:00:00"/>
    <d v="2020-07-28T00:00:00"/>
    <x v="4"/>
    <s v="Cherrette_Leanna, Oviedo_Morgan"/>
    <x v="17"/>
    <m/>
    <m/>
    <m/>
    <n v="0.1"/>
    <m/>
    <s v="I"/>
    <x v="0"/>
    <s v="&lt;10"/>
    <m/>
    <m/>
    <n v="0.5"/>
    <m/>
    <m/>
    <x v="3"/>
    <m/>
    <s v="{564d8a82-62c5-4292-b71e-bf007270f14c}"/>
  </r>
  <r>
    <x v="44"/>
    <d v="2020-07-28T00:00:00"/>
    <d v="2020-07-28T00:00:00"/>
    <x v="4"/>
    <s v="Cherrette_Leanna, Oviedo_Morgan"/>
    <x v="11"/>
    <m/>
    <m/>
    <m/>
    <n v="0.1"/>
    <m/>
    <s v="I"/>
    <x v="0"/>
    <s v="&lt;10"/>
    <m/>
    <m/>
    <n v="0.5"/>
    <m/>
    <m/>
    <x v="3"/>
    <m/>
    <s v="{b16bdf52-4e49-4dbf-89cd-1e6e89a58840}"/>
  </r>
  <r>
    <x v="44"/>
    <d v="2020-07-28T00:00:00"/>
    <d v="2020-07-28T00:00:00"/>
    <x v="4"/>
    <s v="Cherrette_Leanna, Oviedo_Morgan"/>
    <x v="1"/>
    <m/>
    <m/>
    <m/>
    <n v="0.01"/>
    <m/>
    <s v="I"/>
    <x v="0"/>
    <s v="&lt;10"/>
    <m/>
    <m/>
    <n v="0.5"/>
    <m/>
    <m/>
    <x v="3"/>
    <m/>
    <s v="{c78a7d2d-57aa-4e2a-8b99-2eef63c6167e}"/>
  </r>
  <r>
    <x v="44"/>
    <d v="2020-07-28T00:00:00"/>
    <d v="2020-07-28T00:00:00"/>
    <x v="4"/>
    <s v="Cherrette_Leanna, Oviedo_Morgan"/>
    <x v="17"/>
    <m/>
    <m/>
    <m/>
    <n v="0.01"/>
    <m/>
    <s v="I"/>
    <x v="0"/>
    <s v="&lt;10"/>
    <m/>
    <m/>
    <n v="0.5"/>
    <m/>
    <m/>
    <x v="3"/>
    <m/>
    <s v="{89feaaf5-033c-4c80-97c0-148fa7783ca2}"/>
  </r>
  <r>
    <x v="44"/>
    <d v="2020-07-28T00:00:00"/>
    <d v="2020-07-28T00:00:00"/>
    <x v="4"/>
    <s v="Cherrette_Leanna, Oviedo_Morgan"/>
    <x v="17"/>
    <m/>
    <m/>
    <m/>
    <n v="0.01"/>
    <m/>
    <s v="I"/>
    <x v="0"/>
    <s v="&lt;10"/>
    <m/>
    <m/>
    <n v="0.5"/>
    <m/>
    <m/>
    <x v="3"/>
    <m/>
    <s v="{aa74820d-648b-4803-a51a-36255def8697}"/>
  </r>
  <r>
    <x v="44"/>
    <d v="2020-07-28T00:00:00"/>
    <d v="2020-07-28T00:00:00"/>
    <x v="4"/>
    <s v="Cherrette_Leanna, Oviedo_Morgan"/>
    <x v="1"/>
    <m/>
    <m/>
    <m/>
    <n v="0.01"/>
    <m/>
    <s v="I"/>
    <x v="0"/>
    <s v="&lt;10"/>
    <m/>
    <m/>
    <n v="0.5"/>
    <m/>
    <m/>
    <x v="3"/>
    <m/>
    <s v="{ca71b518-ecaf-4454-99cd-8b3b53c70774}"/>
  </r>
  <r>
    <x v="44"/>
    <d v="2020-07-28T00:00:00"/>
    <d v="2020-07-28T00:00:00"/>
    <x v="4"/>
    <s v="Cherrette_Leanna, Oviedo_Morgan"/>
    <x v="17"/>
    <m/>
    <m/>
    <m/>
    <n v="0.01"/>
    <m/>
    <s v="I"/>
    <x v="0"/>
    <s v="&lt;10"/>
    <m/>
    <m/>
    <n v="0.5"/>
    <m/>
    <m/>
    <x v="3"/>
    <m/>
    <s v="{84c4f963-20f6-4398-9734-2de111f6112e}"/>
  </r>
  <r>
    <x v="44"/>
    <d v="2020-07-28T00:00:00"/>
    <d v="2020-07-28T00:00:00"/>
    <x v="4"/>
    <s v="Cherrette_Leanna, Oviedo_Morgan"/>
    <x v="11"/>
    <m/>
    <m/>
    <m/>
    <n v="2"/>
    <m/>
    <s v="I"/>
    <x v="0"/>
    <s v="&lt;10"/>
    <m/>
    <m/>
    <n v="2"/>
    <m/>
    <m/>
    <x v="1"/>
    <m/>
    <s v="{f279ac48-a84e-4123-87cb-453003f06f06}"/>
  </r>
  <r>
    <x v="44"/>
    <d v="2020-07-28T00:00:00"/>
    <d v="2020-07-28T00:00:00"/>
    <x v="4"/>
    <s v="Cherrette_Leanna, Oviedo_Morgan"/>
    <x v="17"/>
    <m/>
    <m/>
    <m/>
    <n v="4"/>
    <m/>
    <s v="I"/>
    <x v="0"/>
    <s v="&lt;10"/>
    <m/>
    <m/>
    <n v="4"/>
    <m/>
    <m/>
    <x v="5"/>
    <m/>
    <s v="{cb9d7c63-2cc1-45b8-8881-8caebc51994a}"/>
  </r>
  <r>
    <x v="113"/>
    <d v="2020-07-28T00:00:00"/>
    <d v="2020-07-28T00:00:00"/>
    <x v="4"/>
    <s v="Cherrette_Leanna, Oviedo_Morgan"/>
    <x v="0"/>
    <s v="CSS"/>
    <m/>
    <m/>
    <n v="1"/>
    <m/>
    <s v="I"/>
    <x v="0"/>
    <s v="10-100"/>
    <s v="N"/>
    <m/>
    <n v="1"/>
    <m/>
    <m/>
    <x v="2"/>
    <m/>
    <s v="{dc822f9a-78d8-406c-a839-696f6960e52a}"/>
  </r>
  <r>
    <x v="113"/>
    <d v="2020-07-28T00:00:00"/>
    <d v="2020-07-28T00:00:00"/>
    <x v="4"/>
    <s v="Cherrette_Leanna, Oviedo_Morgan"/>
    <x v="0"/>
    <s v="CSS"/>
    <m/>
    <m/>
    <n v="1"/>
    <m/>
    <s v="I"/>
    <x v="0"/>
    <s v="10-100"/>
    <s v="N"/>
    <m/>
    <n v="1"/>
    <m/>
    <m/>
    <x v="2"/>
    <m/>
    <s v="{373fa2f9-a9a6-4913-a34b-6dedcdeed8bb}"/>
  </r>
  <r>
    <x v="113"/>
    <d v="2020-07-28T00:00:00"/>
    <d v="2020-07-28T00:00:00"/>
    <x v="4"/>
    <s v="Cherrette_Leanna, Oviedo_Morgan"/>
    <x v="0"/>
    <s v="CSS"/>
    <m/>
    <m/>
    <n v="1"/>
    <m/>
    <s v="I"/>
    <x v="0"/>
    <s v="10-100"/>
    <s v="N"/>
    <m/>
    <n v="1"/>
    <m/>
    <m/>
    <x v="2"/>
    <m/>
    <s v="{63631989-2287-47e6-bd77-b742ab50c1cf}"/>
  </r>
  <r>
    <x v="113"/>
    <d v="2020-07-28T00:00:00"/>
    <d v="2020-07-28T00:00:00"/>
    <x v="4"/>
    <s v="Cherrette_Leanna, Oviedo_Morgan"/>
    <x v="11"/>
    <s v="CSS"/>
    <m/>
    <m/>
    <n v="1"/>
    <m/>
    <s v="I"/>
    <x v="0"/>
    <s v="&lt;10"/>
    <s v="N"/>
    <m/>
    <n v="1"/>
    <m/>
    <m/>
    <x v="2"/>
    <m/>
    <s v="{b0a8f58d-b14c-4992-b13d-def7b016bb68}"/>
  </r>
  <r>
    <x v="113"/>
    <d v="2020-07-28T00:00:00"/>
    <d v="2020-07-28T00:00:00"/>
    <x v="4"/>
    <s v="Cherrette_Leanna, Oviedo_Morgan"/>
    <x v="0"/>
    <s v="CSS"/>
    <m/>
    <m/>
    <n v="1"/>
    <m/>
    <s v="I"/>
    <x v="0"/>
    <s v="&lt;10"/>
    <s v="N"/>
    <m/>
    <n v="1"/>
    <m/>
    <m/>
    <x v="2"/>
    <m/>
    <s v="{88c42268-2bab-424e-af12-fdedc25ff2ae}"/>
  </r>
  <r>
    <x v="113"/>
    <d v="2020-07-28T00:00:00"/>
    <d v="2020-07-28T00:00:00"/>
    <x v="4"/>
    <s v="Cherrette_Leanna, Oviedo_Morgan"/>
    <x v="0"/>
    <s v="CSS"/>
    <m/>
    <m/>
    <n v="1"/>
    <m/>
    <s v="I"/>
    <x v="0"/>
    <s v="10-100"/>
    <s v="N"/>
    <m/>
    <n v="1"/>
    <m/>
    <m/>
    <x v="2"/>
    <m/>
    <s v="{7e27155b-6782-493f-8173-572c5c1d9457}"/>
  </r>
  <r>
    <x v="113"/>
    <d v="2020-07-28T00:00:00"/>
    <d v="2020-07-28T00:00:00"/>
    <x v="4"/>
    <s v="Cherrette_Leanna, Oviedo_Morgan"/>
    <x v="4"/>
    <s v="CSS"/>
    <m/>
    <m/>
    <n v="4"/>
    <m/>
    <s v="I"/>
    <x v="0"/>
    <s v="&lt;10"/>
    <s v="N"/>
    <m/>
    <n v="4"/>
    <m/>
    <m/>
    <x v="5"/>
    <m/>
    <s v="{679a0dec-f423-426d-a633-3131c6262c29}"/>
  </r>
  <r>
    <x v="113"/>
    <d v="2020-07-28T00:00:00"/>
    <d v="2020-07-28T00:00:00"/>
    <x v="4"/>
    <s v="Cherrette_Leanna, Oviedo_Morgan"/>
    <x v="11"/>
    <s v="CSS"/>
    <m/>
    <m/>
    <n v="1"/>
    <m/>
    <s v="I"/>
    <x v="0"/>
    <s v="&lt;10"/>
    <s v="N"/>
    <m/>
    <n v="1"/>
    <m/>
    <m/>
    <x v="2"/>
    <m/>
    <s v="{716ca047-0c1f-420d-8d3b-8eaae59064d4}"/>
  </r>
  <r>
    <x v="113"/>
    <d v="2020-07-28T00:00:00"/>
    <d v="2020-07-28T00:00:00"/>
    <x v="4"/>
    <s v="Cherrette_Leanna, Oviedo_Morgan"/>
    <x v="0"/>
    <s v="CSS"/>
    <m/>
    <m/>
    <n v="1"/>
    <m/>
    <s v="I"/>
    <x v="0"/>
    <s v="&lt;10"/>
    <s v="N"/>
    <m/>
    <n v="1"/>
    <m/>
    <m/>
    <x v="2"/>
    <m/>
    <s v="{4abb5712-6497-4b79-bd97-41a294b856a2}"/>
  </r>
  <r>
    <x v="113"/>
    <d v="2020-07-28T00:00:00"/>
    <d v="2020-07-28T00:00:00"/>
    <x v="4"/>
    <s v="Cherrette_Leanna, Oviedo_Morgan"/>
    <x v="0"/>
    <s v="CSS"/>
    <s v="Disturbed"/>
    <m/>
    <n v="2"/>
    <m/>
    <s v="I"/>
    <x v="0"/>
    <s v="&lt;10"/>
    <s v="N"/>
    <m/>
    <n v="2"/>
    <m/>
    <m/>
    <x v="1"/>
    <m/>
    <s v="{8865d1bb-18ad-4f78-b033-a2110a32190f}"/>
  </r>
  <r>
    <x v="113"/>
    <d v="2020-07-28T00:00:00"/>
    <d v="2020-07-28T00:00:00"/>
    <x v="4"/>
    <s v="Cherrette_Leanna, Oviedo_Morgan"/>
    <x v="11"/>
    <s v="CSS"/>
    <m/>
    <m/>
    <n v="1"/>
    <m/>
    <s v="I"/>
    <x v="0"/>
    <s v="&lt;10"/>
    <s v="N"/>
    <m/>
    <n v="1"/>
    <m/>
    <m/>
    <x v="2"/>
    <m/>
    <s v="{26166b7d-f539-4acf-ad47-88315f407f0c}"/>
  </r>
  <r>
    <x v="113"/>
    <d v="2020-07-28T00:00:00"/>
    <d v="2020-07-28T00:00:00"/>
    <x v="4"/>
    <s v="Cherrette_Leanna, Oviedo_Morgan"/>
    <x v="11"/>
    <s v="CSS"/>
    <m/>
    <m/>
    <n v="1"/>
    <m/>
    <s v="I"/>
    <x v="0"/>
    <s v="&lt;10"/>
    <s v="N"/>
    <m/>
    <n v="1"/>
    <m/>
    <m/>
    <x v="2"/>
    <m/>
    <s v="{f9b438cd-e6eb-47c7-9522-156bad3ed39c}"/>
  </r>
  <r>
    <x v="113"/>
    <d v="2020-07-28T00:00:00"/>
    <d v="2020-07-28T00:00:00"/>
    <x v="4"/>
    <s v="Cherrette_Leanna, Oviedo_Morgan"/>
    <x v="0"/>
    <s v="CSS"/>
    <m/>
    <m/>
    <n v="1"/>
    <m/>
    <s v="I"/>
    <x v="0"/>
    <s v="&lt;10"/>
    <s v="N"/>
    <m/>
    <n v="1"/>
    <m/>
    <m/>
    <x v="2"/>
    <m/>
    <s v="{d222e98b-fdeb-42b4-b870-a8f071d90852}"/>
  </r>
  <r>
    <x v="113"/>
    <d v="2020-07-28T00:00:00"/>
    <d v="2020-07-28T00:00:00"/>
    <x v="4"/>
    <s v="Cherrette_Leanna, Oviedo_Morgan"/>
    <x v="0"/>
    <s v="CSS"/>
    <m/>
    <m/>
    <n v="4"/>
    <m/>
    <s v="I"/>
    <x v="0"/>
    <s v="10-100"/>
    <s v="N"/>
    <m/>
    <n v="4"/>
    <m/>
    <m/>
    <x v="5"/>
    <m/>
    <s v="{32d3eb63-eb44-4d4b-95d3-360383b20ad2}"/>
  </r>
  <r>
    <x v="113"/>
    <d v="2020-07-28T00:00:00"/>
    <d v="2020-07-28T00:00:00"/>
    <x v="4"/>
    <s v="Cherrette_Leanna, Oviedo_Morgan"/>
    <x v="0"/>
    <s v="CSS"/>
    <m/>
    <m/>
    <n v="4"/>
    <m/>
    <s v="I"/>
    <x v="0"/>
    <s v="&lt;10"/>
    <s v="N"/>
    <m/>
    <n v="4"/>
    <m/>
    <m/>
    <x v="5"/>
    <m/>
    <s v="{0ec8ccc9-940d-4c0f-9daa-9bbdaadf5179}"/>
  </r>
  <r>
    <x v="113"/>
    <d v="2020-07-28T00:00:00"/>
    <d v="2020-07-28T00:00:00"/>
    <x v="4"/>
    <s v="Cherrette_Leanna, Oviedo_Morgan"/>
    <x v="4"/>
    <s v="CSS"/>
    <m/>
    <m/>
    <n v="1"/>
    <m/>
    <s v="I"/>
    <x v="0"/>
    <s v="&lt;10"/>
    <s v="N"/>
    <m/>
    <n v="1"/>
    <m/>
    <m/>
    <x v="2"/>
    <m/>
    <s v="{1a3ffeda-a47c-4a89-a083-41a65f31a4f0}"/>
  </r>
  <r>
    <x v="13"/>
    <d v="2020-07-28T00:00:00"/>
    <d v="2020-07-28T00:00:00"/>
    <x v="4"/>
    <s v="Cherrette_Leanna, Oviedo_Morgan"/>
    <x v="13"/>
    <m/>
    <m/>
    <m/>
    <n v="0.01"/>
    <m/>
    <s v="I"/>
    <x v="0"/>
    <s v="&lt;10"/>
    <m/>
    <m/>
    <n v="0.5"/>
    <m/>
    <m/>
    <x v="3"/>
    <s v="60f842f2-c9b8-47c7-b5cf-4f127402fd3f"/>
    <s v="{7e3a805b-2546-4fff-b3b5-1c307d2fc788}"/>
  </r>
  <r>
    <x v="13"/>
    <d v="2020-07-28T00:00:00"/>
    <d v="2020-07-28T00:00:00"/>
    <x v="4"/>
    <s v="Cherrette_Leanna, Oviedo_Morgan"/>
    <x v="11"/>
    <s v="CSS"/>
    <m/>
    <m/>
    <n v="4"/>
    <m/>
    <s v="I"/>
    <x v="0"/>
    <s v="&lt;10"/>
    <s v="N"/>
    <m/>
    <n v="4"/>
    <m/>
    <m/>
    <x v="5"/>
    <m/>
    <s v="{30a2425f-f26b-4df4-8895-0ec298db7f81}"/>
  </r>
  <r>
    <x v="13"/>
    <d v="2020-07-28T00:00:00"/>
    <d v="2020-07-28T00:00:00"/>
    <x v="4"/>
    <s v="Cherrette_Leanna, Oviedo_Morgan"/>
    <x v="11"/>
    <s v="CSS"/>
    <m/>
    <m/>
    <n v="1"/>
    <m/>
    <s v="I"/>
    <x v="0"/>
    <s v="&lt;10"/>
    <s v="N"/>
    <m/>
    <n v="1"/>
    <m/>
    <m/>
    <x v="2"/>
    <m/>
    <s v="{62750d0d-0cfe-47b8-ad4a-a5546d819cce}"/>
  </r>
  <r>
    <x v="13"/>
    <d v="2020-07-28T00:00:00"/>
    <d v="2020-07-28T00:00:00"/>
    <x v="4"/>
    <s v="Cherrette_Leanna, Oviedo_Morgan"/>
    <x v="13"/>
    <m/>
    <m/>
    <m/>
    <n v="0.01"/>
    <m/>
    <s v="I"/>
    <x v="0"/>
    <s v="&lt;10"/>
    <m/>
    <m/>
    <n v="0.5"/>
    <m/>
    <m/>
    <x v="3"/>
    <m/>
    <s v="{b0ca3a2b-8729-46f2-aa1e-38c0b8c224dd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c63ba2de-9712-4262-bcfb-8a4bc875840b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26584362-5fca-4316-92dd-d73b70e326ee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9891719f-be3f-4944-835f-457ae76d94b1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0d4f0a13-5fee-480a-9d4a-5d44ad1dd28a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c6b54437-a5f4-4e2c-afc0-bd7a56d535bd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83e38eb2-da80-4119-b2ff-82140875890d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2b1d67d1-7ef6-4ab0-b5b7-511c85fe36d7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b79921be-e0dc-4dd2-bb53-2851e46e3be1}"/>
  </r>
  <r>
    <x v="13"/>
    <d v="2020-07-28T00:00:00"/>
    <d v="2020-07-28T00:00:00"/>
    <x v="4"/>
    <s v="Cherrette_Leanna, Oviedo_Morgan"/>
    <x v="0"/>
    <m/>
    <m/>
    <m/>
    <n v="0.01"/>
    <m/>
    <s v="I"/>
    <x v="0"/>
    <s v="&lt;10"/>
    <m/>
    <m/>
    <n v="0.5"/>
    <m/>
    <m/>
    <x v="3"/>
    <m/>
    <s v="{f466cb92-4828-4383-8666-6676a2825f62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448f23b1-2f5e-468b-9bd6-ecfae4f7f27b}"/>
  </r>
  <r>
    <x v="13"/>
    <d v="2020-07-28T00:00:00"/>
    <d v="2020-07-28T00:00:00"/>
    <x v="4"/>
    <s v="Cherrette_Leanna, Oviedo_Morgan"/>
    <x v="13"/>
    <m/>
    <m/>
    <m/>
    <n v="0.01"/>
    <m/>
    <s v="I"/>
    <x v="0"/>
    <s v="&lt;10"/>
    <m/>
    <m/>
    <n v="0.5"/>
    <m/>
    <m/>
    <x v="3"/>
    <m/>
    <s v="{8d75b996-2ebe-4838-9857-4e95cc0948e8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536734be-1869-4d04-8d85-381c55d35704}"/>
  </r>
  <r>
    <x v="13"/>
    <d v="2020-07-28T00:00:00"/>
    <d v="2020-07-28T00:00:00"/>
    <x v="4"/>
    <s v="Cherrette_Leanna, Oviedo_Morgan"/>
    <x v="13"/>
    <m/>
    <m/>
    <m/>
    <n v="0.01"/>
    <m/>
    <s v="I"/>
    <x v="0"/>
    <s v="&lt;10"/>
    <m/>
    <m/>
    <n v="0.5"/>
    <m/>
    <m/>
    <x v="3"/>
    <m/>
    <s v="{0f6258b8-3849-45da-99c7-65f8ca2df289}"/>
  </r>
  <r>
    <x v="13"/>
    <d v="2020-07-28T00:00:00"/>
    <d v="2020-07-28T00:00:00"/>
    <x v="4"/>
    <s v="Cherrette_Leanna, Oviedo_Morgan"/>
    <x v="13"/>
    <m/>
    <m/>
    <m/>
    <n v="0.01"/>
    <m/>
    <s v="I"/>
    <x v="0"/>
    <s v="&lt;10"/>
    <m/>
    <m/>
    <n v="0.5"/>
    <m/>
    <m/>
    <x v="3"/>
    <m/>
    <s v="{9f5d6e36-b58f-42c1-91cb-e4916534b92e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x v="3"/>
    <m/>
    <s v="{e58c657f-08d6-4d34-b8de-01d11850b874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x v="3"/>
    <m/>
    <s v="{b18c61d8-da4d-43cf-90bb-5f1862e847c4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x v="3"/>
    <m/>
    <s v="{5e629f49-97fd-43c5-bae5-8c99467711a5}"/>
  </r>
  <r>
    <x v="13"/>
    <d v="2020-07-28T00:00:00"/>
    <d v="2020-07-28T00:00:00"/>
    <x v="4"/>
    <s v="Cherrette_Leanna, Oviedo_Morgan"/>
    <x v="13"/>
    <m/>
    <m/>
    <m/>
    <n v="0.01"/>
    <m/>
    <s v="I"/>
    <x v="0"/>
    <s v="&lt;10"/>
    <m/>
    <m/>
    <n v="0.5"/>
    <m/>
    <m/>
    <x v="3"/>
    <m/>
    <s v="{574c7fb0-8bf5-44ed-9cdd-6f31bc80b7b1}"/>
  </r>
  <r>
    <x v="13"/>
    <d v="2020-07-28T00:00:00"/>
    <d v="2020-07-28T00:00:00"/>
    <x v="4"/>
    <s v="Cherrette_Leanna, Oviedo_Morgan"/>
    <x v="13"/>
    <m/>
    <m/>
    <m/>
    <n v="0.01"/>
    <m/>
    <s v="I"/>
    <x v="0"/>
    <s v="&lt;10"/>
    <m/>
    <m/>
    <n v="0.5"/>
    <m/>
    <m/>
    <x v="3"/>
    <m/>
    <s v="{823e7a79-40dd-4484-a766-c24fecc608c8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cff93aa0-c318-4933-9bae-f09986ac0adf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bc0f398a-2d46-412f-a5a4-bd98181bb187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97126a21-c95d-42f8-8dad-fb0319dea85b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ea4501fb-d27a-405a-89c2-dd3ea05b0d4d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x v="3"/>
    <m/>
    <s v="{63221dbd-1a06-44e1-9e0c-e0c7be51a953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59310911-fcff-46d5-8538-4bc464d4ccd6}"/>
  </r>
  <r>
    <x v="13"/>
    <d v="2020-07-28T00:00:00"/>
    <d v="2020-07-28T00:00:00"/>
    <x v="4"/>
    <s v="Cherrette_Leanna, Oviedo_Morgan"/>
    <x v="14"/>
    <m/>
    <m/>
    <m/>
    <n v="2"/>
    <m/>
    <s v="P"/>
    <x v="0"/>
    <s v="&lt;10"/>
    <m/>
    <m/>
    <n v="2"/>
    <m/>
    <m/>
    <x v="1"/>
    <m/>
    <s v="{9c89b941-80c2-4c5d-8d10-8ae97b0cdbad}"/>
  </r>
  <r>
    <x v="13"/>
    <d v="2020-07-28T00:00:00"/>
    <d v="2020-07-28T00:00:00"/>
    <x v="4"/>
    <s v="Cherrette_Leanna, Oviedo_Morgan"/>
    <x v="4"/>
    <s v="CSS"/>
    <s v="Intermediate"/>
    <m/>
    <n v="0.01"/>
    <m/>
    <s v="I"/>
    <x v="0"/>
    <s v="&lt;10"/>
    <s v="N"/>
    <m/>
    <n v="0.5"/>
    <m/>
    <m/>
    <x v="3"/>
    <m/>
    <s v="{6895aa17-78a9-44f4-b0a3-b8f4e87b6e32}"/>
  </r>
  <r>
    <x v="13"/>
    <d v="2020-07-28T00:00:00"/>
    <d v="2020-07-28T00:00:00"/>
    <x v="4"/>
    <s v="Cherrette_Leanna, Oviedo_Morgan"/>
    <x v="11"/>
    <s v="CSS"/>
    <s v="Intermediate"/>
    <m/>
    <n v="0.01"/>
    <m/>
    <s v="I"/>
    <x v="0"/>
    <s v="&lt;10"/>
    <s v="N"/>
    <m/>
    <n v="0.5"/>
    <m/>
    <m/>
    <x v="3"/>
    <m/>
    <s v="{df7f046b-6933-43a4-a965-96f387f8992b}"/>
  </r>
  <r>
    <x v="13"/>
    <d v="2020-07-28T00:00:00"/>
    <d v="2020-07-28T00:00:00"/>
    <x v="4"/>
    <s v="Cherrette_Leanna, Oviedo_Morgan"/>
    <x v="13"/>
    <s v="CSS"/>
    <s v="Intermediate"/>
    <m/>
    <n v="0.01"/>
    <m/>
    <s v="I"/>
    <x v="0"/>
    <s v="&lt;10"/>
    <s v="N"/>
    <m/>
    <n v="0.5"/>
    <m/>
    <m/>
    <x v="3"/>
    <m/>
    <s v="{cf9924d8-c181-4052-ab55-a6fedcf5ecbb}"/>
  </r>
  <r>
    <x v="13"/>
    <d v="2020-07-28T00:00:00"/>
    <d v="2020-07-28T00:00:00"/>
    <x v="4"/>
    <s v="Cherrette_Leanna, Oviedo_Morgan"/>
    <x v="4"/>
    <s v="CSS"/>
    <s v="Intermediate"/>
    <m/>
    <n v="0.01"/>
    <m/>
    <s v="I"/>
    <x v="0"/>
    <s v="&lt;10"/>
    <s v="N"/>
    <m/>
    <n v="0.5"/>
    <m/>
    <m/>
    <x v="3"/>
    <m/>
    <s v="{1fc0ace5-3634-4a17-8b94-75ffa5a634f6}"/>
  </r>
  <r>
    <x v="13"/>
    <d v="2020-07-28T00:00:00"/>
    <d v="2020-07-28T00:00:00"/>
    <x v="4"/>
    <s v="Cherrette_Leanna, Oviedo_Morgan"/>
    <x v="4"/>
    <s v="CSS"/>
    <s v="Intermediate"/>
    <m/>
    <n v="0.01"/>
    <m/>
    <s v="I"/>
    <x v="0"/>
    <s v="&lt;10"/>
    <s v="N"/>
    <m/>
    <n v="0.5"/>
    <m/>
    <m/>
    <x v="3"/>
    <m/>
    <s v="{d284f711-5c5f-4725-949b-11f7ae83947a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x v="3"/>
    <m/>
    <s v="{425da5e0-a1e4-4561-9a39-c1de97cbf08d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490f79df-36df-441e-9154-12b93b51e0b7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x v="3"/>
    <m/>
    <s v="{91974f20-76a7-4068-8b2c-df59824b7930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d5a961c9-87f0-4978-81ba-9e58a11918ab}"/>
  </r>
  <r>
    <x v="13"/>
    <d v="2020-07-28T00:00:00"/>
    <d v="2020-07-28T00:00:00"/>
    <x v="4"/>
    <s v="Cherrette_Leanna, Oviedo_Morgan"/>
    <x v="11"/>
    <m/>
    <m/>
    <m/>
    <n v="0.01"/>
    <m/>
    <s v="I"/>
    <x v="0"/>
    <s v="&lt;10"/>
    <m/>
    <m/>
    <n v="0.5"/>
    <m/>
    <m/>
    <x v="3"/>
    <m/>
    <s v="{c5174af5-d60b-4569-b692-a1149fa78256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x v="3"/>
    <m/>
    <s v="{5670446e-fcb5-454c-ba32-863c71ec50b9}"/>
  </r>
  <r>
    <x v="13"/>
    <d v="2020-07-28T00:00:00"/>
    <d v="2020-07-28T00:00:00"/>
    <x v="4"/>
    <s v="Cherrette_Leanna, Oviedo_Morgan"/>
    <x v="4"/>
    <m/>
    <m/>
    <m/>
    <n v="0.01"/>
    <m/>
    <s v="I"/>
    <x v="0"/>
    <s v="&lt;10"/>
    <m/>
    <m/>
    <n v="0.5"/>
    <m/>
    <m/>
    <x v="3"/>
    <m/>
    <s v="{3a7a12b1-2cd6-4194-9c22-7cd97d825111}"/>
  </r>
  <r>
    <x v="14"/>
    <d v="2020-07-28T00:00:00"/>
    <d v="2020-07-28T00:00:00"/>
    <x v="4"/>
    <s v="Cherrette_Leanna, Oviedo_Morgan"/>
    <x v="0"/>
    <m/>
    <m/>
    <m/>
    <n v="2"/>
    <m/>
    <s v="I"/>
    <x v="0"/>
    <s v="10-100"/>
    <m/>
    <m/>
    <n v="2"/>
    <m/>
    <m/>
    <x v="1"/>
    <m/>
    <s v="{0f5997c9-b6ef-45a3-93b8-f596d7f1a027}"/>
  </r>
  <r>
    <x v="14"/>
    <d v="2020-07-28T00:00:00"/>
    <d v="2020-07-28T00:00:00"/>
    <x v="4"/>
    <s v="Cherrette_Leanna, Oviedo_Morgan"/>
    <x v="0"/>
    <m/>
    <m/>
    <m/>
    <n v="1"/>
    <m/>
    <s v="I"/>
    <x v="0"/>
    <s v="&lt;10"/>
    <m/>
    <m/>
    <n v="1"/>
    <m/>
    <m/>
    <x v="2"/>
    <m/>
    <s v="{cda25805-0c09-4793-950b-8c8e14d1c2e1}"/>
  </r>
  <r>
    <x v="83"/>
    <d v="2020-07-29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a05e3516-5037-4a3b-a91d-69ac7312c8ac}"/>
  </r>
  <r>
    <x v="83"/>
    <d v="2020-07-29T00:00:00"/>
    <m/>
    <x v="4"/>
    <s v="Chipman_Takuma, Flores_Rhay"/>
    <x v="8"/>
    <m/>
    <m/>
    <m/>
    <n v="0.01"/>
    <m/>
    <s v="I"/>
    <x v="0"/>
    <s v="&lt;10"/>
    <m/>
    <m/>
    <n v="0.5"/>
    <m/>
    <m/>
    <x v="3"/>
    <m/>
    <s v="{d04cb550-9ea8-49f7-9c8a-c5c91e1e018e}"/>
  </r>
  <r>
    <x v="83"/>
    <d v="2020-07-29T00:00:00"/>
    <m/>
    <x v="4"/>
    <s v="Chipman_Takuma, Flores_Rhay"/>
    <x v="8"/>
    <m/>
    <m/>
    <m/>
    <n v="0.01"/>
    <m/>
    <s v="I"/>
    <x v="0"/>
    <s v="10-100"/>
    <m/>
    <m/>
    <n v="0.5"/>
    <m/>
    <m/>
    <x v="3"/>
    <m/>
    <s v="{ea247ba9-1b74-43b8-ac37-2d3a74e3355e}"/>
  </r>
  <r>
    <x v="83"/>
    <d v="2020-07-29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8c737d91-162e-4c85-907c-22b677e11ac2}"/>
  </r>
  <r>
    <x v="83"/>
    <d v="2020-07-29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faac01e5-4713-491c-afa6-8c42e40b3abd}"/>
  </r>
  <r>
    <x v="83"/>
    <d v="2020-07-29T00:00:00"/>
    <m/>
    <x v="4"/>
    <s v="Chipman_Takuma, Flores_Rhay"/>
    <x v="8"/>
    <m/>
    <m/>
    <m/>
    <n v="0.01"/>
    <m/>
    <s v="I"/>
    <x v="0"/>
    <s v="&lt;10"/>
    <m/>
    <m/>
    <n v="0.5"/>
    <m/>
    <m/>
    <x v="3"/>
    <m/>
    <s v="{ae65f5d6-238e-4c24-965e-3d6b5100509f}"/>
  </r>
  <r>
    <x v="55"/>
    <d v="2020-07-29T00:00:00"/>
    <m/>
    <x v="4"/>
    <s v="Chipman_Takuma, Flores_Rhay"/>
    <x v="4"/>
    <s v="OTH"/>
    <s v="Disturbed"/>
    <m/>
    <n v="0.01"/>
    <m/>
    <s v="I"/>
    <x v="0"/>
    <s v="10-100"/>
    <s v="N"/>
    <m/>
    <n v="0.5"/>
    <m/>
    <m/>
    <x v="3"/>
    <m/>
    <s v="{024da39a-3449-430d-817a-89e53c0d38b6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5541c20f-f534-4f57-82b3-53cb6e75fa2a}"/>
  </r>
  <r>
    <x v="55"/>
    <d v="2020-07-29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1e05283b-99f2-4f1f-bf25-e34b681f7e10}"/>
  </r>
  <r>
    <x v="55"/>
    <d v="2020-07-29T00:00:00"/>
    <m/>
    <x v="4"/>
    <s v="Chipman_Takuma, Flores_Rhay"/>
    <x v="8"/>
    <m/>
    <m/>
    <m/>
    <n v="0.01"/>
    <m/>
    <s v="I"/>
    <x v="0"/>
    <s v="&lt;10"/>
    <m/>
    <m/>
    <n v="0.5"/>
    <m/>
    <m/>
    <x v="3"/>
    <m/>
    <s v="{417c23b3-6c7f-48de-878d-3e6cfb36c3cc}"/>
  </r>
  <r>
    <x v="55"/>
    <d v="2020-07-29T00:00:00"/>
    <m/>
    <x v="4"/>
    <s v="Chipman_Takuma, Flores_Rhay"/>
    <x v="8"/>
    <m/>
    <m/>
    <m/>
    <n v="0.01"/>
    <m/>
    <s v="I"/>
    <x v="0"/>
    <s v="&lt;10"/>
    <m/>
    <m/>
    <n v="0.5"/>
    <m/>
    <m/>
    <x v="3"/>
    <m/>
    <s v="{0a099cf2-cc44-458c-8fad-5e3374e142b4}"/>
  </r>
  <r>
    <x v="55"/>
    <d v="2020-07-29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245adb49-261f-4d0e-9cc0-f37a5d814911}"/>
  </r>
  <r>
    <x v="55"/>
    <d v="2020-07-29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c9e8f3e6-2b2f-4f09-85c5-f23fc0c1cc4b}"/>
  </r>
  <r>
    <x v="55"/>
    <d v="2020-07-29T00:00:00"/>
    <m/>
    <x v="4"/>
    <s v="Chipman_Takuma, Flores_Rhay"/>
    <x v="1"/>
    <m/>
    <m/>
    <m/>
    <n v="0.01"/>
    <m/>
    <s v="I"/>
    <x v="0"/>
    <s v="10-100"/>
    <m/>
    <m/>
    <n v="0.5"/>
    <m/>
    <m/>
    <x v="3"/>
    <m/>
    <s v="{486f38d3-1eec-475a-91fc-14cc406dee36}"/>
  </r>
  <r>
    <x v="55"/>
    <d v="2020-07-29T00:00:00"/>
    <m/>
    <x v="4"/>
    <s v="Chipman_Takuma, Flores_Rhay"/>
    <x v="8"/>
    <m/>
    <m/>
    <m/>
    <n v="0.01"/>
    <m/>
    <s v="I"/>
    <x v="0"/>
    <s v="&lt;10"/>
    <m/>
    <m/>
    <n v="0.5"/>
    <m/>
    <m/>
    <x v="3"/>
    <m/>
    <s v="{c001a3ac-a037-45be-8c6e-433ebb6e8118}"/>
  </r>
  <r>
    <x v="55"/>
    <d v="2020-07-29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28e7f249-7dd3-4117-8ac8-f2d68566bf52}"/>
  </r>
  <r>
    <x v="55"/>
    <d v="2020-07-29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86c8b8c5-b64c-4a2a-a77e-6e0c9f015c7a}"/>
  </r>
  <r>
    <x v="55"/>
    <d v="2020-07-29T00:00:00"/>
    <m/>
    <x v="4"/>
    <s v="Chipman_Takuma, Flores_Rhay"/>
    <x v="4"/>
    <m/>
    <m/>
    <m/>
    <n v="0.01"/>
    <m/>
    <s v="I"/>
    <x v="2"/>
    <s v="&lt;10"/>
    <m/>
    <m/>
    <n v="0.5"/>
    <m/>
    <m/>
    <x v="3"/>
    <m/>
    <s v="{83ed4877-d9da-4881-874c-29bd67f61e41}"/>
  </r>
  <r>
    <x v="55"/>
    <d v="2020-07-29T00:00:00"/>
    <m/>
    <x v="4"/>
    <s v="Chipman_Takuma, Flores_Rhay"/>
    <x v="8"/>
    <m/>
    <m/>
    <m/>
    <n v="0.01"/>
    <m/>
    <s v="I"/>
    <x v="2"/>
    <s v="10-100"/>
    <m/>
    <m/>
    <n v="0.5"/>
    <m/>
    <m/>
    <x v="3"/>
    <m/>
    <s v="{82224e4e-b4ee-4098-9ae8-39698b811c83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ce4d675e-d0bc-4ade-8bef-83878934c221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b9eaaf4e-afcc-43b0-8c92-b30b26edb25a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0e54186f-3b6b-431d-ac46-eeb677277643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40dbe5d0-7f86-491e-88ca-e0794d8486f6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6f929be5-1660-41e8-bd84-8526478f932d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e1cd4fa6-25aa-4a15-8a48-f2db50c407a5}"/>
  </r>
  <r>
    <x v="55"/>
    <d v="2020-07-29T00:00:00"/>
    <m/>
    <x v="4"/>
    <s v="Chipman_Takuma, Flores_Rhay"/>
    <x v="0"/>
    <m/>
    <m/>
    <m/>
    <n v="0.01"/>
    <m/>
    <s v="I"/>
    <x v="0"/>
    <s v="&lt;10"/>
    <m/>
    <m/>
    <n v="0.5"/>
    <m/>
    <m/>
    <x v="3"/>
    <m/>
    <s v="{91fe7a48-0714-4428-a560-f3639d672ed5}"/>
  </r>
  <r>
    <x v="55"/>
    <d v="2020-07-29T00:00:00"/>
    <m/>
    <x v="4"/>
    <s v="Chipman_Takuma, Flores_Rhay"/>
    <x v="4"/>
    <m/>
    <m/>
    <m/>
    <n v="0.01"/>
    <m/>
    <s v="I"/>
    <x v="0"/>
    <s v="&lt;10"/>
    <m/>
    <m/>
    <n v="0.5"/>
    <m/>
    <m/>
    <x v="3"/>
    <m/>
    <s v="{7a7eac14-a670-4363-8e13-93aa48340d30}"/>
  </r>
  <r>
    <x v="83"/>
    <d v="2020-07-29T00:00:00"/>
    <m/>
    <x v="4"/>
    <s v="Chipman_Takuma, Flores_Rhay"/>
    <x v="14"/>
    <m/>
    <m/>
    <m/>
    <n v="0.01"/>
    <m/>
    <s v="I"/>
    <x v="0"/>
    <s v="&lt;10"/>
    <m/>
    <m/>
    <n v="0.5"/>
    <m/>
    <m/>
    <x v="3"/>
    <m/>
    <s v="{a15f12e7-c717-4572-b28e-87e948bd08cd}"/>
  </r>
  <r>
    <x v="83"/>
    <d v="2020-07-29T00:00:00"/>
    <m/>
    <x v="4"/>
    <s v="Chipman_Takuma, Flores_Rhay"/>
    <x v="5"/>
    <m/>
    <m/>
    <m/>
    <n v="0.01"/>
    <m/>
    <s v="I"/>
    <x v="0"/>
    <s v="10-100"/>
    <m/>
    <m/>
    <n v="0.5"/>
    <m/>
    <m/>
    <x v="3"/>
    <m/>
    <s v="{f92b6998-35f5-42c5-af01-7e85e94880b8}"/>
  </r>
  <r>
    <x v="83"/>
    <d v="2020-07-29T00:00:00"/>
    <m/>
    <x v="4"/>
    <s v="Chipman_Takuma, Flores_Rhay"/>
    <x v="11"/>
    <m/>
    <m/>
    <m/>
    <n v="0.01"/>
    <m/>
    <s v="I"/>
    <x v="0"/>
    <s v="&lt;10"/>
    <m/>
    <m/>
    <n v="0.5"/>
    <m/>
    <m/>
    <x v="3"/>
    <m/>
    <s v="{14e44d64-8413-44e0-96eb-ebfb3c5b7fc1}"/>
  </r>
  <r>
    <x v="83"/>
    <d v="2020-07-29T00:00:00"/>
    <m/>
    <x v="4"/>
    <s v="Chipman_Takuma, Flores_Rhay"/>
    <x v="5"/>
    <m/>
    <m/>
    <m/>
    <n v="0.01"/>
    <m/>
    <s v="I"/>
    <x v="0"/>
    <s v="&lt;10"/>
    <m/>
    <m/>
    <n v="0.5"/>
    <m/>
    <m/>
    <x v="3"/>
    <m/>
    <s v="{14e44d64-8413-44e0-96eb-ebfb3c5b7fc1}"/>
  </r>
  <r>
    <x v="64"/>
    <d v="2020-07-29T00:00:00"/>
    <m/>
    <x v="4"/>
    <s v="Chipman_Takuma, Flores_Rhay"/>
    <x v="13"/>
    <m/>
    <m/>
    <m/>
    <n v="0.01"/>
    <m/>
    <s v="I"/>
    <x v="0"/>
    <s v="&lt;10"/>
    <m/>
    <m/>
    <n v="0.5"/>
    <m/>
    <m/>
    <x v="3"/>
    <m/>
    <s v="{dcf7486e-6f8d-419d-b32d-f1e214ce0e28}"/>
  </r>
  <r>
    <x v="83"/>
    <d v="2020-07-29T00:00:00"/>
    <m/>
    <x v="4"/>
    <s v="Chipman_Takuma, Flores_Rhay"/>
    <x v="5"/>
    <m/>
    <m/>
    <m/>
    <n v="0.01"/>
    <m/>
    <s v="I"/>
    <x v="0"/>
    <s v="&lt;10"/>
    <m/>
    <m/>
    <n v="0.5"/>
    <m/>
    <m/>
    <x v="3"/>
    <m/>
    <s v="{5db1aa03-da42-4e30-a4a6-c1110f26a946}"/>
  </r>
  <r>
    <x v="64"/>
    <d v="2020-07-29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9f249360-f132-406d-8341-07b16981b2d8}"/>
  </r>
  <r>
    <x v="83"/>
    <d v="2020-07-29T00:00:00"/>
    <m/>
    <x v="4"/>
    <s v="Chipman_Takuma, Flores_Rhay"/>
    <x v="5"/>
    <m/>
    <m/>
    <m/>
    <n v="0.01"/>
    <m/>
    <s v="I"/>
    <x v="0"/>
    <s v="&lt;10"/>
    <m/>
    <m/>
    <n v="0.5"/>
    <m/>
    <m/>
    <x v="3"/>
    <m/>
    <s v="{42e057ad-5059-47ce-bb07-563e16056d66}"/>
  </r>
  <r>
    <x v="64"/>
    <d v="2020-07-29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a018bef0-7206-4b8c-a683-bdc205fc0942}"/>
  </r>
  <r>
    <x v="83"/>
    <d v="2020-07-29T00:00:00"/>
    <m/>
    <x v="4"/>
    <s v="Chipman_Takuma, Flores_Rhay"/>
    <x v="5"/>
    <m/>
    <m/>
    <m/>
    <n v="0.01"/>
    <m/>
    <s v="I"/>
    <x v="0"/>
    <s v="&lt;10"/>
    <m/>
    <m/>
    <n v="0.5"/>
    <m/>
    <m/>
    <x v="3"/>
    <m/>
    <s v="{a1a680e3-60ac-4b1d-aea0-0b472297f8b5}"/>
  </r>
  <r>
    <x v="64"/>
    <d v="2020-07-29T00:00:00"/>
    <m/>
    <x v="4"/>
    <s v="Chipman_Takuma, Flores_Rhay"/>
    <x v="1"/>
    <m/>
    <m/>
    <m/>
    <n v="0.01"/>
    <m/>
    <s v="I"/>
    <x v="0"/>
    <s v="&lt;10"/>
    <m/>
    <m/>
    <n v="0.5"/>
    <m/>
    <m/>
    <x v="3"/>
    <m/>
    <s v="{5b194c26-753b-4660-8e27-7303bbe0a0c0}"/>
  </r>
  <r>
    <x v="83"/>
    <d v="2020-07-29T00:00:00"/>
    <m/>
    <x v="4"/>
    <s v="Chipman_Takuma, Flores_Rhay"/>
    <x v="8"/>
    <m/>
    <m/>
    <m/>
    <n v="0.01"/>
    <m/>
    <s v="I"/>
    <x v="0"/>
    <s v="&lt;10"/>
    <m/>
    <m/>
    <n v="0.5"/>
    <m/>
    <m/>
    <x v="3"/>
    <m/>
    <s v="{2e20c149-a640-4abd-aabd-0c607826c92c}"/>
  </r>
  <r>
    <x v="30"/>
    <d v="2020-07-30T00:00:00"/>
    <m/>
    <x v="4"/>
    <s v="Rios_Jasmine, Engstrom_Lars"/>
    <x v="1"/>
    <s v="CHAP"/>
    <s v="Intermediate"/>
    <m/>
    <n v="0.01"/>
    <m/>
    <s v="I"/>
    <x v="0"/>
    <s v="&lt;10"/>
    <s v="N"/>
    <m/>
    <n v="0.5"/>
    <m/>
    <m/>
    <x v="3"/>
    <m/>
    <s v="{39ee5e3e-76db-4127-b9fc-a0e45940198c}"/>
  </r>
  <r>
    <x v="30"/>
    <d v="2020-07-30T00:00:00"/>
    <m/>
    <x v="4"/>
    <s v="Rios_Jasmine, Engstrom_Lars"/>
    <x v="1"/>
    <s v="CHAP"/>
    <s v="Intermediate"/>
    <m/>
    <n v="0.01"/>
    <m/>
    <s v="I"/>
    <x v="0"/>
    <s v="&lt;10"/>
    <s v="N"/>
    <m/>
    <n v="0.5"/>
    <m/>
    <m/>
    <x v="3"/>
    <m/>
    <s v="{f7a1e37c-4371-45a8-94c3-568f7007fd57}"/>
  </r>
  <r>
    <x v="30"/>
    <d v="2020-07-30T00:00:00"/>
    <m/>
    <x v="4"/>
    <s v="Rios_Jasmine, Engstrom_Lars"/>
    <x v="1"/>
    <s v="CHAP"/>
    <s v="Intermediate"/>
    <m/>
    <n v="0.01"/>
    <m/>
    <s v="P"/>
    <x v="0"/>
    <s v="&lt;10"/>
    <s v="N"/>
    <m/>
    <n v="0.5"/>
    <m/>
    <m/>
    <x v="3"/>
    <m/>
    <s v="{ebc94352-4da4-4aca-8f7c-9d7032cf60bf}"/>
  </r>
  <r>
    <x v="30"/>
    <d v="2020-07-30T00:00:00"/>
    <m/>
    <x v="4"/>
    <s v="Rios_Jasmine, Engstrom_Lars"/>
    <x v="1"/>
    <s v="CHAP"/>
    <s v="Intermediate"/>
    <m/>
    <n v="2"/>
    <m/>
    <s v="P"/>
    <x v="0"/>
    <s v="&lt;10"/>
    <s v="N"/>
    <m/>
    <n v="2"/>
    <m/>
    <m/>
    <x v="1"/>
    <m/>
    <s v="{381aefe8-b546-494b-9078-05c999f3c077}"/>
  </r>
  <r>
    <x v="29"/>
    <d v="2020-07-30T00:00:00"/>
    <d v="2020-07-30T00:00:00"/>
    <x v="4"/>
    <s v="Engstrom_Lars, Rios_Jasmine"/>
    <x v="1"/>
    <s v="CHAP"/>
    <s v="Intermediate"/>
    <m/>
    <n v="1"/>
    <m/>
    <s v="P"/>
    <x v="0"/>
    <s v="&lt;10"/>
    <s v="N"/>
    <m/>
    <n v="1"/>
    <m/>
    <m/>
    <x v="2"/>
    <m/>
    <s v="{a29123f5-aea7-47ec-9e1d-215bb4fa9906}"/>
  </r>
  <r>
    <x v="29"/>
    <d v="2020-07-30T00:00:00"/>
    <d v="2020-07-30T00:00:00"/>
    <x v="4"/>
    <s v="Engstrom_Lars, Rios_Jasmine"/>
    <x v="1"/>
    <s v="CHAP"/>
    <s v="Intermediate"/>
    <m/>
    <n v="1"/>
    <m/>
    <s v="I"/>
    <x v="0"/>
    <s v="&lt;10"/>
    <s v="N"/>
    <m/>
    <n v="1"/>
    <m/>
    <m/>
    <x v="2"/>
    <m/>
    <s v="{16833479-52e9-4007-821f-fc9dfa04f699}"/>
  </r>
  <r>
    <x v="29"/>
    <d v="2020-07-30T00:00:00"/>
    <d v="2020-07-30T00:00:00"/>
    <x v="4"/>
    <s v="Engstrom_Lars, Rios_Jasmine"/>
    <x v="1"/>
    <s v="CHAP"/>
    <s v="Intermediate"/>
    <m/>
    <n v="1"/>
    <m/>
    <s v="P"/>
    <x v="0"/>
    <s v="&lt;10"/>
    <s v="N"/>
    <m/>
    <n v="1"/>
    <m/>
    <m/>
    <x v="2"/>
    <m/>
    <s v="{c882cec1-f260-43a9-962f-91722f02f426}"/>
  </r>
  <r>
    <x v="29"/>
    <d v="2020-07-30T00:00:00"/>
    <d v="2020-07-30T00:00:00"/>
    <x v="4"/>
    <s v="Engstrom_Lars, Rios_Jasmine"/>
    <x v="1"/>
    <s v="CHAP"/>
    <s v="Intermediate"/>
    <m/>
    <n v="1"/>
    <m/>
    <s v="I"/>
    <x v="0"/>
    <s v="&lt;10"/>
    <s v="N"/>
    <m/>
    <n v="1"/>
    <m/>
    <m/>
    <x v="2"/>
    <m/>
    <s v="{5b79c14a-baaf-4c72-91f3-6def81d869cd}"/>
  </r>
  <r>
    <x v="29"/>
    <d v="2020-07-30T00:00:00"/>
    <d v="2020-07-30T00:00:00"/>
    <x v="4"/>
    <s v="Engstrom_Lars, Rios_Jasmine"/>
    <x v="1"/>
    <s v="CHAP"/>
    <s v="Intermediate"/>
    <m/>
    <n v="3"/>
    <m/>
    <s v="SC"/>
    <x v="0"/>
    <s v="10-100"/>
    <s v="N"/>
    <m/>
    <n v="3"/>
    <m/>
    <m/>
    <x v="4"/>
    <m/>
    <s v="{f336ad8d-7915-469f-8689-ac285ceb6e1c}"/>
  </r>
  <r>
    <x v="33"/>
    <d v="2020-07-30T00:00:00"/>
    <d v="2020-07-30T00:00:00"/>
    <x v="4"/>
    <s v="Rios_Jasmine, Engstrom_Lars"/>
    <x v="4"/>
    <s v="CHAP"/>
    <s v="Intermediate"/>
    <m/>
    <n v="0.01"/>
    <m/>
    <s v="I"/>
    <x v="0"/>
    <s v="&lt;10"/>
    <s v="N"/>
    <m/>
    <n v="0.5"/>
    <m/>
    <m/>
    <x v="3"/>
    <s v="292987b6-1fa9-453b-9df9-e00fd20dc1d8"/>
    <s v="{63bf69cf-cdc7-489f-9816-ebd7b178cda2}"/>
  </r>
  <r>
    <x v="33"/>
    <d v="2020-07-30T00:00:00"/>
    <d v="2020-07-30T00:00:00"/>
    <x v="4"/>
    <s v="Rios_Jasmine, Engstrom_Lars"/>
    <x v="1"/>
    <s v="CHAP"/>
    <s v="Intermediate"/>
    <m/>
    <n v="2"/>
    <m/>
    <s v="P"/>
    <x v="0"/>
    <s v="&lt;10"/>
    <s v="N"/>
    <m/>
    <n v="2"/>
    <m/>
    <m/>
    <x v="1"/>
    <s v="292987b6-1fa9-453b-9df9-e00fd20dc1d8"/>
    <s v="{5a43415f-b860-46f7-8fb8-cff3ee609045}"/>
  </r>
  <r>
    <x v="32"/>
    <d v="2020-07-30T00:00:00"/>
    <d v="2020-07-30T00:00:00"/>
    <x v="4"/>
    <s v="Engstrom_Lars, Rios_Jasmine"/>
    <x v="4"/>
    <s v="CHAP"/>
    <s v="Intermediate"/>
    <m/>
    <n v="0.01"/>
    <m/>
    <s v="I"/>
    <x v="0"/>
    <s v="&lt;10"/>
    <s v="N"/>
    <m/>
    <n v="0.5"/>
    <m/>
    <m/>
    <x v="3"/>
    <m/>
    <s v="{5085ea96-549a-486e-902e-7f4e2776e9c1}"/>
  </r>
  <r>
    <x v="32"/>
    <d v="2020-07-30T00:00:00"/>
    <d v="2020-07-30T00:00:00"/>
    <x v="4"/>
    <s v="Engstrom_Lars, Rios_Jasmine"/>
    <x v="1"/>
    <s v="CHAP"/>
    <s v="Intermediate"/>
    <m/>
    <n v="1"/>
    <m/>
    <s v="P"/>
    <x v="0"/>
    <s v="&lt;10"/>
    <s v="N"/>
    <m/>
    <n v="1"/>
    <m/>
    <m/>
    <x v="2"/>
    <m/>
    <s v="{07b74e52-6c42-4ed5-948b-60542559a208}"/>
  </r>
  <r>
    <x v="31"/>
    <d v="2020-07-30T00:00:00"/>
    <d v="2020-07-30T00:00:00"/>
    <x v="4"/>
    <s v="Rios_Jasmine, Engstrom_Lars"/>
    <x v="1"/>
    <s v="CHAP"/>
    <s v="Intermediate"/>
    <m/>
    <n v="6"/>
    <m/>
    <s v="SC"/>
    <x v="0"/>
    <s v="10-100"/>
    <s v="N"/>
    <m/>
    <n v="6"/>
    <m/>
    <m/>
    <x v="12"/>
    <s v="05f5a6e6-7058-4789-b3ad-a0423215e9e7"/>
    <s v="{1032df64-2885-4cc1-b1f9-04761d930749}"/>
  </r>
  <r>
    <x v="31"/>
    <d v="2020-07-30T00:00:00"/>
    <d v="2020-07-30T00:00:00"/>
    <x v="4"/>
    <s v="Rios_Jasmine, Engstrom_Lars"/>
    <x v="1"/>
    <s v="CHAP"/>
    <s v="Intermediate"/>
    <m/>
    <n v="6"/>
    <m/>
    <s v="SC"/>
    <x v="0"/>
    <s v="&lt;10"/>
    <s v="N"/>
    <m/>
    <n v="6"/>
    <m/>
    <m/>
    <x v="12"/>
    <s v="05f5a6e6-7058-4789-b3ad-a0423215e9e7"/>
    <s v="{ea0d8b10-ee60-4171-9e3a-797a4d7f90a9}"/>
  </r>
  <r>
    <x v="31"/>
    <d v="2020-07-30T00:00:00"/>
    <d v="2020-07-30T00:00:00"/>
    <x v="4"/>
    <s v="Rios_Jasmine, Engstrom_Lars"/>
    <x v="4"/>
    <s v="CHAP"/>
    <s v="Intermediate"/>
    <m/>
    <n v="2"/>
    <m/>
    <s v="I"/>
    <x v="0"/>
    <s v="&lt;10"/>
    <s v="N"/>
    <m/>
    <n v="2"/>
    <m/>
    <m/>
    <x v="1"/>
    <s v="05f5a6e6-7058-4789-b3ad-a0423215e9e7"/>
    <s v="{11f7111a-e0de-4d40-b304-ea89e2ab30b4}"/>
  </r>
  <r>
    <x v="98"/>
    <d v="2020-07-30T00:00:00"/>
    <d v="2020-07-30T00:00:00"/>
    <x v="4"/>
    <s v="Engstrom_Lars, Rios_Jasmine"/>
    <x v="1"/>
    <s v="CHAP"/>
    <s v="Intermediate"/>
    <m/>
    <n v="5"/>
    <m/>
    <s v="P"/>
    <x v="0"/>
    <s v="10-100"/>
    <s v="N"/>
    <m/>
    <n v="5"/>
    <m/>
    <m/>
    <x v="0"/>
    <m/>
    <s v="{7b20c4a6-7c01-4ef3-a4f9-e9872b455a02}"/>
  </r>
  <r>
    <x v="98"/>
    <d v="2020-07-30T00:00:00"/>
    <d v="2020-07-30T00:00:00"/>
    <x v="4"/>
    <s v="Engstrom_Lars, Rios_Jasmine"/>
    <x v="4"/>
    <s v="CHAP"/>
    <s v="Intermediate"/>
    <m/>
    <n v="1"/>
    <m/>
    <s v="P"/>
    <x v="0"/>
    <s v="&lt;10"/>
    <s v="N"/>
    <m/>
    <n v="1"/>
    <m/>
    <m/>
    <x v="2"/>
    <m/>
    <s v="{e55141fd-a203-4dda-81f2-ee4bc45fcc37}"/>
  </r>
  <r>
    <x v="98"/>
    <d v="2020-07-30T00:00:00"/>
    <d v="2020-07-30T00:00:00"/>
    <x v="4"/>
    <s v="Engstrom_Lars, Rios_Jasmine"/>
    <x v="1"/>
    <s v="CHAP"/>
    <s v="Intermediate"/>
    <m/>
    <n v="5"/>
    <m/>
    <s v="P"/>
    <x v="0"/>
    <s v="10-100"/>
    <s v="N"/>
    <m/>
    <n v="5"/>
    <m/>
    <m/>
    <x v="0"/>
    <m/>
    <s v="{49c79b52-0e5f-4850-871a-814a544053ee}"/>
  </r>
  <r>
    <x v="6"/>
    <d v="2020-07-30T00:00:00"/>
    <m/>
    <x v="4"/>
    <s v="Rios_Jasmine, Engstrom_Lars"/>
    <x v="0"/>
    <s v="GRASS"/>
    <s v="Intermediate"/>
    <m/>
    <n v="0.01"/>
    <m/>
    <s v="I"/>
    <x v="1"/>
    <s v="&lt;10"/>
    <s v="Y"/>
    <m/>
    <n v="0.5"/>
    <m/>
    <m/>
    <x v="3"/>
    <m/>
    <s v="{0093761c-10f1-4346-97f2-a86ce8ee86e1}"/>
  </r>
  <r>
    <x v="6"/>
    <d v="2020-07-30T00:00:00"/>
    <m/>
    <x v="4"/>
    <s v="Rios_Jasmine, Engstrom_Lars"/>
    <x v="0"/>
    <s v="GRASS"/>
    <s v="Intermediate"/>
    <m/>
    <n v="0.01"/>
    <m/>
    <s v="I"/>
    <x v="1"/>
    <s v="&lt;10"/>
    <s v="Y"/>
    <m/>
    <n v="0.5"/>
    <m/>
    <m/>
    <x v="3"/>
    <m/>
    <s v="{5daa9cb5-16f9-42da-889e-de0ceb8ff550}"/>
  </r>
  <r>
    <x v="6"/>
    <d v="2020-07-30T00:00:00"/>
    <m/>
    <x v="4"/>
    <s v="Rios_Jasmine, Engstrom_Lars"/>
    <x v="0"/>
    <s v="GRASS"/>
    <s v="Intermediate"/>
    <m/>
    <n v="0.01"/>
    <m/>
    <s v="I"/>
    <x v="1"/>
    <s v="&lt;10"/>
    <s v="Y"/>
    <m/>
    <n v="0.5"/>
    <m/>
    <m/>
    <x v="3"/>
    <m/>
    <s v="{68114b57-34b0-4615-8357-f94633854049}"/>
  </r>
  <r>
    <x v="6"/>
    <d v="2020-07-30T00:00:00"/>
    <m/>
    <x v="4"/>
    <s v="Rios_Jasmine, Engstrom_Lars"/>
    <x v="0"/>
    <s v="GRASS"/>
    <s v="Intermediate"/>
    <m/>
    <n v="0.01"/>
    <m/>
    <s v="I"/>
    <x v="1"/>
    <s v="&lt;10"/>
    <s v="Y"/>
    <m/>
    <n v="0.5"/>
    <m/>
    <m/>
    <x v="3"/>
    <m/>
    <s v="{2cc8c5ec-ebca-4d6a-9b71-8d7369761703}"/>
  </r>
  <r>
    <x v="6"/>
    <d v="2020-07-30T00:00:00"/>
    <m/>
    <x v="4"/>
    <s v="Rios_Jasmine, Engstrom_Lars"/>
    <x v="0"/>
    <s v="GRASS"/>
    <s v="Intermediate"/>
    <m/>
    <n v="0.01"/>
    <m/>
    <s v="I"/>
    <x v="1"/>
    <s v="&lt;10"/>
    <s v="Y"/>
    <m/>
    <n v="0.5"/>
    <m/>
    <m/>
    <x v="3"/>
    <m/>
    <s v="{5f89ec78-ad4c-48ce-86ee-c67c8839ee24}"/>
  </r>
  <r>
    <x v="6"/>
    <d v="2020-07-30T00:00:00"/>
    <m/>
    <x v="4"/>
    <s v="Rios_Jasmine, Engstrom_Lars"/>
    <x v="0"/>
    <s v="GRASS"/>
    <s v="Intermediate"/>
    <m/>
    <n v="0.01"/>
    <m/>
    <s v="I"/>
    <x v="1"/>
    <s v="&lt;10"/>
    <s v="Y"/>
    <m/>
    <n v="0.5"/>
    <m/>
    <m/>
    <x v="3"/>
    <m/>
    <s v="{86dcadf0-f2ac-4af3-90ef-d3c92508ce29}"/>
  </r>
  <r>
    <x v="6"/>
    <d v="2020-07-30T00:00:00"/>
    <m/>
    <x v="4"/>
    <s v="Rios_Jasmine, Engstrom_Lars"/>
    <x v="0"/>
    <s v="GRASS"/>
    <s v="Intermediate"/>
    <m/>
    <n v="0.01"/>
    <m/>
    <s v="I"/>
    <x v="1"/>
    <s v="&lt;10"/>
    <s v="Y"/>
    <m/>
    <n v="0.5"/>
    <m/>
    <m/>
    <x v="3"/>
    <m/>
    <s v="{0dd525a1-dbf0-4197-8c12-2d4dc3cd3a45}"/>
  </r>
  <r>
    <x v="6"/>
    <d v="2020-07-30T00:00:00"/>
    <m/>
    <x v="4"/>
    <s v="Rios_Jasmine, Engstrom_Lars"/>
    <x v="0"/>
    <s v="GRASS"/>
    <s v="Intermediate"/>
    <m/>
    <n v="5"/>
    <m/>
    <s v="P"/>
    <x v="1"/>
    <s v="10-100"/>
    <s v="Y"/>
    <m/>
    <n v="5"/>
    <m/>
    <m/>
    <x v="0"/>
    <m/>
    <s v="{48ef955a-5a68-4a35-b885-0536fc7d7eb4}"/>
  </r>
  <r>
    <x v="6"/>
    <d v="2020-07-30T00:00:00"/>
    <m/>
    <x v="4"/>
    <s v="Rios_Jasmine, Engstrom_Lars"/>
    <x v="3"/>
    <s v="GRASS"/>
    <s v="Intermediate"/>
    <m/>
    <n v="0.01"/>
    <m/>
    <s v="I"/>
    <x v="1"/>
    <s v="&lt;10"/>
    <s v="Y"/>
    <m/>
    <n v="0.5"/>
    <m/>
    <m/>
    <x v="3"/>
    <m/>
    <s v="{b2003c47-c966-4893-a80b-8924b52ba47e}"/>
  </r>
  <r>
    <x v="6"/>
    <d v="2020-07-30T00:00:00"/>
    <m/>
    <x v="4"/>
    <s v="Rios_Jasmine, Engstrom_Lars"/>
    <x v="0"/>
    <s v="GRASS"/>
    <s v="Intermediate"/>
    <m/>
    <n v="0.01"/>
    <m/>
    <s v="I"/>
    <x v="0"/>
    <s v="&lt;10"/>
    <s v="Y"/>
    <m/>
    <n v="0.5"/>
    <m/>
    <m/>
    <x v="3"/>
    <m/>
    <s v="{f3cd1439-3df3-4f04-af3f-524a9f8f6769}"/>
  </r>
  <r>
    <x v="6"/>
    <d v="2020-07-30T00:00:00"/>
    <m/>
    <x v="4"/>
    <s v="Rios_Jasmine, Engstrom_Lars"/>
    <x v="0"/>
    <s v="GRASS"/>
    <s v="Intermediate"/>
    <m/>
    <n v="0.01"/>
    <m/>
    <s v="I"/>
    <x v="0"/>
    <s v="&lt;10"/>
    <s v="Y"/>
    <m/>
    <n v="0.5"/>
    <m/>
    <m/>
    <x v="3"/>
    <m/>
    <s v="{eb122b5d-50b5-4029-afde-dbdb887eee25}"/>
  </r>
  <r>
    <x v="6"/>
    <d v="2020-07-30T00:00:00"/>
    <m/>
    <x v="4"/>
    <s v="Rios_Jasmine, Engstrom_Lars"/>
    <x v="0"/>
    <s v="GRASS"/>
    <s v="Intermediate"/>
    <m/>
    <n v="0.01"/>
    <m/>
    <s v="I"/>
    <x v="0"/>
    <s v="&lt;10"/>
    <s v="Y"/>
    <m/>
    <n v="0.5"/>
    <m/>
    <m/>
    <x v="3"/>
    <m/>
    <s v="{d534f9af-20de-492f-9263-e4791e052d1a}"/>
  </r>
  <r>
    <x v="6"/>
    <d v="2020-07-30T00:00:00"/>
    <m/>
    <x v="4"/>
    <s v="Rios_Jasmine, Engstrom_Lars"/>
    <x v="0"/>
    <s v="GRASS"/>
    <s v="Intermediate"/>
    <m/>
    <n v="0.01"/>
    <m/>
    <s v="I"/>
    <x v="0"/>
    <s v="&lt;10"/>
    <s v="Y"/>
    <m/>
    <n v="0.5"/>
    <m/>
    <m/>
    <x v="3"/>
    <m/>
    <s v="{f55ac411-2c1b-4cbd-9459-cb130fce294e}"/>
  </r>
  <r>
    <x v="6"/>
    <d v="2020-07-30T00:00:00"/>
    <m/>
    <x v="4"/>
    <s v="Rios_Jasmine, Engstrom_Lars"/>
    <x v="0"/>
    <s v="GRASS"/>
    <s v="Intermediate"/>
    <m/>
    <n v="0.01"/>
    <m/>
    <s v="I"/>
    <x v="0"/>
    <s v="&lt;10"/>
    <s v="Y"/>
    <m/>
    <n v="0.5"/>
    <m/>
    <m/>
    <x v="3"/>
    <m/>
    <s v="{769a9e46-0f55-4290-b0a2-56c100778e71}"/>
  </r>
  <r>
    <x v="100"/>
    <d v="2020-07-30T00:00:00"/>
    <d v="2020-07-30T00:00:00"/>
    <x v="4"/>
    <s v="Suddith_Jason, Lopez_Izzy"/>
    <x v="17"/>
    <m/>
    <m/>
    <m/>
    <n v="0.01"/>
    <m/>
    <s v="I"/>
    <x v="0"/>
    <s v="&lt;10"/>
    <m/>
    <m/>
    <n v="0.5"/>
    <m/>
    <m/>
    <x v="3"/>
    <m/>
    <s v="{4e7e9db2-27a1-46f2-9dff-99f5b567c70d}"/>
  </r>
  <r>
    <x v="100"/>
    <d v="2020-07-30T00:00:00"/>
    <d v="2020-07-30T00:00:00"/>
    <x v="4"/>
    <s v="Suddith_Jason, Lopez_Izzy"/>
    <x v="1"/>
    <m/>
    <m/>
    <m/>
    <n v="1"/>
    <m/>
    <s v="SC"/>
    <x v="0"/>
    <s v="&lt;10"/>
    <m/>
    <m/>
    <n v="1"/>
    <m/>
    <m/>
    <x v="2"/>
    <m/>
    <s v="{72bd68b2-946b-467b-bfd0-5a87be08b2d1}"/>
  </r>
  <r>
    <x v="100"/>
    <d v="2020-07-30T00:00:00"/>
    <d v="2020-07-30T00:00:00"/>
    <x v="4"/>
    <s v="Suddith_Jason, Lopez_Izzy"/>
    <x v="1"/>
    <m/>
    <m/>
    <m/>
    <n v="1"/>
    <m/>
    <s v="SC"/>
    <x v="0"/>
    <s v="10-100"/>
    <m/>
    <m/>
    <n v="1"/>
    <m/>
    <m/>
    <x v="2"/>
    <m/>
    <s v="{34b0729d-2a48-42c8-bfeb-c7d6b7edb33e}"/>
  </r>
  <r>
    <x v="100"/>
    <d v="2020-07-30T00:00:00"/>
    <d v="2020-07-30T00:00:00"/>
    <x v="4"/>
    <s v="Suddith_Jason, Lopez_Izzy"/>
    <x v="17"/>
    <m/>
    <m/>
    <m/>
    <n v="5"/>
    <m/>
    <s v="I"/>
    <x v="0"/>
    <s v="&lt;10"/>
    <m/>
    <m/>
    <n v="5"/>
    <m/>
    <m/>
    <x v="0"/>
    <m/>
    <s v="{2be6a9db-4b40-4dff-a873-988e3c0bbdaa}"/>
  </r>
  <r>
    <x v="100"/>
    <d v="2020-07-30T00:00:00"/>
    <d v="2020-07-30T00:00:00"/>
    <x v="4"/>
    <s v="Suddith_Jason, Lopez_Izzy"/>
    <x v="10"/>
    <m/>
    <m/>
    <m/>
    <n v="5"/>
    <m/>
    <s v="SC"/>
    <x v="0"/>
    <s v="&lt;10"/>
    <m/>
    <m/>
    <n v="5"/>
    <m/>
    <m/>
    <x v="0"/>
    <m/>
    <s v="{de7d969f-ec77-4318-bfef-4702700e2101}"/>
  </r>
  <r>
    <x v="19"/>
    <d v="2020-07-30T00:00:00"/>
    <d v="2020-07-30T00:00:00"/>
    <x v="4"/>
    <s v="Suddith_Jason, Lopez_Izzy"/>
    <x v="1"/>
    <s v="OAK"/>
    <s v="Intermediate"/>
    <m/>
    <n v="0.01"/>
    <m/>
    <s v="I"/>
    <x v="0"/>
    <s v="&lt;10"/>
    <s v="N"/>
    <m/>
    <n v="0.5"/>
    <m/>
    <m/>
    <x v="3"/>
    <m/>
    <s v="{c095c3ac-fe66-40db-b2b2-4952567f2941}"/>
  </r>
  <r>
    <x v="19"/>
    <d v="2020-07-30T00:00:00"/>
    <d v="2020-07-30T00:00:00"/>
    <x v="4"/>
    <s v="Suddith_Jason, Lopez_Izzy"/>
    <x v="12"/>
    <m/>
    <m/>
    <m/>
    <n v="0.01"/>
    <m/>
    <s v="I"/>
    <x v="0"/>
    <s v="&lt;10"/>
    <m/>
    <m/>
    <n v="0.5"/>
    <m/>
    <m/>
    <x v="3"/>
    <m/>
    <s v="{b1c72297-4e3b-4d7a-a863-0c15f7474e87}"/>
  </r>
  <r>
    <x v="19"/>
    <d v="2020-07-30T00:00:00"/>
    <d v="2020-07-30T00:00:00"/>
    <x v="4"/>
    <s v="Suddith_Jason, Lopez_Izzy"/>
    <x v="1"/>
    <s v="OAK"/>
    <s v="Intermediate"/>
    <m/>
    <n v="5"/>
    <m/>
    <s v="I"/>
    <x v="0"/>
    <s v="10-100"/>
    <s v="N"/>
    <m/>
    <n v="5"/>
    <m/>
    <m/>
    <x v="0"/>
    <m/>
    <s v="{66d31cee-eebb-45e5-9dbd-95746e274999}"/>
  </r>
  <r>
    <x v="93"/>
    <d v="2020-07-30T00:00:00"/>
    <d v="2020-07-30T00:00:00"/>
    <x v="4"/>
    <s v="Suddith_Jason, Lopez_Izzy"/>
    <x v="3"/>
    <s v="OAK"/>
    <s v="Disturbed"/>
    <m/>
    <n v="0.01"/>
    <m/>
    <s v="I"/>
    <x v="0"/>
    <s v="&lt;10"/>
    <s v="N"/>
    <m/>
    <n v="0.5"/>
    <m/>
    <m/>
    <x v="3"/>
    <m/>
    <s v="{84f71265-ae04-476b-a284-fcff936ba803}"/>
  </r>
  <r>
    <x v="93"/>
    <d v="2020-07-30T00:00:00"/>
    <d v="2020-07-30T00:00:00"/>
    <x v="4"/>
    <s v="Suddith_Jason, Lopez_Izzy"/>
    <x v="1"/>
    <s v="OAK"/>
    <s v="Disturbed"/>
    <m/>
    <n v="0.01"/>
    <m/>
    <s v="I"/>
    <x v="0"/>
    <s v="&lt;10"/>
    <s v="N"/>
    <m/>
    <n v="0.5"/>
    <m/>
    <m/>
    <x v="3"/>
    <m/>
    <s v="{06b6bc53-e597-441c-94a2-f1337a101547}"/>
  </r>
  <r>
    <x v="94"/>
    <d v="2020-07-30T00:00:00"/>
    <d v="2020-07-30T00:00:00"/>
    <x v="4"/>
    <s v="Suddith_Jason, Lopez_Izzy"/>
    <x v="10"/>
    <m/>
    <m/>
    <m/>
    <n v="5"/>
    <m/>
    <s v="SC"/>
    <x v="0"/>
    <s v="&lt;10"/>
    <m/>
    <m/>
    <n v="5"/>
    <m/>
    <m/>
    <x v="0"/>
    <m/>
    <s v="{9e55c4b2-ebd2-43c8-ba38-e47258e9cc3c}"/>
  </r>
  <r>
    <x v="94"/>
    <d v="2020-07-30T00:00:00"/>
    <d v="2020-07-30T00:00:00"/>
    <x v="4"/>
    <s v="Suddith_Jason, Lopez_Izzy"/>
    <x v="1"/>
    <m/>
    <m/>
    <m/>
    <n v="1"/>
    <m/>
    <s v="I"/>
    <x v="0"/>
    <s v="&lt;10"/>
    <m/>
    <m/>
    <n v="1"/>
    <m/>
    <m/>
    <x v="2"/>
    <m/>
    <s v="{fe67db68-8ca6-4686-a36b-e74fb333bf08}"/>
  </r>
  <r>
    <x v="18"/>
    <d v="2020-07-30T00:00:00"/>
    <d v="2020-07-30T00:00:00"/>
    <x v="4"/>
    <s v="Suddith_Jason, Lopez_Izzy"/>
    <x v="1"/>
    <s v="OAK"/>
    <s v="Intermediate"/>
    <m/>
    <n v="0.01"/>
    <m/>
    <s v="I"/>
    <x v="0"/>
    <s v="&lt;10"/>
    <s v="N"/>
    <m/>
    <n v="0.5"/>
    <m/>
    <m/>
    <x v="3"/>
    <m/>
    <s v="{7374f8a1-eb04-4a7a-9710-ec292f9eda53}"/>
  </r>
  <r>
    <x v="18"/>
    <d v="2020-07-30T00:00:00"/>
    <d v="2020-07-30T00:00:00"/>
    <x v="4"/>
    <s v="Suddith_Jason, Lopez_Izzy"/>
    <x v="1"/>
    <s v="OAK"/>
    <s v="Intermediate"/>
    <m/>
    <n v="0.01"/>
    <m/>
    <s v="I"/>
    <x v="0"/>
    <s v="&lt;10"/>
    <s v="N"/>
    <m/>
    <n v="0.5"/>
    <m/>
    <m/>
    <x v="3"/>
    <m/>
    <s v="{87832df0-71b2-4485-b654-dade90842dd0}"/>
  </r>
  <r>
    <x v="108"/>
    <d v="2020-07-29T00:00:00"/>
    <d v="2020-07-29T00:00:00"/>
    <x v="4"/>
    <s v="Suddith_Jason, Oviedo_Morgan"/>
    <x v="22"/>
    <s v="CHAP"/>
    <s v="Intermediate"/>
    <s v="no target invasive species present"/>
    <n v="0"/>
    <m/>
    <s v="N"/>
    <x v="3"/>
    <n v="0"/>
    <m/>
    <m/>
    <n v="0"/>
    <m/>
    <m/>
    <x v="779"/>
    <s v="ecb03562-f0b6-4f02-a0f0-4b6e49117aa7"/>
    <s v="{1918f64a-9926-4c50-ac93-e4b0ec5f1db7}"/>
  </r>
  <r>
    <x v="97"/>
    <d v="2020-07-31T00:00:00"/>
    <d v="2020-07-31T00:00:00"/>
    <x v="4"/>
    <s v="Oviedo_Morgan"/>
    <x v="13"/>
    <s v="CHAP"/>
    <s v="Intact"/>
    <m/>
    <n v="0.01"/>
    <m/>
    <s v="I"/>
    <x v="0"/>
    <s v="&lt;10"/>
    <s v="Y"/>
    <m/>
    <n v="0.5"/>
    <m/>
    <m/>
    <x v="3"/>
    <m/>
    <s v="{e8d3dc49-97b3-494e-b6ab-e779fb843fbe}"/>
  </r>
  <r>
    <x v="96"/>
    <d v="2020-07-31T00:00:00"/>
    <d v="2020-07-31T00:00:00"/>
    <x v="4"/>
    <s v="Oviedo_Morgan"/>
    <x v="22"/>
    <s v="CSS"/>
    <s v="Disturbed"/>
    <m/>
    <n v="0"/>
    <m/>
    <m/>
    <x v="3"/>
    <n v="0"/>
    <s v="Y"/>
    <m/>
    <n v="0"/>
    <m/>
    <m/>
    <x v="779"/>
    <m/>
    <s v="{bb669c55-5d96-4267-892f-768c85bbaf56}"/>
  </r>
  <r>
    <x v="43"/>
    <d v="2020-07-31T00:00:00"/>
    <d v="2020-07-31T00:00:00"/>
    <x v="4"/>
    <s v="Oviedo_Morgan"/>
    <x v="1"/>
    <m/>
    <m/>
    <m/>
    <n v="1"/>
    <m/>
    <s v="SC"/>
    <x v="0"/>
    <s v="10-100"/>
    <m/>
    <m/>
    <n v="1"/>
    <m/>
    <m/>
    <x v="2"/>
    <m/>
    <s v="{20c744ea-6fb1-4d15-a3d7-57447ca38459}"/>
  </r>
  <r>
    <x v="43"/>
    <d v="2020-07-31T00:00:00"/>
    <d v="2020-07-31T00:00:00"/>
    <x v="4"/>
    <s v="Oviedo_Morgan"/>
    <x v="1"/>
    <m/>
    <m/>
    <m/>
    <n v="1"/>
    <m/>
    <s v="SC"/>
    <x v="0"/>
    <s v="10-100"/>
    <m/>
    <m/>
    <n v="1"/>
    <m/>
    <m/>
    <x v="2"/>
    <m/>
    <s v="{6a975e2d-ac0c-489d-9ee6-b7076e407cc3}"/>
  </r>
  <r>
    <x v="43"/>
    <d v="2020-07-31T00:00:00"/>
    <d v="2020-07-31T00:00:00"/>
    <x v="4"/>
    <s v="Oviedo_Morgan"/>
    <x v="11"/>
    <m/>
    <m/>
    <m/>
    <n v="1"/>
    <m/>
    <s v="SC"/>
    <x v="0"/>
    <s v="&lt;10"/>
    <m/>
    <m/>
    <n v="1"/>
    <m/>
    <m/>
    <x v="2"/>
    <m/>
    <s v="{a17f47d0-c3d4-46cc-89eb-1a768b9df6eb}"/>
  </r>
  <r>
    <x v="43"/>
    <d v="2020-07-31T00:00:00"/>
    <d v="2020-07-31T00:00:00"/>
    <x v="4"/>
    <s v="Oviedo_Morgan"/>
    <x v="11"/>
    <m/>
    <m/>
    <m/>
    <n v="1"/>
    <m/>
    <s v="I"/>
    <x v="0"/>
    <s v="&lt;10"/>
    <m/>
    <m/>
    <n v="1"/>
    <m/>
    <m/>
    <x v="2"/>
    <m/>
    <s v="{44388bdc-ad5a-4c8c-9295-53b7eab9b7fa}"/>
  </r>
  <r>
    <x v="43"/>
    <d v="2020-07-31T00:00:00"/>
    <d v="2020-07-31T00:00:00"/>
    <x v="4"/>
    <s v="Oviedo_Morgan"/>
    <x v="11"/>
    <m/>
    <m/>
    <m/>
    <n v="0.01"/>
    <m/>
    <s v="I"/>
    <x v="0"/>
    <s v="&lt;10"/>
    <m/>
    <m/>
    <n v="0.5"/>
    <m/>
    <m/>
    <x v="3"/>
    <m/>
    <s v="{6bb67aa9-5379-4b84-a897-1a2bbb6513d0}"/>
  </r>
  <r>
    <x v="43"/>
    <d v="2020-07-31T00:00:00"/>
    <d v="2020-07-31T00:00:00"/>
    <x v="4"/>
    <s v="Oviedo_Morgan"/>
    <x v="1"/>
    <m/>
    <m/>
    <m/>
    <n v="0.01"/>
    <m/>
    <s v="I"/>
    <x v="0"/>
    <s v="&lt;10"/>
    <m/>
    <m/>
    <n v="0.5"/>
    <m/>
    <m/>
    <x v="3"/>
    <m/>
    <s v="{6bb67aa9-5379-4b84-a897-1a2bbb6513d0}"/>
  </r>
  <r>
    <x v="43"/>
    <d v="2020-07-31T00:00:00"/>
    <d v="2020-07-31T00:00:00"/>
    <x v="4"/>
    <s v="Oviedo_Morgan"/>
    <x v="11"/>
    <m/>
    <m/>
    <m/>
    <n v="0.01"/>
    <m/>
    <s v="I"/>
    <x v="0"/>
    <s v="&lt;10"/>
    <m/>
    <m/>
    <n v="0.5"/>
    <m/>
    <m/>
    <x v="3"/>
    <m/>
    <s v="{96bf2ed6-5d01-40fe-8e40-aa1b435ff24c}"/>
  </r>
  <r>
    <x v="43"/>
    <d v="2020-07-31T00:00:00"/>
    <d v="2020-07-31T00:00:00"/>
    <x v="4"/>
    <s v="Oviedo_Morgan"/>
    <x v="11"/>
    <m/>
    <m/>
    <m/>
    <n v="0.01"/>
    <m/>
    <s v="I"/>
    <x v="0"/>
    <s v="&lt;10"/>
    <m/>
    <m/>
    <n v="0.5"/>
    <m/>
    <m/>
    <x v="3"/>
    <m/>
    <s v="{ab10f209-b2d5-4da7-99b2-26bdae35a86f}"/>
  </r>
  <r>
    <x v="43"/>
    <d v="2020-07-31T00:00:00"/>
    <d v="2020-07-31T00:00:00"/>
    <x v="4"/>
    <s v="Oviedo_Morgan"/>
    <x v="1"/>
    <m/>
    <m/>
    <m/>
    <n v="1"/>
    <m/>
    <s v="P"/>
    <x v="0"/>
    <s v="&lt;10"/>
    <m/>
    <m/>
    <n v="1"/>
    <m/>
    <m/>
    <x v="2"/>
    <m/>
    <s v="{73badfc4-83f4-4327-bc7c-8795d6fb388e}"/>
  </r>
  <r>
    <x v="43"/>
    <d v="2020-07-31T00:00:00"/>
    <d v="2020-07-31T00:00:00"/>
    <x v="4"/>
    <s v="Oviedo_Morgan"/>
    <x v="1"/>
    <m/>
    <m/>
    <m/>
    <n v="1"/>
    <m/>
    <s v="SC"/>
    <x v="2"/>
    <s v="&lt;10"/>
    <m/>
    <m/>
    <n v="1"/>
    <m/>
    <m/>
    <x v="2"/>
    <m/>
    <s v="{595d2225-a5ac-4849-a2cd-38a491d59936}"/>
  </r>
  <r>
    <x v="43"/>
    <d v="2020-07-31T00:00:00"/>
    <d v="2020-07-31T00:00:00"/>
    <x v="4"/>
    <s v="Oviedo_Morgan"/>
    <x v="11"/>
    <m/>
    <m/>
    <m/>
    <n v="1"/>
    <m/>
    <s v="SC"/>
    <x v="2"/>
    <s v="&lt;10"/>
    <m/>
    <m/>
    <n v="1"/>
    <m/>
    <m/>
    <x v="2"/>
    <m/>
    <s v="{ae12574f-95ea-439d-8f1c-01e6994f104f}"/>
  </r>
  <r>
    <x v="43"/>
    <d v="2020-07-31T00:00:00"/>
    <d v="2020-07-31T00:00:00"/>
    <x v="4"/>
    <s v="Oviedo_Morgan"/>
    <x v="11"/>
    <m/>
    <m/>
    <m/>
    <n v="1"/>
    <m/>
    <s v="I"/>
    <x v="0"/>
    <s v="&lt;10"/>
    <m/>
    <m/>
    <n v="1"/>
    <m/>
    <m/>
    <x v="2"/>
    <m/>
    <s v="{b982e7d1-86c6-4b7b-8df5-652231c534fe}"/>
  </r>
  <r>
    <x v="43"/>
    <d v="2020-07-31T00:00:00"/>
    <d v="2020-07-31T00:00:00"/>
    <x v="4"/>
    <s v="Oviedo_Morgan"/>
    <x v="11"/>
    <m/>
    <m/>
    <m/>
    <n v="0.01"/>
    <m/>
    <s v="I"/>
    <x v="0"/>
    <s v="&lt;10"/>
    <m/>
    <m/>
    <n v="0.5"/>
    <m/>
    <m/>
    <x v="3"/>
    <m/>
    <s v="{143d8187-8251-4bdb-9eaa-a720094ac0bc}"/>
  </r>
  <r>
    <x v="43"/>
    <d v="2020-07-31T00:00:00"/>
    <d v="2020-07-31T00:00:00"/>
    <x v="4"/>
    <s v="Oviedo_Morgan"/>
    <x v="11"/>
    <m/>
    <m/>
    <m/>
    <n v="0.01"/>
    <m/>
    <s v="I"/>
    <x v="0"/>
    <s v="&lt;10"/>
    <m/>
    <m/>
    <n v="0.5"/>
    <m/>
    <m/>
    <x v="3"/>
    <m/>
    <s v="{051b0aeb-1b8f-48e7-87a2-9944578f5e5c}"/>
  </r>
  <r>
    <x v="43"/>
    <d v="2020-07-31T00:00:00"/>
    <d v="2020-07-31T00:00:00"/>
    <x v="4"/>
    <s v="Oviedo_Morgan"/>
    <x v="11"/>
    <m/>
    <m/>
    <m/>
    <n v="0.01"/>
    <m/>
    <s v="I"/>
    <x v="0"/>
    <s v="&lt;10"/>
    <m/>
    <m/>
    <n v="0.5"/>
    <m/>
    <m/>
    <x v="3"/>
    <m/>
    <s v="{a2545056-2ed6-4ae7-8086-5ebbce2e2ac5}"/>
  </r>
  <r>
    <x v="43"/>
    <d v="2020-07-31T00:00:00"/>
    <d v="2020-07-31T00:00:00"/>
    <x v="4"/>
    <s v="Oviedo_Morgan"/>
    <x v="4"/>
    <m/>
    <m/>
    <m/>
    <n v="0.01"/>
    <m/>
    <s v="I"/>
    <x v="0"/>
    <s v="&lt;10"/>
    <m/>
    <m/>
    <n v="0.5"/>
    <m/>
    <m/>
    <x v="3"/>
    <m/>
    <s v="{9953ad9d-c4e1-4e94-9cc5-332e4177c254}"/>
  </r>
  <r>
    <x v="43"/>
    <d v="2020-07-31T00:00:00"/>
    <d v="2020-07-31T00:00:00"/>
    <x v="4"/>
    <s v="Oviedo_Morgan"/>
    <x v="1"/>
    <s v="CSS"/>
    <s v="Intact"/>
    <m/>
    <n v="1"/>
    <m/>
    <s v="I"/>
    <x v="0"/>
    <s v="&lt;10"/>
    <s v="Y"/>
    <m/>
    <n v="1"/>
    <m/>
    <m/>
    <x v="2"/>
    <m/>
    <s v="{8b9a52dc-3de6-4cf2-b453-60d5f93d9cd5}"/>
  </r>
  <r>
    <x v="43"/>
    <d v="2020-07-31T00:00:00"/>
    <d v="2020-07-31T00:00:00"/>
    <x v="4"/>
    <s v="Oviedo_Morgan"/>
    <x v="11"/>
    <m/>
    <m/>
    <m/>
    <n v="0.01"/>
    <m/>
    <s v="I"/>
    <x v="1"/>
    <s v="&lt;10"/>
    <m/>
    <m/>
    <n v="0.5"/>
    <m/>
    <m/>
    <x v="3"/>
    <m/>
    <s v="{9fb17488-bdf3-4c69-b93d-84929bd950c5}"/>
  </r>
  <r>
    <x v="28"/>
    <d v="2020-07-31T00:00:00"/>
    <d v="2020-07-31T00:00:00"/>
    <x v="4"/>
    <s v="Oviedo_Morgan"/>
    <x v="13"/>
    <s v="CSS"/>
    <s v="Disturbed"/>
    <m/>
    <n v="0.01"/>
    <m/>
    <s v="I"/>
    <x v="0"/>
    <s v="&lt;10"/>
    <s v="Y"/>
    <m/>
    <n v="0.5"/>
    <m/>
    <m/>
    <x v="3"/>
    <m/>
    <s v="{81c229f5-70af-497d-b622-f274bfd09acb}"/>
  </r>
  <r>
    <x v="28"/>
    <d v="2020-07-31T00:00:00"/>
    <d v="2020-07-31T00:00:00"/>
    <x v="4"/>
    <s v="Oviedo_Morgan"/>
    <x v="13"/>
    <s v="CSS"/>
    <s v="Disturbed"/>
    <m/>
    <n v="0.01"/>
    <m/>
    <s v="I"/>
    <x v="0"/>
    <s v="&lt;10"/>
    <s v="Y"/>
    <m/>
    <n v="0.5"/>
    <m/>
    <m/>
    <x v="3"/>
    <m/>
    <s v="{784e4c55-62d5-4791-b027-256daaa2b8f0}"/>
  </r>
  <r>
    <x v="28"/>
    <d v="2020-07-31T00:00:00"/>
    <d v="2020-07-31T00:00:00"/>
    <x v="4"/>
    <s v="Oviedo_Morgan"/>
    <x v="13"/>
    <s v="CSS"/>
    <s v="Disturbed"/>
    <m/>
    <n v="0.01"/>
    <m/>
    <s v="I"/>
    <x v="0"/>
    <s v="&lt;10"/>
    <s v="Y"/>
    <m/>
    <n v="0.5"/>
    <m/>
    <m/>
    <x v="3"/>
    <m/>
    <s v="{86d9e10c-45a0-40a7-9362-9cc5bf847412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x v="2"/>
    <m/>
    <s v="{5ff58338-1283-407e-99d3-ce0dee0a47a8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x v="2"/>
    <m/>
    <s v="{a4f4f688-0a80-4096-a9d9-66622b83fa84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x v="2"/>
    <m/>
    <s v="{f5993f23-5a1b-4fe7-9590-3a8ecd70509f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x v="2"/>
    <m/>
    <s v="{0c1c99d9-361c-4510-a773-a9f8919acbca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x v="2"/>
    <m/>
    <s v="{c9485d06-4150-4f15-bdab-e52ac841b9d5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x v="2"/>
    <m/>
    <s v="{133d9e4c-65db-4ffc-adc7-a225d07f08a5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x v="2"/>
    <m/>
    <s v="{34ba3f89-7e0d-425a-ae28-270edb02dd12}"/>
  </r>
  <r>
    <x v="22"/>
    <d v="2020-07-31T00:00:00"/>
    <d v="2020-07-31T00:00:00"/>
    <x v="4"/>
    <s v="Oviedo_Morgan"/>
    <x v="10"/>
    <s v="OAK"/>
    <s v="Intermediate"/>
    <m/>
    <n v="1"/>
    <m/>
    <s v="I"/>
    <x v="0"/>
    <s v="&lt;10"/>
    <s v="Y"/>
    <m/>
    <n v="1"/>
    <m/>
    <m/>
    <x v="2"/>
    <m/>
    <s v="{5bdd6455-8ca0-4970-8b4e-de29362cf914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x v="2"/>
    <m/>
    <s v="{007231e2-011d-4463-bfe4-39c08bed6f77}"/>
  </r>
  <r>
    <x v="22"/>
    <d v="2020-07-31T00:00:00"/>
    <d v="2020-07-31T00:00:00"/>
    <x v="4"/>
    <s v="Oviedo_Morgan"/>
    <x v="10"/>
    <s v="OAK"/>
    <s v="Intermediate"/>
    <m/>
    <n v="1"/>
    <m/>
    <s v="I"/>
    <x v="0"/>
    <s v="&lt;10"/>
    <s v="Y"/>
    <m/>
    <n v="1"/>
    <m/>
    <m/>
    <x v="2"/>
    <m/>
    <s v="{9a61ae6f-5617-4920-9306-0690f5d0cf49}"/>
  </r>
  <r>
    <x v="22"/>
    <d v="2020-07-31T00:00:00"/>
    <d v="2020-07-31T00:00:00"/>
    <x v="4"/>
    <s v="Oviedo_Morgan"/>
    <x v="10"/>
    <s v="OAK"/>
    <s v="Intermediate"/>
    <m/>
    <n v="1"/>
    <m/>
    <s v="I"/>
    <x v="0"/>
    <s v="&lt;10"/>
    <s v="Y"/>
    <m/>
    <n v="1"/>
    <m/>
    <m/>
    <x v="2"/>
    <m/>
    <s v="{c8482b89-9b0c-4650-8e26-c771d7bd629e}"/>
  </r>
  <r>
    <x v="22"/>
    <d v="2020-07-31T00:00:00"/>
    <d v="2020-07-31T00:00:00"/>
    <x v="4"/>
    <s v="Oviedo_Morgan"/>
    <x v="10"/>
    <s v="OAK"/>
    <s v="Intermediate"/>
    <m/>
    <n v="1"/>
    <m/>
    <s v="I"/>
    <x v="0"/>
    <s v="&lt;10"/>
    <s v="Y"/>
    <m/>
    <n v="1"/>
    <m/>
    <m/>
    <x v="2"/>
    <m/>
    <s v="{d628f04f-2002-4009-aa3b-c1deeffaf71f}"/>
  </r>
  <r>
    <x v="22"/>
    <d v="2020-07-31T00:00:00"/>
    <d v="2020-07-31T00:00:00"/>
    <x v="4"/>
    <s v="Oviedo_Morgan"/>
    <x v="10"/>
    <s v="OAK"/>
    <s v="Intermediate"/>
    <m/>
    <n v="1"/>
    <m/>
    <s v="I"/>
    <x v="0"/>
    <s v="&lt;10"/>
    <s v="Y"/>
    <m/>
    <n v="1"/>
    <m/>
    <m/>
    <x v="2"/>
    <m/>
    <s v="{1b6b05a2-7bbd-4d02-b87d-177355b6a509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x v="2"/>
    <m/>
    <s v="{7c62ed2d-dc0c-4a86-9647-6d5ab0998711}"/>
  </r>
  <r>
    <x v="22"/>
    <d v="2020-07-31T00:00:00"/>
    <d v="2020-07-31T00:00:00"/>
    <x v="4"/>
    <s v="Oviedo_Morgan"/>
    <x v="1"/>
    <s v="OAK"/>
    <s v="Intermediate"/>
    <m/>
    <n v="1"/>
    <m/>
    <s v="I"/>
    <x v="0"/>
    <s v="&lt;10"/>
    <s v="Y"/>
    <m/>
    <n v="1"/>
    <m/>
    <m/>
    <x v="2"/>
    <m/>
    <s v="{4976cd50-2d15-4904-93cd-00dcac1cc0c0}"/>
  </r>
  <r>
    <x v="22"/>
    <d v="2020-07-31T00:00:00"/>
    <d v="2020-07-31T00:00:00"/>
    <x v="4"/>
    <s v="Oviedo_Morgan"/>
    <x v="19"/>
    <s v="OAK"/>
    <s v="Intermediate"/>
    <m/>
    <n v="1"/>
    <m/>
    <s v="I"/>
    <x v="0"/>
    <s v="&lt;10"/>
    <s v="Y"/>
    <m/>
    <n v="1"/>
    <m/>
    <m/>
    <x v="2"/>
    <m/>
    <s v="{a02338c4-5acf-49d2-bdfb-3e482806236e}"/>
  </r>
  <r>
    <x v="22"/>
    <d v="2020-07-31T00:00:00"/>
    <d v="2020-07-31T00:00:00"/>
    <x v="4"/>
    <s v="Oviedo_Morgan"/>
    <x v="14"/>
    <s v="OAK"/>
    <s v="Intermediate"/>
    <m/>
    <n v="1"/>
    <m/>
    <s v="I"/>
    <x v="0"/>
    <s v="&lt;10"/>
    <s v="Y"/>
    <m/>
    <n v="1"/>
    <m/>
    <m/>
    <x v="2"/>
    <m/>
    <s v="{b2a7d93a-98dc-42c7-ac88-ba33c0b6c3cd}"/>
  </r>
  <r>
    <x v="22"/>
    <d v="2020-07-31T00:00:00"/>
    <d v="2020-07-31T00:00:00"/>
    <x v="4"/>
    <s v="Oviedo_Morgan"/>
    <x v="14"/>
    <s v="OAK"/>
    <s v="Intermediate"/>
    <m/>
    <n v="1"/>
    <m/>
    <s v="I"/>
    <x v="0"/>
    <s v="&lt;10"/>
    <s v="Y"/>
    <m/>
    <n v="1"/>
    <m/>
    <m/>
    <x v="2"/>
    <m/>
    <s v="{5e984675-5124-44d8-8b75-0be8f9c62d04}"/>
  </r>
  <r>
    <x v="90"/>
    <d v="2020-07-31T00:00:00"/>
    <d v="2020-07-31T00:00:00"/>
    <x v="4"/>
    <s v="Rios_Jasmine, Engstrom_Lars"/>
    <x v="7"/>
    <s v="OAK"/>
    <s v="Intermediate"/>
    <m/>
    <n v="1"/>
    <m/>
    <s v="I"/>
    <x v="0"/>
    <s v="&lt;10"/>
    <s v="Y"/>
    <m/>
    <n v="1"/>
    <m/>
    <m/>
    <x v="2"/>
    <s v="f053606c-59c9-41e6-bd0c-2e59bf516639"/>
    <s v="{a27eb100-293c-4004-9717-280dfbf23840}"/>
  </r>
  <r>
    <x v="90"/>
    <d v="2020-07-31T00:00:00"/>
    <d v="2020-07-31T00:00:00"/>
    <x v="4"/>
    <s v="Rios_Jasmine, Engstrom_Lars"/>
    <x v="7"/>
    <s v="OAK"/>
    <s v="Intermediate"/>
    <m/>
    <n v="1"/>
    <m/>
    <s v="I"/>
    <x v="0"/>
    <s v="&lt;10"/>
    <s v="Y"/>
    <m/>
    <n v="1"/>
    <m/>
    <m/>
    <x v="2"/>
    <s v="f053606c-59c9-41e6-bd0c-2e59bf516639"/>
    <s v="{5b2cd962-c929-4f43-b21e-1ef90a162316}"/>
  </r>
  <r>
    <x v="90"/>
    <d v="2020-07-31T00:00:00"/>
    <m/>
    <x v="4"/>
    <s v="Rios_Jasmine, Engstrom_Lars"/>
    <x v="0"/>
    <s v="CHAP"/>
    <s v="Intermediate"/>
    <m/>
    <n v="0.01"/>
    <m/>
    <s v="I"/>
    <x v="0"/>
    <s v="&lt;10"/>
    <s v="Y"/>
    <m/>
    <n v="0.5"/>
    <m/>
    <m/>
    <x v="3"/>
    <m/>
    <s v="{42e16506-c035-4c70-8bc9-9326e2e32d8f}"/>
  </r>
  <r>
    <x v="88"/>
    <d v="2020-07-31T00:00:00"/>
    <m/>
    <x v="4"/>
    <s v="Rios_Jasmine, Engstrom_Lars"/>
    <x v="0"/>
    <s v="CHAP"/>
    <s v="Intermediate"/>
    <m/>
    <n v="0.5"/>
    <m/>
    <s v="P"/>
    <x v="1"/>
    <s v="&lt;10"/>
    <s v="Y"/>
    <m/>
    <n v="0.5"/>
    <m/>
    <m/>
    <x v="3"/>
    <m/>
    <s v="{44207348-b4ec-4830-ad58-59350d72312b}"/>
  </r>
  <r>
    <x v="88"/>
    <d v="2020-07-31T00:00:00"/>
    <m/>
    <x v="4"/>
    <s v="Rios_Jasmine, Engstrom_Lars"/>
    <x v="6"/>
    <s v="CHAP"/>
    <s v="Intermediate"/>
    <m/>
    <n v="0.5"/>
    <m/>
    <s v="I"/>
    <x v="1"/>
    <s v="&lt;10"/>
    <s v="Y"/>
    <m/>
    <n v="0.5"/>
    <m/>
    <m/>
    <x v="3"/>
    <m/>
    <s v="{55972484-0874-40cc-aecb-6f43560f5e19}"/>
  </r>
  <r>
    <x v="88"/>
    <d v="2020-07-31T00:00:00"/>
    <m/>
    <x v="4"/>
    <s v="Rios_Jasmine, Engstrom_Lars"/>
    <x v="7"/>
    <s v="CHAP"/>
    <s v="Intermediate"/>
    <m/>
    <n v="0.5"/>
    <m/>
    <s v="P"/>
    <x v="0"/>
    <s v="&lt;10"/>
    <s v="Y"/>
    <m/>
    <n v="0.5"/>
    <m/>
    <m/>
    <x v="3"/>
    <m/>
    <s v="{5c2e951b-2528-430d-b16a-43423bcf652c}"/>
  </r>
  <r>
    <x v="88"/>
    <d v="2020-07-31T00:00:00"/>
    <m/>
    <x v="4"/>
    <s v="Rios_Jasmine, Engstrom_Lars"/>
    <x v="7"/>
    <s v="CHAP"/>
    <s v="Intermediate"/>
    <m/>
    <n v="0.5"/>
    <m/>
    <s v="I"/>
    <x v="0"/>
    <s v="&lt;10"/>
    <s v="Y"/>
    <m/>
    <n v="0.5"/>
    <m/>
    <m/>
    <x v="3"/>
    <m/>
    <s v="{338c8bcf-9060-4744-8324-5ab12534cc89}"/>
  </r>
  <r>
    <x v="88"/>
    <d v="2020-07-31T00:00:00"/>
    <m/>
    <x v="4"/>
    <s v="Rios_Jasmine, Engstrom_Lars"/>
    <x v="0"/>
    <s v="CHAP"/>
    <s v="Intermediate"/>
    <m/>
    <n v="0.5"/>
    <m/>
    <s v="I"/>
    <x v="1"/>
    <s v="&lt;10"/>
    <s v="Y"/>
    <m/>
    <n v="0.5"/>
    <m/>
    <m/>
    <x v="3"/>
    <m/>
    <s v="{286b95e0-6897-41f8-8fd0-e2b3ec954d61}"/>
  </r>
  <r>
    <x v="88"/>
    <d v="2020-07-31T00:00:00"/>
    <m/>
    <x v="4"/>
    <s v="Rios_Jasmine, Engstrom_Lars"/>
    <x v="0"/>
    <s v="CHAP"/>
    <s v="Intermediate"/>
    <m/>
    <n v="0.5"/>
    <m/>
    <s v="I"/>
    <x v="1"/>
    <s v="&lt;10"/>
    <s v="Y"/>
    <m/>
    <n v="0.5"/>
    <m/>
    <m/>
    <x v="3"/>
    <m/>
    <s v="{c54c3e8f-8f1f-4b2a-8b2b-7baa99d3654a}"/>
  </r>
  <r>
    <x v="88"/>
    <d v="2020-07-31T00:00:00"/>
    <m/>
    <x v="4"/>
    <s v="Rios_Jasmine, Engstrom_Lars"/>
    <x v="7"/>
    <s v="CHAP"/>
    <s v="Intermediate"/>
    <m/>
    <n v="0.5"/>
    <m/>
    <s v="I"/>
    <x v="0"/>
    <s v="&lt;10"/>
    <s v="Y"/>
    <m/>
    <n v="0.5"/>
    <m/>
    <m/>
    <x v="3"/>
    <m/>
    <s v="{4fb47605-3a26-40b7-be1d-6811bdc5cbea}"/>
  </r>
  <r>
    <x v="86"/>
    <d v="2020-07-31T00:00:00"/>
    <d v="2020-07-31T00:00:00"/>
    <x v="4"/>
    <s v="Rios_Jasmine, Engstrom_Lars"/>
    <x v="5"/>
    <s v="RIP"/>
    <s v="Intermediate"/>
    <m/>
    <n v="1"/>
    <m/>
    <s v="P"/>
    <x v="0"/>
    <s v="&lt;10"/>
    <s v="N"/>
    <m/>
    <n v="1"/>
    <m/>
    <m/>
    <x v="2"/>
    <m/>
    <s v="{1dacae9d-7956-43ef-9848-4bd48b79d70e}"/>
  </r>
  <r>
    <x v="86"/>
    <d v="2020-07-31T00:00:00"/>
    <d v="2020-07-31T00:00:00"/>
    <x v="4"/>
    <s v="Rios_Jasmine, Engstrom_Lars"/>
    <x v="1"/>
    <m/>
    <m/>
    <m/>
    <n v="1"/>
    <m/>
    <s v="P"/>
    <x v="0"/>
    <s v="10-100"/>
    <m/>
    <m/>
    <n v="1"/>
    <m/>
    <m/>
    <x v="2"/>
    <m/>
    <s v="{d944bc19-9f65-4897-8d09-ebd77dcec2aa}"/>
  </r>
  <r>
    <x v="86"/>
    <d v="2020-07-31T00:00:00"/>
    <d v="2020-07-31T00:00:00"/>
    <x v="4"/>
    <s v="Rios_Jasmine, Engstrom_Lars"/>
    <x v="1"/>
    <m/>
    <m/>
    <m/>
    <n v="1"/>
    <m/>
    <s v="P"/>
    <x v="0"/>
    <s v="10-100"/>
    <m/>
    <m/>
    <n v="1"/>
    <m/>
    <m/>
    <x v="2"/>
    <m/>
    <s v="{331e86aa-5d12-4300-aa87-00bc9b429be8}"/>
  </r>
  <r>
    <x v="86"/>
    <d v="2020-07-31T00:00:00"/>
    <d v="2020-07-31T00:00:00"/>
    <x v="4"/>
    <s v="Rios_Jasmine, Engstrom_Lars"/>
    <x v="1"/>
    <m/>
    <m/>
    <m/>
    <n v="1"/>
    <m/>
    <s v="P"/>
    <x v="0"/>
    <s v="10-100"/>
    <m/>
    <m/>
    <n v="1"/>
    <m/>
    <m/>
    <x v="2"/>
    <m/>
    <s v="{85b34dae-1cb9-4006-b61d-6d2bf8f799bf}"/>
  </r>
  <r>
    <x v="86"/>
    <d v="2020-07-31T00:00:00"/>
    <d v="2020-07-31T00:00:00"/>
    <x v="4"/>
    <s v="Rios_Jasmine, Engstrom_Lars"/>
    <x v="1"/>
    <m/>
    <m/>
    <m/>
    <n v="1"/>
    <m/>
    <s v="P"/>
    <x v="0"/>
    <s v="10-100"/>
    <m/>
    <m/>
    <n v="1"/>
    <m/>
    <m/>
    <x v="2"/>
    <m/>
    <s v="{35bb8a24-78af-4f5d-9bbe-bc99355a5b73}"/>
  </r>
  <r>
    <x v="86"/>
    <d v="2020-07-31T00:00:00"/>
    <d v="2020-07-31T00:00:00"/>
    <x v="4"/>
    <s v="Rios_Jasmine, Engstrom_Lars"/>
    <x v="10"/>
    <m/>
    <m/>
    <m/>
    <n v="1"/>
    <m/>
    <s v="P"/>
    <x v="0"/>
    <s v="10-100"/>
    <m/>
    <m/>
    <n v="1"/>
    <m/>
    <m/>
    <x v="2"/>
    <m/>
    <s v="{35bb8a24-78af-4f5d-9bbe-bc99355a5b73}"/>
  </r>
  <r>
    <x v="89"/>
    <d v="2020-07-31T00:00:00"/>
    <m/>
    <x v="4"/>
    <s v="Rios_Jasmine, Engstrom_Lars"/>
    <x v="7"/>
    <s v="OAK"/>
    <s v="Intermediate"/>
    <m/>
    <n v="0.5"/>
    <m/>
    <s v="P"/>
    <x v="0"/>
    <s v="&lt;10"/>
    <s v="Y"/>
    <m/>
    <n v="0.5"/>
    <m/>
    <m/>
    <x v="3"/>
    <m/>
    <s v="{6283f0dd-f3b3-4cb5-bc73-999b3749b929}"/>
  </r>
  <r>
    <x v="89"/>
    <d v="2020-07-31T00:00:00"/>
    <m/>
    <x v="4"/>
    <s v="Rios_Jasmine, Engstrom_Lars"/>
    <x v="7"/>
    <s v="OAK"/>
    <s v="Intermediate"/>
    <m/>
    <n v="1"/>
    <m/>
    <s v="I"/>
    <x v="0"/>
    <s v="&lt;10"/>
    <s v="Y"/>
    <m/>
    <n v="1"/>
    <m/>
    <m/>
    <x v="2"/>
    <m/>
    <s v="{188b6d7c-01fe-4e63-aecd-5683f6a3d5a2}"/>
  </r>
  <r>
    <x v="89"/>
    <d v="2020-07-31T00:00:00"/>
    <m/>
    <x v="4"/>
    <s v="Rios_Jasmine, Engstrom_Lars"/>
    <x v="0"/>
    <s v="CHAP"/>
    <s v="Intermediate"/>
    <m/>
    <n v="0.5"/>
    <m/>
    <s v="P"/>
    <x v="1"/>
    <s v="&lt;10"/>
    <s v="Y"/>
    <m/>
    <n v="0.5"/>
    <m/>
    <m/>
    <x v="3"/>
    <m/>
    <s v="{5003e42b-e045-4af1-bc9d-f1e125cad5f8}"/>
  </r>
  <r>
    <x v="89"/>
    <d v="2020-07-31T00:00:00"/>
    <m/>
    <x v="4"/>
    <s v="Rios_Jasmine, Engstrom_Lars"/>
    <x v="0"/>
    <s v="CHAP"/>
    <s v="Intermediate"/>
    <m/>
    <n v="1"/>
    <m/>
    <s v="P"/>
    <x v="1"/>
    <s v="&lt;10"/>
    <s v="Y"/>
    <m/>
    <n v="1"/>
    <m/>
    <m/>
    <x v="2"/>
    <m/>
    <s v="{486e8919-b6cd-46ba-81c6-5cc811fcedb7}"/>
  </r>
  <r>
    <x v="107"/>
    <d v="2020-07-31T00:00:00"/>
    <m/>
    <x v="4"/>
    <s v="Rios_Jasmine, Engstrom_Lars"/>
    <x v="1"/>
    <s v="CHAP"/>
    <s v="Intermediate"/>
    <m/>
    <n v="0.01"/>
    <m/>
    <s v="I"/>
    <x v="0"/>
    <s v="&lt;10"/>
    <s v="Y"/>
    <m/>
    <n v="0.5"/>
    <m/>
    <m/>
    <x v="3"/>
    <m/>
    <s v="{90d3a882-33b9-4c2f-b504-e0408c2415d7}"/>
  </r>
  <r>
    <x v="107"/>
    <d v="2020-07-31T00:00:00"/>
    <m/>
    <x v="4"/>
    <s v="Rios_Jasmine, Engstrom_Lars"/>
    <x v="1"/>
    <s v="CHAP"/>
    <s v="Intermediate"/>
    <m/>
    <n v="0.01"/>
    <m/>
    <s v="I"/>
    <x v="0"/>
    <s v="&lt;10"/>
    <s v="Y"/>
    <m/>
    <n v="0.5"/>
    <m/>
    <m/>
    <x v="3"/>
    <m/>
    <s v="{0f6a66f8-9535-4804-b91f-24268e189fe5}"/>
  </r>
  <r>
    <x v="107"/>
    <d v="2020-07-31T00:00:00"/>
    <m/>
    <x v="4"/>
    <s v="Rios_Jasmine, Engstrom_Lars"/>
    <x v="1"/>
    <s v="CHAP"/>
    <s v="Intermediate"/>
    <m/>
    <n v="0.01"/>
    <m/>
    <s v="I"/>
    <x v="0"/>
    <s v="&lt;10"/>
    <s v="Y"/>
    <m/>
    <n v="0.5"/>
    <m/>
    <m/>
    <x v="3"/>
    <m/>
    <s v="{dc7eb6eb-4a0f-43cb-b1c6-a45bf6b07a80}"/>
  </r>
  <r>
    <x v="107"/>
    <d v="2020-07-31T00:00:00"/>
    <m/>
    <x v="4"/>
    <s v="Rios_Jasmine, Engstrom_Lars"/>
    <x v="1"/>
    <s v="CHAP"/>
    <s v="Intermediate"/>
    <m/>
    <n v="0.01"/>
    <m/>
    <s v="I"/>
    <x v="0"/>
    <s v="&lt;10"/>
    <s v="Y"/>
    <m/>
    <n v="0.5"/>
    <m/>
    <m/>
    <x v="3"/>
    <m/>
    <s v="{bc3a0fac-5e04-444e-b4c6-ad7a3e1c06bf}"/>
  </r>
  <r>
    <x v="107"/>
    <d v="2020-07-31T00:00:00"/>
    <m/>
    <x v="4"/>
    <s v="Rios_Jasmine, Engstrom_Lars"/>
    <x v="11"/>
    <s v="CHAP"/>
    <s v="Intermediate"/>
    <m/>
    <n v="2"/>
    <m/>
    <s v="I"/>
    <x v="0"/>
    <s v="&lt;10"/>
    <s v="Y"/>
    <m/>
    <n v="2"/>
    <m/>
    <m/>
    <x v="1"/>
    <m/>
    <s v="{51880020-8b29-4d27-9dda-d9070b81816b}"/>
  </r>
  <r>
    <x v="82"/>
    <d v="2020-07-31T00:00:00"/>
    <d v="2020-07-31T00:00:00"/>
    <x v="4"/>
    <s v="Rios_Jasmine, Engstrom_Lars"/>
    <x v="0"/>
    <s v="CHAP"/>
    <s v="Intermediate"/>
    <m/>
    <n v="0.5"/>
    <m/>
    <s v="I"/>
    <x v="1"/>
    <s v="&lt;10"/>
    <s v="Y"/>
    <m/>
    <n v="0.5"/>
    <m/>
    <m/>
    <x v="3"/>
    <s v="e3c56b8f-aefe-4f32-a394-ba64ae89bc52"/>
    <s v="{77983d53-fcc1-4183-8ca8-35988a0c0876}"/>
  </r>
  <r>
    <x v="82"/>
    <d v="2020-07-31T00:00:00"/>
    <d v="2020-07-31T00:00:00"/>
    <x v="4"/>
    <s v="Rios_Jasmine, Engstrom_Lars"/>
    <x v="11"/>
    <s v="CHAP"/>
    <s v="Intermediate"/>
    <m/>
    <n v="0.5"/>
    <m/>
    <s v="I"/>
    <x v="1"/>
    <s v="&lt;10"/>
    <s v="Y"/>
    <m/>
    <n v="0.5"/>
    <m/>
    <m/>
    <x v="3"/>
    <s v="e3c56b8f-aefe-4f32-a394-ba64ae89bc52"/>
    <s v="{83de0dce-1afd-4bbe-b0cd-9bfc3eb9cc4f}"/>
  </r>
  <r>
    <x v="82"/>
    <d v="2020-07-31T00:00:00"/>
    <d v="2020-07-31T00:00:00"/>
    <x v="4"/>
    <s v="Rios_Jasmine, Engstrom_Lars"/>
    <x v="0"/>
    <s v="CHAP"/>
    <s v="Intermediate"/>
    <m/>
    <n v="0.5"/>
    <m/>
    <s v="I"/>
    <x v="1"/>
    <s v="&lt;10"/>
    <s v="Y"/>
    <m/>
    <n v="0.5"/>
    <m/>
    <m/>
    <x v="3"/>
    <s v="e3c56b8f-aefe-4f32-a394-ba64ae89bc52"/>
    <s v="{170d3831-8fce-4339-8775-a08b965d98c3}"/>
  </r>
  <r>
    <x v="82"/>
    <d v="2020-07-31T00:00:00"/>
    <d v="2020-07-31T00:00:00"/>
    <x v="4"/>
    <s v="Rios_Jasmine, Engstrom_Lars"/>
    <x v="0"/>
    <s v="CHAP"/>
    <s v="Intermediate"/>
    <m/>
    <n v="1"/>
    <m/>
    <s v="I"/>
    <x v="0"/>
    <s v="&lt;10"/>
    <s v="Y"/>
    <m/>
    <n v="1"/>
    <m/>
    <m/>
    <x v="2"/>
    <s v="e3c56b8f-aefe-4f32-a394-ba64ae89bc52"/>
    <s v="{f4b26e3c-cbe8-4d9d-930a-e81a15e79470}"/>
  </r>
  <r>
    <x v="82"/>
    <d v="2020-07-31T00:00:00"/>
    <d v="2020-07-31T00:00:00"/>
    <x v="4"/>
    <s v="Rios_Jasmine, Engstrom_Lars"/>
    <x v="4"/>
    <s v="CHAP"/>
    <s v="Intermediate"/>
    <m/>
    <n v="1"/>
    <m/>
    <s v="I"/>
    <x v="0"/>
    <s v="&lt;10"/>
    <s v="Y"/>
    <m/>
    <n v="1"/>
    <m/>
    <m/>
    <x v="2"/>
    <s v="e3c56b8f-aefe-4f32-a394-ba64ae89bc52"/>
    <s v="{a19b38d5-fb6a-4d32-9f46-c205ea2f9c47}"/>
  </r>
  <r>
    <x v="82"/>
    <d v="2020-07-31T00:00:00"/>
    <d v="2020-07-31T00:00:00"/>
    <x v="4"/>
    <s v="Rios_Jasmine, Engstrom_Lars"/>
    <x v="11"/>
    <s v="CHAP"/>
    <s v="Intermediate"/>
    <m/>
    <n v="1"/>
    <m/>
    <s v="I"/>
    <x v="0"/>
    <s v="&lt;10"/>
    <s v="Y"/>
    <m/>
    <n v="1"/>
    <m/>
    <m/>
    <x v="2"/>
    <s v="e3c56b8f-aefe-4f32-a394-ba64ae89bc52"/>
    <s v="{722b550c-08a1-4b33-8e6e-4c84b82a2373}"/>
  </r>
  <r>
    <x v="82"/>
    <d v="2020-07-31T00:00:00"/>
    <d v="2020-07-31T00:00:00"/>
    <x v="4"/>
    <s v="Rios_Jasmine, Engstrom_Lars"/>
    <x v="0"/>
    <s v="CHAP"/>
    <s v="Intermediate"/>
    <m/>
    <n v="1"/>
    <m/>
    <s v="I"/>
    <x v="1"/>
    <s v="&lt;10"/>
    <s v="Y"/>
    <m/>
    <n v="1"/>
    <m/>
    <m/>
    <x v="2"/>
    <s v="e3c56b8f-aefe-4f32-a394-ba64ae89bc52"/>
    <s v="{66a77b2c-0a32-4068-b695-89305310d26c}"/>
  </r>
  <r>
    <x v="82"/>
    <d v="2020-07-31T00:00:00"/>
    <d v="2020-07-31T00:00:00"/>
    <x v="4"/>
    <s v="Rios_Jasmine, Engstrom_Lars"/>
    <x v="0"/>
    <s v="CHAP"/>
    <s v="Intermediate"/>
    <m/>
    <n v="1"/>
    <m/>
    <s v="I"/>
    <x v="0"/>
    <s v="&lt;10"/>
    <s v="Y"/>
    <m/>
    <n v="1"/>
    <m/>
    <m/>
    <x v="2"/>
    <s v="e3c56b8f-aefe-4f32-a394-ba64ae89bc52"/>
    <s v="{a5072523-a2be-46c5-99ef-4ea8028eb4af}"/>
  </r>
  <r>
    <x v="82"/>
    <d v="2020-07-31T00:00:00"/>
    <d v="2020-07-31T00:00:00"/>
    <x v="4"/>
    <s v="Rios_Jasmine, Engstrom_Lars"/>
    <x v="4"/>
    <s v="CHAP"/>
    <s v="Intermediate"/>
    <m/>
    <n v="1"/>
    <m/>
    <s v="I"/>
    <x v="0"/>
    <s v="&lt;10"/>
    <s v="Y"/>
    <m/>
    <n v="1"/>
    <m/>
    <m/>
    <x v="2"/>
    <s v="e3c56b8f-aefe-4f32-a394-ba64ae89bc52"/>
    <s v="{24013d08-2b54-4068-b5bc-fa4077bc7b3c}"/>
  </r>
  <r>
    <x v="143"/>
    <d v="2020-07-31T00:00:00"/>
    <m/>
    <x v="4"/>
    <s v="Rios_Jasmine, Engstrom_Lars"/>
    <x v="0"/>
    <s v="CHAP"/>
    <s v="Intermediate"/>
    <m/>
    <n v="0.01"/>
    <m/>
    <s v="I"/>
    <x v="0"/>
    <s v="&lt;10"/>
    <s v="Y"/>
    <m/>
    <n v="0.5"/>
    <m/>
    <m/>
    <x v="3"/>
    <m/>
    <s v="{e87697e9-583a-4602-a4cc-9c9dd2e9281c}"/>
  </r>
  <r>
    <x v="143"/>
    <d v="2020-07-31T00:00:00"/>
    <m/>
    <x v="4"/>
    <s v="Rios_Jasmine, Engstrom_Lars"/>
    <x v="0"/>
    <s v="CHAP"/>
    <s v="Intermediate"/>
    <m/>
    <n v="0.01"/>
    <m/>
    <s v="I"/>
    <x v="0"/>
    <s v="&lt;10"/>
    <s v="Y"/>
    <m/>
    <n v="0.5"/>
    <m/>
    <m/>
    <x v="3"/>
    <m/>
    <s v="{bc3cee6e-45d7-4625-8643-49e8208f0d28}"/>
  </r>
  <r>
    <x v="143"/>
    <d v="2020-07-31T00:00:00"/>
    <m/>
    <x v="4"/>
    <s v="Rios_Jasmine, Engstrom_Lars"/>
    <x v="0"/>
    <s v="CHAP"/>
    <s v="Intermediate"/>
    <m/>
    <n v="0.01"/>
    <m/>
    <s v="I"/>
    <x v="0"/>
    <s v="&lt;10"/>
    <s v="Y"/>
    <m/>
    <n v="0.5"/>
    <m/>
    <m/>
    <x v="3"/>
    <m/>
    <s v="{cc04957c-d006-4971-804d-c92a564a8eb6}"/>
  </r>
  <r>
    <x v="143"/>
    <d v="2020-07-31T00:00:00"/>
    <m/>
    <x v="4"/>
    <s v="Rios_Jasmine, Engstrom_Lars"/>
    <x v="0"/>
    <s v="CHAP"/>
    <s v="Intermediate"/>
    <m/>
    <n v="0.01"/>
    <m/>
    <s v="I"/>
    <x v="0"/>
    <s v="&lt;10"/>
    <s v="Y"/>
    <m/>
    <n v="0.5"/>
    <m/>
    <m/>
    <x v="3"/>
    <m/>
    <s v="{3a0791a2-cc51-46ea-9fee-d6a4c8d2f394}"/>
  </r>
  <r>
    <x v="143"/>
    <d v="2020-07-31T00:00:00"/>
    <m/>
    <x v="4"/>
    <s v="Rios_Jasmine, Engstrom_Lars"/>
    <x v="0"/>
    <s v="CHAP"/>
    <s v="Intermediate"/>
    <m/>
    <n v="0.01"/>
    <m/>
    <s v="I"/>
    <x v="0"/>
    <s v="&lt;10"/>
    <s v="Y"/>
    <m/>
    <n v="0.5"/>
    <m/>
    <m/>
    <x v="3"/>
    <m/>
    <s v="{adf96134-8733-4e95-885a-9960f926e5c2}"/>
  </r>
  <r>
    <x v="143"/>
    <d v="2020-07-31T00:00:00"/>
    <m/>
    <x v="4"/>
    <s v="Rios_Jasmine, Engstrom_Lars"/>
    <x v="0"/>
    <s v="CHAP"/>
    <s v="Intermediate"/>
    <m/>
    <n v="1"/>
    <m/>
    <s v="P"/>
    <x v="0"/>
    <s v="&lt;10"/>
    <s v="Y"/>
    <m/>
    <n v="1"/>
    <m/>
    <m/>
    <x v="2"/>
    <m/>
    <s v="{fb394a84-90bd-42cf-9816-5efec85457ea}"/>
  </r>
  <r>
    <x v="143"/>
    <d v="2020-07-31T00:00:00"/>
    <m/>
    <x v="4"/>
    <s v="Rios_Jasmine, Engstrom_Lars"/>
    <x v="0"/>
    <s v="CHAP"/>
    <s v="Intermediate"/>
    <m/>
    <n v="3"/>
    <m/>
    <s v="I"/>
    <x v="0"/>
    <s v="&lt;10"/>
    <s v="Y"/>
    <m/>
    <n v="3"/>
    <m/>
    <m/>
    <x v="4"/>
    <m/>
    <s v="{b13cc470-ba8c-44a1-aa42-5557c5038c9c}"/>
  </r>
  <r>
    <x v="143"/>
    <d v="2020-07-31T00:00:00"/>
    <m/>
    <x v="4"/>
    <s v="Rios_Jasmine, Engstrom_Lars"/>
    <x v="0"/>
    <s v="CHAP"/>
    <s v="Intermediate"/>
    <m/>
    <n v="1"/>
    <m/>
    <s v="I"/>
    <x v="0"/>
    <s v="&lt;10"/>
    <s v="Y"/>
    <m/>
    <n v="1"/>
    <m/>
    <m/>
    <x v="2"/>
    <m/>
    <s v="{84b11085-6821-4505-853c-ddc680f1defd}"/>
  </r>
  <r>
    <x v="143"/>
    <d v="2020-07-31T00:00:00"/>
    <m/>
    <x v="4"/>
    <s v="Rios_Jasmine, Engstrom_Lars"/>
    <x v="0"/>
    <s v="CHAP"/>
    <s v="Intermediate"/>
    <m/>
    <n v="1"/>
    <m/>
    <s v="I"/>
    <x v="0"/>
    <s v="&lt;10"/>
    <s v="Y"/>
    <m/>
    <n v="1"/>
    <m/>
    <m/>
    <x v="2"/>
    <m/>
    <s v="{826fbd94-47af-4b9f-8d7a-cc82ec58218f}"/>
  </r>
  <r>
    <x v="151"/>
    <d v="2020-07-31T00:00:00"/>
    <m/>
    <x v="4"/>
    <s v="Rios_Jasmine, Engstrom_Lars"/>
    <x v="7"/>
    <s v="CSS"/>
    <s v="Intermediate"/>
    <m/>
    <n v="0.01"/>
    <m/>
    <s v="I"/>
    <x v="0"/>
    <s v="&lt;10"/>
    <s v="Y"/>
    <m/>
    <n v="0.5"/>
    <m/>
    <m/>
    <x v="3"/>
    <m/>
    <s v="{a4b90bae-4856-45b1-83ec-29b925554b50}"/>
  </r>
  <r>
    <x v="151"/>
    <d v="2020-07-31T00:00:00"/>
    <m/>
    <x v="4"/>
    <s v="Rios_Jasmine, Engstrom_Lars"/>
    <x v="0"/>
    <s v="CSS"/>
    <s v="Intermediate"/>
    <m/>
    <n v="0.01"/>
    <m/>
    <s v="I"/>
    <x v="0"/>
    <s v="&lt;10"/>
    <s v="Y"/>
    <m/>
    <n v="0.5"/>
    <m/>
    <m/>
    <x v="3"/>
    <m/>
    <s v="{819d53a6-fcf1-4925-b1c1-00d559d28ac4}"/>
  </r>
  <r>
    <x v="48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x v="3"/>
    <m/>
    <s v="{eaacb66d-6eda-41a4-9efa-9f3170107ea6}"/>
  </r>
  <r>
    <x v="48"/>
    <d v="2020-08-03T00:00:00"/>
    <m/>
    <x v="4"/>
    <s v="Engstrom_Lars"/>
    <x v="14"/>
    <s v="CSS"/>
    <s v="Intermediate"/>
    <s v="Partially cut down"/>
    <n v="0.01"/>
    <m/>
    <s v="I"/>
    <x v="0"/>
    <s v="&lt;10"/>
    <s v="Y"/>
    <m/>
    <n v="0.5"/>
    <m/>
    <m/>
    <x v="3"/>
    <m/>
    <s v="{ef97ae08-de8b-4871-b1f3-aeac0574f017}"/>
  </r>
  <r>
    <x v="48"/>
    <d v="2020-08-03T00:00:00"/>
    <m/>
    <x v="4"/>
    <s v="Engstrom_Lars"/>
    <x v="14"/>
    <s v="CSS"/>
    <s v="Intermediate"/>
    <s v="Partially cut down"/>
    <n v="0.01"/>
    <m/>
    <s v="I"/>
    <x v="0"/>
    <s v="&lt;10"/>
    <s v="Y"/>
    <m/>
    <n v="0.5"/>
    <m/>
    <m/>
    <x v="3"/>
    <m/>
    <s v="{889c551b-40f4-45c7-9e74-a5a289707c8b}"/>
  </r>
  <r>
    <x v="48"/>
    <d v="2020-08-03T00:00:00"/>
    <m/>
    <x v="4"/>
    <s v="Engstrom_Lars"/>
    <x v="14"/>
    <s v="CSS"/>
    <s v="Intermediate"/>
    <s v="Diseased or dead"/>
    <n v="0.01"/>
    <m/>
    <s v="I"/>
    <x v="0"/>
    <s v="&lt;10"/>
    <s v="Y"/>
    <m/>
    <n v="0.5"/>
    <m/>
    <m/>
    <x v="3"/>
    <m/>
    <s v="{8b4111d9-71fa-49f3-a364-184c6bd24ef3}"/>
  </r>
  <r>
    <x v="48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x v="3"/>
    <m/>
    <s v="{80ce33ea-adc0-4d87-9e3c-bb09925f5db7}"/>
  </r>
  <r>
    <x v="48"/>
    <d v="2020-08-03T00:00:00"/>
    <m/>
    <x v="4"/>
    <s v="Engstrom_Lars"/>
    <x v="4"/>
    <s v="CSS"/>
    <s v="Intermediate"/>
    <m/>
    <n v="0.01"/>
    <m/>
    <s v="I"/>
    <x v="0"/>
    <s v="&lt;10"/>
    <s v="Y"/>
    <m/>
    <n v="0.5"/>
    <m/>
    <m/>
    <x v="3"/>
    <m/>
    <s v="{2b2da351-18e3-4999-a390-f79c41164e08}"/>
  </r>
  <r>
    <x v="48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x v="3"/>
    <m/>
    <s v="{af5d6818-4c53-426b-922b-f67938079f5a}"/>
  </r>
  <r>
    <x v="48"/>
    <d v="2020-08-03T00:00:00"/>
    <m/>
    <x v="4"/>
    <s v="Engstrom_Lars"/>
    <x v="14"/>
    <s v="CSS"/>
    <s v="Intermediate"/>
    <m/>
    <n v="2"/>
    <m/>
    <s v="I"/>
    <x v="0"/>
    <s v="&lt;10"/>
    <s v="Y"/>
    <m/>
    <n v="2"/>
    <m/>
    <m/>
    <x v="1"/>
    <m/>
    <s v="{1a973ba0-8cf5-4d40-b0b1-e2208116fe0d}"/>
  </r>
  <r>
    <x v="48"/>
    <d v="2020-08-03T00:00:00"/>
    <m/>
    <x v="4"/>
    <s v="Engstrom_Lars"/>
    <x v="14"/>
    <s v="CSS"/>
    <s v="Intermediate"/>
    <m/>
    <n v="1"/>
    <m/>
    <s v="I"/>
    <x v="0"/>
    <s v="&lt;10"/>
    <s v="Y"/>
    <m/>
    <n v="1"/>
    <m/>
    <m/>
    <x v="2"/>
    <m/>
    <s v="{9d69ae3a-d18f-486b-9435-743f7cdd35db}"/>
  </r>
  <r>
    <x v="48"/>
    <d v="2020-08-03T00:00:00"/>
    <m/>
    <x v="4"/>
    <s v="Engstrom_Lars"/>
    <x v="14"/>
    <s v="CSS"/>
    <s v="Intermediate"/>
    <m/>
    <n v="1"/>
    <m/>
    <s v="I"/>
    <x v="0"/>
    <s v="&lt;10"/>
    <s v="Y"/>
    <m/>
    <n v="1"/>
    <m/>
    <m/>
    <x v="2"/>
    <m/>
    <s v="{3172061b-54f2-4376-8e99-0c3e7494de86}"/>
  </r>
  <r>
    <x v="48"/>
    <d v="2020-08-03T00:00:00"/>
    <m/>
    <x v="4"/>
    <s v="Engstrom_Lars"/>
    <x v="11"/>
    <s v="CSS"/>
    <s v="Intermediate"/>
    <s v="Dead"/>
    <n v="0.01"/>
    <m/>
    <s v="I"/>
    <x v="0"/>
    <s v="&lt;10"/>
    <s v="Y"/>
    <m/>
    <n v="0.5"/>
    <m/>
    <m/>
    <x v="3"/>
    <m/>
    <s v="{0237a19a-f61d-42ee-b988-ff28a1c00599}"/>
  </r>
  <r>
    <x v="48"/>
    <d v="2020-08-03T00:00:00"/>
    <m/>
    <x v="4"/>
    <s v="Engstrom_Lars"/>
    <x v="4"/>
    <s v="CSS"/>
    <s v="Intermediate"/>
    <m/>
    <n v="0.01"/>
    <m/>
    <s v="I"/>
    <x v="0"/>
    <s v="&lt;10"/>
    <s v="Y"/>
    <m/>
    <n v="0.5"/>
    <m/>
    <m/>
    <x v="3"/>
    <m/>
    <s v="{63f84f2b-fd23-4ac9-921a-c1140b5d580c}"/>
  </r>
  <r>
    <x v="48"/>
    <d v="2020-08-03T00:00:00"/>
    <m/>
    <x v="4"/>
    <s v="Engstrom_Lars"/>
    <x v="14"/>
    <s v="CSS"/>
    <s v="Intermediate"/>
    <m/>
    <n v="2"/>
    <m/>
    <s v="I"/>
    <x v="0"/>
    <s v="&lt;10"/>
    <s v="Y"/>
    <m/>
    <n v="2"/>
    <m/>
    <m/>
    <x v="1"/>
    <m/>
    <s v="{cb9b8095-811c-428b-949d-74fafb7e6e62}"/>
  </r>
  <r>
    <x v="48"/>
    <d v="2020-08-03T00:00:00"/>
    <m/>
    <x v="4"/>
    <s v="Engstrom_Lars"/>
    <x v="14"/>
    <s v="CSS"/>
    <s v="Intermediate"/>
    <s v="Partially cut down"/>
    <n v="0.01"/>
    <m/>
    <s v="I"/>
    <x v="0"/>
    <s v="&lt;10"/>
    <s v="Y"/>
    <m/>
    <n v="0.5"/>
    <m/>
    <m/>
    <x v="3"/>
    <m/>
    <s v="{2e8f45b7-cb3b-4c7c-bf7c-443cc3a2dafa}"/>
  </r>
  <r>
    <x v="48"/>
    <d v="2020-08-03T00:00:00"/>
    <m/>
    <x v="4"/>
    <s v="Engstrom_Lars"/>
    <x v="14"/>
    <s v="CSS"/>
    <s v="Intermediate"/>
    <s v="Partially cut down"/>
    <n v="0.01"/>
    <m/>
    <s v="I"/>
    <x v="0"/>
    <s v="&lt;10"/>
    <s v="Y"/>
    <m/>
    <n v="0.5"/>
    <m/>
    <m/>
    <x v="3"/>
    <m/>
    <s v="{1ca2dc81-73b6-4241-8ad6-aabc864cdc22}"/>
  </r>
  <r>
    <x v="48"/>
    <d v="2020-08-03T00:00:00"/>
    <m/>
    <x v="4"/>
    <s v="Engstrom_Lars"/>
    <x v="14"/>
    <s v="CSS"/>
    <s v="Intermediate"/>
    <s v="Partially cut down"/>
    <n v="0.01"/>
    <m/>
    <s v="I"/>
    <x v="0"/>
    <s v="&lt;10"/>
    <s v="Y"/>
    <m/>
    <n v="0.5"/>
    <m/>
    <m/>
    <x v="3"/>
    <m/>
    <s v="{32f1dfa6-d35f-4ca1-99e0-4cffdc634737}"/>
  </r>
  <r>
    <x v="48"/>
    <d v="2020-08-03T00:00:00"/>
    <m/>
    <x v="4"/>
    <s v="Engstrom_Lars"/>
    <x v="4"/>
    <s v="CSS"/>
    <s v="Intermediate"/>
    <m/>
    <n v="0.01"/>
    <m/>
    <s v="I"/>
    <x v="0"/>
    <s v="&lt;10"/>
    <s v="Y"/>
    <m/>
    <n v="0.5"/>
    <m/>
    <m/>
    <x v="3"/>
    <m/>
    <s v="{3269fa21-5569-4d7d-a297-d971e95e59a7}"/>
  </r>
  <r>
    <x v="48"/>
    <d v="2020-08-03T00:00:00"/>
    <m/>
    <x v="4"/>
    <s v="Engstrom_Lars"/>
    <x v="12"/>
    <s v="CSS"/>
    <s v="Intermediate"/>
    <s v="Partially cut down"/>
    <n v="0.01"/>
    <m/>
    <s v="I"/>
    <x v="0"/>
    <s v="&lt;10"/>
    <s v="Y"/>
    <m/>
    <n v="0.5"/>
    <m/>
    <m/>
    <x v="3"/>
    <m/>
    <s v="{461dfd4c-261a-4ae1-b702-dc69a087c7e1}"/>
  </r>
  <r>
    <x v="21"/>
    <d v="2020-08-03T00:00:00"/>
    <d v="2020-08-03T00:00:00"/>
    <x v="4"/>
    <s v="Engstrom_Lars"/>
    <x v="11"/>
    <s v="CSS"/>
    <s v="Intermediate"/>
    <m/>
    <n v="1"/>
    <m/>
    <s v="I"/>
    <x v="0"/>
    <s v="&lt;10"/>
    <s v="Y"/>
    <m/>
    <n v="1"/>
    <m/>
    <m/>
    <x v="2"/>
    <s v="bcb75c9f-ffe8-4d52-8c90-3f06ddc71eba"/>
    <s v="{74e37f21-0fa8-43b3-bd6a-186152127630}"/>
  </r>
  <r>
    <x v="21"/>
    <d v="2020-08-03T00:00:00"/>
    <d v="2020-08-03T00:00:00"/>
    <x v="4"/>
    <s v="Engstrom_Lars"/>
    <x v="4"/>
    <s v="CSS"/>
    <s v="Intermediate"/>
    <m/>
    <n v="1"/>
    <m/>
    <s v="I"/>
    <x v="0"/>
    <s v="&lt;10"/>
    <s v="Y"/>
    <m/>
    <n v="1"/>
    <m/>
    <m/>
    <x v="2"/>
    <s v="bcb75c9f-ffe8-4d52-8c90-3f06ddc71eba"/>
    <s v="{835fa9bb-4b1e-41bf-8983-416aa1ca7363}"/>
  </r>
  <r>
    <x v="21"/>
    <d v="2020-08-03T00:00:00"/>
    <d v="2020-08-03T00:00:00"/>
    <x v="4"/>
    <s v="Engstrom_Lars"/>
    <x v="4"/>
    <s v="CSS"/>
    <s v="Intermediate"/>
    <m/>
    <n v="1"/>
    <m/>
    <s v="I"/>
    <x v="0"/>
    <s v="&lt;10"/>
    <s v="Y"/>
    <m/>
    <n v="1"/>
    <m/>
    <m/>
    <x v="2"/>
    <s v="bcb75c9f-ffe8-4d52-8c90-3f06ddc71eba"/>
    <s v="{dae0f702-b1d1-441a-b712-909d72a51d1d}"/>
  </r>
  <r>
    <x v="21"/>
    <d v="2020-08-03T00:00:00"/>
    <d v="2020-08-03T00:00:00"/>
    <x v="4"/>
    <s v="Engstrom_Lars"/>
    <x v="11"/>
    <s v="CSS"/>
    <s v="Intermediate"/>
    <m/>
    <n v="2"/>
    <m/>
    <s v="P"/>
    <x v="0"/>
    <s v="&lt;10"/>
    <s v="Y"/>
    <m/>
    <n v="2"/>
    <m/>
    <m/>
    <x v="1"/>
    <s v="bcb75c9f-ffe8-4d52-8c90-3f06ddc71eba"/>
    <s v="{fba475c8-31a2-4ace-aa84-3962d2bc41e6}"/>
  </r>
  <r>
    <x v="21"/>
    <d v="2020-08-03T00:00:00"/>
    <d v="2020-08-03T00:00:00"/>
    <x v="4"/>
    <s v="Engstrom_Lars"/>
    <x v="11"/>
    <s v="CSS"/>
    <s v="Intermediate"/>
    <m/>
    <n v="1"/>
    <m/>
    <s v="I"/>
    <x v="0"/>
    <s v="&lt;10"/>
    <s v="Y"/>
    <m/>
    <n v="1"/>
    <m/>
    <m/>
    <x v="2"/>
    <s v="bcb75c9f-ffe8-4d52-8c90-3f06ddc71eba"/>
    <s v="{0da8448f-f167-4104-855f-43709812b83f}"/>
  </r>
  <r>
    <x v="21"/>
    <d v="2020-08-03T00:00:00"/>
    <d v="2020-08-03T00:00:00"/>
    <x v="4"/>
    <s v="Engstrom_Lars"/>
    <x v="11"/>
    <s v="CSS"/>
    <s v="Intermediate"/>
    <m/>
    <n v="1"/>
    <m/>
    <s v="I"/>
    <x v="0"/>
    <s v="&lt;10"/>
    <s v="Y"/>
    <m/>
    <n v="1"/>
    <m/>
    <m/>
    <x v="2"/>
    <s v="bcb75c9f-ffe8-4d52-8c90-3f06ddc71eba"/>
    <s v="{8bbc9a16-8cd5-4d5b-bda5-d8b97aefa61f}"/>
  </r>
  <r>
    <x v="21"/>
    <d v="2020-08-03T00:00:00"/>
    <d v="2020-08-03T00:00:00"/>
    <x v="4"/>
    <s v="Engstrom_Lars"/>
    <x v="11"/>
    <s v="CSS"/>
    <s v="Intermediate"/>
    <m/>
    <n v="0.01"/>
    <m/>
    <s v="I"/>
    <x v="0"/>
    <s v="&lt;10"/>
    <s v="Y"/>
    <m/>
    <n v="0.5"/>
    <m/>
    <m/>
    <x v="3"/>
    <s v="bcb75c9f-ffe8-4d52-8c90-3f06ddc71eba"/>
    <s v="{38bfc9ee-8188-4978-b29f-514399f0b243}"/>
  </r>
  <r>
    <x v="21"/>
    <d v="2020-08-03T00:00:00"/>
    <d v="2020-08-03T00:00:00"/>
    <x v="4"/>
    <s v="Engstrom_Lars"/>
    <x v="1"/>
    <s v="CSS"/>
    <s v="Intermediate"/>
    <s v="Some of the Foe vul is dead"/>
    <n v="2"/>
    <m/>
    <s v="P"/>
    <x v="0"/>
    <s v="&lt;10"/>
    <s v="Y"/>
    <m/>
    <n v="2"/>
    <m/>
    <m/>
    <x v="1"/>
    <s v="bcb75c9f-ffe8-4d52-8c90-3f06ddc71eba"/>
    <s v="{c13c77f6-78b9-4000-bc05-715a64ecbdde}"/>
  </r>
  <r>
    <x v="21"/>
    <d v="2020-08-03T00:00:00"/>
    <d v="2020-08-03T00:00:00"/>
    <x v="4"/>
    <s v="Engstrom_Lars"/>
    <x v="11"/>
    <s v="CSS"/>
    <s v="Intermediate"/>
    <s v="Some of the Foe vul is dead"/>
    <n v="2"/>
    <m/>
    <s v="P"/>
    <x v="0"/>
    <s v="&lt;10"/>
    <s v="Y"/>
    <m/>
    <n v="2"/>
    <m/>
    <m/>
    <x v="1"/>
    <s v="bcb75c9f-ffe8-4d52-8c90-3f06ddc71eba"/>
    <s v="{c13c77f6-78b9-4000-bc05-715a64ecbdde}"/>
  </r>
  <r>
    <x v="21"/>
    <d v="2020-08-03T00:00:00"/>
    <d v="2020-08-03T00:00:00"/>
    <x v="4"/>
    <s v="Engstrom_Lars"/>
    <x v="1"/>
    <s v="CSS"/>
    <s v="Intermediate"/>
    <m/>
    <n v="2"/>
    <m/>
    <s v="P"/>
    <x v="0"/>
    <s v="&lt;10"/>
    <s v="Y"/>
    <m/>
    <n v="2"/>
    <m/>
    <m/>
    <x v="1"/>
    <s v="bcb75c9f-ffe8-4d52-8c90-3f06ddc71eba"/>
    <s v="{dc4c3c10-b223-45f1-b4a6-e87d34850c9c}"/>
  </r>
  <r>
    <x v="21"/>
    <d v="2020-08-03T00:00:00"/>
    <d v="2020-08-03T00:00:00"/>
    <x v="4"/>
    <s v="Engstrom_Lars"/>
    <x v="11"/>
    <s v="CSS"/>
    <s v="Intermediate"/>
    <m/>
    <n v="2"/>
    <m/>
    <s v="P"/>
    <x v="0"/>
    <s v="&lt;10"/>
    <s v="Y"/>
    <m/>
    <n v="2"/>
    <m/>
    <m/>
    <x v="1"/>
    <s v="bcb75c9f-ffe8-4d52-8c90-3f06ddc71eba"/>
    <s v="{dc4c3c10-b223-45f1-b4a6-e87d34850c9c}"/>
  </r>
  <r>
    <x v="21"/>
    <d v="2020-08-03T00:00:00"/>
    <d v="2020-08-03T00:00:00"/>
    <x v="4"/>
    <s v="Engstrom_Lars"/>
    <x v="1"/>
    <s v="CSS"/>
    <s v="Intermediate"/>
    <m/>
    <n v="2"/>
    <m/>
    <s v="P"/>
    <x v="0"/>
    <s v="10-100"/>
    <s v="Y"/>
    <m/>
    <n v="2"/>
    <m/>
    <m/>
    <x v="1"/>
    <s v="bcb75c9f-ffe8-4d52-8c90-3f06ddc71eba"/>
    <s v="{85d0e153-c49f-4635-8f52-0e7a892d2c22}"/>
  </r>
  <r>
    <x v="21"/>
    <d v="2020-08-03T00:00:00"/>
    <d v="2020-08-03T00:00:00"/>
    <x v="4"/>
    <s v="Engstrom_Lars"/>
    <x v="12"/>
    <s v="CSS"/>
    <s v="Intermediate"/>
    <m/>
    <n v="1"/>
    <m/>
    <s v="P"/>
    <x v="0"/>
    <s v="&lt;10"/>
    <s v="Y"/>
    <m/>
    <n v="1"/>
    <m/>
    <m/>
    <x v="2"/>
    <s v="bcb75c9f-ffe8-4d52-8c90-3f06ddc71eba"/>
    <s v="{dc62459b-47a3-4265-8c3e-3c5ae510645d}"/>
  </r>
  <r>
    <x v="21"/>
    <d v="2020-08-03T00:00:00"/>
    <d v="2020-08-03T00:00:00"/>
    <x v="4"/>
    <s v="Engstrom_Lars"/>
    <x v="7"/>
    <s v="CSS"/>
    <s v="Intermediate"/>
    <m/>
    <n v="1"/>
    <m/>
    <s v="P"/>
    <x v="0"/>
    <s v="&lt;10"/>
    <s v="Y"/>
    <m/>
    <n v="1"/>
    <m/>
    <m/>
    <x v="2"/>
    <s v="bcb75c9f-ffe8-4d52-8c90-3f06ddc71eba"/>
    <s v="{dc62459b-47a3-4265-8c3e-3c5ae510645d}"/>
  </r>
  <r>
    <x v="21"/>
    <d v="2020-08-03T00:00:00"/>
    <d v="2020-08-03T00:00:00"/>
    <x v="4"/>
    <s v="Engstrom_Lars"/>
    <x v="12"/>
    <s v="CSS"/>
    <s v="Intermediate"/>
    <m/>
    <n v="1"/>
    <m/>
    <s v="I"/>
    <x v="0"/>
    <s v="&lt;10"/>
    <s v="Y"/>
    <m/>
    <n v="1"/>
    <m/>
    <m/>
    <x v="2"/>
    <s v="bcb75c9f-ffe8-4d52-8c90-3f06ddc71eba"/>
    <s v="{4e1b119b-d18a-468a-b0fa-dbc803b84636}"/>
  </r>
  <r>
    <x v="21"/>
    <d v="2020-08-03T00:00:00"/>
    <d v="2020-08-03T00:00:00"/>
    <x v="4"/>
    <s v="Engstrom_Lars"/>
    <x v="1"/>
    <s v="CSS"/>
    <s v="Intermediate"/>
    <m/>
    <n v="1"/>
    <m/>
    <s v="SC"/>
    <x v="0"/>
    <s v="&lt;10"/>
    <s v="Y"/>
    <m/>
    <n v="1"/>
    <m/>
    <m/>
    <x v="2"/>
    <s v="bcb75c9f-ffe8-4d52-8c90-3f06ddc71eba"/>
    <s v="{6643e868-1d89-4972-abf5-aa4dfbaaf986}"/>
  </r>
  <r>
    <x v="21"/>
    <d v="2020-08-03T00:00:00"/>
    <d v="2020-08-03T00:00:00"/>
    <x v="4"/>
    <s v="Engstrom_Lars"/>
    <x v="1"/>
    <s v="CSS"/>
    <s v="Intermediate"/>
    <m/>
    <n v="0.5"/>
    <m/>
    <s v="I"/>
    <x v="0"/>
    <s v="&lt;10"/>
    <s v="Y"/>
    <m/>
    <n v="0.5"/>
    <m/>
    <m/>
    <x v="3"/>
    <s v="bcb75c9f-ffe8-4d52-8c90-3f06ddc71eba"/>
    <s v="{be610371-1254-4b01-b4b9-5ff8f5921e76}"/>
  </r>
  <r>
    <x v="21"/>
    <d v="2020-08-03T00:00:00"/>
    <d v="2020-08-03T00:00:00"/>
    <x v="4"/>
    <s v="Engstrom_Lars"/>
    <x v="11"/>
    <s v="CSS"/>
    <s v="Intermediate"/>
    <s v="Foe vul is dead"/>
    <n v="2"/>
    <m/>
    <s v="P"/>
    <x v="0"/>
    <s v="&lt;10"/>
    <s v="Y"/>
    <m/>
    <n v="2"/>
    <m/>
    <m/>
    <x v="1"/>
    <s v="bcb75c9f-ffe8-4d52-8c90-3f06ddc71eba"/>
    <s v="{6c496cc0-f178-4f97-a806-3699b1d3cc3e}"/>
  </r>
  <r>
    <x v="21"/>
    <d v="2020-08-03T00:00:00"/>
    <d v="2020-08-03T00:00:00"/>
    <x v="4"/>
    <s v="Engstrom_Lars"/>
    <x v="1"/>
    <s v="CSS"/>
    <s v="Intermediate"/>
    <s v="Foe vul is dead"/>
    <n v="2"/>
    <m/>
    <s v="P"/>
    <x v="0"/>
    <s v="&lt;10"/>
    <s v="Y"/>
    <m/>
    <n v="2"/>
    <m/>
    <m/>
    <x v="1"/>
    <s v="bcb75c9f-ffe8-4d52-8c90-3f06ddc71eba"/>
    <s v="{6c496cc0-f178-4f97-a806-3699b1d3cc3e}"/>
  </r>
  <r>
    <x v="21"/>
    <d v="2020-08-03T00:00:00"/>
    <d v="2020-08-03T00:00:00"/>
    <x v="4"/>
    <s v="Engstrom_Lars"/>
    <x v="11"/>
    <s v="CSS"/>
    <s v="Intermediate"/>
    <s v="Some of the Foe vul is dead"/>
    <n v="3"/>
    <m/>
    <s v="P"/>
    <x v="0"/>
    <s v="&lt;10"/>
    <s v="Y"/>
    <m/>
    <n v="3"/>
    <m/>
    <m/>
    <x v="4"/>
    <s v="bcb75c9f-ffe8-4d52-8c90-3f06ddc71eba"/>
    <s v="{1fcfb071-7732-4508-8791-23c15ba03e7b}"/>
  </r>
  <r>
    <x v="21"/>
    <d v="2020-08-03T00:00:00"/>
    <d v="2020-08-03T00:00:00"/>
    <x v="4"/>
    <s v="Engstrom_Lars"/>
    <x v="11"/>
    <s v="CSS"/>
    <s v="Intermediate"/>
    <m/>
    <n v="4"/>
    <m/>
    <s v="P"/>
    <x v="0"/>
    <s v="&lt;10"/>
    <s v="Y"/>
    <m/>
    <n v="4"/>
    <m/>
    <m/>
    <x v="5"/>
    <s v="bcb75c9f-ffe8-4d52-8c90-3f06ddc71eba"/>
    <s v="{c81cfbd2-387d-4204-8beb-3bb2ca56bcd9}"/>
  </r>
  <r>
    <x v="21"/>
    <d v="2020-08-03T00:00:00"/>
    <d v="2020-08-03T00:00:00"/>
    <x v="4"/>
    <s v="Engstrom_Lars"/>
    <x v="1"/>
    <s v="CSS"/>
    <s v="Intermediate"/>
    <m/>
    <n v="4"/>
    <m/>
    <s v="P"/>
    <x v="0"/>
    <s v="&lt;10"/>
    <s v="Y"/>
    <m/>
    <n v="4"/>
    <m/>
    <m/>
    <x v="5"/>
    <s v="bcb75c9f-ffe8-4d52-8c90-3f06ddc71eba"/>
    <s v="{c81cfbd2-387d-4204-8beb-3bb2ca56bcd9}"/>
  </r>
  <r>
    <x v="21"/>
    <d v="2020-08-03T00:00:00"/>
    <d v="2020-08-03T00:00:00"/>
    <x v="4"/>
    <s v="Engstrom_Lars"/>
    <x v="1"/>
    <s v="CSS"/>
    <s v="Intermediate"/>
    <m/>
    <n v="0.5"/>
    <m/>
    <s v="I"/>
    <x v="0"/>
    <s v="&lt;10"/>
    <s v="Y"/>
    <m/>
    <n v="0.5"/>
    <m/>
    <m/>
    <x v="3"/>
    <s v="bcb75c9f-ffe8-4d52-8c90-3f06ddc71eba"/>
    <s v="{c62fec2b-6df5-4348-b474-f337f0313796}"/>
  </r>
  <r>
    <x v="21"/>
    <d v="2020-08-03T00:00:00"/>
    <d v="2020-08-03T00:00:00"/>
    <x v="4"/>
    <s v="Engstrom_Lars"/>
    <x v="11"/>
    <s v="CSS"/>
    <s v="Intermediate"/>
    <m/>
    <n v="0.5"/>
    <m/>
    <s v="P"/>
    <x v="0"/>
    <s v="&lt;10"/>
    <s v="Y"/>
    <m/>
    <n v="0.5"/>
    <m/>
    <m/>
    <x v="3"/>
    <s v="bcb75c9f-ffe8-4d52-8c90-3f06ddc71eba"/>
    <s v="{a5cdc2cd-7355-4a2c-bf70-ab47b450e09c}"/>
  </r>
  <r>
    <x v="142"/>
    <d v="2020-08-03T00:00:00"/>
    <m/>
    <x v="4"/>
    <s v="Engstrom_Lars"/>
    <x v="1"/>
    <s v="CSS"/>
    <s v="Intermediate"/>
    <m/>
    <n v="1"/>
    <m/>
    <s v="P"/>
    <x v="0"/>
    <s v="10-100"/>
    <s v="Y"/>
    <m/>
    <n v="1"/>
    <m/>
    <m/>
    <x v="2"/>
    <m/>
    <s v="{a3a66afb-4c5b-4ef8-8ccd-1cc508a2d4e4}"/>
  </r>
  <r>
    <x v="142"/>
    <d v="2020-08-03T00:00:00"/>
    <m/>
    <x v="4"/>
    <s v="Engstrom_Lars"/>
    <x v="4"/>
    <s v="CSS"/>
    <s v="Intermediate"/>
    <m/>
    <n v="0.5"/>
    <m/>
    <s v="I"/>
    <x v="0"/>
    <s v="&lt;10"/>
    <s v="Y"/>
    <m/>
    <n v="0.5"/>
    <m/>
    <m/>
    <x v="3"/>
    <m/>
    <s v="{25023fc0-5f6d-4f74-9e2b-264c9da5fbe5}"/>
  </r>
  <r>
    <x v="142"/>
    <d v="2020-08-03T00:00:00"/>
    <m/>
    <x v="4"/>
    <s v="Engstrom_Lars"/>
    <x v="14"/>
    <s v="CSS"/>
    <s v="Intermediate"/>
    <m/>
    <n v="1"/>
    <m/>
    <s v="I"/>
    <x v="0"/>
    <s v="&lt;10"/>
    <s v="Y"/>
    <m/>
    <n v="1"/>
    <m/>
    <m/>
    <x v="2"/>
    <m/>
    <s v="{3b2b7a88-f5b6-44ad-99a9-214a7dfe030c}"/>
  </r>
  <r>
    <x v="142"/>
    <d v="2020-08-03T00:00:00"/>
    <m/>
    <x v="4"/>
    <s v="Engstrom_Lars"/>
    <x v="14"/>
    <s v="CSS"/>
    <s v="Intermediate"/>
    <m/>
    <n v="1"/>
    <m/>
    <s v="I"/>
    <x v="0"/>
    <s v="&lt;10"/>
    <s v="Y"/>
    <m/>
    <n v="1"/>
    <m/>
    <m/>
    <x v="2"/>
    <m/>
    <s v="{d812efb4-43ac-41ba-aac1-e243f3324578}"/>
  </r>
  <r>
    <x v="142"/>
    <d v="2020-08-03T00:00:00"/>
    <m/>
    <x v="4"/>
    <s v="Engstrom_Lars"/>
    <x v="11"/>
    <s v="CSS"/>
    <s v="Intermediate"/>
    <m/>
    <n v="0.5"/>
    <m/>
    <s v="I"/>
    <x v="1"/>
    <s v="&lt;10"/>
    <s v="Y"/>
    <m/>
    <n v="0.5"/>
    <m/>
    <m/>
    <x v="3"/>
    <m/>
    <s v="{45c88141-9208-4e51-867a-db5d4008285e}"/>
  </r>
  <r>
    <x v="142"/>
    <d v="2020-08-03T00:00:00"/>
    <m/>
    <x v="4"/>
    <s v="Engstrom_Lars"/>
    <x v="1"/>
    <s v="CSS"/>
    <s v="Intermediate"/>
    <m/>
    <n v="0.5"/>
    <m/>
    <s v="I"/>
    <x v="1"/>
    <s v="&lt;10"/>
    <s v="Y"/>
    <m/>
    <n v="0.5"/>
    <m/>
    <m/>
    <x v="3"/>
    <m/>
    <s v="{a0e8c939-6de6-48d7-ac38-b0ce7204bb2c}"/>
  </r>
  <r>
    <x v="142"/>
    <d v="2020-08-03T00:00:00"/>
    <m/>
    <x v="4"/>
    <s v="Engstrom_Lars"/>
    <x v="11"/>
    <s v="CSS"/>
    <s v="Intermediate"/>
    <m/>
    <n v="0.5"/>
    <m/>
    <s v="I"/>
    <x v="0"/>
    <s v="&lt;10"/>
    <s v="Y"/>
    <m/>
    <n v="0.5"/>
    <m/>
    <m/>
    <x v="3"/>
    <m/>
    <s v="{ef4b35e7-ff38-4384-88e6-bebd8e0cdd64}"/>
  </r>
  <r>
    <x v="142"/>
    <d v="2020-08-03T00:00:00"/>
    <m/>
    <x v="4"/>
    <s v="Engstrom_Lars"/>
    <x v="11"/>
    <s v="CSS"/>
    <s v="Intermediate"/>
    <m/>
    <n v="0.5"/>
    <m/>
    <s v="I"/>
    <x v="1"/>
    <s v="&lt;10"/>
    <s v="Y"/>
    <m/>
    <n v="0.5"/>
    <m/>
    <m/>
    <x v="3"/>
    <m/>
    <s v="{5f5c547f-a01f-41a0-a1bc-03ec66a78288}"/>
  </r>
  <r>
    <x v="142"/>
    <d v="2020-08-03T00:00:00"/>
    <m/>
    <x v="4"/>
    <s v="Engstrom_Lars"/>
    <x v="11"/>
    <s v="CSS"/>
    <s v="Intermediate"/>
    <m/>
    <n v="0.5"/>
    <m/>
    <s v="I"/>
    <x v="1"/>
    <s v="&lt;10"/>
    <s v="Y"/>
    <m/>
    <n v="0.5"/>
    <m/>
    <m/>
    <x v="3"/>
    <m/>
    <s v="{f160ba25-579e-4080-9a52-e27a47764fdd}"/>
  </r>
  <r>
    <x v="142"/>
    <d v="2020-08-03T00:00:00"/>
    <m/>
    <x v="4"/>
    <s v="Engstrom_Lars"/>
    <x v="11"/>
    <s v="CSS"/>
    <s v="Intermediate"/>
    <m/>
    <n v="2"/>
    <m/>
    <s v="SC"/>
    <x v="1"/>
    <s v="&lt;10"/>
    <s v="Y"/>
    <m/>
    <n v="2"/>
    <m/>
    <m/>
    <x v="1"/>
    <m/>
    <s v="{40af5fa4-a6ec-448e-8d68-cc42731686be}"/>
  </r>
  <r>
    <x v="142"/>
    <d v="2020-08-03T00:00:00"/>
    <m/>
    <x v="4"/>
    <s v="Engstrom_Lars"/>
    <x v="14"/>
    <s v="CSS"/>
    <s v="Intermediate"/>
    <m/>
    <n v="1"/>
    <m/>
    <s v="P"/>
    <x v="0"/>
    <s v="&lt;10"/>
    <s v="Y"/>
    <m/>
    <n v="1"/>
    <m/>
    <m/>
    <x v="2"/>
    <m/>
    <s v="{1ef9b184-9476-464b-a4fb-333a8c1de9cc}"/>
  </r>
  <r>
    <x v="142"/>
    <d v="2020-08-03T00:00:00"/>
    <m/>
    <x v="4"/>
    <s v="Engstrom_Lars"/>
    <x v="11"/>
    <s v="CSS"/>
    <s v="Intermediate"/>
    <m/>
    <n v="0.5"/>
    <m/>
    <s v="I"/>
    <x v="1"/>
    <s v="&lt;10"/>
    <s v="Y"/>
    <m/>
    <n v="0.5"/>
    <m/>
    <m/>
    <x v="3"/>
    <m/>
    <s v="{04bf758f-7fde-41d6-9837-18b5a8cf49a2}"/>
  </r>
  <r>
    <x v="63"/>
    <d v="2020-08-03T00:00:00"/>
    <d v="2020-08-03T00:00:00"/>
    <x v="4"/>
    <s v="Engstrom_Lars"/>
    <x v="4"/>
    <s v="CSS"/>
    <s v="Intermediate"/>
    <m/>
    <n v="1"/>
    <m/>
    <s v="SC"/>
    <x v="0"/>
    <s v="&lt;10"/>
    <s v="Y"/>
    <m/>
    <n v="1"/>
    <m/>
    <m/>
    <x v="2"/>
    <s v="d55c5680-9c0c-42b1-97e3-a8da22396f09"/>
    <s v="{a2cb0548-4800-46ac-b923-07886f336adc}"/>
  </r>
  <r>
    <x v="63"/>
    <d v="2020-08-03T00:00:00"/>
    <d v="2020-08-03T00:00:00"/>
    <x v="4"/>
    <s v="Engstrom_Lars"/>
    <x v="14"/>
    <s v="CSS"/>
    <s v="Intermediate"/>
    <s v="Ric com is dead"/>
    <n v="0.01"/>
    <m/>
    <s v="I"/>
    <x v="0"/>
    <s v="&lt;10"/>
    <s v="Y"/>
    <m/>
    <n v="0.5"/>
    <m/>
    <m/>
    <x v="3"/>
    <s v="d55c5680-9c0c-42b1-97e3-a8da22396f09"/>
    <s v="{2867cc12-11a4-4ac1-9b08-88b8425a715e}"/>
  </r>
  <r>
    <x v="63"/>
    <d v="2020-08-03T00:00:00"/>
    <d v="2020-08-03T00:00:00"/>
    <x v="4"/>
    <s v="Engstrom_Lars"/>
    <x v="14"/>
    <s v="CSS"/>
    <s v="Intermediate"/>
    <m/>
    <n v="0.01"/>
    <m/>
    <s v="I"/>
    <x v="0"/>
    <s v="&lt;10"/>
    <s v="Y"/>
    <m/>
    <n v="0.5"/>
    <m/>
    <m/>
    <x v="3"/>
    <s v="d55c5680-9c0c-42b1-97e3-a8da22396f09"/>
    <s v="{be29570c-d974-4c68-9442-69f5830fcb90}"/>
  </r>
  <r>
    <x v="63"/>
    <d v="2020-08-03T00:00:00"/>
    <d v="2020-08-03T00:00:00"/>
    <x v="4"/>
    <s v="Engstrom_Lars"/>
    <x v="1"/>
    <s v="CSS"/>
    <s v="Intermediate"/>
    <s v="Area has been cleared recently"/>
    <n v="0.01"/>
    <m/>
    <s v="I"/>
    <x v="0"/>
    <s v="&lt;10"/>
    <s v="Y"/>
    <m/>
    <n v="0.5"/>
    <m/>
    <m/>
    <x v="3"/>
    <s v="d55c5680-9c0c-42b1-97e3-a8da22396f09"/>
    <s v="{59c660d4-4f14-4d48-a286-c8cb54a807f7}"/>
  </r>
  <r>
    <x v="63"/>
    <d v="2020-08-03T00:00:00"/>
    <d v="2020-08-03T00:00:00"/>
    <x v="4"/>
    <s v="Engstrom_Lars"/>
    <x v="0"/>
    <s v="CSS"/>
    <s v="Intermediate"/>
    <s v="Area has been cleared recently"/>
    <n v="0.5"/>
    <m/>
    <s v="P"/>
    <x v="0"/>
    <s v="&lt;10"/>
    <s v="Y"/>
    <m/>
    <n v="0.5"/>
    <m/>
    <m/>
    <x v="3"/>
    <s v="d55c5680-9c0c-42b1-97e3-a8da22396f09"/>
    <s v="{9aafa4e4-0b5c-4d68-9f10-6eda80d7a18f}"/>
  </r>
  <r>
    <x v="63"/>
    <d v="2020-08-03T00:00:00"/>
    <d v="2020-08-03T00:00:00"/>
    <x v="4"/>
    <s v="Engstrom_Lars"/>
    <x v="0"/>
    <s v="CSS"/>
    <s v="Intermediate"/>
    <s v="Area has been cleared recently"/>
    <n v="0.5"/>
    <m/>
    <s v="I"/>
    <x v="0"/>
    <s v="&lt;10"/>
    <s v="Y"/>
    <m/>
    <n v="0.5"/>
    <m/>
    <m/>
    <x v="3"/>
    <s v="d55c5680-9c0c-42b1-97e3-a8da22396f09"/>
    <s v="{5c00520d-5675-49d1-841e-bbdcc6e19c4a}"/>
  </r>
  <r>
    <x v="63"/>
    <d v="2020-08-03T00:00:00"/>
    <m/>
    <x v="4"/>
    <s v="Engstrom_Lars"/>
    <x v="5"/>
    <s v="CSS"/>
    <s v="Intermediate"/>
    <m/>
    <n v="1.5"/>
    <m/>
    <s v="P"/>
    <x v="0"/>
    <s v="&lt;10"/>
    <s v="Y"/>
    <m/>
    <n v="1.5"/>
    <m/>
    <m/>
    <x v="8"/>
    <m/>
    <s v="{963e529b-a94f-482f-a6f3-5ed682e88faf}"/>
  </r>
  <r>
    <x v="63"/>
    <d v="2020-08-03T00:00:00"/>
    <d v="2020-08-03T00:00:00"/>
    <x v="4"/>
    <s v="Engstrom_Lars"/>
    <x v="1"/>
    <s v="CSS"/>
    <s v="Intermediate"/>
    <s v="Area has been cleared recently"/>
    <n v="0.01"/>
    <m/>
    <s v="I"/>
    <x v="0"/>
    <s v="&lt;10"/>
    <s v="Y"/>
    <m/>
    <n v="0.5"/>
    <m/>
    <m/>
    <x v="3"/>
    <s v="d55c5680-9c0c-42b1-97e3-a8da22396f09"/>
    <s v="{35d5fa00-6cbd-4f7f-9b7a-4be9bbe9326f}"/>
  </r>
  <r>
    <x v="63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x v="3"/>
    <m/>
    <s v="{b1651db4-ceb6-488d-9b66-670eee834285}"/>
  </r>
  <r>
    <x v="63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x v="3"/>
    <m/>
    <s v="{ba655485-b25f-485a-838a-424e7dd28cf9}"/>
  </r>
  <r>
    <x v="63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x v="3"/>
    <m/>
    <s v="{029ba662-589d-4abb-b723-bb70c8d0f4f3}"/>
  </r>
  <r>
    <x v="63"/>
    <d v="2020-08-03T00:00:00"/>
    <m/>
    <x v="4"/>
    <s v="Engstrom_Lars"/>
    <x v="14"/>
    <s v="CSS"/>
    <s v="Intermediate"/>
    <m/>
    <n v="1"/>
    <m/>
    <s v="I"/>
    <x v="0"/>
    <s v="&lt;10"/>
    <s v="Y"/>
    <m/>
    <n v="1"/>
    <m/>
    <m/>
    <x v="2"/>
    <m/>
    <s v="{11dac530-6235-4a71-afbe-615564bc4b42}"/>
  </r>
  <r>
    <x v="63"/>
    <d v="2020-08-03T00:00:00"/>
    <m/>
    <x v="4"/>
    <s v="Engstrom_Lars"/>
    <x v="14"/>
    <s v="CSS"/>
    <s v="Intermediate"/>
    <m/>
    <n v="2"/>
    <m/>
    <s v="SC"/>
    <x v="0"/>
    <s v="&lt;10"/>
    <s v="Y"/>
    <m/>
    <n v="2"/>
    <m/>
    <m/>
    <x v="1"/>
    <m/>
    <s v="{50fb0591-7609-40f2-b15f-93006d975cb5}"/>
  </r>
  <r>
    <x v="63"/>
    <d v="2020-08-03T00:00:00"/>
    <m/>
    <x v="4"/>
    <s v="Engstrom_Lars"/>
    <x v="14"/>
    <s v="CSS"/>
    <s v="Intermediate"/>
    <m/>
    <n v="3"/>
    <m/>
    <s v="SC"/>
    <x v="0"/>
    <s v="&lt;10"/>
    <s v="Y"/>
    <m/>
    <n v="3"/>
    <m/>
    <m/>
    <x v="4"/>
    <m/>
    <s v="{61e098e9-c9cf-479b-8f29-0d6d9c9de4ad}"/>
  </r>
  <r>
    <x v="63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x v="3"/>
    <m/>
    <s v="{5372ad99-45a4-4a51-b5cc-0ab6b3b4f8ee}"/>
  </r>
  <r>
    <x v="63"/>
    <d v="2020-08-03T00:00:00"/>
    <m/>
    <x v="4"/>
    <s v="Engstrom_Lars"/>
    <x v="4"/>
    <s v="CSS"/>
    <s v="Intermediate"/>
    <m/>
    <n v="1"/>
    <m/>
    <s v="P"/>
    <x v="0"/>
    <s v="&lt;10"/>
    <s v="Y"/>
    <m/>
    <n v="1"/>
    <m/>
    <m/>
    <x v="2"/>
    <m/>
    <s v="{88e3fcbf-417c-42a7-b807-4ae0d147a416}"/>
  </r>
  <r>
    <x v="63"/>
    <d v="2020-08-03T00:00:00"/>
    <m/>
    <x v="4"/>
    <s v="Engstrom_Lars"/>
    <x v="4"/>
    <s v="CSS"/>
    <s v="Intermediate"/>
    <m/>
    <n v="0.01"/>
    <m/>
    <s v="I"/>
    <x v="0"/>
    <s v="&lt;10"/>
    <s v="Y"/>
    <m/>
    <n v="0.5"/>
    <m/>
    <m/>
    <x v="3"/>
    <m/>
    <s v="{69925c86-cbd0-4cd0-aa01-ff1bfe90de0c}"/>
  </r>
  <r>
    <x v="63"/>
    <d v="2020-08-03T00:00:00"/>
    <m/>
    <x v="4"/>
    <s v="Engstrom_Lars"/>
    <x v="4"/>
    <s v="CSS"/>
    <s v="Intermediate"/>
    <m/>
    <n v="0.01"/>
    <m/>
    <s v="I"/>
    <x v="0"/>
    <s v="&lt;10"/>
    <s v="Y"/>
    <m/>
    <n v="0.5"/>
    <m/>
    <m/>
    <x v="3"/>
    <m/>
    <s v="{a8e92256-cf89-4cdf-846e-2af3453f4dce}"/>
  </r>
  <r>
    <x v="63"/>
    <d v="2020-08-03T00:00:00"/>
    <m/>
    <x v="4"/>
    <s v="Engstrom_Lars"/>
    <x v="4"/>
    <s v="CSS"/>
    <s v="Intermediate"/>
    <m/>
    <n v="2"/>
    <m/>
    <s v="SC"/>
    <x v="0"/>
    <s v="&lt;10"/>
    <s v="Y"/>
    <m/>
    <n v="2"/>
    <m/>
    <m/>
    <x v="1"/>
    <m/>
    <s v="{c6784440-b9f6-475b-b320-95a154ecc8b7}"/>
  </r>
  <r>
    <x v="63"/>
    <d v="2020-08-03T00:00:00"/>
    <m/>
    <x v="4"/>
    <s v="Engstrom_Lars"/>
    <x v="14"/>
    <s v="CSS"/>
    <s v="Intermediate"/>
    <m/>
    <n v="0.01"/>
    <m/>
    <s v="I"/>
    <x v="0"/>
    <s v="&lt;10"/>
    <s v="Y"/>
    <m/>
    <n v="0.5"/>
    <m/>
    <m/>
    <x v="3"/>
    <m/>
    <s v="{e033abf2-18cf-4001-b778-255a1182fb0b}"/>
  </r>
  <r>
    <x v="63"/>
    <d v="2020-08-03T00:00:00"/>
    <m/>
    <x v="4"/>
    <s v="Engstrom_Lars"/>
    <x v="4"/>
    <s v="CSS"/>
    <s v="Intermediate"/>
    <m/>
    <n v="1"/>
    <m/>
    <s v="P"/>
    <x v="1"/>
    <s v="&lt;10"/>
    <s v="Y"/>
    <m/>
    <n v="1"/>
    <m/>
    <m/>
    <x v="2"/>
    <m/>
    <s v="{d0c62f7d-15e5-4746-85f3-b6699e7aa148}"/>
  </r>
  <r>
    <x v="63"/>
    <d v="2020-08-03T00:00:00"/>
    <m/>
    <x v="4"/>
    <s v="Engstrom_Lars"/>
    <x v="4"/>
    <s v="CSS"/>
    <s v="Intermediate"/>
    <s v="Area overgrown"/>
    <n v="0.01"/>
    <m/>
    <s v="I"/>
    <x v="1"/>
    <s v="&lt;10"/>
    <s v="Y"/>
    <m/>
    <n v="0.5"/>
    <m/>
    <m/>
    <x v="3"/>
    <m/>
    <s v="{1a6269ba-f686-4863-9dc3-0a57a641925e}"/>
  </r>
  <r>
    <x v="63"/>
    <d v="2020-08-03T00:00:00"/>
    <m/>
    <x v="4"/>
    <s v="Engstrom_Lars"/>
    <x v="4"/>
    <s v="CSS"/>
    <s v="Intermediate"/>
    <s v="Area overgrown"/>
    <n v="0.01"/>
    <m/>
    <s v="I"/>
    <x v="1"/>
    <s v="&lt;10"/>
    <s v="Y"/>
    <m/>
    <n v="0.5"/>
    <m/>
    <m/>
    <x v="3"/>
    <m/>
    <s v="{19e6e3d6-6de3-4db4-a0f5-cb2ce6277c4e}"/>
  </r>
  <r>
    <x v="63"/>
    <d v="2020-08-03T00:00:00"/>
    <m/>
    <x v="4"/>
    <s v="Engstrom_Lars"/>
    <x v="4"/>
    <s v="CSS"/>
    <s v="Intermediate"/>
    <s v="New trail path cleared"/>
    <n v="0.01"/>
    <m/>
    <s v="I"/>
    <x v="1"/>
    <s v="&lt;10"/>
    <s v="Y"/>
    <m/>
    <n v="0.5"/>
    <m/>
    <m/>
    <x v="3"/>
    <m/>
    <s v="{e1dc1d79-1446-4044-bea2-745335d04d27}"/>
  </r>
  <r>
    <x v="63"/>
    <d v="2020-08-03T00:00:00"/>
    <m/>
    <x v="4"/>
    <s v="Engstrom_Lars"/>
    <x v="4"/>
    <s v="CSS"/>
    <s v="Intermediate"/>
    <m/>
    <n v="0.01"/>
    <m/>
    <s v="I"/>
    <x v="0"/>
    <s v="&lt;10"/>
    <s v="Y"/>
    <m/>
    <n v="0.5"/>
    <m/>
    <m/>
    <x v="3"/>
    <m/>
    <s v="{97fadcf8-da60-44f4-a62c-dd34582d286a}"/>
  </r>
  <r>
    <x v="63"/>
    <d v="2020-08-03T00:00:00"/>
    <m/>
    <x v="4"/>
    <s v="Engstrom_Lars"/>
    <x v="4"/>
    <s v="CSS"/>
    <s v="Intermediate"/>
    <m/>
    <n v="0.01"/>
    <m/>
    <s v="I"/>
    <x v="1"/>
    <s v="&lt;10"/>
    <s v="Y"/>
    <m/>
    <n v="0.5"/>
    <m/>
    <m/>
    <x v="3"/>
    <m/>
    <s v="{4d6e3a78-0c8d-4989-8cff-0e7946eec60d}"/>
  </r>
  <r>
    <x v="63"/>
    <d v="2020-08-03T00:00:00"/>
    <m/>
    <x v="4"/>
    <s v="Engstrom_Lars"/>
    <x v="4"/>
    <s v="CSS"/>
    <s v="Intermediate"/>
    <m/>
    <n v="1"/>
    <m/>
    <s v="P"/>
    <x v="1"/>
    <s v="&lt;10"/>
    <s v="Y"/>
    <m/>
    <n v="1"/>
    <m/>
    <m/>
    <x v="2"/>
    <m/>
    <s v="{ef40e236-7051-4100-a73f-3545b124030e}"/>
  </r>
  <r>
    <x v="63"/>
    <d v="2020-08-03T00:00:00"/>
    <m/>
    <x v="4"/>
    <s v="Engstrom_Lars"/>
    <x v="14"/>
    <s v="CSS"/>
    <s v="Intermediate"/>
    <m/>
    <n v="2"/>
    <m/>
    <s v="P"/>
    <x v="0"/>
    <s v="&lt;10"/>
    <s v="Y"/>
    <m/>
    <n v="2"/>
    <m/>
    <m/>
    <x v="1"/>
    <m/>
    <s v="{b9bad087-3f69-4e15-9b36-20ffc80320db}"/>
  </r>
  <r>
    <x v="63"/>
    <d v="2020-08-03T00:00:00"/>
    <m/>
    <x v="4"/>
    <s v="Engstrom_Lars"/>
    <x v="14"/>
    <s v="CSS"/>
    <s v="Intermediate"/>
    <m/>
    <n v="1"/>
    <m/>
    <s v="I"/>
    <x v="0"/>
    <s v="&lt;10"/>
    <s v="Y"/>
    <m/>
    <n v="1"/>
    <m/>
    <m/>
    <x v="2"/>
    <m/>
    <s v="{44e87bca-0a91-4b83-95f5-915b824104ad}"/>
  </r>
  <r>
    <x v="63"/>
    <d v="2020-08-03T00:00:00"/>
    <m/>
    <x v="4"/>
    <s v="Engstrom_Lars"/>
    <x v="4"/>
    <s v="CSS"/>
    <s v="Intermediate"/>
    <m/>
    <n v="0.01"/>
    <m/>
    <s v="I"/>
    <x v="0"/>
    <s v="&lt;10"/>
    <s v="Y"/>
    <m/>
    <n v="0.5"/>
    <m/>
    <m/>
    <x v="3"/>
    <m/>
    <s v="{c2189b5b-7da5-4eb8-94f5-00d3255d595f}"/>
  </r>
  <r>
    <x v="63"/>
    <d v="2020-08-03T00:00:00"/>
    <m/>
    <x v="4"/>
    <s v="Engstrom_Lars"/>
    <x v="14"/>
    <s v="CSS"/>
    <s v="Intermediate"/>
    <m/>
    <n v="0.5"/>
    <m/>
    <s v="I"/>
    <x v="0"/>
    <s v="&lt;10"/>
    <s v="Y"/>
    <m/>
    <n v="0.5"/>
    <m/>
    <m/>
    <x v="3"/>
    <m/>
    <s v="{4dbe5352-3a44-4636-8ef9-ab6091091798}"/>
  </r>
  <r>
    <x v="63"/>
    <d v="2020-08-03T00:00:00"/>
    <m/>
    <x v="4"/>
    <s v="Engstrom_Lars"/>
    <x v="5"/>
    <s v="CSS"/>
    <s v="Intermediate"/>
    <m/>
    <n v="0.5"/>
    <m/>
    <s v="I"/>
    <x v="0"/>
    <s v="&lt;10"/>
    <s v="Y"/>
    <m/>
    <n v="0.5"/>
    <m/>
    <m/>
    <x v="3"/>
    <m/>
    <s v="{ae578514-15c9-444e-b4f2-fb98648f325f}"/>
  </r>
  <r>
    <x v="63"/>
    <d v="2020-08-03T00:00:00"/>
    <m/>
    <x v="4"/>
    <s v="Engstrom_Lars"/>
    <x v="11"/>
    <s v="CSS"/>
    <s v="Intermediate"/>
    <m/>
    <n v="0.5"/>
    <m/>
    <s v="I"/>
    <x v="0"/>
    <s v="&lt;10"/>
    <s v="Y"/>
    <m/>
    <n v="0.5"/>
    <m/>
    <m/>
    <x v="3"/>
    <m/>
    <s v="{cc8f7d73-4ba5-411a-ad65-3edb9ff508f7}"/>
  </r>
  <r>
    <x v="63"/>
    <d v="2020-08-03T00:00:00"/>
    <m/>
    <x v="4"/>
    <s v="Engstrom_Lars"/>
    <x v="5"/>
    <s v="CSS"/>
    <s v="Intermediate"/>
    <m/>
    <n v="0.5"/>
    <m/>
    <s v="I"/>
    <x v="0"/>
    <s v="&lt;10"/>
    <s v="Y"/>
    <m/>
    <n v="0.5"/>
    <m/>
    <m/>
    <x v="3"/>
    <m/>
    <s v="{467f0c5b-ac39-4e99-ae26-dd674c696a6f}"/>
  </r>
  <r>
    <x v="63"/>
    <d v="2020-08-03T00:00:00"/>
    <m/>
    <x v="4"/>
    <s v="Engstrom_Lars"/>
    <x v="11"/>
    <s v="CSS"/>
    <s v="Intermediate"/>
    <m/>
    <n v="0.5"/>
    <m/>
    <s v="I"/>
    <x v="0"/>
    <s v="&lt;10"/>
    <s v="Y"/>
    <m/>
    <n v="0.5"/>
    <m/>
    <m/>
    <x v="3"/>
    <m/>
    <s v="{0d0ca482-cb5b-4d7d-b785-e56db440c00d}"/>
  </r>
  <r>
    <x v="63"/>
    <d v="2020-08-03T00:00:00"/>
    <m/>
    <x v="4"/>
    <s v="Engstrom_Lars"/>
    <x v="11"/>
    <s v="CSS"/>
    <s v="Intermediate"/>
    <m/>
    <n v="0.5"/>
    <m/>
    <s v="I"/>
    <x v="0"/>
    <s v="&lt;10"/>
    <s v="Y"/>
    <m/>
    <n v="0.5"/>
    <m/>
    <m/>
    <x v="3"/>
    <m/>
    <s v="{d4b6b728-fbc5-402d-b3af-0a932848b0d1}"/>
  </r>
  <r>
    <x v="63"/>
    <d v="2020-08-03T00:00:00"/>
    <m/>
    <x v="4"/>
    <s v="Engstrom_Lars"/>
    <x v="5"/>
    <s v="CSS"/>
    <s v="Intermediate"/>
    <m/>
    <n v="3"/>
    <m/>
    <s v="P"/>
    <x v="0"/>
    <s v="10-100"/>
    <s v="Y"/>
    <m/>
    <n v="3"/>
    <m/>
    <m/>
    <x v="4"/>
    <m/>
    <s v="{d462d9a5-dd82-4a19-bcb2-2195796ee21a}"/>
  </r>
  <r>
    <x v="63"/>
    <d v="2020-08-03T00:00:00"/>
    <m/>
    <x v="4"/>
    <s v="Engstrom_Lars"/>
    <x v="5"/>
    <s v="CSS"/>
    <s v="Intermediate"/>
    <m/>
    <n v="1"/>
    <m/>
    <s v="I"/>
    <x v="0"/>
    <s v="&lt;10"/>
    <s v="Y"/>
    <m/>
    <n v="1"/>
    <m/>
    <m/>
    <x v="2"/>
    <m/>
    <s v="{8e6a0994-b736-4b1f-a7ac-ddce6e4a53d4}"/>
  </r>
  <r>
    <x v="63"/>
    <d v="2020-08-03T00:00:00"/>
    <m/>
    <x v="4"/>
    <s v="Engstrom_Lars"/>
    <x v="5"/>
    <s v="CSS"/>
    <s v="Intermediate"/>
    <m/>
    <n v="2"/>
    <m/>
    <s v="P"/>
    <x v="0"/>
    <s v="&lt;10"/>
    <s v="Y"/>
    <m/>
    <n v="2"/>
    <m/>
    <m/>
    <x v="1"/>
    <m/>
    <s v="{93e2ce03-9bb0-4014-8d4a-96a672fe002e}"/>
  </r>
  <r>
    <x v="63"/>
    <d v="2020-08-03T00:00:00"/>
    <m/>
    <x v="4"/>
    <s v="Engstrom_Lars"/>
    <x v="5"/>
    <s v="CSS"/>
    <s v="Intermediate"/>
    <m/>
    <n v="2"/>
    <m/>
    <s v="P"/>
    <x v="0"/>
    <s v="&lt;10"/>
    <s v="Y"/>
    <m/>
    <n v="2"/>
    <m/>
    <m/>
    <x v="1"/>
    <m/>
    <s v="{b4223f33-74c2-4d30-8798-8ee7ba88f499}"/>
  </r>
  <r>
    <x v="63"/>
    <d v="2020-08-03T00:00:00"/>
    <m/>
    <x v="4"/>
    <s v="Engstrom_Lars"/>
    <x v="5"/>
    <s v="CSS"/>
    <s v="Intermediate"/>
    <m/>
    <n v="2"/>
    <m/>
    <s v="P"/>
    <x v="0"/>
    <s v="&lt;10"/>
    <s v="Y"/>
    <m/>
    <n v="2"/>
    <m/>
    <m/>
    <x v="1"/>
    <m/>
    <s v="{4fb5f5db-4395-4166-87ec-21968f388b42}"/>
  </r>
  <r>
    <x v="63"/>
    <d v="2020-08-03T00:00:00"/>
    <m/>
    <x v="4"/>
    <s v="Engstrom_Lars"/>
    <x v="13"/>
    <s v="CSS"/>
    <s v="Intermediate"/>
    <m/>
    <n v="2"/>
    <m/>
    <s v="P"/>
    <x v="0"/>
    <s v="&lt;10"/>
    <s v="Y"/>
    <m/>
    <n v="2"/>
    <m/>
    <m/>
    <x v="1"/>
    <m/>
    <s v="{4fb5f5db-4395-4166-87ec-21968f388b42}"/>
  </r>
  <r>
    <x v="63"/>
    <d v="2020-08-10T00:00:00"/>
    <d v="2020-08-10T00:00:00"/>
    <x v="4"/>
    <s v="Love_Sam, Chipman_Takuma"/>
    <x v="1"/>
    <s v="CSS"/>
    <s v="Disturbed"/>
    <m/>
    <n v="0.01"/>
    <m/>
    <s v="P"/>
    <x v="0"/>
    <s v="10-100"/>
    <s v="N"/>
    <m/>
    <n v="0.5"/>
    <m/>
    <m/>
    <x v="3"/>
    <m/>
    <s v="{3a11ba2d-5fdc-4190-ac83-0fd1be966c36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x v="3"/>
    <m/>
    <s v="{4f44c153-cf91-48a8-a8d3-714f50aed633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x v="3"/>
    <m/>
    <s v="{f3103389-e2b5-437d-952d-294e8234b2d1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x v="3"/>
    <m/>
    <s v="{66479ddc-dad3-40dd-9d58-838a9b7b460e}"/>
  </r>
  <r>
    <x v="63"/>
    <d v="2020-08-10T00:00:00"/>
    <m/>
    <x v="4"/>
    <s v="Love_Sam, Chipman_Takuma"/>
    <x v="1"/>
    <m/>
    <m/>
    <s v="Edited BEGIN_DT based on surrounding records"/>
    <n v="0.01"/>
    <m/>
    <s v="I"/>
    <x v="0"/>
    <s v="&lt;10"/>
    <m/>
    <m/>
    <n v="0.5"/>
    <m/>
    <m/>
    <x v="3"/>
    <m/>
    <s v="{c3a7bc87-b3fa-4a41-9f17-bc62cbd9cea3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x v="3"/>
    <m/>
    <s v="{821374f3-5f15-4ba9-b87d-ffe709c3e09e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x v="3"/>
    <m/>
    <s v="{5dbe4d7b-2fb1-49fc-a5ea-dd66c2834b7d}"/>
  </r>
  <r>
    <x v="63"/>
    <d v="2020-08-10T00:00:00"/>
    <m/>
    <x v="4"/>
    <s v="Love_Sam, Chipman_Takuma"/>
    <x v="5"/>
    <m/>
    <m/>
    <m/>
    <n v="0.01"/>
    <m/>
    <s v="I"/>
    <x v="0"/>
    <s v="&lt;10"/>
    <m/>
    <m/>
    <n v="0.5"/>
    <m/>
    <m/>
    <x v="3"/>
    <m/>
    <s v="{7cc8f5c6-87bf-440f-8008-3e30152b0ea5}"/>
  </r>
  <r>
    <x v="63"/>
    <d v="2020-08-10T00:00:00"/>
    <m/>
    <x v="4"/>
    <s v="Love_Sam, Chipman_Takuma"/>
    <x v="11"/>
    <m/>
    <m/>
    <m/>
    <n v="0.01"/>
    <m/>
    <s v="I"/>
    <x v="0"/>
    <s v="&lt;10"/>
    <m/>
    <m/>
    <n v="0.5"/>
    <m/>
    <m/>
    <x v="3"/>
    <m/>
    <s v="{a3066539-3a18-4a2a-969d-14be63405955}"/>
  </r>
  <r>
    <x v="63"/>
    <d v="2020-08-10T00:00:00"/>
    <m/>
    <x v="4"/>
    <s v="Love_Sam, Chipman_Takuma"/>
    <x v="11"/>
    <m/>
    <m/>
    <m/>
    <n v="0.01"/>
    <m/>
    <s v="P"/>
    <x v="0"/>
    <s v="&lt;10"/>
    <m/>
    <m/>
    <n v="0.5"/>
    <m/>
    <m/>
    <x v="3"/>
    <m/>
    <s v="{7adb619b-da0e-4ac7-a28e-fa5052ef9c9a}"/>
  </r>
  <r>
    <x v="63"/>
    <d v="2020-08-10T00:00:00"/>
    <m/>
    <x v="4"/>
    <s v="Love_Sam, Chipman_Takuma"/>
    <x v="1"/>
    <m/>
    <m/>
    <m/>
    <n v="0.01"/>
    <m/>
    <s v="P"/>
    <x v="0"/>
    <s v="&lt;10"/>
    <m/>
    <m/>
    <n v="0.5"/>
    <m/>
    <m/>
    <x v="3"/>
    <m/>
    <s v="{a2d2d505-ef6d-4a8b-b175-e313dcf265c9}"/>
  </r>
  <r>
    <x v="63"/>
    <d v="2020-08-10T00:00:00"/>
    <m/>
    <x v="4"/>
    <s v="Love_Sam, Chipman_Takuma"/>
    <x v="1"/>
    <m/>
    <m/>
    <m/>
    <n v="0.01"/>
    <m/>
    <s v="P"/>
    <x v="1"/>
    <s v="&lt;10"/>
    <m/>
    <m/>
    <n v="0.5"/>
    <m/>
    <m/>
    <x v="3"/>
    <m/>
    <s v="{acf45614-bc8d-4979-8ecb-799bb0b1cfb6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x v="3"/>
    <m/>
    <s v="{e813e196-e823-4358-b0cb-e854b8424d50}"/>
  </r>
  <r>
    <x v="63"/>
    <d v="2020-08-10T00:00:00"/>
    <d v="2020-08-10T00:00:00"/>
    <x v="4"/>
    <s v="Love_Sam, Chipman_Takuma"/>
    <x v="14"/>
    <m/>
    <m/>
    <m/>
    <n v="0.01"/>
    <m/>
    <s v="I"/>
    <x v="0"/>
    <s v="&lt;10"/>
    <m/>
    <m/>
    <n v="0.5"/>
    <m/>
    <m/>
    <x v="3"/>
    <m/>
    <s v="{b7f2667a-bc25-4250-841b-3ded28c0d815}"/>
  </r>
  <r>
    <x v="63"/>
    <d v="2020-08-10T00:00:00"/>
    <m/>
    <x v="4"/>
    <s v="Love_Sam, Chipman_Takuma"/>
    <x v="14"/>
    <m/>
    <m/>
    <s v="Edited BEGIN_DT based on surrounding records"/>
    <n v="0.01"/>
    <m/>
    <s v="I"/>
    <x v="0"/>
    <s v="&lt;10"/>
    <m/>
    <m/>
    <n v="0.5"/>
    <m/>
    <m/>
    <x v="3"/>
    <m/>
    <s v="{4c921d7d-541b-4de8-a26c-5ead36b20ff9}"/>
  </r>
  <r>
    <x v="63"/>
    <d v="2020-08-10T00:00:00"/>
    <m/>
    <x v="4"/>
    <s v="Love_Sam, Chipman_Takuma"/>
    <x v="11"/>
    <m/>
    <m/>
    <m/>
    <n v="0.01"/>
    <m/>
    <s v="I"/>
    <x v="0"/>
    <s v="&lt;10"/>
    <m/>
    <m/>
    <n v="0.5"/>
    <m/>
    <m/>
    <x v="3"/>
    <m/>
    <s v="{661967b0-3c29-4396-a2d0-b79811670cee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x v="3"/>
    <m/>
    <s v="{55c1b2fb-7e07-47bd-80a8-cd2e72b5e385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x v="3"/>
    <m/>
    <s v="{65d85d25-82f7-4c4b-ab9d-777b0a30620f}"/>
  </r>
  <r>
    <x v="63"/>
    <d v="2020-08-10T00:00:00"/>
    <m/>
    <x v="4"/>
    <s v="Love_Sam, Chipman_Takuma"/>
    <x v="11"/>
    <m/>
    <m/>
    <m/>
    <n v="0.01"/>
    <m/>
    <s v="I"/>
    <x v="0"/>
    <s v="&lt;10"/>
    <m/>
    <m/>
    <n v="0.5"/>
    <m/>
    <m/>
    <x v="3"/>
    <m/>
    <s v="{cce751ee-9f26-4f35-aaea-8bd485c12506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x v="3"/>
    <m/>
    <s v="{11c7493d-c3b7-40aa-b057-9c39603436d5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x v="3"/>
    <m/>
    <s v="{50f98945-4386-4c41-ab3a-c4450875ce2d}"/>
  </r>
  <r>
    <x v="63"/>
    <d v="2020-08-10T00:00:00"/>
    <m/>
    <x v="4"/>
    <s v="Love_Sam, Chipman_Takuma"/>
    <x v="1"/>
    <m/>
    <m/>
    <m/>
    <n v="0.01"/>
    <m/>
    <s v="I"/>
    <x v="0"/>
    <s v="&lt;10"/>
    <m/>
    <m/>
    <n v="0.5"/>
    <m/>
    <m/>
    <x v="3"/>
    <m/>
    <s v="{9651b340-ae85-48f5-889e-887f41c67bf9}"/>
  </r>
  <r>
    <x v="63"/>
    <d v="2020-08-10T00:00:00"/>
    <m/>
    <x v="4"/>
    <s v="Love_Sam, Chipman_Takuma"/>
    <x v="1"/>
    <m/>
    <m/>
    <m/>
    <n v="0.01"/>
    <m/>
    <s v="I"/>
    <x v="0"/>
    <s v="&lt;10"/>
    <m/>
    <m/>
    <n v="0.5"/>
    <m/>
    <m/>
    <x v="3"/>
    <m/>
    <s v="{6a447853-9751-4979-9009-6ac89b5e6e6c}"/>
  </r>
  <r>
    <x v="63"/>
    <d v="2020-08-10T00:00:00"/>
    <m/>
    <x v="4"/>
    <s v="Love_Sam, Chipman_Takuma"/>
    <x v="1"/>
    <m/>
    <m/>
    <m/>
    <n v="0.01"/>
    <m/>
    <s v="I"/>
    <x v="0"/>
    <s v="&lt;10"/>
    <m/>
    <m/>
    <n v="0.5"/>
    <m/>
    <m/>
    <x v="3"/>
    <m/>
    <s v="{95c43f65-1b6b-4c74-a689-4048b7f1ebc0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x v="3"/>
    <m/>
    <s v="{eb62396c-d654-4ff0-ac52-f89a3f9e6b7d}"/>
  </r>
  <r>
    <x v="63"/>
    <d v="2020-08-10T00:00:00"/>
    <m/>
    <x v="4"/>
    <s v="Love_Sam, Chipman_Takuma"/>
    <x v="1"/>
    <m/>
    <m/>
    <m/>
    <n v="0.01"/>
    <m/>
    <s v="I"/>
    <x v="0"/>
    <s v="&lt;10"/>
    <m/>
    <m/>
    <n v="0.5"/>
    <m/>
    <m/>
    <x v="3"/>
    <m/>
    <s v="{657cb8c0-d8d4-4bf5-a650-451c082a3bbf}"/>
  </r>
  <r>
    <x v="63"/>
    <d v="2020-08-10T00:00:00"/>
    <m/>
    <x v="4"/>
    <s v="Love_Sam, Chipman_Takuma"/>
    <x v="11"/>
    <m/>
    <m/>
    <m/>
    <n v="0.01"/>
    <m/>
    <s v="I"/>
    <x v="0"/>
    <s v="&lt;10"/>
    <m/>
    <m/>
    <n v="0.5"/>
    <m/>
    <m/>
    <x v="3"/>
    <m/>
    <s v="{634cf624-3b90-4f55-b18f-2d98f78318a7}"/>
  </r>
  <r>
    <x v="63"/>
    <d v="2020-08-10T00:00:00"/>
    <m/>
    <x v="4"/>
    <s v="Love_Sam, Chipman_Takuma"/>
    <x v="13"/>
    <m/>
    <m/>
    <m/>
    <n v="0.01"/>
    <m/>
    <s v="I"/>
    <x v="0"/>
    <s v="&lt;10"/>
    <m/>
    <m/>
    <n v="0.5"/>
    <m/>
    <m/>
    <x v="3"/>
    <m/>
    <s v="{81bdb4f8-319b-4539-bdd2-2723d63b890b}"/>
  </r>
  <r>
    <x v="63"/>
    <d v="2020-08-10T00:00:00"/>
    <m/>
    <x v="4"/>
    <s v="Love_Sam, Chipman_Takuma"/>
    <x v="11"/>
    <m/>
    <m/>
    <m/>
    <n v="0.01"/>
    <m/>
    <s v="I"/>
    <x v="0"/>
    <s v="&lt;10"/>
    <m/>
    <m/>
    <n v="0.5"/>
    <m/>
    <m/>
    <x v="3"/>
    <m/>
    <s v="{45ba47f3-f9ec-4c07-bbf9-ecad9a484be2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x v="3"/>
    <m/>
    <s v="{64f3e0b5-1398-4e4e-9eab-583b7f3fb124}"/>
  </r>
  <r>
    <x v="63"/>
    <d v="2020-08-10T00:00:00"/>
    <m/>
    <x v="4"/>
    <s v="Love_Sam, Chipman_Takuma"/>
    <x v="11"/>
    <m/>
    <m/>
    <m/>
    <n v="0.01"/>
    <m/>
    <s v="I"/>
    <x v="0"/>
    <s v="&lt;10"/>
    <m/>
    <m/>
    <n v="0.5"/>
    <m/>
    <m/>
    <x v="3"/>
    <m/>
    <s v="{735c61fa-8b8f-4d3f-a7f4-c650a16c0f6f}"/>
  </r>
  <r>
    <x v="63"/>
    <d v="2020-08-10T00:00:00"/>
    <m/>
    <x v="4"/>
    <s v="Love_Sam, Chipman_Takuma"/>
    <x v="11"/>
    <m/>
    <m/>
    <m/>
    <n v="0.01"/>
    <m/>
    <s v="P"/>
    <x v="0"/>
    <s v="&lt;10"/>
    <m/>
    <m/>
    <n v="0.5"/>
    <m/>
    <m/>
    <x v="3"/>
    <m/>
    <s v="{303bcf0b-b7f0-4871-95be-4745fc3c4b1c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x v="3"/>
    <m/>
    <s v="{c19eeb8e-e150-4108-8b2d-d8ec7c8ca3e6}"/>
  </r>
  <r>
    <x v="63"/>
    <d v="2020-08-10T00:00:00"/>
    <m/>
    <x v="4"/>
    <s v="Love_Sam, Chipman_Takuma"/>
    <x v="4"/>
    <m/>
    <m/>
    <m/>
    <n v="0.01"/>
    <m/>
    <s v="P"/>
    <x v="0"/>
    <s v="&lt;10"/>
    <m/>
    <m/>
    <n v="0.5"/>
    <m/>
    <m/>
    <x v="3"/>
    <m/>
    <s v="{462af512-fad0-4916-9391-aeb1e651ff5f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x v="3"/>
    <m/>
    <s v="{548fea5e-53ac-4fb1-b336-02a28060a973}"/>
  </r>
  <r>
    <x v="63"/>
    <d v="2020-08-10T00:00:00"/>
    <m/>
    <x v="4"/>
    <s v="Love_Sam, Chipman_Takuma"/>
    <x v="4"/>
    <m/>
    <m/>
    <m/>
    <n v="0.01"/>
    <m/>
    <s v="P"/>
    <x v="0"/>
    <s v="&lt;10"/>
    <m/>
    <m/>
    <n v="0.5"/>
    <m/>
    <m/>
    <x v="3"/>
    <m/>
    <s v="{9d9004b9-4a4a-4e22-b36f-a0b6c8563739}"/>
  </r>
  <r>
    <x v="63"/>
    <d v="2020-08-10T00:00:00"/>
    <m/>
    <x v="4"/>
    <s v="Love_Sam, Chipman_Takuma"/>
    <x v="14"/>
    <m/>
    <m/>
    <m/>
    <n v="0.01"/>
    <m/>
    <s v="P"/>
    <x v="0"/>
    <s v="&lt;10"/>
    <m/>
    <m/>
    <n v="0.5"/>
    <m/>
    <m/>
    <x v="3"/>
    <m/>
    <s v="{80923c23-07e0-4d35-9315-801a8c11da35}"/>
  </r>
  <r>
    <x v="63"/>
    <d v="2020-08-10T00:00:00"/>
    <m/>
    <x v="4"/>
    <s v="Love_Sam, Chipman_Takuma"/>
    <x v="1"/>
    <m/>
    <m/>
    <m/>
    <n v="0.01"/>
    <m/>
    <s v="I"/>
    <x v="0"/>
    <s v="&lt;10"/>
    <m/>
    <m/>
    <n v="0.5"/>
    <m/>
    <m/>
    <x v="3"/>
    <m/>
    <s v="{4bd2b819-1b4d-4904-abc0-11e6dbe40137}"/>
  </r>
  <r>
    <x v="63"/>
    <d v="2020-08-10T00:00:00"/>
    <m/>
    <x v="4"/>
    <s v="Love_Sam, Chipman_Takuma"/>
    <x v="10"/>
    <m/>
    <m/>
    <m/>
    <n v="0.01"/>
    <m/>
    <s v="I"/>
    <x v="0"/>
    <s v="&lt;10"/>
    <m/>
    <m/>
    <n v="0.5"/>
    <m/>
    <m/>
    <x v="3"/>
    <m/>
    <s v="{319849eb-b1e7-41c3-a459-9b9201523840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x v="3"/>
    <m/>
    <s v="{0dc1c86e-1a3d-44f7-a715-59bd4744c28f}"/>
  </r>
  <r>
    <x v="63"/>
    <d v="2020-08-10T00:00:00"/>
    <m/>
    <x v="4"/>
    <s v="Love_Sam, Chipman_Takuma"/>
    <x v="10"/>
    <m/>
    <m/>
    <m/>
    <n v="0.01"/>
    <m/>
    <s v="I"/>
    <x v="0"/>
    <s v="&lt;10"/>
    <m/>
    <m/>
    <n v="0.5"/>
    <m/>
    <m/>
    <x v="3"/>
    <m/>
    <s v="{00859310-7854-49ba-b14e-d8f1dabb7249}"/>
  </r>
  <r>
    <x v="63"/>
    <d v="2020-08-10T00:00:00"/>
    <m/>
    <x v="4"/>
    <s v="Love_Sam, Chipman_Takuma"/>
    <x v="11"/>
    <m/>
    <m/>
    <m/>
    <n v="0.01"/>
    <m/>
    <s v="P"/>
    <x v="0"/>
    <s v="10-100"/>
    <m/>
    <m/>
    <n v="0.5"/>
    <m/>
    <m/>
    <x v="3"/>
    <m/>
    <s v="{8f94805c-51a1-4107-bc16-e16930b0fdec}"/>
  </r>
  <r>
    <x v="63"/>
    <d v="2020-08-10T00:00:00"/>
    <m/>
    <x v="4"/>
    <s v="Love_Sam, Chipman_Takuma"/>
    <x v="4"/>
    <m/>
    <m/>
    <m/>
    <n v="0.01"/>
    <m/>
    <s v="P"/>
    <x v="0"/>
    <s v="&lt;10"/>
    <m/>
    <m/>
    <n v="0.5"/>
    <m/>
    <m/>
    <x v="3"/>
    <m/>
    <s v="{5dcb6c96-b198-4cf2-b0b6-b39bb5fbf9db}"/>
  </r>
  <r>
    <x v="63"/>
    <d v="2020-08-10T00:00:00"/>
    <m/>
    <x v="4"/>
    <s v="Love_Sam, Chipman_Takuma"/>
    <x v="4"/>
    <m/>
    <m/>
    <m/>
    <n v="0.01"/>
    <m/>
    <s v="P"/>
    <x v="0"/>
    <s v="&lt;10"/>
    <m/>
    <m/>
    <n v="0.5"/>
    <m/>
    <m/>
    <x v="3"/>
    <m/>
    <s v="{46be7777-ef25-404b-bbda-0447ba5cedd3}"/>
  </r>
  <r>
    <x v="63"/>
    <d v="2020-08-10T00:00:00"/>
    <m/>
    <x v="4"/>
    <s v="Love_Sam, Chipman_Takuma"/>
    <x v="4"/>
    <m/>
    <m/>
    <m/>
    <n v="0.01"/>
    <m/>
    <s v="P"/>
    <x v="0"/>
    <s v="&lt;10"/>
    <m/>
    <m/>
    <n v="0.5"/>
    <m/>
    <m/>
    <x v="3"/>
    <m/>
    <s v="{aeb29b10-187a-4f67-9d16-2d8bc6e57610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x v="3"/>
    <m/>
    <s v="{fd18c750-1aa6-4e75-8f39-fb2998937b68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x v="3"/>
    <m/>
    <s v="{1ad0d555-b284-4ecf-b0e8-f6170047d760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x v="3"/>
    <m/>
    <s v="{ddc8df9d-2887-4d99-9843-039aebc8ff5a}"/>
  </r>
  <r>
    <x v="63"/>
    <d v="2020-08-10T00:00:00"/>
    <m/>
    <x v="4"/>
    <s v="Love_Sam, Chipman_Takuma"/>
    <x v="1"/>
    <m/>
    <m/>
    <m/>
    <n v="0.01"/>
    <m/>
    <s v="P"/>
    <x v="0"/>
    <s v="&lt;10"/>
    <m/>
    <m/>
    <n v="0.5"/>
    <m/>
    <m/>
    <x v="3"/>
    <m/>
    <s v="{f8e4c66c-53cb-45cc-9acb-de2f3418a5f9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x v="3"/>
    <m/>
    <s v="{6872f017-85d9-4261-90c3-a7a3a8bf4b7f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x v="3"/>
    <m/>
    <s v="{291c2e3b-5968-456d-966e-71af6c25b823}"/>
  </r>
  <r>
    <x v="63"/>
    <d v="2020-08-10T00:00:00"/>
    <m/>
    <x v="4"/>
    <s v="Love_Sam, Chipman_Takuma"/>
    <x v="4"/>
    <m/>
    <m/>
    <m/>
    <n v="0.01"/>
    <m/>
    <s v="P"/>
    <x v="0"/>
    <s v="&lt;10"/>
    <m/>
    <m/>
    <n v="0.5"/>
    <m/>
    <m/>
    <x v="3"/>
    <m/>
    <s v="{d456b917-4ab3-4ab4-ace1-8dc7503025d8}"/>
  </r>
  <r>
    <x v="63"/>
    <d v="2020-08-10T00:00:00"/>
    <m/>
    <x v="4"/>
    <s v="Love_Sam, Chipman_Takuma"/>
    <x v="14"/>
    <m/>
    <m/>
    <m/>
    <n v="0.01"/>
    <m/>
    <s v="I"/>
    <x v="0"/>
    <s v="&lt;10"/>
    <m/>
    <m/>
    <n v="0.5"/>
    <m/>
    <m/>
    <x v="3"/>
    <m/>
    <s v="{18c38efd-edd1-4816-b90a-fbce4379c2a8}"/>
  </r>
  <r>
    <x v="63"/>
    <d v="2020-08-10T00:00:00"/>
    <m/>
    <x v="4"/>
    <s v="Love_Sam, Chipman_Takuma"/>
    <x v="4"/>
    <m/>
    <m/>
    <m/>
    <n v="0.01"/>
    <m/>
    <s v="P"/>
    <x v="0"/>
    <s v="&lt;10"/>
    <m/>
    <m/>
    <n v="0.5"/>
    <m/>
    <m/>
    <x v="3"/>
    <m/>
    <s v="{a917614e-087f-4c0a-a60a-ee5162a76d84}"/>
  </r>
  <r>
    <x v="63"/>
    <d v="2020-08-10T00:00:00"/>
    <m/>
    <x v="4"/>
    <s v="Love_Sam, Chipman_Takuma"/>
    <x v="4"/>
    <m/>
    <m/>
    <m/>
    <n v="0.01"/>
    <m/>
    <s v="I"/>
    <x v="0"/>
    <s v="&lt;10"/>
    <m/>
    <m/>
    <n v="0.5"/>
    <m/>
    <m/>
    <x v="3"/>
    <m/>
    <s v="{852faf8a-a2f7-4837-96e2-edfd12d6cb56}"/>
  </r>
  <r>
    <x v="63"/>
    <d v="2020-08-10T00:00:00"/>
    <m/>
    <x v="4"/>
    <s v="Love_Sam, Chipman_Takuma"/>
    <x v="14"/>
    <m/>
    <m/>
    <m/>
    <n v="0.01"/>
    <m/>
    <s v="P"/>
    <x v="0"/>
    <s v="&lt;10"/>
    <m/>
    <m/>
    <n v="0.5"/>
    <m/>
    <m/>
    <x v="3"/>
    <m/>
    <s v="{059e693b-17b2-4d90-8e9d-d19120528446}"/>
  </r>
  <r>
    <x v="46"/>
    <d v="2020-08-10T00:00:00"/>
    <m/>
    <x v="4"/>
    <s v="Love_Sam, Chipman_Takuma"/>
    <x v="1"/>
    <m/>
    <m/>
    <m/>
    <n v="0.01"/>
    <m/>
    <s v="SC"/>
    <x v="0"/>
    <s v="&lt;10"/>
    <m/>
    <m/>
    <n v="0.5"/>
    <m/>
    <m/>
    <x v="3"/>
    <m/>
    <s v="{2473ceba-17aa-4d98-a2ae-c2a52878c411}"/>
  </r>
  <r>
    <x v="46"/>
    <d v="2020-08-10T00:00:00"/>
    <m/>
    <x v="4"/>
    <s v="Love_Sam, Chipman_Takuma"/>
    <x v="3"/>
    <m/>
    <m/>
    <m/>
    <n v="0.01"/>
    <m/>
    <s v="I"/>
    <x v="0"/>
    <s v="&lt;10"/>
    <m/>
    <m/>
    <n v="0.5"/>
    <m/>
    <m/>
    <x v="3"/>
    <m/>
    <s v="{138ddedf-196e-47fe-a674-a7f06131d0f9}"/>
  </r>
  <r>
    <x v="46"/>
    <d v="2020-08-10T00:00:00"/>
    <m/>
    <x v="4"/>
    <s v="Love_Sam, Chipman_Takuma"/>
    <x v="10"/>
    <m/>
    <m/>
    <m/>
    <n v="0.1"/>
    <m/>
    <s v="I"/>
    <x v="0"/>
    <s v="&lt;10"/>
    <m/>
    <m/>
    <n v="0.5"/>
    <m/>
    <m/>
    <x v="3"/>
    <m/>
    <s v="{bb3cfda1-bba9-4919-9444-a816eaff2a2f}"/>
  </r>
  <r>
    <x v="46"/>
    <d v="2020-08-10T00:00:00"/>
    <m/>
    <x v="4"/>
    <s v="Love_Sam, Chipman_Takuma"/>
    <x v="12"/>
    <m/>
    <m/>
    <m/>
    <n v="0.01"/>
    <m/>
    <s v="I"/>
    <x v="0"/>
    <s v="&lt;10"/>
    <m/>
    <m/>
    <n v="0.5"/>
    <m/>
    <m/>
    <x v="3"/>
    <m/>
    <s v="{7b2229e9-0367-44fa-8401-979c9c16c3a3}"/>
  </r>
  <r>
    <x v="92"/>
    <d v="2020-08-10T00:00:00"/>
    <m/>
    <x v="4"/>
    <s v="Cisneros_Daniel, Flores_Rhay"/>
    <x v="4"/>
    <m/>
    <m/>
    <m/>
    <n v="0.01"/>
    <m/>
    <s v="I"/>
    <x v="0"/>
    <s v="&lt;10"/>
    <m/>
    <m/>
    <n v="0.5"/>
    <m/>
    <m/>
    <x v="3"/>
    <m/>
    <s v="{2609b704-282b-4225-a455-7620efaf15de}"/>
  </r>
  <r>
    <x v="92"/>
    <d v="2020-08-10T00:00:00"/>
    <m/>
    <x v="4"/>
    <s v="Cisneros_Daniel, Flores_Rhay"/>
    <x v="14"/>
    <m/>
    <m/>
    <m/>
    <n v="0.01"/>
    <m/>
    <s v="I"/>
    <x v="0"/>
    <s v="&lt;10"/>
    <m/>
    <m/>
    <n v="0.5"/>
    <m/>
    <m/>
    <x v="3"/>
    <m/>
    <s v="{c1d9b8e9-5978-44ef-94bb-8b4c4aecad37}"/>
  </r>
  <r>
    <x v="92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x v="3"/>
    <m/>
    <s v="{b775bec1-76cb-46fb-b9fc-e8bb55b74d59}"/>
  </r>
  <r>
    <x v="65"/>
    <d v="2020-08-10T00:00:00"/>
    <m/>
    <x v="4"/>
    <s v="Cisneros_Daniel, Flores_Rhay"/>
    <x v="0"/>
    <m/>
    <m/>
    <m/>
    <n v="0.01"/>
    <m/>
    <s v="I"/>
    <x v="0"/>
    <s v="&lt;10"/>
    <m/>
    <m/>
    <n v="0.5"/>
    <m/>
    <m/>
    <x v="3"/>
    <m/>
    <s v="{831c9fe0-e33e-4862-97f9-3234695ddab7}"/>
  </r>
  <r>
    <x v="65"/>
    <d v="2020-08-10T00:00:00"/>
    <m/>
    <x v="4"/>
    <s v="Cisneros_Daniel, Flores_Rhay"/>
    <x v="0"/>
    <m/>
    <m/>
    <s v="Edited BEGIN_DT based on surrounding records"/>
    <n v="0.01"/>
    <m/>
    <s v="I"/>
    <x v="0"/>
    <s v="&lt;10"/>
    <m/>
    <m/>
    <n v="0.5"/>
    <m/>
    <m/>
    <x v="3"/>
    <m/>
    <s v="{684469a5-609c-4f09-ad5b-7057dc9257d1}"/>
  </r>
  <r>
    <x v="65"/>
    <d v="2020-08-10T00:00:00"/>
    <m/>
    <x v="4"/>
    <s v="Cisneros_Daniel, Flores_Rhay"/>
    <x v="1"/>
    <m/>
    <m/>
    <s v="Large patch extending beyond buffer"/>
    <n v="0.01"/>
    <m/>
    <s v="I"/>
    <x v="0"/>
    <s v="&lt;10"/>
    <m/>
    <m/>
    <n v="0.5"/>
    <m/>
    <m/>
    <x v="3"/>
    <m/>
    <s v="{f4f914ad-2401-4d21-a1d9-3486a6686630}"/>
  </r>
  <r>
    <x v="65"/>
    <d v="2020-08-10T00:00:00"/>
    <m/>
    <x v="4"/>
    <s v="Cisneros_Daniel, Flores_Rhay"/>
    <x v="4"/>
    <m/>
    <m/>
    <m/>
    <n v="0.01"/>
    <m/>
    <s v="I"/>
    <x v="0"/>
    <s v="&lt;10"/>
    <m/>
    <m/>
    <n v="0.5"/>
    <m/>
    <m/>
    <x v="3"/>
    <m/>
    <s v="{6b831fb3-57fc-4744-a315-def763e85193}"/>
  </r>
  <r>
    <x v="65"/>
    <d v="2020-08-10T00:00:00"/>
    <m/>
    <x v="4"/>
    <s v="Cisneros_Daniel, Flores_Rhay"/>
    <x v="0"/>
    <m/>
    <m/>
    <m/>
    <n v="0.01"/>
    <m/>
    <s v="I"/>
    <x v="0"/>
    <s v="&lt;10"/>
    <m/>
    <m/>
    <n v="0.5"/>
    <m/>
    <m/>
    <x v="3"/>
    <m/>
    <s v="{fa82ae4f-3d53-4ba3-9bde-fda514111c8c}"/>
  </r>
  <r>
    <x v="65"/>
    <d v="2020-08-10T00:00:00"/>
    <m/>
    <x v="4"/>
    <s v="Cisneros_Daniel, Flores_Rhay"/>
    <x v="0"/>
    <m/>
    <m/>
    <m/>
    <n v="0.01"/>
    <m/>
    <s v="I"/>
    <x v="0"/>
    <s v="&lt;10"/>
    <m/>
    <m/>
    <n v="0.5"/>
    <m/>
    <m/>
    <x v="3"/>
    <m/>
    <s v="{250e9a2a-2fec-4616-8f08-b2e883d7144c}"/>
  </r>
  <r>
    <x v="65"/>
    <d v="2020-08-10T00:00:00"/>
    <m/>
    <x v="4"/>
    <s v="Cisneros_Daniel, Flores_Rhay"/>
    <x v="7"/>
    <m/>
    <m/>
    <m/>
    <n v="0.01"/>
    <m/>
    <s v="I"/>
    <x v="0"/>
    <s v="&lt;10"/>
    <m/>
    <m/>
    <n v="0.5"/>
    <m/>
    <m/>
    <x v="3"/>
    <m/>
    <s v="{2d5fd805-a0e1-4e93-b0a9-1291c8b9f0c3}"/>
  </r>
  <r>
    <x v="65"/>
    <d v="2020-08-10T00:00:00"/>
    <m/>
    <x v="4"/>
    <s v="Cisneros_Daniel, Flores_Rhay"/>
    <x v="0"/>
    <m/>
    <m/>
    <m/>
    <n v="0.01"/>
    <m/>
    <s v="I"/>
    <x v="0"/>
    <s v="&lt;10"/>
    <m/>
    <m/>
    <n v="0.5"/>
    <m/>
    <m/>
    <x v="3"/>
    <m/>
    <s v="{01c82d6c-afca-40f4-9c5a-c7f38231342a}"/>
  </r>
  <r>
    <x v="15"/>
    <d v="2020-08-10T00:00:00"/>
    <m/>
    <x v="4"/>
    <s v="Cisneros_Daniel, Flores_Rhay"/>
    <x v="4"/>
    <s v="CSS"/>
    <s v="Intermediate"/>
    <m/>
    <n v="0.01"/>
    <m/>
    <s v="I"/>
    <x v="0"/>
    <s v="&lt;10"/>
    <s v="N"/>
    <m/>
    <n v="0.5"/>
    <m/>
    <m/>
    <x v="3"/>
    <m/>
    <s v="{c7b51861-db20-473b-9c43-93d766c79611}"/>
  </r>
  <r>
    <x v="15"/>
    <d v="2020-08-10T00:00:00"/>
    <m/>
    <x v="4"/>
    <s v="Cisneros_Daniel, Flores_Rhay"/>
    <x v="4"/>
    <m/>
    <m/>
    <m/>
    <n v="0.01"/>
    <m/>
    <s v="I"/>
    <x v="0"/>
    <s v="&lt;10"/>
    <m/>
    <m/>
    <n v="0.5"/>
    <m/>
    <m/>
    <x v="3"/>
    <m/>
    <s v="{899a5d9d-ecee-4213-849f-438a86c59894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x v="3"/>
    <m/>
    <s v="{82ab571f-07ce-4766-976b-6c9bc0981f21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x v="3"/>
    <m/>
    <s v="{3389af36-28ba-4788-9ae4-800c2380b8f8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x v="3"/>
    <m/>
    <s v="{05a5440d-4b40-4b0c-82eb-10aaed1d0007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x v="3"/>
    <m/>
    <s v="{b29780d0-c04c-49d0-b4e8-046ba213aa99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x v="3"/>
    <m/>
    <s v="{384a7d71-2cdc-478d-b292-18f91a79b9a6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x v="3"/>
    <m/>
    <s v="{6f8bca21-bb40-4f87-878a-41edf15f9638}"/>
  </r>
  <r>
    <x v="15"/>
    <d v="2020-08-10T00:00:00"/>
    <m/>
    <x v="4"/>
    <s v="Cisneros_Daniel, Flores_Rhay"/>
    <x v="4"/>
    <m/>
    <m/>
    <m/>
    <n v="0.01"/>
    <m/>
    <s v="I"/>
    <x v="0"/>
    <s v="&lt;10"/>
    <m/>
    <m/>
    <n v="0.5"/>
    <m/>
    <m/>
    <x v="3"/>
    <m/>
    <s v="{cd77bb6a-3e24-4f47-8066-87e3e66ee1fb}"/>
  </r>
  <r>
    <x v="15"/>
    <d v="2020-08-10T00:00:00"/>
    <m/>
    <x v="4"/>
    <s v="Cisneros_Daniel, Flores_Rhay"/>
    <x v="4"/>
    <m/>
    <m/>
    <m/>
    <n v="0.01"/>
    <m/>
    <s v="I"/>
    <x v="0"/>
    <s v="&lt;10"/>
    <m/>
    <m/>
    <n v="0.5"/>
    <m/>
    <m/>
    <x v="3"/>
    <m/>
    <s v="{02811773-676e-4182-a33a-9b9c29f36290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x v="3"/>
    <m/>
    <s v="{42520322-c3e0-4f5b-a6d9-a93f0bd8a4b6}"/>
  </r>
  <r>
    <x v="15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x v="3"/>
    <m/>
    <s v="{4145209e-5fc7-4391-986c-88f8c75688c3}"/>
  </r>
  <r>
    <x v="15"/>
    <d v="2020-08-10T00:00:00"/>
    <m/>
    <x v="4"/>
    <s v="Cisneros_Daniel, Flores_Rhay"/>
    <x v="4"/>
    <m/>
    <m/>
    <s v="Edited BEGIN_DT based on surrounding records"/>
    <n v="0.01"/>
    <m/>
    <s v="I"/>
    <x v="0"/>
    <s v="&lt;10"/>
    <m/>
    <m/>
    <n v="0.5"/>
    <m/>
    <m/>
    <x v="3"/>
    <m/>
    <s v="{c0587124-533e-4191-917f-75835c963c5e}"/>
  </r>
  <r>
    <x v="15"/>
    <d v="2020-08-10T00:00:00"/>
    <m/>
    <x v="4"/>
    <s v="Cisneros_Daniel, Flores_Rhay"/>
    <x v="4"/>
    <m/>
    <m/>
    <m/>
    <n v="0.01"/>
    <m/>
    <s v="I"/>
    <x v="0"/>
    <s v="&lt;10"/>
    <m/>
    <m/>
    <n v="0.5"/>
    <m/>
    <m/>
    <x v="3"/>
    <m/>
    <s v="{c5f40682-4a7e-4473-b355-c86e82cfe74c}"/>
  </r>
  <r>
    <x v="15"/>
    <d v="2020-08-10T00:00:00"/>
    <m/>
    <x v="4"/>
    <s v="Cisneros_Daniel, Flores_Rhay"/>
    <x v="4"/>
    <m/>
    <m/>
    <m/>
    <n v="0.01"/>
    <m/>
    <s v="I"/>
    <x v="0"/>
    <s v="&lt;10"/>
    <m/>
    <m/>
    <n v="0.5"/>
    <m/>
    <m/>
    <x v="3"/>
    <m/>
    <s v="{30e42557-d35c-4e75-bc5d-554e1bef31b5}"/>
  </r>
  <r>
    <x v="47"/>
    <d v="2020-08-10T00:00:00"/>
    <m/>
    <x v="4"/>
    <s v="Cisneros_Daniel, Flores_Rhay"/>
    <x v="11"/>
    <s v="OAK"/>
    <s v="Intermediate"/>
    <m/>
    <n v="0.01"/>
    <m/>
    <s v="I"/>
    <x v="2"/>
    <s v="&lt;10"/>
    <s v="Y"/>
    <m/>
    <n v="0.5"/>
    <m/>
    <m/>
    <x v="3"/>
    <m/>
    <s v="{8416812d-0d19-4035-8e51-2eaf19192df8}"/>
  </r>
  <r>
    <x v="47"/>
    <d v="2020-08-10T00:00:00"/>
    <m/>
    <x v="4"/>
    <s v="Cisneros_Daniel, Flores_Rhay"/>
    <x v="11"/>
    <m/>
    <m/>
    <m/>
    <n v="0.01"/>
    <m/>
    <s v="I"/>
    <x v="1"/>
    <s v="&lt;10"/>
    <m/>
    <m/>
    <n v="0.5"/>
    <m/>
    <m/>
    <x v="3"/>
    <m/>
    <s v="{3ffce82e-a9c4-4ac8-89cb-97deb3378e0e}"/>
  </r>
  <r>
    <x v="47"/>
    <d v="2020-08-10T00:00:00"/>
    <m/>
    <x v="4"/>
    <s v="Cisneros_Daniel, Flores_Rhay"/>
    <x v="4"/>
    <m/>
    <m/>
    <s v="Inside fence zone; addition from DK on 8/23/2020: Edited BEGIN_DT based on surrounding records"/>
    <n v="0.01"/>
    <m/>
    <s v="I"/>
    <x v="0"/>
    <s v="&lt;10"/>
    <m/>
    <m/>
    <n v="0.5"/>
    <m/>
    <m/>
    <x v="3"/>
    <m/>
    <s v="{2316261d-8195-4f92-b44b-d3af11d3bd61}"/>
  </r>
  <r>
    <x v="47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x v="3"/>
    <m/>
    <s v="{c654b861-c201-4365-bb79-fb4b5639da60}"/>
  </r>
  <r>
    <x v="47"/>
    <d v="2020-08-10T00:00:00"/>
    <m/>
    <x v="4"/>
    <s v="Cisneros_Daniel, Flores_Rhay"/>
    <x v="11"/>
    <m/>
    <m/>
    <m/>
    <n v="0.01"/>
    <m/>
    <s v="I"/>
    <x v="0"/>
    <s v="&lt;10"/>
    <m/>
    <m/>
    <n v="0.5"/>
    <m/>
    <m/>
    <x v="3"/>
    <m/>
    <s v="{ea22112e-e892-4d8d-93a7-7a7ce6e36211}"/>
  </r>
  <r>
    <x v="56"/>
    <d v="2020-08-10T00:00:00"/>
    <m/>
    <x v="4"/>
    <s v="Joensuu_Eric, Engstrom_Lars"/>
    <x v="8"/>
    <s v="GRASS"/>
    <s v="Disturbed"/>
    <m/>
    <n v="0.5"/>
    <m/>
    <s v="SC"/>
    <x v="2"/>
    <s v="&lt;10"/>
    <s v="Y"/>
    <m/>
    <n v="0.5"/>
    <m/>
    <m/>
    <x v="3"/>
    <m/>
    <s v="{73c31bbd-3d12-4737-a7f3-382880157d73}"/>
  </r>
  <r>
    <x v="56"/>
    <d v="2020-08-10T00:00:00"/>
    <m/>
    <x v="4"/>
    <s v="Joensuu_Eric, Engstrom_Lars"/>
    <x v="4"/>
    <s v="GRASS"/>
    <s v="Disturbed"/>
    <m/>
    <n v="0.01"/>
    <m/>
    <s v="I"/>
    <x v="1"/>
    <s v="&lt;10"/>
    <s v="Y"/>
    <m/>
    <n v="0.5"/>
    <m/>
    <m/>
    <x v="3"/>
    <m/>
    <s v="{87369da6-7806-478f-a0e6-aee40302b136}"/>
  </r>
  <r>
    <x v="56"/>
    <d v="2020-08-10T00:00:00"/>
    <m/>
    <x v="4"/>
    <s v="Joensuu_Eric, Engstrom_Lars"/>
    <x v="11"/>
    <s v="GRASS"/>
    <s v="Disturbed"/>
    <m/>
    <n v="2"/>
    <m/>
    <s v="SC"/>
    <x v="0"/>
    <s v="&lt;10"/>
    <s v="Y"/>
    <m/>
    <n v="2"/>
    <m/>
    <m/>
    <x v="1"/>
    <m/>
    <s v="{6be61c2e-33bb-4739-a714-fbbad05be518}"/>
  </r>
  <r>
    <x v="56"/>
    <d v="2020-08-10T00:00:00"/>
    <m/>
    <x v="4"/>
    <s v="Joensuu_Eric, Engstrom_Lars"/>
    <x v="8"/>
    <s v="GRASS"/>
    <s v="Disturbed"/>
    <m/>
    <n v="0.01"/>
    <m/>
    <s v="I"/>
    <x v="0"/>
    <s v="&lt;10"/>
    <s v="Y"/>
    <m/>
    <n v="0.5"/>
    <m/>
    <m/>
    <x v="3"/>
    <m/>
    <s v="{7899163e-7c89-4963-af02-1512a83bec20}"/>
  </r>
  <r>
    <x v="56"/>
    <d v="2020-08-10T00:00:00"/>
    <m/>
    <x v="4"/>
    <s v="Joensuu_Eric, Engstrom_Lars"/>
    <x v="8"/>
    <s v="GRASS"/>
    <s v="Disturbed"/>
    <m/>
    <n v="0.5"/>
    <m/>
    <s v="I"/>
    <x v="0"/>
    <s v="&lt;10"/>
    <s v="Y"/>
    <m/>
    <n v="0.5"/>
    <m/>
    <m/>
    <x v="3"/>
    <m/>
    <s v="{c9318eae-eb23-4fda-94fc-0d8b1a286f4f}"/>
  </r>
  <r>
    <x v="56"/>
    <d v="2020-08-10T00:00:00"/>
    <m/>
    <x v="4"/>
    <s v="Joensuu_Eric, Engstrom_Lars"/>
    <x v="8"/>
    <s v="GRASS"/>
    <s v="Disturbed"/>
    <m/>
    <n v="0.01"/>
    <m/>
    <s v="I"/>
    <x v="0"/>
    <s v="&lt;10"/>
    <s v="Y"/>
    <m/>
    <n v="0.5"/>
    <m/>
    <m/>
    <x v="3"/>
    <m/>
    <s v="{23f67397-92b7-49b3-949a-a1ec196cdb96}"/>
  </r>
  <r>
    <x v="56"/>
    <d v="2020-08-10T00:00:00"/>
    <m/>
    <x v="4"/>
    <s v="Joensuu_Eric, Engstrom_Lars"/>
    <x v="4"/>
    <s v="GRASS"/>
    <s v="Disturbed"/>
    <m/>
    <n v="0.01"/>
    <m/>
    <s v="I"/>
    <x v="0"/>
    <s v="&lt;10"/>
    <s v="Y"/>
    <m/>
    <n v="0.5"/>
    <m/>
    <m/>
    <x v="3"/>
    <m/>
    <s v="{43c0942f-d2e7-4c58-bf9f-d5e1200156c0}"/>
  </r>
  <r>
    <x v="56"/>
    <d v="2020-08-10T00:00:00"/>
    <m/>
    <x v="4"/>
    <s v="Joensuu_Eric, Engstrom_Lars"/>
    <x v="4"/>
    <s v="GRASS"/>
    <s v="Disturbed"/>
    <m/>
    <n v="0.01"/>
    <m/>
    <s v="I"/>
    <x v="0"/>
    <s v="&lt;10"/>
    <s v="Y"/>
    <m/>
    <n v="0.5"/>
    <m/>
    <m/>
    <x v="3"/>
    <m/>
    <s v="{ea393f34-8e0a-4a2a-bd4d-2f66bae0c03b}"/>
  </r>
  <r>
    <x v="56"/>
    <d v="2020-08-10T00:00:00"/>
    <m/>
    <x v="4"/>
    <s v="Joensuu_Eric, Engstrom_Lars"/>
    <x v="4"/>
    <s v="GRASS"/>
    <s v="Disturbed"/>
    <m/>
    <n v="2"/>
    <m/>
    <s v="P"/>
    <x v="0"/>
    <s v="&lt;10"/>
    <s v="Y"/>
    <m/>
    <n v="2"/>
    <m/>
    <m/>
    <x v="1"/>
    <m/>
    <s v="{67fee8d5-44b9-499e-ad6e-1356233d5448}"/>
  </r>
  <r>
    <x v="56"/>
    <d v="2020-08-10T00:00:00"/>
    <m/>
    <x v="4"/>
    <s v="Joensuu_Eric, Engstrom_Lars"/>
    <x v="4"/>
    <s v="GRASS"/>
    <s v="Disturbed"/>
    <m/>
    <n v="2"/>
    <m/>
    <s v="P"/>
    <x v="0"/>
    <s v="&lt;10"/>
    <s v="Y"/>
    <m/>
    <n v="2"/>
    <m/>
    <m/>
    <x v="1"/>
    <m/>
    <s v="{47507c94-98bd-4f86-acd9-29e057e7b5cc}"/>
  </r>
  <r>
    <x v="56"/>
    <d v="2020-08-10T00:00:00"/>
    <d v="2020-08-10T00:00:00"/>
    <x v="4"/>
    <s v="Engstrom_Lars, Joensuu_Eric"/>
    <x v="11"/>
    <s v="GRASS"/>
    <s v="Disturbed"/>
    <m/>
    <n v="0.01"/>
    <m/>
    <s v="I"/>
    <x v="0"/>
    <s v="&lt;10"/>
    <s v="Y"/>
    <m/>
    <n v="0.5"/>
    <m/>
    <m/>
    <x v="3"/>
    <m/>
    <s v="{998c0ae9-1bf6-4bd6-a271-a66203be2332}"/>
  </r>
  <r>
    <x v="56"/>
    <d v="2020-08-10T00:00:00"/>
    <m/>
    <x v="4"/>
    <s v="Engstrom_Lars, Joensuu_Eric"/>
    <x v="4"/>
    <s v="GRASS"/>
    <s v="Disturbed"/>
    <m/>
    <n v="0.01"/>
    <m/>
    <s v="I"/>
    <x v="0"/>
    <s v="&lt;10"/>
    <s v="Y"/>
    <m/>
    <n v="0.5"/>
    <m/>
    <m/>
    <x v="3"/>
    <m/>
    <s v="{8314652d-808c-471f-bc49-c1aa9f3e5147}"/>
  </r>
  <r>
    <x v="57"/>
    <d v="2020-08-10T00:00:00"/>
    <m/>
    <x v="4"/>
    <s v="Engstrom_Lars, Joensuu_Eric"/>
    <x v="8"/>
    <s v="CHAP"/>
    <s v="Intermediate"/>
    <m/>
    <n v="0.01"/>
    <m/>
    <s v="I"/>
    <x v="0"/>
    <s v="&lt;10"/>
    <s v="Y"/>
    <m/>
    <n v="0.5"/>
    <m/>
    <m/>
    <x v="3"/>
    <m/>
    <s v="{ca7ed898-c2c9-40ac-8c97-9f1e5dbc75b3}"/>
  </r>
  <r>
    <x v="57"/>
    <d v="2020-08-10T00:00:00"/>
    <m/>
    <x v="4"/>
    <s v="Engstrom_Lars, Joensuu_Eric"/>
    <x v="8"/>
    <s v="CHAP"/>
    <s v="Intermediate"/>
    <m/>
    <n v="0.01"/>
    <m/>
    <s v="I"/>
    <x v="0"/>
    <s v="&lt;10"/>
    <s v="Y"/>
    <m/>
    <n v="0.5"/>
    <m/>
    <m/>
    <x v="3"/>
    <m/>
    <s v="{8a487aca-5fe7-4e72-b3f5-aa827ef42b83}"/>
  </r>
  <r>
    <x v="57"/>
    <d v="2020-08-10T00:00:00"/>
    <m/>
    <x v="4"/>
    <s v="Engstrom_Lars, Joensuu_Eric"/>
    <x v="4"/>
    <s v="CHAP"/>
    <s v="Intermediate"/>
    <m/>
    <n v="0.01"/>
    <m/>
    <s v="P"/>
    <x v="0"/>
    <s v="&lt;10"/>
    <s v="Y"/>
    <m/>
    <n v="0.5"/>
    <m/>
    <m/>
    <x v="3"/>
    <m/>
    <s v="{f58ec1c5-3198-42f4-97f5-413389e55f60}"/>
  </r>
  <r>
    <x v="57"/>
    <d v="2020-08-10T00:00:00"/>
    <m/>
    <x v="4"/>
    <s v="Engstrom_Lars, Joensuu_Eric"/>
    <x v="8"/>
    <s v="CHAP"/>
    <s v="Intermediate"/>
    <m/>
    <n v="0.01"/>
    <m/>
    <s v="I"/>
    <x v="0"/>
    <s v="&lt;10"/>
    <s v="Y"/>
    <m/>
    <n v="0.5"/>
    <m/>
    <m/>
    <x v="3"/>
    <m/>
    <s v="{c8618135-f444-4eb0-92bb-fe1c8026dca4}"/>
  </r>
  <r>
    <x v="57"/>
    <d v="2020-08-10T00:00:00"/>
    <m/>
    <x v="4"/>
    <s v="Engstrom_Lars, Joensuu_Eric"/>
    <x v="1"/>
    <s v="CHAP"/>
    <s v="Intermediate"/>
    <m/>
    <n v="2"/>
    <m/>
    <s v="SC"/>
    <x v="0"/>
    <s v="&lt;10"/>
    <s v="Y"/>
    <m/>
    <n v="2"/>
    <m/>
    <m/>
    <x v="1"/>
    <m/>
    <s v="{83887000-617c-49c7-877a-a3cb48c441d7}"/>
  </r>
  <r>
    <x v="57"/>
    <d v="2020-08-10T00:00:00"/>
    <m/>
    <x v="4"/>
    <s v="Engstrom_Lars, Joensuu_Eric"/>
    <x v="12"/>
    <s v="CHAP"/>
    <s v="Intermediate"/>
    <m/>
    <n v="3"/>
    <m/>
    <s v="P"/>
    <x v="0"/>
    <s v="10-100"/>
    <s v="Y"/>
    <m/>
    <n v="3"/>
    <m/>
    <m/>
    <x v="4"/>
    <m/>
    <s v="{52b026d8-182f-487d-89ad-7b57853c08b8}"/>
  </r>
  <r>
    <x v="57"/>
    <d v="2020-08-10T00:00:00"/>
    <m/>
    <x v="4"/>
    <s v="Engstrom_Lars, Joensuu_Eric"/>
    <x v="12"/>
    <s v="CHAP"/>
    <s v="Intermediate"/>
    <m/>
    <n v="1"/>
    <m/>
    <s v="P"/>
    <x v="0"/>
    <s v="10-100"/>
    <s v="Y"/>
    <m/>
    <n v="1"/>
    <m/>
    <m/>
    <x v="2"/>
    <m/>
    <s v="{65faca13-0e92-4f56-989f-c01911fb3b9d}"/>
  </r>
  <r>
    <x v="57"/>
    <d v="2020-08-10T00:00:00"/>
    <m/>
    <x v="4"/>
    <s v="Engstrom_Lars, Joensuu_Eric"/>
    <x v="12"/>
    <s v="CHAP"/>
    <s v="Intermediate"/>
    <m/>
    <n v="1"/>
    <m/>
    <s v="P"/>
    <x v="0"/>
    <s v="10-100"/>
    <s v="Y"/>
    <m/>
    <n v="1"/>
    <m/>
    <m/>
    <x v="2"/>
    <m/>
    <s v="{fee3714a-3445-4c40-a435-ead49dad2277}"/>
  </r>
  <r>
    <x v="57"/>
    <d v="2020-08-10T00:00:00"/>
    <m/>
    <x v="4"/>
    <s v="Engstrom_Lars, Joensuu_Eric"/>
    <x v="12"/>
    <s v="CHAP"/>
    <s v="Intermediate"/>
    <m/>
    <n v="2"/>
    <m/>
    <s v="P"/>
    <x v="0"/>
    <s v="10-100"/>
    <s v="Y"/>
    <m/>
    <n v="2"/>
    <m/>
    <m/>
    <x v="1"/>
    <m/>
    <s v="{12c464de-fec2-468f-91cf-838ee0310ffa}"/>
  </r>
  <r>
    <x v="57"/>
    <d v="2020-08-10T00:00:00"/>
    <m/>
    <x v="4"/>
    <s v="Engstrom_Lars, Joensuu_Eric"/>
    <x v="1"/>
    <s v="CHAP"/>
    <s v="Intermediate"/>
    <m/>
    <n v="0.01"/>
    <m/>
    <s v="I"/>
    <x v="0"/>
    <s v="&lt;10"/>
    <s v="Y"/>
    <m/>
    <n v="0.5"/>
    <m/>
    <m/>
    <x v="3"/>
    <m/>
    <s v="{f69e20df-0f12-4511-8a90-4c9b2dbeee5d}"/>
  </r>
  <r>
    <x v="57"/>
    <d v="2020-08-10T00:00:00"/>
    <m/>
    <x v="4"/>
    <s v="Engstrom_Lars, Joensuu_Eric"/>
    <x v="1"/>
    <s v="CHAP"/>
    <s v="Intermediate"/>
    <m/>
    <n v="1"/>
    <m/>
    <s v="I"/>
    <x v="0"/>
    <s v="&lt;10"/>
    <s v="Y"/>
    <m/>
    <n v="1"/>
    <m/>
    <m/>
    <x v="2"/>
    <m/>
    <s v="{6264d0c2-cee4-49b1-940f-920021fa6adf}"/>
  </r>
  <r>
    <x v="57"/>
    <d v="2020-08-10T00:00:00"/>
    <m/>
    <x v="4"/>
    <s v="Engstrom_Lars, Joensuu_Eric"/>
    <x v="4"/>
    <s v="CHAP"/>
    <s v="Intermediate"/>
    <m/>
    <n v="1"/>
    <m/>
    <s v="I"/>
    <x v="0"/>
    <s v="&lt;10"/>
    <s v="Y"/>
    <m/>
    <n v="1"/>
    <m/>
    <m/>
    <x v="2"/>
    <m/>
    <s v="{a515465b-367e-48d7-b036-9ed67a04a7f4}"/>
  </r>
  <r>
    <x v="57"/>
    <d v="2020-08-10T00:00:00"/>
    <m/>
    <x v="4"/>
    <s v="Engstrom_Lars, Joensuu_Eric"/>
    <x v="4"/>
    <s v="CHAP"/>
    <s v="Intermediate"/>
    <m/>
    <n v="1"/>
    <m/>
    <s v="P"/>
    <x v="0"/>
    <s v="&lt;10"/>
    <s v="Y"/>
    <m/>
    <n v="1"/>
    <m/>
    <m/>
    <x v="2"/>
    <m/>
    <s v="{1950692c-015b-4fec-a4de-9f62916f39f7}"/>
  </r>
  <r>
    <x v="57"/>
    <d v="2020-08-10T00:00:00"/>
    <m/>
    <x v="4"/>
    <s v="Engstrom_Lars, Joensuu_Eric"/>
    <x v="11"/>
    <s v="CHAP"/>
    <s v="Intermediate"/>
    <m/>
    <n v="1"/>
    <m/>
    <s v="I"/>
    <x v="0"/>
    <s v="&lt;10"/>
    <s v="Y"/>
    <m/>
    <n v="1"/>
    <m/>
    <m/>
    <x v="2"/>
    <m/>
    <s v="{e4d8f517-dbd6-4a63-ac0f-05d107e0c3d6}"/>
  </r>
  <r>
    <x v="57"/>
    <d v="2020-08-10T00:00:00"/>
    <m/>
    <x v="4"/>
    <s v="Engstrom_Lars, Joensuu_Eric"/>
    <x v="11"/>
    <s v="CHAP"/>
    <s v="Intermediate"/>
    <m/>
    <n v="1"/>
    <m/>
    <s v="I"/>
    <x v="0"/>
    <s v="&lt;10"/>
    <s v="Y"/>
    <m/>
    <n v="1"/>
    <m/>
    <m/>
    <x v="2"/>
    <m/>
    <s v="{187c7228-8e93-4521-8e83-29a2ad999f8b}"/>
  </r>
  <r>
    <x v="57"/>
    <d v="2020-08-10T00:00:00"/>
    <m/>
    <x v="4"/>
    <s v="Engstrom_Lars, Joensuu_Eric"/>
    <x v="8"/>
    <s v="CHAP"/>
    <s v="Intermediate"/>
    <m/>
    <n v="1"/>
    <m/>
    <s v="I"/>
    <x v="0"/>
    <s v="&lt;10"/>
    <s v="Y"/>
    <m/>
    <n v="1"/>
    <m/>
    <m/>
    <x v="2"/>
    <m/>
    <s v="{50112cb3-71af-4284-95d7-f4b31f38ee54}"/>
  </r>
  <r>
    <x v="57"/>
    <d v="2020-08-10T00:00:00"/>
    <m/>
    <x v="4"/>
    <s v="Engstrom_Lars, Joensuu_Eric"/>
    <x v="1"/>
    <s v="CHAP"/>
    <s v="Intermediate"/>
    <m/>
    <n v="1"/>
    <m/>
    <s v="I"/>
    <x v="0"/>
    <s v="&lt;10"/>
    <s v="Y"/>
    <m/>
    <n v="1"/>
    <m/>
    <m/>
    <x v="2"/>
    <m/>
    <s v="{6c88f213-e284-44c0-8ad1-e388dea5632d}"/>
  </r>
  <r>
    <x v="57"/>
    <d v="2020-08-10T00:00:00"/>
    <m/>
    <x v="4"/>
    <s v="Engstrom_Lars, Joensuu_Eric"/>
    <x v="10"/>
    <s v="CHAP"/>
    <s v="Intermediate"/>
    <m/>
    <n v="1"/>
    <m/>
    <s v="I"/>
    <x v="0"/>
    <s v="&lt;10"/>
    <s v="Y"/>
    <m/>
    <n v="1"/>
    <m/>
    <m/>
    <x v="2"/>
    <m/>
    <s v="{737c968f-68c8-40e7-9cdc-2c20b10f3a80}"/>
  </r>
  <r>
    <x v="57"/>
    <d v="2020-08-10T00:00:00"/>
    <m/>
    <x v="4"/>
    <s v="Engstrom_Lars, Joensuu_Eric"/>
    <x v="4"/>
    <s v="CHAP"/>
    <s v="Intermediate"/>
    <m/>
    <n v="3"/>
    <m/>
    <s v="P"/>
    <x v="0"/>
    <s v="&lt;10"/>
    <s v="Y"/>
    <m/>
    <n v="3"/>
    <m/>
    <m/>
    <x v="4"/>
    <m/>
    <s v="{5351decf-5288-4415-9203-1213a9517c5e}"/>
  </r>
  <r>
    <x v="57"/>
    <d v="2020-08-10T00:00:00"/>
    <m/>
    <x v="4"/>
    <s v="Engstrom_Lars, Joensuu_Eric"/>
    <x v="8"/>
    <s v="CHAP"/>
    <s v="Intermediate"/>
    <m/>
    <n v="0.01"/>
    <m/>
    <s v="I"/>
    <x v="0"/>
    <s v="&lt;10"/>
    <s v="Y"/>
    <m/>
    <n v="0.5"/>
    <m/>
    <m/>
    <x v="3"/>
    <m/>
    <s v="{a1923a06-92a0-4523-88f7-aa5680601643}"/>
  </r>
  <r>
    <x v="57"/>
    <d v="2020-08-10T00:00:00"/>
    <m/>
    <x v="4"/>
    <s v="Engstrom_Lars, Joensuu_Eric"/>
    <x v="1"/>
    <s v="CHAP"/>
    <s v="Intermediate"/>
    <m/>
    <n v="1"/>
    <m/>
    <s v="I"/>
    <x v="0"/>
    <s v="&lt;10"/>
    <s v="Y"/>
    <m/>
    <n v="1"/>
    <m/>
    <m/>
    <x v="2"/>
    <m/>
    <s v="{796869e1-b750-4f30-bddb-d54ed3602fd6}"/>
  </r>
  <r>
    <x v="57"/>
    <d v="2020-08-10T00:00:00"/>
    <m/>
    <x v="4"/>
    <s v="Engstrom_Lars, Joensuu_Eric"/>
    <x v="1"/>
    <s v="CHAP"/>
    <s v="Intermediate"/>
    <m/>
    <n v="1"/>
    <m/>
    <s v="I"/>
    <x v="0"/>
    <s v="&lt;10"/>
    <s v="Y"/>
    <m/>
    <n v="1"/>
    <m/>
    <m/>
    <x v="2"/>
    <m/>
    <s v="{6f67d288-11e5-45f6-b26b-c9eb5bc53e23}"/>
  </r>
  <r>
    <x v="9"/>
    <d v="2020-08-11T00:00:00"/>
    <m/>
    <x v="4"/>
    <s v="Joensuu_Eric, Flores_Rhay"/>
    <x v="3"/>
    <s v="OTH"/>
    <s v="Disturbed"/>
    <m/>
    <n v="0.01"/>
    <m/>
    <s v="I"/>
    <x v="0"/>
    <s v="&lt;10"/>
    <s v="Y"/>
    <m/>
    <n v="0.5"/>
    <m/>
    <m/>
    <x v="3"/>
    <m/>
    <s v="{8e53c436-e8d3-4e52-bfba-c3e3fd2dcc33}"/>
  </r>
  <r>
    <x v="5"/>
    <d v="2020-08-11T00:00:00"/>
    <m/>
    <x v="4"/>
    <s v="Joensuu_Eric, Flores_Rhay"/>
    <x v="0"/>
    <s v="OAK"/>
    <s v="Disturbed"/>
    <m/>
    <n v="0.01"/>
    <m/>
    <s v="SC"/>
    <x v="0"/>
    <s v="&lt;10"/>
    <s v="Y"/>
    <m/>
    <n v="0.5"/>
    <m/>
    <m/>
    <x v="3"/>
    <m/>
    <s v="{403cc838-d3fa-40de-8b27-d006440d5406}"/>
  </r>
  <r>
    <x v="5"/>
    <d v="2020-08-11T00:00:00"/>
    <m/>
    <x v="4"/>
    <s v="Joensuu_Eric, Flores_Rhay"/>
    <x v="0"/>
    <s v="OAK"/>
    <s v="Disturbed"/>
    <m/>
    <n v="0.01"/>
    <m/>
    <s v="SC"/>
    <x v="0"/>
    <s v="&lt;10"/>
    <s v="Y"/>
    <m/>
    <n v="0.5"/>
    <m/>
    <m/>
    <x v="3"/>
    <m/>
    <s v="{e14d6625-bcb3-40fe-bfff-1ed586c3a227}"/>
  </r>
  <r>
    <x v="7"/>
    <d v="2020-08-11T00:00:00"/>
    <m/>
    <x v="4"/>
    <s v="Joensuu_Eric, Flores_Rhay"/>
    <x v="0"/>
    <s v="GRASS"/>
    <s v="Disturbed"/>
    <m/>
    <n v="0.5"/>
    <m/>
    <s v="I"/>
    <x v="0"/>
    <s v="&lt;10"/>
    <s v="Y"/>
    <m/>
    <n v="0.5"/>
    <m/>
    <m/>
    <x v="3"/>
    <m/>
    <s v="{bfdd32cd-308d-4beb-863d-ac469d8d59dc}"/>
  </r>
  <r>
    <x v="7"/>
    <d v="2020-08-11T00:00:00"/>
    <m/>
    <x v="4"/>
    <s v="Joensuu_Eric, Flores_Rhay"/>
    <x v="1"/>
    <s v="GRASS"/>
    <s v="Disturbed"/>
    <m/>
    <n v="0.01"/>
    <m/>
    <s v="I"/>
    <x v="0"/>
    <s v="&lt;10"/>
    <s v="Y"/>
    <m/>
    <n v="0.5"/>
    <m/>
    <m/>
    <x v="3"/>
    <m/>
    <s v="{f9d1ec02-b2d6-4435-97ad-baa6466e4036}"/>
  </r>
  <r>
    <x v="7"/>
    <d v="2020-08-11T00:00:00"/>
    <m/>
    <x v="4"/>
    <s v="Joensuu_Eric, Flores_Rhay"/>
    <x v="1"/>
    <s v="GRASS"/>
    <s v="Disturbed"/>
    <m/>
    <n v="0.01"/>
    <m/>
    <s v="I"/>
    <x v="0"/>
    <s v="&lt;10"/>
    <s v="Y"/>
    <m/>
    <n v="0.5"/>
    <m/>
    <m/>
    <x v="3"/>
    <m/>
    <s v="{065253fb-568a-4578-9f58-a297f3bdda9b}"/>
  </r>
  <r>
    <x v="8"/>
    <d v="2020-08-11T00:00:00"/>
    <m/>
    <x v="4"/>
    <s v="Joensuu_Eric, Flores_Rhay"/>
    <x v="10"/>
    <s v="OAK"/>
    <s v="Disturbed"/>
    <m/>
    <n v="0.01"/>
    <m/>
    <s v="I"/>
    <x v="0"/>
    <s v="&lt;10"/>
    <s v="Y"/>
    <m/>
    <n v="0.5"/>
    <m/>
    <m/>
    <x v="3"/>
    <m/>
    <s v="{f6e14059-b5f8-44e6-b834-1de5edd75765}"/>
  </r>
  <r>
    <x v="8"/>
    <d v="2020-08-11T00:00:00"/>
    <m/>
    <x v="4"/>
    <s v="Joensuu_Eric, Flores_Rhay"/>
    <x v="0"/>
    <s v="OAK"/>
    <s v="Disturbed"/>
    <m/>
    <n v="0.5"/>
    <m/>
    <s v="I"/>
    <x v="0"/>
    <s v="&lt;10"/>
    <s v="Y"/>
    <m/>
    <n v="0.5"/>
    <m/>
    <m/>
    <x v="3"/>
    <m/>
    <s v="{c890e00e-bf91-4402-b827-4cdcb00059ba}"/>
  </r>
  <r>
    <x v="52"/>
    <d v="2020-08-11T00:00:00"/>
    <m/>
    <x v="4"/>
    <s v="Gomez_Gio, Chipman_Takuma"/>
    <x v="10"/>
    <m/>
    <m/>
    <m/>
    <n v="0.01"/>
    <m/>
    <s v="P"/>
    <x v="0"/>
    <s v="&lt;10"/>
    <m/>
    <m/>
    <n v="0.5"/>
    <m/>
    <m/>
    <x v="3"/>
    <m/>
    <s v="{3ed7472b-8c01-41be-be71-655eaa738974}"/>
  </r>
  <r>
    <x v="68"/>
    <d v="2020-08-11T00:00:00"/>
    <m/>
    <x v="4"/>
    <s v="Gomez_Gio, Chipman_Takuma"/>
    <x v="11"/>
    <m/>
    <m/>
    <m/>
    <n v="0.01"/>
    <m/>
    <s v="I"/>
    <x v="0"/>
    <s v="&lt;10"/>
    <m/>
    <m/>
    <n v="0.5"/>
    <m/>
    <m/>
    <x v="3"/>
    <m/>
    <s v="{a70bd4c5-798a-4b28-b6b4-e5082f722cf4}"/>
  </r>
  <r>
    <x v="20"/>
    <d v="2020-08-11T00:00:00"/>
    <m/>
    <x v="4"/>
    <s v="Gomez_Gio, Chipman_Takuma"/>
    <x v="11"/>
    <s v="OAK"/>
    <s v="Disturbed"/>
    <m/>
    <n v="0.01"/>
    <m/>
    <s v="I"/>
    <x v="0"/>
    <s v="&lt;10"/>
    <s v="N"/>
    <m/>
    <n v="0.5"/>
    <m/>
    <m/>
    <x v="3"/>
    <m/>
    <s v="{b6977da1-2af1-4508-bde8-16f96cd5e8e8}"/>
  </r>
  <r>
    <x v="20"/>
    <d v="2020-08-11T00:00:00"/>
    <m/>
    <x v="4"/>
    <s v="Gomez_Gio, Chipman_Takuma"/>
    <x v="6"/>
    <m/>
    <m/>
    <m/>
    <n v="0.01"/>
    <m/>
    <s v="I"/>
    <x v="0"/>
    <s v="&lt;10"/>
    <m/>
    <m/>
    <n v="0.5"/>
    <m/>
    <m/>
    <x v="3"/>
    <m/>
    <s v="{58558a1c-3a64-4c4a-9012-8678ac6a497c}"/>
  </r>
  <r>
    <x v="20"/>
    <d v="2020-08-11T00:00:00"/>
    <m/>
    <x v="4"/>
    <s v="Gomez_Gio, Chipman_Takuma"/>
    <x v="11"/>
    <m/>
    <m/>
    <m/>
    <n v="0.01"/>
    <m/>
    <s v="I"/>
    <x v="0"/>
    <s v="&lt;10"/>
    <m/>
    <m/>
    <n v="0.5"/>
    <m/>
    <m/>
    <x v="3"/>
    <m/>
    <s v="{2269930d-3a29-4763-894e-d06aadd893e2}"/>
  </r>
  <r>
    <x v="20"/>
    <d v="2020-08-11T00:00:00"/>
    <m/>
    <x v="4"/>
    <s v="Gomez_Gio, Chipman_Takuma"/>
    <x v="3"/>
    <m/>
    <m/>
    <m/>
    <n v="0.01"/>
    <m/>
    <s v="I"/>
    <x v="0"/>
    <s v="&lt;10"/>
    <m/>
    <m/>
    <n v="0.5"/>
    <m/>
    <m/>
    <x v="3"/>
    <m/>
    <s v="{f81cf987-c33e-48c6-96cf-d736db7f73fa}"/>
  </r>
  <r>
    <x v="116"/>
    <d v="2020-08-11T00:00:00"/>
    <m/>
    <x v="4"/>
    <s v="Gomez_Gio, Chipman_Takuma"/>
    <x v="4"/>
    <s v="GRASS"/>
    <s v="Disturbed"/>
    <m/>
    <n v="0.01"/>
    <m/>
    <s v="I"/>
    <x v="0"/>
    <s v="&lt;10"/>
    <s v="N"/>
    <m/>
    <n v="0.5"/>
    <m/>
    <m/>
    <x v="3"/>
    <m/>
    <s v="{17b7ff4d-124d-4fc6-9896-145f63f2ee02}"/>
  </r>
  <r>
    <x v="116"/>
    <d v="2020-08-11T00:00:00"/>
    <m/>
    <x v="4"/>
    <s v="Gomez_Gio, Chipman_Takuma"/>
    <x v="17"/>
    <m/>
    <m/>
    <m/>
    <n v="0.01"/>
    <m/>
    <s v="I"/>
    <x v="0"/>
    <s v="&lt;10"/>
    <m/>
    <m/>
    <n v="0.5"/>
    <m/>
    <m/>
    <x v="3"/>
    <m/>
    <s v="{40580aad-c4d2-4302-b3e9-375499e3340a}"/>
  </r>
  <r>
    <x v="116"/>
    <d v="2020-08-11T00:00:00"/>
    <m/>
    <x v="4"/>
    <s v="Gomez_Gio, Chipman_Takuma"/>
    <x v="17"/>
    <m/>
    <m/>
    <m/>
    <n v="0.01"/>
    <m/>
    <s v="I"/>
    <x v="0"/>
    <s v="&lt;10"/>
    <m/>
    <m/>
    <n v="0.5"/>
    <m/>
    <m/>
    <x v="3"/>
    <m/>
    <s v="{10bc929b-6ddd-4658-8280-3a748a68de4f}"/>
  </r>
  <r>
    <x v="116"/>
    <d v="2020-08-11T00:00:00"/>
    <m/>
    <x v="4"/>
    <s v="Gomez_Gio, Chipman_Takuma"/>
    <x v="1"/>
    <m/>
    <m/>
    <m/>
    <n v="0.01"/>
    <m/>
    <s v="I"/>
    <x v="0"/>
    <s v="&lt;10"/>
    <m/>
    <m/>
    <n v="0.5"/>
    <m/>
    <m/>
    <x v="3"/>
    <m/>
    <s v="{c83d7271-aabc-40ea-9701-7d60b54555f7}"/>
  </r>
  <r>
    <x v="116"/>
    <d v="2020-08-11T00:00:00"/>
    <m/>
    <x v="4"/>
    <s v="Gomez_Gio, Chipman_Takuma"/>
    <x v="3"/>
    <m/>
    <m/>
    <m/>
    <n v="0.01"/>
    <m/>
    <s v="I"/>
    <x v="0"/>
    <s v="&lt;10"/>
    <m/>
    <m/>
    <n v="0.5"/>
    <m/>
    <m/>
    <x v="3"/>
    <m/>
    <s v="{ec964e80-ed06-4992-a56f-5f6b9aa4fd25}"/>
  </r>
  <r>
    <x v="116"/>
    <d v="2020-08-11T00:00:00"/>
    <m/>
    <x v="4"/>
    <s v="Gomez_Gio, Chipman_Takuma"/>
    <x v="1"/>
    <m/>
    <m/>
    <m/>
    <n v="0.01"/>
    <m/>
    <s v="I"/>
    <x v="0"/>
    <s v="&lt;10"/>
    <m/>
    <m/>
    <n v="0.5"/>
    <m/>
    <m/>
    <x v="3"/>
    <m/>
    <s v="{e684de45-a2be-4fda-8f37-3a1fceb08698}"/>
  </r>
  <r>
    <x v="116"/>
    <d v="2020-08-11T00:00:00"/>
    <m/>
    <x v="4"/>
    <s v="Gomez_Gio, Chipman_Takuma"/>
    <x v="0"/>
    <m/>
    <m/>
    <m/>
    <n v="0.01"/>
    <m/>
    <s v="I"/>
    <x v="0"/>
    <s v="&lt;10"/>
    <m/>
    <m/>
    <n v="0.5"/>
    <m/>
    <m/>
    <x v="3"/>
    <m/>
    <s v="{098cec8a-801f-4fc9-8ba1-d7f9319a3975}"/>
  </r>
  <r>
    <x v="116"/>
    <d v="2020-08-11T00:00:00"/>
    <m/>
    <x v="4"/>
    <s v="Gomez_Gio, Chipman_Takuma"/>
    <x v="3"/>
    <m/>
    <m/>
    <m/>
    <n v="0.01"/>
    <m/>
    <s v="I"/>
    <x v="0"/>
    <s v="&lt;10"/>
    <m/>
    <m/>
    <n v="0.5"/>
    <m/>
    <m/>
    <x v="3"/>
    <m/>
    <s v="{e75ffe93-40fb-4b86-a15a-0582644b2f4d}"/>
  </r>
  <r>
    <x v="12"/>
    <d v="2020-08-11T00:00:00"/>
    <m/>
    <x v="4"/>
    <s v="Gomez_Gio, Chipman_Takuma"/>
    <x v="0"/>
    <m/>
    <m/>
    <m/>
    <n v="0.01"/>
    <m/>
    <s v="I"/>
    <x v="0"/>
    <s v="&lt;10"/>
    <m/>
    <m/>
    <n v="0.5"/>
    <m/>
    <m/>
    <x v="3"/>
    <m/>
    <s v="{e3b99f3a-6449-494b-856c-3540be7017fa}"/>
  </r>
  <r>
    <x v="12"/>
    <d v="2020-08-11T00:00:00"/>
    <m/>
    <x v="4"/>
    <s v="Gomez_Gio, Chipman_Takuma"/>
    <x v="0"/>
    <m/>
    <m/>
    <m/>
    <n v="0.01"/>
    <m/>
    <s v="I"/>
    <x v="0"/>
    <s v="&lt;10"/>
    <m/>
    <m/>
    <n v="0.5"/>
    <m/>
    <m/>
    <x v="3"/>
    <m/>
    <s v="{991fcf00-2ecd-4f7d-94a0-689433977158}"/>
  </r>
  <r>
    <x v="12"/>
    <d v="2020-08-11T00:00:00"/>
    <m/>
    <x v="4"/>
    <s v="Gomez_Gio, Chipman_Takuma"/>
    <x v="3"/>
    <m/>
    <m/>
    <m/>
    <n v="0.01"/>
    <m/>
    <s v="I"/>
    <x v="0"/>
    <s v="&lt;10"/>
    <m/>
    <m/>
    <n v="0.5"/>
    <m/>
    <m/>
    <x v="3"/>
    <m/>
    <s v="{dffd3570-0179-4d30-b7ec-af7784267bee}"/>
  </r>
  <r>
    <x v="12"/>
    <d v="2020-08-11T00:00:00"/>
    <m/>
    <x v="4"/>
    <s v="Gomez_Gio, Chipman_Takuma"/>
    <x v="0"/>
    <m/>
    <m/>
    <m/>
    <n v="0.01"/>
    <m/>
    <s v="I"/>
    <x v="0"/>
    <s v="&lt;10"/>
    <m/>
    <m/>
    <n v="0.5"/>
    <m/>
    <m/>
    <x v="3"/>
    <m/>
    <s v="{abe59616-dc8e-4d58-a7fa-673f2f673cc2}"/>
  </r>
  <r>
    <x v="12"/>
    <d v="2020-08-11T00:00:00"/>
    <m/>
    <x v="4"/>
    <s v="Gomez_Gio, Chipman_Takuma"/>
    <x v="3"/>
    <m/>
    <m/>
    <m/>
    <n v="0.01"/>
    <m/>
    <s v="I"/>
    <x v="0"/>
    <s v="&lt;10"/>
    <m/>
    <m/>
    <n v="0.5"/>
    <m/>
    <m/>
    <x v="3"/>
    <m/>
    <s v="{938a7cca-540f-471f-bca7-4893e1ff5284}"/>
  </r>
  <r>
    <x v="12"/>
    <d v="2020-08-11T00:00:00"/>
    <m/>
    <x v="4"/>
    <s v="Gomez_Gio, Chipman_Takuma"/>
    <x v="0"/>
    <m/>
    <m/>
    <m/>
    <n v="0.01"/>
    <m/>
    <s v="I"/>
    <x v="0"/>
    <s v="&lt;10"/>
    <m/>
    <m/>
    <n v="0.5"/>
    <m/>
    <m/>
    <x v="3"/>
    <m/>
    <s v="{f4728f58-8fcd-4024-88f6-e82dabf56d42}"/>
  </r>
  <r>
    <x v="112"/>
    <d v="2020-08-11T00:00:00"/>
    <m/>
    <x v="4"/>
    <s v="Joensuu_Eric, Flores_Rhay"/>
    <x v="3"/>
    <s v="OAK"/>
    <s v="Disturbed"/>
    <m/>
    <n v="0.01"/>
    <m/>
    <s v="I"/>
    <x v="0"/>
    <s v="&lt;10"/>
    <s v="Y"/>
    <m/>
    <n v="0.5"/>
    <m/>
    <m/>
    <x v="3"/>
    <m/>
    <s v="{8a2abc75-7a45-4977-adab-af59faca98ba}"/>
  </r>
  <r>
    <x v="76"/>
    <d v="2020-08-11T00:00:00"/>
    <m/>
    <x v="4"/>
    <s v="Joensuu_Eric, Flores_Rhay"/>
    <x v="10"/>
    <s v="GRASS"/>
    <s v="Disturbed"/>
    <m/>
    <n v="0.5"/>
    <m/>
    <s v="P"/>
    <x v="0"/>
    <s v="&lt;10"/>
    <s v="Y"/>
    <m/>
    <n v="0.5"/>
    <m/>
    <m/>
    <x v="3"/>
    <m/>
    <s v="{d2c05b21-1e21-4265-a99e-da5fbe5e4361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x v="3"/>
    <m/>
    <s v="{fe0a08ec-9bcc-4774-8b22-4cf551ac7498}"/>
  </r>
  <r>
    <x v="91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x v="3"/>
    <m/>
    <s v="{72804fd0-3a3c-4abd-a789-cbf32db560bd}"/>
  </r>
  <r>
    <x v="44"/>
    <d v="2020-08-12T00:00:00"/>
    <m/>
    <x v="4"/>
    <s v="Cisneros_Daniel, Chipman_Takuma"/>
    <x v="14"/>
    <m/>
    <m/>
    <m/>
    <n v="0.01"/>
    <m/>
    <s v="I"/>
    <x v="0"/>
    <s v="&lt;10"/>
    <m/>
    <m/>
    <n v="0.5"/>
    <m/>
    <m/>
    <x v="3"/>
    <m/>
    <s v="{6fa38667-7438-4a58-96b0-9a28c2bdbd68}"/>
  </r>
  <r>
    <x v="44"/>
    <d v="2020-08-12T00:00:00"/>
    <m/>
    <x v="4"/>
    <s v="Cisneros_Daniel, Chipman_Takuma"/>
    <x v="14"/>
    <m/>
    <m/>
    <m/>
    <n v="0.01"/>
    <m/>
    <s v="I"/>
    <x v="0"/>
    <s v="&lt;10"/>
    <m/>
    <m/>
    <n v="0.5"/>
    <m/>
    <m/>
    <x v="3"/>
    <m/>
    <s v="{f8b4cceb-340a-42bb-96f1-b5b16dbb2ad3}"/>
  </r>
  <r>
    <x v="44"/>
    <d v="2020-08-12T00:00:00"/>
    <m/>
    <x v="4"/>
    <s v="Cisneros_Daniel, Chipman_Takuma"/>
    <x v="17"/>
    <m/>
    <m/>
    <m/>
    <n v="0.01"/>
    <m/>
    <s v="I"/>
    <x v="0"/>
    <s v="&lt;10"/>
    <m/>
    <m/>
    <n v="0.5"/>
    <m/>
    <m/>
    <x v="3"/>
    <m/>
    <s v="{48a01861-60f2-402d-b8b8-2f2b9a1d4520}"/>
  </r>
  <r>
    <x v="44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x v="3"/>
    <m/>
    <s v="{a53e420f-4612-46b0-a9a1-ed81f8f90bae}"/>
  </r>
  <r>
    <x v="44"/>
    <d v="2020-08-12T00:00:00"/>
    <m/>
    <x v="4"/>
    <s v="Cisneros_Daniel, Chipman_Takuma"/>
    <x v="1"/>
    <m/>
    <m/>
    <m/>
    <n v="0.01"/>
    <m/>
    <s v="I"/>
    <x v="0"/>
    <s v="&lt;10"/>
    <m/>
    <m/>
    <n v="0.5"/>
    <m/>
    <m/>
    <x v="3"/>
    <m/>
    <s v="{b5cd17dc-c356-4cf0-b2fc-974dc8271886}"/>
  </r>
  <r>
    <x v="44"/>
    <d v="2020-08-12T00:00:00"/>
    <m/>
    <x v="4"/>
    <s v="Cisneros_Daniel, Chipman_Takuma"/>
    <x v="1"/>
    <m/>
    <m/>
    <m/>
    <n v="0.01"/>
    <m/>
    <s v="I"/>
    <x v="0"/>
    <s v="&lt;10"/>
    <m/>
    <m/>
    <n v="0.5"/>
    <m/>
    <m/>
    <x v="3"/>
    <m/>
    <s v="{76052e29-682a-43a7-ac90-cbf7b1a1b563}"/>
  </r>
  <r>
    <x v="44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x v="3"/>
    <m/>
    <s v="{c7f50fc7-14df-4118-9d01-af721c37ec73}"/>
  </r>
  <r>
    <x v="44"/>
    <d v="2020-08-12T00:00:00"/>
    <m/>
    <x v="4"/>
    <s v="Cisneros_Daniel, Chipman_Takuma"/>
    <x v="17"/>
    <m/>
    <m/>
    <m/>
    <n v="0.01"/>
    <m/>
    <s v="I"/>
    <x v="0"/>
    <s v="&lt;10"/>
    <m/>
    <m/>
    <n v="0.5"/>
    <m/>
    <m/>
    <x v="3"/>
    <m/>
    <s v="{8e2fe77d-cf57-42a2-8e4a-f00c61f1f0fb}"/>
  </r>
  <r>
    <x v="44"/>
    <d v="2020-08-12T00:00:00"/>
    <m/>
    <x v="4"/>
    <s v="Cisneros_Daniel, Chipman_Takuma"/>
    <x v="11"/>
    <m/>
    <m/>
    <m/>
    <n v="0.01"/>
    <m/>
    <s v="I"/>
    <x v="0"/>
    <s v="&lt;10"/>
    <m/>
    <m/>
    <n v="0.5"/>
    <m/>
    <m/>
    <x v="3"/>
    <m/>
    <s v="{6400c9ff-aaa3-4dc9-a867-e7d6841fd4f6}"/>
  </r>
  <r>
    <x v="44"/>
    <d v="2020-08-12T00:00:00"/>
    <m/>
    <x v="4"/>
    <s v="Cisneros_Daniel, Chipman_Takuma"/>
    <x v="4"/>
    <m/>
    <m/>
    <m/>
    <n v="0.01"/>
    <m/>
    <s v="I"/>
    <x v="2"/>
    <s v="&lt;10"/>
    <m/>
    <m/>
    <n v="0.5"/>
    <m/>
    <m/>
    <x v="3"/>
    <m/>
    <s v="{3aa17b6c-1527-4b8d-832e-9a75bdc9208a}"/>
  </r>
  <r>
    <x v="44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x v="3"/>
    <m/>
    <s v="{d178bdc5-4656-4a08-b99d-6ff67f1d6b8e}"/>
  </r>
  <r>
    <x v="44"/>
    <d v="2020-08-12T00:00:00"/>
    <m/>
    <x v="4"/>
    <s v="Cisneros_Daniel, Chipman_Takuma"/>
    <x v="11"/>
    <m/>
    <m/>
    <m/>
    <n v="0.01"/>
    <m/>
    <s v="I"/>
    <x v="0"/>
    <s v="&lt;10"/>
    <m/>
    <m/>
    <n v="0.5"/>
    <m/>
    <m/>
    <x v="3"/>
    <m/>
    <s v="{218be78a-1a3e-4409-9c04-96758a1266bd}"/>
  </r>
  <r>
    <x v="44"/>
    <d v="2020-08-12T00:00:00"/>
    <m/>
    <x v="4"/>
    <s v="Cisneros_Daniel, Chipman_Takuma"/>
    <x v="11"/>
    <m/>
    <m/>
    <m/>
    <n v="0.01"/>
    <m/>
    <s v="I"/>
    <x v="0"/>
    <s v="&lt;10"/>
    <m/>
    <m/>
    <n v="0.5"/>
    <m/>
    <m/>
    <x v="3"/>
    <m/>
    <s v="{f7761747-4f99-4e57-93ce-c4d05355c9d2}"/>
  </r>
  <r>
    <x v="44"/>
    <d v="2020-08-12T00:00:00"/>
    <m/>
    <x v="4"/>
    <s v="Cisneros_Daniel, Chipman_Takuma"/>
    <x v="11"/>
    <m/>
    <m/>
    <m/>
    <n v="0.01"/>
    <m/>
    <s v="I"/>
    <x v="0"/>
    <s v="&lt;10"/>
    <m/>
    <m/>
    <n v="0.5"/>
    <m/>
    <m/>
    <x v="3"/>
    <m/>
    <s v="{f1e94585-bef0-4460-922e-92c4f65df048}"/>
  </r>
  <r>
    <x v="44"/>
    <d v="2020-08-12T00:00:00"/>
    <m/>
    <x v="4"/>
    <s v="Cisneros_Daniel, Chipman_Takuma"/>
    <x v="11"/>
    <m/>
    <m/>
    <m/>
    <n v="0.01"/>
    <m/>
    <s v="I"/>
    <x v="0"/>
    <s v="&lt;10"/>
    <m/>
    <m/>
    <n v="0.5"/>
    <m/>
    <m/>
    <x v="3"/>
    <m/>
    <s v="{166db681-bf54-4276-a016-a40e929f6fc6}"/>
  </r>
  <r>
    <x v="44"/>
    <d v="2020-08-12T00:00:00"/>
    <m/>
    <x v="4"/>
    <s v="Cisneros_Daniel, Chipman_Takuma"/>
    <x v="11"/>
    <m/>
    <m/>
    <m/>
    <n v="0.01"/>
    <m/>
    <s v="I"/>
    <x v="2"/>
    <s v="&lt;10"/>
    <m/>
    <m/>
    <n v="0.5"/>
    <m/>
    <m/>
    <x v="3"/>
    <m/>
    <s v="{a9fa3ea5-ceb5-45d1-a00f-76108dcbc7da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x v="3"/>
    <m/>
    <s v="{c33b764b-dbe2-46ed-b428-4c3e46a0b39b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x v="3"/>
    <m/>
    <s v="{59178029-fcd8-4c0f-99bc-5c967ad050d6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x v="3"/>
    <m/>
    <s v="{62154df1-abb7-450e-9935-44ef03a45513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x v="3"/>
    <m/>
    <s v="{d1511c37-cfe3-4878-80d5-4f86ef2f3a47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x v="3"/>
    <m/>
    <s v="{20d4856f-6c5b-4d25-9e8e-a05de2bc6afc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x v="3"/>
    <m/>
    <s v="{4e2fce1b-5515-41c4-b06e-d48cff94fb1c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x v="3"/>
    <m/>
    <s v="{3a25bdea-35d4-4bc2-a93a-00cf4f21036b}"/>
  </r>
  <r>
    <x v="63"/>
    <d v="2020-08-12T00:00:00"/>
    <m/>
    <x v="4"/>
    <s v="Cisneros_Daniel, Chipman_Takuma"/>
    <x v="14"/>
    <m/>
    <m/>
    <m/>
    <n v="0.01"/>
    <m/>
    <s v="I"/>
    <x v="0"/>
    <s v="&lt;10"/>
    <m/>
    <m/>
    <n v="0.5"/>
    <m/>
    <m/>
    <x v="3"/>
    <m/>
    <s v="{2103f72d-4f16-45ee-aace-8c3194595592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x v="3"/>
    <m/>
    <s v="{2c6b0940-e401-4bfb-bafd-1259575abf89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x v="3"/>
    <m/>
    <s v="{20741b17-4b72-44ac-aaca-314b372bd182}"/>
  </r>
  <r>
    <x v="63"/>
    <d v="2020-08-12T00:00:00"/>
    <m/>
    <x v="4"/>
    <s v="Cisneros_Daniel, Chipman_Takuma"/>
    <x v="14"/>
    <m/>
    <m/>
    <m/>
    <n v="0.01"/>
    <m/>
    <s v="I"/>
    <x v="0"/>
    <s v="&lt;10"/>
    <m/>
    <m/>
    <n v="0.5"/>
    <m/>
    <m/>
    <x v="3"/>
    <m/>
    <s v="{bff5fe8f-5053-4da4-88c2-c27ca2d10d88}"/>
  </r>
  <r>
    <x v="63"/>
    <d v="2020-08-12T00:00:00"/>
    <m/>
    <x v="4"/>
    <s v="Cisneros_Daniel, Chipman_Takuma"/>
    <x v="4"/>
    <m/>
    <m/>
    <m/>
    <n v="0.01"/>
    <m/>
    <s v="I"/>
    <x v="0"/>
    <s v="&lt;10"/>
    <m/>
    <m/>
    <n v="0.5"/>
    <m/>
    <m/>
    <x v="3"/>
    <m/>
    <s v="{5dbc7509-ee4b-455a-9c6b-c9568cf5b6f3}"/>
  </r>
  <r>
    <x v="63"/>
    <d v="2020-08-12T00:00:00"/>
    <m/>
    <x v="4"/>
    <s v="Cisneros_Daniel, Chipman_Takuma"/>
    <x v="14"/>
    <m/>
    <m/>
    <m/>
    <n v="0.01"/>
    <m/>
    <s v="I"/>
    <x v="0"/>
    <s v="&lt;10"/>
    <m/>
    <m/>
    <n v="0.5"/>
    <m/>
    <m/>
    <x v="3"/>
    <m/>
    <s v="{64eba4f0-9850-4f5a-83d0-e9d0dd6c98a9}"/>
  </r>
  <r>
    <x v="63"/>
    <d v="2020-08-12T00:00:00"/>
    <m/>
    <x v="4"/>
    <s v="Cisneros_Daniel, Chipman_Takuma"/>
    <x v="3"/>
    <m/>
    <m/>
    <m/>
    <n v="0.01"/>
    <m/>
    <s v="I"/>
    <x v="0"/>
    <s v="&lt;10"/>
    <m/>
    <m/>
    <n v="0.5"/>
    <m/>
    <m/>
    <x v="3"/>
    <m/>
    <s v="{7ab9b0a5-9c06-44fa-ac1c-19f9e1dbf1b5}"/>
  </r>
  <r>
    <x v="23"/>
    <d v="2020-08-12T00:00:00"/>
    <m/>
    <x v="4"/>
    <s v="Cisneros_Daniel, Chipman_Takuma"/>
    <x v="7"/>
    <s v="CSS"/>
    <s v="Disturbed"/>
    <m/>
    <n v="0.01"/>
    <m/>
    <s v="I"/>
    <x v="0"/>
    <s v="&lt;10"/>
    <s v="Y"/>
    <m/>
    <n v="0.5"/>
    <m/>
    <m/>
    <x v="3"/>
    <m/>
    <s v="{0e61d2c6-c8ee-45af-aba3-57b47aa18b8d}"/>
  </r>
  <r>
    <x v="23"/>
    <d v="2020-08-12T00:00:00"/>
    <m/>
    <x v="4"/>
    <s v="Cisneros_Daniel, Chipman_Takuma"/>
    <x v="0"/>
    <m/>
    <m/>
    <m/>
    <n v="0.01"/>
    <m/>
    <s v="I"/>
    <x v="1"/>
    <s v="&lt;10"/>
    <m/>
    <m/>
    <n v="0.5"/>
    <m/>
    <m/>
    <x v="3"/>
    <m/>
    <s v="{cc73fd6a-150b-4b46-8e55-45a540d3c2d4}"/>
  </r>
  <r>
    <x v="23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x v="3"/>
    <m/>
    <s v="{a8c50658-c52a-4a1e-b5b7-87e5e5f4f6ad}"/>
  </r>
  <r>
    <x v="23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x v="3"/>
    <m/>
    <s v="{80cf9234-85e0-4b48-b0df-0eb5469cd10d}"/>
  </r>
  <r>
    <x v="23"/>
    <d v="2020-08-12T00:00:00"/>
    <m/>
    <x v="4"/>
    <s v="Cisneros_Daniel, Chipman_Takuma"/>
    <x v="0"/>
    <m/>
    <m/>
    <m/>
    <n v="0.01"/>
    <m/>
    <s v="I"/>
    <x v="1"/>
    <s v="&lt;10"/>
    <m/>
    <m/>
    <n v="0.5"/>
    <m/>
    <m/>
    <x v="3"/>
    <m/>
    <s v="{5e1ee293-a654-41a7-a968-34c5353714a3}"/>
  </r>
  <r>
    <x v="23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x v="3"/>
    <m/>
    <s v="{ac7e3a4d-0121-4672-aa18-4530c6e29e88}"/>
  </r>
  <r>
    <x v="23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x v="3"/>
    <m/>
    <s v="{5a6127ef-1c56-401e-b002-14b07e5908b1}"/>
  </r>
  <r>
    <x v="23"/>
    <d v="2020-08-12T00:00:00"/>
    <m/>
    <x v="4"/>
    <s v="Cisneros_Daniel, Chipman_Takuma"/>
    <x v="8"/>
    <m/>
    <m/>
    <m/>
    <n v="0.01"/>
    <m/>
    <s v="I"/>
    <x v="0"/>
    <s v="&lt;10"/>
    <m/>
    <m/>
    <n v="0.5"/>
    <m/>
    <m/>
    <x v="3"/>
    <m/>
    <s v="{bdb1a422-78e2-4c51-94e2-71c5188557ba}"/>
  </r>
  <r>
    <x v="23"/>
    <d v="2020-08-12T00:00:00"/>
    <m/>
    <x v="4"/>
    <s v="Cisneros_Daniel, Chipman_Takuma"/>
    <x v="1"/>
    <m/>
    <m/>
    <m/>
    <n v="0.01"/>
    <m/>
    <s v="I"/>
    <x v="0"/>
    <s v="&lt;10"/>
    <m/>
    <m/>
    <n v="0.5"/>
    <m/>
    <m/>
    <x v="3"/>
    <m/>
    <s v="{d7a1e1c7-60e9-489a-9bc5-71ab2c357df1}"/>
  </r>
  <r>
    <x v="23"/>
    <d v="2020-08-12T00:00:00"/>
    <m/>
    <x v="4"/>
    <s v="Cisneros_Daniel, Chipman_Takuma"/>
    <x v="4"/>
    <m/>
    <m/>
    <m/>
    <n v="0.01"/>
    <m/>
    <s v="I"/>
    <x v="1"/>
    <s v="&lt;10"/>
    <m/>
    <m/>
    <n v="0.5"/>
    <m/>
    <m/>
    <x v="3"/>
    <m/>
    <s v="{a45be3a7-9f48-442d-92ee-c104e6fd6f1b}"/>
  </r>
  <r>
    <x v="23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x v="3"/>
    <m/>
    <s v="{aa31d06b-ef42-457b-ab3a-600be880c40c}"/>
  </r>
  <r>
    <x v="23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x v="3"/>
    <m/>
    <s v="{85968b5d-473a-4b46-8e85-e752fed7b24d}"/>
  </r>
  <r>
    <x v="24"/>
    <d v="2020-08-12T00:00:00"/>
    <m/>
    <x v="4"/>
    <s v="Cisneros_Daniel, Chipman_Takuma"/>
    <x v="11"/>
    <s v="CSS"/>
    <s v="Disturbed"/>
    <m/>
    <n v="0.01"/>
    <m/>
    <s v="I"/>
    <x v="2"/>
    <s v="&lt;10"/>
    <s v="Y"/>
    <m/>
    <n v="0.5"/>
    <m/>
    <m/>
    <x v="3"/>
    <m/>
    <s v="{147f7d30-f7c1-4258-831b-7860aafbf96e}"/>
  </r>
  <r>
    <x v="24"/>
    <d v="2020-08-12T00:00:00"/>
    <m/>
    <x v="4"/>
    <s v="Cisneros_Daniel, Chipman_Takuma"/>
    <x v="10"/>
    <m/>
    <m/>
    <m/>
    <n v="0.01"/>
    <m/>
    <s v="I"/>
    <x v="0"/>
    <s v="&lt;10"/>
    <m/>
    <m/>
    <n v="0.5"/>
    <m/>
    <m/>
    <x v="3"/>
    <m/>
    <s v="{4091eb34-fad8-4e8e-ba1b-18988385587a}"/>
  </r>
  <r>
    <x v="24"/>
    <d v="2020-08-12T00:00:00"/>
    <m/>
    <x v="4"/>
    <s v="Cisneros_Daniel, Chipman_Takuma"/>
    <x v="7"/>
    <m/>
    <m/>
    <s v="Edited BEGIN_DT based on surrounding records"/>
    <n v="0.01"/>
    <m/>
    <s v="I"/>
    <x v="0"/>
    <s v="&lt;10"/>
    <m/>
    <m/>
    <n v="0.5"/>
    <m/>
    <m/>
    <x v="3"/>
    <m/>
    <s v="{e2b41f43-a2ea-46d6-867e-2aeaa41b6c6c}"/>
  </r>
  <r>
    <x v="24"/>
    <d v="2020-08-12T00:00:00"/>
    <m/>
    <x v="4"/>
    <s v="Cisneros_Daniel, Chipman_Takuma"/>
    <x v="10"/>
    <m/>
    <m/>
    <m/>
    <n v="0.01"/>
    <m/>
    <s v="I"/>
    <x v="0"/>
    <s v="&lt;10"/>
    <m/>
    <m/>
    <n v="0.5"/>
    <m/>
    <m/>
    <x v="3"/>
    <m/>
    <s v="{6ada900f-2aa8-45ab-a48f-b563b4578ceb}"/>
  </r>
  <r>
    <x v="24"/>
    <d v="2020-08-12T00:00:00"/>
    <m/>
    <x v="4"/>
    <s v="Cisneros_Daniel, Chipman_Takuma"/>
    <x v="11"/>
    <m/>
    <m/>
    <s v="Edited BEGIN_DT based on surrounding records"/>
    <n v="0.01"/>
    <m/>
    <s v="I"/>
    <x v="0"/>
    <s v="&lt;10"/>
    <m/>
    <m/>
    <n v="0.5"/>
    <m/>
    <m/>
    <x v="3"/>
    <m/>
    <s v="{cc16c4ef-9727-4187-8028-8229802d4ce4}"/>
  </r>
  <r>
    <x v="24"/>
    <d v="2020-08-12T00:00:00"/>
    <m/>
    <x v="4"/>
    <s v="Cisneros_Daniel, Chipman_Takuma"/>
    <x v="11"/>
    <m/>
    <m/>
    <s v="Edited BEGIN_DT based on surrounding records"/>
    <n v="0.01"/>
    <m/>
    <s v="I"/>
    <x v="0"/>
    <s v="&lt;10"/>
    <m/>
    <m/>
    <n v="0.5"/>
    <m/>
    <m/>
    <x v="3"/>
    <m/>
    <s v="{5ca770fe-d91a-497e-a84a-e298f9e016b2}"/>
  </r>
  <r>
    <x v="24"/>
    <d v="2020-08-12T00:00:00"/>
    <m/>
    <x v="4"/>
    <s v="Cisneros_Daniel, Chipman_Takuma"/>
    <x v="7"/>
    <m/>
    <m/>
    <s v="Edited BEGIN_DT based on surrounding records"/>
    <n v="0.01"/>
    <m/>
    <s v="I"/>
    <x v="0"/>
    <s v="&lt;10"/>
    <m/>
    <m/>
    <n v="0.5"/>
    <m/>
    <m/>
    <x v="3"/>
    <m/>
    <s v="{f6384246-c587-412d-8c29-eb6eb1cf8680}"/>
  </r>
  <r>
    <x v="24"/>
    <d v="2020-08-12T00:00:00"/>
    <m/>
    <x v="4"/>
    <s v="Cisneros_Daniel, Chipman_Takuma"/>
    <x v="10"/>
    <m/>
    <m/>
    <m/>
    <n v="0.01"/>
    <m/>
    <s v="I"/>
    <x v="0"/>
    <s v="&lt;10"/>
    <m/>
    <m/>
    <n v="0.5"/>
    <m/>
    <m/>
    <x v="3"/>
    <m/>
    <s v="{69becfd4-9901-4cc7-bf6e-3b6c99778fcd}"/>
  </r>
  <r>
    <x v="24"/>
    <d v="2020-08-12T00:00:00"/>
    <m/>
    <x v="4"/>
    <s v="Cisneros_Daniel, Chipman_Takuma"/>
    <x v="11"/>
    <m/>
    <m/>
    <m/>
    <n v="0.01"/>
    <m/>
    <s v="I"/>
    <x v="0"/>
    <s v="&lt;10"/>
    <m/>
    <m/>
    <n v="0.5"/>
    <m/>
    <m/>
    <x v="3"/>
    <m/>
    <s v="{7a269dcb-5e09-4144-b6ea-ccb1014dfdb2}"/>
  </r>
  <r>
    <x v="24"/>
    <d v="2020-08-12T00:00:00"/>
    <m/>
    <x v="4"/>
    <s v="Cisneros_Daniel, Chipman_Takuma"/>
    <x v="3"/>
    <m/>
    <m/>
    <m/>
    <n v="0.01"/>
    <m/>
    <s v="I"/>
    <x v="0"/>
    <s v="&lt;10"/>
    <m/>
    <m/>
    <n v="0.5"/>
    <m/>
    <m/>
    <x v="3"/>
    <m/>
    <s v="{fb2879a0-2cd9-486b-b841-b35dcbebb0f0}"/>
  </r>
  <r>
    <x v="24"/>
    <d v="2020-08-12T00:00:00"/>
    <m/>
    <x v="4"/>
    <s v="Cisneros_Daniel, Chipman_Takuma"/>
    <x v="11"/>
    <m/>
    <m/>
    <m/>
    <n v="0.01"/>
    <m/>
    <s v="I"/>
    <x v="0"/>
    <s v="&lt;10"/>
    <m/>
    <m/>
    <n v="0.5"/>
    <m/>
    <m/>
    <x v="3"/>
    <m/>
    <s v="{d4e6ab01-7b42-4afc-ba98-bdbd43c0861b}"/>
  </r>
  <r>
    <x v="24"/>
    <d v="2020-08-12T00:00:00"/>
    <m/>
    <x v="4"/>
    <s v="Cisneros_Daniel, Chipman_Takuma"/>
    <x v="4"/>
    <m/>
    <m/>
    <m/>
    <n v="0.01"/>
    <m/>
    <s v="I"/>
    <x v="2"/>
    <s v="&lt;10"/>
    <m/>
    <m/>
    <n v="0.5"/>
    <m/>
    <m/>
    <x v="3"/>
    <m/>
    <s v="{b17b0286-e1b0-4e09-9474-b740bd23e6c2}"/>
  </r>
  <r>
    <x v="24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x v="3"/>
    <m/>
    <s v="{9b7ee9a6-22f5-4bf8-bb73-b567462d7164}"/>
  </r>
  <r>
    <x v="24"/>
    <d v="2020-08-12T00:00:00"/>
    <m/>
    <x v="4"/>
    <s v="Cisneros_Daniel, Chipman_Takuma"/>
    <x v="7"/>
    <m/>
    <m/>
    <m/>
    <n v="0.01"/>
    <m/>
    <s v="I"/>
    <x v="0"/>
    <s v="&lt;10"/>
    <m/>
    <m/>
    <n v="0.5"/>
    <m/>
    <m/>
    <x v="3"/>
    <m/>
    <s v="{2104d352-a09f-407d-b014-2757c5e6b885}"/>
  </r>
  <r>
    <x v="25"/>
    <d v="2020-08-14T00:00:00"/>
    <d v="2020-08-14T00:00:00"/>
    <x v="4"/>
    <s v="Oviedo_Morgan"/>
    <x v="0"/>
    <s v="CSS"/>
    <s v="Intermediate"/>
    <m/>
    <n v="0.01"/>
    <m/>
    <s v="I"/>
    <x v="0"/>
    <s v="&lt;10"/>
    <s v="N"/>
    <m/>
    <n v="0.5"/>
    <m/>
    <m/>
    <x v="3"/>
    <m/>
    <s v="{6d400b2b-69c3-4e9a-9ef5-d6e1714b3c62}"/>
  </r>
  <r>
    <x v="25"/>
    <d v="2020-08-14T00:00:00"/>
    <d v="2020-08-14T00:00:00"/>
    <x v="4"/>
    <s v="Oviedo_Morgan"/>
    <x v="0"/>
    <s v="CSS"/>
    <s v="Intermediate"/>
    <m/>
    <n v="0.01"/>
    <m/>
    <s v="I"/>
    <x v="0"/>
    <s v="&lt;10"/>
    <s v="N"/>
    <m/>
    <n v="0.5"/>
    <m/>
    <m/>
    <x v="3"/>
    <m/>
    <s v="{b7510e16-ad7b-4540-b58a-06d0367a2448}"/>
  </r>
  <r>
    <x v="25"/>
    <d v="2020-08-14T00:00:00"/>
    <d v="2020-08-14T00:00:00"/>
    <x v="4"/>
    <s v="Oviedo_Morgan"/>
    <x v="11"/>
    <s v="CSS"/>
    <s v="Intermediate"/>
    <m/>
    <n v="0.01"/>
    <m/>
    <s v="I"/>
    <x v="0"/>
    <s v="&lt;10"/>
    <s v="N"/>
    <m/>
    <n v="0.5"/>
    <m/>
    <m/>
    <x v="3"/>
    <m/>
    <s v="{e1d4acb7-41ec-4961-896b-2cb0b23120b9}"/>
  </r>
  <r>
    <x v="25"/>
    <d v="2020-08-14T00:00:00"/>
    <d v="2020-08-14T00:00:00"/>
    <x v="4"/>
    <s v="Oviedo_Morgan"/>
    <x v="11"/>
    <s v="CSS"/>
    <s v="Intermediate"/>
    <m/>
    <n v="0.01"/>
    <m/>
    <s v="I"/>
    <x v="0"/>
    <s v="&lt;10"/>
    <s v="N"/>
    <m/>
    <n v="0.5"/>
    <m/>
    <m/>
    <x v="3"/>
    <m/>
    <s v="{db06db2e-f25f-44c4-af94-34d9f68e1e99}"/>
  </r>
  <r>
    <x v="25"/>
    <d v="2020-08-14T00:00:00"/>
    <d v="2020-08-14T00:00:00"/>
    <x v="4"/>
    <s v="Oviedo_Morgan"/>
    <x v="11"/>
    <s v="CSS"/>
    <s v="Intermediate"/>
    <m/>
    <n v="0.01"/>
    <m/>
    <s v="I"/>
    <x v="0"/>
    <s v="&lt;10"/>
    <s v="N"/>
    <m/>
    <n v="0.5"/>
    <m/>
    <m/>
    <x v="3"/>
    <m/>
    <s v="{48e97fcb-a6db-4616-a75b-f25d4c4d6989}"/>
  </r>
  <r>
    <x v="25"/>
    <d v="2020-08-14T00:00:00"/>
    <d v="2020-08-14T00:00:00"/>
    <x v="4"/>
    <s v="Oviedo_Morgan"/>
    <x v="11"/>
    <s v="CSS"/>
    <s v="Intermediate"/>
    <m/>
    <n v="0.01"/>
    <m/>
    <s v="I"/>
    <x v="0"/>
    <s v="&lt;10"/>
    <s v="N"/>
    <m/>
    <n v="0.5"/>
    <m/>
    <m/>
    <x v="3"/>
    <m/>
    <s v="{89defcce-ba5f-40d1-b90b-644b6206b88f}"/>
  </r>
  <r>
    <x v="25"/>
    <d v="2020-08-14T00:00:00"/>
    <d v="2020-08-14T00:00:00"/>
    <x v="4"/>
    <s v="Oviedo_Morgan"/>
    <x v="4"/>
    <s v="CSS"/>
    <s v="Intermediate"/>
    <m/>
    <n v="0.01"/>
    <m/>
    <s v="P"/>
    <x v="0"/>
    <s v="10-100"/>
    <s v="N"/>
    <m/>
    <n v="0.5"/>
    <m/>
    <m/>
    <x v="3"/>
    <m/>
    <s v="{ed86f3e1-91de-4019-a6c9-e79cc4bfff81}"/>
  </r>
  <r>
    <x v="16"/>
    <d v="2020-08-14T00:00:00"/>
    <d v="2020-08-14T00:00:00"/>
    <x v="4"/>
    <s v="Oviedo_Morgan"/>
    <x v="0"/>
    <m/>
    <m/>
    <m/>
    <n v="0.01"/>
    <m/>
    <s v="I"/>
    <x v="2"/>
    <s v="&lt;10"/>
    <m/>
    <m/>
    <n v="0.5"/>
    <m/>
    <m/>
    <x v="3"/>
    <m/>
    <s v="{a82f8678-70c7-4e09-8cf5-14d0c0cadad4}"/>
  </r>
  <r>
    <x v="17"/>
    <d v="2020-08-14T00:00:00"/>
    <d v="2020-08-14T00:00:00"/>
    <x v="4"/>
    <s v="Oviedo_Morgan"/>
    <x v="4"/>
    <s v="CSS"/>
    <s v="Disturbed"/>
    <m/>
    <n v="0.01"/>
    <m/>
    <s v="I"/>
    <x v="0"/>
    <s v="&lt;10"/>
    <s v="N"/>
    <m/>
    <n v="0.5"/>
    <m/>
    <m/>
    <x v="3"/>
    <m/>
    <s v="{521ae863-18fb-41fd-add4-dd1fe5a05f82}"/>
  </r>
  <r>
    <x v="17"/>
    <d v="2020-08-14T00:00:00"/>
    <d v="2020-08-14T00:00:00"/>
    <x v="4"/>
    <s v="Oviedo_Morgan"/>
    <x v="0"/>
    <m/>
    <m/>
    <m/>
    <n v="0.01"/>
    <m/>
    <s v="I"/>
    <x v="0"/>
    <s v="&lt;10"/>
    <m/>
    <m/>
    <n v="0.5"/>
    <m/>
    <m/>
    <x v="3"/>
    <m/>
    <s v="{008f3392-db10-407b-aadb-a2d95b79e6d5}"/>
  </r>
  <r>
    <x v="17"/>
    <d v="2020-08-14T00:00:00"/>
    <d v="2020-08-14T00:00:00"/>
    <x v="4"/>
    <s v="Oviedo_Morgan"/>
    <x v="0"/>
    <m/>
    <m/>
    <m/>
    <n v="0.01"/>
    <m/>
    <s v="I"/>
    <x v="0"/>
    <s v="&lt;10"/>
    <m/>
    <m/>
    <n v="0.5"/>
    <m/>
    <m/>
    <x v="3"/>
    <m/>
    <s v="{140d58fc-1e1f-4422-9086-6e8e1fa5ad31}"/>
  </r>
  <r>
    <x v="17"/>
    <d v="2020-08-14T00:00:00"/>
    <d v="2020-08-14T00:00:00"/>
    <x v="4"/>
    <s v="Oviedo_Morgan"/>
    <x v="4"/>
    <m/>
    <m/>
    <m/>
    <n v="0.01"/>
    <m/>
    <s v="I"/>
    <x v="0"/>
    <s v="&lt;10"/>
    <m/>
    <m/>
    <n v="0.5"/>
    <m/>
    <m/>
    <x v="3"/>
    <m/>
    <s v="{b56fdf92-05df-4e69-808c-b4500932348d}"/>
  </r>
  <r>
    <x v="17"/>
    <d v="2020-08-14T00:00:00"/>
    <d v="2020-08-14T00:00:00"/>
    <x v="4"/>
    <s v="Oviedo_Morgan"/>
    <x v="14"/>
    <m/>
    <m/>
    <m/>
    <n v="0.01"/>
    <m/>
    <s v="I"/>
    <x v="0"/>
    <s v="&lt;10"/>
    <m/>
    <m/>
    <n v="0.5"/>
    <m/>
    <m/>
    <x v="3"/>
    <m/>
    <s v="{d60844b0-e003-4a6d-abe4-b32f0c1c4b9d}"/>
  </r>
  <r>
    <x v="17"/>
    <d v="2020-08-14T00:00:00"/>
    <d v="2020-08-14T00:00:00"/>
    <x v="4"/>
    <s v="Oviedo_Morgan"/>
    <x v="14"/>
    <m/>
    <m/>
    <m/>
    <n v="0.01"/>
    <m/>
    <s v="I"/>
    <x v="0"/>
    <s v="&lt;10"/>
    <m/>
    <m/>
    <n v="0.5"/>
    <m/>
    <m/>
    <x v="3"/>
    <m/>
    <s v="{fa3c27bb-1b34-4fce-ba8c-3aa35abb386e}"/>
  </r>
  <r>
    <x v="17"/>
    <d v="2020-08-14T00:00:00"/>
    <d v="2020-08-14T00:00:00"/>
    <x v="4"/>
    <s v="Oviedo_Morgan"/>
    <x v="4"/>
    <m/>
    <m/>
    <m/>
    <n v="0.01"/>
    <m/>
    <s v="I"/>
    <x v="0"/>
    <s v="&lt;10"/>
    <m/>
    <m/>
    <n v="0.5"/>
    <m/>
    <m/>
    <x v="3"/>
    <m/>
    <s v="{d9812869-7768-41f5-bfd5-1f7cb2d9d99e}"/>
  </r>
  <r>
    <x v="17"/>
    <d v="2020-08-14T00:00:00"/>
    <d v="2020-08-14T00:00:00"/>
    <x v="4"/>
    <s v="Oviedo_Morgan"/>
    <x v="0"/>
    <m/>
    <m/>
    <m/>
    <n v="0.01"/>
    <m/>
    <s v="I"/>
    <x v="0"/>
    <s v="&lt;10"/>
    <m/>
    <m/>
    <n v="0.5"/>
    <m/>
    <m/>
    <x v="3"/>
    <m/>
    <s v="{ca4a8f56-88b5-46e3-90df-4c1744dac417}"/>
  </r>
  <r>
    <x v="17"/>
    <d v="2020-08-14T00:00:00"/>
    <d v="2020-08-14T00:00:00"/>
    <x v="4"/>
    <s v="Oviedo_Morgan"/>
    <x v="8"/>
    <m/>
    <m/>
    <m/>
    <n v="1"/>
    <m/>
    <s v="SC"/>
    <x v="0"/>
    <s v="&lt;10"/>
    <m/>
    <m/>
    <n v="1"/>
    <m/>
    <m/>
    <x v="2"/>
    <m/>
    <s v="{75208b94-2807-4d79-86e4-9214fc126b13}"/>
  </r>
  <r>
    <x v="17"/>
    <d v="2020-08-14T00:00:00"/>
    <d v="2020-08-14T00:00:00"/>
    <x v="4"/>
    <s v="Oviedo_Morgan"/>
    <x v="4"/>
    <m/>
    <m/>
    <m/>
    <n v="0.01"/>
    <m/>
    <s v="I"/>
    <x v="0"/>
    <s v="&lt;10"/>
    <m/>
    <m/>
    <n v="0.5"/>
    <m/>
    <m/>
    <x v="3"/>
    <m/>
    <s v="{bdea2ab8-f43b-4530-98d9-7f673e64bfd2}"/>
  </r>
  <r>
    <x v="17"/>
    <d v="2020-08-14T00:00:00"/>
    <d v="2020-08-14T00:00:00"/>
    <x v="4"/>
    <s v="Oviedo_Morgan"/>
    <x v="0"/>
    <m/>
    <m/>
    <m/>
    <n v="1"/>
    <m/>
    <s v="SC"/>
    <x v="0"/>
    <s v="&lt;10"/>
    <m/>
    <m/>
    <n v="1"/>
    <m/>
    <m/>
    <x v="2"/>
    <m/>
    <s v="{4200956d-d914-45a7-8fd2-660aca2db009}"/>
  </r>
  <r>
    <x v="26"/>
    <d v="2020-08-14T00:00:00"/>
    <d v="2020-08-14T00:00:00"/>
    <x v="4"/>
    <s v="Oviedo_Morgan"/>
    <x v="0"/>
    <s v="RIP"/>
    <s v="Intact"/>
    <m/>
    <n v="0.01"/>
    <m/>
    <s v="I"/>
    <x v="0"/>
    <s v="&lt;10"/>
    <s v="N"/>
    <m/>
    <n v="0.5"/>
    <m/>
    <m/>
    <x v="3"/>
    <m/>
    <s v="{a5d92632-4c9a-44ce-847b-796d29e868a8}"/>
  </r>
  <r>
    <x v="26"/>
    <d v="2020-08-14T00:00:00"/>
    <d v="2020-08-14T00:00:00"/>
    <x v="4"/>
    <s v="Oviedo_Morgan"/>
    <x v="0"/>
    <s v="RIP"/>
    <s v="Intact"/>
    <m/>
    <n v="0.01"/>
    <m/>
    <s v="I"/>
    <x v="0"/>
    <s v="&lt;10"/>
    <s v="N"/>
    <m/>
    <n v="0.5"/>
    <m/>
    <m/>
    <x v="3"/>
    <m/>
    <s v="{69ca32af-32b3-46fd-9e91-acd864060d75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x v="3"/>
    <m/>
    <s v="{76cec4a4-d933-4d5a-a78a-c87918604133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x v="3"/>
    <m/>
    <s v="{cd4bd6ff-36ce-4f06-bad0-a04fda0cae2d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x v="3"/>
    <m/>
    <s v="{e50a55a2-ed81-42bb-ba9f-7b86edbe77b2}"/>
  </r>
  <r>
    <x v="61"/>
    <d v="2020-08-14T00:00:00"/>
    <d v="2020-08-14T00:00:00"/>
    <x v="4"/>
    <s v="Oviedo_Morgan"/>
    <x v="8"/>
    <m/>
    <m/>
    <m/>
    <n v="0.01"/>
    <m/>
    <s v="I"/>
    <x v="0"/>
    <s v="&lt;10"/>
    <m/>
    <m/>
    <n v="0.5"/>
    <m/>
    <m/>
    <x v="3"/>
    <m/>
    <s v="{468264bb-487a-403a-9daf-2eb8a5d73149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x v="3"/>
    <m/>
    <s v="{6887f7c4-85de-47d7-a59e-b9231b6a73c3}"/>
  </r>
  <r>
    <x v="61"/>
    <d v="2020-08-14T00:00:00"/>
    <d v="2020-08-14T00:00:00"/>
    <x v="4"/>
    <s v="Oviedo_Morgan"/>
    <x v="14"/>
    <m/>
    <m/>
    <m/>
    <n v="0.01"/>
    <m/>
    <s v="I"/>
    <x v="0"/>
    <s v="&lt;10"/>
    <m/>
    <m/>
    <n v="0.5"/>
    <m/>
    <m/>
    <x v="3"/>
    <m/>
    <s v="{01312a61-64ed-4539-b038-017da3b6cfd0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x v="3"/>
    <m/>
    <s v="{37c4fce9-d092-422d-83d1-f97fe3ecbfff}"/>
  </r>
  <r>
    <x v="61"/>
    <d v="2020-08-14T00:00:00"/>
    <d v="2020-08-14T00:00:00"/>
    <x v="4"/>
    <s v="Oviedo_Morgan"/>
    <x v="0"/>
    <m/>
    <m/>
    <m/>
    <n v="0.01"/>
    <m/>
    <s v="I"/>
    <x v="0"/>
    <s v="&lt;10"/>
    <m/>
    <m/>
    <n v="0.5"/>
    <m/>
    <m/>
    <x v="3"/>
    <m/>
    <s v="{147682e5-8920-48fe-8d6c-eca398ad6494}"/>
  </r>
  <r>
    <x v="61"/>
    <d v="2020-08-14T00:00:00"/>
    <d v="2020-08-14T00:00:00"/>
    <x v="4"/>
    <s v="Oviedo_Morgan"/>
    <x v="0"/>
    <m/>
    <m/>
    <m/>
    <n v="0.01"/>
    <m/>
    <s v="I"/>
    <x v="0"/>
    <s v="&lt;10"/>
    <m/>
    <m/>
    <n v="0.5"/>
    <m/>
    <m/>
    <x v="3"/>
    <m/>
    <s v="{7995c07d-f13d-4900-8bfb-d512357161a4}"/>
  </r>
  <r>
    <x v="61"/>
    <d v="2020-08-14T00:00:00"/>
    <d v="2020-08-14T00:00:00"/>
    <x v="4"/>
    <s v="Oviedo_Morgan"/>
    <x v="0"/>
    <m/>
    <m/>
    <m/>
    <n v="0.01"/>
    <m/>
    <s v="I"/>
    <x v="0"/>
    <s v="&lt;10"/>
    <m/>
    <m/>
    <n v="0.5"/>
    <m/>
    <m/>
    <x v="3"/>
    <m/>
    <s v="{984fe0f5-baf4-42ad-8293-599955e26344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x v="3"/>
    <m/>
    <s v="{2c0d35c2-cea5-4d36-a454-94dd7d9863bf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x v="3"/>
    <m/>
    <s v="{5f8738d7-83af-46c4-9b85-54c9f2aa4d9e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x v="3"/>
    <m/>
    <s v="{303b6b7c-0271-4e21-a75c-63f33f4c0bca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x v="3"/>
    <m/>
    <s v="{fdf013d2-d499-4b0a-9f5b-1b0d5f4808d7}"/>
  </r>
  <r>
    <x v="61"/>
    <d v="2020-08-14T00:00:00"/>
    <d v="2020-08-14T00:00:00"/>
    <x v="4"/>
    <s v="Oviedo_Morgan"/>
    <x v="11"/>
    <m/>
    <m/>
    <m/>
    <n v="0.01"/>
    <m/>
    <s v="I"/>
    <x v="0"/>
    <s v="&lt;10"/>
    <m/>
    <m/>
    <n v="0.5"/>
    <m/>
    <m/>
    <x v="3"/>
    <m/>
    <s v="{c2e8256a-1c4d-4b03-ae1c-8104eb8c0d05}"/>
  </r>
  <r>
    <x v="61"/>
    <d v="2020-08-14T00:00:00"/>
    <d v="2020-08-14T00:00:00"/>
    <x v="4"/>
    <s v="Oviedo_Morgan"/>
    <x v="11"/>
    <m/>
    <m/>
    <m/>
    <n v="1"/>
    <m/>
    <s v="P"/>
    <x v="0"/>
    <s v="&lt;10"/>
    <m/>
    <m/>
    <n v="1"/>
    <m/>
    <m/>
    <x v="2"/>
    <m/>
    <s v="{0a93087e-88c6-4526-90e6-242d1593eecd}"/>
  </r>
  <r>
    <x v="61"/>
    <d v="2020-08-14T00:00:00"/>
    <d v="2020-08-14T00:00:00"/>
    <x v="4"/>
    <s v="Oviedo_Morgan"/>
    <x v="0"/>
    <m/>
    <m/>
    <m/>
    <n v="1"/>
    <m/>
    <s v="I"/>
    <x v="0"/>
    <s v="&lt;10"/>
    <m/>
    <m/>
    <n v="1"/>
    <m/>
    <m/>
    <x v="2"/>
    <m/>
    <s v="{e04138b2-20d2-4500-8a9f-8c7e8735e54d}"/>
  </r>
  <r>
    <x v="49"/>
    <d v="2020-08-14T00:00:00"/>
    <m/>
    <x v="4"/>
    <s v="Engstrom_Lars, Gomez_Gio"/>
    <x v="9"/>
    <s v="RIP"/>
    <s v="Intermediate"/>
    <m/>
    <n v="0.01"/>
    <m/>
    <s v="I"/>
    <x v="1"/>
    <s v="&lt;10"/>
    <s v="Y"/>
    <m/>
    <n v="0.5"/>
    <m/>
    <m/>
    <x v="3"/>
    <m/>
    <s v="{6a165881-06b8-4f06-9d06-f95b8db534eb}"/>
  </r>
  <r>
    <x v="49"/>
    <d v="2020-08-14T00:00:00"/>
    <m/>
    <x v="4"/>
    <s v="Engstrom_Lars, Gomez_Gio"/>
    <x v="9"/>
    <s v="RIP"/>
    <s v="Intermediate"/>
    <m/>
    <n v="2"/>
    <m/>
    <s v="P"/>
    <x v="1"/>
    <s v="10-100"/>
    <s v="Y"/>
    <m/>
    <n v="2"/>
    <m/>
    <m/>
    <x v="1"/>
    <m/>
    <s v="{ae2bfe1f-79b9-4148-a9d1-a33cafdfbec4}"/>
  </r>
  <r>
    <x v="49"/>
    <d v="2020-08-14T00:00:00"/>
    <m/>
    <x v="4"/>
    <s v="Engstrom_Lars, Gomez_Gio"/>
    <x v="9"/>
    <s v="RIP"/>
    <s v="Intermediate"/>
    <m/>
    <n v="3"/>
    <m/>
    <s v="P"/>
    <x v="1"/>
    <s v="10-100"/>
    <s v="Y"/>
    <m/>
    <n v="3"/>
    <m/>
    <m/>
    <x v="4"/>
    <m/>
    <s v="{0f1dd1bf-4281-4259-867f-45f7c961ebc2}"/>
  </r>
  <r>
    <x v="49"/>
    <d v="2020-08-14T00:00:00"/>
    <m/>
    <x v="4"/>
    <s v="Engstrom_Lars, Gomez_Gio"/>
    <x v="9"/>
    <s v="RIP"/>
    <s v="Intermediate"/>
    <m/>
    <n v="2"/>
    <m/>
    <s v="SC"/>
    <x v="0"/>
    <s v="&lt;10"/>
    <s v="Y"/>
    <m/>
    <n v="2"/>
    <m/>
    <m/>
    <x v="1"/>
    <m/>
    <s v="{4f6a39ff-38cf-4dc6-a16a-3a7c281baed6}"/>
  </r>
  <r>
    <x v="49"/>
    <d v="2020-08-14T00:00:00"/>
    <m/>
    <x v="4"/>
    <s v="Engstrom_Lars, Gomez_Gio"/>
    <x v="17"/>
    <s v="RIP"/>
    <s v="Intermediate"/>
    <m/>
    <n v="1"/>
    <m/>
    <s v="I"/>
    <x v="0"/>
    <s v="&lt;10"/>
    <s v="Y"/>
    <m/>
    <n v="1"/>
    <m/>
    <m/>
    <x v="2"/>
    <m/>
    <s v="{b2e4db79-db8e-423b-bf4b-b5ae3880802d}"/>
  </r>
  <r>
    <x v="49"/>
    <d v="2020-08-14T00:00:00"/>
    <m/>
    <x v="4"/>
    <s v="Engstrom_Lars, Gomez_Gio"/>
    <x v="9"/>
    <s v="RIP"/>
    <s v="Intermediate"/>
    <m/>
    <n v="5"/>
    <m/>
    <s v="P"/>
    <x v="0"/>
    <s v="&lt;10"/>
    <s v="Y"/>
    <m/>
    <n v="5"/>
    <m/>
    <m/>
    <x v="0"/>
    <m/>
    <s v="{e2bfd03f-0c21-4b42-8525-ff86faba53bb}"/>
  </r>
  <r>
    <x v="49"/>
    <d v="2020-08-14T00:00:00"/>
    <m/>
    <x v="4"/>
    <s v="Engstrom_Lars, Gomez_Gio"/>
    <x v="3"/>
    <s v="RIP"/>
    <s v="Intermediate"/>
    <m/>
    <n v="1"/>
    <m/>
    <s v="P"/>
    <x v="1"/>
    <s v="&lt;10"/>
    <s v="Y"/>
    <m/>
    <n v="1"/>
    <m/>
    <m/>
    <x v="2"/>
    <m/>
    <s v="{6c6322e1-c43f-4bee-bca8-4ccc90d344ef}"/>
  </r>
  <r>
    <x v="49"/>
    <d v="2020-08-14T00:00:00"/>
    <m/>
    <x v="4"/>
    <s v="Engstrom_Lars, Gomez_Gio"/>
    <x v="17"/>
    <s v="RIP"/>
    <s v="Intermediate"/>
    <m/>
    <n v="1"/>
    <m/>
    <s v="I"/>
    <x v="1"/>
    <s v="&lt;10"/>
    <s v="Y"/>
    <m/>
    <n v="1"/>
    <m/>
    <m/>
    <x v="2"/>
    <m/>
    <s v="{995c33cd-2075-4e84-8b24-32e95f5d1900}"/>
  </r>
  <r>
    <x v="49"/>
    <d v="2020-08-14T00:00:00"/>
    <m/>
    <x v="4"/>
    <s v="Engstrom_Lars, Gomez_Gio"/>
    <x v="17"/>
    <s v="RIP"/>
    <s v="Intermediate"/>
    <m/>
    <n v="3"/>
    <m/>
    <s v="SC"/>
    <x v="0"/>
    <s v="&lt;10"/>
    <s v="Y"/>
    <m/>
    <n v="3"/>
    <m/>
    <m/>
    <x v="4"/>
    <m/>
    <s v="{6b2f6e06-4f9b-4714-9df8-fdfde3ea6561}"/>
  </r>
  <r>
    <x v="49"/>
    <d v="2020-08-14T00:00:00"/>
    <m/>
    <x v="4"/>
    <s v="Engstrom_Lars, Gomez_Gio"/>
    <x v="1"/>
    <s v="RIP"/>
    <s v="Intermediate"/>
    <m/>
    <n v="0.01"/>
    <m/>
    <s v="I"/>
    <x v="0"/>
    <s v="&lt;10"/>
    <s v="Y"/>
    <m/>
    <n v="0.5"/>
    <m/>
    <m/>
    <x v="3"/>
    <m/>
    <s v="{bdac6ccc-b1b9-4f0b-aa93-d0d4962303cf}"/>
  </r>
  <r>
    <x v="49"/>
    <d v="2020-08-14T00:00:00"/>
    <d v="2020-08-14T00:00:00"/>
    <x v="4"/>
    <s v="Engstrom_Lars, Gomez_Gio"/>
    <x v="11"/>
    <s v="RIP"/>
    <s v="Intermediate"/>
    <m/>
    <n v="1"/>
    <m/>
    <s v="I"/>
    <x v="0"/>
    <s v="&lt;10"/>
    <s v="Y"/>
    <m/>
    <n v="1"/>
    <m/>
    <m/>
    <x v="2"/>
    <m/>
    <s v="{76ade4d7-a940-4892-9f2a-c268c0326529}"/>
  </r>
  <r>
    <x v="49"/>
    <d v="2020-08-14T00:00:00"/>
    <m/>
    <x v="4"/>
    <s v="Engstrom_Lars, Gomez_Gio"/>
    <x v="17"/>
    <s v="RIP"/>
    <s v="Intermediate"/>
    <m/>
    <n v="3"/>
    <m/>
    <s v="P"/>
    <x v="0"/>
    <s v="10-100"/>
    <s v="Y"/>
    <m/>
    <n v="3"/>
    <m/>
    <m/>
    <x v="4"/>
    <m/>
    <s v="{ea1c6a7e-b573-4e98-8543-4f4d3715e6d8}"/>
  </r>
  <r>
    <x v="49"/>
    <d v="2020-08-14T00:00:00"/>
    <d v="2020-08-14T00:00:00"/>
    <x v="4"/>
    <s v="Engstrom_Lars, Gomez_Gio"/>
    <x v="11"/>
    <s v="RIP"/>
    <s v="Intermediate"/>
    <m/>
    <n v="1"/>
    <m/>
    <s v="I"/>
    <x v="0"/>
    <s v="&lt;10"/>
    <s v="Y"/>
    <m/>
    <n v="1"/>
    <m/>
    <m/>
    <x v="2"/>
    <m/>
    <s v="{d09201ff-dfa5-495a-87b3-06a9da17d5a4}"/>
  </r>
  <r>
    <x v="49"/>
    <d v="2020-08-14T00:00:00"/>
    <d v="2020-08-14T00:00:00"/>
    <x v="4"/>
    <s v="Engstrom_Lars, Gomez_Gio"/>
    <x v="11"/>
    <s v="RIP"/>
    <s v="Intermediate"/>
    <m/>
    <n v="1"/>
    <m/>
    <s v="I"/>
    <x v="0"/>
    <s v="&lt;10"/>
    <s v="Y"/>
    <m/>
    <n v="1"/>
    <m/>
    <m/>
    <x v="2"/>
    <m/>
    <s v="{0bf6b910-7929-4cc9-b659-df9cc9fd097e}"/>
  </r>
  <r>
    <x v="49"/>
    <d v="2020-08-14T00:00:00"/>
    <d v="2020-08-14T00:00:00"/>
    <x v="4"/>
    <s v="Engstrom_Lars, Gomez_Gio"/>
    <x v="11"/>
    <s v="RIP"/>
    <s v="Intermediate"/>
    <m/>
    <n v="3"/>
    <m/>
    <s v="P"/>
    <x v="0"/>
    <s v="&lt;10"/>
    <s v="Y"/>
    <m/>
    <n v="3"/>
    <m/>
    <m/>
    <x v="4"/>
    <m/>
    <s v="{8963f267-150d-46f1-ba9c-d1a6de174acc}"/>
  </r>
  <r>
    <x v="49"/>
    <d v="2020-08-14T00:00:00"/>
    <d v="2020-08-14T00:00:00"/>
    <x v="4"/>
    <s v="Engstrom_Lars, Gomez_Gio"/>
    <x v="9"/>
    <s v="RIP"/>
    <s v="Intermediate"/>
    <m/>
    <n v="3"/>
    <m/>
    <s v="SC"/>
    <x v="0"/>
    <s v="&lt;10"/>
    <s v="Y"/>
    <m/>
    <n v="3"/>
    <m/>
    <m/>
    <x v="4"/>
    <m/>
    <s v="{a8832ab4-3bcb-4ce6-904f-18ec64d17449}"/>
  </r>
  <r>
    <x v="49"/>
    <d v="2020-08-14T00:00:00"/>
    <d v="2020-08-14T00:00:00"/>
    <x v="4"/>
    <s v="Engstrom_Lars, Gomez_Gio"/>
    <x v="3"/>
    <s v="RIP"/>
    <s v="Intermediate"/>
    <m/>
    <n v="0.01"/>
    <m/>
    <s v="I"/>
    <x v="0"/>
    <s v="&lt;10"/>
    <s v="Y"/>
    <m/>
    <n v="0.5"/>
    <m/>
    <m/>
    <x v="3"/>
    <m/>
    <s v="{8e463c7a-3dee-4462-b871-e517f6416ae1}"/>
  </r>
  <r>
    <x v="49"/>
    <d v="2020-08-14T00:00:00"/>
    <d v="2020-08-14T00:00:00"/>
    <x v="4"/>
    <s v="Engstrom_Lars, Gomez_Gio"/>
    <x v="17"/>
    <s v="RIP"/>
    <s v="Intermediate"/>
    <m/>
    <n v="2"/>
    <m/>
    <s v="P"/>
    <x v="0"/>
    <s v="&lt;10"/>
    <s v="Y"/>
    <m/>
    <n v="2"/>
    <m/>
    <m/>
    <x v="1"/>
    <m/>
    <s v="{03bc20b6-b9ca-4ca1-b9c3-1f7e0611d4d5}"/>
  </r>
  <r>
    <x v="49"/>
    <d v="2020-08-14T00:00:00"/>
    <d v="2020-08-14T00:00:00"/>
    <x v="4"/>
    <s v="Engstrom_Lars, Gomez_Gio"/>
    <x v="6"/>
    <s v="RIP"/>
    <s v="Intermediate"/>
    <m/>
    <n v="1"/>
    <m/>
    <s v="P"/>
    <x v="0"/>
    <s v="&lt;10"/>
    <s v="Y"/>
    <m/>
    <n v="1"/>
    <m/>
    <m/>
    <x v="2"/>
    <m/>
    <s v="{ab1f68ca-5cfc-4749-b723-2a8214fc5e7a}"/>
  </r>
  <r>
    <x v="49"/>
    <d v="2020-08-14T00:00:00"/>
    <d v="2020-08-14T00:00:00"/>
    <x v="4"/>
    <s v="Engstrom_Lars, Gomez_Gio"/>
    <x v="17"/>
    <s v="RIP"/>
    <s v="Intermediate"/>
    <m/>
    <n v="1"/>
    <m/>
    <s v="I"/>
    <x v="0"/>
    <s v="&lt;10"/>
    <s v="Y"/>
    <m/>
    <n v="1"/>
    <m/>
    <m/>
    <x v="2"/>
    <m/>
    <s v="{539021cc-0e07-44e2-92af-4be7852c1999}"/>
  </r>
  <r>
    <x v="49"/>
    <d v="2020-08-14T00:00:00"/>
    <d v="2020-08-14T00:00:00"/>
    <x v="4"/>
    <s v="Engstrom_Lars, Gomez_Gio"/>
    <x v="17"/>
    <s v="RIP"/>
    <s v="Intermediate"/>
    <m/>
    <n v="1"/>
    <m/>
    <s v="I"/>
    <x v="0"/>
    <s v="&lt;10"/>
    <s v="Y"/>
    <m/>
    <n v="1"/>
    <m/>
    <m/>
    <x v="2"/>
    <m/>
    <s v="{8a33ab8f-a825-4f34-aea3-7e250619e051}"/>
  </r>
  <r>
    <x v="49"/>
    <d v="2020-08-14T00:00:00"/>
    <d v="2020-08-14T00:00:00"/>
    <x v="4"/>
    <s v="Engstrom_Lars, Gomez_Gio"/>
    <x v="17"/>
    <s v="RIP"/>
    <s v="Intermediate"/>
    <m/>
    <n v="1"/>
    <m/>
    <s v="I"/>
    <x v="0"/>
    <s v="&lt;10"/>
    <s v="Y"/>
    <m/>
    <n v="1"/>
    <m/>
    <m/>
    <x v="2"/>
    <m/>
    <s v="{e4bcf822-22cb-4676-aa36-da93bf21b21d}"/>
  </r>
  <r>
    <x v="49"/>
    <d v="2020-08-14T00:00:00"/>
    <d v="2020-08-14T00:00:00"/>
    <x v="4"/>
    <s v="Engstrom_Lars, Gomez_Gio"/>
    <x v="17"/>
    <s v="RIP"/>
    <s v="Intermediate"/>
    <m/>
    <n v="1"/>
    <m/>
    <s v="I"/>
    <x v="0"/>
    <s v="&lt;10"/>
    <s v="Y"/>
    <m/>
    <n v="1"/>
    <m/>
    <m/>
    <x v="2"/>
    <m/>
    <s v="{69a22e3a-0afa-4064-a39e-dda0c678d601}"/>
  </r>
  <r>
    <x v="49"/>
    <d v="2020-08-14T00:00:00"/>
    <d v="2020-08-14T00:00:00"/>
    <x v="4"/>
    <s v="Engstrom_Lars, Gomez_Gio"/>
    <x v="17"/>
    <s v="RIP"/>
    <s v="Intermediate"/>
    <m/>
    <n v="1"/>
    <m/>
    <s v="I"/>
    <x v="0"/>
    <s v="&lt;10"/>
    <s v="Y"/>
    <m/>
    <n v="1"/>
    <m/>
    <m/>
    <x v="2"/>
    <m/>
    <s v="{b79a5e01-6505-429c-a079-d9a051aff9c1}"/>
  </r>
  <r>
    <x v="49"/>
    <d v="2020-08-14T00:00:00"/>
    <m/>
    <x v="4"/>
    <s v="Engstrom_Lars, Gomez_Gio"/>
    <x v="3"/>
    <s v="RIP"/>
    <s v="Intermediate"/>
    <m/>
    <n v="1"/>
    <m/>
    <s v="I"/>
    <x v="1"/>
    <s v="&lt;10"/>
    <s v="Y"/>
    <m/>
    <n v="1"/>
    <m/>
    <m/>
    <x v="2"/>
    <m/>
    <s v="{54d6352c-142e-4ecb-91e0-433f095feaca}"/>
  </r>
  <r>
    <x v="49"/>
    <d v="2020-08-14T00:00:00"/>
    <m/>
    <x v="4"/>
    <s v="Engstrom_Lars, Gomez_Gio"/>
    <x v="9"/>
    <s v="RIP"/>
    <s v="Intermediate"/>
    <m/>
    <n v="1"/>
    <m/>
    <s v="I"/>
    <x v="1"/>
    <s v="&lt;10"/>
    <s v="Y"/>
    <m/>
    <n v="1"/>
    <m/>
    <m/>
    <x v="2"/>
    <m/>
    <s v="{49637458-5e41-4fa1-a770-47488bffd7fb}"/>
  </r>
  <r>
    <x v="49"/>
    <d v="2020-08-14T00:00:00"/>
    <m/>
    <x v="4"/>
    <s v="Engstrom_Lars, Gomez_Gio"/>
    <x v="17"/>
    <s v="RIP"/>
    <s v="Intermediate"/>
    <m/>
    <n v="1"/>
    <m/>
    <s v="I"/>
    <x v="1"/>
    <s v="&lt;10"/>
    <s v="Y"/>
    <m/>
    <n v="1"/>
    <m/>
    <m/>
    <x v="2"/>
    <m/>
    <s v="{c64c5cb3-476d-43b6-a36e-6b1ec03f10a5}"/>
  </r>
  <r>
    <x v="49"/>
    <d v="2020-08-14T00:00:00"/>
    <d v="2020-08-14T00:00:00"/>
    <x v="4"/>
    <s v="Engstrom_Lars, Gomez_Gio"/>
    <x v="6"/>
    <s v="GRASS"/>
    <s v="Disturbed"/>
    <m/>
    <n v="0.01"/>
    <m/>
    <s v="I"/>
    <x v="0"/>
    <s v="&lt;10"/>
    <s v="Y"/>
    <m/>
    <n v="0.5"/>
    <m/>
    <m/>
    <x v="3"/>
    <s v="65ace17a-113c-426d-baf6-10f282e458a5"/>
    <s v="{8aba649e-01a2-428a-995e-9a3937811446}"/>
  </r>
  <r>
    <x v="49"/>
    <d v="2020-08-14T00:00:00"/>
    <d v="2020-08-14T00:00:00"/>
    <x v="4"/>
    <s v="Engstrom_Lars, Gomez_Gio"/>
    <x v="6"/>
    <s v="GRASS"/>
    <s v="Disturbed"/>
    <m/>
    <n v="0.01"/>
    <m/>
    <s v="I"/>
    <x v="0"/>
    <s v="&lt;10"/>
    <s v="Y"/>
    <m/>
    <n v="0.5"/>
    <m/>
    <m/>
    <x v="3"/>
    <s v="65ace17a-113c-426d-baf6-10f282e458a5"/>
    <s v="{df3a9ebe-d6dd-468b-91d7-b80582ab80ec}"/>
  </r>
  <r>
    <x v="49"/>
    <d v="2020-08-14T00:00:00"/>
    <d v="2020-08-14T00:00:00"/>
    <x v="4"/>
    <s v="Engstrom_Lars, Gomez_Gio"/>
    <x v="6"/>
    <s v="GRASS"/>
    <s v="Disturbed"/>
    <m/>
    <n v="0.01"/>
    <m/>
    <s v="I"/>
    <x v="0"/>
    <s v="&lt;10"/>
    <s v="Y"/>
    <m/>
    <n v="0.5"/>
    <m/>
    <m/>
    <x v="3"/>
    <s v="65ace17a-113c-426d-baf6-10f282e458a5"/>
    <s v="{02340e05-e0ff-4376-a1a9-2353841cef6d}"/>
  </r>
  <r>
    <x v="49"/>
    <d v="2020-08-14T00:00:00"/>
    <d v="2020-08-14T00:00:00"/>
    <x v="4"/>
    <s v="Engstrom_Lars, Gomez_Gio"/>
    <x v="6"/>
    <s v="GRASS"/>
    <s v="Disturbed"/>
    <m/>
    <n v="2"/>
    <m/>
    <s v="P"/>
    <x v="0"/>
    <s v="&lt;10"/>
    <s v="Y"/>
    <m/>
    <n v="2"/>
    <m/>
    <m/>
    <x v="1"/>
    <s v="65ace17a-113c-426d-baf6-10f282e458a5"/>
    <s v="{8554230f-e241-4895-b094-2bf54e10a8fd}"/>
  </r>
  <r>
    <x v="49"/>
    <d v="2020-08-14T00:00:00"/>
    <d v="2020-08-14T00:00:00"/>
    <x v="4"/>
    <s v="Engstrom_Lars, Gomez_Gio"/>
    <x v="6"/>
    <s v="GRASS"/>
    <s v="Disturbed"/>
    <m/>
    <n v="2"/>
    <m/>
    <s v="SC"/>
    <x v="0"/>
    <s v="&lt;10"/>
    <s v="Y"/>
    <m/>
    <n v="2"/>
    <m/>
    <m/>
    <x v="1"/>
    <s v="65ace17a-113c-426d-baf6-10f282e458a5"/>
    <s v="{cf0e37c3-90ba-46ba-a708-4deceebc1639}"/>
  </r>
  <r>
    <x v="49"/>
    <d v="2020-08-14T00:00:00"/>
    <d v="2020-08-14T00:00:00"/>
    <x v="4"/>
    <s v="Engstrom_Lars, Gomez_Gio"/>
    <x v="6"/>
    <s v="GRASS"/>
    <s v="Disturbed"/>
    <m/>
    <n v="0.01"/>
    <m/>
    <s v="I"/>
    <x v="0"/>
    <s v="&lt;10"/>
    <s v="Y"/>
    <m/>
    <n v="0.5"/>
    <m/>
    <m/>
    <x v="3"/>
    <s v="65ace17a-113c-426d-baf6-10f282e458a5"/>
    <s v="{8ad7e1ab-d718-4351-be3d-ffcb9b898294}"/>
  </r>
  <r>
    <x v="49"/>
    <d v="2020-08-14T00:00:00"/>
    <m/>
    <x v="4"/>
    <s v="Engstrom_Lars, Gomez_Gio"/>
    <x v="0"/>
    <s v="GRASS"/>
    <s v="Intermediate"/>
    <m/>
    <n v="1"/>
    <m/>
    <s v="SC"/>
    <x v="1"/>
    <s v="&lt;10"/>
    <s v="Y"/>
    <m/>
    <n v="1"/>
    <m/>
    <m/>
    <x v="2"/>
    <m/>
    <s v="{14854cb9-129b-481a-ae51-485e6aeb1e8b}"/>
  </r>
  <r>
    <x v="49"/>
    <d v="2020-08-14T00:00:00"/>
    <m/>
    <x v="4"/>
    <s v="Engstrom_Lars, Gomez_Gio"/>
    <x v="0"/>
    <s v="GRASS"/>
    <s v="Intermediate"/>
    <m/>
    <n v="1"/>
    <m/>
    <s v="SC"/>
    <x v="1"/>
    <s v="&lt;10"/>
    <s v="Y"/>
    <m/>
    <n v="1"/>
    <m/>
    <m/>
    <x v="2"/>
    <m/>
    <s v="{7909e518-8992-4b5f-b10b-80f1d7ae26b4}"/>
  </r>
  <r>
    <x v="49"/>
    <d v="2020-08-14T00:00:00"/>
    <m/>
    <x v="4"/>
    <s v="Engstrom_Lars, Gomez_Gio"/>
    <x v="0"/>
    <s v="GRASS"/>
    <s v="Intermediate"/>
    <m/>
    <n v="1"/>
    <m/>
    <s v="SC"/>
    <x v="1"/>
    <s v="&lt;10"/>
    <s v="Y"/>
    <m/>
    <n v="1"/>
    <m/>
    <m/>
    <x v="2"/>
    <m/>
    <s v="{2ca2515f-83df-43b3-94ab-d86218f5d625}"/>
  </r>
  <r>
    <x v="49"/>
    <d v="2020-08-14T00:00:00"/>
    <m/>
    <x v="4"/>
    <s v="Engstrom_Lars, Gomez_Gio"/>
    <x v="0"/>
    <s v="GRASS"/>
    <s v="Intermediate"/>
    <m/>
    <n v="1"/>
    <m/>
    <s v="SC"/>
    <x v="1"/>
    <s v="&lt;10"/>
    <s v="Y"/>
    <m/>
    <n v="1"/>
    <m/>
    <m/>
    <x v="2"/>
    <m/>
    <s v="{aec4eda7-c33b-49e0-a971-4ab4f35511b6}"/>
  </r>
  <r>
    <x v="99"/>
    <d v="2020-08-14T00:00:00"/>
    <m/>
    <x v="4"/>
    <s v="Gomez_Gio, Engstrom_Lars"/>
    <x v="7"/>
    <s v="CSS"/>
    <s v="Intermediate"/>
    <m/>
    <n v="0.01"/>
    <m/>
    <s v="I"/>
    <x v="0"/>
    <s v="&lt;10"/>
    <s v="Y"/>
    <m/>
    <n v="0.5"/>
    <m/>
    <m/>
    <x v="3"/>
    <m/>
    <s v="{917c4360-4e99-49b3-b0b3-8a2216110b37}"/>
  </r>
  <r>
    <x v="99"/>
    <d v="2020-08-14T00:00:00"/>
    <m/>
    <x v="4"/>
    <s v="Gomez_Gio, Engstrom_Lars"/>
    <x v="4"/>
    <m/>
    <m/>
    <m/>
    <n v="3"/>
    <m/>
    <s v="P"/>
    <x v="0"/>
    <s v="&lt;10"/>
    <m/>
    <m/>
    <n v="3"/>
    <m/>
    <m/>
    <x v="4"/>
    <m/>
    <s v="{e24b2321-b066-4697-9d4f-17fcee3bd462}"/>
  </r>
  <r>
    <x v="99"/>
    <d v="2020-08-14T00:00:00"/>
    <m/>
    <x v="4"/>
    <s v="Gomez_Gio, Engstrom_Lars"/>
    <x v="7"/>
    <m/>
    <m/>
    <m/>
    <n v="0.01"/>
    <m/>
    <s v="I"/>
    <x v="0"/>
    <s v="&lt;10"/>
    <m/>
    <m/>
    <n v="0.5"/>
    <m/>
    <m/>
    <x v="3"/>
    <m/>
    <s v="{2e255d7c-d57e-4cc1-b044-aace706cfefc}"/>
  </r>
  <r>
    <x v="99"/>
    <d v="2020-08-14T00:00:00"/>
    <m/>
    <x v="4"/>
    <s v="Gomez_Gio, Engstrom_Lars"/>
    <x v="1"/>
    <m/>
    <m/>
    <m/>
    <n v="0.01"/>
    <m/>
    <s v="I"/>
    <x v="0"/>
    <s v="&lt;10"/>
    <m/>
    <m/>
    <n v="0.5"/>
    <m/>
    <m/>
    <x v="3"/>
    <m/>
    <s v="{2df841b0-d96c-4bda-bc82-f50712cca7ed}"/>
  </r>
  <r>
    <x v="99"/>
    <d v="2020-08-14T00:00:00"/>
    <m/>
    <x v="4"/>
    <s v="Gomez_Gio, Engstrom_Lars"/>
    <x v="7"/>
    <m/>
    <m/>
    <m/>
    <n v="0.01"/>
    <m/>
    <s v="I"/>
    <x v="0"/>
    <s v="&lt;10"/>
    <m/>
    <m/>
    <n v="0.5"/>
    <m/>
    <m/>
    <x v="3"/>
    <m/>
    <s v="{ed7b0ecf-e18d-4a28-a704-9ef695d7f6f4}"/>
  </r>
  <r>
    <x v="99"/>
    <d v="2020-08-14T00:00:00"/>
    <m/>
    <x v="4"/>
    <s v="Gomez_Gio, Engstrom_Lars"/>
    <x v="10"/>
    <m/>
    <m/>
    <m/>
    <n v="0.01"/>
    <m/>
    <s v="P"/>
    <x v="0"/>
    <s v="&lt;10"/>
    <m/>
    <m/>
    <n v="0.5"/>
    <m/>
    <m/>
    <x v="3"/>
    <m/>
    <s v="{fddbcbdd-71c0-4956-b320-3fbcd1333660}"/>
  </r>
  <r>
    <x v="99"/>
    <d v="2020-08-14T00:00:00"/>
    <m/>
    <x v="4"/>
    <s v="Gomez_Gio, Engstrom_Lars"/>
    <x v="7"/>
    <m/>
    <m/>
    <m/>
    <n v="0.01"/>
    <m/>
    <s v="P"/>
    <x v="0"/>
    <s v="&lt;10"/>
    <m/>
    <m/>
    <n v="0.5"/>
    <m/>
    <m/>
    <x v="3"/>
    <m/>
    <s v="{b4fd9a02-8eb4-4721-8f7f-dfc692fb999e}"/>
  </r>
  <r>
    <x v="99"/>
    <d v="2020-08-14T00:00:00"/>
    <d v="2020-08-14T00:00:00"/>
    <x v="4"/>
    <s v="Gomez_Gio, Engstrom_Lars"/>
    <x v="3"/>
    <m/>
    <m/>
    <s v="Unsure if native thistle or not"/>
    <n v="0.01"/>
    <m/>
    <s v="P"/>
    <x v="0"/>
    <s v="&lt;10"/>
    <m/>
    <m/>
    <n v="0.5"/>
    <m/>
    <m/>
    <x v="3"/>
    <m/>
    <s v="{4bb3bca3-a2c4-45aa-aee9-03f123fba44c}"/>
  </r>
  <r>
    <x v="99"/>
    <d v="2020-08-14T00:00:00"/>
    <m/>
    <x v="4"/>
    <s v="Gomez_Gio, Engstrom_Lars"/>
    <x v="7"/>
    <m/>
    <m/>
    <m/>
    <n v="0.01"/>
    <m/>
    <s v="I"/>
    <x v="0"/>
    <s v="&lt;10"/>
    <m/>
    <m/>
    <n v="0.5"/>
    <m/>
    <m/>
    <x v="3"/>
    <m/>
    <s v="{7678cc77-dac5-46cc-a660-cf0a4d419fcf}"/>
  </r>
  <r>
    <x v="34"/>
    <d v="2020-08-14T00:00:00"/>
    <m/>
    <x v="4"/>
    <s v="Gomez_Gio, Engstrom_Lars"/>
    <x v="1"/>
    <m/>
    <m/>
    <m/>
    <n v="0.01"/>
    <m/>
    <s v="P"/>
    <x v="0"/>
    <s v="10-100"/>
    <m/>
    <m/>
    <n v="0.5"/>
    <m/>
    <m/>
    <x v="3"/>
    <m/>
    <s v="{a100db88-2e6b-4cdc-b89f-3a9de93d1bc9}"/>
  </r>
  <r>
    <x v="34"/>
    <d v="2020-08-14T00:00:00"/>
    <m/>
    <x v="4"/>
    <s v="Gomez_Gio, Engstrom_Lars"/>
    <x v="3"/>
    <m/>
    <m/>
    <m/>
    <n v="0.01"/>
    <m/>
    <s v="I"/>
    <x v="0"/>
    <s v="&lt;10"/>
    <m/>
    <m/>
    <n v="0.5"/>
    <m/>
    <m/>
    <x v="3"/>
    <m/>
    <s v="{316705a5-2528-4e61-9c95-28956f01024c}"/>
  </r>
  <r>
    <x v="34"/>
    <d v="2020-08-14T00:00:00"/>
    <m/>
    <x v="4"/>
    <s v="Gomez_Gio, Engstrom_Lars"/>
    <x v="1"/>
    <m/>
    <m/>
    <m/>
    <n v="0.01"/>
    <m/>
    <s v="I"/>
    <x v="0"/>
    <s v="&lt;10"/>
    <m/>
    <m/>
    <n v="0.5"/>
    <m/>
    <m/>
    <x v="3"/>
    <m/>
    <s v="{5dae7d9f-c595-46fb-a3f9-d642b7b8c79a}"/>
  </r>
  <r>
    <x v="110"/>
    <d v="2020-08-14T00:00:00"/>
    <m/>
    <x v="4"/>
    <s v="Gomez_Gio, Engstrom_Lars"/>
    <x v="1"/>
    <m/>
    <m/>
    <m/>
    <n v="0.01"/>
    <m/>
    <s v="I"/>
    <x v="1"/>
    <s v="&lt;10"/>
    <m/>
    <m/>
    <n v="0.5"/>
    <m/>
    <m/>
    <x v="3"/>
    <m/>
    <s v="{e72718f7-4ee7-4d16-a9e3-1ffd23bafdbb}"/>
  </r>
  <r>
    <x v="110"/>
    <d v="2020-08-14T00:00:00"/>
    <m/>
    <x v="4"/>
    <s v="Gomez_Gio, Engstrom_Lars"/>
    <x v="0"/>
    <m/>
    <m/>
    <m/>
    <n v="0.01"/>
    <m/>
    <s v="I"/>
    <x v="1"/>
    <s v="&lt;10"/>
    <m/>
    <m/>
    <n v="0.5"/>
    <m/>
    <m/>
    <x v="3"/>
    <m/>
    <s v="{e1c8b9bb-08ed-4b24-befa-3ddfac3a743a}"/>
  </r>
  <r>
    <x v="67"/>
    <d v="2020-08-14T00:00:00"/>
    <m/>
    <x v="4"/>
    <s v="Gomez_Gio, Engstrom_Lars"/>
    <x v="0"/>
    <m/>
    <m/>
    <m/>
    <n v="0.01"/>
    <m/>
    <s v="I"/>
    <x v="1"/>
    <s v="&lt;10"/>
    <m/>
    <m/>
    <n v="0.5"/>
    <m/>
    <m/>
    <x v="3"/>
    <m/>
    <s v="{c3078720-1ba8-4401-a5ce-eaaa515f0118}"/>
  </r>
  <r>
    <x v="60"/>
    <d v="2020-08-17T00:00:00"/>
    <m/>
    <x v="4"/>
    <s v="Love_Sam, Oviedo_Morgan"/>
    <x v="1"/>
    <m/>
    <m/>
    <m/>
    <n v="0.01"/>
    <m/>
    <s v="I"/>
    <x v="0"/>
    <s v="&lt;10"/>
    <m/>
    <m/>
    <n v="0.5"/>
    <m/>
    <m/>
    <x v="3"/>
    <m/>
    <s v="{be34351e-fb4c-4e62-9617-3d8625e2e32f}"/>
  </r>
  <r>
    <x v="60"/>
    <d v="2020-08-17T00:00:00"/>
    <m/>
    <x v="4"/>
    <s v="Love_Sam, Oviedo_Morgan"/>
    <x v="8"/>
    <m/>
    <m/>
    <m/>
    <n v="0.01"/>
    <m/>
    <s v="I"/>
    <x v="0"/>
    <s v="&lt;10"/>
    <m/>
    <m/>
    <n v="0.5"/>
    <m/>
    <m/>
    <x v="3"/>
    <m/>
    <s v="{30a0d975-2256-49cb-9932-dd0aea2e9f94}"/>
  </r>
  <r>
    <x v="60"/>
    <d v="2020-08-17T00:00:00"/>
    <m/>
    <x v="4"/>
    <s v="Love_Sam, Oviedo_Morgan"/>
    <x v="8"/>
    <m/>
    <m/>
    <m/>
    <n v="0.01"/>
    <m/>
    <s v="I"/>
    <x v="0"/>
    <s v="&lt;10"/>
    <m/>
    <m/>
    <n v="0.5"/>
    <m/>
    <m/>
    <x v="3"/>
    <m/>
    <s v="{66bccc2c-a8f0-4ff9-876f-e00230a323aa}"/>
  </r>
  <r>
    <x v="60"/>
    <d v="2020-08-17T00:00:00"/>
    <m/>
    <x v="4"/>
    <s v="Love_Sam, Oviedo_Morgan"/>
    <x v="8"/>
    <m/>
    <m/>
    <m/>
    <n v="0.01"/>
    <m/>
    <s v="I"/>
    <x v="0"/>
    <s v="&lt;10"/>
    <m/>
    <m/>
    <n v="0.5"/>
    <m/>
    <m/>
    <x v="3"/>
    <m/>
    <s v="{d9643fe4-fe0a-48f5-a60f-39ef6c929215}"/>
  </r>
  <r>
    <x v="60"/>
    <d v="2020-08-17T00:00:00"/>
    <m/>
    <x v="4"/>
    <s v="Love_Sam, Oviedo_Morgan"/>
    <x v="8"/>
    <m/>
    <m/>
    <m/>
    <n v="0.01"/>
    <m/>
    <s v="I"/>
    <x v="0"/>
    <s v="&lt;10"/>
    <m/>
    <m/>
    <n v="0.5"/>
    <m/>
    <m/>
    <x v="3"/>
    <m/>
    <s v="{9fde1eee-df25-408a-a756-3530d6a215a1}"/>
  </r>
  <r>
    <x v="60"/>
    <d v="2020-08-17T00:00:00"/>
    <m/>
    <x v="4"/>
    <s v="Love_Sam, Oviedo_Morgan"/>
    <x v="8"/>
    <m/>
    <m/>
    <m/>
    <n v="0.01"/>
    <m/>
    <s v="I"/>
    <x v="0"/>
    <s v="&lt;10"/>
    <m/>
    <m/>
    <n v="0.5"/>
    <m/>
    <m/>
    <x v="3"/>
    <m/>
    <s v="{f8fd43da-9ad6-42e9-aae1-b147f9157254}"/>
  </r>
  <r>
    <x v="60"/>
    <d v="2020-08-17T00:00:00"/>
    <m/>
    <x v="4"/>
    <s v="Love_Sam, Oviedo_Morgan"/>
    <x v="1"/>
    <m/>
    <m/>
    <m/>
    <n v="0.01"/>
    <m/>
    <s v="I"/>
    <x v="0"/>
    <s v="&lt;10"/>
    <m/>
    <m/>
    <n v="0.5"/>
    <m/>
    <m/>
    <x v="3"/>
    <m/>
    <s v="{419d71ed-57d6-4c7d-81ba-5f529bcfb4f5}"/>
  </r>
  <r>
    <x v="60"/>
    <d v="2020-08-17T00:00:00"/>
    <m/>
    <x v="4"/>
    <s v="Love_Sam, Oviedo_Morgan"/>
    <x v="8"/>
    <m/>
    <m/>
    <m/>
    <n v="0.01"/>
    <m/>
    <s v="P"/>
    <x v="0"/>
    <s v="&lt;10"/>
    <m/>
    <m/>
    <n v="0.5"/>
    <m/>
    <m/>
    <x v="3"/>
    <m/>
    <s v="{17ccca0b-ee4d-41ba-9a6d-76692603065d}"/>
  </r>
  <r>
    <x v="60"/>
    <d v="2020-08-17T00:00:00"/>
    <m/>
    <x v="4"/>
    <s v="Love_Sam, Oviedo_Morgan"/>
    <x v="17"/>
    <m/>
    <m/>
    <m/>
    <n v="0.01"/>
    <m/>
    <s v="P"/>
    <x v="0"/>
    <s v="&lt;10"/>
    <m/>
    <m/>
    <n v="0.5"/>
    <m/>
    <m/>
    <x v="3"/>
    <m/>
    <s v="{0a4bcb3a-6565-4a24-82d2-63ec2b50e4e0}"/>
  </r>
  <r>
    <x v="60"/>
    <d v="2020-08-17T00:00:00"/>
    <m/>
    <x v="4"/>
    <s v="Love_Sam, Oviedo_Morgan"/>
    <x v="8"/>
    <m/>
    <m/>
    <m/>
    <n v="0.01"/>
    <m/>
    <s v="P"/>
    <x v="0"/>
    <s v="&lt;10"/>
    <m/>
    <m/>
    <n v="0.5"/>
    <m/>
    <m/>
    <x v="3"/>
    <m/>
    <s v="{4c78693d-4e6f-4ff6-b426-259d585625ce}"/>
  </r>
  <r>
    <x v="60"/>
    <d v="2020-08-17T00:00:00"/>
    <m/>
    <x v="4"/>
    <s v="Love_Sam, Oviedo_Morgan"/>
    <x v="17"/>
    <m/>
    <m/>
    <m/>
    <n v="0.01"/>
    <m/>
    <s v="P"/>
    <x v="0"/>
    <s v="&lt;10"/>
    <m/>
    <m/>
    <n v="0.5"/>
    <m/>
    <m/>
    <x v="3"/>
    <m/>
    <s v="{0f3ede68-7c15-45a0-ba3e-eb7f73f4f95c}"/>
  </r>
  <r>
    <x v="60"/>
    <d v="2020-08-17T00:00:00"/>
    <m/>
    <x v="4"/>
    <s v="Love_Sam, Oviedo_Morgan"/>
    <x v="11"/>
    <m/>
    <m/>
    <m/>
    <n v="0.01"/>
    <m/>
    <s v="I"/>
    <x v="0"/>
    <s v="&lt;10"/>
    <m/>
    <m/>
    <n v="0.5"/>
    <m/>
    <m/>
    <x v="3"/>
    <m/>
    <s v="{d30b6c48-ac84-4538-8ca6-c427630ef58e}"/>
  </r>
  <r>
    <x v="60"/>
    <d v="2020-08-17T00:00:00"/>
    <m/>
    <x v="4"/>
    <s v="Love_Sam, Oviedo_Morgan"/>
    <x v="11"/>
    <m/>
    <m/>
    <m/>
    <n v="0.01"/>
    <m/>
    <s v="I"/>
    <x v="0"/>
    <s v="&lt;10"/>
    <m/>
    <m/>
    <n v="0.5"/>
    <m/>
    <m/>
    <x v="3"/>
    <m/>
    <s v="{68a41a48-6b76-4f51-a799-e15f93d7a6fc}"/>
  </r>
  <r>
    <x v="60"/>
    <d v="2020-08-17T00:00:00"/>
    <m/>
    <x v="4"/>
    <s v="Love_Sam, Oviedo_Morgan"/>
    <x v="8"/>
    <m/>
    <m/>
    <m/>
    <n v="0.02"/>
    <m/>
    <s v="P"/>
    <x v="0"/>
    <s v="&lt;10"/>
    <m/>
    <m/>
    <n v="0.5"/>
    <m/>
    <m/>
    <x v="3"/>
    <m/>
    <s v="{02c62b15-b747-48b0-978a-000fbe991dec}"/>
  </r>
  <r>
    <x v="60"/>
    <d v="2020-08-17T00:00:00"/>
    <m/>
    <x v="4"/>
    <s v="Love_Sam, Oviedo_Morgan"/>
    <x v="11"/>
    <m/>
    <m/>
    <m/>
    <n v="0.01"/>
    <m/>
    <s v="P"/>
    <x v="0"/>
    <s v="&lt;10"/>
    <m/>
    <m/>
    <n v="0.5"/>
    <m/>
    <m/>
    <x v="3"/>
    <m/>
    <s v="{d3005844-eb81-4529-8302-6fa48212bf56}"/>
  </r>
  <r>
    <x v="60"/>
    <d v="2020-08-17T00:00:00"/>
    <m/>
    <x v="4"/>
    <s v="Love_Sam, Oviedo_Morgan"/>
    <x v="8"/>
    <m/>
    <m/>
    <m/>
    <n v="0.02"/>
    <m/>
    <s v="P"/>
    <x v="0"/>
    <s v="&lt;10"/>
    <m/>
    <m/>
    <n v="0.5"/>
    <m/>
    <m/>
    <x v="3"/>
    <m/>
    <s v="{e6d4912b-45ad-4bee-9acb-d626200af465}"/>
  </r>
  <r>
    <x v="87"/>
    <d v="2020-08-17T00:00:00"/>
    <m/>
    <x v="4"/>
    <s v="Love_Sam, Oviedo_Morgan"/>
    <x v="11"/>
    <m/>
    <m/>
    <m/>
    <n v="0.01"/>
    <m/>
    <s v="P"/>
    <x v="0"/>
    <s v="&lt;10"/>
    <m/>
    <m/>
    <n v="0.5"/>
    <m/>
    <m/>
    <x v="3"/>
    <m/>
    <s v="{075117fc-860c-44a1-945f-597775a53c26}"/>
  </r>
  <r>
    <x v="87"/>
    <d v="2020-08-17T00:00:00"/>
    <m/>
    <x v="4"/>
    <s v="Love_Sam, Oviedo_Morgan"/>
    <x v="11"/>
    <m/>
    <m/>
    <m/>
    <n v="0.01"/>
    <m/>
    <s v="P"/>
    <x v="0"/>
    <s v="&lt;10"/>
    <m/>
    <m/>
    <n v="0.5"/>
    <m/>
    <m/>
    <x v="3"/>
    <m/>
    <s v="{04b0cfcb-4073-4aaf-883a-1cb3b3196eab}"/>
  </r>
  <r>
    <x v="58"/>
    <d v="2020-08-17T00:00:00"/>
    <m/>
    <x v="4"/>
    <s v="Love_Sam, Oviedo_Morgan"/>
    <x v="11"/>
    <m/>
    <m/>
    <m/>
    <n v="0.01"/>
    <m/>
    <s v="I"/>
    <x v="0"/>
    <s v="&lt;10"/>
    <m/>
    <m/>
    <n v="0.5"/>
    <m/>
    <m/>
    <x v="3"/>
    <m/>
    <s v="{6bfc41dc-3113-4e95-ad58-ecc510861762}"/>
  </r>
  <r>
    <x v="58"/>
    <d v="2020-08-17T00:00:00"/>
    <m/>
    <x v="4"/>
    <s v="Love_Sam, Oviedo_Morgan"/>
    <x v="4"/>
    <m/>
    <m/>
    <m/>
    <n v="0.01"/>
    <m/>
    <s v="P"/>
    <x v="1"/>
    <s v="&lt;10"/>
    <m/>
    <m/>
    <n v="0.5"/>
    <m/>
    <m/>
    <x v="3"/>
    <m/>
    <s v="{94e4d9ca-e206-49f2-8ebb-5590f91fb520}"/>
  </r>
  <r>
    <x v="58"/>
    <d v="2020-08-17T00:00:00"/>
    <m/>
    <x v="4"/>
    <s v="Love_Sam, Oviedo_Morgan"/>
    <x v="4"/>
    <m/>
    <m/>
    <m/>
    <n v="0.01"/>
    <m/>
    <s v="P"/>
    <x v="1"/>
    <s v="&lt;10"/>
    <m/>
    <m/>
    <n v="0.5"/>
    <m/>
    <m/>
    <x v="3"/>
    <m/>
    <s v="{18d0060d-21c3-4322-8ca5-46b13573b3b3}"/>
  </r>
  <r>
    <x v="1"/>
    <d v="2020-08-17T00:00:00"/>
    <m/>
    <x v="4"/>
    <s v="Engstrom_Lars, Cisneros_Daniel"/>
    <x v="0"/>
    <s v="OAK"/>
    <s v="Intermediate"/>
    <m/>
    <n v="0.01"/>
    <m/>
    <s v="I"/>
    <x v="0"/>
    <s v="&lt;10"/>
    <s v="Y"/>
    <m/>
    <n v="0.5"/>
    <m/>
    <m/>
    <x v="3"/>
    <m/>
    <s v="{3b3598ef-80f0-423d-a5f6-058f1e05291e}"/>
  </r>
  <r>
    <x v="1"/>
    <d v="2020-08-17T00:00:00"/>
    <m/>
    <x v="4"/>
    <s v="Engstrom_Lars, Cisneros_Daniel"/>
    <x v="0"/>
    <s v="OAK"/>
    <s v="Intermediate"/>
    <m/>
    <n v="0.01"/>
    <m/>
    <s v="I"/>
    <x v="0"/>
    <s v="&lt;10"/>
    <s v="Y"/>
    <m/>
    <n v="0.5"/>
    <m/>
    <m/>
    <x v="3"/>
    <m/>
    <s v="{353e7c01-87b7-4e9a-9c3d-758c3030b56a}"/>
  </r>
  <r>
    <x v="1"/>
    <d v="2020-08-17T00:00:00"/>
    <m/>
    <x v="4"/>
    <s v="Engstrom_Lars, Cisneros_Daniel"/>
    <x v="0"/>
    <s v="OAK"/>
    <s v="Intermediate"/>
    <m/>
    <n v="0.01"/>
    <m/>
    <s v="I"/>
    <x v="0"/>
    <s v="&lt;10"/>
    <s v="Y"/>
    <m/>
    <n v="0.5"/>
    <m/>
    <m/>
    <x v="3"/>
    <m/>
    <s v="{28f6e545-2852-4004-8162-c979410c6458}"/>
  </r>
  <r>
    <x v="1"/>
    <d v="2020-08-17T00:00:00"/>
    <m/>
    <x v="4"/>
    <s v="Engstrom_Lars, Cisneros_Daniel"/>
    <x v="0"/>
    <s v="OAK"/>
    <s v="Intermediate"/>
    <m/>
    <n v="3"/>
    <m/>
    <s v="P"/>
    <x v="0"/>
    <s v="10-100"/>
    <s v="Y"/>
    <m/>
    <n v="3"/>
    <m/>
    <m/>
    <x v="4"/>
    <m/>
    <s v="{ff814e2e-66da-45ef-83f1-d8fe82e75710}"/>
  </r>
  <r>
    <x v="1"/>
    <d v="2020-08-17T00:00:00"/>
    <m/>
    <x v="4"/>
    <s v="Engstrom_Lars, Cisneros_Daniel"/>
    <x v="0"/>
    <s v="OAK"/>
    <s v="Intermediate"/>
    <m/>
    <n v="0.01"/>
    <m/>
    <s v="I"/>
    <x v="0"/>
    <s v="&lt;10"/>
    <s v="Y"/>
    <m/>
    <n v="0.5"/>
    <m/>
    <m/>
    <x v="3"/>
    <m/>
    <s v="{5aa92d75-c604-4931-a131-4f6419b9c4c0}"/>
  </r>
  <r>
    <x v="1"/>
    <d v="2020-08-17T00:00:00"/>
    <m/>
    <x v="4"/>
    <s v="Engstrom_Lars, Cisneros_Daniel"/>
    <x v="0"/>
    <s v="OAK"/>
    <s v="Intermediate"/>
    <m/>
    <n v="0.01"/>
    <m/>
    <s v="I"/>
    <x v="0"/>
    <s v="&lt;10"/>
    <s v="Y"/>
    <m/>
    <n v="0.5"/>
    <m/>
    <m/>
    <x v="3"/>
    <m/>
    <s v="{6f003a2f-446d-4d0b-805a-973063a1b0c1}"/>
  </r>
  <r>
    <x v="1"/>
    <d v="2020-08-17T00:00:00"/>
    <m/>
    <x v="4"/>
    <s v="Engstrom_Lars, Cisneros_Daniel"/>
    <x v="1"/>
    <s v="OAK"/>
    <s v="Intermediate"/>
    <m/>
    <n v="4"/>
    <m/>
    <s v="P"/>
    <x v="0"/>
    <s v="&lt;10"/>
    <s v="Y"/>
    <m/>
    <n v="4"/>
    <m/>
    <m/>
    <x v="5"/>
    <m/>
    <s v="{4a42fd62-427d-4ea4-9ff7-3b78b5c83598}"/>
  </r>
  <r>
    <x v="1"/>
    <d v="2020-08-17T00:00:00"/>
    <m/>
    <x v="4"/>
    <s v="Engstrom_Lars, Cisneros_Daniel"/>
    <x v="3"/>
    <s v="OAK"/>
    <s v="Intermediate"/>
    <m/>
    <n v="3"/>
    <m/>
    <s v="P"/>
    <x v="0"/>
    <s v="&lt;10"/>
    <s v="Y"/>
    <m/>
    <n v="3"/>
    <m/>
    <m/>
    <x v="4"/>
    <m/>
    <s v="{00bef414-8b70-402f-aca7-8c0f02b59335}"/>
  </r>
  <r>
    <x v="1"/>
    <d v="2020-08-17T00:00:00"/>
    <m/>
    <x v="4"/>
    <s v="Engstrom_Lars, Cisneros_Daniel"/>
    <x v="1"/>
    <s v="OAK"/>
    <s v="Intermediate"/>
    <m/>
    <n v="1"/>
    <m/>
    <s v="P"/>
    <x v="0"/>
    <s v="&lt;10"/>
    <s v="Y"/>
    <m/>
    <n v="1"/>
    <m/>
    <m/>
    <x v="2"/>
    <m/>
    <s v="{7d73f9f0-d078-4cad-bbbe-1ca290b376d8}"/>
  </r>
  <r>
    <x v="1"/>
    <d v="2020-08-17T00:00:00"/>
    <m/>
    <x v="4"/>
    <s v="Engstrom_Lars, Cisneros_Daniel"/>
    <x v="1"/>
    <s v="OAK"/>
    <s v="Intermediate"/>
    <m/>
    <n v="1"/>
    <m/>
    <s v="I"/>
    <x v="0"/>
    <s v="&lt;10"/>
    <s v="Y"/>
    <m/>
    <n v="1"/>
    <m/>
    <m/>
    <x v="2"/>
    <m/>
    <s v="{06cadda0-11b8-435e-9729-341fac44c1c7}"/>
  </r>
  <r>
    <x v="1"/>
    <d v="2020-08-17T00:00:00"/>
    <m/>
    <x v="4"/>
    <s v="Engstrom_Lars, Cisneros_Daniel"/>
    <x v="12"/>
    <s v="OAK"/>
    <s v="Intermediate"/>
    <m/>
    <n v="0.01"/>
    <m/>
    <s v="I"/>
    <x v="0"/>
    <s v="&lt;10"/>
    <s v="Y"/>
    <m/>
    <n v="0.5"/>
    <m/>
    <m/>
    <x v="3"/>
    <m/>
    <s v="{d95f011f-6e32-4475-bde0-9e1a2b7ce1cd}"/>
  </r>
  <r>
    <x v="1"/>
    <d v="2020-08-17T00:00:00"/>
    <m/>
    <x v="4"/>
    <s v="Engstrom_Lars, Cisneros_Daniel"/>
    <x v="10"/>
    <s v="OAK"/>
    <s v="Intermediate"/>
    <m/>
    <n v="2"/>
    <m/>
    <s v="SC"/>
    <x v="0"/>
    <s v="&lt;10"/>
    <s v="Y"/>
    <m/>
    <n v="2"/>
    <m/>
    <m/>
    <x v="1"/>
    <m/>
    <s v="{b34fb3cb-5a7f-436a-ba06-294eeab98ddd}"/>
  </r>
  <r>
    <x v="85"/>
    <d v="2020-08-17T00:00:00"/>
    <m/>
    <x v="4"/>
    <s v="Cisneros_Daniel, Engstrom_Lars"/>
    <x v="4"/>
    <m/>
    <m/>
    <m/>
    <n v="0.01"/>
    <m/>
    <s v="I"/>
    <x v="0"/>
    <s v="&lt;10"/>
    <m/>
    <m/>
    <n v="0.5"/>
    <m/>
    <m/>
    <x v="3"/>
    <m/>
    <s v="{1187bc44-21f1-40f3-a87a-792e0c920334}"/>
  </r>
  <r>
    <x v="85"/>
    <d v="2020-08-17T00:00:00"/>
    <m/>
    <x v="4"/>
    <s v="Cisneros_Daniel, Engstrom_Lars"/>
    <x v="2"/>
    <m/>
    <m/>
    <m/>
    <n v="0.01"/>
    <m/>
    <s v="I"/>
    <x v="0"/>
    <s v="&lt;10"/>
    <m/>
    <m/>
    <n v="0.5"/>
    <m/>
    <m/>
    <x v="3"/>
    <m/>
    <s v="{51482afa-17c5-425f-871e-e1edb74760e9}"/>
  </r>
  <r>
    <x v="85"/>
    <d v="2020-08-17T00:00:00"/>
    <m/>
    <x v="4"/>
    <s v="Cisneros_Daniel, Engstrom_Lars"/>
    <x v="2"/>
    <m/>
    <m/>
    <m/>
    <n v="0.01"/>
    <m/>
    <s v="I"/>
    <x v="0"/>
    <s v="&lt;10"/>
    <m/>
    <m/>
    <n v="0.5"/>
    <m/>
    <m/>
    <x v="3"/>
    <m/>
    <s v="{277f9345-436a-45fb-8b09-a7b34384682d}"/>
  </r>
  <r>
    <x v="85"/>
    <d v="2020-08-17T00:00:00"/>
    <m/>
    <x v="4"/>
    <s v="Cisneros_Daniel, Engstrom_Lars"/>
    <x v="0"/>
    <m/>
    <m/>
    <m/>
    <n v="0.01"/>
    <m/>
    <s v="I"/>
    <x v="0"/>
    <s v="&lt;10"/>
    <m/>
    <m/>
    <n v="0.5"/>
    <m/>
    <m/>
    <x v="3"/>
    <m/>
    <s v="{d8419a72-c4f9-457b-9869-b89b96fa9308}"/>
  </r>
  <r>
    <x v="85"/>
    <d v="2020-08-17T00:00:00"/>
    <m/>
    <x v="4"/>
    <s v="Cisneros_Daniel, Engstrom_Lars"/>
    <x v="0"/>
    <m/>
    <m/>
    <m/>
    <n v="0.01"/>
    <m/>
    <s v="I"/>
    <x v="0"/>
    <s v="&lt;10"/>
    <m/>
    <m/>
    <n v="0.5"/>
    <m/>
    <m/>
    <x v="3"/>
    <m/>
    <s v="{53a2e2c1-ee43-482d-b6e7-2159b514324f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x v="3"/>
    <m/>
    <s v="{4454962f-4976-44b5-a3ae-5ccc290d966e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x v="3"/>
    <m/>
    <s v="{55807593-19a9-473c-8913-cef74d29441a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x v="3"/>
    <m/>
    <s v="{a692ac95-4832-4416-92aa-3e4fd9097a0a}"/>
  </r>
  <r>
    <x v="85"/>
    <d v="2020-08-17T00:00:00"/>
    <m/>
    <x v="4"/>
    <s v="Cisneros_Daniel, Engstrom_Lars"/>
    <x v="1"/>
    <m/>
    <m/>
    <m/>
    <n v="0.01"/>
    <m/>
    <s v="I"/>
    <x v="2"/>
    <s v="&lt;10"/>
    <m/>
    <m/>
    <n v="0.5"/>
    <m/>
    <m/>
    <x v="3"/>
    <m/>
    <s v="{b36b4ec3-4fa1-4a46-9546-e7528d8a464b}"/>
  </r>
  <r>
    <x v="85"/>
    <d v="2020-08-17T00:00:00"/>
    <m/>
    <x v="4"/>
    <s v="Cisneros_Daniel, Engstrom_Lars"/>
    <x v="1"/>
    <m/>
    <m/>
    <m/>
    <n v="0.01"/>
    <m/>
    <s v="I"/>
    <x v="2"/>
    <s v="&lt;10"/>
    <m/>
    <m/>
    <n v="0.5"/>
    <m/>
    <m/>
    <x v="3"/>
    <m/>
    <s v="{7a801dea-ad33-407b-b0ee-de774bb5b2ac}"/>
  </r>
  <r>
    <x v="85"/>
    <d v="2020-08-17T00:00:00"/>
    <m/>
    <x v="4"/>
    <s v="Cisneros_Daniel, Engstrom_Lars"/>
    <x v="1"/>
    <m/>
    <m/>
    <m/>
    <n v="0.01"/>
    <m/>
    <s v="I"/>
    <x v="2"/>
    <s v="&lt;10"/>
    <m/>
    <m/>
    <n v="0.5"/>
    <m/>
    <m/>
    <x v="3"/>
    <m/>
    <s v="{19b0eb34-767e-47ff-9a1a-950efdf32d50}"/>
  </r>
  <r>
    <x v="85"/>
    <d v="2020-08-17T00:00:00"/>
    <m/>
    <x v="4"/>
    <s v="Cisneros_Daniel, Engstrom_Lars"/>
    <x v="5"/>
    <m/>
    <m/>
    <m/>
    <n v="0.01"/>
    <m/>
    <s v="I"/>
    <x v="2"/>
    <s v="&lt;10"/>
    <m/>
    <m/>
    <n v="0.5"/>
    <m/>
    <m/>
    <x v="3"/>
    <m/>
    <s v="{1be479c1-7571-4775-ac60-b048087f0653}"/>
  </r>
  <r>
    <x v="85"/>
    <d v="2020-08-17T00:00:00"/>
    <m/>
    <x v="4"/>
    <s v="Cisneros_Daniel, Engstrom_Lars"/>
    <x v="4"/>
    <m/>
    <m/>
    <m/>
    <n v="0.01"/>
    <m/>
    <s v="I"/>
    <x v="0"/>
    <s v="&lt;10"/>
    <m/>
    <m/>
    <n v="0.5"/>
    <m/>
    <m/>
    <x v="3"/>
    <m/>
    <s v="{3eb49928-89ec-4698-9ec3-ed4d129f9807}"/>
  </r>
  <r>
    <x v="85"/>
    <d v="2020-08-17T00:00:00"/>
    <m/>
    <x v="4"/>
    <s v="Cisneros_Daniel, Engstrom_Lars"/>
    <x v="16"/>
    <m/>
    <m/>
    <m/>
    <n v="0.01"/>
    <m/>
    <s v="I"/>
    <x v="0"/>
    <s v="&lt;10"/>
    <m/>
    <m/>
    <n v="0.5"/>
    <m/>
    <m/>
    <x v="3"/>
    <m/>
    <s v="{41c584a0-4a43-4470-b601-a84caa93394c}"/>
  </r>
  <r>
    <x v="85"/>
    <d v="2020-08-17T00:00:00"/>
    <m/>
    <x v="4"/>
    <s v="Cisneros_Daniel, Engstrom_Lars"/>
    <x v="4"/>
    <m/>
    <m/>
    <m/>
    <n v="0.01"/>
    <m/>
    <s v="I"/>
    <x v="0"/>
    <s v="&lt;10"/>
    <m/>
    <m/>
    <n v="0.5"/>
    <m/>
    <m/>
    <x v="3"/>
    <m/>
    <s v="{82efdbe4-9e92-4c79-b52e-a1efe965e3e0}"/>
  </r>
  <r>
    <x v="85"/>
    <d v="2020-08-17T00:00:00"/>
    <m/>
    <x v="4"/>
    <s v="Cisneros_Daniel, Engstrom_Lars"/>
    <x v="1"/>
    <m/>
    <m/>
    <m/>
    <n v="0.01"/>
    <m/>
    <s v="I"/>
    <x v="2"/>
    <s v="&lt;10"/>
    <m/>
    <m/>
    <n v="0.5"/>
    <m/>
    <m/>
    <x v="3"/>
    <m/>
    <s v="{be442ae7-1e74-4d8d-8daf-7b04bc244973}"/>
  </r>
  <r>
    <x v="85"/>
    <d v="2020-08-17T00:00:00"/>
    <m/>
    <x v="4"/>
    <s v="Cisneros_Daniel, Engstrom_Lars"/>
    <x v="1"/>
    <m/>
    <m/>
    <m/>
    <n v="0.01"/>
    <m/>
    <s v="I"/>
    <x v="2"/>
    <s v="&lt;10"/>
    <m/>
    <m/>
    <n v="0.5"/>
    <m/>
    <m/>
    <x v="3"/>
    <m/>
    <s v="{4461a2f2-23bb-463d-9614-0c081eb852cd}"/>
  </r>
  <r>
    <x v="85"/>
    <d v="2020-08-17T00:00:00"/>
    <m/>
    <x v="4"/>
    <s v="Cisneros_Daniel, Engstrom_Lars"/>
    <x v="3"/>
    <m/>
    <m/>
    <s v="Edited BEGIN_DT based on surrounding records"/>
    <n v="0.01"/>
    <m/>
    <s v="I"/>
    <x v="0"/>
    <s v="&lt;10"/>
    <m/>
    <m/>
    <n v="0.5"/>
    <m/>
    <m/>
    <x v="3"/>
    <m/>
    <s v="{69bf68a6-b1e8-42c0-a49c-1f4944fa51fb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x v="3"/>
    <m/>
    <s v="{1cc0154b-76ba-433d-90f9-e3eea0a570ec}"/>
  </r>
  <r>
    <x v="85"/>
    <d v="2020-08-17T00:00:00"/>
    <m/>
    <x v="4"/>
    <s v="Cisneros_Daniel, Engstrom_Lars"/>
    <x v="5"/>
    <m/>
    <m/>
    <m/>
    <n v="0.01"/>
    <m/>
    <s v="I"/>
    <x v="0"/>
    <s v="&lt;10"/>
    <m/>
    <m/>
    <n v="0.5"/>
    <m/>
    <m/>
    <x v="3"/>
    <m/>
    <s v="{506984a1-d225-4139-8daa-2f087a5e06c0}"/>
  </r>
  <r>
    <x v="85"/>
    <d v="2020-08-17T00:00:00"/>
    <m/>
    <x v="4"/>
    <s v="Cisneros_Daniel, Engstrom_Lars"/>
    <x v="5"/>
    <m/>
    <m/>
    <m/>
    <n v="0.01"/>
    <m/>
    <s v="I"/>
    <x v="0"/>
    <s v="&lt;10"/>
    <m/>
    <m/>
    <n v="0.5"/>
    <m/>
    <m/>
    <x v="3"/>
    <m/>
    <s v="{73077130-9b6e-4861-b2af-2b0c4c6ff7d0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x v="3"/>
    <m/>
    <s v="{fa1bc875-5620-4cb9-9708-f76a78cf6a05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x v="3"/>
    <m/>
    <s v="{2f356fb1-081b-4194-9e08-35a451c5a98e}"/>
  </r>
  <r>
    <x v="85"/>
    <d v="2020-08-17T00:00:00"/>
    <m/>
    <x v="4"/>
    <s v="Cisneros_Daniel, Engstrom_Lars"/>
    <x v="20"/>
    <m/>
    <m/>
    <m/>
    <n v="5"/>
    <m/>
    <s v="P"/>
    <x v="0"/>
    <s v="&lt;10"/>
    <m/>
    <m/>
    <n v="5"/>
    <m/>
    <m/>
    <x v="0"/>
    <m/>
    <s v="{f95c3c7f-0d80-49fe-9c77-633e28595428}"/>
  </r>
  <r>
    <x v="85"/>
    <d v="2020-08-17T00:00:00"/>
    <m/>
    <x v="4"/>
    <s v="Cisneros_Daniel, Engstrom_Lars"/>
    <x v="10"/>
    <m/>
    <m/>
    <m/>
    <n v="0.01"/>
    <m/>
    <s v="I"/>
    <x v="0"/>
    <s v="&lt;10"/>
    <m/>
    <m/>
    <n v="0.5"/>
    <m/>
    <m/>
    <x v="3"/>
    <m/>
    <s v="{046dfade-1a6f-4fe6-a35d-692225319a48}"/>
  </r>
  <r>
    <x v="85"/>
    <d v="2020-08-17T00:00:00"/>
    <m/>
    <x v="4"/>
    <s v="Cisneros_Daniel, Engstrom_Lars"/>
    <x v="5"/>
    <m/>
    <m/>
    <m/>
    <n v="3"/>
    <m/>
    <s v="P"/>
    <x v="0"/>
    <s v="&lt;10"/>
    <m/>
    <m/>
    <n v="3"/>
    <m/>
    <m/>
    <x v="4"/>
    <m/>
    <s v="{73d291d4-fe4c-4be7-b057-ad732e1d0f95}"/>
  </r>
  <r>
    <x v="85"/>
    <d v="2020-08-17T00:00:00"/>
    <m/>
    <x v="4"/>
    <s v="Cisneros_Daniel, Engstrom_Lars"/>
    <x v="1"/>
    <m/>
    <m/>
    <m/>
    <n v="5"/>
    <m/>
    <s v="SC"/>
    <x v="0"/>
    <s v="&lt;10"/>
    <m/>
    <m/>
    <n v="5"/>
    <m/>
    <m/>
    <x v="0"/>
    <m/>
    <s v="{dae7e450-9ae7-43fe-b1b5-282dbf725af2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x v="3"/>
    <m/>
    <s v="{dfea80d6-a389-4956-ba46-a7e99ed62d18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x v="3"/>
    <m/>
    <s v="{809a3390-492f-4562-9f57-d357eb5109b2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x v="3"/>
    <m/>
    <s v="{b31a7e43-fa4a-4265-b068-e6822d1525a9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x v="3"/>
    <m/>
    <s v="{fb42b695-2585-43f8-94ec-2a5b3fedf2fd}"/>
  </r>
  <r>
    <x v="85"/>
    <d v="2020-08-17T00:00:00"/>
    <m/>
    <x v="4"/>
    <s v="Cisneros_Daniel, Engstrom_Lars"/>
    <x v="10"/>
    <m/>
    <m/>
    <m/>
    <n v="0.01"/>
    <m/>
    <s v="I"/>
    <x v="0"/>
    <s v="&lt;10"/>
    <m/>
    <m/>
    <n v="0.5"/>
    <m/>
    <m/>
    <x v="3"/>
    <m/>
    <s v="{99b3dd4d-4181-4487-be0c-5ec1d51d1327}"/>
  </r>
  <r>
    <x v="85"/>
    <d v="2020-08-17T00:00:00"/>
    <m/>
    <x v="4"/>
    <s v="Cisneros_Daniel, Engstrom_Lars"/>
    <x v="1"/>
    <m/>
    <m/>
    <m/>
    <n v="3"/>
    <m/>
    <s v="P"/>
    <x v="0"/>
    <s v="10-100"/>
    <m/>
    <m/>
    <n v="3"/>
    <m/>
    <m/>
    <x v="4"/>
    <m/>
    <s v="{42515c2c-5a33-4cb4-9957-ad88e72b9c66}"/>
  </r>
  <r>
    <x v="85"/>
    <d v="2020-08-17T00:00:00"/>
    <m/>
    <x v="4"/>
    <s v="Cisneros_Daniel, Engstrom_Lars"/>
    <x v="0"/>
    <m/>
    <m/>
    <m/>
    <n v="3"/>
    <m/>
    <s v="P"/>
    <x v="0"/>
    <s v="10-100"/>
    <m/>
    <m/>
    <n v="3"/>
    <m/>
    <m/>
    <x v="4"/>
    <m/>
    <s v="{42515c2c-5a33-4cb4-9957-ad88e72b9c66}"/>
  </r>
  <r>
    <x v="85"/>
    <d v="2020-08-17T00:00:00"/>
    <m/>
    <x v="4"/>
    <s v="Cisneros_Daniel, Engstrom_Lars"/>
    <x v="1"/>
    <m/>
    <m/>
    <m/>
    <n v="3"/>
    <m/>
    <s v="SC"/>
    <x v="0"/>
    <s v="&lt;10"/>
    <m/>
    <m/>
    <n v="3"/>
    <m/>
    <m/>
    <x v="4"/>
    <m/>
    <s v="{be5d1b6f-597d-4f7d-a67e-beece733a33b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x v="3"/>
    <m/>
    <s v="{2c72c3b6-d8c6-4679-863d-e51f5786d076}"/>
  </r>
  <r>
    <x v="85"/>
    <d v="2020-08-17T00:00:00"/>
    <m/>
    <x v="4"/>
    <s v="Cisneros_Daniel, Engstrom_Lars"/>
    <x v="20"/>
    <m/>
    <m/>
    <m/>
    <n v="0.01"/>
    <m/>
    <s v="I"/>
    <x v="1"/>
    <s v="&lt;10"/>
    <m/>
    <m/>
    <n v="0.5"/>
    <m/>
    <m/>
    <x v="3"/>
    <m/>
    <s v="{03ac687c-0376-438e-82ea-1134ac48d58d}"/>
  </r>
  <r>
    <x v="85"/>
    <d v="2020-08-17T00:00:00"/>
    <m/>
    <x v="4"/>
    <s v="Cisneros_Daniel, Engstrom_Lars"/>
    <x v="1"/>
    <m/>
    <m/>
    <m/>
    <n v="0.01"/>
    <m/>
    <s v="I"/>
    <x v="0"/>
    <s v="&lt;10"/>
    <m/>
    <m/>
    <n v="0.5"/>
    <m/>
    <m/>
    <x v="3"/>
    <m/>
    <s v="{12e2f5d4-a597-458b-a8c3-33cab4b58e1b}"/>
  </r>
  <r>
    <x v="85"/>
    <d v="2020-08-17T00:00:00"/>
    <m/>
    <x v="4"/>
    <s v="Cisneros_Daniel, Engstrom_Lars"/>
    <x v="10"/>
    <m/>
    <m/>
    <m/>
    <n v="0.01"/>
    <m/>
    <s v="I"/>
    <x v="2"/>
    <s v="&lt;10"/>
    <m/>
    <m/>
    <n v="0.5"/>
    <m/>
    <m/>
    <x v="3"/>
    <m/>
    <s v="{fcef3d15-98de-481f-9fd9-1874a79147cb}"/>
  </r>
  <r>
    <x v="2"/>
    <d v="2020-08-17T00:00:00"/>
    <m/>
    <x v="4"/>
    <s v="Cisneros_Daniel, Engstrom_Lars"/>
    <x v="10"/>
    <s v="OAK"/>
    <s v="Disturbed"/>
    <m/>
    <n v="0.01"/>
    <m/>
    <s v="I"/>
    <x v="0"/>
    <s v="&lt;10"/>
    <s v="N"/>
    <m/>
    <n v="0.5"/>
    <m/>
    <m/>
    <x v="3"/>
    <m/>
    <s v="{273e5bcd-15e3-4da7-b7e7-c400adac754c}"/>
  </r>
  <r>
    <x v="2"/>
    <d v="2020-08-17T00:00:00"/>
    <m/>
    <x v="4"/>
    <s v="Cisneros_Daniel, Engstrom_Lars"/>
    <x v="0"/>
    <m/>
    <m/>
    <m/>
    <n v="0.01"/>
    <m/>
    <s v="I"/>
    <x v="0"/>
    <s v="&lt;10"/>
    <m/>
    <m/>
    <n v="0.5"/>
    <m/>
    <m/>
    <x v="3"/>
    <m/>
    <s v="{c1a6e771-9b50-43b6-bc7b-c715e43db450}"/>
  </r>
  <r>
    <x v="2"/>
    <d v="2020-08-17T00:00:00"/>
    <m/>
    <x v="4"/>
    <s v="Cisneros_Daniel, Engstrom_Lars"/>
    <x v="0"/>
    <m/>
    <m/>
    <m/>
    <n v="0.01"/>
    <m/>
    <s v="I"/>
    <x v="0"/>
    <s v="&lt;10"/>
    <m/>
    <m/>
    <n v="0.5"/>
    <m/>
    <m/>
    <x v="3"/>
    <m/>
    <s v="{0b4757f2-3b2d-4506-bda5-8b06781a024b}"/>
  </r>
  <r>
    <x v="2"/>
    <d v="2020-08-17T00:00:00"/>
    <m/>
    <x v="4"/>
    <s v="Cisneros_Daniel, Engstrom_Lars"/>
    <x v="0"/>
    <m/>
    <m/>
    <m/>
    <n v="0.01"/>
    <m/>
    <s v="I"/>
    <x v="0"/>
    <s v="&lt;10"/>
    <m/>
    <m/>
    <n v="0.5"/>
    <m/>
    <m/>
    <x v="3"/>
    <m/>
    <s v="{9281cefb-5d53-4eb2-b54c-58457707b548}"/>
  </r>
  <r>
    <x v="2"/>
    <d v="2020-08-17T00:00:00"/>
    <m/>
    <x v="4"/>
    <s v="Cisneros_Daniel, Engstrom_Lars"/>
    <x v="0"/>
    <m/>
    <m/>
    <m/>
    <n v="0.01"/>
    <m/>
    <s v="I"/>
    <x v="0"/>
    <s v="&lt;10"/>
    <m/>
    <m/>
    <n v="0.5"/>
    <m/>
    <m/>
    <x v="3"/>
    <m/>
    <s v="{02f4720a-45e6-415a-8420-7385d3437ae4}"/>
  </r>
  <r>
    <x v="59"/>
    <d v="2020-08-18T00:00:00"/>
    <m/>
    <x v="4"/>
    <s v="Flores_Rhay, Joensuu_Eric"/>
    <x v="11"/>
    <s v="OTH"/>
    <s v="Disturbed"/>
    <m/>
    <n v="0.01"/>
    <m/>
    <s v="I"/>
    <x v="0"/>
    <s v="&lt;10"/>
    <s v="Y"/>
    <m/>
    <n v="0.5"/>
    <m/>
    <m/>
    <x v="3"/>
    <m/>
    <s v="{2cf85a28-32e4-4320-a5e4-a44c90d3b2f8}"/>
  </r>
  <r>
    <x v="59"/>
    <d v="2020-08-18T00:00:00"/>
    <m/>
    <x v="4"/>
    <s v="Flores_Rhay, Joensuu_Eric"/>
    <x v="8"/>
    <m/>
    <m/>
    <m/>
    <n v="0.01"/>
    <m/>
    <s v="I"/>
    <x v="2"/>
    <s v="&lt;10"/>
    <m/>
    <m/>
    <n v="0.5"/>
    <m/>
    <m/>
    <x v="3"/>
    <m/>
    <s v="{3b2d7d09-fbf8-4e57-b15e-fda85d81a8b5}"/>
  </r>
  <r>
    <x v="59"/>
    <d v="2020-08-18T00:00:00"/>
    <m/>
    <x v="4"/>
    <s v="Flores_Rhay, Joensuu_Eric"/>
    <x v="11"/>
    <m/>
    <m/>
    <s v="Island areas mowed / cleared away"/>
    <n v="0.01"/>
    <m/>
    <s v="I"/>
    <x v="0"/>
    <s v="&lt;10"/>
    <m/>
    <m/>
    <n v="0.5"/>
    <m/>
    <m/>
    <x v="3"/>
    <m/>
    <s v="{1c644f72-4c82-4ae2-a6f5-d2584270b6f7}"/>
  </r>
  <r>
    <x v="59"/>
    <d v="2020-08-18T00:00:00"/>
    <m/>
    <x v="4"/>
    <s v="Flores_Rhay, Joensuu_Eric"/>
    <x v="0"/>
    <m/>
    <m/>
    <m/>
    <n v="0.01"/>
    <m/>
    <s v="I"/>
    <x v="2"/>
    <s v="&lt;10"/>
    <m/>
    <m/>
    <n v="0.5"/>
    <m/>
    <m/>
    <x v="3"/>
    <m/>
    <s v="{de39174f-ab87-4592-a42c-ecaf583e83af}"/>
  </r>
  <r>
    <x v="59"/>
    <d v="2020-08-18T00:00:00"/>
    <m/>
    <x v="4"/>
    <s v="Flores_Rhay, Joensuu_Eric"/>
    <x v="0"/>
    <m/>
    <m/>
    <m/>
    <n v="0.01"/>
    <m/>
    <s v="I"/>
    <x v="0"/>
    <s v="&lt;10"/>
    <m/>
    <m/>
    <n v="0.5"/>
    <m/>
    <m/>
    <x v="3"/>
    <m/>
    <s v="{b1f36f15-0ed7-42b1-827b-78addef9ba27}"/>
  </r>
  <r>
    <x v="59"/>
    <d v="2020-08-18T00:00:00"/>
    <m/>
    <x v="4"/>
    <s v="Flores_Rhay, Joensuu_Eric"/>
    <x v="8"/>
    <m/>
    <m/>
    <m/>
    <n v="0.01"/>
    <m/>
    <s v="I"/>
    <x v="0"/>
    <s v="&lt;10"/>
    <m/>
    <m/>
    <n v="0.5"/>
    <m/>
    <m/>
    <x v="3"/>
    <m/>
    <s v="{314a6fe1-6fb3-4d86-b5e8-de91819e7c13}"/>
  </r>
  <r>
    <x v="59"/>
    <d v="2020-08-18T00:00:00"/>
    <m/>
    <x v="4"/>
    <s v="Flores_Rhay, Joensuu_Eric"/>
    <x v="0"/>
    <m/>
    <m/>
    <m/>
    <n v="0.01"/>
    <m/>
    <s v="I"/>
    <x v="0"/>
    <s v="&lt;10"/>
    <m/>
    <m/>
    <n v="0.5"/>
    <m/>
    <m/>
    <x v="3"/>
    <m/>
    <s v="{cd726aab-9094-40a0-b063-c7db62a290e4}"/>
  </r>
  <r>
    <x v="59"/>
    <d v="2020-08-18T00:00:00"/>
    <m/>
    <x v="4"/>
    <s v="Flores_Rhay, Joensuu_Eric"/>
    <x v="0"/>
    <m/>
    <m/>
    <m/>
    <n v="0.01"/>
    <m/>
    <s v="I"/>
    <x v="0"/>
    <s v="&lt;10"/>
    <m/>
    <m/>
    <n v="0.5"/>
    <m/>
    <m/>
    <x v="3"/>
    <m/>
    <s v="{de149572-c355-4098-b22d-23f36437bf58}"/>
  </r>
  <r>
    <x v="59"/>
    <d v="2020-08-18T00:00:00"/>
    <m/>
    <x v="4"/>
    <s v="Flores_Rhay, Joensuu_Eric"/>
    <x v="8"/>
    <m/>
    <m/>
    <m/>
    <n v="0.01"/>
    <m/>
    <s v="I"/>
    <x v="0"/>
    <s v="&lt;10"/>
    <m/>
    <m/>
    <n v="0.5"/>
    <m/>
    <m/>
    <x v="3"/>
    <m/>
    <s v="{60de340a-a596-43f6-8bbf-840bf4c2b9a5}"/>
  </r>
  <r>
    <x v="59"/>
    <d v="2020-08-18T00:00:00"/>
    <m/>
    <x v="4"/>
    <s v="Flores_Rhay, Joensuu_Eric"/>
    <x v="8"/>
    <m/>
    <m/>
    <m/>
    <n v="0.01"/>
    <m/>
    <s v="I"/>
    <x v="0"/>
    <s v="&lt;10"/>
    <m/>
    <m/>
    <n v="0.5"/>
    <m/>
    <m/>
    <x v="3"/>
    <m/>
    <s v="{f20809e3-10b6-4fa1-860c-9bd95426c209}"/>
  </r>
  <r>
    <x v="59"/>
    <d v="2020-08-18T00:00:00"/>
    <m/>
    <x v="4"/>
    <s v="Flores_Rhay, Joensuu_Eric"/>
    <x v="14"/>
    <m/>
    <m/>
    <m/>
    <n v="0.01"/>
    <m/>
    <s v="I"/>
    <x v="0"/>
    <s v="&lt;10"/>
    <m/>
    <m/>
    <n v="0.5"/>
    <m/>
    <m/>
    <x v="3"/>
    <m/>
    <s v="{c04bffa6-0f88-4619-97aa-fc61dc5129be}"/>
  </r>
  <r>
    <x v="59"/>
    <d v="2020-08-18T00:00:00"/>
    <m/>
    <x v="4"/>
    <s v="Flores_Rhay, Joensuu_Eric"/>
    <x v="4"/>
    <m/>
    <m/>
    <m/>
    <n v="0.01"/>
    <m/>
    <s v="I"/>
    <x v="0"/>
    <s v="&lt;10"/>
    <m/>
    <m/>
    <n v="0.5"/>
    <m/>
    <m/>
    <x v="3"/>
    <m/>
    <s v="{49f1b0dc-c4ac-402c-8147-9ca8c79bbf30}"/>
  </r>
  <r>
    <x v="59"/>
    <d v="2020-08-18T00:00:00"/>
    <m/>
    <x v="4"/>
    <s v="Flores_Rhay, Joensuu_Eric"/>
    <x v="0"/>
    <m/>
    <m/>
    <m/>
    <n v="0.01"/>
    <m/>
    <s v="I"/>
    <x v="0"/>
    <s v="&lt;10"/>
    <m/>
    <m/>
    <n v="0.5"/>
    <m/>
    <m/>
    <x v="3"/>
    <m/>
    <s v="{14febaae-5c46-400f-8dce-7a0aa36cb93b}"/>
  </r>
  <r>
    <x v="59"/>
    <d v="2020-08-18T00:00:00"/>
    <m/>
    <x v="4"/>
    <s v="Flores_Rhay, Joensuu_Eric"/>
    <x v="3"/>
    <m/>
    <m/>
    <m/>
    <n v="0.01"/>
    <m/>
    <s v="I"/>
    <x v="0"/>
    <s v="&lt;10"/>
    <m/>
    <m/>
    <n v="0.5"/>
    <m/>
    <m/>
    <x v="3"/>
    <m/>
    <s v="{df0227e4-605b-40ac-8df8-df1b736731fa}"/>
  </r>
  <r>
    <x v="59"/>
    <d v="2020-08-18T00:00:00"/>
    <m/>
    <x v="4"/>
    <s v="Flores_Rhay, Joensuu_Eric"/>
    <x v="3"/>
    <m/>
    <m/>
    <m/>
    <n v="0.01"/>
    <m/>
    <s v="I"/>
    <x v="0"/>
    <s v="&lt;10"/>
    <m/>
    <m/>
    <n v="0.5"/>
    <m/>
    <m/>
    <x v="3"/>
    <m/>
    <s v="{1f08ad17-8b09-4ebc-87fd-1dd68b372721}"/>
  </r>
  <r>
    <x v="59"/>
    <d v="2020-08-18T00:00:00"/>
    <m/>
    <x v="4"/>
    <s v="Flores_Rhay, Joensuu_Eric"/>
    <x v="11"/>
    <s v="OTH"/>
    <s v="Disturbed"/>
    <m/>
    <n v="0.01"/>
    <m/>
    <s v="I"/>
    <x v="0"/>
    <s v="&lt;10"/>
    <s v="Y"/>
    <m/>
    <n v="0.5"/>
    <m/>
    <m/>
    <x v="3"/>
    <m/>
    <s v="{972966b6-8e49-4b2d-89ed-5b1b0f0a1bbb}"/>
  </r>
  <r>
    <x v="59"/>
    <d v="2020-08-18T00:00:00"/>
    <m/>
    <x v="4"/>
    <s v="Flores_Rhay, Joensuu_Eric"/>
    <x v="4"/>
    <m/>
    <m/>
    <m/>
    <n v="0.01"/>
    <m/>
    <s v="I"/>
    <x v="0"/>
    <s v="&lt;10"/>
    <m/>
    <m/>
    <n v="0.5"/>
    <m/>
    <m/>
    <x v="3"/>
    <m/>
    <s v="{b3fcec61-c69f-4adb-b428-ee0764e05b54}"/>
  </r>
  <r>
    <x v="59"/>
    <d v="2020-08-18T00:00:00"/>
    <m/>
    <x v="4"/>
    <s v="Flores_Rhay, Joensuu_Eric"/>
    <x v="14"/>
    <m/>
    <m/>
    <m/>
    <n v="0.01"/>
    <m/>
    <s v="I"/>
    <x v="0"/>
    <s v="&lt;10"/>
    <m/>
    <m/>
    <n v="0.5"/>
    <m/>
    <m/>
    <x v="3"/>
    <m/>
    <s v="{e6908f76-f134-474a-a62e-99580d2ef4c2}"/>
  </r>
  <r>
    <x v="59"/>
    <d v="2020-08-18T00:00:00"/>
    <m/>
    <x v="4"/>
    <s v="Flores_Rhay, Joensuu_Eric"/>
    <x v="14"/>
    <m/>
    <m/>
    <m/>
    <n v="0.01"/>
    <m/>
    <s v="I"/>
    <x v="0"/>
    <s v="&lt;10"/>
    <m/>
    <m/>
    <n v="0.5"/>
    <m/>
    <m/>
    <x v="3"/>
    <m/>
    <s v="{4329ca80-ac08-421c-8d76-2c412924b9c0}"/>
  </r>
  <r>
    <x v="59"/>
    <d v="2020-08-18T00:00:00"/>
    <m/>
    <x v="4"/>
    <s v="Flores_Rhay, Joensuu_Eric"/>
    <x v="0"/>
    <m/>
    <m/>
    <m/>
    <n v="0.01"/>
    <m/>
    <s v="I"/>
    <x v="0"/>
    <s v="&lt;10"/>
    <m/>
    <m/>
    <n v="0.5"/>
    <m/>
    <m/>
    <x v="3"/>
    <m/>
    <s v="{d6a06f67-8a1f-4a27-9ace-a3fc3229c550}"/>
  </r>
  <r>
    <x v="59"/>
    <d v="2020-08-18T00:00:00"/>
    <m/>
    <x v="4"/>
    <s v="Flores_Rhay, Joensuu_Eric"/>
    <x v="11"/>
    <s v="OTH"/>
    <s v="Disturbed"/>
    <m/>
    <n v="0.01"/>
    <m/>
    <s v="I"/>
    <x v="0"/>
    <s v="&lt;10"/>
    <s v="Y"/>
    <m/>
    <n v="0.5"/>
    <m/>
    <m/>
    <x v="3"/>
    <m/>
    <s v="{7e5ff4c5-5954-4230-b5c6-8d3c42be5325}"/>
  </r>
  <r>
    <x v="59"/>
    <d v="2020-08-18T00:00:00"/>
    <m/>
    <x v="4"/>
    <s v="Flores_Rhay, Joensuu_Eric"/>
    <x v="14"/>
    <m/>
    <m/>
    <m/>
    <n v="0.01"/>
    <m/>
    <s v="I"/>
    <x v="0"/>
    <s v="&lt;10"/>
    <m/>
    <m/>
    <n v="0.5"/>
    <m/>
    <m/>
    <x v="3"/>
    <m/>
    <s v="{ebede0e0-b09a-4c49-b8ea-b136736b76f7}"/>
  </r>
  <r>
    <x v="59"/>
    <d v="2020-08-18T00:00:00"/>
    <m/>
    <x v="4"/>
    <s v="Flores_Rhay, Joensuu_Eric"/>
    <x v="0"/>
    <m/>
    <m/>
    <m/>
    <n v="0.01"/>
    <m/>
    <s v="I"/>
    <x v="0"/>
    <s v="&lt;10"/>
    <m/>
    <m/>
    <n v="0.5"/>
    <m/>
    <m/>
    <x v="3"/>
    <m/>
    <s v="{59bfe49f-96a3-4b23-8313-e98fa227844e}"/>
  </r>
  <r>
    <x v="59"/>
    <d v="2020-08-18T00:00:00"/>
    <m/>
    <x v="4"/>
    <s v="Flores_Rhay, Joensuu_Eric"/>
    <x v="14"/>
    <m/>
    <m/>
    <m/>
    <n v="0.01"/>
    <m/>
    <s v="I"/>
    <x v="0"/>
    <s v="&lt;10"/>
    <m/>
    <m/>
    <n v="0.5"/>
    <m/>
    <m/>
    <x v="3"/>
    <m/>
    <s v="{6ae89df5-a6e8-4110-b3df-798074347ca6}"/>
  </r>
  <r>
    <x v="70"/>
    <d v="2020-08-18T00:00:00"/>
    <m/>
    <x v="4"/>
    <s v="Flores_Rhay, Joensuu_Eric"/>
    <x v="8"/>
    <s v="RIP"/>
    <s v="Intermediate"/>
    <m/>
    <n v="2"/>
    <m/>
    <s v="P"/>
    <x v="2"/>
    <s v="10-100"/>
    <s v="N"/>
    <m/>
    <n v="2"/>
    <m/>
    <m/>
    <x v="1"/>
    <m/>
    <s v="{c67232ca-6c4a-4b70-b975-5c18b639dd29}"/>
  </r>
  <r>
    <x v="70"/>
    <d v="2020-08-18T00:00:00"/>
    <m/>
    <x v="4"/>
    <s v="Flores_Rhay, Joensuu_Eric"/>
    <x v="0"/>
    <s v="RIP"/>
    <s v="Intermediate"/>
    <m/>
    <n v="2"/>
    <m/>
    <s v="P"/>
    <x v="2"/>
    <s v="10-100"/>
    <s v="N"/>
    <m/>
    <n v="2"/>
    <m/>
    <m/>
    <x v="1"/>
    <m/>
    <s v="{c67232ca-6c4a-4b70-b975-5c18b639dd29}"/>
  </r>
  <r>
    <x v="70"/>
    <d v="2020-08-18T00:00:00"/>
    <m/>
    <x v="4"/>
    <s v="Flores_Rhay, Joensuu_Eric"/>
    <x v="8"/>
    <s v="RIP"/>
    <s v="Intermediate"/>
    <m/>
    <n v="1"/>
    <m/>
    <s v="SC"/>
    <x v="1"/>
    <s v="&lt;10"/>
    <s v="N"/>
    <m/>
    <n v="1"/>
    <m/>
    <m/>
    <x v="2"/>
    <m/>
    <s v="{15177a62-8226-4f56-8854-ebb09fba6936}"/>
  </r>
  <r>
    <x v="70"/>
    <d v="2020-08-18T00:00:00"/>
    <m/>
    <x v="4"/>
    <s v="Flores_Rhay, Joensuu_Eric"/>
    <x v="0"/>
    <s v="RIP"/>
    <s v="Intermediate"/>
    <m/>
    <n v="1"/>
    <m/>
    <s v="SC"/>
    <x v="1"/>
    <s v="&lt;10"/>
    <s v="N"/>
    <m/>
    <n v="1"/>
    <m/>
    <m/>
    <x v="2"/>
    <m/>
    <s v="{20ba45ee-3b53-411b-a262-36cef525b865}"/>
  </r>
  <r>
    <x v="70"/>
    <d v="2020-08-18T00:00:00"/>
    <m/>
    <x v="4"/>
    <s v="Flores_Rhay, Joensuu_Eric"/>
    <x v="9"/>
    <s v="RIP"/>
    <s v="Intermediate"/>
    <m/>
    <n v="0.01"/>
    <m/>
    <s v="I"/>
    <x v="0"/>
    <s v="&lt;10"/>
    <s v="N"/>
    <m/>
    <n v="0.5"/>
    <m/>
    <m/>
    <x v="3"/>
    <m/>
    <s v="{199970c9-d3c0-43ae-9763-e7cd3e00768e}"/>
  </r>
  <r>
    <x v="70"/>
    <d v="2020-08-18T00:00:00"/>
    <d v="2020-08-18T00:00:00"/>
    <x v="4"/>
    <s v="Flores_Rhay, Joensuu_Eric"/>
    <x v="9"/>
    <m/>
    <m/>
    <m/>
    <n v="0.01"/>
    <m/>
    <s v="I"/>
    <x v="0"/>
    <s v="&lt;10"/>
    <m/>
    <m/>
    <n v="0.5"/>
    <m/>
    <m/>
    <x v="3"/>
    <m/>
    <s v="{0588e540-4e12-4ad6-966b-4f5060c823ee}"/>
  </r>
  <r>
    <x v="70"/>
    <d v="2020-08-18T00:00:00"/>
    <m/>
    <x v="4"/>
    <s v="Flores_Rhay, Joensuu_Eric"/>
    <x v="9"/>
    <m/>
    <m/>
    <m/>
    <n v="0.01"/>
    <m/>
    <s v="I"/>
    <x v="0"/>
    <s v="&lt;10"/>
    <m/>
    <m/>
    <n v="0.5"/>
    <m/>
    <m/>
    <x v="3"/>
    <m/>
    <s v="{391e8b30-7f96-430e-8d98-392add792d45}"/>
  </r>
  <r>
    <x v="70"/>
    <d v="2020-08-18T00:00:00"/>
    <m/>
    <x v="4"/>
    <s v="Flores_Rhay, Joensuu_Eric"/>
    <x v="9"/>
    <m/>
    <m/>
    <m/>
    <n v="0.01"/>
    <m/>
    <s v="I"/>
    <x v="0"/>
    <s v="&lt;10"/>
    <m/>
    <m/>
    <n v="0.5"/>
    <m/>
    <m/>
    <x v="3"/>
    <m/>
    <s v="{6cd88244-daa2-446a-a5de-1728417bc1ad}"/>
  </r>
  <r>
    <x v="70"/>
    <d v="2020-08-18T00:00:00"/>
    <m/>
    <x v="4"/>
    <s v="Flores_Rhay, Joensuu_Eric"/>
    <x v="9"/>
    <m/>
    <m/>
    <m/>
    <n v="0.01"/>
    <m/>
    <s v="I"/>
    <x v="0"/>
    <s v="&lt;10"/>
    <m/>
    <m/>
    <n v="0.5"/>
    <m/>
    <m/>
    <x v="3"/>
    <m/>
    <s v="{d2910a43-0363-4fa7-80ff-c35791a99f5d}"/>
  </r>
  <r>
    <x v="70"/>
    <d v="2020-08-18T00:00:00"/>
    <m/>
    <x v="4"/>
    <s v="Flores_Rhay, Joensuu_Eric"/>
    <x v="9"/>
    <m/>
    <m/>
    <m/>
    <n v="0.01"/>
    <m/>
    <s v="I"/>
    <x v="0"/>
    <s v="10-100"/>
    <m/>
    <m/>
    <n v="0.5"/>
    <m/>
    <m/>
    <x v="3"/>
    <m/>
    <s v="{0d37b443-2985-4673-b9b0-73a1f40a51bd}"/>
  </r>
  <r>
    <x v="70"/>
    <d v="2020-08-18T00:00:00"/>
    <d v="2020-08-18T00:00:00"/>
    <x v="4"/>
    <s v="Flores_Rhay, Joensuu_Eric"/>
    <x v="9"/>
    <m/>
    <m/>
    <m/>
    <n v="0.01"/>
    <m/>
    <s v="I"/>
    <x v="0"/>
    <s v="&lt;10"/>
    <m/>
    <m/>
    <n v="0.5"/>
    <m/>
    <m/>
    <x v="3"/>
    <m/>
    <s v="{9272713e-5dd0-47ea-8720-17eaf6c5bd89}"/>
  </r>
  <r>
    <x v="70"/>
    <d v="2020-08-18T00:00:00"/>
    <m/>
    <x v="4"/>
    <s v="Flores_Rhay, Joensuu_Eric"/>
    <x v="11"/>
    <m/>
    <m/>
    <m/>
    <n v="0.01"/>
    <m/>
    <s v="I"/>
    <x v="0"/>
    <s v="&lt;10"/>
    <m/>
    <m/>
    <n v="0.5"/>
    <m/>
    <m/>
    <x v="3"/>
    <m/>
    <s v="{738aeb79-812b-48fc-bc14-2591a12c8428}"/>
  </r>
  <r>
    <x v="70"/>
    <d v="2020-08-18T00:00:00"/>
    <m/>
    <x v="4"/>
    <s v="Flores_Rhay, Joensuu_Eric"/>
    <x v="16"/>
    <m/>
    <m/>
    <m/>
    <n v="0.01"/>
    <m/>
    <s v="I"/>
    <x v="0"/>
    <s v="&lt;10"/>
    <m/>
    <m/>
    <n v="0.5"/>
    <m/>
    <m/>
    <x v="3"/>
    <m/>
    <s v="{642c2fe6-65f0-49bf-881b-4702b2215cc2}"/>
  </r>
  <r>
    <x v="70"/>
    <d v="2020-08-18T00:00:00"/>
    <m/>
    <x v="4"/>
    <s v="Flores_Rhay, Joensuu_Eric"/>
    <x v="13"/>
    <m/>
    <m/>
    <m/>
    <n v="0.01"/>
    <m/>
    <s v="I"/>
    <x v="0"/>
    <s v="&lt;10"/>
    <m/>
    <m/>
    <n v="0.5"/>
    <m/>
    <m/>
    <x v="3"/>
    <m/>
    <s v="{2cc16546-a1ab-4f05-9e8b-4a3f633e88c0}"/>
  </r>
  <r>
    <x v="70"/>
    <d v="2020-08-18T00:00:00"/>
    <m/>
    <x v="4"/>
    <s v="Flores_Rhay, Joensuu_Eric"/>
    <x v="9"/>
    <m/>
    <m/>
    <m/>
    <n v="0.01"/>
    <m/>
    <s v="I"/>
    <x v="0"/>
    <s v="&lt;10"/>
    <m/>
    <m/>
    <n v="0.5"/>
    <m/>
    <m/>
    <x v="3"/>
    <m/>
    <s v="{cfaca194-d926-4b1f-88c9-65364a38476d}"/>
  </r>
  <r>
    <x v="70"/>
    <d v="2020-08-18T00:00:00"/>
    <m/>
    <x v="4"/>
    <s v="Flores_Rhay, Joensuu_Eric"/>
    <x v="5"/>
    <m/>
    <m/>
    <m/>
    <n v="0.01"/>
    <m/>
    <s v="I"/>
    <x v="0"/>
    <s v="&lt;10"/>
    <m/>
    <m/>
    <n v="0.5"/>
    <m/>
    <m/>
    <x v="3"/>
    <m/>
    <s v="{d26f06e7-5713-4864-b434-37812a0b0e73}"/>
  </r>
  <r>
    <x v="70"/>
    <d v="2020-08-18T00:00:00"/>
    <m/>
    <x v="4"/>
    <s v="Flores_Rhay, Joensuu_Eric"/>
    <x v="11"/>
    <m/>
    <m/>
    <m/>
    <n v="0.01"/>
    <m/>
    <s v="I"/>
    <x v="0"/>
    <s v="&lt;10"/>
    <m/>
    <m/>
    <n v="0.5"/>
    <m/>
    <m/>
    <x v="3"/>
    <m/>
    <s v="{efed372a-92e9-46a2-aa66-c40eb3ed9211}"/>
  </r>
  <r>
    <x v="70"/>
    <d v="2020-08-18T00:00:00"/>
    <m/>
    <x v="4"/>
    <s v="Flores_Rhay, Joensuu_Eric"/>
    <x v="11"/>
    <m/>
    <m/>
    <m/>
    <n v="0.01"/>
    <m/>
    <s v="I"/>
    <x v="0"/>
    <s v="&lt;10"/>
    <m/>
    <m/>
    <n v="0.5"/>
    <m/>
    <m/>
    <x v="3"/>
    <m/>
    <s v="{6879d11f-ce96-4ad9-83bc-d59b66acc14c}"/>
  </r>
  <r>
    <x v="54"/>
    <d v="2020-08-18T00:00:00"/>
    <m/>
    <x v="4"/>
    <s v="Chipman_Takuma, Gomez_Gio"/>
    <x v="1"/>
    <m/>
    <m/>
    <m/>
    <n v="0.01"/>
    <m/>
    <s v="I"/>
    <x v="0"/>
    <s v="&lt;10"/>
    <m/>
    <m/>
    <n v="0.5"/>
    <m/>
    <m/>
    <x v="3"/>
    <m/>
    <s v="{640027cf-fe7c-42de-96b2-0f8d70f14b15}"/>
  </r>
  <r>
    <x v="54"/>
    <d v="2020-08-18T00:00:00"/>
    <m/>
    <x v="4"/>
    <s v="Chipman_Takuma, Gomez_Gio"/>
    <x v="1"/>
    <m/>
    <m/>
    <m/>
    <n v="0.01"/>
    <m/>
    <s v="I"/>
    <x v="0"/>
    <s v="&lt;10"/>
    <m/>
    <m/>
    <n v="0.5"/>
    <m/>
    <m/>
    <x v="3"/>
    <m/>
    <s v="{9c0d2e5c-8e20-406f-bc58-7dd82975ed44}"/>
  </r>
  <r>
    <x v="54"/>
    <d v="2020-08-18T00:00:00"/>
    <m/>
    <x v="4"/>
    <s v="Chipman_Takuma, Gomez_Gio"/>
    <x v="1"/>
    <m/>
    <m/>
    <m/>
    <n v="0.01"/>
    <m/>
    <s v="I"/>
    <x v="0"/>
    <s v="&lt;10"/>
    <m/>
    <m/>
    <n v="0.5"/>
    <m/>
    <m/>
    <x v="3"/>
    <m/>
    <s v="{d2be9c72-a7c8-4bfd-a1e4-2e7c58388cee}"/>
  </r>
  <r>
    <x v="54"/>
    <d v="2020-08-18T00:00:00"/>
    <m/>
    <x v="4"/>
    <s v="Chipman_Takuma, Gomez_Gio"/>
    <x v="1"/>
    <m/>
    <m/>
    <m/>
    <n v="0.01"/>
    <m/>
    <s v="I"/>
    <x v="0"/>
    <s v="&lt;10"/>
    <m/>
    <m/>
    <n v="0.5"/>
    <m/>
    <m/>
    <x v="3"/>
    <m/>
    <s v="{c085339b-fa7c-41be-a878-ce8636a90736}"/>
  </r>
  <r>
    <x v="54"/>
    <d v="2020-08-18T00:00:00"/>
    <m/>
    <x v="4"/>
    <s v="Chipman_Takuma, Gomez_Gio"/>
    <x v="10"/>
    <m/>
    <m/>
    <m/>
    <n v="0.01"/>
    <m/>
    <s v="I"/>
    <x v="0"/>
    <s v="&lt;10"/>
    <m/>
    <m/>
    <n v="0.5"/>
    <m/>
    <m/>
    <x v="3"/>
    <m/>
    <s v="{2232421a-af54-4851-b2aa-de117a3db6d3}"/>
  </r>
  <r>
    <x v="54"/>
    <d v="2020-08-18T00:00:00"/>
    <m/>
    <x v="4"/>
    <s v="Chipman_Takuma, Gomez_Gio"/>
    <x v="10"/>
    <m/>
    <m/>
    <m/>
    <n v="0.01"/>
    <m/>
    <s v="I"/>
    <x v="0"/>
    <s v="&lt;10"/>
    <m/>
    <m/>
    <n v="0.5"/>
    <m/>
    <m/>
    <x v="3"/>
    <m/>
    <s v="{609aba8b-f73f-4a27-b43f-6016d9f40d75}"/>
  </r>
  <r>
    <x v="54"/>
    <d v="2020-08-18T00:00:00"/>
    <m/>
    <x v="4"/>
    <s v="Chipman_Takuma, Gomez_Gio"/>
    <x v="1"/>
    <m/>
    <m/>
    <m/>
    <n v="0.01"/>
    <m/>
    <s v="I"/>
    <x v="0"/>
    <s v="&lt;10"/>
    <m/>
    <m/>
    <n v="0.5"/>
    <m/>
    <m/>
    <x v="3"/>
    <m/>
    <s v="{dcd10e4a-fbd1-4308-a2fb-fb7fd803bd3e}"/>
  </r>
  <r>
    <x v="54"/>
    <d v="2020-08-18T00:00:00"/>
    <m/>
    <x v="4"/>
    <s v="Chipman_Takuma, Gomez_Gio"/>
    <x v="10"/>
    <m/>
    <m/>
    <m/>
    <n v="0.01"/>
    <m/>
    <s v="I"/>
    <x v="0"/>
    <s v="&lt;10"/>
    <m/>
    <m/>
    <n v="0.5"/>
    <m/>
    <m/>
    <x v="3"/>
    <m/>
    <s v="{04ec11c3-cfa3-4fa1-82a1-d426895470c1}"/>
  </r>
  <r>
    <x v="54"/>
    <d v="2020-08-18T00:00:00"/>
    <m/>
    <x v="4"/>
    <s v="Chipman_Takuma, Gomez_Gio"/>
    <x v="10"/>
    <m/>
    <m/>
    <m/>
    <n v="0.01"/>
    <m/>
    <s v="I"/>
    <x v="0"/>
    <s v="&lt;10"/>
    <m/>
    <m/>
    <n v="0.5"/>
    <m/>
    <m/>
    <x v="3"/>
    <m/>
    <s v="{cd2cd521-f1ef-4f78-8dcc-ce2cf42a7ff4}"/>
  </r>
  <r>
    <x v="54"/>
    <d v="2020-08-18T00:00:00"/>
    <m/>
    <x v="4"/>
    <s v="Chipman_Takuma, Gomez_Gio"/>
    <x v="0"/>
    <m/>
    <m/>
    <s v="Edited BEGIN_DT based on surrounding records"/>
    <n v="0.01"/>
    <m/>
    <s v="I"/>
    <x v="1"/>
    <s v="&lt;10"/>
    <m/>
    <m/>
    <n v="0.5"/>
    <m/>
    <m/>
    <x v="3"/>
    <m/>
    <s v="{96d54a32-e4c1-4807-b3f0-7b17cea3452f}"/>
  </r>
  <r>
    <x v="54"/>
    <d v="2020-08-18T00:00:00"/>
    <m/>
    <x v="4"/>
    <s v="Chipman_Takuma, Gomez_Gio"/>
    <x v="0"/>
    <m/>
    <m/>
    <s v="Edited BEGIN_DT based on surrounding records"/>
    <n v="0.01"/>
    <m/>
    <s v="I"/>
    <x v="1"/>
    <s v="&lt;10"/>
    <m/>
    <m/>
    <n v="0.5"/>
    <m/>
    <m/>
    <x v="3"/>
    <m/>
    <s v="{fb5a8e79-e56c-46d2-9387-dc25eaa3197f}"/>
  </r>
  <r>
    <x v="54"/>
    <d v="2020-08-18T00:00:00"/>
    <m/>
    <x v="4"/>
    <s v="Chipman_Takuma, Gomez_Gio"/>
    <x v="10"/>
    <m/>
    <m/>
    <m/>
    <n v="0.01"/>
    <m/>
    <s v="I"/>
    <x v="0"/>
    <s v="&lt;10"/>
    <m/>
    <m/>
    <n v="0.5"/>
    <m/>
    <m/>
    <x v="3"/>
    <m/>
    <s v="{7b74636b-9a33-4ee6-8e68-1dfe02c6a280}"/>
  </r>
  <r>
    <x v="54"/>
    <d v="2020-08-18T00:00:00"/>
    <m/>
    <x v="4"/>
    <s v="Chipman_Takuma, Gomez_Gio"/>
    <x v="10"/>
    <m/>
    <m/>
    <m/>
    <n v="0.01"/>
    <m/>
    <s v="I"/>
    <x v="0"/>
    <s v="&lt;10"/>
    <m/>
    <m/>
    <n v="0.5"/>
    <m/>
    <m/>
    <x v="3"/>
    <m/>
    <s v="{fc746027-4337-40ab-8647-1683737525cc}"/>
  </r>
  <r>
    <x v="69"/>
    <d v="2020-08-18T00:00:00"/>
    <m/>
    <x v="4"/>
    <s v="Chipman_Takuma, Gomez_Gio"/>
    <x v="4"/>
    <m/>
    <m/>
    <m/>
    <n v="0.01"/>
    <m/>
    <s v="I"/>
    <x v="0"/>
    <s v="&lt;10"/>
    <m/>
    <m/>
    <n v="0.5"/>
    <m/>
    <m/>
    <x v="3"/>
    <m/>
    <s v="{5060e588-c9a7-4d54-86ea-148d89daeeca}"/>
  </r>
  <r>
    <x v="69"/>
    <d v="2020-08-18T00:00:00"/>
    <m/>
    <x v="4"/>
    <s v="Chipman_Takuma, Gomez_Gio"/>
    <x v="11"/>
    <m/>
    <m/>
    <m/>
    <n v="0.01"/>
    <m/>
    <s v="I"/>
    <x v="0"/>
    <s v="&lt;10"/>
    <m/>
    <m/>
    <n v="0.5"/>
    <m/>
    <m/>
    <x v="3"/>
    <m/>
    <s v="{31114fe2-403c-4148-affe-86416a34b4ae}"/>
  </r>
  <r>
    <x v="69"/>
    <d v="2020-08-18T00:00:00"/>
    <m/>
    <x v="4"/>
    <s v="Chipman_Takuma, Gomez_Gio"/>
    <x v="11"/>
    <m/>
    <m/>
    <m/>
    <n v="0.01"/>
    <m/>
    <s v="I"/>
    <x v="0"/>
    <s v="&lt;10"/>
    <m/>
    <m/>
    <n v="0.5"/>
    <m/>
    <m/>
    <x v="3"/>
    <m/>
    <s v="{196e3d30-822c-4e2e-aeba-8026e65db87c}"/>
  </r>
  <r>
    <x v="69"/>
    <d v="2020-08-18T00:00:00"/>
    <m/>
    <x v="4"/>
    <s v="Chipman_Takuma, Gomez_Gio"/>
    <x v="14"/>
    <m/>
    <m/>
    <m/>
    <n v="0.01"/>
    <m/>
    <s v="I"/>
    <x v="1"/>
    <s v="&lt;10"/>
    <m/>
    <m/>
    <n v="0.5"/>
    <m/>
    <m/>
    <x v="3"/>
    <m/>
    <s v="{5c47c368-97c3-4050-8bc5-9ca3bf0b2ce2}"/>
  </r>
  <r>
    <x v="69"/>
    <d v="2020-08-18T00:00:00"/>
    <m/>
    <x v="4"/>
    <s v="Chipman_Takuma, Gomez_Gio"/>
    <x v="11"/>
    <m/>
    <m/>
    <m/>
    <n v="0.01"/>
    <m/>
    <s v="I"/>
    <x v="0"/>
    <s v="&lt;10"/>
    <m/>
    <m/>
    <n v="0.5"/>
    <m/>
    <m/>
    <x v="3"/>
    <m/>
    <s v="{12905840-4548-423e-8e77-c94702600900}"/>
  </r>
  <r>
    <x v="69"/>
    <d v="2020-08-18T00:00:00"/>
    <m/>
    <x v="4"/>
    <s v="Chipman_Takuma, Gomez_Gio"/>
    <x v="11"/>
    <m/>
    <m/>
    <m/>
    <n v="0.01"/>
    <m/>
    <s v="I"/>
    <x v="1"/>
    <s v="&lt;10"/>
    <m/>
    <m/>
    <n v="0.5"/>
    <m/>
    <m/>
    <x v="3"/>
    <m/>
    <s v="{f125b248-baa1-45c0-85d0-7a67c09ededa}"/>
  </r>
  <r>
    <x v="69"/>
    <d v="2020-08-18T00:00:00"/>
    <m/>
    <x v="4"/>
    <s v="Chipman_Takuma, Gomez_Gio"/>
    <x v="11"/>
    <m/>
    <m/>
    <m/>
    <n v="0.01"/>
    <m/>
    <s v="I"/>
    <x v="1"/>
    <s v="&lt;10"/>
    <m/>
    <m/>
    <n v="0.5"/>
    <m/>
    <m/>
    <x v="3"/>
    <m/>
    <s v="{9fd2ef3b-6c11-430d-abdd-3afd27b91dec}"/>
  </r>
  <r>
    <x v="69"/>
    <d v="2020-08-18T00:00:00"/>
    <m/>
    <x v="4"/>
    <s v="Chipman_Takuma, Gomez_Gio"/>
    <x v="11"/>
    <m/>
    <m/>
    <m/>
    <n v="0.01"/>
    <m/>
    <s v="I"/>
    <x v="1"/>
    <s v="&lt;10"/>
    <m/>
    <m/>
    <n v="0.5"/>
    <m/>
    <m/>
    <x v="3"/>
    <m/>
    <s v="{52afeaf4-17fb-4d9b-8404-a5ed8a3985e5}"/>
  </r>
  <r>
    <x v="69"/>
    <d v="2020-08-18T00:00:00"/>
    <m/>
    <x v="4"/>
    <s v="Chipman_Takuma, Gomez_Gio"/>
    <x v="11"/>
    <m/>
    <m/>
    <m/>
    <n v="0.01"/>
    <m/>
    <s v="I"/>
    <x v="0"/>
    <s v="&lt;10"/>
    <m/>
    <m/>
    <n v="0.5"/>
    <m/>
    <m/>
    <x v="3"/>
    <m/>
    <s v="{c62f2ce2-1ca0-4a9d-9a85-1e6c606a854a}"/>
  </r>
  <r>
    <x v="69"/>
    <d v="2020-08-18T00:00:00"/>
    <m/>
    <x v="4"/>
    <s v="Chipman_Takuma, Gomez_Gio"/>
    <x v="11"/>
    <m/>
    <m/>
    <m/>
    <n v="0.01"/>
    <m/>
    <s v="I"/>
    <x v="0"/>
    <s v="&lt;10"/>
    <m/>
    <m/>
    <n v="0.5"/>
    <m/>
    <m/>
    <x v="3"/>
    <m/>
    <s v="{16131ab2-e5ce-4ab2-87e5-41cb292b9ca9}"/>
  </r>
  <r>
    <x v="69"/>
    <d v="2020-08-18T00:00:00"/>
    <m/>
    <x v="4"/>
    <s v="Chipman_Takuma, Gomez_Gio"/>
    <x v="11"/>
    <m/>
    <m/>
    <m/>
    <n v="0.01"/>
    <m/>
    <s v="I"/>
    <x v="0"/>
    <s v="&lt;10"/>
    <m/>
    <m/>
    <n v="0.5"/>
    <m/>
    <m/>
    <x v="3"/>
    <m/>
    <s v="{3e54ae41-74de-4f5d-a092-7baa30b7f3a1}"/>
  </r>
  <r>
    <x v="69"/>
    <d v="2020-08-18T00:00:00"/>
    <m/>
    <x v="4"/>
    <s v="Chipman_Takuma, Gomez_Gio"/>
    <x v="14"/>
    <m/>
    <m/>
    <m/>
    <n v="0.01"/>
    <m/>
    <s v="P"/>
    <x v="0"/>
    <s v="10-100"/>
    <m/>
    <m/>
    <n v="0.5"/>
    <m/>
    <m/>
    <x v="3"/>
    <m/>
    <s v="{efd1d2ef-8ac3-4c3c-8695-9eeee5097e8b}"/>
  </r>
  <r>
    <x v="69"/>
    <d v="2020-08-18T00:00:00"/>
    <m/>
    <x v="4"/>
    <s v="Chipman_Takuma, Gomez_Gio"/>
    <x v="14"/>
    <m/>
    <m/>
    <m/>
    <n v="0.01"/>
    <m/>
    <s v="P"/>
    <x v="0"/>
    <s v="10-100"/>
    <m/>
    <m/>
    <n v="0.5"/>
    <m/>
    <m/>
    <x v="3"/>
    <m/>
    <s v="{e0098490-da22-4984-84f3-317851321643}"/>
  </r>
  <r>
    <x v="115"/>
    <d v="2020-08-18T00:00:00"/>
    <m/>
    <x v="4"/>
    <s v="Gomez_Gio, Chipman_Takuma"/>
    <x v="3"/>
    <m/>
    <m/>
    <m/>
    <n v="0.01"/>
    <m/>
    <s v="I"/>
    <x v="0"/>
    <s v="&lt;10"/>
    <m/>
    <m/>
    <n v="0.5"/>
    <m/>
    <m/>
    <x v="3"/>
    <m/>
    <s v="{61c0251c-d7c3-4f56-8e7a-f21fdb257f8b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x v="3"/>
    <m/>
    <s v="{83776f3f-60c3-41ad-b73c-4efe28d91803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x v="3"/>
    <m/>
    <s v="{f7fdb62f-ab8f-4bbe-9721-db369b1dcda5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x v="3"/>
    <m/>
    <s v="{4172bf26-3527-43ca-b0bb-3a63f47da0b7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x v="3"/>
    <m/>
    <s v="{4ff62beb-086e-4204-a5ab-912efdb4d794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x v="3"/>
    <m/>
    <s v="{d0c68d95-8d04-406b-be7d-9dafc9c390a5}"/>
  </r>
  <r>
    <x v="115"/>
    <d v="2020-08-18T00:00:00"/>
    <m/>
    <x v="4"/>
    <s v="Gomez_Gio, Chipman_Takuma"/>
    <x v="0"/>
    <m/>
    <m/>
    <m/>
    <n v="0.01"/>
    <m/>
    <s v="I"/>
    <x v="0"/>
    <s v="&lt;10"/>
    <m/>
    <m/>
    <n v="0.5"/>
    <m/>
    <m/>
    <x v="3"/>
    <m/>
    <s v="{9b901da3-78b4-491d-9d19-8e5e3cf2c6c9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x v="3"/>
    <m/>
    <s v="{a3d40ed1-7b9b-4def-90ac-ee3b3f39eb13}"/>
  </r>
  <r>
    <x v="115"/>
    <d v="2020-08-18T00:00:00"/>
    <m/>
    <x v="4"/>
    <s v="Gomez_Gio, Chipman_Takuma"/>
    <x v="9"/>
    <m/>
    <m/>
    <m/>
    <n v="0.01"/>
    <m/>
    <s v="I"/>
    <x v="0"/>
    <s v="&lt;10"/>
    <m/>
    <m/>
    <n v="0.5"/>
    <m/>
    <m/>
    <x v="3"/>
    <m/>
    <s v="{3d0dfb64-8c1d-40ba-a0ae-0a43b71218cd}"/>
  </r>
  <r>
    <x v="115"/>
    <d v="2020-08-18T00:00:00"/>
    <m/>
    <x v="4"/>
    <s v="Gomez_Gio, Chipman_Takuma"/>
    <x v="9"/>
    <m/>
    <m/>
    <m/>
    <n v="0.01"/>
    <m/>
    <s v="I"/>
    <x v="0"/>
    <s v="&lt;10"/>
    <m/>
    <m/>
    <n v="0.5"/>
    <m/>
    <m/>
    <x v="3"/>
    <m/>
    <s v="{f74d4715-b0af-4482-8e99-5313acabeccb}"/>
  </r>
  <r>
    <x v="115"/>
    <d v="2020-08-18T00:00:00"/>
    <m/>
    <x v="4"/>
    <s v="Gomez_Gio, Chipman_Takuma"/>
    <x v="9"/>
    <m/>
    <m/>
    <m/>
    <n v="0.01"/>
    <m/>
    <s v="I"/>
    <x v="0"/>
    <s v="&lt;10"/>
    <m/>
    <m/>
    <n v="0.5"/>
    <m/>
    <m/>
    <x v="3"/>
    <m/>
    <s v="{db3a8130-4cde-4547-83f2-b90be40dd80b}"/>
  </r>
  <r>
    <x v="115"/>
    <d v="2020-08-18T00:00:00"/>
    <m/>
    <x v="4"/>
    <s v="Gomez_Gio, Chipman_Takuma"/>
    <x v="1"/>
    <m/>
    <m/>
    <m/>
    <n v="0.01"/>
    <m/>
    <s v="I"/>
    <x v="2"/>
    <s v="&lt;10"/>
    <m/>
    <m/>
    <n v="0.5"/>
    <m/>
    <m/>
    <x v="3"/>
    <m/>
    <s v="{74103b9d-a097-4891-8650-fa708c7b192c}"/>
  </r>
  <r>
    <x v="115"/>
    <d v="2020-08-18T00:00:00"/>
    <m/>
    <x v="4"/>
    <s v="Gomez_Gio, Chipman_Takuma"/>
    <x v="1"/>
    <m/>
    <m/>
    <m/>
    <n v="0.01"/>
    <m/>
    <s v="I"/>
    <x v="2"/>
    <s v="&lt;10"/>
    <m/>
    <m/>
    <n v="0.5"/>
    <m/>
    <m/>
    <x v="3"/>
    <m/>
    <s v="{94bfa96b-9733-4183-bab6-347141cb6003}"/>
  </r>
  <r>
    <x v="115"/>
    <d v="2020-08-18T00:00:00"/>
    <m/>
    <x v="4"/>
    <s v="Gomez_Gio, Chipman_Takuma"/>
    <x v="3"/>
    <m/>
    <m/>
    <m/>
    <n v="0.01"/>
    <m/>
    <s v="P"/>
    <x v="0"/>
    <s v="&lt;10"/>
    <m/>
    <m/>
    <n v="0.5"/>
    <m/>
    <m/>
    <x v="3"/>
    <m/>
    <s v="{9f18922a-b038-49c2-a2a8-5994ff14ee6d}"/>
  </r>
  <r>
    <x v="115"/>
    <d v="2020-08-18T00:00:00"/>
    <m/>
    <x v="4"/>
    <s v="Gomez_Gio, Chipman_Takuma"/>
    <x v="0"/>
    <m/>
    <m/>
    <m/>
    <n v="0.01"/>
    <m/>
    <s v="I"/>
    <x v="1"/>
    <s v="&lt;10"/>
    <m/>
    <m/>
    <n v="0.5"/>
    <m/>
    <m/>
    <x v="3"/>
    <m/>
    <s v="{210e4868-59fd-405e-a989-316ef9d03b71}"/>
  </r>
  <r>
    <x v="115"/>
    <d v="2020-08-18T00:00:00"/>
    <m/>
    <x v="4"/>
    <s v="Gomez_Gio, Chipman_Takuma"/>
    <x v="1"/>
    <m/>
    <m/>
    <m/>
    <n v="0.01"/>
    <m/>
    <s v="I"/>
    <x v="1"/>
    <s v="&lt;10"/>
    <m/>
    <m/>
    <n v="0.5"/>
    <m/>
    <m/>
    <x v="3"/>
    <m/>
    <s v="{18a2f5fc-7ef7-40fa-a919-d7c686160df3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x v="3"/>
    <m/>
    <s v="{f743ed0f-bf0b-4097-91ec-e8ef26ed8555}"/>
  </r>
  <r>
    <x v="115"/>
    <d v="2020-08-18T00:00:00"/>
    <m/>
    <x v="4"/>
    <s v="Gomez_Gio, Chipman_Takuma"/>
    <x v="1"/>
    <m/>
    <m/>
    <m/>
    <n v="0.01"/>
    <m/>
    <s v="I"/>
    <x v="1"/>
    <s v="&lt;10"/>
    <m/>
    <m/>
    <n v="0.5"/>
    <m/>
    <m/>
    <x v="3"/>
    <m/>
    <s v="{05c4bc43-d29d-4cc9-a490-e9bce701ca7e}"/>
  </r>
  <r>
    <x v="115"/>
    <d v="2020-08-18T00:00:00"/>
    <m/>
    <x v="4"/>
    <s v="Gomez_Gio, Chipman_Takuma"/>
    <x v="6"/>
    <m/>
    <m/>
    <m/>
    <n v="0.01"/>
    <m/>
    <s v="I"/>
    <x v="0"/>
    <s v="&lt;10"/>
    <m/>
    <m/>
    <n v="0.5"/>
    <m/>
    <m/>
    <x v="3"/>
    <m/>
    <s v="{4f10b83d-78c8-4493-955b-a9be666b50d2}"/>
  </r>
  <r>
    <x v="115"/>
    <d v="2020-08-18T00:00:00"/>
    <m/>
    <x v="4"/>
    <s v="Gomez_Gio, Chipman_Takuma"/>
    <x v="1"/>
    <m/>
    <m/>
    <m/>
    <n v="0.01"/>
    <m/>
    <s v="I"/>
    <x v="0"/>
    <s v="10-100"/>
    <m/>
    <m/>
    <n v="0.5"/>
    <m/>
    <m/>
    <x v="3"/>
    <m/>
    <s v="{54f82ca8-f46d-4e47-ab22-1974f36d681c}"/>
  </r>
  <r>
    <x v="115"/>
    <d v="2020-08-18T00:00:00"/>
    <m/>
    <x v="4"/>
    <s v="Gomez_Gio, Chipman_Takuma"/>
    <x v="6"/>
    <m/>
    <m/>
    <m/>
    <n v="0.01"/>
    <m/>
    <s v="I"/>
    <x v="1"/>
    <s v="&lt;10"/>
    <m/>
    <m/>
    <n v="0.5"/>
    <m/>
    <m/>
    <x v="3"/>
    <m/>
    <s v="{77f24e38-8688-47f7-9769-e304ef39cdf6}"/>
  </r>
  <r>
    <x v="115"/>
    <d v="2020-08-18T00:00:00"/>
    <m/>
    <x v="4"/>
    <s v="Gomez_Gio, Chipman_Takuma"/>
    <x v="6"/>
    <m/>
    <m/>
    <m/>
    <n v="0.01"/>
    <m/>
    <s v="I"/>
    <x v="1"/>
    <s v="&lt;10"/>
    <m/>
    <m/>
    <n v="0.5"/>
    <m/>
    <m/>
    <x v="3"/>
    <m/>
    <s v="{42e3fab2-580e-4e54-a191-117ac7ec0c56}"/>
  </r>
  <r>
    <x v="115"/>
    <d v="2020-08-18T00:00:00"/>
    <m/>
    <x v="4"/>
    <s v="Gomez_Gio, Chipman_Takuma"/>
    <x v="11"/>
    <m/>
    <m/>
    <m/>
    <n v="0.01"/>
    <m/>
    <s v="I"/>
    <x v="1"/>
    <s v="&lt;10"/>
    <m/>
    <m/>
    <n v="0.5"/>
    <m/>
    <m/>
    <x v="3"/>
    <m/>
    <s v="{489e8b42-8fec-4673-897c-d72df2ed93e1}"/>
  </r>
  <r>
    <x v="115"/>
    <d v="2020-08-18T00:00:00"/>
    <m/>
    <x v="4"/>
    <s v="Gomez_Gio, Chipman_Takuma"/>
    <x v="1"/>
    <m/>
    <m/>
    <m/>
    <n v="0.01"/>
    <m/>
    <s v="I"/>
    <x v="1"/>
    <s v="&lt;10"/>
    <m/>
    <m/>
    <n v="0.5"/>
    <m/>
    <m/>
    <x v="3"/>
    <m/>
    <s v="{1721789f-79be-4bc9-acc2-06cd1bbe98a5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x v="3"/>
    <m/>
    <s v="{90bc8d7d-c08c-47d5-af86-87998f7a004b}"/>
  </r>
  <r>
    <x v="115"/>
    <d v="2020-08-18T00:00:00"/>
    <m/>
    <x v="4"/>
    <s v="Gomez_Gio, Chipman_Takuma"/>
    <x v="11"/>
    <m/>
    <m/>
    <m/>
    <n v="0.01"/>
    <m/>
    <s v="I"/>
    <x v="1"/>
    <s v="&lt;10"/>
    <m/>
    <m/>
    <n v="0.5"/>
    <m/>
    <m/>
    <x v="3"/>
    <m/>
    <s v="{614101e0-0957-4470-a4c8-3a3cb69deffc}"/>
  </r>
  <r>
    <x v="115"/>
    <d v="2020-08-18T00:00:00"/>
    <m/>
    <x v="4"/>
    <s v="Gomez_Gio, Chipman_Takuma"/>
    <x v="1"/>
    <m/>
    <m/>
    <m/>
    <n v="0.01"/>
    <m/>
    <s v="I"/>
    <x v="1"/>
    <s v="&lt;10"/>
    <m/>
    <m/>
    <n v="0.5"/>
    <m/>
    <m/>
    <x v="3"/>
    <m/>
    <s v="{ec8acac1-f0ff-4a4e-be96-8646bcc8df7a}"/>
  </r>
  <r>
    <x v="115"/>
    <d v="2020-08-18T00:00:00"/>
    <m/>
    <x v="4"/>
    <s v="Gomez_Gio, Chipman_Takuma"/>
    <x v="1"/>
    <m/>
    <m/>
    <m/>
    <n v="0.01"/>
    <m/>
    <s v="I"/>
    <x v="0"/>
    <s v="&lt;10"/>
    <m/>
    <m/>
    <n v="0.5"/>
    <m/>
    <m/>
    <x v="3"/>
    <m/>
    <s v="{a4ec78c9-31e1-474f-9187-9da8d8bae36d}"/>
  </r>
  <r>
    <x v="115"/>
    <d v="2020-08-18T00:00:00"/>
    <m/>
    <x v="4"/>
    <s v="Gomez_Gio, Chipman_Takuma"/>
    <x v="11"/>
    <m/>
    <m/>
    <m/>
    <n v="0.01"/>
    <m/>
    <s v="I"/>
    <x v="1"/>
    <s v="&lt;10"/>
    <m/>
    <m/>
    <n v="0.5"/>
    <m/>
    <m/>
    <x v="3"/>
    <m/>
    <s v="{6fafaaf9-ed1c-4804-965a-222eadc35eff}"/>
  </r>
  <r>
    <x v="115"/>
    <d v="2020-08-18T00:00:00"/>
    <m/>
    <x v="4"/>
    <s v="Gomez_Gio, Chipman_Takuma"/>
    <x v="6"/>
    <m/>
    <m/>
    <m/>
    <n v="0.01"/>
    <m/>
    <s v="I"/>
    <x v="0"/>
    <s v="&lt;10"/>
    <m/>
    <m/>
    <n v="0.5"/>
    <m/>
    <m/>
    <x v="3"/>
    <m/>
    <s v="{463459f4-b1b3-4576-9d54-07f39f2bb4e7}"/>
  </r>
  <r>
    <x v="115"/>
    <d v="2020-08-18T00:00:00"/>
    <m/>
    <x v="4"/>
    <s v="Gomez_Gio, Chipman_Takuma"/>
    <x v="6"/>
    <m/>
    <m/>
    <m/>
    <n v="0.01"/>
    <m/>
    <s v="I"/>
    <x v="0"/>
    <s v="&lt;10"/>
    <m/>
    <m/>
    <n v="0.5"/>
    <m/>
    <m/>
    <x v="3"/>
    <m/>
    <s v="{70c94050-2c39-4f8a-ad32-bf2b706015d0}"/>
  </r>
  <r>
    <x v="115"/>
    <d v="2020-08-18T00:00:00"/>
    <m/>
    <x v="4"/>
    <s v="Gomez_Gio, Chipman_Takuma"/>
    <x v="1"/>
    <m/>
    <m/>
    <m/>
    <n v="0.01"/>
    <m/>
    <s v="I"/>
    <x v="1"/>
    <s v="&lt;10"/>
    <m/>
    <m/>
    <n v="0.5"/>
    <m/>
    <m/>
    <x v="3"/>
    <m/>
    <s v="{14c74c14-0517-4be4-b682-ba288348bb49}"/>
  </r>
  <r>
    <x v="115"/>
    <d v="2020-08-18T00:00:00"/>
    <m/>
    <x v="4"/>
    <s v="Gomez_Gio, Chipman_Takuma"/>
    <x v="6"/>
    <m/>
    <m/>
    <m/>
    <n v="0.01"/>
    <m/>
    <s v="I"/>
    <x v="1"/>
    <s v="&lt;10"/>
    <m/>
    <m/>
    <n v="0.5"/>
    <m/>
    <m/>
    <x v="3"/>
    <m/>
    <s v="{0c569763-d419-4e79-941b-a3dd78eab778}"/>
  </r>
  <r>
    <x v="115"/>
    <d v="2020-08-18T00:00:00"/>
    <m/>
    <x v="4"/>
    <s v="Gomez_Gio, Chipman_Takuma"/>
    <x v="1"/>
    <m/>
    <m/>
    <m/>
    <n v="0.01"/>
    <m/>
    <s v="I"/>
    <x v="1"/>
    <s v="&lt;10"/>
    <m/>
    <m/>
    <n v="0.5"/>
    <m/>
    <m/>
    <x v="3"/>
    <m/>
    <s v="{29b6a4d8-d6e4-46a1-9656-6feb2a94457a}"/>
  </r>
  <r>
    <x v="115"/>
    <d v="2020-08-18T00:00:00"/>
    <m/>
    <x v="4"/>
    <s v="Gomez_Gio, Chipman_Takuma"/>
    <x v="1"/>
    <m/>
    <m/>
    <m/>
    <n v="0.01"/>
    <m/>
    <s v="I"/>
    <x v="1"/>
    <s v="&lt;10"/>
    <m/>
    <m/>
    <n v="0.5"/>
    <m/>
    <m/>
    <x v="3"/>
    <m/>
    <s v="{0674fa8f-b999-4752-84d4-a4d683a9eed8}"/>
  </r>
  <r>
    <x v="111"/>
    <d v="2020-08-18T00:00:00"/>
    <m/>
    <x v="4"/>
    <s v="Flores_Rhay"/>
    <x v="22"/>
    <s v="CSS"/>
    <s v="Intermediate"/>
    <s v="No target species found"/>
    <n v="0"/>
    <m/>
    <m/>
    <x v="3"/>
    <n v="0"/>
    <s v="Y"/>
    <m/>
    <n v="0"/>
    <m/>
    <m/>
    <x v="779"/>
    <m/>
    <s v="{e7e0e580-fe3d-4a71-96ab-bdcfef68bfdb}"/>
  </r>
  <r>
    <x v="10"/>
    <d v="2020-07-20T00:00:00"/>
    <d v="2020-07-20T00:00:00"/>
    <x v="4"/>
    <s v="Oviedo_Morgan"/>
    <x v="1"/>
    <s v="CSS"/>
    <s v="Intermediate"/>
    <m/>
    <n v="0.1"/>
    <s v="FULL"/>
    <s v="P"/>
    <x v="0"/>
    <s v="&lt;10"/>
    <s v="Y"/>
    <n v="1.39023727508E-5"/>
    <m/>
    <n v="1.3902372750800001"/>
    <n v="2"/>
    <x v="780"/>
    <m/>
    <s v="{c3d98ae7-3f6a-4ce8-8fec-230f263ab37e}"/>
  </r>
  <r>
    <x v="10"/>
    <d v="2020-07-20T00:00:00"/>
    <d v="2020-07-20T00:00:00"/>
    <x v="4"/>
    <s v="Oviedo_Morgan"/>
    <x v="17"/>
    <s v="CSS"/>
    <s v="Intermediate"/>
    <m/>
    <n v="5"/>
    <s v="FULL"/>
    <s v="P"/>
    <x v="0"/>
    <s v="&lt;10"/>
    <s v="N"/>
    <n v="4.6671596699299998E-5"/>
    <m/>
    <n v="4.6671596699300002"/>
    <n v="2"/>
    <x v="781"/>
    <m/>
    <s v="{2a0e16b7-d6a3-45f9-8bff-4dd9bf3711bd}"/>
  </r>
  <r>
    <x v="10"/>
    <d v="2020-07-20T00:00:00"/>
    <d v="2020-07-20T00:00:00"/>
    <x v="4"/>
    <s v="Oviedo_Morgan"/>
    <x v="3"/>
    <s v="CSS"/>
    <s v="Intermediate"/>
    <m/>
    <n v="1"/>
    <s v="FULL"/>
    <s v="P"/>
    <x v="0"/>
    <s v="&lt;10"/>
    <s v="N"/>
    <n v="6.3044541929099999E-5"/>
    <m/>
    <n v="6.3044541929099998"/>
    <n v="2"/>
    <x v="782"/>
    <m/>
    <s v="{87616b46-7fb8-4100-b7b8-bee008abe838}"/>
  </r>
  <r>
    <x v="10"/>
    <d v="2020-07-20T00:00:00"/>
    <d v="2020-07-20T00:00:00"/>
    <x v="4"/>
    <s v="Oviedo_Morgan"/>
    <x v="11"/>
    <s v="CSS"/>
    <s v="Intermediate"/>
    <m/>
    <n v="3"/>
    <s v="FULL"/>
    <s v="P"/>
    <x v="0"/>
    <s v="&lt;10"/>
    <s v="N"/>
    <n v="4.73816263974E-5"/>
    <m/>
    <n v="4.7381626397399996"/>
    <n v="2"/>
    <x v="783"/>
    <m/>
    <s v="{ca2d5c2a-f529-4fee-bd61-a16caf753351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&lt;10"/>
    <s v="N"/>
    <n v="4.1161553718099998E-5"/>
    <m/>
    <n v="4.1161553718099997"/>
    <n v="2"/>
    <x v="784"/>
    <m/>
    <s v="{05c38109-d82e-43ea-aa70-82b92523f00e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&lt;10"/>
    <s v="N"/>
    <n v="2.5163617720999998E-5"/>
    <m/>
    <n v="2.5163617720999998"/>
    <n v="2"/>
    <x v="785"/>
    <m/>
    <s v="{fd9dc995-755a-4609-a0d6-7b3b754f3211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2"/>
    <s v="&lt;10"/>
    <s v="N"/>
    <n v="1.03016152505E-5"/>
    <m/>
    <n v="1.03016152505"/>
    <n v="2"/>
    <x v="786"/>
    <m/>
    <s v="{738732e4-517e-4405-927b-b53c7ef21ccb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&lt;10"/>
    <s v="N"/>
    <n v="1.4362575053300001E-5"/>
    <m/>
    <n v="1.4362575053300002"/>
    <n v="2"/>
    <x v="787"/>
    <m/>
    <s v="{7925dc74-9c6b-48d9-bc53-10553949c179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10-100"/>
    <s v="N"/>
    <n v="2.5898441713700002E-5"/>
    <m/>
    <n v="2.5898441713700002"/>
    <n v="2"/>
    <x v="788"/>
    <m/>
    <s v="{78b8ba89-fafa-4b33-a0a7-0e4ca4404129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&lt;10"/>
    <s v="N"/>
    <n v="1.9773548633000001E-5"/>
    <m/>
    <n v="1.9773548633000002"/>
    <n v="2"/>
    <x v="789"/>
    <m/>
    <s v="{60cfd2f0-f110-4fd3-b665-eb6c26b7facf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10-100"/>
    <s v="N"/>
    <n v="3.1457630213900001E-5"/>
    <m/>
    <n v="3.1457630213900001"/>
    <n v="2"/>
    <x v="790"/>
    <m/>
    <s v="{1d343f1e-be02-46ff-8419-164dea22436d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&lt;10"/>
    <s v="N"/>
    <n v="6.3921453351600003E-6"/>
    <m/>
    <n v="0.63921453351599999"/>
    <n v="2"/>
    <x v="791"/>
    <m/>
    <s v="{3cfbcc95-8c9b-4179-87e2-2409e784311a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10-100"/>
    <s v="N"/>
    <n v="4.3407543940699997E-5"/>
    <m/>
    <n v="4.3407543940699993"/>
    <n v="2"/>
    <x v="792"/>
    <m/>
    <s v="{f64484df-223c-4a82-8ee9-0c18d5786a50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10-100"/>
    <s v="N"/>
    <n v="2.8459745777E-5"/>
    <m/>
    <n v="2.8459745776999998"/>
    <n v="2"/>
    <x v="793"/>
    <m/>
    <s v="{5b865f1c-bfb3-4334-a5c5-85a0040a2466}"/>
  </r>
  <r>
    <x v="10"/>
    <d v="2020-07-20T00:00:00"/>
    <d v="2020-07-20T00:00:00"/>
    <x v="4"/>
    <s v="Oviedo_Morgan, Engstrom_Lars"/>
    <x v="1"/>
    <s v="CSS"/>
    <s v="Intermediate"/>
    <m/>
    <n v="2"/>
    <s v="FULL"/>
    <s v="P"/>
    <x v="0"/>
    <s v="10-100"/>
    <s v="N"/>
    <n v="1.2913590231700001E-4"/>
    <m/>
    <n v="12.913590231700001"/>
    <n v="2"/>
    <x v="794"/>
    <m/>
    <s v="{08dd1924-219d-4c11-be1e-a77d1cc8b5cb}"/>
  </r>
  <r>
    <x v="10"/>
    <d v="2020-07-20T00:00:00"/>
    <d v="2020-07-20T00:00:00"/>
    <x v="4"/>
    <s v="Oviedo_Morgan, Engstrom_Lars"/>
    <x v="1"/>
    <s v="CSS"/>
    <s v="Intermediate"/>
    <m/>
    <n v="1"/>
    <s v="FULL"/>
    <s v="P"/>
    <x v="0"/>
    <s v="&lt;10"/>
    <s v="N"/>
    <n v="2.5716085753299998E-5"/>
    <m/>
    <n v="2.57160857533"/>
    <n v="2"/>
    <x v="795"/>
    <m/>
    <s v="{d02eee46-f091-4d9b-b52f-be8f1f91643d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10-100"/>
    <s v="N"/>
    <n v="2.4117332451799999E-5"/>
    <m/>
    <n v="2.4117332451799998"/>
    <n v="2"/>
    <x v="796"/>
    <m/>
    <s v="{3a6c6af0-bdd8-4b13-b8e7-e460f49f1297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2.7075315800800001E-5"/>
    <m/>
    <n v="2.7075315800799999"/>
    <n v="2"/>
    <x v="797"/>
    <m/>
    <s v="{09313e80-beb2-4435-a117-9c9278d55e0f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1.85025889211E-5"/>
    <m/>
    <n v="1.8502588921100001"/>
    <n v="2"/>
    <x v="798"/>
    <m/>
    <s v="{3c76e458-17f0-4507-bbbf-33741f6cbed2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2.7386092487699999E-5"/>
    <m/>
    <n v="2.73860924877"/>
    <n v="2"/>
    <x v="799"/>
    <m/>
    <s v="{855ddbda-927e-47cd-9f55-a9e6e6f96afb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6.6648535919400006E-5"/>
    <m/>
    <n v="6.6648535919400009"/>
    <n v="2"/>
    <x v="800"/>
    <m/>
    <s v="{ee79da64-9171-412d-8e8b-8f3254a6646e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1.0776049746900001E-4"/>
    <m/>
    <n v="10.7760497469"/>
    <n v="2"/>
    <x v="801"/>
    <m/>
    <s v="{f49bb750-cc63-4fc7-96ae-ace8f86fcb41}"/>
  </r>
  <r>
    <x v="10"/>
    <d v="2020-07-20T00:00:00"/>
    <d v="2020-07-20T00:00:00"/>
    <x v="4"/>
    <s v="Oviedo_Morgan, Engstrom_Lars"/>
    <x v="1"/>
    <s v="CSS"/>
    <s v="Disturbed"/>
    <m/>
    <n v="3"/>
    <s v="FULL"/>
    <s v="P"/>
    <x v="0"/>
    <s v="&lt;10"/>
    <s v="N"/>
    <n v="1.03561534168E-4"/>
    <m/>
    <n v="10.3561534168"/>
    <n v="2"/>
    <x v="802"/>
    <m/>
    <s v="{a879b98a-29ef-4c56-bd5a-147293fa2af8}"/>
  </r>
  <r>
    <x v="10"/>
    <d v="2020-07-20T00:00:00"/>
    <d v="2020-07-20T00:00:00"/>
    <x v="4"/>
    <s v="Oviedo_Morgan, Engstrom_Lars"/>
    <x v="5"/>
    <s v="CSS"/>
    <s v="Disturbed"/>
    <m/>
    <n v="5"/>
    <s v="FULL"/>
    <s v="P"/>
    <x v="0"/>
    <s v="&gt;100"/>
    <s v="N"/>
    <n v="2.5924813639299998E-4"/>
    <m/>
    <n v="25.924813639299998"/>
    <n v="2"/>
    <x v="803"/>
    <m/>
    <s v="{d23de9db-fb4e-4127-8a0b-6bdffba3888a}"/>
  </r>
  <r>
    <x v="10"/>
    <d v="2020-07-20T00:00:00"/>
    <d v="2020-07-20T00:00:00"/>
    <x v="4"/>
    <s v="Oviedo_Morgan, Engstrom_Lars"/>
    <x v="12"/>
    <s v="CSS"/>
    <s v="Disturbed"/>
    <m/>
    <n v="5"/>
    <s v="FULL"/>
    <s v="P"/>
    <x v="0"/>
    <s v="&gt;100"/>
    <s v="N"/>
    <n v="2.5924813639299998E-4"/>
    <m/>
    <n v="25.924813639299998"/>
    <n v="2"/>
    <x v="803"/>
    <m/>
    <s v="{d23de9db-fb4e-4127-8a0b-6bdffba3888a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3.5958736945800001E-5"/>
    <m/>
    <n v="3.5958736945800003"/>
    <n v="2"/>
    <x v="804"/>
    <m/>
    <s v="{96e54c2f-6a98-4c4d-b00b-0b7532daa38b}"/>
  </r>
  <r>
    <x v="10"/>
    <d v="2020-07-20T00:00:00"/>
    <d v="2020-07-20T00:00:00"/>
    <x v="4"/>
    <s v="Oviedo_Morgan, Engstrom_Lars"/>
    <x v="1"/>
    <s v="CSS"/>
    <s v="Disturbed"/>
    <m/>
    <n v="2"/>
    <s v="FULL"/>
    <s v="SC"/>
    <x v="0"/>
    <s v="&lt;10"/>
    <s v="N"/>
    <n v="1.6318628000700001E-5"/>
    <m/>
    <n v="1.6318628000700002"/>
    <n v="2"/>
    <x v="805"/>
    <m/>
    <s v="{28bb401c-d795-435f-87e9-da05f9495dcb}"/>
  </r>
  <r>
    <x v="10"/>
    <d v="2020-07-20T00:00:00"/>
    <d v="2020-07-20T00:00:00"/>
    <x v="4"/>
    <s v="Oviedo_Morgan, Engstrom_Lars"/>
    <x v="5"/>
    <s v="CSS"/>
    <s v="Disturbed"/>
    <m/>
    <n v="2"/>
    <s v="FULL"/>
    <s v="SC"/>
    <x v="0"/>
    <s v="10-100"/>
    <s v="N"/>
    <n v="1.7805100061599999E-4"/>
    <m/>
    <n v="17.805100061599997"/>
    <n v="2"/>
    <x v="806"/>
    <m/>
    <s v="{20a000bc-271f-4b85-9c55-d017b9ca1535}"/>
  </r>
  <r>
    <x v="10"/>
    <d v="2020-07-20T00:00:00"/>
    <d v="2020-07-20T00:00:00"/>
    <x v="4"/>
    <s v="Oviedo_Morgan, Engstrom_Lars"/>
    <x v="1"/>
    <s v="CSS"/>
    <s v="Disturbed"/>
    <m/>
    <n v="2"/>
    <s v="FULL"/>
    <s v="SC"/>
    <x v="0"/>
    <s v="10-100"/>
    <s v="N"/>
    <n v="1.7805100061599999E-4"/>
    <m/>
    <n v="17.805100061599997"/>
    <n v="2"/>
    <x v="806"/>
    <m/>
    <s v="{20a000bc-271f-4b85-9c55-d017b9ca1535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10-100"/>
    <s v="N"/>
    <n v="6.6886017236600002E-5"/>
    <m/>
    <n v="6.6886017236599997"/>
    <n v="2"/>
    <x v="807"/>
    <m/>
    <s v="{76622efd-b567-48e8-a03a-cd705365f990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gt;100"/>
    <s v="N"/>
    <n v="1.6538984630500001E-4"/>
    <m/>
    <n v="16.5389846305"/>
    <n v="2"/>
    <x v="808"/>
    <m/>
    <s v="{226e8559-37ab-42f4-a8a3-5f423c031f78}"/>
  </r>
  <r>
    <x v="10"/>
    <d v="2020-07-20T00:00:00"/>
    <d v="2020-07-20T00:00:00"/>
    <x v="4"/>
    <s v="Oviedo_Morgan, Engstrom_Lars"/>
    <x v="1"/>
    <s v="CSS"/>
    <s v="Disturbed"/>
    <m/>
    <n v="1"/>
    <s v="FULL"/>
    <s v="P"/>
    <x v="0"/>
    <s v="10-100"/>
    <s v="N"/>
    <n v="5.5650598920100001E-5"/>
    <m/>
    <n v="5.5650598920099998"/>
    <n v="2"/>
    <x v="809"/>
    <m/>
    <s v="{bb228877-82f7-49c3-b7bd-e414710fc571}"/>
  </r>
  <r>
    <x v="10"/>
    <d v="2020-07-20T00:00:00"/>
    <d v="2020-07-20T00:00:00"/>
    <x v="4"/>
    <s v="Oviedo_Morgan, Engstrom_Lars"/>
    <x v="1"/>
    <s v="CSS"/>
    <s v="Disturbed"/>
    <m/>
    <n v="5"/>
    <s v="FULL"/>
    <s v="P"/>
    <x v="0"/>
    <s v="&gt;100"/>
    <s v="N"/>
    <n v="9.3542149522199994E-5"/>
    <m/>
    <n v="9.3542149522199995"/>
    <n v="2"/>
    <x v="810"/>
    <m/>
    <s v="{bdb9461d-fab1-4bca-8ff5-1397b06a7a32}"/>
  </r>
  <r>
    <x v="10"/>
    <d v="2020-07-20T00:00:00"/>
    <d v="2020-07-20T00:00:00"/>
    <x v="4"/>
    <s v="Oviedo_Morgan, Engstrom_Lars"/>
    <x v="1"/>
    <s v="CSS"/>
    <s v="Disturbed"/>
    <m/>
    <n v="1"/>
    <s v="FULL"/>
    <s v="P"/>
    <x v="0"/>
    <s v="10-100"/>
    <s v="N"/>
    <n v="5.7080082998899998E-5"/>
    <m/>
    <n v="5.7080082998899995"/>
    <n v="2"/>
    <x v="811"/>
    <m/>
    <s v="{f41824cd-3c94-43a6-b7f0-f1ce1e89b685}"/>
  </r>
  <r>
    <x v="10"/>
    <d v="2020-07-20T00:00:00"/>
    <d v="2020-07-20T00:00:00"/>
    <x v="4"/>
    <s v="Oviedo_Morgan, Engstrom_Lars"/>
    <x v="1"/>
    <s v="CSS"/>
    <s v="Intermediate"/>
    <m/>
    <n v="2"/>
    <s v="FULL"/>
    <s v="P"/>
    <x v="0"/>
    <s v="10-100"/>
    <s v="N"/>
    <n v="1.75746428273E-4"/>
    <m/>
    <n v="17.5746428273"/>
    <n v="2"/>
    <x v="812"/>
    <m/>
    <s v="{287475a4-4c63-4b89-8fc1-b261998416e7}"/>
  </r>
  <r>
    <x v="10"/>
    <d v="2020-07-20T00:00:00"/>
    <d v="2020-07-20T00:00:00"/>
    <x v="4"/>
    <s v="Oviedo_Morgan, Engstrom_Lars"/>
    <x v="1"/>
    <s v="CSS"/>
    <s v="Intermediate"/>
    <m/>
    <n v="3"/>
    <s v="FULL"/>
    <s v="P"/>
    <x v="0"/>
    <s v="&gt;100"/>
    <s v="N"/>
    <n v="4.7567862629800003E-5"/>
    <m/>
    <n v="4.7567862629800004"/>
    <n v="2"/>
    <x v="813"/>
    <m/>
    <s v="{8c226933-5754-4954-943a-391001ca60fa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3.0765743346899999E-5"/>
    <m/>
    <n v="3.0765743346900001"/>
    <n v="2"/>
    <x v="814"/>
    <m/>
    <s v="{4434f944-37c5-4b58-a8d0-2a541328b63c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&lt;10"/>
    <s v="N"/>
    <n v="5.4945040059100002E-5"/>
    <m/>
    <n v="5.4945040059100005"/>
    <n v="2"/>
    <x v="815"/>
    <m/>
    <s v="{2abdd2f9-fabf-464a-afa8-3e1ab1ffc88e}"/>
  </r>
  <r>
    <x v="10"/>
    <d v="2020-07-20T00:00:00"/>
    <m/>
    <x v="4"/>
    <s v="Oviedo_Morgan, Engstrom_Lars"/>
    <x v="3"/>
    <s v="RIP"/>
    <s v="Disturbed"/>
    <m/>
    <n v="5"/>
    <s v="FULL"/>
    <s v="P"/>
    <x v="0"/>
    <s v="&gt;100"/>
    <s v="N"/>
    <n v="1.7605082794E-4"/>
    <m/>
    <n v="17.605082794000001"/>
    <n v="2"/>
    <x v="816"/>
    <m/>
    <s v="{19b44ce9-3280-4427-8f2b-8ad20b4009d3}"/>
  </r>
  <r>
    <x v="10"/>
    <d v="2020-07-20T00:00:00"/>
    <m/>
    <x v="4"/>
    <s v="Oviedo_Morgan, Engstrom_Lars"/>
    <x v="3"/>
    <s v="RIP"/>
    <s v="Disturbed"/>
    <m/>
    <n v="5"/>
    <s v="FULL"/>
    <s v="P"/>
    <x v="0"/>
    <s v="10-100"/>
    <s v="N"/>
    <n v="2.9819491847099998E-5"/>
    <m/>
    <n v="2.9819491847099999"/>
    <n v="2"/>
    <x v="817"/>
    <m/>
    <s v="{e16e523b-c0b2-44f4-94a4-a4904ce6e149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10-100"/>
    <s v="N"/>
    <n v="8.8443514416599995E-5"/>
    <m/>
    <n v="8.8443514416599989"/>
    <n v="2"/>
    <x v="818"/>
    <m/>
    <s v="{f6aa6c39-55dc-466d-b726-81bc4122f4d1}"/>
  </r>
  <r>
    <x v="10"/>
    <d v="2020-07-20T00:00:00"/>
    <d v="2020-07-20T00:00:00"/>
    <x v="4"/>
    <s v="Oviedo_Morgan, Engstrom_Lars"/>
    <x v="1"/>
    <s v="CSS"/>
    <s v="Disturbed"/>
    <m/>
    <n v="1"/>
    <s v="FULL"/>
    <s v="P"/>
    <x v="0"/>
    <s v="&lt;10"/>
    <s v="N"/>
    <n v="3.1323351729699997E-5"/>
    <m/>
    <n v="3.1323351729699995"/>
    <n v="2"/>
    <x v="819"/>
    <m/>
    <s v="{6686cef8-609f-41a7-9603-a050308dd208}"/>
  </r>
  <r>
    <x v="10"/>
    <d v="2020-07-20T00:00:00"/>
    <d v="2020-07-20T00:00:00"/>
    <x v="4"/>
    <s v="Oviedo_Morgan, Engstrom_Lars"/>
    <x v="1"/>
    <s v="CSS"/>
    <s v="Intermediate"/>
    <m/>
    <n v="1"/>
    <s v="FULL"/>
    <s v="P"/>
    <x v="0"/>
    <s v="10-100"/>
    <s v="N"/>
    <n v="1.3579534708999999E-4"/>
    <m/>
    <n v="13.579534708999999"/>
    <n v="2"/>
    <x v="820"/>
    <m/>
    <s v="{9da19082-0619-485d-9c2a-0ffdfb9d9e04}"/>
  </r>
  <r>
    <x v="10"/>
    <d v="2020-07-20T00:00:00"/>
    <d v="2020-07-20T00:00:00"/>
    <x v="4"/>
    <s v="Oviedo_Morgan, Engstrom_Lars"/>
    <x v="1"/>
    <s v="CSS"/>
    <s v="Intermediate"/>
    <m/>
    <n v="1"/>
    <s v="FULL"/>
    <s v="P"/>
    <x v="0"/>
    <s v="&lt;10"/>
    <s v="N"/>
    <n v="5.2243736840299999E-5"/>
    <m/>
    <n v="5.2243736840299997"/>
    <n v="2"/>
    <x v="821"/>
    <m/>
    <s v="{1c12abcf-880b-4831-b2f1-c5c7b1ca0efb}"/>
  </r>
  <r>
    <x v="10"/>
    <d v="2020-07-20T00:00:00"/>
    <d v="2020-07-20T00:00:00"/>
    <x v="4"/>
    <s v="Oviedo_Morgan, Engstrom_Lars"/>
    <x v="1"/>
    <s v="CSS"/>
    <s v="Intermediate"/>
    <m/>
    <n v="1"/>
    <s v="FULL"/>
    <s v="P"/>
    <x v="0"/>
    <s v="10-100"/>
    <s v="N"/>
    <n v="8.0874086437899995E-5"/>
    <m/>
    <n v="8.087408643789999"/>
    <n v="2"/>
    <x v="822"/>
    <m/>
    <s v="{a2aa87df-d751-4fab-ae0e-c9404e1fe770}"/>
  </r>
  <r>
    <x v="10"/>
    <d v="2020-07-20T00:00:00"/>
    <d v="2020-07-20T00:00:00"/>
    <x v="4"/>
    <s v="Oviedo_Morgan, Engstrom_Lars"/>
    <x v="1"/>
    <s v="CSS"/>
    <s v="Intermediate"/>
    <m/>
    <n v="1"/>
    <s v="FULL"/>
    <s v="SC"/>
    <x v="0"/>
    <s v="&lt;10"/>
    <s v="N"/>
    <n v="5.4560313108800002E-5"/>
    <m/>
    <n v="5.4560313108800003"/>
    <n v="2"/>
    <x v="823"/>
    <m/>
    <s v="{c09118df-af94-4463-8291-3b162246afe4}"/>
  </r>
  <r>
    <x v="10"/>
    <d v="2020-07-20T00:00:00"/>
    <d v="2020-07-20T00:00:00"/>
    <x v="4"/>
    <s v="Oviedo_Morgan, Engstrom_Lars"/>
    <x v="1"/>
    <s v="CSS"/>
    <s v="Intermediate"/>
    <m/>
    <n v="1"/>
    <s v="FULL"/>
    <s v="P"/>
    <x v="0"/>
    <s v="&lt;10"/>
    <s v="N"/>
    <n v="1.03990636209E-4"/>
    <m/>
    <n v="10.3990636209"/>
    <n v="2"/>
    <x v="824"/>
    <m/>
    <s v="{bca6c248-4ec1-407b-999d-26beba89c94b}"/>
  </r>
  <r>
    <x v="10"/>
    <d v="2020-07-20T00:00:00"/>
    <m/>
    <x v="4"/>
    <s v="Oviedo_Morgan, Engstrom_Lars"/>
    <x v="1"/>
    <s v="CSS"/>
    <s v="Disturbed"/>
    <m/>
    <n v="1"/>
    <s v="FULL"/>
    <s v="P"/>
    <x v="0"/>
    <s v="10-100"/>
    <s v="N"/>
    <n v="5.4329946780199997E-5"/>
    <m/>
    <n v="5.43299467802"/>
    <n v="2"/>
    <x v="825"/>
    <m/>
    <s v="{be6ae5e5-f9e3-4dc3-bac1-2c72ec9cdb79}"/>
  </r>
  <r>
    <x v="10"/>
    <d v="2020-07-20T00:00:00"/>
    <m/>
    <x v="4"/>
    <s v="Oviedo_Morgan, Engstrom_Lars"/>
    <x v="1"/>
    <s v="CSS"/>
    <s v="Disturbed"/>
    <m/>
    <n v="1"/>
    <s v="FULL"/>
    <s v="P"/>
    <x v="0"/>
    <s v="&lt;10"/>
    <s v="N"/>
    <n v="7.6939253932700005E-6"/>
    <m/>
    <n v="0.76939253932700002"/>
    <n v="2"/>
    <x v="826"/>
    <m/>
    <s v="{f24eb42b-5821-46d8-b046-321d6bd2b992}"/>
  </r>
  <r>
    <x v="10"/>
    <d v="2020-07-20T00:00:00"/>
    <m/>
    <x v="4"/>
    <s v="Oviedo_Morgan, Engstrom_Lars"/>
    <x v="1"/>
    <s v="CSS"/>
    <s v="Intermediate"/>
    <m/>
    <n v="1"/>
    <s v="FULL"/>
    <s v="P"/>
    <x v="0"/>
    <s v="&lt;10"/>
    <s v="N"/>
    <n v="1.32754704679E-5"/>
    <m/>
    <n v="1.3275470467900001"/>
    <n v="2"/>
    <x v="827"/>
    <m/>
    <s v="{5f855ab7-fd91-47f7-9fc5-8044e3d46efd}"/>
  </r>
  <r>
    <x v="10"/>
    <d v="2020-07-20T00:00:00"/>
    <m/>
    <x v="4"/>
    <s v="Oviedo_Morgan, Engstrom_Lars"/>
    <x v="1"/>
    <s v="CSS"/>
    <s v="Disturbed"/>
    <m/>
    <n v="1"/>
    <s v="FULL"/>
    <s v="P"/>
    <x v="0"/>
    <s v="10-100"/>
    <s v="N"/>
    <n v="6.8728621031499999E-5"/>
    <m/>
    <n v="6.8728621031500001"/>
    <n v="2"/>
    <x v="828"/>
    <m/>
    <s v="{6da1cc3f-108f-4e44-a35b-d778867f6874}"/>
  </r>
  <r>
    <x v="10"/>
    <d v="2020-07-20T00:00:00"/>
    <m/>
    <x v="4"/>
    <s v="Oviedo_Morgan, Engstrom_Lars"/>
    <x v="1"/>
    <s v="CSS"/>
    <s v="Disturbed"/>
    <m/>
    <n v="2"/>
    <s v="FULL"/>
    <s v="P"/>
    <x v="0"/>
    <s v="10-100"/>
    <s v="N"/>
    <n v="1.02686822089E-4"/>
    <m/>
    <n v="10.2686822089"/>
    <n v="2"/>
    <x v="829"/>
    <m/>
    <s v="{ccebe9b5-5242-4b62-bc66-ba988411a787}"/>
  </r>
  <r>
    <x v="10"/>
    <d v="2020-07-20T00:00:00"/>
    <m/>
    <x v="4"/>
    <s v="Oviedo_Morgan, Engstrom_Lars"/>
    <x v="17"/>
    <s v="CSS"/>
    <s v="Disturbed"/>
    <m/>
    <n v="1"/>
    <s v="FULL"/>
    <s v="L"/>
    <x v="0"/>
    <s v="10-100"/>
    <s v="N"/>
    <n v="6.9640105741999999E-5"/>
    <m/>
    <n v="6.9640105741999996"/>
    <n v="2"/>
    <x v="830"/>
    <m/>
    <s v="{b2d7ddf3-8dfa-4063-accb-59beff208093}"/>
  </r>
  <r>
    <x v="10"/>
    <d v="2020-07-20T00:00:00"/>
    <d v="2020-07-20T00:00:00"/>
    <x v="4"/>
    <s v="Oviedo_Morgan, Engstrom_Lars"/>
    <x v="17"/>
    <s v="RIP"/>
    <s v="Intermediate"/>
    <m/>
    <n v="3"/>
    <s v="FULL"/>
    <s v="P"/>
    <x v="0"/>
    <s v="10-100"/>
    <s v="N"/>
    <n v="2.8508156967699998E-4"/>
    <m/>
    <n v="28.5081569677"/>
    <n v="2"/>
    <x v="831"/>
    <m/>
    <s v="{f38ab407-28dc-411d-a313-0a83886da6df}"/>
  </r>
  <r>
    <x v="10"/>
    <d v="2020-07-20T00:00:00"/>
    <d v="2020-07-20T00:00:00"/>
    <x v="4"/>
    <s v="Oviedo_Morgan, Engstrom_Lars"/>
    <x v="1"/>
    <s v="CSS"/>
    <s v="Disturbed"/>
    <m/>
    <n v="2"/>
    <s v="FULL"/>
    <s v="P"/>
    <x v="0"/>
    <s v="10-100"/>
    <s v="N"/>
    <n v="1.84053814362E-4"/>
    <m/>
    <n v="18.405381436199999"/>
    <n v="2"/>
    <x v="832"/>
    <m/>
    <s v="{a3c7f5cf-c2a9-42c6-8cbd-746aa97ccc10}"/>
  </r>
  <r>
    <x v="10"/>
    <d v="2020-07-20T00:00:00"/>
    <m/>
    <x v="4"/>
    <s v="Oviedo_Morgan, Engstrom_Lars"/>
    <x v="17"/>
    <s v="CSS"/>
    <s v="Disturbed"/>
    <m/>
    <n v="1"/>
    <s v="FULL"/>
    <s v="P"/>
    <x v="0"/>
    <s v="10-100"/>
    <s v="N"/>
    <n v="5.7961417348E-5"/>
    <m/>
    <n v="5.7961417347999999"/>
    <n v="2"/>
    <x v="833"/>
    <m/>
    <s v="{04d23670-6db5-4592-a231-a7b516fa9ece}"/>
  </r>
  <r>
    <x v="10"/>
    <d v="2020-07-20T00:00:00"/>
    <d v="2020-07-20T00:00:00"/>
    <x v="4"/>
    <s v="Oviedo_Morgan, Engstrom_Lars"/>
    <x v="1"/>
    <s v="CSS"/>
    <s v="Disturbed"/>
    <m/>
    <n v="1"/>
    <s v="FULL"/>
    <s v="P"/>
    <x v="0"/>
    <s v="10-100"/>
    <s v="N"/>
    <n v="4.1308869704100002E-5"/>
    <m/>
    <n v="4.1308869704100006"/>
    <n v="2"/>
    <x v="834"/>
    <m/>
    <s v="{f3da297e-fbe8-4cdc-a837-48f0760dc1a8}"/>
  </r>
  <r>
    <x v="10"/>
    <d v="2020-07-20T00:00:00"/>
    <d v="2020-07-20T00:00:00"/>
    <x v="4"/>
    <s v="Oviedo_Morgan, Engstrom_Lars"/>
    <x v="0"/>
    <s v="GRASS"/>
    <s v="Disturbed"/>
    <m/>
    <n v="0.5"/>
    <s v="FULL"/>
    <s v="SC"/>
    <x v="0"/>
    <s v="&lt;10"/>
    <s v="N"/>
    <n v="2.1869605312200001E-4"/>
    <m/>
    <n v="21.869605312200001"/>
    <n v="2"/>
    <x v="835"/>
    <m/>
    <s v="{5d904afc-c692-4e18-b469-2125dcf0ab79}"/>
  </r>
  <r>
    <x v="11"/>
    <d v="2020-07-22T00:00:00"/>
    <d v="2020-07-21T00:00:00"/>
    <x v="4"/>
    <s v="Chipman_Takuma, Flores_Rhay"/>
    <x v="11"/>
    <s v="GRASS"/>
    <s v="Disturbed"/>
    <s v="Exceeds 20 m buffer zone"/>
    <n v="20"/>
    <s v="RIGHT"/>
    <s v="C"/>
    <x v="0"/>
    <s v="&gt;100"/>
    <s v="N"/>
    <n v="1.6501444214000001E-3"/>
    <m/>
    <n v="165.01444214"/>
    <n v="1"/>
    <x v="836"/>
    <m/>
    <s v="{2a06c196-2771-4742-ada8-9d88990b3fc4}"/>
  </r>
  <r>
    <x v="11"/>
    <d v="2020-07-21T00:00:00"/>
    <m/>
    <x v="4"/>
    <s v="Chipman_Takuma, Flores_Rhay"/>
    <x v="11"/>
    <m/>
    <m/>
    <m/>
    <n v="1"/>
    <s v="LEFT"/>
    <s v="I"/>
    <x v="0"/>
    <s v="&lt;10"/>
    <m/>
    <n v="6.2168311210800001E-5"/>
    <m/>
    <n v="6.2168311210800002"/>
    <n v="1"/>
    <x v="837"/>
    <m/>
    <s v="{2aed0355-1c8e-4147-b7d7-846760d0c17a}"/>
  </r>
  <r>
    <x v="11"/>
    <d v="2020-07-21T00:00:00"/>
    <m/>
    <x v="4"/>
    <s v="Chipman_Takuma, Flores_Rhay"/>
    <x v="11"/>
    <m/>
    <m/>
    <m/>
    <n v="1"/>
    <s v="LEFT"/>
    <s v="I"/>
    <x v="0"/>
    <s v="&lt;10"/>
    <m/>
    <n v="4.4620339423800003E-5"/>
    <m/>
    <n v="4.4620339423800006"/>
    <n v="1"/>
    <x v="838"/>
    <m/>
    <s v="{521b068d-0994-4019-8e56-fd8d842cc65a}"/>
  </r>
  <r>
    <x v="11"/>
    <d v="2020-07-21T00:00:00"/>
    <m/>
    <x v="4"/>
    <s v="Chipman_Takuma, Flores_Rhay"/>
    <x v="0"/>
    <m/>
    <m/>
    <m/>
    <n v="1"/>
    <s v="LEFT"/>
    <s v="L"/>
    <x v="0"/>
    <s v="10-100"/>
    <m/>
    <n v="6.8451322650499999E-5"/>
    <m/>
    <n v="6.8451322650500002"/>
    <n v="1"/>
    <x v="839"/>
    <m/>
    <s v="{fff35494-7d27-4ee8-b433-d44c02a7599c}"/>
  </r>
  <r>
    <x v="11"/>
    <d v="2020-07-21T00:00:00"/>
    <m/>
    <x v="4"/>
    <s v="Chipman_Takuma, Flores_Rhay"/>
    <x v="0"/>
    <m/>
    <m/>
    <m/>
    <n v="1"/>
    <s v="LEFT"/>
    <s v="L"/>
    <x v="0"/>
    <s v="10-100"/>
    <m/>
    <n v="1.03727715771E-4"/>
    <m/>
    <n v="10.3727715771"/>
    <n v="1"/>
    <x v="840"/>
    <m/>
    <s v="{8e864b42-1be9-4399-b5a4-72e9c600332e}"/>
  </r>
  <r>
    <x v="11"/>
    <d v="2020-07-21T00:00:00"/>
    <m/>
    <x v="4"/>
    <s v="Chipman_Takuma, Flores_Rhay"/>
    <x v="0"/>
    <m/>
    <m/>
    <m/>
    <n v="1"/>
    <s v="RIGHT"/>
    <s v="L"/>
    <x v="0"/>
    <s v="&lt;10"/>
    <m/>
    <n v="1.84126159116E-5"/>
    <m/>
    <n v="1.8412615911600001"/>
    <n v="1"/>
    <x v="841"/>
    <m/>
    <s v="{5696916e-c01f-4bd8-89dd-85e1413a9b97}"/>
  </r>
  <r>
    <x v="11"/>
    <d v="2020-07-21T00:00:00"/>
    <m/>
    <x v="4"/>
    <s v="Chipman_Takuma, Flores_Rhay"/>
    <x v="11"/>
    <m/>
    <m/>
    <m/>
    <n v="2.5"/>
    <s v="FULL"/>
    <s v="SC"/>
    <x v="0"/>
    <s v="10-100"/>
    <m/>
    <n v="1.91364697582E-4"/>
    <m/>
    <n v="19.136469758200001"/>
    <n v="2"/>
    <x v="842"/>
    <m/>
    <s v="{31587052-035a-479f-b06a-2120c81e98c9}"/>
  </r>
  <r>
    <x v="11"/>
    <d v="2020-07-21T00:00:00"/>
    <m/>
    <x v="4"/>
    <s v="Chipman_Takuma, Flores_Rhay"/>
    <x v="11"/>
    <m/>
    <m/>
    <m/>
    <n v="1"/>
    <s v="LEFT"/>
    <s v="L"/>
    <x v="0"/>
    <s v="&lt;10"/>
    <m/>
    <n v="2.8200326261499999E-6"/>
    <m/>
    <n v="0.28200326261499997"/>
    <n v="1"/>
    <x v="843"/>
    <m/>
    <s v="{8256d27a-cdc4-4193-b2c2-a70666767259}"/>
  </r>
  <r>
    <x v="27"/>
    <d v="2020-07-21T00:00:00"/>
    <m/>
    <x v="4"/>
    <s v="Chipman_Takuma, Flores_Rhay"/>
    <x v="0"/>
    <m/>
    <m/>
    <m/>
    <n v="1"/>
    <s v="RIGHT"/>
    <s v="SC"/>
    <x v="0"/>
    <s v="&lt;10"/>
    <m/>
    <n v="1.7974524804900002E-5"/>
    <m/>
    <n v="1.7974524804900001"/>
    <n v="1"/>
    <x v="844"/>
    <m/>
    <s v="{ffb3d42d-2b2f-41f2-9e59-29b40b0f19d3}"/>
  </r>
  <r>
    <x v="27"/>
    <d v="2020-07-21T00:00:00"/>
    <m/>
    <x v="4"/>
    <s v="Chipman_Takuma, Flores_Rhay"/>
    <x v="0"/>
    <m/>
    <m/>
    <m/>
    <n v="0.5"/>
    <s v="RIGHT"/>
    <s v="SC"/>
    <x v="0"/>
    <s v="&lt;10"/>
    <m/>
    <n v="9.2970844867399995E-6"/>
    <m/>
    <n v="0.92970844867399993"/>
    <n v="1"/>
    <x v="845"/>
    <m/>
    <s v="{1245718e-b189-4535-bc78-82cd00079ee5}"/>
  </r>
  <r>
    <x v="27"/>
    <d v="2020-07-21T00:00:00"/>
    <m/>
    <x v="4"/>
    <s v="Chipman_Takuma, Flores_Rhay"/>
    <x v="0"/>
    <m/>
    <m/>
    <m/>
    <n v="1"/>
    <s v="FULL"/>
    <s v="SC"/>
    <x v="0"/>
    <s v="10-100"/>
    <m/>
    <n v="3.8973495483500001E-5"/>
    <m/>
    <n v="3.8973495483500002"/>
    <n v="2"/>
    <x v="846"/>
    <m/>
    <s v="{28b8b635-0782-416c-92fe-2fdf24dad57b}"/>
  </r>
  <r>
    <x v="27"/>
    <d v="2020-07-21T00:00:00"/>
    <m/>
    <x v="4"/>
    <s v="Chipman_Takuma, Flores_Rhay"/>
    <x v="0"/>
    <m/>
    <m/>
    <m/>
    <n v="0.5"/>
    <s v="RIGHT"/>
    <s v="SC"/>
    <x v="0"/>
    <s v="&lt;10"/>
    <m/>
    <n v="4.08640008048E-5"/>
    <m/>
    <n v="4.0864000804799998"/>
    <n v="1"/>
    <x v="847"/>
    <m/>
    <s v="{2f42cecf-9890-4608-a1b8-819b73ee7c2a}"/>
  </r>
  <r>
    <x v="27"/>
    <d v="2020-07-21T00:00:00"/>
    <m/>
    <x v="4"/>
    <s v="Chipman_Takuma, Flores_Rhay"/>
    <x v="11"/>
    <m/>
    <m/>
    <m/>
    <n v="4"/>
    <s v="FULL"/>
    <s v="P"/>
    <x v="0"/>
    <s v="10-100"/>
    <m/>
    <n v="1.21340397388E-4"/>
    <m/>
    <n v="12.1340397388"/>
    <n v="2"/>
    <x v="848"/>
    <m/>
    <s v="{4df4b5be-d358-4e6e-9973-6ee823eb97b4}"/>
  </r>
  <r>
    <x v="27"/>
    <d v="2020-07-21T00:00:00"/>
    <m/>
    <x v="4"/>
    <s v="Chipman_Takuma, Flores_Rhay"/>
    <x v="11"/>
    <m/>
    <m/>
    <m/>
    <n v="3"/>
    <s v="FULL"/>
    <s v="SC"/>
    <x v="0"/>
    <s v="10-100"/>
    <m/>
    <n v="1.6256677972900001E-4"/>
    <m/>
    <n v="16.2566779729"/>
    <n v="2"/>
    <x v="849"/>
    <m/>
    <s v="{76c073a7-d9b6-4d33-b02b-9204692f83fd}"/>
  </r>
  <r>
    <x v="27"/>
    <d v="2020-07-21T00:00:00"/>
    <m/>
    <x v="4"/>
    <s v="Chipman_Takuma, Flores_Rhay"/>
    <x v="11"/>
    <m/>
    <m/>
    <m/>
    <n v="2"/>
    <s v="RIGHT"/>
    <s v="P"/>
    <x v="0"/>
    <s v="10-100"/>
    <m/>
    <n v="1.5758867284400001E-4"/>
    <m/>
    <n v="15.758867284400001"/>
    <n v="1"/>
    <x v="850"/>
    <m/>
    <s v="{59a9ab8e-5ef7-4bad-85a5-55ba6b03ef34}"/>
  </r>
  <r>
    <x v="27"/>
    <d v="2020-07-21T00:00:00"/>
    <m/>
    <x v="4"/>
    <s v="Chipman_Takuma, Flores_Rhay"/>
    <x v="11"/>
    <m/>
    <m/>
    <m/>
    <n v="1"/>
    <s v="FULL"/>
    <s v="P"/>
    <x v="0"/>
    <s v="10-100"/>
    <m/>
    <n v="6.6542379486699999E-5"/>
    <m/>
    <n v="6.6542379486699996"/>
    <n v="2"/>
    <x v="851"/>
    <m/>
    <s v="{76a2c174-ed65-463c-a73f-4d1bf3852afe}"/>
  </r>
  <r>
    <x v="27"/>
    <d v="2020-07-21T00:00:00"/>
    <m/>
    <x v="4"/>
    <s v="Chipman_Takuma, Flores_Rhay"/>
    <x v="17"/>
    <m/>
    <m/>
    <s v="Maybe Private Property"/>
    <n v="1"/>
    <s v="RIGHT"/>
    <s v="P"/>
    <x v="0"/>
    <s v="10-100"/>
    <m/>
    <n v="4.5881840328499998E-5"/>
    <m/>
    <n v="4.5881840328500001"/>
    <n v="1"/>
    <x v="852"/>
    <m/>
    <s v="{e089f143-13ce-471c-b8f5-def8551e8a71}"/>
  </r>
  <r>
    <x v="66"/>
    <d v="2020-07-21T00:00:00"/>
    <d v="2020-07-21T00:00:00"/>
    <x v="4"/>
    <s v="Oviedo_Morgan, Cherrette_Leanna"/>
    <x v="11"/>
    <m/>
    <m/>
    <m/>
    <n v="1"/>
    <s v="FULL"/>
    <s v="L"/>
    <x v="0"/>
    <s v="&lt;10"/>
    <m/>
    <n v="6.2143105661599998E-5"/>
    <m/>
    <n v="6.21431056616"/>
    <n v="2"/>
    <x v="853"/>
    <m/>
    <s v="{e9094f65-2616-4599-b27f-2c47dcb69996}"/>
  </r>
  <r>
    <x v="66"/>
    <d v="2020-07-21T00:00:00"/>
    <d v="2020-07-21T00:00:00"/>
    <x v="4"/>
    <s v="Oviedo_Morgan, Cherrette_Leanna"/>
    <x v="1"/>
    <m/>
    <m/>
    <m/>
    <n v="1"/>
    <s v="FULL"/>
    <s v="SC"/>
    <x v="0"/>
    <s v="&lt;10"/>
    <m/>
    <n v="9.9234043030900002E-5"/>
    <m/>
    <n v="9.9234043030900008"/>
    <n v="2"/>
    <x v="854"/>
    <m/>
    <s v="{c788f1da-50d3-4b3c-9b61-509dfc21a6af}"/>
  </r>
  <r>
    <x v="66"/>
    <d v="2020-07-21T00:00:00"/>
    <d v="2020-07-21T00:00:00"/>
    <x v="4"/>
    <s v="Oviedo_Morgan, Cherrette_Leanna"/>
    <x v="1"/>
    <m/>
    <m/>
    <m/>
    <n v="1"/>
    <s v="FULL"/>
    <s v="SC"/>
    <x v="0"/>
    <s v="10-100"/>
    <m/>
    <n v="1.8019021172200001E-4"/>
    <m/>
    <n v="18.019021172200002"/>
    <n v="2"/>
    <x v="855"/>
    <m/>
    <s v="{ea370e45-7994-4ad6-a1b4-ea887aaf442e}"/>
  </r>
  <r>
    <x v="10"/>
    <d v="2020-07-21T00:00:00"/>
    <d v="2020-07-21T00:00:00"/>
    <x v="4"/>
    <s v="Oviedo_Morgan, Cherrette_Leanna"/>
    <x v="1"/>
    <s v="CSS"/>
    <s v="Disturbed"/>
    <m/>
    <n v="2"/>
    <s v="FULL"/>
    <s v="P"/>
    <x v="0"/>
    <s v="10-100"/>
    <s v="N"/>
    <n v="2.5267231818900001E-5"/>
    <m/>
    <n v="2.52672318189"/>
    <n v="2"/>
    <x v="856"/>
    <m/>
    <s v="{8b880645-6a0c-49c3-92f5-9205909070e9}"/>
  </r>
  <r>
    <x v="10"/>
    <d v="2020-07-21T00:00:00"/>
    <d v="2020-07-21T00:00:00"/>
    <x v="4"/>
    <s v="Oviedo_Morgan, Cherrette_Leanna"/>
    <x v="1"/>
    <s v="CSS"/>
    <s v="Disturbed"/>
    <m/>
    <n v="1"/>
    <s v="FULL"/>
    <s v="P"/>
    <x v="0"/>
    <s v="10-100"/>
    <s v="N"/>
    <n v="3.1564104545899998E-5"/>
    <m/>
    <n v="3.1564104545899996"/>
    <n v="2"/>
    <x v="857"/>
    <m/>
    <s v="{f7946282-aa8a-441a-b649-904fe99d17c9}"/>
  </r>
  <r>
    <x v="10"/>
    <d v="2020-07-21T00:00:00"/>
    <d v="2020-07-21T00:00:00"/>
    <x v="4"/>
    <s v="Oviedo_Morgan, Cherrette_Leanna"/>
    <x v="17"/>
    <m/>
    <m/>
    <m/>
    <n v="1"/>
    <s v="FULL"/>
    <s v="I"/>
    <x v="0"/>
    <s v="10-100"/>
    <m/>
    <n v="3.8061412197300002E-5"/>
    <m/>
    <n v="3.8061412197300002"/>
    <n v="2"/>
    <x v="858"/>
    <s v="1d4e3292-7cb8-4089-bda8-48d3a1118715"/>
    <s v="{4f48827d-d677-466d-809d-dc1db129f817}"/>
  </r>
  <r>
    <x v="10"/>
    <d v="2020-07-21T00:00:00"/>
    <d v="2020-07-21T00:00:00"/>
    <x v="4"/>
    <s v="Oviedo_Morgan, Cherrette_Leanna"/>
    <x v="17"/>
    <m/>
    <m/>
    <m/>
    <n v="1"/>
    <s v="LEFT"/>
    <s v="SC"/>
    <x v="0"/>
    <s v="10-100"/>
    <m/>
    <n v="3.5522550381500002E-5"/>
    <m/>
    <n v="3.5522550381500002"/>
    <n v="1"/>
    <x v="859"/>
    <s v="1d4e3292-7cb8-4089-bda8-48d3a1118715"/>
    <s v="{1a5ddfe5-50d6-4aec-9499-8c05d4124f22}"/>
  </r>
  <r>
    <x v="10"/>
    <d v="2020-07-21T00:00:00"/>
    <d v="2020-07-21T00:00:00"/>
    <x v="4"/>
    <s v="Oviedo_Morgan, Cherrette_Leanna"/>
    <x v="0"/>
    <m/>
    <m/>
    <m/>
    <n v="1"/>
    <s v="FULL"/>
    <s v="SC"/>
    <x v="0"/>
    <s v="&lt;10"/>
    <m/>
    <n v="4.3687627411500002E-5"/>
    <m/>
    <n v="4.3687627411500003"/>
    <n v="2"/>
    <x v="860"/>
    <m/>
    <s v="{538e1434-234c-40bf-beef-8aa7fdb759cd}"/>
  </r>
  <r>
    <x v="10"/>
    <d v="2020-07-21T00:00:00"/>
    <d v="2020-07-21T00:00:00"/>
    <x v="4"/>
    <s v="Oviedo_Morgan, Cherrette_Leanna"/>
    <x v="12"/>
    <m/>
    <m/>
    <m/>
    <n v="0.5"/>
    <s v="FULL"/>
    <s v="SC"/>
    <x v="0"/>
    <s v="&lt;10"/>
    <m/>
    <n v="3.9025986673899999E-5"/>
    <m/>
    <n v="3.9025986673899999"/>
    <n v="2"/>
    <x v="861"/>
    <m/>
    <s v="{d4c6098b-5039-4b16-a6c9-5e7263c9bead}"/>
  </r>
  <r>
    <x v="50"/>
    <d v="2020-07-21T00:00:00"/>
    <d v="2020-07-21T00:00:00"/>
    <x v="4"/>
    <s v="Oviedo_Morgan, Cherrette_Leanna"/>
    <x v="0"/>
    <m/>
    <m/>
    <m/>
    <n v="1"/>
    <s v="FULL"/>
    <s v="SC"/>
    <x v="1"/>
    <s v="&lt;10"/>
    <m/>
    <n v="3.81991137719E-5"/>
    <m/>
    <n v="3.81991137719"/>
    <n v="2"/>
    <x v="862"/>
    <m/>
    <s v="{11e59575-72a2-4edf-936e-6561ffce111e}"/>
  </r>
  <r>
    <x v="50"/>
    <d v="2020-07-21T00:00:00"/>
    <d v="2020-07-21T00:00:00"/>
    <x v="4"/>
    <s v="Oviedo_Morgan, Cherrette_Leanna"/>
    <x v="0"/>
    <m/>
    <m/>
    <m/>
    <n v="1"/>
    <s v="FULL"/>
    <s v="SC"/>
    <x v="1"/>
    <s v="&lt;10"/>
    <m/>
    <n v="3.6667858009199998E-5"/>
    <m/>
    <n v="3.6667858009199996"/>
    <n v="2"/>
    <x v="863"/>
    <m/>
    <s v="{923413f3-a60b-4d75-a754-0ac28781f48e}"/>
  </r>
  <r>
    <x v="95"/>
    <d v="2020-07-21T00:00:00"/>
    <d v="2020-07-21T00:00:00"/>
    <x v="4"/>
    <s v="Oviedo_Morgan, Cherrette_Leanna"/>
    <x v="0"/>
    <m/>
    <m/>
    <m/>
    <n v="4"/>
    <s v="FULL"/>
    <s v="SC"/>
    <x v="0"/>
    <s v="10-100"/>
    <m/>
    <n v="3.74980648564E-4"/>
    <m/>
    <n v="37.498064856399999"/>
    <n v="2"/>
    <x v="864"/>
    <m/>
    <s v="{fa008766-1503-4262-890e-adcdb1505bc8}"/>
  </r>
  <r>
    <x v="95"/>
    <d v="2020-07-21T00:00:00"/>
    <d v="2020-07-21T00:00:00"/>
    <x v="4"/>
    <s v="Oviedo_Morgan, Cherrette_Leanna"/>
    <x v="0"/>
    <m/>
    <m/>
    <m/>
    <n v="4"/>
    <s v="FULL"/>
    <s v="P"/>
    <x v="0"/>
    <s v="&gt;100"/>
    <m/>
    <n v="3.3849544639899998E-4"/>
    <m/>
    <n v="33.849544639899996"/>
    <n v="2"/>
    <x v="865"/>
    <m/>
    <s v="{4d4cad3c-c35e-4122-bf7e-3e9174809b0b}"/>
  </r>
  <r>
    <x v="95"/>
    <d v="2020-07-21T00:00:00"/>
    <d v="2020-07-21T00:00:00"/>
    <x v="4"/>
    <s v="Oviedo_Morgan, Cherrette_Leanna"/>
    <x v="0"/>
    <m/>
    <m/>
    <m/>
    <n v="3"/>
    <s v="FULL"/>
    <s v="SC"/>
    <x v="0"/>
    <s v="10-100"/>
    <m/>
    <n v="2.8357766909199998E-4"/>
    <m/>
    <n v="28.357766909199999"/>
    <n v="2"/>
    <x v="866"/>
    <m/>
    <s v="{95e928d4-8286-4abd-bb3c-6a00a6cf1825}"/>
  </r>
  <r>
    <x v="95"/>
    <d v="2020-07-21T00:00:00"/>
    <d v="2020-07-21T00:00:00"/>
    <x v="4"/>
    <s v="Oviedo_Morgan, Cherrette_Leanna"/>
    <x v="0"/>
    <m/>
    <m/>
    <m/>
    <n v="1"/>
    <s v="FULL"/>
    <s v="SC"/>
    <x v="0"/>
    <s v="&lt;10"/>
    <m/>
    <n v="2.2785498281699999E-5"/>
    <m/>
    <n v="2.2785498281700001"/>
    <n v="2"/>
    <x v="867"/>
    <m/>
    <s v="{69d5621e-673c-4a84-8c03-2b6122224284}"/>
  </r>
  <r>
    <x v="95"/>
    <d v="2020-07-21T00:00:00"/>
    <d v="2020-07-21T00:00:00"/>
    <x v="4"/>
    <s v="Oviedo_Morgan, Cherrette_Leanna"/>
    <x v="0"/>
    <m/>
    <m/>
    <m/>
    <n v="4"/>
    <s v="FULL"/>
    <s v="SC"/>
    <x v="0"/>
    <s v="&gt;100"/>
    <m/>
    <n v="4.8438465341499998E-4"/>
    <m/>
    <n v="48.438465341499999"/>
    <n v="2"/>
    <x v="868"/>
    <m/>
    <s v="{53507c74-ce9c-489a-bbb4-be29347d1cb2}"/>
  </r>
  <r>
    <x v="95"/>
    <d v="2020-07-21T00:00:00"/>
    <d v="2020-07-21T00:00:00"/>
    <x v="4"/>
    <s v="Oviedo_Morgan, Cherrette_Leanna"/>
    <x v="0"/>
    <m/>
    <m/>
    <m/>
    <n v="1"/>
    <s v="FULL"/>
    <s v="P"/>
    <x v="0"/>
    <s v="&gt;100"/>
    <m/>
    <n v="5.6664812901499996E-4"/>
    <m/>
    <n v="56.664812901499999"/>
    <n v="2"/>
    <x v="869"/>
    <m/>
    <s v="{75145f51-0b89-4ef6-8e42-a445878da1a4}"/>
  </r>
  <r>
    <x v="51"/>
    <d v="2020-07-21T00:00:00"/>
    <m/>
    <x v="4"/>
    <s v="Chipman_Takuma, Flores_Rhay"/>
    <x v="1"/>
    <m/>
    <m/>
    <m/>
    <n v="2"/>
    <s v="FULL"/>
    <s v="P"/>
    <x v="0"/>
    <s v="10-100"/>
    <m/>
    <n v="9.3099187180299998E-5"/>
    <m/>
    <n v="9.3099187180299996"/>
    <n v="2"/>
    <x v="870"/>
    <m/>
    <s v="{80fcb345-b72e-48dc-b88e-1a75186b427e}"/>
  </r>
  <r>
    <x v="51"/>
    <d v="2020-07-21T00:00:00"/>
    <m/>
    <x v="4"/>
    <s v="Chipman_Takuma, Flores_Rhay"/>
    <x v="1"/>
    <m/>
    <m/>
    <m/>
    <n v="1"/>
    <s v="LEFT"/>
    <s v="P"/>
    <x v="0"/>
    <s v="10-100"/>
    <m/>
    <n v="3.4618950670499997E-5"/>
    <m/>
    <n v="3.4618950670499995"/>
    <n v="1"/>
    <x v="871"/>
    <m/>
    <s v="{7b558a6f-e7b2-4de5-994d-6ad5d0ae0460}"/>
  </r>
  <r>
    <x v="51"/>
    <d v="2020-07-21T00:00:00"/>
    <m/>
    <x v="4"/>
    <s v="Chipman_Takuma, Flores_Rhay"/>
    <x v="1"/>
    <m/>
    <m/>
    <m/>
    <n v="1"/>
    <s v="FULL"/>
    <s v="SC"/>
    <x v="0"/>
    <s v="10-100"/>
    <m/>
    <n v="1.0845871231900001E-4"/>
    <m/>
    <n v="10.8458712319"/>
    <n v="2"/>
    <x v="872"/>
    <m/>
    <s v="{fdddc9ce-46fa-4537-bb61-facd9da54aab}"/>
  </r>
  <r>
    <x v="51"/>
    <d v="2020-07-21T00:00:00"/>
    <m/>
    <x v="4"/>
    <s v="Chipman_Takuma, Flores_Rhay"/>
    <x v="1"/>
    <m/>
    <m/>
    <m/>
    <n v="1"/>
    <s v="FULL"/>
    <s v="SC"/>
    <x v="0"/>
    <s v="10-100"/>
    <m/>
    <n v="3.3706587056500002E-5"/>
    <m/>
    <n v="3.3706587056500004"/>
    <n v="2"/>
    <x v="873"/>
    <m/>
    <s v="{1ab734d5-b2bc-4e61-a65e-3013ce18ba48}"/>
  </r>
  <r>
    <x v="51"/>
    <d v="2020-07-21T00:00:00"/>
    <m/>
    <x v="4"/>
    <s v="Chipman_Takuma, Flores_Rhay"/>
    <x v="1"/>
    <m/>
    <m/>
    <m/>
    <n v="2"/>
    <s v="RIGHT"/>
    <s v="P"/>
    <x v="0"/>
    <s v="10-100"/>
    <m/>
    <n v="1.6863592300799999E-4"/>
    <m/>
    <n v="16.863592300799997"/>
    <n v="1"/>
    <x v="874"/>
    <m/>
    <s v="{6c45b6a4-e425-4b95-a140-4f8d472ba27a}"/>
  </r>
  <r>
    <x v="51"/>
    <d v="2020-07-21T00:00:00"/>
    <m/>
    <x v="4"/>
    <s v="Chipman_Takuma, Flores_Rhay"/>
    <x v="11"/>
    <m/>
    <m/>
    <m/>
    <n v="1"/>
    <s v="FULL"/>
    <s v="SC"/>
    <x v="0"/>
    <s v="10-100"/>
    <m/>
    <n v="1.4505982915300001E-4"/>
    <m/>
    <n v="14.505982915300001"/>
    <n v="2"/>
    <x v="875"/>
    <m/>
    <s v="{ae5982cf-a176-43f5-bcb1-3917524b537a}"/>
  </r>
  <r>
    <x v="51"/>
    <d v="2020-07-21T00:00:00"/>
    <m/>
    <x v="4"/>
    <s v="Chipman_Takuma, Flores_Rhay"/>
    <x v="1"/>
    <m/>
    <m/>
    <m/>
    <n v="2"/>
    <s v="FULL"/>
    <s v="P"/>
    <x v="0"/>
    <s v="10-100"/>
    <m/>
    <n v="1.9095991795999999E-4"/>
    <m/>
    <n v="19.095991796"/>
    <n v="2"/>
    <x v="876"/>
    <m/>
    <s v="{143c8afe-8854-46cc-b410-d18576f80f60}"/>
  </r>
  <r>
    <x v="51"/>
    <d v="2020-07-21T00:00:00"/>
    <m/>
    <x v="4"/>
    <s v="Chipman_Takuma, Flores_Rhay"/>
    <x v="4"/>
    <m/>
    <m/>
    <m/>
    <n v="1"/>
    <s v="RIGHT"/>
    <s v="SC"/>
    <x v="0"/>
    <s v="&lt;10"/>
    <m/>
    <n v="6.8760516340800004E-5"/>
    <m/>
    <n v="6.8760516340800004"/>
    <n v="1"/>
    <x v="877"/>
    <m/>
    <s v="{bac92c37-6f4d-41e3-ad5a-399545c58ab1}"/>
  </r>
  <r>
    <x v="51"/>
    <d v="2020-07-21T00:00:00"/>
    <d v="2020-07-21T00:00:00"/>
    <x v="4"/>
    <s v="Chipman_Takuma, Flores_Rhay"/>
    <x v="1"/>
    <m/>
    <m/>
    <m/>
    <n v="1"/>
    <s v="FULL"/>
    <s v="P"/>
    <x v="0"/>
    <s v="10-100"/>
    <m/>
    <n v="8.7945486790499998E-5"/>
    <m/>
    <n v="8.7945486790499992"/>
    <n v="2"/>
    <x v="878"/>
    <m/>
    <s v="{74c81c74-9f77-42b2-8bce-7fb03369d7e1}"/>
  </r>
  <r>
    <x v="51"/>
    <d v="2020-07-21T00:00:00"/>
    <m/>
    <x v="4"/>
    <s v="Chipman_Takuma, Flores_Rhay"/>
    <x v="1"/>
    <m/>
    <m/>
    <m/>
    <n v="3"/>
    <s v="FULL"/>
    <s v="P"/>
    <x v="0"/>
    <s v="10-100"/>
    <m/>
    <n v="2.6157893860099998E-4"/>
    <m/>
    <n v="26.157893860099996"/>
    <n v="2"/>
    <x v="879"/>
    <m/>
    <s v="{3016b563-6a59-45b6-8b08-009eed2f2d4d}"/>
  </r>
  <r>
    <x v="51"/>
    <d v="2020-07-21T00:00:00"/>
    <m/>
    <x v="4"/>
    <s v="Chipman_Takuma, Flores_Rhay"/>
    <x v="1"/>
    <m/>
    <m/>
    <s v="Behind bathroom building"/>
    <n v="1"/>
    <s v="FULL"/>
    <s v="SC"/>
    <x v="0"/>
    <s v="10-100"/>
    <m/>
    <n v="6.66692831739E-5"/>
    <m/>
    <n v="6.66692831739"/>
    <n v="2"/>
    <x v="880"/>
    <m/>
    <s v="{2cd9e6d4-9336-4bfd-a8cf-deb57f55b5d1}"/>
  </r>
  <r>
    <x v="51"/>
    <d v="2020-07-21T00:00:00"/>
    <m/>
    <x v="4"/>
    <s v="Chipman_Takuma, Flores_Rhay"/>
    <x v="1"/>
    <m/>
    <m/>
    <m/>
    <n v="3"/>
    <s v="FULL"/>
    <s v="C"/>
    <x v="0"/>
    <s v="&gt;100"/>
    <m/>
    <n v="3.3504030648100002E-4"/>
    <m/>
    <n v="33.504030648099999"/>
    <n v="2"/>
    <x v="881"/>
    <m/>
    <s v="{b9fe9de0-c7c4-4922-bdb9-25822c888059}"/>
  </r>
  <r>
    <x v="41"/>
    <d v="2020-07-22T00:00:00"/>
    <d v="2020-07-22T00:00:00"/>
    <x v="4"/>
    <s v="Oviedo_Morgan, Rios_Jasmine"/>
    <x v="14"/>
    <m/>
    <m/>
    <m/>
    <n v="4"/>
    <s v="FULL"/>
    <s v="P"/>
    <x v="0"/>
    <s v="10-100"/>
    <m/>
    <n v="1.7875131445500001E-4"/>
    <m/>
    <n v="17.875131445500003"/>
    <n v="2"/>
    <x v="882"/>
    <m/>
    <s v="{ed926d5c-fcef-4088-806b-e0f86a213827}"/>
  </r>
  <r>
    <x v="41"/>
    <d v="2020-07-22T00:00:00"/>
    <d v="2020-07-22T00:00:00"/>
    <x v="4"/>
    <s v="Oviedo_Morgan, Rios_Jasmine"/>
    <x v="7"/>
    <m/>
    <m/>
    <m/>
    <n v="5"/>
    <s v="FULL"/>
    <s v="SC"/>
    <x v="0"/>
    <s v="10-100"/>
    <m/>
    <n v="4.9875427295600005E-4"/>
    <m/>
    <n v="49.875427295600005"/>
    <n v="2"/>
    <x v="883"/>
    <m/>
    <s v="{1f9ac85a-0468-46e8-b84a-2533986521ea}"/>
  </r>
  <r>
    <x v="41"/>
    <d v="2020-07-22T00:00:00"/>
    <d v="2020-07-22T00:00:00"/>
    <x v="4"/>
    <s v="Oviedo_Morgan, Rios_Jasmine"/>
    <x v="4"/>
    <m/>
    <m/>
    <m/>
    <n v="5"/>
    <s v="FULL"/>
    <s v="P"/>
    <x v="0"/>
    <s v="10-100"/>
    <m/>
    <n v="1.97258495917E-4"/>
    <m/>
    <n v="19.725849591700001"/>
    <n v="2"/>
    <x v="884"/>
    <m/>
    <s v="{d89e5873-5cce-4a50-8a0f-9734a75a7cf9}"/>
  </r>
  <r>
    <x v="41"/>
    <d v="2020-07-22T00:00:00"/>
    <d v="2020-07-22T00:00:00"/>
    <x v="4"/>
    <s v="Oviedo_Morgan, Rios_Jasmine"/>
    <x v="14"/>
    <m/>
    <m/>
    <m/>
    <n v="0.5"/>
    <s v="FULL"/>
    <s v="L"/>
    <x v="1"/>
    <s v="&lt;10"/>
    <m/>
    <n v="2.4715631136499999E-5"/>
    <m/>
    <n v="2.4715631136499998"/>
    <n v="2"/>
    <x v="885"/>
    <m/>
    <s v="{7ee4261d-acc3-4156-a032-f9588b6952df}"/>
  </r>
  <r>
    <x v="41"/>
    <d v="2020-07-22T00:00:00"/>
    <d v="2020-07-22T00:00:00"/>
    <x v="4"/>
    <s v="Oviedo_Morgan, Rios_Jasmine"/>
    <x v="7"/>
    <m/>
    <m/>
    <m/>
    <n v="2"/>
    <s v="FULL"/>
    <s v="SC"/>
    <x v="0"/>
    <s v="10-100"/>
    <m/>
    <n v="2.7188392740500002E-4"/>
    <m/>
    <n v="27.188392740500003"/>
    <n v="2"/>
    <x v="886"/>
    <m/>
    <s v="{43af2cc8-22ac-4454-bf33-52c2e89b4d5b}"/>
  </r>
  <r>
    <x v="41"/>
    <d v="2020-07-22T00:00:00"/>
    <d v="2020-07-22T00:00:00"/>
    <x v="4"/>
    <s v="Oviedo_Morgan, Rios_Jasmine"/>
    <x v="7"/>
    <m/>
    <m/>
    <m/>
    <n v="2"/>
    <s v="FULL"/>
    <s v="SC"/>
    <x v="2"/>
    <s v="&lt;10"/>
    <m/>
    <n v="1.5267103537600001E-4"/>
    <m/>
    <n v="15.267103537600001"/>
    <n v="2"/>
    <x v="887"/>
    <m/>
    <s v="{1d733c19-1c5a-4177-8f68-e41ae5868c93}"/>
  </r>
  <r>
    <x v="41"/>
    <d v="2020-07-22T00:00:00"/>
    <d v="2020-07-22T00:00:00"/>
    <x v="4"/>
    <s v="Oviedo_Morgan, Rios_Jasmine"/>
    <x v="7"/>
    <m/>
    <m/>
    <m/>
    <n v="1"/>
    <s v="FULL"/>
    <s v="P"/>
    <x v="0"/>
    <s v="&lt;10"/>
    <m/>
    <n v="9.5828504213899994E-5"/>
    <m/>
    <n v="9.582850421389999"/>
    <n v="2"/>
    <x v="888"/>
    <m/>
    <s v="{cfaf4529-2efe-4f04-a1af-6b34cc005db0}"/>
  </r>
  <r>
    <x v="41"/>
    <d v="2020-07-22T00:00:00"/>
    <d v="2020-07-22T00:00:00"/>
    <x v="4"/>
    <s v="Oviedo_Morgan, Rios_Jasmine"/>
    <x v="4"/>
    <m/>
    <m/>
    <m/>
    <n v="1"/>
    <s v="FULL"/>
    <s v="P"/>
    <x v="0"/>
    <s v="&lt;10"/>
    <m/>
    <n v="6.0191344232899997E-5"/>
    <m/>
    <n v="6.0191344232899997"/>
    <n v="2"/>
    <x v="889"/>
    <m/>
    <s v="{799f1319-0deb-418e-b362-e9539447fd88}"/>
  </r>
  <r>
    <x v="41"/>
    <d v="2020-07-22T00:00:00"/>
    <d v="2020-07-22T00:00:00"/>
    <x v="4"/>
    <s v="Oviedo_Morgan, Rios_Jasmine"/>
    <x v="7"/>
    <m/>
    <m/>
    <m/>
    <n v="1"/>
    <s v="FULL"/>
    <s v="P"/>
    <x v="0"/>
    <s v="&lt;10"/>
    <m/>
    <n v="1.20836593548E-4"/>
    <m/>
    <n v="12.0836593548"/>
    <n v="2"/>
    <x v="890"/>
    <m/>
    <s v="{6b162713-e6c0-49b0-9b1b-7f2311b21415}"/>
  </r>
  <r>
    <x v="41"/>
    <d v="2020-07-22T00:00:00"/>
    <d v="2020-07-22T00:00:00"/>
    <x v="4"/>
    <s v="Oviedo_Morgan, Rios_Jasmine"/>
    <x v="7"/>
    <m/>
    <m/>
    <m/>
    <n v="5"/>
    <s v="FULL"/>
    <s v="P"/>
    <x v="0"/>
    <s v="10-100"/>
    <m/>
    <n v="4.56181279795E-4"/>
    <m/>
    <n v="45.618127979500002"/>
    <n v="2"/>
    <x v="891"/>
    <m/>
    <s v="{bf7df216-658f-4039-bc6a-6f2b64337e41}"/>
  </r>
  <r>
    <x v="41"/>
    <d v="2020-07-22T00:00:00"/>
    <d v="2020-07-22T00:00:00"/>
    <x v="4"/>
    <s v="Oviedo_Morgan, Rios_Jasmine"/>
    <x v="7"/>
    <m/>
    <m/>
    <m/>
    <n v="3"/>
    <s v="FULL"/>
    <s v="P"/>
    <x v="0"/>
    <s v="10-100"/>
    <m/>
    <n v="4.1018173770499997E-4"/>
    <m/>
    <n v="41.018173770499999"/>
    <n v="2"/>
    <x v="892"/>
    <m/>
    <s v="{b8413d65-7bf1-421a-861e-f97b3f9f69a8}"/>
  </r>
  <r>
    <x v="41"/>
    <d v="2020-07-22T00:00:00"/>
    <d v="2020-07-22T00:00:00"/>
    <x v="4"/>
    <s v="Oviedo_Morgan, Rios_Jasmine"/>
    <x v="7"/>
    <m/>
    <m/>
    <m/>
    <n v="2"/>
    <s v="FULL"/>
    <s v="P"/>
    <x v="0"/>
    <s v="10-100"/>
    <m/>
    <n v="1.0691682224900001E-5"/>
    <m/>
    <n v="1.0691682224900001"/>
    <n v="2"/>
    <x v="893"/>
    <s v="cc3f7cef-93a2-416e-85f9-351b7c4b93b1"/>
    <s v="{60663d87-81f4-443e-9b21-6e0887630fcf}"/>
  </r>
  <r>
    <x v="41"/>
    <d v="2020-07-22T00:00:00"/>
    <d v="2020-07-22T00:00:00"/>
    <x v="4"/>
    <s v="Oviedo_Morgan, Rios_Jasmine"/>
    <x v="7"/>
    <m/>
    <m/>
    <m/>
    <n v="0.25"/>
    <s v="FULL"/>
    <s v="P"/>
    <x v="0"/>
    <s v="&lt;10"/>
    <m/>
    <n v="1.10700056745E-4"/>
    <m/>
    <n v="11.070005674499999"/>
    <n v="2"/>
    <x v="894"/>
    <s v="62802b97-dfc6-49e9-9d3f-5377beda4feb"/>
    <s v="{fb4eb01a-d58d-4486-bcd7-4b2d756e3702}"/>
  </r>
  <r>
    <x v="40"/>
    <d v="2020-07-22T00:00:00"/>
    <d v="2020-07-22T00:00:00"/>
    <x v="4"/>
    <s v="Oviedo_Morgan, Rios_Jasmine"/>
    <x v="0"/>
    <s v="CHAP"/>
    <s v="Intermediate"/>
    <m/>
    <n v="1"/>
    <s v="FULL"/>
    <s v="P"/>
    <x v="0"/>
    <s v="&lt;10"/>
    <s v="N"/>
    <n v="4.9502394524499998E-5"/>
    <m/>
    <n v="4.95023945245"/>
    <n v="2"/>
    <x v="895"/>
    <m/>
    <s v="{0d9681ea-342f-4737-b159-428c1914265f}"/>
  </r>
  <r>
    <x v="40"/>
    <d v="2020-07-22T00:00:00"/>
    <d v="2020-07-22T00:00:00"/>
    <x v="4"/>
    <s v="Oviedo_Morgan, Rios_Jasmine"/>
    <x v="14"/>
    <s v="CHAP"/>
    <s v="Intermediate"/>
    <m/>
    <n v="1"/>
    <s v="FULL"/>
    <s v="L"/>
    <x v="0"/>
    <s v="10-100"/>
    <s v="N"/>
    <n v="3.2034297508700001E-4"/>
    <m/>
    <n v="32.0342975087"/>
    <n v="2"/>
    <x v="896"/>
    <m/>
    <s v="{3ffd3b90-0c89-496d-86bc-6cc59de8f618}"/>
  </r>
  <r>
    <x v="40"/>
    <d v="2020-07-22T00:00:00"/>
    <d v="2020-07-22T00:00:00"/>
    <x v="4"/>
    <s v="Oviedo_Morgan, Rios_Jasmine"/>
    <x v="14"/>
    <m/>
    <m/>
    <m/>
    <n v="1"/>
    <s v="FULL"/>
    <s v="L"/>
    <x v="0"/>
    <s v="&lt;10"/>
    <m/>
    <n v="7.3886297093599996E-5"/>
    <m/>
    <n v="7.38862970936"/>
    <n v="2"/>
    <x v="897"/>
    <m/>
    <s v="{18851af7-62d8-4415-babb-646824ad2156}"/>
  </r>
  <r>
    <x v="40"/>
    <d v="2020-07-22T00:00:00"/>
    <d v="2020-07-22T00:00:00"/>
    <x v="4"/>
    <s v="Oviedo_Morgan, Rios_Jasmine"/>
    <x v="0"/>
    <m/>
    <m/>
    <m/>
    <n v="1"/>
    <s v="FULL"/>
    <s v="L"/>
    <x v="0"/>
    <s v="10-100"/>
    <m/>
    <n v="1.5451698943400001E-4"/>
    <m/>
    <n v="15.4516989434"/>
    <n v="2"/>
    <x v="898"/>
    <m/>
    <s v="{a4f520ff-b136-4916-81eb-9b1765d11654}"/>
  </r>
  <r>
    <x v="103"/>
    <d v="2020-07-22T00:00:00"/>
    <m/>
    <x v="4"/>
    <s v="Chipman_Takuma, Flores_Rhay"/>
    <x v="11"/>
    <s v="CSS"/>
    <s v="Disturbed"/>
    <m/>
    <n v="1"/>
    <s v="LEFT"/>
    <s v="SC"/>
    <x v="0"/>
    <s v="&lt;10"/>
    <s v="N"/>
    <n v="4.3063692859000002E-5"/>
    <m/>
    <n v="4.3063692858999998"/>
    <n v="1"/>
    <x v="899"/>
    <m/>
    <s v="{57bf47d2-455e-4841-a5d1-16c572b61026}"/>
  </r>
  <r>
    <x v="103"/>
    <d v="2020-07-22T00:00:00"/>
    <m/>
    <x v="4"/>
    <s v="Chipman_Takuma, Flores_Rhay"/>
    <x v="13"/>
    <m/>
    <m/>
    <m/>
    <n v="1"/>
    <s v="LEFT"/>
    <s v="SC"/>
    <x v="0"/>
    <s v="10-100"/>
    <m/>
    <n v="1.02741503651E-4"/>
    <m/>
    <n v="10.274150365100001"/>
    <n v="1"/>
    <x v="900"/>
    <m/>
    <s v="{edfdea4e-863c-4211-8525-9a2f47f08082}"/>
  </r>
  <r>
    <x v="103"/>
    <d v="2020-07-22T00:00:00"/>
    <m/>
    <x v="4"/>
    <s v="Chipman_Takuma, Flores_Rhay"/>
    <x v="0"/>
    <m/>
    <m/>
    <s v="Hillside"/>
    <n v="0.5"/>
    <s v="LEFT"/>
    <s v="SC"/>
    <x v="0"/>
    <s v="10-100"/>
    <m/>
    <n v="2.6132809467699999E-5"/>
    <m/>
    <n v="2.6132809467699998"/>
    <n v="1"/>
    <x v="901"/>
    <m/>
    <s v="{b6f58d4f-c203-41c4-aa04-929834d76946}"/>
  </r>
  <r>
    <x v="103"/>
    <d v="2020-07-22T00:00:00"/>
    <m/>
    <x v="4"/>
    <s v="Chipman_Takuma, Flores_Rhay"/>
    <x v="14"/>
    <m/>
    <m/>
    <m/>
    <n v="1"/>
    <s v="RIGHT"/>
    <s v="P"/>
    <x v="2"/>
    <s v="10-100"/>
    <m/>
    <n v="5.3023294243100002E-5"/>
    <m/>
    <n v="5.3023294243099999"/>
    <n v="1"/>
    <x v="902"/>
    <m/>
    <s v="{b2f446ec-ad33-4ef3-973b-bfd0817a6c0a}"/>
  </r>
  <r>
    <x v="103"/>
    <d v="2020-07-22T00:00:00"/>
    <m/>
    <x v="4"/>
    <s v="Chipman_Takuma, Flores_Rhay"/>
    <x v="4"/>
    <m/>
    <m/>
    <m/>
    <n v="2"/>
    <s v="LEFT"/>
    <s v="SC"/>
    <x v="0"/>
    <s v="&lt;10"/>
    <m/>
    <n v="7.5782211166699998E-5"/>
    <m/>
    <n v="7.57822111667"/>
    <n v="1"/>
    <x v="903"/>
    <m/>
    <s v="{0b069535-efda-4ef3-9b5d-6d9067324770}"/>
  </r>
  <r>
    <x v="103"/>
    <d v="2020-07-22T00:00:00"/>
    <m/>
    <x v="4"/>
    <s v="Chipman_Takuma, Flores_Rhay"/>
    <x v="14"/>
    <m/>
    <m/>
    <m/>
    <n v="1"/>
    <s v="LEFT"/>
    <s v="SC"/>
    <x v="0"/>
    <s v="&lt;10"/>
    <m/>
    <n v="2.6664200480600001E-5"/>
    <m/>
    <n v="2.66642004806"/>
    <n v="1"/>
    <x v="904"/>
    <m/>
    <s v="{d162485b-9cf1-49f4-a592-3990ad725df5}"/>
  </r>
  <r>
    <x v="103"/>
    <d v="2020-07-22T00:00:00"/>
    <m/>
    <x v="4"/>
    <s v="Chipman_Takuma, Flores_Rhay"/>
    <x v="14"/>
    <m/>
    <m/>
    <m/>
    <n v="2"/>
    <s v="FULL"/>
    <s v="SC"/>
    <x v="0"/>
    <s v="10-100"/>
    <m/>
    <n v="1.2272954141899999E-4"/>
    <m/>
    <n v="12.2729541419"/>
    <n v="2"/>
    <x v="905"/>
    <m/>
    <s v="{3d52e987-88e2-43cb-9322-0388eff941b0}"/>
  </r>
  <r>
    <x v="103"/>
    <d v="2020-07-22T00:00:00"/>
    <m/>
    <x v="4"/>
    <s v="Chipman_Takuma, Flores_Rhay"/>
    <x v="13"/>
    <m/>
    <m/>
    <m/>
    <n v="1"/>
    <s v="LEFT"/>
    <s v="SC"/>
    <x v="0"/>
    <s v="10-100"/>
    <m/>
    <n v="3.6719208800400003E-5"/>
    <m/>
    <n v="3.6719208800400005"/>
    <n v="1"/>
    <x v="906"/>
    <m/>
    <s v="{e31133f8-02c8-4ca8-907a-76a28de5bf47}"/>
  </r>
  <r>
    <x v="103"/>
    <d v="2020-07-22T00:00:00"/>
    <m/>
    <x v="4"/>
    <s v="Chipman_Takuma, Flores_Rhay"/>
    <x v="14"/>
    <m/>
    <m/>
    <m/>
    <n v="1"/>
    <s v="LEFT"/>
    <s v="P"/>
    <x v="0"/>
    <s v="&lt;10"/>
    <m/>
    <n v="3.3581838502200002E-5"/>
    <m/>
    <n v="3.3581838502200001"/>
    <n v="1"/>
    <x v="907"/>
    <m/>
    <s v="{e4ab7ba2-008a-446b-8f8b-d3594ee99232}"/>
  </r>
  <r>
    <x v="103"/>
    <d v="2020-07-22T00:00:00"/>
    <m/>
    <x v="4"/>
    <s v="Chipman_Takuma, Flores_Rhay"/>
    <x v="4"/>
    <m/>
    <m/>
    <m/>
    <n v="1"/>
    <s v="RIGHT"/>
    <s v="SC"/>
    <x v="0"/>
    <s v="&lt;10"/>
    <m/>
    <n v="1.6545755241399999E-5"/>
    <m/>
    <n v="1.65457552414"/>
    <n v="1"/>
    <x v="908"/>
    <m/>
    <s v="{d3ba901c-e7b2-4632-9203-b2723a11963c}"/>
  </r>
  <r>
    <x v="103"/>
    <d v="2020-07-22T00:00:00"/>
    <m/>
    <x v="4"/>
    <s v="Chipman_Takuma, Flores_Rhay"/>
    <x v="14"/>
    <m/>
    <m/>
    <m/>
    <n v="1"/>
    <s v="LEFT"/>
    <s v="P"/>
    <x v="0"/>
    <s v="10-100"/>
    <m/>
    <n v="5.1093900879E-5"/>
    <m/>
    <n v="5.1093900878999996"/>
    <n v="1"/>
    <x v="909"/>
    <m/>
    <s v="{c310616d-7be9-42d4-9616-daf1c2546a7f}"/>
  </r>
  <r>
    <x v="71"/>
    <d v="2020-07-22T00:00:00"/>
    <d v="2020-07-22T00:00:00"/>
    <x v="4"/>
    <s v="Chipman_Takuma, Flores_Rhay"/>
    <x v="19"/>
    <s v="OAK"/>
    <s v="Intermediate"/>
    <m/>
    <n v="3"/>
    <s v="FULL"/>
    <s v="C"/>
    <x v="0"/>
    <s v="10-100"/>
    <s v="N"/>
    <n v="4.0160210817399997E-5"/>
    <m/>
    <n v="4.0160210817399999"/>
    <n v="2"/>
    <x v="910"/>
    <m/>
    <s v="{a1f43e5a-28de-4aeb-a2c8-9c2b0c9d54d0}"/>
  </r>
  <r>
    <x v="71"/>
    <d v="2020-07-22T00:00:00"/>
    <m/>
    <x v="4"/>
    <s v="Chipman_Takuma, Flores_Rhay"/>
    <x v="1"/>
    <m/>
    <m/>
    <m/>
    <n v="1"/>
    <s v="RIGHT"/>
    <s v="L"/>
    <x v="0"/>
    <s v="10-100"/>
    <m/>
    <n v="6.8654137798399993E-5"/>
    <m/>
    <n v="6.865413779839999"/>
    <n v="1"/>
    <x v="911"/>
    <m/>
    <s v="{3c23a473-030d-43d9-9ca8-a6d1bb77a1b5}"/>
  </r>
  <r>
    <x v="71"/>
    <d v="2020-07-22T00:00:00"/>
    <m/>
    <x v="4"/>
    <s v="Chipman_Takuma, Flores_Rhay"/>
    <x v="14"/>
    <m/>
    <m/>
    <m/>
    <n v="2"/>
    <s v="FULL"/>
    <s v="SC"/>
    <x v="2"/>
    <s v="10-100"/>
    <m/>
    <n v="1.6679671126199999E-4"/>
    <m/>
    <n v="16.679671126199999"/>
    <n v="2"/>
    <x v="912"/>
    <m/>
    <s v="{a75ccf6e-e56e-4f5e-9ef3-b3bb93178a21}"/>
  </r>
  <r>
    <x v="71"/>
    <d v="2020-07-22T00:00:00"/>
    <m/>
    <x v="4"/>
    <s v="Chipman_Takuma, Flores_Rhay"/>
    <x v="14"/>
    <m/>
    <m/>
    <m/>
    <n v="2"/>
    <s v="FULL"/>
    <s v="C"/>
    <x v="0"/>
    <s v="10-100"/>
    <m/>
    <n v="1.8051427745199999E-4"/>
    <m/>
    <n v="18.051427745199998"/>
    <n v="2"/>
    <x v="913"/>
    <m/>
    <s v="{e019e143-1620-445b-810f-641d5213171c}"/>
  </r>
  <r>
    <x v="71"/>
    <d v="2020-07-22T00:00:00"/>
    <m/>
    <x v="4"/>
    <s v="Chipman_Takuma, Flores_Rhay"/>
    <x v="1"/>
    <m/>
    <m/>
    <m/>
    <n v="1"/>
    <s v="RIGHT"/>
    <s v="P"/>
    <x v="0"/>
    <s v="10-100"/>
    <m/>
    <n v="8.9718906250500001E-5"/>
    <m/>
    <n v="8.9718906250499995"/>
    <n v="1"/>
    <x v="914"/>
    <m/>
    <s v="{6e87fe60-e208-4661-ac30-8343a357d439}"/>
  </r>
  <r>
    <x v="71"/>
    <d v="2020-07-22T00:00:00"/>
    <m/>
    <x v="4"/>
    <s v="Chipman_Takuma, Flores_Rhay"/>
    <x v="14"/>
    <m/>
    <m/>
    <m/>
    <n v="1"/>
    <s v="FULL"/>
    <s v="SC"/>
    <x v="2"/>
    <s v="10-100"/>
    <m/>
    <n v="4.6010521328800003E-5"/>
    <m/>
    <n v="4.6010521328800005"/>
    <n v="2"/>
    <x v="915"/>
    <m/>
    <s v="{2376599f-f2bc-4f87-824f-5cf03245e764}"/>
  </r>
  <r>
    <x v="71"/>
    <d v="2020-07-22T00:00:00"/>
    <m/>
    <x v="4"/>
    <s v="Chipman_Takuma, Flores_Rhay"/>
    <x v="14"/>
    <m/>
    <m/>
    <m/>
    <n v="1"/>
    <s v="LEFT"/>
    <s v="I"/>
    <x v="0"/>
    <s v="&lt;10"/>
    <m/>
    <n v="1.8043035293499998E-5"/>
    <m/>
    <n v="1.8043035293499998"/>
    <n v="1"/>
    <x v="916"/>
    <m/>
    <s v="{f5fecfab-fdad-414a-a183-2f097e30f6a4}"/>
  </r>
  <r>
    <x v="71"/>
    <d v="2020-07-22T00:00:00"/>
    <m/>
    <x v="4"/>
    <s v="Chipman_Takuma, Flores_Rhay"/>
    <x v="14"/>
    <m/>
    <m/>
    <m/>
    <n v="1"/>
    <s v="RIGHT"/>
    <s v="SC"/>
    <x v="0"/>
    <s v="10-100"/>
    <m/>
    <n v="6.1401738110399993E-5"/>
    <m/>
    <n v="6.1401738110399995"/>
    <n v="1"/>
    <x v="917"/>
    <m/>
    <s v="{fd0c7b76-497a-4ea1-a2a8-af206ff67830}"/>
  </r>
  <r>
    <x v="71"/>
    <d v="2020-07-22T00:00:00"/>
    <d v="2020-07-22T00:00:00"/>
    <x v="4"/>
    <s v="Chipman_Takuma, Flores_Rhay"/>
    <x v="17"/>
    <m/>
    <m/>
    <m/>
    <n v="2"/>
    <s v="FULL"/>
    <s v="SC"/>
    <x v="0"/>
    <s v="10-100"/>
    <m/>
    <n v="8.7444040036299998E-5"/>
    <m/>
    <n v="8.7444040036300006"/>
    <n v="2"/>
    <x v="918"/>
    <m/>
    <s v="{0c22daff-35d2-4f6d-adb5-965d88928809}"/>
  </r>
  <r>
    <x v="71"/>
    <d v="2020-07-22T00:00:00"/>
    <m/>
    <x v="4"/>
    <s v="Chipman_Takuma, Flores_Rhay"/>
    <x v="17"/>
    <m/>
    <m/>
    <s v="Patches of conium all throughout the hillside"/>
    <n v="10"/>
    <s v="FULL"/>
    <s v="P"/>
    <x v="0"/>
    <s v="&gt;100"/>
    <m/>
    <n v="1.08944526085E-4"/>
    <m/>
    <n v="10.8944526085"/>
    <n v="2"/>
    <x v="919"/>
    <m/>
    <s v="{74218e00-2f2f-484b-94c5-0fabf0ffc706}"/>
  </r>
  <r>
    <x v="71"/>
    <d v="2020-07-22T00:00:00"/>
    <m/>
    <x v="4"/>
    <s v="Chipman_Takuma, Flores_Rhay"/>
    <x v="1"/>
    <m/>
    <m/>
    <m/>
    <n v="1"/>
    <s v="LEFT"/>
    <s v="SC"/>
    <x v="0"/>
    <s v="&lt;10"/>
    <m/>
    <n v="1.97020543208E-5"/>
    <m/>
    <n v="1.97020543208"/>
    <n v="1"/>
    <x v="920"/>
    <m/>
    <s v="{f32b3ece-cb45-4a85-a1d4-91b219b75bea}"/>
  </r>
  <r>
    <x v="71"/>
    <d v="2020-07-22T00:00:00"/>
    <m/>
    <x v="4"/>
    <s v="Chipman_Takuma, Flores_Rhay"/>
    <x v="17"/>
    <m/>
    <m/>
    <m/>
    <n v="5"/>
    <s v="FULL"/>
    <s v="SC"/>
    <x v="0"/>
    <s v="&gt;100"/>
    <m/>
    <n v="4.8192084825100003E-5"/>
    <m/>
    <n v="4.8192084825100006"/>
    <n v="2"/>
    <x v="921"/>
    <m/>
    <s v="{3c47d25c-5118-408b-b974-f681727570ad}"/>
  </r>
  <r>
    <x v="71"/>
    <d v="2020-07-22T00:00:00"/>
    <m/>
    <x v="4"/>
    <s v="Chipman_Takuma, Flores_Rhay"/>
    <x v="19"/>
    <m/>
    <m/>
    <m/>
    <n v="3"/>
    <s v="FULL"/>
    <s v="C"/>
    <x v="0"/>
    <s v="&gt;100"/>
    <m/>
    <n v="1.1802054155499999E-4"/>
    <m/>
    <n v="11.802054155499999"/>
    <n v="2"/>
    <x v="922"/>
    <m/>
    <s v="{2656c262-0dd9-4fa7-ab09-9cc42d60483b}"/>
  </r>
  <r>
    <x v="71"/>
    <d v="2020-07-22T00:00:00"/>
    <m/>
    <x v="4"/>
    <s v="Chipman_Takuma, Flores_Rhay"/>
    <x v="13"/>
    <m/>
    <m/>
    <m/>
    <n v="1"/>
    <s v="LEFT"/>
    <s v="P"/>
    <x v="0"/>
    <s v="&lt;10"/>
    <m/>
    <n v="5.2822962108699997E-5"/>
    <m/>
    <n v="5.2822962108699993"/>
    <n v="1"/>
    <x v="923"/>
    <m/>
    <s v="{9d2f85b6-5f59-4ab8-88f3-1a6ce07ef6d1}"/>
  </r>
  <r>
    <x v="71"/>
    <d v="2020-07-22T00:00:00"/>
    <m/>
    <x v="4"/>
    <s v="Chipman_Takuma, Flores_Rhay"/>
    <x v="26"/>
    <m/>
    <m/>
    <s v="Fenced off by LADWP ΓÇ£Franklin Power PlantΓÇ¥"/>
    <n v="0"/>
    <m/>
    <m/>
    <x v="3"/>
    <n v="0"/>
    <m/>
    <n v="1.08366879536E-3"/>
    <m/>
    <n v="108.366879536"/>
    <m/>
    <x v="33"/>
    <m/>
    <s v="{eec1adc3-bf4d-43ca-9b40-be3a0a73f4f9}"/>
  </r>
  <r>
    <x v="77"/>
    <d v="2020-07-22T00:00:00"/>
    <m/>
    <x v="4"/>
    <s v="Chipman_Takuma, Flores_Rhay"/>
    <x v="16"/>
    <m/>
    <m/>
    <m/>
    <n v="4"/>
    <s v="LEFT"/>
    <s v="P"/>
    <x v="0"/>
    <s v="10-100"/>
    <m/>
    <n v="1.86219062846E-4"/>
    <m/>
    <n v="18.621906284600001"/>
    <n v="1"/>
    <x v="924"/>
    <m/>
    <s v="{bae4c86b-4abe-4e74-82d2-f076fa3bcc38}"/>
  </r>
  <r>
    <x v="77"/>
    <d v="2020-07-22T00:00:00"/>
    <m/>
    <x v="4"/>
    <s v="Chipman_Takuma, Flores_Rhay"/>
    <x v="19"/>
    <m/>
    <m/>
    <m/>
    <n v="10"/>
    <s v="LEFT"/>
    <s v="P"/>
    <x v="0"/>
    <s v="&gt;100"/>
    <m/>
    <n v="2.4732504582399998E-4"/>
    <m/>
    <n v="24.732504582399997"/>
    <n v="1"/>
    <x v="925"/>
    <m/>
    <s v="{85e7bd3e-b837-449b-8677-0117c58ccd72}"/>
  </r>
  <r>
    <x v="77"/>
    <d v="2020-07-22T00:00:00"/>
    <m/>
    <x v="4"/>
    <s v="Chipman_Takuma, Flores_Rhay"/>
    <x v="19"/>
    <m/>
    <m/>
    <m/>
    <n v="4"/>
    <s v="LEFT"/>
    <s v="P"/>
    <x v="0"/>
    <s v="10-100"/>
    <m/>
    <n v="2.0889140800499999E-4"/>
    <m/>
    <n v="20.889140800499998"/>
    <n v="1"/>
    <x v="926"/>
    <m/>
    <s v="{e2446452-98bc-4c31-9be2-839b1152d4cf}"/>
  </r>
  <r>
    <x v="77"/>
    <d v="2020-07-22T00:00:00"/>
    <m/>
    <x v="4"/>
    <s v="Chipman_Takuma, Flores_Rhay"/>
    <x v="16"/>
    <m/>
    <m/>
    <m/>
    <n v="1"/>
    <s v="RIGHT"/>
    <s v="SC"/>
    <x v="0"/>
    <s v="10-100"/>
    <m/>
    <n v="1.35594350177E-4"/>
    <m/>
    <n v="13.5594350177"/>
    <n v="1"/>
    <x v="927"/>
    <m/>
    <s v="{50ff7b59-2f9d-4c3b-ada9-b35f5244544d}"/>
  </r>
  <r>
    <x v="77"/>
    <d v="2020-07-22T00:00:00"/>
    <m/>
    <x v="4"/>
    <s v="Chipman_Takuma, Flores_Rhay"/>
    <x v="19"/>
    <m/>
    <m/>
    <m/>
    <n v="2"/>
    <s v="LEFT"/>
    <s v="SC"/>
    <x v="0"/>
    <s v="10-100"/>
    <m/>
    <n v="9.3940416225500001E-5"/>
    <m/>
    <n v="9.3940416225500005"/>
    <n v="1"/>
    <x v="928"/>
    <m/>
    <s v="{47859195-8c46-433d-8a7b-7d2664c5381c}"/>
  </r>
  <r>
    <x v="73"/>
    <d v="2020-07-22T00:00:00"/>
    <m/>
    <x v="4"/>
    <s v="Chipman_Takuma, Flores_Rhay"/>
    <x v="19"/>
    <s v="OAK"/>
    <s v="Disturbed"/>
    <s v="Covering hillside on both sides of trail"/>
    <n v="5"/>
    <s v="FULL"/>
    <s v="C"/>
    <x v="0"/>
    <s v="&gt;100"/>
    <s v="N"/>
    <n v="6.4691917087600001E-4"/>
    <m/>
    <n v="64.691917087600004"/>
    <n v="2"/>
    <x v="929"/>
    <m/>
    <s v="{c096a635-b78c-4441-8ea0-4db16b8bf75a}"/>
  </r>
  <r>
    <x v="73"/>
    <d v="2020-07-22T00:00:00"/>
    <m/>
    <x v="4"/>
    <s v="Chipman_Takuma, Flores_Rhay"/>
    <x v="4"/>
    <m/>
    <m/>
    <m/>
    <n v="1"/>
    <s v="LEFT"/>
    <s v="L"/>
    <x v="0"/>
    <s v="&lt;10"/>
    <m/>
    <n v="4.1024158599599998E-5"/>
    <m/>
    <n v="4.1024158599599998"/>
    <n v="1"/>
    <x v="930"/>
    <m/>
    <s v="{d89228c5-d77f-4aac-b736-b431e3e2cf54}"/>
  </r>
  <r>
    <x v="0"/>
    <d v="2020-07-23T00:00:00"/>
    <d v="2020-07-23T00:00:00"/>
    <x v="4"/>
    <s v="Suddith_Jason, Rios_Jasmine"/>
    <x v="0"/>
    <m/>
    <m/>
    <s v="Parts of park closed and locks changed due to COVID-19."/>
    <n v="1"/>
    <s v="LEFT"/>
    <s v="L"/>
    <x v="0"/>
    <s v="10-100"/>
    <m/>
    <n v="9.0650839923000001E-5"/>
    <m/>
    <n v="9.0650839922999999"/>
    <n v="1"/>
    <x v="931"/>
    <m/>
    <s v="{83848e15-791f-4245-8d48-103c6863f19f}"/>
  </r>
  <r>
    <x v="0"/>
    <d v="2020-07-23T00:00:00"/>
    <d v="2020-07-23T00:00:00"/>
    <x v="4"/>
    <s v="Suddith_Jason, Rios_Jasmine"/>
    <x v="13"/>
    <m/>
    <m/>
    <m/>
    <n v="3"/>
    <s v="RIGHT"/>
    <s v="SC"/>
    <x v="0"/>
    <s v="10-100"/>
    <m/>
    <n v="5.9983007821900005E-4"/>
    <m/>
    <n v="59.983007821900003"/>
    <n v="1"/>
    <x v="932"/>
    <m/>
    <s v="{79dc11dd-8cd7-4f01-ba22-63e0c318b971}"/>
  </r>
  <r>
    <x v="0"/>
    <d v="2020-07-23T00:00:00"/>
    <d v="2020-07-23T00:00:00"/>
    <x v="4"/>
    <s v="Suddith_Jason, Rios_Jasmine"/>
    <x v="13"/>
    <m/>
    <m/>
    <m/>
    <n v="10"/>
    <s v="RIGHT"/>
    <s v="SC"/>
    <x v="0"/>
    <s v="10-100"/>
    <m/>
    <n v="7.1211333764999998E-4"/>
    <m/>
    <n v="71.211333764999992"/>
    <n v="1"/>
    <x v="933"/>
    <m/>
    <s v="{d9998498-8676-4064-8b6d-c695845b2dcb}"/>
  </r>
  <r>
    <x v="0"/>
    <d v="2020-07-23T00:00:00"/>
    <d v="2020-07-23T00:00:00"/>
    <x v="4"/>
    <s v="Suddith_Jason, Rios_Jasmine"/>
    <x v="0"/>
    <m/>
    <m/>
    <m/>
    <n v="10"/>
    <s v="RIGHT"/>
    <s v="SC"/>
    <x v="0"/>
    <s v="10-100"/>
    <m/>
    <n v="7.1211333764999998E-4"/>
    <m/>
    <n v="71.211333764999992"/>
    <n v="1"/>
    <x v="933"/>
    <m/>
    <s v="{d9998498-8676-4064-8b6d-c695845b2dcb}"/>
  </r>
  <r>
    <x v="0"/>
    <d v="2020-07-23T00:00:00"/>
    <d v="2020-07-23T00:00:00"/>
    <x v="4"/>
    <s v="Suddith_Jason, Rios_Jasmine"/>
    <x v="4"/>
    <m/>
    <m/>
    <m/>
    <n v="10"/>
    <s v="RIGHT"/>
    <s v="SC"/>
    <x v="0"/>
    <s v="10-100"/>
    <m/>
    <n v="7.1211333764999998E-4"/>
    <m/>
    <n v="71.211333764999992"/>
    <n v="1"/>
    <x v="933"/>
    <m/>
    <s v="{d9998498-8676-4064-8b6d-c695845b2dcb}"/>
  </r>
  <r>
    <x v="0"/>
    <d v="2020-07-23T00:00:00"/>
    <d v="2020-07-23T00:00:00"/>
    <x v="4"/>
    <s v="Suddith_Jason, Rios_Jasmine"/>
    <x v="14"/>
    <m/>
    <m/>
    <m/>
    <n v="10"/>
    <s v="RIGHT"/>
    <s v="SC"/>
    <x v="0"/>
    <s v="10-100"/>
    <m/>
    <n v="7.1211333764999998E-4"/>
    <m/>
    <n v="71.211333764999992"/>
    <n v="1"/>
    <x v="933"/>
    <m/>
    <s v="{d9998498-8676-4064-8b6d-c695845b2dcb}"/>
  </r>
  <r>
    <x v="37"/>
    <d v="2020-07-23T00:00:00"/>
    <d v="2020-07-23T00:00:00"/>
    <x v="4"/>
    <s v="Suddith_Jason, Rios_Jasmine"/>
    <x v="13"/>
    <m/>
    <m/>
    <m/>
    <n v="2"/>
    <s v="RIGHT"/>
    <s v="P"/>
    <x v="0"/>
    <s v="&lt;10"/>
    <m/>
    <n v="1.3859804582600001E-4"/>
    <m/>
    <n v="13.859804582600001"/>
    <n v="1"/>
    <x v="934"/>
    <m/>
    <s v="{2b1f41cd-fcd1-4702-8d37-8cfcc79f2036}"/>
  </r>
  <r>
    <x v="37"/>
    <d v="2020-07-23T00:00:00"/>
    <d v="2020-07-23T00:00:00"/>
    <x v="4"/>
    <s v="Suddith_Jason, Rios_Jasmine"/>
    <x v="13"/>
    <m/>
    <m/>
    <m/>
    <n v="4"/>
    <s v="RIGHT"/>
    <s v="SC"/>
    <x v="0"/>
    <s v="&gt;100"/>
    <m/>
    <n v="1.00522893925E-3"/>
    <m/>
    <n v="100.52289392499999"/>
    <n v="1"/>
    <x v="935"/>
    <m/>
    <s v="{9dbdcca1-0462-471a-8c5a-0d1759719bc1}"/>
  </r>
  <r>
    <x v="37"/>
    <d v="2020-07-23T00:00:00"/>
    <d v="2020-07-23T00:00:00"/>
    <x v="4"/>
    <s v="Suddith_Jason, Rios_Jasmine"/>
    <x v="4"/>
    <m/>
    <m/>
    <m/>
    <n v="4"/>
    <s v="RIGHT"/>
    <s v="SC"/>
    <x v="0"/>
    <s v="&gt;100"/>
    <m/>
    <n v="1.00522893925E-3"/>
    <m/>
    <n v="100.52289392499999"/>
    <n v="1"/>
    <x v="935"/>
    <m/>
    <s v="{9dbdcca1-0462-471a-8c5a-0d1759719bc1}"/>
  </r>
  <r>
    <x v="37"/>
    <d v="2020-07-23T00:00:00"/>
    <d v="2020-07-23T00:00:00"/>
    <x v="4"/>
    <s v="Suddith_Jason, Rios_Jasmine"/>
    <x v="13"/>
    <m/>
    <m/>
    <m/>
    <n v="2"/>
    <s v="RIGHT"/>
    <s v="SC"/>
    <x v="0"/>
    <s v="10-100"/>
    <m/>
    <n v="6.7232327300999998E-4"/>
    <m/>
    <n v="67.232327300999998"/>
    <n v="1"/>
    <x v="936"/>
    <m/>
    <s v="{b6ba8ad1-5cc2-4124-b0fe-e6f8c81b1034}"/>
  </r>
  <r>
    <x v="37"/>
    <d v="2020-07-23T00:00:00"/>
    <d v="2020-07-23T00:00:00"/>
    <x v="4"/>
    <s v="Suddith_Jason, Rios_Jasmine"/>
    <x v="4"/>
    <m/>
    <m/>
    <m/>
    <n v="2"/>
    <s v="RIGHT"/>
    <s v="SC"/>
    <x v="0"/>
    <s v="10-100"/>
    <m/>
    <n v="6.7232327300999998E-4"/>
    <m/>
    <n v="67.232327300999998"/>
    <n v="1"/>
    <x v="936"/>
    <m/>
    <s v="{b6ba8ad1-5cc2-4124-b0fe-e6f8c81b1034}"/>
  </r>
  <r>
    <x v="37"/>
    <d v="2020-07-23T00:00:00"/>
    <d v="2020-07-23T00:00:00"/>
    <x v="4"/>
    <s v="Suddith_Jason, Rios_Jasmine"/>
    <x v="0"/>
    <m/>
    <m/>
    <m/>
    <n v="2"/>
    <s v="RIGHT"/>
    <s v="SC"/>
    <x v="0"/>
    <s v="10-100"/>
    <m/>
    <n v="6.7232327300999998E-4"/>
    <m/>
    <n v="67.232327300999998"/>
    <n v="1"/>
    <x v="936"/>
    <m/>
    <s v="{b6ba8ad1-5cc2-4124-b0fe-e6f8c81b1034}"/>
  </r>
  <r>
    <x v="38"/>
    <d v="2020-07-23T00:00:00"/>
    <d v="2020-07-23T00:00:00"/>
    <x v="4"/>
    <s v="Suddith_Jason, Rios_Jasmine"/>
    <x v="7"/>
    <m/>
    <m/>
    <m/>
    <n v="3"/>
    <s v="RIGHT"/>
    <s v="L"/>
    <x v="0"/>
    <s v="&lt;10"/>
    <m/>
    <n v="1.1128693444399999E-4"/>
    <m/>
    <n v="11.1286934444"/>
    <n v="1"/>
    <x v="937"/>
    <m/>
    <s v="{7096a159-2ad3-42cb-b93d-f8e96018b532}"/>
  </r>
  <r>
    <x v="38"/>
    <d v="2020-07-23T00:00:00"/>
    <d v="2020-07-23T00:00:00"/>
    <x v="4"/>
    <s v="Suddith_Jason, Rios_Jasmine"/>
    <x v="1"/>
    <m/>
    <m/>
    <m/>
    <n v="3"/>
    <s v="RIGHT"/>
    <s v="L"/>
    <x v="0"/>
    <s v="&lt;10"/>
    <m/>
    <n v="1.1128693444399999E-4"/>
    <m/>
    <n v="11.1286934444"/>
    <n v="1"/>
    <x v="937"/>
    <m/>
    <s v="{7096a159-2ad3-42cb-b93d-f8e96018b532}"/>
  </r>
  <r>
    <x v="38"/>
    <d v="2020-07-23T00:00:00"/>
    <d v="2020-07-23T00:00:00"/>
    <x v="4"/>
    <s v="Suddith_Jason, Rios_Jasmine"/>
    <x v="7"/>
    <m/>
    <m/>
    <m/>
    <n v="10"/>
    <s v="RIGHT"/>
    <s v="P"/>
    <x v="0"/>
    <s v="10-100"/>
    <m/>
    <n v="5.0689872899400001E-5"/>
    <m/>
    <n v="5.0689872899399999"/>
    <n v="1"/>
    <x v="938"/>
    <m/>
    <s v="{06a41ad1-ff82-433a-8d19-6d1050cd2823}"/>
  </r>
  <r>
    <x v="38"/>
    <d v="2020-07-23T00:00:00"/>
    <d v="2020-07-23T00:00:00"/>
    <x v="4"/>
    <s v="Suddith_Jason, Rios_Jasmine"/>
    <x v="11"/>
    <m/>
    <m/>
    <m/>
    <n v="2"/>
    <s v="FULL"/>
    <s v="SC"/>
    <x v="0"/>
    <s v="10-100"/>
    <m/>
    <n v="2.6103814369199998E-4"/>
    <m/>
    <n v="26.103814369199998"/>
    <n v="2"/>
    <x v="939"/>
    <m/>
    <s v="{b89b7021-7f3e-446f-a087-908fe8bae49c}"/>
  </r>
  <r>
    <x v="38"/>
    <d v="2020-07-23T00:00:00"/>
    <d v="2020-07-23T00:00:00"/>
    <x v="4"/>
    <s v="Suddith_Jason, Rios_Jasmine"/>
    <x v="13"/>
    <m/>
    <m/>
    <m/>
    <n v="2"/>
    <s v="FULL"/>
    <s v="SC"/>
    <x v="0"/>
    <s v="10-100"/>
    <m/>
    <n v="2.6103814369199998E-4"/>
    <m/>
    <n v="26.103814369199998"/>
    <n v="2"/>
    <x v="939"/>
    <m/>
    <s v="{b89b7021-7f3e-446f-a087-908fe8bae49c}"/>
  </r>
  <r>
    <x v="38"/>
    <d v="2020-07-23T00:00:00"/>
    <d v="2020-07-23T00:00:00"/>
    <x v="4"/>
    <s v="Suddith_Jason, Rios_Jasmine"/>
    <x v="13"/>
    <m/>
    <m/>
    <m/>
    <n v="2"/>
    <s v="FULL"/>
    <s v="L"/>
    <x v="0"/>
    <s v="10-100"/>
    <m/>
    <n v="3.21731166871E-4"/>
    <m/>
    <n v="32.173116687099999"/>
    <n v="2"/>
    <x v="940"/>
    <m/>
    <s v="{9abb4fb5-4526-4044-b132-9e5837d96a03}"/>
  </r>
  <r>
    <x v="38"/>
    <d v="2020-07-23T00:00:00"/>
    <d v="2020-07-23T00:00:00"/>
    <x v="4"/>
    <s v="Suddith_Jason, Rios_Jasmine"/>
    <x v="13"/>
    <m/>
    <m/>
    <m/>
    <n v="1"/>
    <s v="FULL"/>
    <s v="L"/>
    <x v="0"/>
    <s v="10-100"/>
    <m/>
    <n v="2.2063043510600001E-4"/>
    <m/>
    <n v="22.0630435106"/>
    <n v="2"/>
    <x v="941"/>
    <m/>
    <s v="{fae8229e-a92a-49f3-9432-2ea0a89ebf0d}"/>
  </r>
  <r>
    <x v="75"/>
    <d v="2020-07-23T00:00:00"/>
    <d v="2020-07-23T00:00:00"/>
    <x v="4"/>
    <s v="Lopez_Izzy, Engstrom_Lars"/>
    <x v="1"/>
    <s v="OAK"/>
    <s v="Intermediate"/>
    <s v="North side of buffer is not visible due to a fence"/>
    <n v="2"/>
    <s v="FULL"/>
    <s v="L"/>
    <x v="1"/>
    <s v="&lt;10"/>
    <s v="N"/>
    <n v="8.8588520663000005E-5"/>
    <m/>
    <n v="8.8588520663000008"/>
    <n v="2"/>
    <x v="942"/>
    <m/>
    <s v="{0221617f-0437-4485-ad15-be497606333b}"/>
  </r>
  <r>
    <x v="102"/>
    <d v="2020-07-23T00:00:00"/>
    <m/>
    <x v="4"/>
    <s v="Lopez_Izzy, Engstrom_Lars"/>
    <x v="1"/>
    <s v="OAK"/>
    <s v="Intermediate"/>
    <m/>
    <n v="5"/>
    <s v="FULL"/>
    <s v="P"/>
    <x v="0"/>
    <s v="&gt;100"/>
    <s v="N"/>
    <n v="2.0298712803100001E-4"/>
    <m/>
    <n v="20.298712803100003"/>
    <n v="2"/>
    <x v="943"/>
    <m/>
    <s v="{f181e60a-b5f9-4a96-b593-374a7eac6193}"/>
  </r>
  <r>
    <x v="102"/>
    <d v="2020-07-23T00:00:00"/>
    <m/>
    <x v="4"/>
    <s v="Lopez_Izzy, Engstrom_Lars"/>
    <x v="1"/>
    <s v="OAK"/>
    <s v="Intermediate"/>
    <m/>
    <n v="4"/>
    <s v="FULL"/>
    <s v="SC"/>
    <x v="0"/>
    <s v="10-100"/>
    <s v="N"/>
    <n v="4.7117680949000003E-5"/>
    <m/>
    <n v="4.7117680949"/>
    <n v="2"/>
    <x v="944"/>
    <m/>
    <s v="{81eeba20-03b8-4b83-8605-7d712f71d6e4}"/>
  </r>
  <r>
    <x v="102"/>
    <d v="2020-07-23T00:00:00"/>
    <m/>
    <x v="4"/>
    <s v="Lopez_Izzy, Engstrom_Lars"/>
    <x v="17"/>
    <s v="OAK"/>
    <s v="Disturbed"/>
    <m/>
    <n v="2"/>
    <s v="FULL"/>
    <s v="P"/>
    <x v="0"/>
    <s v="10-100"/>
    <s v="N"/>
    <n v="1.24990486022E-5"/>
    <m/>
    <n v="1.24990486022"/>
    <n v="2"/>
    <x v="945"/>
    <m/>
    <s v="{53a980ce-cb34-461f-9b3b-242f3b22587e}"/>
  </r>
  <r>
    <x v="102"/>
    <d v="2020-07-23T00:00:00"/>
    <m/>
    <x v="4"/>
    <s v="Lopez_Izzy, Engstrom_Lars"/>
    <x v="1"/>
    <s v="OAK"/>
    <s v="Intermediate"/>
    <m/>
    <n v="5"/>
    <s v="FULL"/>
    <s v="P"/>
    <x v="0"/>
    <s v="&gt;100"/>
    <s v="N"/>
    <n v="3.6525809530299999E-5"/>
    <m/>
    <n v="3.6525809530299997"/>
    <n v="2"/>
    <x v="946"/>
    <m/>
    <s v="{689493fd-ee71-42bf-a999-5f4a8109581e}"/>
  </r>
  <r>
    <x v="102"/>
    <d v="2020-07-23T00:00:00"/>
    <m/>
    <x v="4"/>
    <s v="Lopez_Izzy, Engstrom_Lars"/>
    <x v="14"/>
    <s v="OAK"/>
    <s v="Disturbed"/>
    <m/>
    <n v="2"/>
    <s v="FULL"/>
    <s v="P"/>
    <x v="0"/>
    <s v="10-100"/>
    <s v="N"/>
    <n v="2.9915339772300001E-5"/>
    <m/>
    <n v="2.99153397723"/>
    <n v="2"/>
    <x v="947"/>
    <m/>
    <s v="{346f4e5f-5a16-41ae-9fa3-6adaadb232bc}"/>
  </r>
  <r>
    <x v="102"/>
    <d v="2020-07-23T00:00:00"/>
    <m/>
    <x v="4"/>
    <s v="Lopez_Izzy, Engstrom_Lars"/>
    <x v="2"/>
    <s v="OAK"/>
    <s v="Disturbed"/>
    <m/>
    <n v="1"/>
    <s v="FULL"/>
    <s v="P"/>
    <x v="0"/>
    <s v="&gt;100"/>
    <s v="N"/>
    <n v="3.5576665381799998E-5"/>
    <m/>
    <n v="3.5576665381799999"/>
    <n v="2"/>
    <x v="948"/>
    <m/>
    <s v="{0ad17463-9cae-4d24-b356-9093ca3dc042}"/>
  </r>
  <r>
    <x v="102"/>
    <d v="2020-07-23T00:00:00"/>
    <m/>
    <x v="4"/>
    <s v="Lopez_Izzy, Engstrom_Lars"/>
    <x v="1"/>
    <s v="OAK"/>
    <s v="Intermediate"/>
    <m/>
    <n v="2"/>
    <s v="FULL"/>
    <s v="P"/>
    <x v="0"/>
    <s v="10-100"/>
    <s v="N"/>
    <n v="6.2386884313799998E-5"/>
    <m/>
    <n v="6.23868843138"/>
    <n v="2"/>
    <x v="949"/>
    <m/>
    <s v="{9ffce651-9a7c-4383-b051-c15775ecfad7}"/>
  </r>
  <r>
    <x v="102"/>
    <d v="2020-07-23T00:00:00"/>
    <m/>
    <x v="4"/>
    <s v="Lopez_Izzy, Engstrom_Lars"/>
    <x v="1"/>
    <s v="OAK"/>
    <s v="Intermediate"/>
    <m/>
    <n v="2"/>
    <s v="FULL"/>
    <s v="P"/>
    <x v="0"/>
    <s v="10-100"/>
    <s v="N"/>
    <n v="3.5229450331E-5"/>
    <m/>
    <n v="3.5229450331000001"/>
    <n v="2"/>
    <x v="950"/>
    <m/>
    <s v="{50aeb744-2976-4cf3-9ce0-fc4f0fac5210}"/>
  </r>
  <r>
    <x v="102"/>
    <d v="2020-07-23T00:00:00"/>
    <m/>
    <x v="4"/>
    <s v="Lopez_Izzy, Engstrom_Lars"/>
    <x v="2"/>
    <s v="OAK"/>
    <s v="Intermediate"/>
    <m/>
    <n v="1"/>
    <s v="FULL"/>
    <s v="P"/>
    <x v="0"/>
    <s v="10-100"/>
    <s v="N"/>
    <n v="3.0552838218800002E-5"/>
    <m/>
    <n v="3.0552838218800003"/>
    <n v="2"/>
    <x v="951"/>
    <m/>
    <s v="{155ad148-b895-455d-bd9d-73ada4af08ca}"/>
  </r>
  <r>
    <x v="102"/>
    <d v="2020-07-23T00:00:00"/>
    <m/>
    <x v="4"/>
    <s v="Lopez_Izzy, Engstrom_Lars"/>
    <x v="2"/>
    <s v="OAK"/>
    <s v="Intermediate"/>
    <m/>
    <n v="1"/>
    <s v="FULL"/>
    <s v="P"/>
    <x v="0"/>
    <s v="10-100"/>
    <s v="N"/>
    <n v="3.14584797008E-5"/>
    <m/>
    <n v="3.1458479700800002"/>
    <n v="2"/>
    <x v="952"/>
    <m/>
    <s v="{85f2e2d1-e40f-4814-b4df-e16be23d2f75}"/>
  </r>
  <r>
    <x v="102"/>
    <d v="2020-07-23T00:00:00"/>
    <m/>
    <x v="4"/>
    <s v="Lopez_Izzy, Engstrom_Lars"/>
    <x v="1"/>
    <s v="OAK"/>
    <s v="Intermediate"/>
    <m/>
    <n v="1"/>
    <s v="FULL"/>
    <s v="SC"/>
    <x v="0"/>
    <s v="&lt;10"/>
    <s v="N"/>
    <n v="5.5278229931300001E-5"/>
    <m/>
    <n v="5.52782299313"/>
    <n v="2"/>
    <x v="953"/>
    <m/>
    <s v="{dc6234bc-d6fc-4fd7-a939-e7ae9fb92920}"/>
  </r>
  <r>
    <x v="102"/>
    <d v="2020-07-23T00:00:00"/>
    <m/>
    <x v="4"/>
    <s v="Lopez_Izzy, Engstrom_Lars"/>
    <x v="17"/>
    <s v="OAK"/>
    <s v="Intermediate"/>
    <m/>
    <n v="1"/>
    <s v="FULL"/>
    <s v="P"/>
    <x v="0"/>
    <s v="10-100"/>
    <s v="N"/>
    <n v="5.0333499814600001E-5"/>
    <m/>
    <n v="5.0333499814599998"/>
    <n v="2"/>
    <x v="954"/>
    <m/>
    <s v="{94a6fad0-8c4d-4b9a-9e7f-b83b6c6fc96a}"/>
  </r>
  <r>
    <x v="102"/>
    <d v="2020-07-23T00:00:00"/>
    <m/>
    <x v="4"/>
    <s v="Lopez_Izzy, Engstrom_Lars"/>
    <x v="17"/>
    <s v="OAK"/>
    <s v="Intermediate"/>
    <m/>
    <n v="1"/>
    <s v="FULL"/>
    <s v="P"/>
    <x v="0"/>
    <s v="10-100"/>
    <s v="N"/>
    <n v="3.9888532489400001E-5"/>
    <m/>
    <n v="3.9888532489399999"/>
    <n v="2"/>
    <x v="955"/>
    <m/>
    <s v="{98eeb219-6382-4c47-b6c9-9674671a1e33}"/>
  </r>
  <r>
    <x v="102"/>
    <d v="2020-07-23T00:00:00"/>
    <m/>
    <x v="4"/>
    <s v="Lopez_Izzy, Engstrom_Lars"/>
    <x v="12"/>
    <s v="OAK"/>
    <s v="Intermediate"/>
    <m/>
    <n v="1"/>
    <s v="FULL"/>
    <s v="P"/>
    <x v="0"/>
    <s v="10-100"/>
    <s v="N"/>
    <n v="3.9888532489400001E-5"/>
    <m/>
    <n v="3.9888532489399999"/>
    <n v="2"/>
    <x v="955"/>
    <m/>
    <s v="{98eeb219-6382-4c47-b6c9-9674671a1e33}"/>
  </r>
  <r>
    <x v="74"/>
    <d v="2020-07-23T00:00:00"/>
    <d v="2020-07-23T00:00:00"/>
    <x v="4"/>
    <s v="Lopez_Izzy, Engstrom_Lars"/>
    <x v="1"/>
    <s v="OAK"/>
    <s v="Intermediate"/>
    <m/>
    <n v="5"/>
    <s v="FULL"/>
    <s v="SC"/>
    <x v="0"/>
    <s v="10-100"/>
    <m/>
    <n v="1.10104984576E-3"/>
    <m/>
    <n v="110.10498457600001"/>
    <n v="2"/>
    <x v="956"/>
    <m/>
    <s v="{58b5001d-1b19-4e7d-941a-1ca8676697ad}"/>
  </r>
  <r>
    <x v="74"/>
    <d v="2020-07-23T00:00:00"/>
    <d v="2020-07-23T00:00:00"/>
    <x v="4"/>
    <s v="Lopez_Izzy, Engstrom_Lars"/>
    <x v="2"/>
    <s v="OAK"/>
    <s v="Intermediate"/>
    <m/>
    <n v="5"/>
    <s v="FULL"/>
    <s v="SC"/>
    <x v="0"/>
    <s v="10-100"/>
    <m/>
    <n v="4.1177306734100001E-4"/>
    <m/>
    <n v="41.1773067341"/>
    <n v="2"/>
    <x v="957"/>
    <m/>
    <s v="{3d673ae5-8470-4324-ba0d-b6c78a703f95}"/>
  </r>
  <r>
    <x v="74"/>
    <d v="2020-07-23T00:00:00"/>
    <d v="2020-07-23T00:00:00"/>
    <x v="4"/>
    <s v="Lopez_Izzy, Engstrom_Lars"/>
    <x v="2"/>
    <s v="OAK"/>
    <s v="Intermediate"/>
    <m/>
    <n v="5"/>
    <s v="FULL"/>
    <s v="SC"/>
    <x v="0"/>
    <s v="&gt;100"/>
    <m/>
    <n v="9.0753672889999995E-4"/>
    <m/>
    <n v="90.75367288999999"/>
    <n v="2"/>
    <x v="958"/>
    <m/>
    <s v="{5f3b5870-b23b-4f70-bb51-c59d424aadee}"/>
  </r>
  <r>
    <x v="53"/>
    <d v="2020-07-24T00:00:00"/>
    <m/>
    <x v="4"/>
    <s v="Rios_Jasmine, Engstrom_Lars"/>
    <x v="0"/>
    <s v="RIP"/>
    <s v="Intermediate"/>
    <m/>
    <n v="5"/>
    <s v="RIGHT"/>
    <s v="L"/>
    <x v="0"/>
    <s v="10-100"/>
    <s v="N"/>
    <n v="2.01494496695E-4"/>
    <m/>
    <n v="20.149449669500001"/>
    <n v="1"/>
    <x v="959"/>
    <m/>
    <s v="{456adf5c-66e0-4412-99d8-b93a6f400d4a}"/>
  </r>
  <r>
    <x v="53"/>
    <d v="2020-07-24T00:00:00"/>
    <m/>
    <x v="4"/>
    <s v="Rios_Jasmine, Engstrom_Lars"/>
    <x v="6"/>
    <s v="RIP"/>
    <s v="Intermediate"/>
    <m/>
    <n v="5"/>
    <s v="RIGHT"/>
    <s v="L"/>
    <x v="0"/>
    <s v="10-100"/>
    <s v="N"/>
    <n v="2.01494496695E-4"/>
    <m/>
    <n v="20.149449669500001"/>
    <n v="1"/>
    <x v="959"/>
    <m/>
    <s v="{456adf5c-66e0-4412-99d8-b93a6f400d4a}"/>
  </r>
  <r>
    <x v="53"/>
    <d v="2020-07-24T00:00:00"/>
    <m/>
    <x v="4"/>
    <s v="Rios_Jasmine, Engstrom_Lars"/>
    <x v="14"/>
    <s v="RIP"/>
    <s v="Intermediate"/>
    <m/>
    <n v="2"/>
    <s v="FULL"/>
    <s v="P"/>
    <x v="0"/>
    <s v="&lt;10"/>
    <s v="N"/>
    <n v="5.8114694902199998E-5"/>
    <m/>
    <n v="5.8114694902199995"/>
    <n v="2"/>
    <x v="960"/>
    <m/>
    <s v="{f0c6d702-b47b-4a29-aeda-20c48e71174b}"/>
  </r>
  <r>
    <x v="53"/>
    <d v="2020-07-24T00:00:00"/>
    <m/>
    <x v="4"/>
    <s v="Rios_Jasmine, Engstrom_Lars"/>
    <x v="1"/>
    <s v="RIP"/>
    <s v="Intermediate"/>
    <m/>
    <n v="2"/>
    <s v="RIGHT"/>
    <s v="L"/>
    <x v="0"/>
    <s v="10-100"/>
    <s v="N"/>
    <n v="2.6143779862100001E-5"/>
    <m/>
    <n v="2.6143779862100001"/>
    <n v="1"/>
    <x v="961"/>
    <m/>
    <s v="{2c15588f-48d7-492e-9e54-18f6f53dac16}"/>
  </r>
  <r>
    <x v="53"/>
    <d v="2020-07-24T00:00:00"/>
    <m/>
    <x v="4"/>
    <s v="Rios_Jasmine, Engstrom_Lars"/>
    <x v="1"/>
    <s v="RIP"/>
    <s v="Intermediate"/>
    <m/>
    <n v="2"/>
    <s v="RIGHT"/>
    <s v="L"/>
    <x v="0"/>
    <s v="&lt;10"/>
    <s v="N"/>
    <n v="1.8475535916000002E-5"/>
    <m/>
    <n v="1.8475535916000001"/>
    <n v="1"/>
    <x v="962"/>
    <m/>
    <s v="{a77878ee-ef8d-4f7d-858d-475e9756e8eb}"/>
  </r>
  <r>
    <x v="53"/>
    <d v="2020-07-24T00:00:00"/>
    <d v="2020-07-24T00:00:00"/>
    <x v="4"/>
    <s v="Rios_Jasmine, Engstrom_Lars"/>
    <x v="1"/>
    <m/>
    <m/>
    <m/>
    <n v="5"/>
    <s v="FULL"/>
    <s v="P"/>
    <x v="0"/>
    <s v="&gt;100"/>
    <m/>
    <n v="4.5808604862700001E-4"/>
    <m/>
    <n v="45.808604862700001"/>
    <n v="2"/>
    <x v="963"/>
    <m/>
    <s v="{56c54e70-4c9c-4b88-84de-6e520c1dae32}"/>
  </r>
  <r>
    <x v="53"/>
    <d v="2020-07-24T00:00:00"/>
    <d v="2020-07-24T00:00:00"/>
    <x v="4"/>
    <s v="Rios_Jasmine, Engstrom_Lars"/>
    <x v="1"/>
    <m/>
    <m/>
    <m/>
    <n v="5"/>
    <s v="FULL"/>
    <s v="P"/>
    <x v="0"/>
    <s v="&gt;100"/>
    <m/>
    <n v="2.09355844437E-4"/>
    <m/>
    <n v="20.935584443699998"/>
    <n v="2"/>
    <x v="964"/>
    <m/>
    <s v="{8b050fb0-6599-40e4-958e-5f7c10841360}"/>
  </r>
  <r>
    <x v="53"/>
    <d v="2020-07-24T00:00:00"/>
    <d v="2020-07-24T00:00:00"/>
    <x v="4"/>
    <s v="Rios_Jasmine, Engstrom_Lars"/>
    <x v="1"/>
    <m/>
    <m/>
    <m/>
    <n v="5"/>
    <s v="FULL"/>
    <s v="P"/>
    <x v="0"/>
    <s v="&gt;100"/>
    <m/>
    <n v="5.5864682939899999E-4"/>
    <m/>
    <n v="55.8646829399"/>
    <n v="2"/>
    <x v="965"/>
    <m/>
    <s v="{00eb51f4-25cc-4039-88c4-a26e5ce05ca6}"/>
  </r>
  <r>
    <x v="53"/>
    <d v="2020-07-24T00:00:00"/>
    <d v="2020-07-24T00:00:00"/>
    <x v="4"/>
    <s v="Rios_Jasmine, Engstrom_Lars"/>
    <x v="11"/>
    <m/>
    <m/>
    <m/>
    <n v="5"/>
    <s v="FULL"/>
    <s v="P"/>
    <x v="0"/>
    <s v="&gt;100"/>
    <m/>
    <n v="5.5864682939899999E-4"/>
    <m/>
    <n v="55.8646829399"/>
    <n v="2"/>
    <x v="965"/>
    <m/>
    <s v="{00eb51f4-25cc-4039-88c4-a26e5ce05ca6}"/>
  </r>
  <r>
    <x v="53"/>
    <d v="2020-07-24T00:00:00"/>
    <d v="2020-07-24T00:00:00"/>
    <x v="4"/>
    <s v="Rios_Jasmine, Engstrom_Lars"/>
    <x v="9"/>
    <m/>
    <m/>
    <m/>
    <n v="5"/>
    <s v="FULL"/>
    <s v="P"/>
    <x v="0"/>
    <s v="&gt;100"/>
    <m/>
    <n v="5.5864682939899999E-4"/>
    <m/>
    <n v="55.8646829399"/>
    <n v="2"/>
    <x v="965"/>
    <m/>
    <s v="{00eb51f4-25cc-4039-88c4-a26e5ce05ca6}"/>
  </r>
  <r>
    <x v="53"/>
    <d v="2020-07-24T00:00:00"/>
    <d v="2020-07-24T00:00:00"/>
    <x v="4"/>
    <s v="Rios_Jasmine, Engstrom_Lars"/>
    <x v="10"/>
    <m/>
    <m/>
    <m/>
    <n v="5"/>
    <s v="FULL"/>
    <s v="P"/>
    <x v="0"/>
    <s v="&gt;100"/>
    <m/>
    <n v="5.5864682939899999E-4"/>
    <m/>
    <n v="55.8646829399"/>
    <n v="2"/>
    <x v="965"/>
    <m/>
    <s v="{00eb51f4-25cc-4039-88c4-a26e5ce05ca6}"/>
  </r>
  <r>
    <x v="53"/>
    <d v="2020-07-24T00:00:00"/>
    <d v="2020-07-24T00:00:00"/>
    <x v="4"/>
    <s v="Rios_Jasmine, Engstrom_Lars"/>
    <x v="6"/>
    <m/>
    <m/>
    <m/>
    <n v="5"/>
    <s v="RIGHT"/>
    <s v="P"/>
    <x v="0"/>
    <s v="10-100"/>
    <m/>
    <n v="1.30476409653E-4"/>
    <m/>
    <n v="13.047640965299999"/>
    <n v="1"/>
    <x v="966"/>
    <m/>
    <s v="{ae6d2632-7034-438a-b01b-eea1acbf11aa}"/>
  </r>
  <r>
    <x v="53"/>
    <d v="2020-07-24T00:00:00"/>
    <d v="2020-07-24T00:00:00"/>
    <x v="4"/>
    <s v="Rios_Jasmine, Engstrom_Lars"/>
    <x v="6"/>
    <m/>
    <m/>
    <m/>
    <n v="5"/>
    <s v="RIGHT"/>
    <s v="P"/>
    <x v="0"/>
    <s v="10-100"/>
    <m/>
    <n v="2.09687592068E-4"/>
    <m/>
    <n v="20.968759206800001"/>
    <n v="1"/>
    <x v="967"/>
    <m/>
    <s v="{9a18c973-ecd2-49cc-babe-84623b00f664}"/>
  </r>
  <r>
    <x v="35"/>
    <d v="2020-07-24T00:00:00"/>
    <d v="2020-07-24T00:00:00"/>
    <x v="4"/>
    <s v="Rios_Jasmine, Engstrom_Lars"/>
    <x v="6"/>
    <s v="OAK"/>
    <s v="Intermediate"/>
    <s v="Area was recently restored with coast live oaks"/>
    <n v="10"/>
    <s v="FULL"/>
    <s v="C"/>
    <x v="0"/>
    <s v="&gt;100"/>
    <s v="N"/>
    <n v="1.8204974756099999E-4"/>
    <m/>
    <n v="18.2049747561"/>
    <n v="2"/>
    <x v="968"/>
    <m/>
    <s v="{fd29c228-0d40-43f0-af81-40d7678cc5df}"/>
  </r>
  <r>
    <x v="62"/>
    <d v="2020-07-24T00:00:00"/>
    <m/>
    <x v="4"/>
    <s v="Rios_Jasmine, Engstrom_Lars"/>
    <x v="0"/>
    <s v="CHAP"/>
    <s v="Intermediate"/>
    <m/>
    <n v="5"/>
    <s v="FULL"/>
    <s v="SC"/>
    <x v="2"/>
    <s v="&gt;100"/>
    <s v="N"/>
    <n v="3.81969474323E-4"/>
    <m/>
    <n v="38.1969474323"/>
    <n v="2"/>
    <x v="969"/>
    <m/>
    <s v="{e84e134c-4220-4515-af1f-b18b1a1cae66}"/>
  </r>
  <r>
    <x v="62"/>
    <d v="2020-07-24T00:00:00"/>
    <m/>
    <x v="4"/>
    <s v="Rios_Jasmine, Engstrom_Lars"/>
    <x v="0"/>
    <s v="CHAP"/>
    <s v="Intermediate"/>
    <m/>
    <n v="5"/>
    <s v="FULL"/>
    <s v="SC"/>
    <x v="0"/>
    <s v="&gt;100"/>
    <s v="N"/>
    <n v="6.1730484036100002E-4"/>
    <m/>
    <n v="61.730484036100002"/>
    <n v="2"/>
    <x v="970"/>
    <m/>
    <s v="{727e3945-33fa-4763-83e1-59ac6fa4d741}"/>
  </r>
  <r>
    <x v="36"/>
    <d v="2020-07-24T00:00:00"/>
    <m/>
    <x v="4"/>
    <s v="Rios_Jasmine, Engstrom_Lars"/>
    <x v="13"/>
    <s v="CHAP"/>
    <s v="Disturbed"/>
    <m/>
    <n v="10"/>
    <s v="LEFT"/>
    <s v="C"/>
    <x v="0"/>
    <s v="&gt;100"/>
    <s v="N"/>
    <n v="1.51647562433E-4"/>
    <m/>
    <n v="15.164756243299999"/>
    <n v="1"/>
    <x v="971"/>
    <m/>
    <s v="{160cdf41-ec88-4729-a6b6-238273f7b63a}"/>
  </r>
  <r>
    <x v="36"/>
    <d v="2020-07-24T00:00:00"/>
    <m/>
    <x v="4"/>
    <s v="Rios_Jasmine, Engstrom_Lars"/>
    <x v="13"/>
    <s v="CHAP"/>
    <s v="Disturbed"/>
    <m/>
    <n v="2"/>
    <s v="LEFT"/>
    <s v="P"/>
    <x v="0"/>
    <s v="&lt;10"/>
    <s v="N"/>
    <n v="6.2443030479399994E-5"/>
    <m/>
    <n v="6.244303047939999"/>
    <n v="1"/>
    <x v="972"/>
    <m/>
    <s v="{8665c7af-0621-49fa-bcc3-af75c19e5cee}"/>
  </r>
  <r>
    <x v="36"/>
    <d v="2020-07-24T00:00:00"/>
    <d v="2020-07-24T00:00:00"/>
    <x v="4"/>
    <s v="Rios_Jasmine, Engstrom_Lars"/>
    <x v="2"/>
    <s v="CHAP"/>
    <s v="Disturbed"/>
    <m/>
    <n v="3"/>
    <s v="LEFT"/>
    <s v="C"/>
    <x v="0"/>
    <s v="&gt;100"/>
    <s v="N"/>
    <n v="1.4945235551100001E-4"/>
    <m/>
    <n v="14.945235551100001"/>
    <n v="1"/>
    <x v="973"/>
    <s v="9dde2b36-a3f2-45ab-a9a6-ee35841a7554"/>
    <s v="{9301a1ed-bd9d-4a9a-a61a-86fad75f7d22}"/>
  </r>
  <r>
    <x v="36"/>
    <d v="2020-07-24T00:00:00"/>
    <d v="2020-07-24T00:00:00"/>
    <x v="4"/>
    <s v="Rios_Jasmine, Engstrom_Lars"/>
    <x v="4"/>
    <s v="CHAP"/>
    <s v="Disturbed"/>
    <m/>
    <n v="3"/>
    <s v="LEFT"/>
    <s v="P"/>
    <x v="0"/>
    <s v="10-100"/>
    <s v="N"/>
    <n v="4.3570463633199999E-5"/>
    <m/>
    <n v="4.3570463633200003"/>
    <n v="1"/>
    <x v="974"/>
    <s v="9dde2b36-a3f2-45ab-a9a6-ee35841a7554"/>
    <s v="{603f7bed-145c-4ee2-a6fc-3ddd55581035}"/>
  </r>
  <r>
    <x v="36"/>
    <d v="2020-07-24T00:00:00"/>
    <d v="2020-07-24T00:00:00"/>
    <x v="4"/>
    <s v="Rios_Jasmine, Engstrom_Lars"/>
    <x v="1"/>
    <s v="CHAP"/>
    <s v="Disturbed"/>
    <m/>
    <n v="5"/>
    <s v="FULL"/>
    <s v="P"/>
    <x v="0"/>
    <s v="10-100"/>
    <s v="N"/>
    <n v="1.18731422115E-4"/>
    <m/>
    <n v="11.873142211500001"/>
    <n v="2"/>
    <x v="975"/>
    <s v="9dde2b36-a3f2-45ab-a9a6-ee35841a7554"/>
    <s v="{c3543a5b-d0fd-4288-8f44-795c2f11ba13}"/>
  </r>
  <r>
    <x v="36"/>
    <d v="2020-07-24T00:00:00"/>
    <d v="2020-07-24T00:00:00"/>
    <x v="4"/>
    <s v="Rios_Jasmine, Engstrom_Lars"/>
    <x v="1"/>
    <s v="CHAP"/>
    <s v="Disturbed"/>
    <m/>
    <n v="1"/>
    <s v="LEFT"/>
    <s v="P"/>
    <x v="0"/>
    <s v="10-100"/>
    <s v="N"/>
    <n v="1.2366517375899999E-4"/>
    <m/>
    <n v="12.366517375899999"/>
    <n v="1"/>
    <x v="976"/>
    <s v="9dde2b36-a3f2-45ab-a9a6-ee35841a7554"/>
    <s v="{3ab4aeda-d75f-4ecc-a0d2-dbc97e459de6}"/>
  </r>
  <r>
    <x v="36"/>
    <d v="2020-07-24T00:00:00"/>
    <d v="2020-07-24T00:00:00"/>
    <x v="4"/>
    <s v="Rios_Jasmine, Engstrom_Lars"/>
    <x v="1"/>
    <s v="CHAP"/>
    <s v="Disturbed"/>
    <m/>
    <n v="3"/>
    <s v="FULL"/>
    <s v="P"/>
    <x v="0"/>
    <s v="10-100"/>
    <s v="N"/>
    <n v="2.1665010267800001E-4"/>
    <m/>
    <n v="21.6650102678"/>
    <n v="2"/>
    <x v="977"/>
    <s v="9dde2b36-a3f2-45ab-a9a6-ee35841a7554"/>
    <s v="{7cebf8d3-69b3-401b-b902-a83ce9801ff7}"/>
  </r>
  <r>
    <x v="42"/>
    <d v="2020-07-24T00:00:00"/>
    <m/>
    <x v="4"/>
    <s v="Chipman_Takuma, Flores_Rhay"/>
    <x v="2"/>
    <s v="OAK"/>
    <s v="Disturbed"/>
    <m/>
    <n v="1"/>
    <s v="LEFT"/>
    <s v="P"/>
    <x v="0"/>
    <s v="10-100"/>
    <s v="N"/>
    <n v="2.98671165445E-5"/>
    <m/>
    <n v="2.9867116544500001"/>
    <n v="1"/>
    <x v="978"/>
    <m/>
    <s v="{fd5f1f9a-0d32-4f38-bc1a-a628917c45bf}"/>
  </r>
  <r>
    <x v="42"/>
    <d v="2020-07-24T00:00:00"/>
    <m/>
    <x v="4"/>
    <s v="Chipman_Takuma, Flores_Rhay"/>
    <x v="16"/>
    <s v="OAK"/>
    <s v="Disturbed"/>
    <m/>
    <n v="1"/>
    <s v="FULL"/>
    <s v="P"/>
    <x v="0"/>
    <s v="&lt;10"/>
    <s v="N"/>
    <n v="6.1087817068400006E-5"/>
    <m/>
    <n v="6.1087817068400003"/>
    <n v="2"/>
    <x v="979"/>
    <m/>
    <s v="{ec0acdb8-7594-4637-a6f8-868473442a9d}"/>
  </r>
  <r>
    <x v="78"/>
    <d v="2020-07-24T00:00:00"/>
    <m/>
    <x v="4"/>
    <s v="Chipman_Takuma, Flores_Rhay"/>
    <x v="0"/>
    <m/>
    <m/>
    <m/>
    <n v="1"/>
    <s v="LEFT"/>
    <s v="L"/>
    <x v="0"/>
    <s v="&lt;10"/>
    <m/>
    <n v="1.28580512025E-5"/>
    <m/>
    <n v="1.28580512025"/>
    <n v="1"/>
    <x v="980"/>
    <m/>
    <s v="{3af40669-addf-41d5-b64d-381f4ad0b3d5}"/>
  </r>
  <r>
    <x v="78"/>
    <d v="2020-07-24T00:00:00"/>
    <m/>
    <x v="4"/>
    <s v="Chipman_Takuma, Flores_Rhay"/>
    <x v="0"/>
    <m/>
    <m/>
    <m/>
    <n v="2"/>
    <s v="LEFT"/>
    <s v="L"/>
    <x v="2"/>
    <s v="10-100"/>
    <m/>
    <n v="6.03066280915E-4"/>
    <m/>
    <n v="60.306628091500002"/>
    <n v="1"/>
    <x v="981"/>
    <m/>
    <s v="{56874b00-fb3b-46ca-a704-cba108b051cb}"/>
  </r>
  <r>
    <x v="102"/>
    <d v="2020-07-24T00:00:00"/>
    <m/>
    <x v="4"/>
    <s v="Chipman_Takuma, Flores_Rhay"/>
    <x v="13"/>
    <m/>
    <m/>
    <m/>
    <n v="3"/>
    <s v="FULL"/>
    <s v="P"/>
    <x v="2"/>
    <s v="10-100"/>
    <m/>
    <n v="6.1395636959500003E-4"/>
    <m/>
    <n v="61.395636959500003"/>
    <n v="2"/>
    <x v="982"/>
    <m/>
    <s v="{70a81649-a219-4da7-b66b-9c15029b66b9}"/>
  </r>
  <r>
    <x v="78"/>
    <d v="2020-07-24T00:00:00"/>
    <m/>
    <x v="4"/>
    <s v="Chipman_Takuma, Flores_Rhay"/>
    <x v="0"/>
    <m/>
    <m/>
    <m/>
    <n v="1"/>
    <s v="LEFT"/>
    <s v="SC"/>
    <x v="2"/>
    <s v="10-100"/>
    <m/>
    <n v="2.1092179197800001E-4"/>
    <m/>
    <n v="21.0921791978"/>
    <n v="1"/>
    <x v="983"/>
    <m/>
    <s v="{c465cff6-3a6c-473d-9740-3c67d82cbc08}"/>
  </r>
  <r>
    <x v="102"/>
    <d v="2020-07-24T00:00:00"/>
    <m/>
    <x v="4"/>
    <s v="Chipman_Takuma, Flores_Rhay"/>
    <x v="1"/>
    <m/>
    <m/>
    <m/>
    <n v="1"/>
    <s v="RIGHT"/>
    <s v="SC"/>
    <x v="0"/>
    <s v="&lt;10"/>
    <m/>
    <n v="8.6580943611699995E-5"/>
    <m/>
    <n v="8.658094361169999"/>
    <n v="1"/>
    <x v="984"/>
    <m/>
    <s v="{0d66a719-3946-40c3-a1b4-36449323d09d}"/>
  </r>
  <r>
    <x v="102"/>
    <d v="2020-07-24T00:00:00"/>
    <m/>
    <x v="4"/>
    <s v="Chipman_Takuma, Flores_Rhay"/>
    <x v="1"/>
    <m/>
    <m/>
    <m/>
    <n v="2"/>
    <s v="FULL"/>
    <s v="SC"/>
    <x v="0"/>
    <s v="10-100"/>
    <m/>
    <n v="5.7263235286499997E-5"/>
    <m/>
    <n v="5.72632352865"/>
    <n v="2"/>
    <x v="985"/>
    <m/>
    <s v="{494d3528-90fe-44ce-883a-08ec54eb0b0c}"/>
  </r>
  <r>
    <x v="78"/>
    <d v="2020-07-24T00:00:00"/>
    <m/>
    <x v="4"/>
    <s v="Chipman_Takuma, Flores_Rhay"/>
    <x v="0"/>
    <m/>
    <m/>
    <m/>
    <n v="2"/>
    <s v="RIGHT"/>
    <s v="SC"/>
    <x v="2"/>
    <s v="10-100"/>
    <m/>
    <n v="1.3971158730100001E-4"/>
    <m/>
    <n v="13.971158730100001"/>
    <n v="1"/>
    <x v="986"/>
    <m/>
    <s v="{29123df5-99ec-4f54-9002-8c07c01b16d0}"/>
  </r>
  <r>
    <x v="102"/>
    <d v="2020-07-24T00:00:00"/>
    <m/>
    <x v="4"/>
    <s v="Chipman_Takuma, Flores_Rhay"/>
    <x v="27"/>
    <m/>
    <m/>
    <m/>
    <n v="2"/>
    <s v="RIGHT"/>
    <s v="P"/>
    <x v="0"/>
    <s v="10-100"/>
    <m/>
    <n v="1.6007112495700001E-4"/>
    <m/>
    <n v="16.007112495699999"/>
    <n v="1"/>
    <x v="987"/>
    <m/>
    <s v="{ac6b6859-9465-459f-8e79-7703d8694fe4}"/>
  </r>
  <r>
    <x v="102"/>
    <d v="2020-07-24T00:00:00"/>
    <m/>
    <x v="4"/>
    <s v="Chipman_Takuma, Flores_Rhay"/>
    <x v="27"/>
    <m/>
    <m/>
    <m/>
    <n v="3"/>
    <s v="RIGHT"/>
    <s v="SC"/>
    <x v="0"/>
    <s v="&lt;10"/>
    <m/>
    <n v="1.7595956900499999E-4"/>
    <m/>
    <n v="17.595956900499999"/>
    <n v="1"/>
    <x v="988"/>
    <m/>
    <s v="{fab30c41-812e-436f-889e-5be556ac4044}"/>
  </r>
  <r>
    <x v="102"/>
    <d v="2020-07-24T00:00:00"/>
    <m/>
    <x v="4"/>
    <s v="Chipman_Takuma, Flores_Rhay"/>
    <x v="2"/>
    <m/>
    <m/>
    <m/>
    <n v="3"/>
    <s v="RIGHT"/>
    <s v="C"/>
    <x v="0"/>
    <s v="&gt;100"/>
    <m/>
    <n v="2.3895222018699999E-4"/>
    <m/>
    <n v="23.8952220187"/>
    <n v="1"/>
    <x v="989"/>
    <m/>
    <s v="{52080a53-4b4c-446c-bd42-611be2f731f0}"/>
  </r>
  <r>
    <x v="102"/>
    <d v="2020-07-24T00:00:00"/>
    <m/>
    <x v="4"/>
    <s v="Chipman_Takuma, Flores_Rhay"/>
    <x v="2"/>
    <m/>
    <m/>
    <m/>
    <n v="5"/>
    <s v="RIGHT"/>
    <s v="C"/>
    <x v="0"/>
    <s v="&gt;100"/>
    <m/>
    <n v="2.7770266693900002E-4"/>
    <m/>
    <n v="27.770266693900002"/>
    <n v="1"/>
    <x v="990"/>
    <m/>
    <s v="{0be27c4e-d9f1-4a20-b322-fc59c1649577}"/>
  </r>
  <r>
    <x v="102"/>
    <d v="2020-07-24T00:00:00"/>
    <d v="2020-07-24T00:00:00"/>
    <x v="4"/>
    <s v="Chipman_Takuma, Flores_Rhay"/>
    <x v="19"/>
    <m/>
    <m/>
    <m/>
    <n v="10"/>
    <s v="RIGHT"/>
    <s v="C"/>
    <x v="0"/>
    <s v="&gt;100"/>
    <m/>
    <n v="6.13498520695E-4"/>
    <m/>
    <n v="61.349852069500002"/>
    <n v="1"/>
    <x v="991"/>
    <m/>
    <s v="{0d6e82ce-6cc9-4497-9d61-cfdfdcb10c69}"/>
  </r>
  <r>
    <x v="102"/>
    <d v="2020-07-24T00:00:00"/>
    <m/>
    <x v="4"/>
    <s v="Chipman_Takuma, Flores_Rhay"/>
    <x v="1"/>
    <m/>
    <m/>
    <m/>
    <n v="1"/>
    <s v="LEFT"/>
    <s v="P"/>
    <x v="2"/>
    <s v="10-100"/>
    <m/>
    <n v="1.0921174713100001E-4"/>
    <m/>
    <n v="10.921174713100001"/>
    <n v="1"/>
    <x v="992"/>
    <m/>
    <s v="{bd4e05d1-44cd-473b-b391-59bc518cca3a}"/>
  </r>
  <r>
    <x v="102"/>
    <d v="2020-07-24T00:00:00"/>
    <d v="2020-07-24T00:00:00"/>
    <x v="4"/>
    <s v="Chipman_Takuma, Flores_Rhay"/>
    <x v="4"/>
    <m/>
    <m/>
    <m/>
    <n v="2"/>
    <s v="FULL"/>
    <s v="P"/>
    <x v="0"/>
    <s v="10-100"/>
    <m/>
    <n v="2.1373800294399999E-4"/>
    <m/>
    <n v="21.373800294399999"/>
    <n v="2"/>
    <x v="993"/>
    <m/>
    <s v="{7cc021b6-a85f-4b06-bb1a-7a826a3233eb}"/>
  </r>
  <r>
    <x v="102"/>
    <d v="2020-07-24T00:00:00"/>
    <m/>
    <x v="4"/>
    <s v="Chipman_Takuma, Flores_Rhay"/>
    <x v="4"/>
    <m/>
    <m/>
    <m/>
    <n v="1"/>
    <s v="FULL"/>
    <s v="SC"/>
    <x v="0"/>
    <s v="&lt;10"/>
    <m/>
    <n v="1.13592105784E-4"/>
    <m/>
    <n v="11.359210578400001"/>
    <n v="2"/>
    <x v="994"/>
    <m/>
    <s v="{70253628-7c38-4f86-8159-fd44942398d0}"/>
  </r>
  <r>
    <x v="102"/>
    <d v="2020-07-24T00:00:00"/>
    <m/>
    <x v="4"/>
    <s v="Chipman_Takuma, Flores_Rhay"/>
    <x v="4"/>
    <m/>
    <m/>
    <m/>
    <n v="6"/>
    <s v="FULL"/>
    <s v="SC"/>
    <x v="0"/>
    <s v="10-100"/>
    <m/>
    <n v="1.72764121916E-4"/>
    <m/>
    <n v="17.276412191599999"/>
    <n v="2"/>
    <x v="995"/>
    <m/>
    <s v="{7569e696-f76a-4d5c-b2a9-899af6abd284}"/>
  </r>
  <r>
    <x v="102"/>
    <d v="2020-07-24T00:00:00"/>
    <m/>
    <x v="4"/>
    <s v="Chipman_Takuma, Flores_Rhay"/>
    <x v="27"/>
    <m/>
    <m/>
    <m/>
    <n v="8"/>
    <s v="FULL"/>
    <s v="P"/>
    <x v="0"/>
    <s v="10-100"/>
    <m/>
    <n v="3.24267944218E-4"/>
    <m/>
    <n v="32.426794421799997"/>
    <n v="2"/>
    <x v="996"/>
    <m/>
    <s v="{ca0271f2-1f61-4611-b71a-3bc6da6923a3}"/>
  </r>
  <r>
    <x v="102"/>
    <d v="2020-07-24T00:00:00"/>
    <m/>
    <x v="4"/>
    <s v="Chipman_Takuma, Flores_Rhay"/>
    <x v="27"/>
    <m/>
    <m/>
    <m/>
    <n v="2"/>
    <s v="RIGHT"/>
    <s v="P"/>
    <x v="0"/>
    <s v="10-100"/>
    <m/>
    <n v="2.13325289836E-4"/>
    <m/>
    <n v="21.3325289836"/>
    <n v="1"/>
    <x v="997"/>
    <m/>
    <s v="{2970bab9-396b-44a2-b1cd-6fe203c9ea4a}"/>
  </r>
  <r>
    <x v="102"/>
    <d v="2020-07-24T00:00:00"/>
    <m/>
    <x v="4"/>
    <s v="Chipman_Takuma, Flores_Rhay"/>
    <x v="27"/>
    <m/>
    <m/>
    <m/>
    <n v="4"/>
    <s v="RIGHT"/>
    <s v="P"/>
    <x v="0"/>
    <s v="10-100"/>
    <m/>
    <n v="6.0028259673099995E-4"/>
    <m/>
    <n v="60.028259673099996"/>
    <n v="1"/>
    <x v="998"/>
    <m/>
    <s v="{22c0acb1-6b03-4007-94a3-a130b34674c8}"/>
  </r>
  <r>
    <x v="102"/>
    <d v="2020-07-24T00:00:00"/>
    <m/>
    <x v="4"/>
    <s v="Chipman_Takuma, Flores_Rhay"/>
    <x v="27"/>
    <m/>
    <m/>
    <m/>
    <n v="5"/>
    <s v="RIGHT"/>
    <s v="P"/>
    <x v="0"/>
    <s v="10-100"/>
    <m/>
    <n v="2.16630938929E-4"/>
    <m/>
    <n v="21.663093892900001"/>
    <n v="1"/>
    <x v="999"/>
    <m/>
    <s v="{d87552ed-af94-4b28-a16d-f25e5f1c616e}"/>
  </r>
  <r>
    <x v="102"/>
    <d v="2020-07-24T00:00:00"/>
    <m/>
    <x v="4"/>
    <s v="Chipman_Takuma, Flores_Rhay"/>
    <x v="27"/>
    <m/>
    <m/>
    <m/>
    <n v="2"/>
    <s v="LEFT"/>
    <s v="P"/>
    <x v="0"/>
    <s v="10-100"/>
    <m/>
    <n v="1.41231341548E-4"/>
    <m/>
    <n v="14.123134154799999"/>
    <n v="1"/>
    <x v="1000"/>
    <m/>
    <s v="{4037990c-3dd6-4ab2-a3ae-21420e31efaf}"/>
  </r>
  <r>
    <x v="104"/>
    <d v="2020-07-24T00:00:00"/>
    <m/>
    <x v="4"/>
    <s v="Chipman_Takuma, Flores_Rhay"/>
    <x v="1"/>
    <m/>
    <m/>
    <m/>
    <n v="3"/>
    <s v="FULL"/>
    <s v="SC"/>
    <x v="0"/>
    <s v="10-100"/>
    <m/>
    <n v="9.3620110298699998E-5"/>
    <m/>
    <n v="9.3620110298700006"/>
    <n v="2"/>
    <x v="1001"/>
    <m/>
    <s v="{d25218ec-1b4b-4d4b-bc0e-527e126a1192}"/>
  </r>
  <r>
    <x v="104"/>
    <d v="2020-07-24T00:00:00"/>
    <m/>
    <x v="4"/>
    <s v="Chipman_Takuma, Flores_Rhay"/>
    <x v="1"/>
    <m/>
    <m/>
    <m/>
    <n v="1"/>
    <s v="LEFT"/>
    <s v="SC"/>
    <x v="0"/>
    <s v="10-100"/>
    <m/>
    <n v="1.01012514793E-4"/>
    <m/>
    <n v="10.1012514793"/>
    <n v="1"/>
    <x v="1002"/>
    <m/>
    <s v="{7d503d89-1caf-4074-b3fd-c6edd9706f51}"/>
  </r>
  <r>
    <x v="104"/>
    <d v="2020-07-24T00:00:00"/>
    <m/>
    <x v="4"/>
    <s v="Chipman_Takuma, Flores_Rhay"/>
    <x v="1"/>
    <m/>
    <m/>
    <m/>
    <n v="1"/>
    <s v="LEFT"/>
    <s v="L"/>
    <x v="0"/>
    <s v="&lt;10"/>
    <m/>
    <n v="4.3385169420700002E-5"/>
    <m/>
    <n v="4.33851694207"/>
    <n v="1"/>
    <x v="1003"/>
    <m/>
    <s v="{5547edc5-faa7-4aba-be88-46066eebf584}"/>
  </r>
  <r>
    <x v="3"/>
    <d v="2020-08-13T00:00:00"/>
    <m/>
    <x v="4"/>
    <s v="Suddith_Jason, Joensuu_Eric"/>
    <x v="1"/>
    <s v="OAK"/>
    <s v="Disturbed"/>
    <m/>
    <n v="2"/>
    <s v="FULL"/>
    <s v="SC"/>
    <x v="2"/>
    <s v="10-100"/>
    <s v="Y"/>
    <n v="2.3611602902899999E-4"/>
    <m/>
    <n v="23.6116029029"/>
    <n v="2"/>
    <x v="1004"/>
    <m/>
    <s v="{db2ece99-e7e4-45a8-8714-258ac77a1191}"/>
  </r>
  <r>
    <x v="3"/>
    <d v="2020-08-13T00:00:00"/>
    <m/>
    <x v="4"/>
    <s v="Suddith_Jason, Joensuu_Eric"/>
    <x v="1"/>
    <s v="OAK"/>
    <s v="Disturbed"/>
    <m/>
    <n v="10"/>
    <s v="FULL"/>
    <s v="C"/>
    <x v="0"/>
    <s v="&gt;100"/>
    <s v="Y"/>
    <n v="9.7546074720999994E-5"/>
    <m/>
    <n v="9.7546074721"/>
    <n v="2"/>
    <x v="1005"/>
    <m/>
    <s v="{fd384b28-ea2b-4929-b314-7a9501f420e4}"/>
  </r>
  <r>
    <x v="3"/>
    <d v="2020-08-13T00:00:00"/>
    <m/>
    <x v="4"/>
    <s v="Suddith_Jason, Joensuu_Eric"/>
    <x v="3"/>
    <s v="OAK"/>
    <s v="Disturbed"/>
    <m/>
    <n v="10"/>
    <s v="FULL"/>
    <s v="C"/>
    <x v="0"/>
    <s v="10-100"/>
    <s v="Y"/>
    <n v="6.4168855849199995E-5"/>
    <m/>
    <n v="6.4168855849199993"/>
    <n v="2"/>
    <x v="1006"/>
    <m/>
    <s v="{101321a0-44f3-4f8c-acaa-adff8b2246be}"/>
  </r>
  <r>
    <x v="3"/>
    <d v="2020-08-13T00:00:00"/>
    <d v="2020-08-13T00:00:00"/>
    <x v="4"/>
    <s v="Suddith_Jason, Joensuu_Eric"/>
    <x v="1"/>
    <s v="OAK"/>
    <s v="Disturbed"/>
    <m/>
    <n v="5"/>
    <s v="FULL"/>
    <s v="C"/>
    <x v="0"/>
    <s v="&gt;100"/>
    <s v="Y"/>
    <n v="4.8502105406099997E-5"/>
    <m/>
    <n v="4.85021054061"/>
    <n v="2"/>
    <x v="1007"/>
    <m/>
    <s v="{1b5856c9-1143-4e83-b8a2-664d9adfa7b9}"/>
  </r>
  <r>
    <x v="3"/>
    <d v="2020-08-13T00:00:00"/>
    <d v="2020-08-13T00:00:00"/>
    <x v="4"/>
    <s v="Suddith_Jason, Joensuu_Eric"/>
    <x v="1"/>
    <s v="OAK"/>
    <s v="Disturbed"/>
    <m/>
    <n v="5"/>
    <s v="FULL"/>
    <s v="SC"/>
    <x v="0"/>
    <s v="10-100"/>
    <s v="Y"/>
    <n v="5.9466016466599998E-5"/>
    <m/>
    <n v="5.9466016466599996"/>
    <n v="2"/>
    <x v="1008"/>
    <m/>
    <s v="{86f2b125-42c3-4557-a1b1-c3f2d0d257c4}"/>
  </r>
  <r>
    <x v="3"/>
    <d v="2020-08-13T00:00:00"/>
    <m/>
    <x v="4"/>
    <s v="Suddith_Jason, Joensuu_Eric"/>
    <x v="6"/>
    <s v="OAK"/>
    <s v="Disturbed"/>
    <m/>
    <n v="1"/>
    <s v="FULL"/>
    <s v="SC"/>
    <x v="1"/>
    <s v="&lt;10"/>
    <s v="Y"/>
    <n v="2.9720493426200001E-5"/>
    <m/>
    <n v="2.9720493426200001"/>
    <n v="2"/>
    <x v="1009"/>
    <m/>
    <s v="{3f014410-a36b-4787-828c-e6375dea221d}"/>
  </r>
  <r>
    <x v="3"/>
    <d v="2020-08-13T00:00:00"/>
    <m/>
    <x v="4"/>
    <s v="Suddith_Jason, Joensuu_Eric"/>
    <x v="1"/>
    <s v="OAK"/>
    <s v="Disturbed"/>
    <m/>
    <n v="7"/>
    <s v="RIGHT"/>
    <s v="C"/>
    <x v="0"/>
    <s v="10-100"/>
    <s v="Y"/>
    <n v="5.4741872502399997E-5"/>
    <m/>
    <n v="5.47418725024"/>
    <n v="1"/>
    <x v="1010"/>
    <m/>
    <s v="{3e43fe1f-91de-4ed3-a593-489cbb893cd3}"/>
  </r>
  <r>
    <x v="3"/>
    <d v="2020-08-13T00:00:00"/>
    <d v="2020-08-13T00:00:00"/>
    <x v="4"/>
    <s v="Suddith_Jason, Joensuu_Eric"/>
    <x v="1"/>
    <s v="OAK"/>
    <s v="Disturbed"/>
    <m/>
    <n v="7"/>
    <s v="FULL"/>
    <s v="C"/>
    <x v="0"/>
    <s v="&gt;100"/>
    <s v="Y"/>
    <n v="2.73431704798E-4"/>
    <m/>
    <n v="27.343170479800001"/>
    <n v="2"/>
    <x v="1011"/>
    <m/>
    <s v="{66648c74-458a-4d14-8456-3def7dffff42}"/>
  </r>
  <r>
    <x v="3"/>
    <d v="2020-08-13T00:00:00"/>
    <d v="2020-08-13T00:00:00"/>
    <x v="4"/>
    <s v="Suddith_Jason, Joensuu_Eric"/>
    <x v="3"/>
    <s v="OAK"/>
    <s v="Disturbed"/>
    <m/>
    <n v="5"/>
    <s v="FULL"/>
    <s v="SC"/>
    <x v="0"/>
    <s v="&lt;10"/>
    <s v="Y"/>
    <n v="7.2440582484700004E-5"/>
    <m/>
    <n v="7.24405824847"/>
    <n v="2"/>
    <x v="1012"/>
    <m/>
    <s v="{24afc64e-da36-4d31-bb46-9ff1e56feb46}"/>
  </r>
  <r>
    <x v="3"/>
    <d v="2020-08-13T00:00:00"/>
    <d v="2020-08-13T00:00:00"/>
    <x v="4"/>
    <s v="Suddith_Jason, Joensuu_Eric"/>
    <x v="3"/>
    <s v="OAK"/>
    <s v="Disturbed"/>
    <m/>
    <n v="5"/>
    <s v="FULL"/>
    <s v="SC"/>
    <x v="0"/>
    <s v="&lt;10"/>
    <s v="Y"/>
    <n v="1.04848495904E-4"/>
    <m/>
    <n v="10.4848495904"/>
    <n v="2"/>
    <x v="1013"/>
    <m/>
    <s v="{383d4dc1-6898-4ebc-a592-135755b33b99}"/>
  </r>
  <r>
    <x v="3"/>
    <d v="2020-08-13T00:00:00"/>
    <d v="2020-08-13T00:00:00"/>
    <x v="4"/>
    <s v="Suddith_Jason, Joensuu_Eric"/>
    <x v="1"/>
    <s v="OAK"/>
    <s v="Disturbed"/>
    <m/>
    <n v="5"/>
    <s v="FULL"/>
    <s v="C"/>
    <x v="0"/>
    <s v="10-100"/>
    <s v="Y"/>
    <n v="7.4163588228700003E-5"/>
    <m/>
    <n v="7.4163588228700004"/>
    <n v="2"/>
    <x v="1014"/>
    <m/>
    <s v="{5fea1a3c-bbea-42b4-93aa-b2842c01c609}"/>
  </r>
  <r>
    <x v="3"/>
    <d v="2020-08-13T00:00:00"/>
    <d v="2020-08-13T00:00:00"/>
    <x v="4"/>
    <s v="Suddith_Jason, Joensuu_Eric"/>
    <x v="1"/>
    <s v="OAK"/>
    <s v="Disturbed"/>
    <m/>
    <n v="5"/>
    <s v="RIGHT"/>
    <s v="C"/>
    <x v="0"/>
    <s v="10-100"/>
    <s v="Y"/>
    <n v="1.31546914766E-4"/>
    <m/>
    <n v="13.1546914766"/>
    <n v="1"/>
    <x v="1015"/>
    <m/>
    <s v="{d2448c09-d2de-4857-bb39-becfe24b8bc9}"/>
  </r>
  <r>
    <x v="3"/>
    <d v="2020-08-13T00:00:00"/>
    <d v="2020-08-13T00:00:00"/>
    <x v="4"/>
    <s v="Suddith_Jason, Joensuu_Eric"/>
    <x v="1"/>
    <s v="OAK"/>
    <s v="Disturbed"/>
    <m/>
    <n v="10"/>
    <s v="FULL"/>
    <s v="C"/>
    <x v="0"/>
    <s v="&gt;100"/>
    <s v="Y"/>
    <n v="7.8776847433100004E-5"/>
    <m/>
    <n v="7.8776847433100006"/>
    <n v="2"/>
    <x v="1016"/>
    <m/>
    <s v="{b50a0895-759a-465a-a6c2-0d0d990e2c05}"/>
  </r>
  <r>
    <x v="3"/>
    <d v="2020-08-13T00:00:00"/>
    <d v="2020-08-13T00:00:00"/>
    <x v="4"/>
    <s v="Suddith_Jason, Joensuu_Eric"/>
    <x v="1"/>
    <s v="OAK"/>
    <s v="Disturbed"/>
    <m/>
    <n v="5"/>
    <s v="FULL"/>
    <s v="C"/>
    <x v="0"/>
    <s v="&gt;100"/>
    <s v="Y"/>
    <n v="7.4059520748900005E-5"/>
    <m/>
    <n v="7.405952074890001"/>
    <n v="2"/>
    <x v="1017"/>
    <m/>
    <s v="{e8f9c3e9-4528-4296-b9fa-b68e3e48915a}"/>
  </r>
  <r>
    <x v="3"/>
    <d v="2020-08-13T00:00:00"/>
    <d v="2020-08-13T00:00:00"/>
    <x v="4"/>
    <s v="Suddith_Jason, Joensuu_Eric"/>
    <x v="6"/>
    <s v="OAK"/>
    <s v="Disturbed"/>
    <m/>
    <n v="2"/>
    <s v="FULL"/>
    <s v="SC"/>
    <x v="0"/>
    <s v="10-100"/>
    <s v="Y"/>
    <n v="7.30444397512E-5"/>
    <m/>
    <n v="7.3044439751199999"/>
    <n v="2"/>
    <x v="1018"/>
    <m/>
    <s v="{a815e1ea-5d2d-4d9a-8da2-06f836010357}"/>
  </r>
  <r>
    <x v="3"/>
    <d v="2020-08-13T00:00:00"/>
    <d v="2020-08-13T00:00:00"/>
    <x v="4"/>
    <s v="Suddith_Jason, Joensuu_Eric"/>
    <x v="6"/>
    <s v="OAK"/>
    <s v="Disturbed"/>
    <m/>
    <n v="2"/>
    <s v="FULL"/>
    <s v="SC"/>
    <x v="0"/>
    <s v="&lt;10"/>
    <s v="Y"/>
    <n v="7.1162587441199994E-5"/>
    <m/>
    <n v="7.1162587441199996"/>
    <n v="2"/>
    <x v="1019"/>
    <m/>
    <s v="{cc6aeb22-8c03-4e44-9f1b-92f384657791}"/>
  </r>
  <r>
    <x v="3"/>
    <d v="2020-08-13T00:00:00"/>
    <m/>
    <x v="4"/>
    <s v="Suddith_Jason, Joensuu_Eric"/>
    <x v="4"/>
    <s v="OAK"/>
    <s v="Disturbed"/>
    <m/>
    <n v="5"/>
    <s v="FULL"/>
    <s v="SC"/>
    <x v="0"/>
    <s v="&lt;10"/>
    <s v="Y"/>
    <n v="5.4961233433600003E-5"/>
    <m/>
    <n v="5.4961233433599999"/>
    <n v="2"/>
    <x v="1020"/>
    <m/>
    <s v="{c12494ed-87d5-4806-bb38-11befae3cb65}"/>
  </r>
  <r>
    <x v="3"/>
    <d v="2020-08-13T00:00:00"/>
    <m/>
    <x v="4"/>
    <s v="Suddith_Jason, Joensuu_Eric"/>
    <x v="1"/>
    <s v="OAK"/>
    <s v="Disturbed"/>
    <m/>
    <n v="1"/>
    <s v="FULL"/>
    <s v="SC"/>
    <x v="0"/>
    <s v="&lt;10"/>
    <s v="Y"/>
    <n v="1.3671003371999999E-5"/>
    <m/>
    <n v="1.3671003371999999"/>
    <n v="2"/>
    <x v="1021"/>
    <m/>
    <s v="{106fae0c-a61f-40fb-9216-3064ec23a40b}"/>
  </r>
  <r>
    <x v="3"/>
    <d v="2020-08-13T00:00:00"/>
    <m/>
    <x v="4"/>
    <s v="Suddith_Jason, Joensuu_Eric"/>
    <x v="1"/>
    <s v="OAK"/>
    <s v="Disturbed"/>
    <m/>
    <n v="3"/>
    <s v="FULL"/>
    <s v="SC"/>
    <x v="0"/>
    <s v="10-100"/>
    <s v="Y"/>
    <n v="3.6491664831100003E-5"/>
    <m/>
    <n v="3.6491664831100001"/>
    <n v="2"/>
    <x v="1022"/>
    <m/>
    <s v="{cbe0b727-1e6f-4494-b2be-242e9e2ee65d}"/>
  </r>
  <r>
    <x v="3"/>
    <d v="2020-08-13T00:00:00"/>
    <m/>
    <x v="4"/>
    <s v="Suddith_Jason, Joensuu_Eric"/>
    <x v="1"/>
    <s v="OAK"/>
    <s v="Disturbed"/>
    <m/>
    <n v="5"/>
    <s v="FULL"/>
    <s v="P"/>
    <x v="0"/>
    <s v="10-100"/>
    <s v="Y"/>
    <n v="7.5003755395200005E-5"/>
    <m/>
    <n v="7.5003755395200002"/>
    <n v="2"/>
    <x v="1023"/>
    <m/>
    <s v="{9ae974ac-c95d-468d-8717-c4a71b9335eb}"/>
  </r>
  <r>
    <x v="3"/>
    <d v="2020-08-13T00:00:00"/>
    <m/>
    <x v="4"/>
    <s v="Suddith_Jason, Joensuu_Eric"/>
    <x v="6"/>
    <s v="OAK"/>
    <s v="Disturbed"/>
    <m/>
    <n v="1"/>
    <s v="FULL"/>
    <s v="SC"/>
    <x v="0"/>
    <s v="&lt;10"/>
    <s v="Y"/>
    <n v="6.4875634559500003E-5"/>
    <m/>
    <n v="6.4875634559500002"/>
    <n v="2"/>
    <x v="1024"/>
    <m/>
    <s v="{b507cc36-ab3d-43b5-a357-343e1e7d10a7}"/>
  </r>
  <r>
    <x v="3"/>
    <d v="2020-08-13T00:00:00"/>
    <d v="2020-08-13T00:00:00"/>
    <x v="4"/>
    <s v="Suddith_Jason, Joensuu_Eric"/>
    <x v="1"/>
    <m/>
    <m/>
    <m/>
    <n v="3"/>
    <s v="FULL"/>
    <s v="C"/>
    <x v="0"/>
    <s v="10-100"/>
    <m/>
    <n v="2.7845639774899997E-4"/>
    <m/>
    <n v="27.845639774899997"/>
    <n v="2"/>
    <x v="1025"/>
    <m/>
    <s v="{764873c8-2b57-4ee7-ace0-e20d9a56eb04}"/>
  </r>
  <r>
    <x v="3"/>
    <d v="2020-08-13T00:00:00"/>
    <d v="2020-08-13T00:00:00"/>
    <x v="4"/>
    <s v="Suddith_Jason, Joensuu_Eric"/>
    <x v="1"/>
    <s v="OAK"/>
    <s v="Disturbed"/>
    <m/>
    <n v="1"/>
    <s v="FULL"/>
    <s v="SC"/>
    <x v="0"/>
    <s v="&lt;10"/>
    <s v="Y"/>
    <n v="1.1858601018099999E-5"/>
    <m/>
    <n v="1.1858601018099999"/>
    <n v="2"/>
    <x v="1026"/>
    <m/>
    <s v="{7454794f-997d-4262-b879-24721d431c1f}"/>
  </r>
  <r>
    <x v="3"/>
    <d v="2020-08-13T00:00:00"/>
    <m/>
    <x v="4"/>
    <s v="Suddith_Jason, Joensuu_Eric"/>
    <x v="6"/>
    <s v="OAK"/>
    <s v="Disturbed"/>
    <m/>
    <n v="1"/>
    <s v="FULL"/>
    <s v="C"/>
    <x v="0"/>
    <s v="10-100"/>
    <s v="Y"/>
    <n v="5.27129312745E-5"/>
    <m/>
    <n v="5.2712931274499999"/>
    <n v="2"/>
    <x v="1027"/>
    <m/>
    <s v="{ec706a34-80ef-4fa2-a632-5052d0257d05}"/>
  </r>
  <r>
    <x v="4"/>
    <d v="2020-08-13T00:00:00"/>
    <d v="2020-08-13T00:00:00"/>
    <x v="4"/>
    <s v="Suddith_Jason, Joensuu_Eric"/>
    <x v="1"/>
    <m/>
    <m/>
    <m/>
    <n v="10"/>
    <s v="FULL"/>
    <s v="C"/>
    <x v="0"/>
    <s v="&gt;100"/>
    <m/>
    <n v="8.0683132630400003E-4"/>
    <m/>
    <n v="80.683132630399996"/>
    <n v="2"/>
    <x v="1028"/>
    <m/>
    <s v="{d2e8fc52-986f-4923-96be-1b75a4b7dc04}"/>
  </r>
  <r>
    <x v="4"/>
    <d v="2020-08-13T00:00:00"/>
    <d v="2020-08-13T00:00:00"/>
    <x v="4"/>
    <s v="Suddith_Jason, Joensuu_Eric"/>
    <x v="10"/>
    <m/>
    <m/>
    <m/>
    <n v="10"/>
    <s v="FULL"/>
    <s v="C"/>
    <x v="0"/>
    <s v="&gt;100"/>
    <m/>
    <n v="8.0683132630400003E-4"/>
    <m/>
    <n v="80.683132630399996"/>
    <n v="2"/>
    <x v="1028"/>
    <m/>
    <s v="{d2e8fc52-986f-4923-96be-1b75a4b7dc04}"/>
  </r>
  <r>
    <x v="4"/>
    <d v="2020-08-13T00:00:00"/>
    <d v="2020-08-13T00:00:00"/>
    <x v="4"/>
    <s v="Suddith_Jason, Joensuu_Eric"/>
    <x v="1"/>
    <m/>
    <m/>
    <m/>
    <n v="3"/>
    <s v="FULL"/>
    <s v="C"/>
    <x v="0"/>
    <s v="&gt;100"/>
    <m/>
    <n v="2.5273219124200002E-4"/>
    <m/>
    <n v="25.273219124200004"/>
    <n v="2"/>
    <x v="1029"/>
    <m/>
    <s v="{1bc2c228-b10a-4675-bbbe-9d3371155888}"/>
  </r>
  <r>
    <x v="4"/>
    <d v="2020-08-13T00:00:00"/>
    <d v="2020-08-13T00:00:00"/>
    <x v="4"/>
    <s v="Suddith_Jason, Joensuu_Eric"/>
    <x v="10"/>
    <m/>
    <m/>
    <m/>
    <n v="3"/>
    <s v="FULL"/>
    <s v="C"/>
    <x v="0"/>
    <s v="&gt;100"/>
    <m/>
    <n v="2.5273219124200002E-4"/>
    <m/>
    <n v="25.273219124200004"/>
    <n v="2"/>
    <x v="1029"/>
    <m/>
    <s v="{1bc2c228-b10a-4675-bbbe-9d3371155888}"/>
  </r>
  <r>
    <x v="4"/>
    <d v="2020-08-13T00:00:00"/>
    <d v="2020-08-13T00:00:00"/>
    <x v="4"/>
    <s v="Suddith_Jason, Joensuu_Eric"/>
    <x v="1"/>
    <m/>
    <m/>
    <m/>
    <n v="2"/>
    <s v="FULL"/>
    <s v="L"/>
    <x v="0"/>
    <s v="&gt;100"/>
    <m/>
    <n v="2.41943850638E-4"/>
    <m/>
    <n v="24.194385063800002"/>
    <n v="2"/>
    <x v="1030"/>
    <m/>
    <s v="{e57b2059-b63b-4c9c-ab63-37e4f64e61a3}"/>
  </r>
  <r>
    <x v="4"/>
    <d v="2020-08-13T00:00:00"/>
    <d v="2020-08-13T00:00:00"/>
    <x v="4"/>
    <s v="Suddith_Jason, Joensuu_Eric"/>
    <x v="1"/>
    <m/>
    <m/>
    <m/>
    <n v="4"/>
    <s v="RIGHT"/>
    <s v="L"/>
    <x v="0"/>
    <s v="&gt;100"/>
    <m/>
    <n v="2.5579496465199999E-4"/>
    <m/>
    <n v="25.579496465199998"/>
    <n v="1"/>
    <x v="1031"/>
    <m/>
    <s v="{459852c0-d578-4540-85c0-697a938fcf2a}"/>
  </r>
  <r>
    <x v="4"/>
    <d v="2020-08-13T00:00:00"/>
    <d v="2020-08-13T00:00:00"/>
    <x v="4"/>
    <s v="Suddith_Jason, Joensuu_Eric"/>
    <x v="1"/>
    <m/>
    <m/>
    <m/>
    <n v="2"/>
    <s v="RIGHT"/>
    <s v="L"/>
    <x v="0"/>
    <s v="10-100"/>
    <m/>
    <n v="5.0019066485300003E-5"/>
    <m/>
    <n v="5.0019066485300003"/>
    <n v="1"/>
    <x v="1032"/>
    <m/>
    <s v="{e8d5a06e-c226-4893-a940-0def4cf8f13c}"/>
  </r>
  <r>
    <x v="4"/>
    <d v="2020-08-13T00:00:00"/>
    <d v="2020-08-13T00:00:00"/>
    <x v="4"/>
    <s v="Suddith_Jason, Joensuu_Eric"/>
    <x v="1"/>
    <m/>
    <m/>
    <m/>
    <n v="2"/>
    <s v="RIGHT"/>
    <s v="L"/>
    <x v="0"/>
    <s v="10-100"/>
    <m/>
    <n v="1.22827603569E-4"/>
    <m/>
    <n v="12.282760356900001"/>
    <n v="1"/>
    <x v="1033"/>
    <m/>
    <s v="{60bef49e-4031-4255-92d1-2fd8de3ae0e3}"/>
  </r>
  <r>
    <x v="114"/>
    <d v="2020-08-13T00:00:00"/>
    <d v="2020-08-13T00:00:00"/>
    <x v="4"/>
    <s v="Meier_Ashley, Lopez_Izzy"/>
    <x v="1"/>
    <s v="OAK"/>
    <s v="Intermediate"/>
    <m/>
    <n v="1"/>
    <s v="RIGHT"/>
    <s v="SC"/>
    <x v="0"/>
    <s v="10-100"/>
    <s v="N"/>
    <n v="1.21330586704E-5"/>
    <m/>
    <n v="1.2133058670400001"/>
    <n v="1"/>
    <x v="1034"/>
    <m/>
    <s v="{fd6fae63-e0c1-40aa-a371-ef07b7a8652a}"/>
  </r>
  <r>
    <x v="114"/>
    <d v="2020-08-13T00:00:00"/>
    <d v="2020-08-13T00:00:00"/>
    <x v="4"/>
    <s v="Meier_Ashley, Lopez_Izzy"/>
    <x v="1"/>
    <s v="OAK"/>
    <s v="Intermediate"/>
    <m/>
    <n v="1"/>
    <s v="RIGHT"/>
    <s v="SC"/>
    <x v="0"/>
    <s v="10-100"/>
    <s v="N"/>
    <n v="1.55087513514E-4"/>
    <m/>
    <n v="15.508751351400001"/>
    <n v="1"/>
    <x v="1035"/>
    <m/>
    <s v="{b07aa7ee-9a5b-4045-944e-3fc544b4e6fc}"/>
  </r>
  <r>
    <x v="114"/>
    <d v="2020-08-13T00:00:00"/>
    <d v="2020-08-13T00:00:00"/>
    <x v="4"/>
    <s v="Meier_Ashley, Lopez_Izzy"/>
    <x v="1"/>
    <s v="OAK"/>
    <s v="Intermediate"/>
    <m/>
    <n v="1"/>
    <s v="RIGHT"/>
    <s v="SC"/>
    <x v="0"/>
    <s v="10-100"/>
    <s v="N"/>
    <n v="2.25156788996E-4"/>
    <m/>
    <n v="22.515678899600001"/>
    <n v="1"/>
    <x v="1036"/>
    <m/>
    <s v="{2eec6f36-e40f-4ad7-9d0a-c90623ac48de}"/>
  </r>
  <r>
    <x v="114"/>
    <d v="2020-08-13T00:00:00"/>
    <d v="2020-08-13T00:00:00"/>
    <x v="4"/>
    <s v="Meier_Ashley, Lopez_Izzy"/>
    <x v="1"/>
    <s v="OAK"/>
    <s v="Intermediate"/>
    <m/>
    <n v="20"/>
    <s v="RIGHT"/>
    <s v="SC"/>
    <x v="0"/>
    <s v="&gt;100"/>
    <s v="N"/>
    <n v="2.4514225167699999E-4"/>
    <m/>
    <n v="24.514225167699998"/>
    <n v="1"/>
    <x v="1037"/>
    <m/>
    <s v="{00b40a3f-eb23-4a93-9641-48d9fadcd3b7}"/>
  </r>
  <r>
    <x v="114"/>
    <d v="2020-08-13T00:00:00"/>
    <d v="2020-08-13T00:00:00"/>
    <x v="4"/>
    <s v="Meier_Ashley, Lopez_Izzy"/>
    <x v="1"/>
    <s v="OAK"/>
    <s v="Intermediate"/>
    <m/>
    <n v="20"/>
    <s v="RIGHT"/>
    <s v="SC"/>
    <x v="0"/>
    <s v="&gt;100"/>
    <s v="N"/>
    <n v="2.8580978882799998E-4"/>
    <m/>
    <n v="28.580978882799997"/>
    <n v="1"/>
    <x v="1038"/>
    <m/>
    <s v="{3e061daa-15d0-4b55-a699-76dc6a3e262d}"/>
  </r>
  <r>
    <x v="114"/>
    <d v="2020-08-13T00:00:00"/>
    <d v="2020-08-13T00:00:00"/>
    <x v="4"/>
    <s v="Meier_Ashley, Lopez_Izzy"/>
    <x v="1"/>
    <s v="OAK"/>
    <s v="Intermediate"/>
    <m/>
    <n v="10"/>
    <s v="RIGHT"/>
    <s v="SC"/>
    <x v="0"/>
    <s v="10-100"/>
    <s v="N"/>
    <n v="3.7663116490100002E-4"/>
    <m/>
    <n v="37.663116490100002"/>
    <n v="1"/>
    <x v="1039"/>
    <m/>
    <s v="{2d0354d8-db1d-4964-9b9e-c03ac7ea30bd}"/>
  </r>
  <r>
    <x v="114"/>
    <d v="2020-08-13T00:00:00"/>
    <d v="2020-08-13T00:00:00"/>
    <x v="4"/>
    <s v="Meier_Ashley, Lopez_Izzy"/>
    <x v="1"/>
    <s v="OAK"/>
    <s v="Intermediate"/>
    <m/>
    <n v="10"/>
    <s v="RIGHT"/>
    <s v="SC"/>
    <x v="0"/>
    <s v="10-100"/>
    <s v="N"/>
    <n v="2.1378951886800001E-4"/>
    <m/>
    <n v="21.378951886799999"/>
    <n v="1"/>
    <x v="1040"/>
    <m/>
    <s v="{6d6e1636-654a-497e-9323-2b9b3377c584}"/>
  </r>
  <r>
    <x v="114"/>
    <d v="2020-08-13T00:00:00"/>
    <d v="2020-08-13T00:00:00"/>
    <x v="4"/>
    <s v="Meier_Ashley, Lopez_Izzy"/>
    <x v="1"/>
    <s v="OAK"/>
    <s v="Intermediate"/>
    <m/>
    <n v="5"/>
    <s v="RIGHT"/>
    <s v="P"/>
    <x v="0"/>
    <s v="10-100"/>
    <s v="N"/>
    <n v="2.5662872531699999E-4"/>
    <m/>
    <n v="25.6628725317"/>
    <n v="1"/>
    <x v="1041"/>
    <m/>
    <s v="{0613969d-4ae2-4684-93c7-59f464f5f7cd}"/>
  </r>
  <r>
    <x v="114"/>
    <d v="2020-08-13T00:00:00"/>
    <d v="2020-08-13T00:00:00"/>
    <x v="4"/>
    <s v="Meier_Ashley, Lopez_Izzy"/>
    <x v="1"/>
    <s v="OAK"/>
    <s v="Intermediate"/>
    <m/>
    <n v="5"/>
    <s v="RIGHT"/>
    <s v="P"/>
    <x v="0"/>
    <s v="10-100"/>
    <s v="N"/>
    <n v="5.5109049353099999E-4"/>
    <m/>
    <n v="55.109049353099998"/>
    <n v="1"/>
    <x v="1042"/>
    <m/>
    <s v="{978fa995-2d6b-4366-8c7c-44501d819e4f}"/>
  </r>
  <r>
    <x v="114"/>
    <d v="2020-08-13T00:00:00"/>
    <d v="2020-08-13T00:00:00"/>
    <x v="4"/>
    <s v="Meier_Ashley, Lopez_Izzy"/>
    <x v="1"/>
    <s v="OAK"/>
    <s v="Intermediate"/>
    <m/>
    <n v="5"/>
    <s v="RIGHT"/>
    <s v="P"/>
    <x v="0"/>
    <s v="10-100"/>
    <s v="N"/>
    <n v="2.0919996683399999E-4"/>
    <m/>
    <n v="20.919996683399997"/>
    <n v="1"/>
    <x v="1043"/>
    <m/>
    <s v="{00ac9893-1aef-4e52-81a0-60f16b114fe8}"/>
  </r>
  <r>
    <x v="114"/>
    <d v="2020-08-13T00:00:00"/>
    <d v="2020-08-13T00:00:00"/>
    <x v="4"/>
    <s v="Meier_Ashley, Lopez_Izzy"/>
    <x v="1"/>
    <s v="OAK"/>
    <s v="Intermediate"/>
    <s v="MBM had to fill in buffer direction based on surrounding data b/c it was missing"/>
    <n v="15"/>
    <s v="FULL"/>
    <s v="P"/>
    <x v="0"/>
    <s v="&gt;100"/>
    <s v="N"/>
    <n v="2.0847763875200001E-4"/>
    <m/>
    <n v="20.847763875200002"/>
    <n v="2"/>
    <x v="1044"/>
    <m/>
    <s v="{c6c01d32-b8d6-4ea3-adaf-ed28ce250a87}"/>
  </r>
  <r>
    <x v="114"/>
    <d v="2020-08-13T00:00:00"/>
    <d v="2020-08-13T00:00:00"/>
    <x v="4"/>
    <s v="Meier_Ashley, Lopez_Izzy"/>
    <x v="1"/>
    <s v="OAK"/>
    <s v="Intermediate"/>
    <s v="MBM had to fill in buffer direction based on surrounding data b/c it was missing"/>
    <n v="15"/>
    <s v="RIGHT"/>
    <s v="P"/>
    <x v="0"/>
    <s v="10-100"/>
    <s v="N"/>
    <n v="1.57262787256E-4"/>
    <m/>
    <n v="15.7262787256"/>
    <n v="1"/>
    <x v="1045"/>
    <m/>
    <s v="{817ced99-9ed5-493d-80d3-df7d900206da}"/>
  </r>
  <r>
    <x v="114"/>
    <d v="2020-08-13T00:00:00"/>
    <d v="2020-08-13T00:00:00"/>
    <x v="4"/>
    <s v="Meier_Ashley, Lopez_Izzy"/>
    <x v="1"/>
    <m/>
    <m/>
    <s v="MBM had to fill in buffer width &amp; direction, distribution, density &amp; zone based on surrounding data b/c it was missing"/>
    <n v="5"/>
    <s v="RIGHT"/>
    <s v="P"/>
    <x v="0"/>
    <s v="10-100"/>
    <m/>
    <n v="3.22411891844E-4"/>
    <m/>
    <n v="32.2411891844"/>
    <n v="1"/>
    <x v="1046"/>
    <m/>
    <s v="{e8b7d6b9-f40a-443a-b98f-cf86affabbed}"/>
  </r>
  <r>
    <x v="114"/>
    <d v="2020-08-13T00:00:00"/>
    <d v="2020-08-13T00:00:00"/>
    <x v="4"/>
    <s v="Meier_Ashley, Lopez_Izzy"/>
    <x v="1"/>
    <s v="OAK"/>
    <s v="Intermediate"/>
    <m/>
    <n v="10"/>
    <s v="FULL"/>
    <s v="P"/>
    <x v="2"/>
    <s v="&gt;100"/>
    <s v="N"/>
    <n v="6.4645675471099997E-4"/>
    <m/>
    <n v="64.645675471099992"/>
    <n v="2"/>
    <x v="1047"/>
    <m/>
    <s v="{37af73af-aac1-4e7c-85d9-8e3a8ca2bfe4}"/>
  </r>
  <r>
    <x v="114"/>
    <d v="2020-08-13T00:00:00"/>
    <d v="2020-08-13T00:00:00"/>
    <x v="4"/>
    <s v="Meier_Ashley, Lopez_Izzy"/>
    <x v="1"/>
    <s v="OAK"/>
    <s v="Intermediate"/>
    <m/>
    <n v="10"/>
    <s v="FULL"/>
    <s v="P"/>
    <x v="2"/>
    <s v="&gt;100"/>
    <s v="N"/>
    <n v="9.9825460208499998E-5"/>
    <m/>
    <n v="9.9825460208500001"/>
    <n v="2"/>
    <x v="1048"/>
    <m/>
    <s v="{83a1c29e-b460-4282-930f-1e54b7085d8f}"/>
  </r>
  <r>
    <x v="114"/>
    <d v="2020-08-13T00:00:00"/>
    <d v="2020-08-13T00:00:00"/>
    <x v="4"/>
    <s v="Meier_Ashley, Lopez_Izzy"/>
    <x v="0"/>
    <s v="OAK"/>
    <s v="Intermediate"/>
    <s v="MBM had to fill in buffer direction based on surrounding data b/c it was missing"/>
    <n v="1"/>
    <s v="RIGHT"/>
    <s v="L"/>
    <x v="0"/>
    <s v="10-100"/>
    <s v="N"/>
    <n v="1.1373424020399999E-4"/>
    <m/>
    <n v="11.3734240204"/>
    <n v="1"/>
    <x v="1049"/>
    <m/>
    <s v="{d1a1ed52-e10d-40d1-b762-cdf381bc0df0}"/>
  </r>
  <r>
    <x v="114"/>
    <d v="2020-08-13T00:00:00"/>
    <d v="2020-08-13T00:00:00"/>
    <x v="4"/>
    <s v="Meier_Ashley, Lopez_Izzy"/>
    <x v="1"/>
    <s v="OAK"/>
    <s v="Intermediate"/>
    <m/>
    <n v="15"/>
    <s v="FULL"/>
    <s v="SC"/>
    <x v="2"/>
    <s v="&gt;100"/>
    <s v="N"/>
    <n v="1.20290907276E-4"/>
    <m/>
    <n v="12.0290907276"/>
    <n v="2"/>
    <x v="1050"/>
    <m/>
    <s v="{e89eb117-04b2-4325-981e-a4b883a39fe9}"/>
  </r>
  <r>
    <x v="114"/>
    <d v="2020-08-13T00:00:00"/>
    <d v="2020-08-13T00:00:00"/>
    <x v="4"/>
    <s v="Meier_Ashley, Lopez_Izzy"/>
    <x v="1"/>
    <s v="OAK"/>
    <s v="Intermediate"/>
    <m/>
    <n v="10"/>
    <s v="RIGHT"/>
    <s v="SC"/>
    <x v="0"/>
    <s v="10-100"/>
    <s v="N"/>
    <n v="8.5152440677499998E-5"/>
    <m/>
    <n v="8.5152440677500003"/>
    <n v="1"/>
    <x v="1051"/>
    <m/>
    <s v="{55799a13-ea95-4bda-bc30-6b3c09ebd94e}"/>
  </r>
  <r>
    <x v="114"/>
    <d v="2020-08-13T00:00:00"/>
    <d v="2020-08-13T00:00:00"/>
    <x v="4"/>
    <s v="Meier_Ashley, Lopez_Izzy"/>
    <x v="6"/>
    <s v="OAK"/>
    <s v="Intermediate"/>
    <m/>
    <n v="5"/>
    <s v="LEFT"/>
    <s v="SC"/>
    <x v="0"/>
    <s v="10-100"/>
    <s v="N"/>
    <n v="5.1765655238699998E-5"/>
    <m/>
    <n v="5.1765655238699999"/>
    <n v="1"/>
    <x v="1052"/>
    <m/>
    <s v="{eb34a912-99a0-431e-a9a2-71be7ef9974d}"/>
  </r>
  <r>
    <x v="114"/>
    <d v="2020-08-13T00:00:00"/>
    <d v="2020-08-13T00:00:00"/>
    <x v="4"/>
    <s v="Meier_Ashley, Lopez_Izzy"/>
    <x v="1"/>
    <s v="OAK"/>
    <s v="Intermediate"/>
    <m/>
    <n v="10"/>
    <s v="FULL"/>
    <s v="SC"/>
    <x v="0"/>
    <s v="10-100"/>
    <s v="N"/>
    <n v="2.83717322393E-4"/>
    <m/>
    <n v="28.371732239299998"/>
    <n v="2"/>
    <x v="1053"/>
    <m/>
    <s v="{c047ef91-b366-4e76-b5ac-9bc13d878e5f}"/>
  </r>
  <r>
    <x v="114"/>
    <d v="2020-08-13T00:00:00"/>
    <d v="2020-08-13T00:00:00"/>
    <x v="4"/>
    <s v="Meier_Ashley, Lopez_Izzy"/>
    <x v="1"/>
    <s v="OAK"/>
    <s v="Intermediate"/>
    <m/>
    <n v="20"/>
    <s v="FULL"/>
    <s v="SC"/>
    <x v="0"/>
    <s v="&gt;100"/>
    <s v="N"/>
    <n v="2.7083413581200001E-4"/>
    <m/>
    <n v="27.083413581200002"/>
    <n v="2"/>
    <x v="1054"/>
    <m/>
    <s v="{3753f266-ea88-43fd-9097-a1a867cdab0c}"/>
  </r>
  <r>
    <x v="114"/>
    <d v="2020-08-13T00:00:00"/>
    <d v="2020-08-13T00:00:00"/>
    <x v="4"/>
    <s v="Meier_Ashley, Lopez_Izzy"/>
    <x v="2"/>
    <s v="OAK"/>
    <s v="Intermediate"/>
    <m/>
    <n v="30"/>
    <s v="FULL"/>
    <s v="P"/>
    <x v="0"/>
    <s v="&gt;100"/>
    <s v="N"/>
    <n v="1.4994121464000001E-4"/>
    <m/>
    <n v="14.994121464000001"/>
    <n v="2"/>
    <x v="1055"/>
    <m/>
    <s v="{820de071-7f1e-4eef-90fb-c6d302436db8}"/>
  </r>
  <r>
    <x v="114"/>
    <d v="2020-08-13T00:00:00"/>
    <d v="2020-08-13T00:00:00"/>
    <x v="4"/>
    <s v="Meier_Ashley, Lopez_Izzy"/>
    <x v="2"/>
    <s v="OAK"/>
    <s v="Intermediate"/>
    <m/>
    <n v="35"/>
    <s v="RIGHT"/>
    <s v="P"/>
    <x v="0"/>
    <s v="&gt;100"/>
    <s v="N"/>
    <n v="6.2712418316600001E-4"/>
    <m/>
    <n v="62.712418316600001"/>
    <n v="1"/>
    <x v="1056"/>
    <m/>
    <s v="{15c02856-cd6f-4f6d-9b86-5e988557db98}"/>
  </r>
  <r>
    <x v="114"/>
    <d v="2020-08-13T00:00:00"/>
    <d v="2020-08-13T00:00:00"/>
    <x v="4"/>
    <s v="Meier_Ashley, Lopez_Izzy"/>
    <x v="1"/>
    <s v="OAK"/>
    <s v="Intermediate"/>
    <m/>
    <n v="30"/>
    <s v="FULL"/>
    <s v="P"/>
    <x v="0"/>
    <s v="&gt;100"/>
    <s v="N"/>
    <n v="8.8247264574200005E-4"/>
    <m/>
    <n v="88.247264574200003"/>
    <n v="2"/>
    <x v="1057"/>
    <m/>
    <s v="{b5d9f36d-fb1e-40ce-ae75-cb02b7fedaf4}"/>
  </r>
  <r>
    <x v="114"/>
    <d v="2020-08-13T00:00:00"/>
    <d v="2020-08-13T00:00:00"/>
    <x v="4"/>
    <s v="Meier_Ashley, Lopez_Izzy"/>
    <x v="1"/>
    <s v="OAK"/>
    <s v="Intermediate"/>
    <m/>
    <n v="5"/>
    <s v="RIGHT"/>
    <s v="SC"/>
    <x v="0"/>
    <s v="10-100"/>
    <s v="N"/>
    <n v="3.5308395511199998E-4"/>
    <m/>
    <n v="35.308395511199997"/>
    <n v="1"/>
    <x v="1058"/>
    <m/>
    <s v="{9d5392a9-a11e-4c43-b2c8-528dd1803ba9}"/>
  </r>
  <r>
    <x v="114"/>
    <d v="2020-08-13T00:00:00"/>
    <d v="2020-08-13T00:00:00"/>
    <x v="4"/>
    <s v="Meier_Ashley, Lopez_Izzy"/>
    <x v="1"/>
    <s v="OAK"/>
    <s v="Intermediate"/>
    <m/>
    <n v="5"/>
    <s v="RIGHT"/>
    <s v="SC"/>
    <x v="0"/>
    <s v="&gt;100"/>
    <s v="N"/>
    <n v="3.56763106643E-4"/>
    <m/>
    <n v="35.676310664299997"/>
    <n v="1"/>
    <x v="1059"/>
    <m/>
    <s v="{8ac3f1d1-e776-42bc-94a2-5741c4cfa098}"/>
  </r>
  <r>
    <x v="114"/>
    <d v="2020-08-13T00:00:00"/>
    <d v="2020-08-13T00:00:00"/>
    <x v="4"/>
    <s v="Meier_Ashley, Lopez_Izzy"/>
    <x v="1"/>
    <s v="OAK"/>
    <s v="Intermediate"/>
    <m/>
    <n v="15"/>
    <s v="RIGHT"/>
    <s v="SC"/>
    <x v="0"/>
    <s v="&gt;100"/>
    <s v="N"/>
    <n v="2.92402749342E-4"/>
    <m/>
    <n v="29.240274934199999"/>
    <n v="1"/>
    <x v="1060"/>
    <m/>
    <s v="{1fc5cb2d-9bcb-4a92-987b-a0a4acee2610}"/>
  </r>
  <r>
    <x v="114"/>
    <d v="2020-08-13T00:00:00"/>
    <d v="2020-08-13T00:00:00"/>
    <x v="4"/>
    <s v="Meier_Ashley, Lopez_Izzy"/>
    <x v="2"/>
    <s v="OAK"/>
    <s v="Intermediate"/>
    <m/>
    <n v="15"/>
    <s v="RIGHT"/>
    <s v="P"/>
    <x v="0"/>
    <s v="&gt;100"/>
    <s v="N"/>
    <n v="1.4015655173999999E-4"/>
    <m/>
    <n v="14.015655173999999"/>
    <n v="1"/>
    <x v="1061"/>
    <m/>
    <s v="{aecdbc03-c65c-43ce-bb08-27c6602298fd}"/>
  </r>
  <r>
    <x v="114"/>
    <d v="2020-08-13T00:00:00"/>
    <d v="2020-08-13T00:00:00"/>
    <x v="4"/>
    <s v="Lopez_Izzy, Meier_Ashley"/>
    <x v="1"/>
    <m/>
    <m/>
    <m/>
    <n v="10"/>
    <s v="FULL"/>
    <s v="C"/>
    <x v="0"/>
    <s v="&gt;100"/>
    <m/>
    <n v="1.08996086558E-4"/>
    <m/>
    <n v="10.8996086558"/>
    <n v="2"/>
    <x v="1062"/>
    <m/>
    <s v="{7c41d7b8-c601-42f3-bdbe-bec4856816b3}"/>
  </r>
  <r>
    <x v="114"/>
    <d v="2020-08-13T00:00:00"/>
    <d v="2020-08-13T00:00:00"/>
    <x v="4"/>
    <s v="Lopez_Izzy, Meier_Ashley"/>
    <x v="1"/>
    <m/>
    <m/>
    <m/>
    <n v="10"/>
    <s v="RIGHT"/>
    <s v="C"/>
    <x v="0"/>
    <s v="&gt;100"/>
    <m/>
    <n v="1.1644295370900001E-4"/>
    <m/>
    <n v="11.6442953709"/>
    <n v="1"/>
    <x v="1063"/>
    <m/>
    <s v="{f7835a1b-81f2-4b4c-98c1-2918f1403368}"/>
  </r>
  <r>
    <x v="114"/>
    <d v="2020-08-13T00:00:00"/>
    <d v="2020-08-13T00:00:00"/>
    <x v="4"/>
    <s v="Meier_Ashley, Lopez_Izzy"/>
    <x v="1"/>
    <s v="OAK"/>
    <s v="Intermediate"/>
    <m/>
    <n v="1"/>
    <s v="RIGHT"/>
    <s v="SC"/>
    <x v="0"/>
    <s v="10-100"/>
    <s v="N"/>
    <n v="7.9227351634600005E-4"/>
    <m/>
    <n v="79.227351634599998"/>
    <n v="1"/>
    <x v="1064"/>
    <m/>
    <s v="{f4e4b01a-bf52-4dc3-ae25-b6f44838d3cf}"/>
  </r>
  <r>
    <x v="114"/>
    <d v="2020-08-13T00:00:00"/>
    <d v="2020-08-13T00:00:00"/>
    <x v="4"/>
    <s v="Lopez_Izzy, Meier_Ashley"/>
    <x v="2"/>
    <s v="RIP"/>
    <s v="Intermediate"/>
    <m/>
    <n v="30"/>
    <s v="FULL"/>
    <s v="C"/>
    <x v="0"/>
    <s v="&gt;100"/>
    <s v="N"/>
    <n v="4.3109077924300001E-4"/>
    <m/>
    <n v="43.109077924300003"/>
    <n v="2"/>
    <x v="1065"/>
    <m/>
    <s v="{7cd2d714-0408-4b29-b8cd-dd97590704f4}"/>
  </r>
  <r>
    <x v="114"/>
    <d v="2020-08-13T00:00:00"/>
    <d v="2020-08-13T00:00:00"/>
    <x v="4"/>
    <s v="Meier_Ashley, Lopez_Izzy"/>
    <x v="1"/>
    <s v="OAK"/>
    <s v="Intermediate"/>
    <m/>
    <n v="20"/>
    <s v="FULL"/>
    <s v="SC"/>
    <x v="0"/>
    <s v="&gt;100"/>
    <s v="N"/>
    <n v="8.2022076652099997E-4"/>
    <m/>
    <n v="82.022076652099997"/>
    <n v="2"/>
    <x v="1066"/>
    <m/>
    <s v="{8c314cd7-43f0-477b-a120-07c14b001f87}"/>
  </r>
  <r>
    <x v="114"/>
    <d v="2020-08-13T00:00:00"/>
    <d v="2020-08-13T00:00:00"/>
    <x v="4"/>
    <s v="Meier_Ashley, Lopez_Izzy"/>
    <x v="1"/>
    <s v="OAK"/>
    <s v="Intermediate"/>
    <m/>
    <n v="10"/>
    <s v="RIGHT"/>
    <s v="SC"/>
    <x v="0"/>
    <s v="10-100"/>
    <s v="N"/>
    <n v="2.23020031938E-4"/>
    <m/>
    <n v="22.302003193800001"/>
    <n v="1"/>
    <x v="1067"/>
    <m/>
    <s v="{132ac83d-0061-4ec5-9bf5-8702547a42f7}"/>
  </r>
  <r>
    <x v="114"/>
    <d v="2020-08-13T00:00:00"/>
    <d v="2020-08-13T00:00:00"/>
    <x v="4"/>
    <s v="Lopez_Izzy, Meier_Ashley"/>
    <x v="1"/>
    <s v="OAK"/>
    <s v="Intermediate"/>
    <m/>
    <n v="5"/>
    <s v="LEFT"/>
    <s v="SC"/>
    <x v="0"/>
    <s v="10-100"/>
    <s v="N"/>
    <n v="3.6276681280200001E-4"/>
    <m/>
    <n v="36.276681280200002"/>
    <n v="1"/>
    <x v="1068"/>
    <m/>
    <s v="{3a29dde3-99a0-47d3-8745-e6f33d3acc80}"/>
  </r>
  <r>
    <x v="109"/>
    <d v="2020-08-13T00:00:00"/>
    <d v="2020-08-13T00:00:00"/>
    <x v="4"/>
    <s v="Meier_Ashley, Lopez_Izzy"/>
    <x v="1"/>
    <s v="CSS"/>
    <s v="Intermediate"/>
    <m/>
    <n v="0.01"/>
    <s v="LEFT"/>
    <s v="SC"/>
    <x v="0"/>
    <s v="&lt;10"/>
    <s v="N"/>
    <n v="3.1078907510499997E-4"/>
    <m/>
    <n v="31.078907510499999"/>
    <n v="1"/>
    <x v="1069"/>
    <m/>
    <s v="{b1cf5a06-0208-4f97-9808-0dfee2fe4cc4}"/>
  </r>
  <r>
    <x v="109"/>
    <d v="2020-08-13T00:00:00"/>
    <d v="2020-08-13T00:00:00"/>
    <x v="4"/>
    <s v="Meier_Ashley, Lopez_Izzy"/>
    <x v="1"/>
    <s v="CSS"/>
    <s v="Intermediate"/>
    <m/>
    <n v="0.01"/>
    <s v="LEFT"/>
    <s v="SC"/>
    <x v="0"/>
    <s v="10-100"/>
    <s v="N"/>
    <n v="4.01957993424E-4"/>
    <m/>
    <n v="40.195799342400001"/>
    <n v="1"/>
    <x v="1070"/>
    <m/>
    <s v="{1579e165-7ae2-4639-94eb-15f18348c151}"/>
  </r>
  <r>
    <x v="109"/>
    <d v="2020-08-13T00:00:00"/>
    <d v="2020-08-13T00:00:00"/>
    <x v="4"/>
    <s v="Meier_Ashley, Lopez_Izzy"/>
    <x v="6"/>
    <s v="CSS"/>
    <s v="Intermediate"/>
    <m/>
    <n v="0.01"/>
    <s v="LEFT"/>
    <s v="SC"/>
    <x v="0"/>
    <s v="10-100"/>
    <s v="N"/>
    <n v="2.5899246130499999E-4"/>
    <m/>
    <n v="25.8992461305"/>
    <n v="1"/>
    <x v="1071"/>
    <m/>
    <s v="{0a442b29-a135-44e1-8b24-cb137f2ef610}"/>
  </r>
  <r>
    <x v="106"/>
    <d v="2020-08-13T00:00:00"/>
    <d v="2020-08-13T00:00:00"/>
    <x v="4"/>
    <s v="Meier_Ashley, Lopez_Izzy"/>
    <x v="1"/>
    <s v="OAK"/>
    <s v="Intermediate"/>
    <m/>
    <n v="0.01"/>
    <s v="LEFT"/>
    <s v="SC"/>
    <x v="0"/>
    <s v="&lt;10"/>
    <s v="N"/>
    <n v="1.09293592985E-4"/>
    <m/>
    <n v="10.9293592985"/>
    <n v="1"/>
    <x v="1072"/>
    <m/>
    <s v="{fbc09024-a5bf-40a6-a76f-3166ed3fb538}"/>
  </r>
  <r>
    <x v="106"/>
    <d v="2020-08-13T00:00:00"/>
    <d v="2020-08-13T00:00:00"/>
    <x v="4"/>
    <s v="Meier_Ashley, Lopez_Izzy"/>
    <x v="6"/>
    <s v="OAK"/>
    <s v="Intermediate"/>
    <m/>
    <n v="1"/>
    <s v="FULL"/>
    <s v="SC"/>
    <x v="0"/>
    <s v="10-100"/>
    <s v="N"/>
    <n v="9.3140839081599997E-5"/>
    <m/>
    <n v="9.3140839081599989"/>
    <n v="2"/>
    <x v="1073"/>
    <m/>
    <s v="{732b886b-77c5-4070-920a-4df0c6b41d6c}"/>
  </r>
  <r>
    <x v="106"/>
    <d v="2020-08-13T00:00:00"/>
    <d v="2020-08-13T00:00:00"/>
    <x v="4"/>
    <s v="Meier_Ashley, Lopez_Izzy"/>
    <x v="1"/>
    <s v="OAK"/>
    <s v="Intermediate"/>
    <m/>
    <n v="0.01"/>
    <s v="LEFT"/>
    <s v="SC"/>
    <x v="2"/>
    <s v="10-100"/>
    <s v="N"/>
    <n v="1.7151144039699999E-4"/>
    <m/>
    <n v="17.1511440397"/>
    <n v="1"/>
    <x v="1074"/>
    <m/>
    <s v="{f9ea121d-6cdf-4f18-ad78-36f7c147185c}"/>
  </r>
  <r>
    <x v="106"/>
    <d v="2020-08-13T00:00:00"/>
    <d v="2020-08-13T00:00:00"/>
    <x v="4"/>
    <s v="Meier_Ashley, Lopez_Izzy"/>
    <x v="1"/>
    <s v="OAK"/>
    <s v="Intermediate"/>
    <m/>
    <n v="5"/>
    <s v="LEFT"/>
    <s v="SC"/>
    <x v="0"/>
    <s v="10-100"/>
    <s v="N"/>
    <n v="2.3061140913799999E-4"/>
    <m/>
    <n v="23.061140913799999"/>
    <n v="1"/>
    <x v="1075"/>
    <m/>
    <s v="{dba93051-5796-4f02-a7d6-0367b201afad}"/>
  </r>
  <r>
    <x v="49"/>
    <d v="2020-08-13T00:00:00"/>
    <d v="2020-08-13T00:00:00"/>
    <x v="4"/>
    <s v="Suddith_Jason, Joensuu_Eric"/>
    <x v="1"/>
    <m/>
    <m/>
    <m/>
    <n v="5"/>
    <s v="LEFT"/>
    <s v="L"/>
    <x v="0"/>
    <s v="&gt;100"/>
    <m/>
    <n v="2.4625961504499998E-4"/>
    <m/>
    <n v="24.625961504499998"/>
    <n v="1"/>
    <x v="1076"/>
    <m/>
    <s v="{ab9a8b34-17fb-4e18-9475-32956a64fdc1}"/>
  </r>
  <r>
    <x v="105"/>
    <d v="2020-07-27T00:00:00"/>
    <m/>
    <x v="4"/>
    <s v="Chipman_Takuma, Flores_Rhay"/>
    <x v="5"/>
    <m/>
    <m/>
    <m/>
    <n v="1"/>
    <s v="RIGHT"/>
    <s v="SC"/>
    <x v="0"/>
    <s v="10-100"/>
    <m/>
    <n v="1.7929008215999999E-4"/>
    <m/>
    <n v="17.929008216"/>
    <n v="1"/>
    <x v="1077"/>
    <m/>
    <s v="{70a5c0d5-09c5-4913-ba93-5d69b3b818d3}"/>
  </r>
  <r>
    <x v="105"/>
    <d v="2020-07-27T00:00:00"/>
    <m/>
    <x v="4"/>
    <s v="Chipman_Takuma, Flores_Rhay"/>
    <x v="11"/>
    <m/>
    <m/>
    <m/>
    <n v="1"/>
    <s v="LEFT"/>
    <s v="SC"/>
    <x v="2"/>
    <s v="10-100"/>
    <m/>
    <n v="3.9968888523499998E-4"/>
    <m/>
    <n v="39.968888523499999"/>
    <n v="1"/>
    <x v="1078"/>
    <m/>
    <s v="{df8f60bf-6045-4968-8591-b2a4daad4844}"/>
  </r>
  <r>
    <x v="105"/>
    <d v="2020-07-27T00:00:00"/>
    <m/>
    <x v="4"/>
    <s v="Chipman_Takuma, Flores_Rhay"/>
    <x v="13"/>
    <m/>
    <m/>
    <m/>
    <n v="2"/>
    <s v="RIGHT"/>
    <s v="SC"/>
    <x v="0"/>
    <s v="10-100"/>
    <m/>
    <n v="2.33844309063E-4"/>
    <m/>
    <n v="23.3844309063"/>
    <n v="1"/>
    <x v="1079"/>
    <m/>
    <s v="{ec7fef86-8feb-4264-bd10-9bb84b6ef9a0}"/>
  </r>
  <r>
    <x v="79"/>
    <d v="2020-07-27T00:00:00"/>
    <m/>
    <x v="4"/>
    <s v="Chipman_Takuma, Flores_Rhay"/>
    <x v="11"/>
    <m/>
    <m/>
    <m/>
    <n v="2"/>
    <s v="RIGHT"/>
    <s v="SC"/>
    <x v="0"/>
    <s v="10-100"/>
    <m/>
    <n v="4.50667335833E-4"/>
    <m/>
    <n v="45.0667335833"/>
    <n v="1"/>
    <x v="1080"/>
    <m/>
    <s v="{393afab8-966b-4733-9664-68d9984bc141}"/>
  </r>
  <r>
    <x v="79"/>
    <d v="2020-07-27T00:00:00"/>
    <m/>
    <x v="4"/>
    <s v="Chipman_Takuma, Flores_Rhay"/>
    <x v="11"/>
    <m/>
    <m/>
    <m/>
    <n v="1"/>
    <s v="RIGHT"/>
    <s v="SC"/>
    <x v="0"/>
    <s v="&lt;10"/>
    <m/>
    <n v="5.3041924457000001E-5"/>
    <m/>
    <n v="5.3041924457"/>
    <n v="1"/>
    <x v="1081"/>
    <m/>
    <s v="{7cca86f2-8ee3-4283-abdf-412a199bd5c7}"/>
  </r>
  <r>
    <x v="79"/>
    <d v="2020-07-27T00:00:00"/>
    <m/>
    <x v="4"/>
    <s v="Chipman_Takuma, Flores_Rhay"/>
    <x v="11"/>
    <m/>
    <m/>
    <m/>
    <n v="1"/>
    <s v="RIGHT"/>
    <s v="SC"/>
    <x v="2"/>
    <s v="10-100"/>
    <m/>
    <n v="1.96592203262E-4"/>
    <m/>
    <n v="19.6592203262"/>
    <n v="1"/>
    <x v="1082"/>
    <m/>
    <s v="{3085a661-54f3-46ca-a4f3-a5553f79824d}"/>
  </r>
  <r>
    <x v="79"/>
    <d v="2020-07-27T00:00:00"/>
    <m/>
    <x v="4"/>
    <s v="Chipman_Takuma, Flores_Rhay"/>
    <x v="11"/>
    <m/>
    <m/>
    <m/>
    <n v="1"/>
    <s v="RIGHT"/>
    <s v="SC"/>
    <x v="0"/>
    <s v="&lt;10"/>
    <m/>
    <n v="8.5952506305999994E-5"/>
    <m/>
    <n v="8.5952506305999989"/>
    <n v="1"/>
    <x v="1083"/>
    <m/>
    <s v="{b792012e-e53e-48ac-86fa-782d18a272de}"/>
  </r>
  <r>
    <x v="79"/>
    <d v="2020-07-27T00:00:00"/>
    <m/>
    <x v="4"/>
    <s v="Chipman_Takuma, Flores_Rhay"/>
    <x v="11"/>
    <m/>
    <m/>
    <m/>
    <n v="1"/>
    <s v="RIGHT"/>
    <s v="SC"/>
    <x v="2"/>
    <s v="10-100"/>
    <m/>
    <n v="2.0416287243900001E-5"/>
    <m/>
    <n v="2.0416287243900002"/>
    <n v="1"/>
    <x v="1084"/>
    <m/>
    <s v="{1a05edce-7411-4ce7-9975-efa36d5cdbfc}"/>
  </r>
  <r>
    <x v="79"/>
    <d v="2020-07-27T00:00:00"/>
    <m/>
    <x v="4"/>
    <s v="Chipman_Takuma, Flores_Rhay"/>
    <x v="0"/>
    <m/>
    <m/>
    <m/>
    <n v="1"/>
    <s v="RIGHT"/>
    <s v="SC"/>
    <x v="2"/>
    <s v="10-100"/>
    <m/>
    <n v="9.2177862816899994E-5"/>
    <m/>
    <n v="9.2177862816899996"/>
    <n v="1"/>
    <x v="1085"/>
    <m/>
    <s v="{7cae9187-159f-49cb-97b4-3e773cb82e98}"/>
  </r>
  <r>
    <x v="79"/>
    <d v="2020-07-27T00:00:00"/>
    <m/>
    <x v="4"/>
    <s v="Chipman_Takuma, Flores_Rhay"/>
    <x v="0"/>
    <m/>
    <m/>
    <m/>
    <n v="1"/>
    <s v="RIGHT"/>
    <s v="SC"/>
    <x v="0"/>
    <s v="&lt;10"/>
    <m/>
    <n v="6.4689245942700003E-6"/>
    <m/>
    <n v="0.64689245942700002"/>
    <n v="1"/>
    <x v="1086"/>
    <m/>
    <s v="{39b64a6e-17c7-41ae-bf94-6c70ab0960aa}"/>
  </r>
  <r>
    <x v="79"/>
    <d v="2020-07-27T00:00:00"/>
    <m/>
    <x v="4"/>
    <s v="Chipman_Takuma, Flores_Rhay"/>
    <x v="11"/>
    <m/>
    <m/>
    <m/>
    <n v="1"/>
    <s v="RIGHT"/>
    <s v="P"/>
    <x v="0"/>
    <s v="10-100"/>
    <m/>
    <n v="3.7717942261600002E-5"/>
    <m/>
    <n v="3.7717942261600004"/>
    <n v="1"/>
    <x v="1087"/>
    <m/>
    <s v="{dd743ce3-e16d-4d54-bc47-d3da6e8454c7}"/>
  </r>
  <r>
    <x v="79"/>
    <d v="2020-07-27T00:00:00"/>
    <m/>
    <x v="4"/>
    <s v="Chipman_Takuma, Flores_Rhay"/>
    <x v="11"/>
    <m/>
    <m/>
    <m/>
    <n v="1"/>
    <s v="RIGHT"/>
    <s v="SC"/>
    <x v="0"/>
    <s v="&lt;10"/>
    <m/>
    <n v="1.30309861361E-5"/>
    <m/>
    <n v="1.30309861361"/>
    <n v="1"/>
    <x v="1088"/>
    <m/>
    <s v="{e16ec25a-6c2e-4948-b90c-4ad2ed33220c}"/>
  </r>
  <r>
    <x v="80"/>
    <d v="2020-07-27T00:00:00"/>
    <m/>
    <x v="4"/>
    <s v="Chipman_Takuma, Flores_Rhay"/>
    <x v="0"/>
    <m/>
    <m/>
    <m/>
    <n v="2"/>
    <s v="RIGHT"/>
    <s v="SC"/>
    <x v="0"/>
    <s v="10-100"/>
    <m/>
    <n v="1.6511064398900001E-4"/>
    <m/>
    <n v="16.5110643989"/>
    <n v="1"/>
    <x v="1089"/>
    <m/>
    <s v="{3409b13c-f539-4089-8e1e-38c2b4592ba4}"/>
  </r>
  <r>
    <x v="80"/>
    <d v="2020-07-27T00:00:00"/>
    <m/>
    <x v="4"/>
    <s v="Chipman_Takuma, Flores_Rhay"/>
    <x v="0"/>
    <m/>
    <m/>
    <m/>
    <n v="2"/>
    <s v="RIGHT"/>
    <s v="SC"/>
    <x v="0"/>
    <s v="10-100"/>
    <m/>
    <n v="1.01890322974E-4"/>
    <m/>
    <n v="10.189032297400001"/>
    <n v="1"/>
    <x v="1090"/>
    <m/>
    <s v="{619c45ab-3957-47af-8d7a-5c662d02ad82}"/>
  </r>
  <r>
    <x v="80"/>
    <d v="2020-07-27T00:00:00"/>
    <m/>
    <x v="4"/>
    <s v="Chipman_Takuma, Flores_Rhay"/>
    <x v="0"/>
    <m/>
    <m/>
    <m/>
    <n v="3"/>
    <s v="FULL"/>
    <s v="SC"/>
    <x v="0"/>
    <s v="10-100"/>
    <m/>
    <n v="1.96457276765E-4"/>
    <m/>
    <n v="19.645727676500002"/>
    <n v="2"/>
    <x v="1091"/>
    <m/>
    <s v="{b4f15aa1-8262-44e3-a5ec-028a0c8b5967}"/>
  </r>
  <r>
    <x v="80"/>
    <d v="2020-07-27T00:00:00"/>
    <m/>
    <x v="4"/>
    <s v="Chipman_Takuma, Flores_Rhay"/>
    <x v="8"/>
    <s v="CSS"/>
    <s v="Disturbed"/>
    <m/>
    <n v="1"/>
    <s v="FULL"/>
    <s v="P"/>
    <x v="2"/>
    <s v="10-100"/>
    <s v="N"/>
    <n v="3.13568014124E-5"/>
    <m/>
    <n v="3.1356801412399999"/>
    <n v="2"/>
    <x v="1092"/>
    <m/>
    <s v="{a3095838-41e0-402a-9231-fbb7781e2371}"/>
  </r>
  <r>
    <x v="80"/>
    <d v="2020-07-27T00:00:00"/>
    <m/>
    <x v="4"/>
    <s v="Chipman_Takuma, Flores_Rhay"/>
    <x v="0"/>
    <m/>
    <m/>
    <m/>
    <n v="4"/>
    <s v="FULL"/>
    <s v="SC"/>
    <x v="0"/>
    <s v="10-100"/>
    <m/>
    <n v="6.6712600414300005E-5"/>
    <m/>
    <n v="6.671260041430001"/>
    <n v="2"/>
    <x v="1093"/>
    <m/>
    <s v="{229a5f6f-f240-47cd-9a4c-a3d59dbf4ec3}"/>
  </r>
  <r>
    <x v="80"/>
    <d v="2020-07-27T00:00:00"/>
    <m/>
    <x v="4"/>
    <s v="Chipman_Takuma, Flores_Rhay"/>
    <x v="19"/>
    <m/>
    <m/>
    <m/>
    <n v="3"/>
    <s v="LEFT"/>
    <s v="P"/>
    <x v="0"/>
    <s v="10-100"/>
    <m/>
    <n v="1.7653097866000001E-4"/>
    <m/>
    <n v="17.653097866"/>
    <n v="1"/>
    <x v="1094"/>
    <m/>
    <s v="{d900e389-c307-4484-af86-b35b37b4f8db}"/>
  </r>
  <r>
    <x v="80"/>
    <d v="2020-07-27T00:00:00"/>
    <m/>
    <x v="4"/>
    <s v="Chipman_Takuma, Flores_Rhay"/>
    <x v="0"/>
    <m/>
    <m/>
    <m/>
    <n v="2"/>
    <s v="RIGHT"/>
    <s v="SC"/>
    <x v="0"/>
    <s v="10-100"/>
    <m/>
    <n v="4.0168405631200001E-5"/>
    <m/>
    <n v="4.0168405631199997"/>
    <n v="1"/>
    <x v="1095"/>
    <m/>
    <s v="{0be74e1d-b88e-4fc6-b1a8-8ae9a620f393}"/>
  </r>
  <r>
    <x v="80"/>
    <d v="2020-07-27T00:00:00"/>
    <m/>
    <x v="4"/>
    <s v="Chipman_Takuma, Flores_Rhay"/>
    <x v="0"/>
    <m/>
    <m/>
    <m/>
    <n v="2"/>
    <s v="LEFT"/>
    <s v="SC"/>
    <x v="0"/>
    <s v="10-100"/>
    <m/>
    <n v="1.2791617763000001E-4"/>
    <m/>
    <n v="12.791617763000001"/>
    <n v="1"/>
    <x v="1096"/>
    <m/>
    <s v="{37393f96-ca55-4666-bc27-7bd1c305bcb3}"/>
  </r>
  <r>
    <x v="80"/>
    <d v="2020-07-27T00:00:00"/>
    <m/>
    <x v="4"/>
    <s v="Chipman_Takuma, Flores_Rhay"/>
    <x v="0"/>
    <m/>
    <m/>
    <m/>
    <n v="2"/>
    <s v="RIGHT"/>
    <s v="SC"/>
    <x v="0"/>
    <s v="10-100"/>
    <m/>
    <n v="2.2351340339800001E-4"/>
    <m/>
    <n v="22.3513403398"/>
    <n v="1"/>
    <x v="1097"/>
    <m/>
    <s v="{c6aa2a03-7e53-4a6f-a89c-434275e1a4e9}"/>
  </r>
  <r>
    <x v="80"/>
    <d v="2020-07-27T00:00:00"/>
    <m/>
    <x v="4"/>
    <s v="Chipman_Takuma, Flores_Rhay"/>
    <x v="0"/>
    <m/>
    <m/>
    <m/>
    <n v="1"/>
    <s v="RIGHT"/>
    <s v="SC"/>
    <x v="0"/>
    <s v="10-100"/>
    <m/>
    <n v="5.1037438652699999E-5"/>
    <m/>
    <n v="5.1037438652700002"/>
    <n v="1"/>
    <x v="1098"/>
    <m/>
    <s v="{74961510-865e-47a7-82b8-196685ca3da3}"/>
  </r>
  <r>
    <x v="80"/>
    <d v="2020-07-27T00:00:00"/>
    <m/>
    <x v="4"/>
    <s v="Chipman_Takuma, Flores_Rhay"/>
    <x v="0"/>
    <m/>
    <m/>
    <m/>
    <n v="2"/>
    <s v="FULL"/>
    <s v="SC"/>
    <x v="0"/>
    <s v="10-100"/>
    <m/>
    <n v="2.4398582794800001E-4"/>
    <m/>
    <n v="24.398582794799999"/>
    <n v="2"/>
    <x v="1099"/>
    <m/>
    <s v="{f210ce2d-dc80-4f88-ba2b-226d25f6ff4f}"/>
  </r>
  <r>
    <x v="80"/>
    <d v="2020-07-27T00:00:00"/>
    <m/>
    <x v="4"/>
    <s v="Chipman_Takuma, Flores_Rhay"/>
    <x v="0"/>
    <m/>
    <m/>
    <m/>
    <n v="2"/>
    <s v="RIGHT"/>
    <s v="SC"/>
    <x v="0"/>
    <s v="&lt;10"/>
    <m/>
    <n v="1.2411851478699999E-4"/>
    <m/>
    <n v="12.411851478699999"/>
    <n v="1"/>
    <x v="1100"/>
    <m/>
    <s v="{c8566068-fe99-4eb3-a773-7b8f32f286a6}"/>
  </r>
  <r>
    <x v="80"/>
    <d v="2020-07-27T00:00:00"/>
    <d v="2020-07-27T00:00:00"/>
    <x v="4"/>
    <s v="Chipman_Takuma, Flores_Rhay"/>
    <x v="0"/>
    <m/>
    <m/>
    <m/>
    <n v="2"/>
    <s v="RIGHT"/>
    <s v="SC"/>
    <x v="0"/>
    <s v="10-100"/>
    <m/>
    <n v="1.17166487571E-4"/>
    <m/>
    <n v="11.7166487571"/>
    <n v="1"/>
    <x v="1101"/>
    <m/>
    <s v="{54d56dd8-c81a-45ef-b738-65eebe569bec}"/>
  </r>
  <r>
    <x v="80"/>
    <d v="2020-07-27T00:00:00"/>
    <m/>
    <x v="4"/>
    <s v="Chipman_Takuma, Flores_Rhay"/>
    <x v="0"/>
    <m/>
    <m/>
    <m/>
    <n v="1"/>
    <s v="LEFT"/>
    <s v="P"/>
    <x v="0"/>
    <s v="10-100"/>
    <m/>
    <n v="4.3241554285500001E-5"/>
    <m/>
    <n v="4.3241554285500001"/>
    <n v="1"/>
    <x v="1102"/>
    <m/>
    <s v="{ac7e42f6-d474-4a88-81bb-683e00a74292}"/>
  </r>
  <r>
    <x v="80"/>
    <d v="2020-07-27T00:00:00"/>
    <m/>
    <x v="4"/>
    <s v="Chipman_Takuma, Flores_Rhay"/>
    <x v="4"/>
    <m/>
    <m/>
    <m/>
    <n v="3"/>
    <s v="LEFT"/>
    <s v="P"/>
    <x v="0"/>
    <s v="&lt;10"/>
    <m/>
    <n v="8.3635430897399997E-6"/>
    <m/>
    <n v="0.83635430897399998"/>
    <n v="1"/>
    <x v="1103"/>
    <m/>
    <s v="{d3c5a700-25ed-4f57-82dc-470b92850129}"/>
  </r>
  <r>
    <x v="80"/>
    <d v="2020-07-27T00:00:00"/>
    <m/>
    <x v="4"/>
    <s v="Chipman_Takuma, Flores_Rhay"/>
    <x v="4"/>
    <m/>
    <m/>
    <m/>
    <n v="2"/>
    <s v="FULL"/>
    <s v="P"/>
    <x v="0"/>
    <s v="10-100"/>
    <m/>
    <n v="1.16524067431E-4"/>
    <m/>
    <n v="11.6524067431"/>
    <n v="2"/>
    <x v="1104"/>
    <m/>
    <s v="{c7e62723-5496-4d1b-83c5-2d7ebb4557e3}"/>
  </r>
  <r>
    <x v="80"/>
    <d v="2020-07-27T00:00:00"/>
    <m/>
    <x v="4"/>
    <s v="Chipman_Takuma, Flores_Rhay"/>
    <x v="0"/>
    <m/>
    <m/>
    <m/>
    <n v="2"/>
    <s v="FULL"/>
    <s v="SC"/>
    <x v="0"/>
    <s v="10-100"/>
    <m/>
    <n v="2.0312958970400001E-4"/>
    <m/>
    <n v="20.3129589704"/>
    <n v="2"/>
    <x v="1105"/>
    <m/>
    <s v="{e699e54f-9aae-4866-9d21-485623979044}"/>
  </r>
  <r>
    <x v="80"/>
    <d v="2020-07-27T00:00:00"/>
    <m/>
    <x v="4"/>
    <s v="Chipman_Takuma, Flores_Rhay"/>
    <x v="4"/>
    <m/>
    <m/>
    <m/>
    <n v="2"/>
    <s v="FULL"/>
    <s v="P"/>
    <x v="0"/>
    <s v="&lt;10"/>
    <m/>
    <n v="7.9920743015500005E-5"/>
    <m/>
    <n v="7.9920743015500006"/>
    <n v="2"/>
    <x v="1106"/>
    <m/>
    <s v="{a978d948-133b-46de-a34f-1b15c6b3c409}"/>
  </r>
  <r>
    <x v="80"/>
    <d v="2020-07-27T00:00:00"/>
    <m/>
    <x v="4"/>
    <s v="Chipman_Takuma, Flores_Rhay"/>
    <x v="4"/>
    <m/>
    <m/>
    <m/>
    <n v="3"/>
    <s v="FULL"/>
    <s v="P"/>
    <x v="0"/>
    <s v="10-100"/>
    <m/>
    <n v="4.0151578404600002E-4"/>
    <m/>
    <n v="40.151578404600002"/>
    <n v="2"/>
    <x v="1107"/>
    <m/>
    <s v="{c5a5732f-02b0-41f7-be46-f159b0db6cca}"/>
  </r>
  <r>
    <x v="80"/>
    <d v="2020-07-27T00:00:00"/>
    <m/>
    <x v="4"/>
    <s v="Chipman_Takuma, Flores_Rhay"/>
    <x v="4"/>
    <m/>
    <m/>
    <m/>
    <n v="3"/>
    <s v="LEFT"/>
    <s v="SC"/>
    <x v="0"/>
    <s v="&lt;10"/>
    <m/>
    <n v="8.5245610246199996E-5"/>
    <m/>
    <n v="8.5245610246199988"/>
    <n v="1"/>
    <x v="1108"/>
    <m/>
    <s v="{2663722b-c892-403a-b410-e084798f3c5d}"/>
  </r>
  <r>
    <x v="80"/>
    <d v="2020-07-27T00:00:00"/>
    <m/>
    <x v="4"/>
    <s v="Chipman_Takuma, Flores_Rhay"/>
    <x v="0"/>
    <m/>
    <m/>
    <m/>
    <n v="1"/>
    <s v="LEFT"/>
    <s v="SC"/>
    <x v="0"/>
    <s v="10-100"/>
    <m/>
    <n v="1.0775352291200001E-4"/>
    <m/>
    <n v="10.775352291200001"/>
    <n v="1"/>
    <x v="1109"/>
    <m/>
    <s v="{32b285c4-ca78-4193-b19b-43e82adde7c2}"/>
  </r>
  <r>
    <x v="80"/>
    <d v="2020-07-27T00:00:00"/>
    <m/>
    <x v="4"/>
    <s v="Chipman_Takuma, Flores_Rhay"/>
    <x v="4"/>
    <m/>
    <m/>
    <m/>
    <n v="3"/>
    <s v="FULL"/>
    <s v="P"/>
    <x v="0"/>
    <s v="10-100"/>
    <m/>
    <n v="1.3955974493700001E-4"/>
    <m/>
    <n v="13.955974493700001"/>
    <n v="2"/>
    <x v="1110"/>
    <m/>
    <s v="{fea47775-3515-4823-8b85-9624fb93b5b5}"/>
  </r>
  <r>
    <x v="80"/>
    <d v="2020-07-27T00:00:00"/>
    <m/>
    <x v="4"/>
    <s v="Chipman_Takuma, Flores_Rhay"/>
    <x v="0"/>
    <m/>
    <m/>
    <m/>
    <n v="2"/>
    <s v="FULL"/>
    <s v="SC"/>
    <x v="0"/>
    <s v="10-100"/>
    <m/>
    <n v="7.0079351845100002E-5"/>
    <m/>
    <n v="7.00793518451"/>
    <n v="2"/>
    <x v="1111"/>
    <m/>
    <s v="{e92fc899-1d0d-4918-b92d-8dadcc63f022}"/>
  </r>
  <r>
    <x v="80"/>
    <d v="2020-07-27T00:00:00"/>
    <m/>
    <x v="4"/>
    <s v="Chipman_Takuma, Flores_Rhay"/>
    <x v="0"/>
    <m/>
    <m/>
    <m/>
    <n v="2"/>
    <s v="RIGHT"/>
    <s v="P"/>
    <x v="2"/>
    <s v="10-100"/>
    <m/>
    <n v="2.1419455617399999E-4"/>
    <m/>
    <n v="21.419455617400001"/>
    <n v="1"/>
    <x v="1112"/>
    <m/>
    <s v="{919a3cca-75b8-4947-87c1-4d5f2599477d}"/>
  </r>
  <r>
    <x v="80"/>
    <d v="2020-07-27T00:00:00"/>
    <m/>
    <x v="4"/>
    <s v="Chipman_Takuma, Flores_Rhay"/>
    <x v="0"/>
    <m/>
    <m/>
    <m/>
    <n v="2"/>
    <s v="FULL"/>
    <s v="SC"/>
    <x v="0"/>
    <s v="10-100"/>
    <m/>
    <n v="7.5560029235000002E-5"/>
    <m/>
    <n v="7.5560029235000004"/>
    <n v="2"/>
    <x v="1113"/>
    <m/>
    <s v="{8fda9a8d-7577-4211-96fe-e6488bb8260b}"/>
  </r>
  <r>
    <x v="80"/>
    <d v="2020-07-27T00:00:00"/>
    <m/>
    <x v="4"/>
    <s v="Chipman_Takuma, Flores_Rhay"/>
    <x v="0"/>
    <m/>
    <m/>
    <m/>
    <n v="1"/>
    <s v="FULL"/>
    <s v="SC"/>
    <x v="0"/>
    <s v="10-100"/>
    <m/>
    <n v="7.1058040316300004E-5"/>
    <m/>
    <n v="7.1058040316300008"/>
    <n v="2"/>
    <x v="1114"/>
    <m/>
    <s v="{07dc18fa-3ccf-4c2a-85c9-a2b038b1ccf9}"/>
  </r>
  <r>
    <x v="80"/>
    <d v="2020-07-27T00:00:00"/>
    <m/>
    <x v="4"/>
    <s v="Chipman_Takuma, Flores_Rhay"/>
    <x v="19"/>
    <m/>
    <m/>
    <m/>
    <n v="2"/>
    <s v="LEFT"/>
    <s v="P"/>
    <x v="0"/>
    <s v="10-100"/>
    <m/>
    <n v="8.3707121340299994E-5"/>
    <m/>
    <n v="8.3707121340299988"/>
    <n v="1"/>
    <x v="1115"/>
    <m/>
    <s v="{95765945-c473-4ece-b5ac-17b7fed6955b}"/>
  </r>
  <r>
    <x v="80"/>
    <d v="2020-07-27T00:00:00"/>
    <m/>
    <x v="4"/>
    <s v="Chipman_Takuma, Flores_Rhay"/>
    <x v="0"/>
    <m/>
    <m/>
    <m/>
    <n v="2"/>
    <s v="LEFT"/>
    <s v="SC"/>
    <x v="0"/>
    <s v="10-100"/>
    <m/>
    <n v="1.3806855790500001E-4"/>
    <m/>
    <n v="13.8068557905"/>
    <n v="1"/>
    <x v="1116"/>
    <m/>
    <s v="{6e05b420-3400-458f-8925-b38819500332}"/>
  </r>
  <r>
    <x v="80"/>
    <d v="2020-07-27T00:00:00"/>
    <m/>
    <x v="4"/>
    <s v="Chipman_Takuma, Flores_Rhay"/>
    <x v="4"/>
    <m/>
    <m/>
    <m/>
    <n v="2"/>
    <s v="LEFT"/>
    <s v="P"/>
    <x v="0"/>
    <s v="10-100"/>
    <m/>
    <n v="7.1796399820999999E-5"/>
    <m/>
    <n v="7.1796399821000003"/>
    <n v="1"/>
    <x v="1117"/>
    <m/>
    <s v="{e45fd8e9-1982-4a3c-9ca2-b06073fa0d8b}"/>
  </r>
  <r>
    <x v="45"/>
    <d v="2020-07-27T00:00:00"/>
    <m/>
    <x v="4"/>
    <s v="Rios_Jasmine, Engstrom_Lars"/>
    <x v="11"/>
    <s v="CSS"/>
    <s v="Intermediate"/>
    <m/>
    <n v="10"/>
    <s v="FULL"/>
    <s v="P"/>
    <x v="2"/>
    <s v="&gt;100"/>
    <s v="N"/>
    <n v="3.6063448799199998E-4"/>
    <m/>
    <n v="36.063448799199996"/>
    <n v="2"/>
    <x v="1118"/>
    <m/>
    <s v="{6a747736-a0b9-45ef-887f-d176fdd3b66c}"/>
  </r>
  <r>
    <x v="45"/>
    <d v="2020-07-27T00:00:00"/>
    <m/>
    <x v="4"/>
    <s v="Rios_Jasmine, Engstrom_Lars"/>
    <x v="11"/>
    <s v="CSS"/>
    <s v="Intermediate"/>
    <m/>
    <n v="2"/>
    <s v="FULL"/>
    <s v="P"/>
    <x v="2"/>
    <s v="10-100"/>
    <s v="N"/>
    <n v="1.96740105623E-4"/>
    <m/>
    <n v="19.674010562300001"/>
    <n v="2"/>
    <x v="1119"/>
    <m/>
    <s v="{678e9aea-0656-420a-b637-9e1466e56e12}"/>
  </r>
  <r>
    <x v="45"/>
    <d v="2020-07-27T00:00:00"/>
    <m/>
    <x v="4"/>
    <s v="Rios_Jasmine, Engstrom_Lars"/>
    <x v="8"/>
    <s v="CSS"/>
    <s v="Intermediate"/>
    <m/>
    <n v="2"/>
    <s v="FULL"/>
    <s v="P"/>
    <x v="0"/>
    <s v="10-100"/>
    <s v="N"/>
    <n v="4.7963088894400001E-5"/>
    <m/>
    <n v="4.7963088894399997"/>
    <n v="2"/>
    <x v="1120"/>
    <m/>
    <s v="{7dadbecb-2bd9-42b7-956e-f49cd12306a9}"/>
  </r>
  <r>
    <x v="81"/>
    <d v="2020-07-27T00:00:00"/>
    <d v="2020-07-27T00:00:00"/>
    <x v="4"/>
    <s v="Engstrom_Lars, Rios_Jasmine"/>
    <x v="19"/>
    <m/>
    <m/>
    <m/>
    <n v="10"/>
    <s v="LEFT"/>
    <s v="C"/>
    <x v="0"/>
    <s v="&gt;100"/>
    <m/>
    <n v="4.6724033688799998E-4"/>
    <m/>
    <n v="46.724033688799999"/>
    <n v="1"/>
    <x v="1121"/>
    <m/>
    <s v="{1eda829a-e464-4f61-b0ac-89edd9927245}"/>
  </r>
  <r>
    <x v="81"/>
    <d v="2020-07-27T00:00:00"/>
    <d v="2020-07-27T00:00:00"/>
    <x v="4"/>
    <s v="Engstrom_Lars, Rios_Jasmine"/>
    <x v="19"/>
    <m/>
    <m/>
    <m/>
    <n v="15"/>
    <s v="FULL"/>
    <s v="SC"/>
    <x v="0"/>
    <s v="&gt;100"/>
    <m/>
    <n v="6.1714181653699999E-4"/>
    <m/>
    <n v="61.714181653700003"/>
    <n v="2"/>
    <x v="1122"/>
    <m/>
    <s v="{00f7b5fc-10ce-48a0-b6c9-9c6a047a3323}"/>
  </r>
  <r>
    <x v="81"/>
    <d v="2020-07-27T00:00:00"/>
    <d v="2020-07-27T00:00:00"/>
    <x v="4"/>
    <s v="Engstrom_Lars, Rios_Jasmine"/>
    <x v="11"/>
    <m/>
    <m/>
    <m/>
    <n v="15"/>
    <s v="FULL"/>
    <s v="SC"/>
    <x v="0"/>
    <s v="&gt;100"/>
    <m/>
    <n v="6.1714181653699999E-4"/>
    <m/>
    <n v="61.714181653700003"/>
    <n v="2"/>
    <x v="1122"/>
    <m/>
    <s v="{00f7b5fc-10ce-48a0-b6c9-9c6a047a3323}"/>
  </r>
  <r>
    <x v="81"/>
    <d v="2020-07-27T00:00:00"/>
    <d v="2020-07-27T00:00:00"/>
    <x v="4"/>
    <s v="Engstrom_Lars, Rios_Jasmine"/>
    <x v="5"/>
    <m/>
    <m/>
    <m/>
    <n v="15"/>
    <s v="FULL"/>
    <s v="SC"/>
    <x v="0"/>
    <s v="&gt;100"/>
    <m/>
    <n v="6.1714181653699999E-4"/>
    <m/>
    <n v="61.714181653700003"/>
    <n v="2"/>
    <x v="1122"/>
    <m/>
    <s v="{00f7b5fc-10ce-48a0-b6c9-9c6a047a3323}"/>
  </r>
  <r>
    <x v="81"/>
    <d v="2020-07-27T00:00:00"/>
    <d v="2020-07-27T00:00:00"/>
    <x v="4"/>
    <s v="Engstrom_Lars, Rios_Jasmine"/>
    <x v="2"/>
    <m/>
    <m/>
    <m/>
    <n v="15"/>
    <s v="FULL"/>
    <s v="SC"/>
    <x v="0"/>
    <s v="&gt;100"/>
    <m/>
    <n v="6.1714181653699999E-4"/>
    <m/>
    <n v="61.714181653700003"/>
    <n v="2"/>
    <x v="1122"/>
    <m/>
    <s v="{00f7b5fc-10ce-48a0-b6c9-9c6a047a3323}"/>
  </r>
  <r>
    <x v="81"/>
    <d v="2020-07-27T00:00:00"/>
    <d v="2020-07-27T00:00:00"/>
    <x v="4"/>
    <s v="Engstrom_Lars, Rios_Jasmine"/>
    <x v="4"/>
    <m/>
    <m/>
    <m/>
    <n v="15"/>
    <s v="FULL"/>
    <s v="SC"/>
    <x v="0"/>
    <s v="&gt;100"/>
    <m/>
    <n v="6.1714181653699999E-4"/>
    <m/>
    <n v="61.714181653700003"/>
    <n v="2"/>
    <x v="1122"/>
    <m/>
    <s v="{00f7b5fc-10ce-48a0-b6c9-9c6a047a3323}"/>
  </r>
  <r>
    <x v="81"/>
    <d v="2020-07-27T00:00:00"/>
    <d v="2020-07-27T00:00:00"/>
    <x v="4"/>
    <s v="Engstrom_Lars, Rios_Jasmine"/>
    <x v="19"/>
    <m/>
    <m/>
    <m/>
    <n v="15"/>
    <s v="FULL"/>
    <s v="SC"/>
    <x v="0"/>
    <s v="&gt;100"/>
    <m/>
    <n v="5.5206989060499999E-4"/>
    <m/>
    <n v="55.2069890605"/>
    <n v="2"/>
    <x v="1123"/>
    <m/>
    <s v="{35969ecf-07d6-4087-84b3-0751ae4977c0}"/>
  </r>
  <r>
    <x v="81"/>
    <d v="2020-07-27T00:00:00"/>
    <d v="2020-07-27T00:00:00"/>
    <x v="4"/>
    <s v="Engstrom_Lars, Rios_Jasmine"/>
    <x v="11"/>
    <m/>
    <m/>
    <m/>
    <n v="15"/>
    <s v="FULL"/>
    <s v="SC"/>
    <x v="0"/>
    <s v="&gt;100"/>
    <m/>
    <n v="5.5206989060499999E-4"/>
    <m/>
    <n v="55.2069890605"/>
    <n v="2"/>
    <x v="1123"/>
    <m/>
    <s v="{35969ecf-07d6-4087-84b3-0751ae4977c0}"/>
  </r>
  <r>
    <x v="81"/>
    <d v="2020-07-27T00:00:00"/>
    <d v="2020-07-27T00:00:00"/>
    <x v="4"/>
    <s v="Engstrom_Lars, Rios_Jasmine"/>
    <x v="5"/>
    <m/>
    <m/>
    <m/>
    <n v="15"/>
    <s v="FULL"/>
    <s v="SC"/>
    <x v="0"/>
    <s v="&gt;100"/>
    <m/>
    <n v="5.5206989060499999E-4"/>
    <m/>
    <n v="55.2069890605"/>
    <n v="2"/>
    <x v="1123"/>
    <m/>
    <s v="{35969ecf-07d6-4087-84b3-0751ae4977c0}"/>
  </r>
  <r>
    <x v="81"/>
    <d v="2020-07-27T00:00:00"/>
    <d v="2020-07-27T00:00:00"/>
    <x v="4"/>
    <s v="Engstrom_Lars, Rios_Jasmine"/>
    <x v="2"/>
    <m/>
    <m/>
    <m/>
    <n v="15"/>
    <s v="FULL"/>
    <s v="SC"/>
    <x v="0"/>
    <s v="&gt;100"/>
    <m/>
    <n v="5.5206989060499999E-4"/>
    <m/>
    <n v="55.2069890605"/>
    <n v="2"/>
    <x v="1123"/>
    <m/>
    <s v="{35969ecf-07d6-4087-84b3-0751ae4977c0}"/>
  </r>
  <r>
    <x v="81"/>
    <d v="2020-07-27T00:00:00"/>
    <d v="2020-07-27T00:00:00"/>
    <x v="4"/>
    <s v="Engstrom_Lars, Rios_Jasmine"/>
    <x v="19"/>
    <m/>
    <m/>
    <m/>
    <n v="20"/>
    <s v="FULL"/>
    <s v="C"/>
    <x v="0"/>
    <s v="&gt;100"/>
    <m/>
    <n v="1.3654207964400001E-3"/>
    <m/>
    <n v="136.54207964400001"/>
    <n v="2"/>
    <x v="1124"/>
    <m/>
    <s v="{a36c33f0-3204-45e0-91b5-6fb55c87891a}"/>
  </r>
  <r>
    <x v="81"/>
    <d v="2020-07-27T00:00:00"/>
    <d v="2020-07-27T00:00:00"/>
    <x v="4"/>
    <s v="Engstrom_Lars, Rios_Jasmine"/>
    <x v="2"/>
    <m/>
    <m/>
    <m/>
    <n v="20"/>
    <s v="FULL"/>
    <s v="C"/>
    <x v="0"/>
    <s v="&gt;100"/>
    <m/>
    <n v="1.3654207964400001E-3"/>
    <m/>
    <n v="136.54207964400001"/>
    <n v="2"/>
    <x v="1124"/>
    <m/>
    <s v="{a36c33f0-3204-45e0-91b5-6fb55c87891a}"/>
  </r>
  <r>
    <x v="81"/>
    <d v="2020-07-27T00:00:00"/>
    <d v="2020-07-27T00:00:00"/>
    <x v="4"/>
    <s v="Engstrom_Lars, Rios_Jasmine"/>
    <x v="2"/>
    <m/>
    <m/>
    <m/>
    <n v="10"/>
    <s v="RIGHT"/>
    <s v="SC"/>
    <x v="0"/>
    <s v="&gt;100"/>
    <m/>
    <n v="5.1147067767300005E-4"/>
    <m/>
    <n v="51.147067767300008"/>
    <n v="1"/>
    <x v="1125"/>
    <m/>
    <s v="{bdb74252-5690-4d6e-932d-8936fd5f6e4a}"/>
  </r>
  <r>
    <x v="81"/>
    <d v="2020-07-27T00:00:00"/>
    <d v="2020-07-27T00:00:00"/>
    <x v="4"/>
    <s v="Engstrom_Lars, Rios_Jasmine"/>
    <x v="2"/>
    <m/>
    <m/>
    <m/>
    <n v="10"/>
    <s v="RIGHT"/>
    <s v="SC"/>
    <x v="0"/>
    <s v="&gt;100"/>
    <m/>
    <n v="1.99947351301E-4"/>
    <m/>
    <n v="19.9947351301"/>
    <n v="1"/>
    <x v="1126"/>
    <m/>
    <s v="{03745ede-bf48-44dd-81bc-adaf42790a74}"/>
  </r>
  <r>
    <x v="81"/>
    <d v="2020-07-27T00:00:00"/>
    <d v="2020-07-27T00:00:00"/>
    <x v="4"/>
    <s v="Engstrom_Lars, Rios_Jasmine"/>
    <x v="2"/>
    <m/>
    <m/>
    <m/>
    <n v="3"/>
    <s v="LEFT"/>
    <s v="P"/>
    <x v="0"/>
    <s v="&gt;100"/>
    <m/>
    <n v="2.5185050946200001E-4"/>
    <m/>
    <n v="25.185050946200001"/>
    <n v="1"/>
    <x v="1127"/>
    <m/>
    <s v="{71f78d59-192b-47d3-979e-64d5239d28d4}"/>
  </r>
  <r>
    <x v="81"/>
    <d v="2020-07-27T00:00:00"/>
    <d v="2020-07-27T00:00:00"/>
    <x v="4"/>
    <s v="Engstrom_Lars, Rios_Jasmine"/>
    <x v="13"/>
    <m/>
    <m/>
    <m/>
    <n v="5"/>
    <s v="FULL"/>
    <s v="P"/>
    <x v="0"/>
    <s v="10-100"/>
    <m/>
    <n v="4.1273155150499998E-4"/>
    <m/>
    <n v="41.273155150499996"/>
    <n v="2"/>
    <x v="1128"/>
    <m/>
    <s v="{23561a35-1e81-4cb2-b308-324bbc3499cc}"/>
  </r>
  <r>
    <x v="81"/>
    <d v="2020-07-27T00:00:00"/>
    <d v="2020-07-27T00:00:00"/>
    <x v="4"/>
    <s v="Engstrom_Lars, Rios_Jasmine"/>
    <x v="11"/>
    <m/>
    <m/>
    <m/>
    <n v="5"/>
    <s v="FULL"/>
    <s v="P"/>
    <x v="0"/>
    <s v="10-100"/>
    <m/>
    <n v="4.1273155150499998E-4"/>
    <m/>
    <n v="41.273155150499996"/>
    <n v="2"/>
    <x v="1128"/>
    <m/>
    <s v="{23561a35-1e81-4cb2-b308-324bbc3499cc}"/>
  </r>
  <r>
    <x v="81"/>
    <d v="2020-07-27T00:00:00"/>
    <d v="2020-07-27T00:00:00"/>
    <x v="4"/>
    <s v="Engstrom_Lars, Rios_Jasmine"/>
    <x v="13"/>
    <m/>
    <m/>
    <m/>
    <n v="5"/>
    <s v="LEFT"/>
    <s v="P"/>
    <x v="0"/>
    <s v="&gt;100"/>
    <m/>
    <n v="4.6817307714000001E-4"/>
    <m/>
    <n v="46.817307714000002"/>
    <n v="1"/>
    <x v="1129"/>
    <m/>
    <s v="{40b03793-1c01-419c-b2e1-4f4842b55e21}"/>
  </r>
  <r>
    <x v="81"/>
    <d v="2020-07-27T00:00:00"/>
    <d v="2020-07-27T00:00:00"/>
    <x v="4"/>
    <s v="Engstrom_Lars, Rios_Jasmine"/>
    <x v="11"/>
    <m/>
    <m/>
    <m/>
    <n v="5"/>
    <s v="LEFT"/>
    <s v="P"/>
    <x v="0"/>
    <s v="&gt;100"/>
    <m/>
    <n v="4.6817307714000001E-4"/>
    <m/>
    <n v="46.817307714000002"/>
    <n v="1"/>
    <x v="1129"/>
    <m/>
    <s v="{40b03793-1c01-419c-b2e1-4f4842b55e21}"/>
  </r>
  <r>
    <x v="81"/>
    <d v="2020-07-27T00:00:00"/>
    <d v="2020-07-27T00:00:00"/>
    <x v="4"/>
    <s v="Engstrom_Lars, Rios_Jasmine"/>
    <x v="4"/>
    <m/>
    <m/>
    <m/>
    <n v="5"/>
    <s v="LEFT"/>
    <s v="P"/>
    <x v="0"/>
    <s v="&gt;100"/>
    <m/>
    <n v="4.6817307714000001E-4"/>
    <m/>
    <n v="46.817307714000002"/>
    <n v="1"/>
    <x v="1129"/>
    <m/>
    <s v="{40b03793-1c01-419c-b2e1-4f4842b55e21}"/>
  </r>
  <r>
    <x v="81"/>
    <d v="2020-07-27T00:00:00"/>
    <d v="2020-07-27T00:00:00"/>
    <x v="4"/>
    <s v="Engstrom_Lars, Rios_Jasmine"/>
    <x v="0"/>
    <m/>
    <m/>
    <m/>
    <n v="5"/>
    <s v="LEFT"/>
    <s v="P"/>
    <x v="0"/>
    <s v="&gt;100"/>
    <m/>
    <n v="4.6817307714000001E-4"/>
    <m/>
    <n v="46.817307714000002"/>
    <n v="1"/>
    <x v="1129"/>
    <m/>
    <s v="{40b03793-1c01-419c-b2e1-4f4842b55e21}"/>
  </r>
  <r>
    <x v="81"/>
    <d v="2020-07-27T00:00:00"/>
    <d v="2020-07-27T00:00:00"/>
    <x v="4"/>
    <s v="Engstrom_Lars, Rios_Jasmine"/>
    <x v="8"/>
    <m/>
    <m/>
    <m/>
    <n v="10"/>
    <s v="FULL"/>
    <s v="C"/>
    <x v="2"/>
    <s v="&gt;100"/>
    <m/>
    <n v="4.3229501584899998E-4"/>
    <m/>
    <n v="43.2295015849"/>
    <n v="2"/>
    <x v="1130"/>
    <m/>
    <s v="{07c6e731-71aa-416d-ac5d-f8849e4a4633}"/>
  </r>
  <r>
    <x v="81"/>
    <d v="2020-07-27T00:00:00"/>
    <d v="2020-07-27T00:00:00"/>
    <x v="4"/>
    <s v="Engstrom_Lars, Rios_Jasmine"/>
    <x v="0"/>
    <m/>
    <m/>
    <m/>
    <n v="10"/>
    <s v="FULL"/>
    <s v="C"/>
    <x v="2"/>
    <s v="&gt;100"/>
    <m/>
    <n v="4.3229501584899998E-4"/>
    <m/>
    <n v="43.2295015849"/>
    <n v="2"/>
    <x v="1130"/>
    <m/>
    <s v="{07c6e731-71aa-416d-ac5d-f8849e4a4633}"/>
  </r>
  <r>
    <x v="81"/>
    <d v="2020-07-27T00:00:00"/>
    <d v="2020-07-27T00:00:00"/>
    <x v="4"/>
    <s v="Engstrom_Lars, Rios_Jasmine"/>
    <x v="14"/>
    <m/>
    <m/>
    <m/>
    <n v="10"/>
    <s v="FULL"/>
    <s v="C"/>
    <x v="2"/>
    <s v="&gt;100"/>
    <m/>
    <n v="4.3229501584899998E-4"/>
    <m/>
    <n v="43.2295015849"/>
    <n v="2"/>
    <x v="1130"/>
    <m/>
    <s v="{07c6e731-71aa-416d-ac5d-f8849e4a4633}"/>
  </r>
  <r>
    <x v="81"/>
    <d v="2020-07-27T00:00:00"/>
    <d v="2020-07-27T00:00:00"/>
    <x v="4"/>
    <s v="Engstrom_Lars, Rios_Jasmine"/>
    <x v="13"/>
    <m/>
    <m/>
    <m/>
    <n v="10"/>
    <s v="FULL"/>
    <s v="C"/>
    <x v="2"/>
    <s v="&gt;100"/>
    <m/>
    <n v="4.3229501584899998E-4"/>
    <m/>
    <n v="43.2295015849"/>
    <n v="2"/>
    <x v="1130"/>
    <m/>
    <s v="{07c6e731-71aa-416d-ac5d-f8849e4a4633}"/>
  </r>
  <r>
    <x v="81"/>
    <d v="2020-07-27T00:00:00"/>
    <d v="2020-07-27T00:00:00"/>
    <x v="4"/>
    <s v="Engstrom_Lars, Rios_Jasmine"/>
    <x v="11"/>
    <m/>
    <m/>
    <m/>
    <n v="10"/>
    <s v="FULL"/>
    <s v="C"/>
    <x v="2"/>
    <s v="&gt;100"/>
    <m/>
    <n v="4.3229501584899998E-4"/>
    <m/>
    <n v="43.2295015849"/>
    <n v="2"/>
    <x v="1130"/>
    <m/>
    <s v="{07c6e731-71aa-416d-ac5d-f8849e4a4633}"/>
  </r>
  <r>
    <x v="81"/>
    <d v="2020-07-27T00:00:00"/>
    <d v="2020-07-27T00:00:00"/>
    <x v="4"/>
    <s v="Engstrom_Lars, Rios_Jasmine"/>
    <x v="8"/>
    <m/>
    <m/>
    <m/>
    <n v="5"/>
    <s v="FULL"/>
    <s v="SC"/>
    <x v="2"/>
    <s v="10-100"/>
    <m/>
    <n v="1.9038711149799999E-4"/>
    <m/>
    <n v="19.038711149800001"/>
    <n v="2"/>
    <x v="1131"/>
    <m/>
    <s v="{3d14a872-ff56-40c7-8fce-ee275ec143a5}"/>
  </r>
  <r>
    <x v="81"/>
    <d v="2020-07-27T00:00:00"/>
    <d v="2020-07-27T00:00:00"/>
    <x v="4"/>
    <s v="Engstrom_Lars, Rios_Jasmine"/>
    <x v="0"/>
    <m/>
    <m/>
    <m/>
    <n v="5"/>
    <s v="FULL"/>
    <s v="SC"/>
    <x v="2"/>
    <s v="10-100"/>
    <m/>
    <n v="1.9038711149799999E-4"/>
    <m/>
    <n v="19.038711149800001"/>
    <n v="2"/>
    <x v="1131"/>
    <m/>
    <s v="{3d14a872-ff56-40c7-8fce-ee275ec143a5}"/>
  </r>
  <r>
    <x v="81"/>
    <d v="2020-07-27T00:00:00"/>
    <d v="2020-07-27T00:00:00"/>
    <x v="4"/>
    <s v="Engstrom_Lars, Rios_Jasmine"/>
    <x v="0"/>
    <m/>
    <m/>
    <m/>
    <n v="3"/>
    <s v="RIGHT"/>
    <s v="SC"/>
    <x v="0"/>
    <s v="10-100"/>
    <m/>
    <n v="1.20639115097E-4"/>
    <m/>
    <n v="12.0639115097"/>
    <n v="1"/>
    <x v="1132"/>
    <m/>
    <s v="{6125f357-4afa-42ff-b532-7efbc5a96f4d}"/>
  </r>
  <r>
    <x v="81"/>
    <d v="2020-07-27T00:00:00"/>
    <d v="2020-07-27T00:00:00"/>
    <x v="4"/>
    <s v="Engstrom_Lars, Rios_Jasmine"/>
    <x v="4"/>
    <m/>
    <m/>
    <m/>
    <n v="3"/>
    <s v="RIGHT"/>
    <s v="SC"/>
    <x v="0"/>
    <s v="10-100"/>
    <m/>
    <n v="1.20639115097E-4"/>
    <m/>
    <n v="12.0639115097"/>
    <n v="1"/>
    <x v="1132"/>
    <m/>
    <s v="{6125f357-4afa-42ff-b532-7efbc5a96f4d}"/>
  </r>
  <r>
    <x v="81"/>
    <d v="2020-07-27T00:00:00"/>
    <d v="2020-07-27T00:00:00"/>
    <x v="4"/>
    <s v="Engstrom_Lars, Rios_Jasmine"/>
    <x v="11"/>
    <m/>
    <m/>
    <m/>
    <n v="30"/>
    <s v="FULL"/>
    <s v="SC"/>
    <x v="0"/>
    <s v="&gt;100"/>
    <m/>
    <n v="6.0344118474099998E-4"/>
    <m/>
    <n v="60.3441184741"/>
    <n v="2"/>
    <x v="1133"/>
    <m/>
    <s v="{c5368cc4-a780-4461-a9ea-6eb577fa8e29}"/>
  </r>
  <r>
    <x v="81"/>
    <d v="2020-07-27T00:00:00"/>
    <d v="2020-07-27T00:00:00"/>
    <x v="4"/>
    <s v="Engstrom_Lars, Rios_Jasmine"/>
    <x v="11"/>
    <m/>
    <m/>
    <m/>
    <n v="10"/>
    <s v="FULL"/>
    <s v="P"/>
    <x v="0"/>
    <s v="10-100"/>
    <m/>
    <n v="3.8659391360700002E-4"/>
    <m/>
    <n v="38.659391360699999"/>
    <n v="2"/>
    <x v="1134"/>
    <m/>
    <s v="{a0e5e35e-f8a8-4045-94b6-f2c678cad930}"/>
  </r>
  <r>
    <x v="81"/>
    <d v="2020-07-27T00:00:00"/>
    <d v="2020-07-27T00:00:00"/>
    <x v="4"/>
    <s v="Engstrom_Lars, Rios_Jasmine"/>
    <x v="2"/>
    <m/>
    <m/>
    <m/>
    <n v="10"/>
    <s v="FULL"/>
    <s v="P"/>
    <x v="0"/>
    <s v="10-100"/>
    <m/>
    <n v="3.8659391360700002E-4"/>
    <m/>
    <n v="38.659391360699999"/>
    <n v="2"/>
    <x v="1134"/>
    <m/>
    <s v="{a0e5e35e-f8a8-4045-94b6-f2c678cad930}"/>
  </r>
  <r>
    <x v="81"/>
    <d v="2020-07-27T00:00:00"/>
    <d v="2020-07-27T00:00:00"/>
    <x v="4"/>
    <s v="Engstrom_Lars, Rios_Jasmine"/>
    <x v="5"/>
    <m/>
    <m/>
    <m/>
    <n v="10"/>
    <s v="FULL"/>
    <s v="P"/>
    <x v="0"/>
    <s v="10-100"/>
    <m/>
    <n v="3.8659391360700002E-4"/>
    <m/>
    <n v="38.659391360699999"/>
    <n v="2"/>
    <x v="1134"/>
    <m/>
    <s v="{a0e5e35e-f8a8-4045-94b6-f2c678cad930}"/>
  </r>
  <r>
    <x v="81"/>
    <d v="2020-07-27T00:00:00"/>
    <d v="2020-07-27T00:00:00"/>
    <x v="4"/>
    <s v="Engstrom_Lars, Rios_Jasmine"/>
    <x v="19"/>
    <m/>
    <m/>
    <m/>
    <n v="10"/>
    <s v="FULL"/>
    <s v="P"/>
    <x v="0"/>
    <s v="10-100"/>
    <m/>
    <n v="3.8659391360700002E-4"/>
    <m/>
    <n v="38.659391360699999"/>
    <n v="2"/>
    <x v="1134"/>
    <m/>
    <s v="{a0e5e35e-f8a8-4045-94b6-f2c678cad930}"/>
  </r>
  <r>
    <x v="81"/>
    <d v="2020-07-27T00:00:00"/>
    <d v="2020-07-27T00:00:00"/>
    <x v="4"/>
    <s v="Engstrom_Lars, Rios_Jasmine"/>
    <x v="11"/>
    <m/>
    <m/>
    <m/>
    <n v="20"/>
    <s v="FULL"/>
    <s v="P"/>
    <x v="0"/>
    <s v="&gt;100"/>
    <m/>
    <n v="9.5642333892399995E-4"/>
    <m/>
    <n v="95.642333892399989"/>
    <n v="2"/>
    <x v="1135"/>
    <m/>
    <s v="{f1e81442-967e-4177-9b24-0bb47f859ffb}"/>
  </r>
  <r>
    <x v="81"/>
    <d v="2020-07-27T00:00:00"/>
    <d v="2020-07-27T00:00:00"/>
    <x v="4"/>
    <s v="Engstrom_Lars, Rios_Jasmine"/>
    <x v="2"/>
    <m/>
    <m/>
    <m/>
    <n v="20"/>
    <s v="FULL"/>
    <s v="P"/>
    <x v="0"/>
    <s v="&gt;100"/>
    <m/>
    <n v="9.5642333892399995E-4"/>
    <m/>
    <n v="95.642333892399989"/>
    <n v="2"/>
    <x v="1135"/>
    <m/>
    <s v="{f1e81442-967e-4177-9b24-0bb47f859ffb}"/>
  </r>
  <r>
    <x v="81"/>
    <d v="2020-07-27T00:00:00"/>
    <d v="2020-07-27T00:00:00"/>
    <x v="4"/>
    <s v="Engstrom_Lars, Rios_Jasmine"/>
    <x v="5"/>
    <m/>
    <m/>
    <m/>
    <n v="20"/>
    <s v="FULL"/>
    <s v="P"/>
    <x v="0"/>
    <s v="&gt;100"/>
    <m/>
    <n v="9.5642333892399995E-4"/>
    <m/>
    <n v="95.642333892399989"/>
    <n v="2"/>
    <x v="1135"/>
    <m/>
    <s v="{f1e81442-967e-4177-9b24-0bb47f859ffb}"/>
  </r>
  <r>
    <x v="81"/>
    <d v="2020-07-27T00:00:00"/>
    <d v="2020-07-27T00:00:00"/>
    <x v="4"/>
    <s v="Engstrom_Lars, Rios_Jasmine"/>
    <x v="19"/>
    <m/>
    <m/>
    <m/>
    <n v="20"/>
    <s v="FULL"/>
    <s v="P"/>
    <x v="0"/>
    <s v="&gt;100"/>
    <m/>
    <n v="9.5642333892399995E-4"/>
    <m/>
    <n v="95.642333892399989"/>
    <n v="2"/>
    <x v="1135"/>
    <m/>
    <s v="{f1e81442-967e-4177-9b24-0bb47f859ffb}"/>
  </r>
  <r>
    <x v="81"/>
    <d v="2020-07-27T00:00:00"/>
    <d v="2020-07-27T00:00:00"/>
    <x v="4"/>
    <s v="Engstrom_Lars, Rios_Jasmine"/>
    <x v="1"/>
    <m/>
    <m/>
    <m/>
    <n v="20"/>
    <s v="FULL"/>
    <s v="P"/>
    <x v="0"/>
    <s v="&gt;100"/>
    <m/>
    <n v="9.5642333892399995E-4"/>
    <m/>
    <n v="95.642333892399989"/>
    <n v="2"/>
    <x v="1135"/>
    <m/>
    <s v="{f1e81442-967e-4177-9b24-0bb47f859ffb}"/>
  </r>
  <r>
    <x v="81"/>
    <d v="2020-07-27T00:00:00"/>
    <d v="2020-07-27T00:00:00"/>
    <x v="4"/>
    <s v="Engstrom_Lars, Rios_Jasmine"/>
    <x v="11"/>
    <m/>
    <m/>
    <m/>
    <n v="20"/>
    <s v="FULL"/>
    <s v="P"/>
    <x v="0"/>
    <s v="&gt;100"/>
    <m/>
    <n v="4.9409458303900004E-4"/>
    <m/>
    <n v="49.409458303900003"/>
    <n v="2"/>
    <x v="1136"/>
    <m/>
    <s v="{480ac25d-4d44-49c9-803f-f2631dca72c7}"/>
  </r>
  <r>
    <x v="81"/>
    <d v="2020-07-27T00:00:00"/>
    <d v="2020-07-27T00:00:00"/>
    <x v="4"/>
    <s v="Engstrom_Lars, Rios_Jasmine"/>
    <x v="2"/>
    <m/>
    <m/>
    <m/>
    <n v="20"/>
    <s v="FULL"/>
    <s v="P"/>
    <x v="0"/>
    <s v="&gt;100"/>
    <m/>
    <n v="4.9409458303900004E-4"/>
    <m/>
    <n v="49.409458303900003"/>
    <n v="2"/>
    <x v="1136"/>
    <m/>
    <s v="{480ac25d-4d44-49c9-803f-f2631dca72c7}"/>
  </r>
  <r>
    <x v="81"/>
    <d v="2020-07-27T00:00:00"/>
    <d v="2020-07-27T00:00:00"/>
    <x v="4"/>
    <s v="Engstrom_Lars, Rios_Jasmine"/>
    <x v="4"/>
    <m/>
    <m/>
    <m/>
    <n v="20"/>
    <s v="FULL"/>
    <s v="P"/>
    <x v="0"/>
    <s v="&gt;100"/>
    <m/>
    <n v="4.9409458303900004E-4"/>
    <m/>
    <n v="49.409458303900003"/>
    <n v="2"/>
    <x v="1136"/>
    <m/>
    <s v="{480ac25d-4d44-49c9-803f-f2631dca72c7}"/>
  </r>
  <r>
    <x v="81"/>
    <d v="2020-07-27T00:00:00"/>
    <d v="2020-07-27T00:00:00"/>
    <x v="4"/>
    <s v="Engstrom_Lars, Rios_Jasmine"/>
    <x v="19"/>
    <m/>
    <m/>
    <m/>
    <n v="20"/>
    <s v="FULL"/>
    <s v="P"/>
    <x v="0"/>
    <s v="&gt;100"/>
    <m/>
    <n v="4.9409458303900004E-4"/>
    <m/>
    <n v="49.409458303900003"/>
    <n v="2"/>
    <x v="1136"/>
    <m/>
    <s v="{480ac25d-4d44-49c9-803f-f2631dca72c7}"/>
  </r>
  <r>
    <x v="81"/>
    <d v="2020-07-27T00:00:00"/>
    <d v="2020-07-27T00:00:00"/>
    <x v="4"/>
    <s v="Engstrom_Lars, Rios_Jasmine"/>
    <x v="1"/>
    <m/>
    <m/>
    <m/>
    <n v="20"/>
    <s v="FULL"/>
    <s v="P"/>
    <x v="0"/>
    <s v="&gt;100"/>
    <m/>
    <n v="4.9409458303900004E-4"/>
    <m/>
    <n v="49.409458303900003"/>
    <n v="2"/>
    <x v="1136"/>
    <m/>
    <s v="{480ac25d-4d44-49c9-803f-f2631dca72c7}"/>
  </r>
  <r>
    <x v="81"/>
    <d v="2020-07-27T00:00:00"/>
    <d v="2020-07-27T00:00:00"/>
    <x v="4"/>
    <s v="Engstrom_Lars, Rios_Jasmine"/>
    <x v="11"/>
    <m/>
    <m/>
    <m/>
    <n v="30"/>
    <s v="FULL"/>
    <s v="P"/>
    <x v="0"/>
    <s v="&gt;100"/>
    <m/>
    <n v="1.9023598795699999E-3"/>
    <m/>
    <n v="190.23598795699999"/>
    <n v="2"/>
    <x v="1137"/>
    <m/>
    <s v="{829af1d1-e83f-472e-a446-4793c39dc28b}"/>
  </r>
  <r>
    <x v="81"/>
    <d v="2020-07-27T00:00:00"/>
    <d v="2020-07-27T00:00:00"/>
    <x v="4"/>
    <s v="Engstrom_Lars, Rios_Jasmine"/>
    <x v="2"/>
    <m/>
    <m/>
    <m/>
    <n v="30"/>
    <s v="FULL"/>
    <s v="P"/>
    <x v="0"/>
    <s v="&gt;100"/>
    <m/>
    <n v="1.9023598795699999E-3"/>
    <m/>
    <n v="190.23598795699999"/>
    <n v="2"/>
    <x v="1137"/>
    <m/>
    <s v="{829af1d1-e83f-472e-a446-4793c39dc28b}"/>
  </r>
  <r>
    <x v="81"/>
    <d v="2020-07-27T00:00:00"/>
    <d v="2020-07-27T00:00:00"/>
    <x v="4"/>
    <s v="Engstrom_Lars, Rios_Jasmine"/>
    <x v="14"/>
    <m/>
    <m/>
    <m/>
    <n v="30"/>
    <s v="FULL"/>
    <s v="P"/>
    <x v="0"/>
    <s v="&gt;100"/>
    <m/>
    <n v="1.9023598795699999E-3"/>
    <m/>
    <n v="190.23598795699999"/>
    <n v="2"/>
    <x v="1137"/>
    <m/>
    <s v="{829af1d1-e83f-472e-a446-4793c39dc28b}"/>
  </r>
  <r>
    <x v="81"/>
    <d v="2020-07-27T00:00:00"/>
    <d v="2020-07-27T00:00:00"/>
    <x v="4"/>
    <s v="Engstrom_Lars, Rios_Jasmine"/>
    <x v="19"/>
    <m/>
    <m/>
    <m/>
    <n v="30"/>
    <s v="FULL"/>
    <s v="P"/>
    <x v="0"/>
    <s v="&gt;100"/>
    <m/>
    <n v="1.9023598795699999E-3"/>
    <m/>
    <n v="190.23598795699999"/>
    <n v="2"/>
    <x v="1137"/>
    <m/>
    <s v="{829af1d1-e83f-472e-a446-4793c39dc28b}"/>
  </r>
  <r>
    <x v="81"/>
    <d v="2020-07-27T00:00:00"/>
    <d v="2020-07-27T00:00:00"/>
    <x v="4"/>
    <s v="Engstrom_Lars, Rios_Jasmine"/>
    <x v="1"/>
    <m/>
    <m/>
    <m/>
    <n v="30"/>
    <s v="FULL"/>
    <s v="P"/>
    <x v="0"/>
    <s v="&gt;100"/>
    <m/>
    <n v="1.9023598795699999E-3"/>
    <m/>
    <n v="190.23598795699999"/>
    <n v="2"/>
    <x v="1137"/>
    <m/>
    <s v="{829af1d1-e83f-472e-a446-4793c39dc28b}"/>
  </r>
  <r>
    <x v="81"/>
    <d v="2020-07-27T00:00:00"/>
    <d v="2020-07-27T00:00:00"/>
    <x v="4"/>
    <s v="Engstrom_Lars, Rios_Jasmine"/>
    <x v="5"/>
    <m/>
    <m/>
    <m/>
    <n v="10"/>
    <s v="LEFT"/>
    <s v="SC"/>
    <x v="0"/>
    <s v="10-100"/>
    <m/>
    <n v="5.7146748719699996E-4"/>
    <m/>
    <n v="57.146748719699993"/>
    <n v="1"/>
    <x v="1138"/>
    <m/>
    <s v="{a0ebeba7-fa0d-4fbb-a6a7-03c1185d8cfe}"/>
  </r>
  <r>
    <x v="81"/>
    <d v="2020-07-27T00:00:00"/>
    <d v="2020-07-27T00:00:00"/>
    <x v="4"/>
    <s v="Engstrom_Lars, Rios_Jasmine"/>
    <x v="2"/>
    <m/>
    <m/>
    <m/>
    <n v="10"/>
    <s v="LEFT"/>
    <s v="SC"/>
    <x v="0"/>
    <s v="10-100"/>
    <m/>
    <n v="5.7146748719699996E-4"/>
    <m/>
    <n v="57.146748719699993"/>
    <n v="1"/>
    <x v="1138"/>
    <m/>
    <s v="{a0ebeba7-fa0d-4fbb-a6a7-03c1185d8cfe}"/>
  </r>
  <r>
    <x v="81"/>
    <d v="2020-07-27T00:00:00"/>
    <d v="2020-07-27T00:00:00"/>
    <x v="4"/>
    <s v="Engstrom_Lars, Rios_Jasmine"/>
    <x v="14"/>
    <m/>
    <m/>
    <m/>
    <n v="10"/>
    <s v="LEFT"/>
    <s v="SC"/>
    <x v="0"/>
    <s v="10-100"/>
    <m/>
    <n v="5.7146748719699996E-4"/>
    <m/>
    <n v="57.146748719699993"/>
    <n v="1"/>
    <x v="1138"/>
    <m/>
    <s v="{a0ebeba7-fa0d-4fbb-a6a7-03c1185d8cfe}"/>
  </r>
  <r>
    <x v="81"/>
    <d v="2020-07-27T00:00:00"/>
    <d v="2020-07-27T00:00:00"/>
    <x v="4"/>
    <s v="Engstrom_Lars, Rios_Jasmine"/>
    <x v="19"/>
    <m/>
    <m/>
    <m/>
    <n v="10"/>
    <s v="LEFT"/>
    <s v="SC"/>
    <x v="0"/>
    <s v="10-100"/>
    <m/>
    <n v="5.7146748719699996E-4"/>
    <m/>
    <n v="57.146748719699993"/>
    <n v="1"/>
    <x v="1138"/>
    <m/>
    <s v="{a0ebeba7-fa0d-4fbb-a6a7-03c1185d8cfe}"/>
  </r>
  <r>
    <x v="81"/>
    <d v="2020-07-27T00:00:00"/>
    <d v="2020-07-27T00:00:00"/>
    <x v="4"/>
    <s v="Engstrom_Lars, Rios_Jasmine"/>
    <x v="11"/>
    <m/>
    <m/>
    <m/>
    <n v="10"/>
    <s v="LEFT"/>
    <s v="SC"/>
    <x v="0"/>
    <s v="10-100"/>
    <m/>
    <n v="5.7146748719699996E-4"/>
    <m/>
    <n v="57.146748719699993"/>
    <n v="1"/>
    <x v="1138"/>
    <m/>
    <s v="{a0ebeba7-fa0d-4fbb-a6a7-03c1185d8cfe}"/>
  </r>
  <r>
    <x v="81"/>
    <d v="2020-07-27T00:00:00"/>
    <d v="2020-07-27T00:00:00"/>
    <x v="4"/>
    <s v="Engstrom_Lars, Rios_Jasmine"/>
    <x v="2"/>
    <m/>
    <m/>
    <m/>
    <n v="10"/>
    <s v="LEFT"/>
    <s v="P"/>
    <x v="0"/>
    <s v="&gt;100"/>
    <m/>
    <n v="1.11406305436E-4"/>
    <m/>
    <n v="11.1406305436"/>
    <n v="1"/>
    <x v="1139"/>
    <m/>
    <s v="{f0ab27f7-115f-44f3-8a31-6e717304a0d8}"/>
  </r>
  <r>
    <x v="81"/>
    <d v="2020-07-27T00:00:00"/>
    <d v="2020-07-27T00:00:00"/>
    <x v="4"/>
    <s v="Engstrom_Lars, Rios_Jasmine"/>
    <x v="19"/>
    <m/>
    <m/>
    <m/>
    <n v="10"/>
    <s v="LEFT"/>
    <s v="P"/>
    <x v="0"/>
    <s v="&gt;100"/>
    <m/>
    <n v="1.11406305436E-4"/>
    <m/>
    <n v="11.1406305436"/>
    <n v="1"/>
    <x v="1139"/>
    <m/>
    <s v="{f0ab27f7-115f-44f3-8a31-6e717304a0d8}"/>
  </r>
  <r>
    <x v="81"/>
    <d v="2020-07-27T00:00:00"/>
    <d v="2020-07-27T00:00:00"/>
    <x v="4"/>
    <s v="Engstrom_Lars, Rios_Jasmine"/>
    <x v="2"/>
    <m/>
    <m/>
    <m/>
    <n v="10"/>
    <s v="FULL"/>
    <s v="P"/>
    <x v="0"/>
    <s v="&gt;100"/>
    <m/>
    <n v="3.5662376514299999E-4"/>
    <m/>
    <n v="35.6623765143"/>
    <n v="2"/>
    <x v="1140"/>
    <m/>
    <s v="{93a13f73-dd48-4d84-b0ef-5f32b25d623f}"/>
  </r>
  <r>
    <x v="81"/>
    <d v="2020-07-27T00:00:00"/>
    <d v="2020-07-27T00:00:00"/>
    <x v="4"/>
    <s v="Engstrom_Lars, Rios_Jasmine"/>
    <x v="19"/>
    <m/>
    <m/>
    <m/>
    <n v="10"/>
    <s v="FULL"/>
    <s v="P"/>
    <x v="0"/>
    <s v="&gt;100"/>
    <m/>
    <n v="3.5662376514299999E-4"/>
    <m/>
    <n v="35.6623765143"/>
    <n v="2"/>
    <x v="1140"/>
    <m/>
    <s v="{93a13f73-dd48-4d84-b0ef-5f32b25d623f}"/>
  </r>
  <r>
    <x v="81"/>
    <d v="2020-07-27T00:00:00"/>
    <d v="2020-07-27T00:00:00"/>
    <x v="4"/>
    <s v="Engstrom_Lars, Rios_Jasmine"/>
    <x v="11"/>
    <m/>
    <m/>
    <m/>
    <n v="5"/>
    <s v="FULL"/>
    <s v="P"/>
    <x v="0"/>
    <s v="10-100"/>
    <m/>
    <n v="1.5870111405399999E-4"/>
    <m/>
    <n v="15.870111405399999"/>
    <n v="2"/>
    <x v="1141"/>
    <m/>
    <s v="{626d0e9a-8231-4415-993d-c35237954f39}"/>
  </r>
  <r>
    <x v="81"/>
    <d v="2020-07-27T00:00:00"/>
    <d v="2020-07-27T00:00:00"/>
    <x v="4"/>
    <s v="Engstrom_Lars, Rios_Jasmine"/>
    <x v="2"/>
    <m/>
    <m/>
    <m/>
    <n v="10"/>
    <s v="RIGHT"/>
    <s v="P"/>
    <x v="0"/>
    <s v="&gt;100"/>
    <m/>
    <n v="9.3790702894299999E-4"/>
    <m/>
    <n v="93.790702894299997"/>
    <n v="1"/>
    <x v="1142"/>
    <m/>
    <s v="{05883a06-5adb-4050-a8de-3ca5be813d5b}"/>
  </r>
  <r>
    <x v="81"/>
    <d v="2020-07-27T00:00:00"/>
    <d v="2020-07-27T00:00:00"/>
    <x v="4"/>
    <s v="Engstrom_Lars, Rios_Jasmine"/>
    <x v="19"/>
    <m/>
    <m/>
    <m/>
    <n v="10"/>
    <s v="RIGHT"/>
    <s v="P"/>
    <x v="0"/>
    <s v="&gt;100"/>
    <m/>
    <n v="9.3790702894299999E-4"/>
    <m/>
    <n v="93.790702894299997"/>
    <n v="1"/>
    <x v="1142"/>
    <m/>
    <s v="{05883a06-5adb-4050-a8de-3ca5be813d5b}"/>
  </r>
  <r>
    <x v="81"/>
    <d v="2020-07-27T00:00:00"/>
    <d v="2020-07-27T00:00:00"/>
    <x v="4"/>
    <s v="Engstrom_Lars, Rios_Jasmine"/>
    <x v="19"/>
    <m/>
    <m/>
    <m/>
    <n v="10"/>
    <s v="FULL"/>
    <s v="SC"/>
    <x v="0"/>
    <s v="&gt;100"/>
    <m/>
    <n v="9.3049353975000002E-4"/>
    <m/>
    <n v="93.049353975000002"/>
    <n v="2"/>
    <x v="1143"/>
    <m/>
    <s v="{5837585b-bb8d-4f37-8466-0aecdc39f33e}"/>
  </r>
  <r>
    <x v="81"/>
    <d v="2020-07-27T00:00:00"/>
    <d v="2020-07-27T00:00:00"/>
    <x v="4"/>
    <s v="Engstrom_Lars, Rios_Jasmine"/>
    <x v="19"/>
    <m/>
    <m/>
    <m/>
    <n v="5"/>
    <s v="FULL"/>
    <s v="P"/>
    <x v="0"/>
    <s v="10-100"/>
    <m/>
    <n v="6.1994861292600004E-4"/>
    <m/>
    <n v="61.994861292600007"/>
    <n v="2"/>
    <x v="1144"/>
    <m/>
    <s v="{2932c2ce-fa0c-4502-84af-fc2fac86891c}"/>
  </r>
  <r>
    <x v="81"/>
    <d v="2020-07-27T00:00:00"/>
    <d v="2020-07-27T00:00:00"/>
    <x v="4"/>
    <s v="Engstrom_Lars, Rios_Jasmine"/>
    <x v="2"/>
    <m/>
    <m/>
    <m/>
    <n v="5"/>
    <s v="FULL"/>
    <s v="P"/>
    <x v="0"/>
    <s v="10-100"/>
    <m/>
    <n v="5.1467836737300004E-4"/>
    <m/>
    <n v="51.467836737300004"/>
    <n v="2"/>
    <x v="1145"/>
    <m/>
    <s v="{9c726484-d10f-4802-af0f-8f56e607ed60}"/>
  </r>
  <r>
    <x v="81"/>
    <d v="2020-07-27T00:00:00"/>
    <d v="2020-07-27T00:00:00"/>
    <x v="4"/>
    <s v="Engstrom_Lars, Rios_Jasmine"/>
    <x v="19"/>
    <m/>
    <m/>
    <m/>
    <n v="5"/>
    <s v="FULL"/>
    <s v="P"/>
    <x v="0"/>
    <s v="10-100"/>
    <m/>
    <n v="5.1467836737300004E-4"/>
    <m/>
    <n v="51.467836737300004"/>
    <n v="2"/>
    <x v="1145"/>
    <m/>
    <s v="{9c726484-d10f-4802-af0f-8f56e607ed60}"/>
  </r>
  <r>
    <x v="81"/>
    <d v="2020-07-27T00:00:00"/>
    <d v="2020-07-27T00:00:00"/>
    <x v="4"/>
    <s v="Engstrom_Lars, Rios_Jasmine"/>
    <x v="2"/>
    <m/>
    <m/>
    <m/>
    <n v="5"/>
    <s v="RIGHT"/>
    <s v="P"/>
    <x v="0"/>
    <s v="&gt;100"/>
    <m/>
    <n v="2.38396360304E-4"/>
    <m/>
    <n v="23.839636030400001"/>
    <n v="1"/>
    <x v="1146"/>
    <m/>
    <s v="{46eac328-c083-45a5-829f-4439e832737e}"/>
  </r>
  <r>
    <x v="84"/>
    <d v="2020-07-27T00:00:00"/>
    <d v="2020-07-27T00:00:00"/>
    <x v="4"/>
    <s v="Rios_Jasmine, Engstrom_Lars"/>
    <x v="2"/>
    <s v="CSS"/>
    <s v="Intermediate"/>
    <m/>
    <n v="5"/>
    <s v="RIGHT"/>
    <s v="L"/>
    <x v="0"/>
    <s v="10-100"/>
    <s v="N"/>
    <n v="7.3305619446099995E-5"/>
    <m/>
    <n v="7.3305619446099994"/>
    <n v="1"/>
    <x v="1147"/>
    <s v="37ddd6cc-3659-4460-a136-f0894134ae57"/>
    <s v="{ec6ff1f5-90e3-477c-b0fe-dfc30bad12e9}"/>
  </r>
  <r>
    <x v="84"/>
    <d v="2020-07-27T00:00:00"/>
    <d v="2020-07-27T00:00:00"/>
    <x v="4"/>
    <s v="Rios_Jasmine, Engstrom_Lars"/>
    <x v="13"/>
    <s v="CSS"/>
    <s v="Intermediate"/>
    <m/>
    <n v="5"/>
    <s v="RIGHT"/>
    <s v="P"/>
    <x v="0"/>
    <s v="&lt;10"/>
    <s v="N"/>
    <n v="3.8614898227399998E-5"/>
    <m/>
    <n v="3.8614898227399999"/>
    <n v="1"/>
    <x v="1148"/>
    <s v="37ddd6cc-3659-4460-a136-f0894134ae57"/>
    <s v="{65af0d1a-49c9-4061-a33a-a516fe90c4a3}"/>
  </r>
  <r>
    <x v="84"/>
    <d v="2020-07-27T00:00:00"/>
    <d v="2020-07-27T00:00:00"/>
    <x v="4"/>
    <s v="Rios_Jasmine, Engstrom_Lars"/>
    <x v="19"/>
    <s v="CSS"/>
    <s v="Intermediate"/>
    <m/>
    <n v="3"/>
    <s v="FULL"/>
    <s v="L"/>
    <x v="0"/>
    <s v="&gt;100"/>
    <s v="N"/>
    <n v="3.2219443317999999E-4"/>
    <m/>
    <n v="32.219443317999996"/>
    <n v="2"/>
    <x v="1149"/>
    <s v="37ddd6cc-3659-4460-a136-f0894134ae57"/>
    <s v="{4b5f3d3a-20a3-44e2-8777-882e7ebbb183}"/>
  </r>
  <r>
    <x v="84"/>
    <d v="2020-07-27T00:00:00"/>
    <d v="2020-07-27T00:00:00"/>
    <x v="4"/>
    <s v="Rios_Jasmine, Engstrom_Lars"/>
    <x v="19"/>
    <s v="CSS"/>
    <s v="Intermediate"/>
    <m/>
    <n v="3"/>
    <s v="FULL"/>
    <s v="L"/>
    <x v="0"/>
    <s v="&gt;100"/>
    <s v="N"/>
    <n v="2.2897080639300001E-4"/>
    <m/>
    <n v="22.8970806393"/>
    <n v="2"/>
    <x v="1150"/>
    <s v="37ddd6cc-3659-4460-a136-f0894134ae57"/>
    <s v="{c9095c1e-ce53-4470-84cc-f279f71fc6cd}"/>
  </r>
  <r>
    <x v="84"/>
    <d v="2020-07-27T00:00:00"/>
    <d v="2020-07-27T00:00:00"/>
    <x v="4"/>
    <s v="Rios_Jasmine, Engstrom_Lars"/>
    <x v="2"/>
    <s v="CSS"/>
    <s v="Intermediate"/>
    <m/>
    <n v="5"/>
    <s v="RIGHT"/>
    <s v="L"/>
    <x v="0"/>
    <s v="&gt;100"/>
    <s v="N"/>
    <n v="1.2547903808199999E-4"/>
    <m/>
    <n v="12.547903808199999"/>
    <n v="1"/>
    <x v="1151"/>
    <s v="37ddd6cc-3659-4460-a136-f0894134ae57"/>
    <s v="{d71897f5-a38f-4bca-aae9-e3aa7cc0f5c5}"/>
  </r>
  <r>
    <x v="84"/>
    <d v="2020-07-27T00:00:00"/>
    <d v="2020-07-27T00:00:00"/>
    <x v="4"/>
    <s v="Rios_Jasmine, Engstrom_Lars"/>
    <x v="11"/>
    <s v="CSS"/>
    <s v="Intermediate"/>
    <m/>
    <n v="5"/>
    <s v="RIGHT"/>
    <s v="L"/>
    <x v="0"/>
    <s v="10-100"/>
    <s v="N"/>
    <n v="1.5236928690200001E-4"/>
    <m/>
    <n v="15.236928690200001"/>
    <n v="1"/>
    <x v="1152"/>
    <s v="37ddd6cc-3659-4460-a136-f0894134ae57"/>
    <s v="{ae540b5b-581d-4986-a4bd-592447fc5f29}"/>
  </r>
  <r>
    <x v="84"/>
    <d v="2020-07-27T00:00:00"/>
    <d v="2020-07-27T00:00:00"/>
    <x v="4"/>
    <s v="Rios_Jasmine, Engstrom_Lars"/>
    <x v="11"/>
    <s v="CSS"/>
    <s v="Intermediate"/>
    <m/>
    <n v="3"/>
    <s v="FULL"/>
    <s v="L"/>
    <x v="0"/>
    <s v="&lt;10"/>
    <s v="N"/>
    <n v="6.2226279937200004E-5"/>
    <m/>
    <n v="6.2226279937200006"/>
    <n v="2"/>
    <x v="1153"/>
    <s v="37ddd6cc-3659-4460-a136-f0894134ae57"/>
    <s v="{845328b8-4ab6-492b-b4c1-4289d72bbb5e}"/>
  </r>
  <r>
    <x v="84"/>
    <d v="2020-07-27T00:00:00"/>
    <d v="2020-07-27T00:00:00"/>
    <x v="4"/>
    <s v="Rios_Jasmine, Engstrom_Lars"/>
    <x v="14"/>
    <s v="CSS"/>
    <s v="Intermediate"/>
    <m/>
    <n v="3"/>
    <s v="FULL"/>
    <s v="L"/>
    <x v="0"/>
    <s v="&lt;10"/>
    <s v="N"/>
    <n v="6.2226279937200004E-5"/>
    <m/>
    <n v="6.2226279937200006"/>
    <n v="2"/>
    <x v="1153"/>
    <s v="37ddd6cc-3659-4460-a136-f0894134ae57"/>
    <s v="{845328b8-4ab6-492b-b4c1-4289d72bbb5e}"/>
  </r>
  <r>
    <x v="84"/>
    <d v="2020-07-27T00:00:00"/>
    <d v="2020-07-27T00:00:00"/>
    <x v="4"/>
    <s v="Rios_Jasmine, Engstrom_Lars"/>
    <x v="2"/>
    <s v="CSS"/>
    <s v="Intermediate"/>
    <m/>
    <n v="2"/>
    <s v="RIGHT"/>
    <s v="L"/>
    <x v="0"/>
    <s v="10-100"/>
    <s v="N"/>
    <n v="1.15129315662E-4"/>
    <m/>
    <n v="11.512931566200001"/>
    <n v="1"/>
    <x v="1154"/>
    <s v="37ddd6cc-3659-4460-a136-f0894134ae57"/>
    <s v="{280c7fd0-163c-41cf-b41f-e01433516e95}"/>
  </r>
  <r>
    <x v="84"/>
    <d v="2020-07-27T00:00:00"/>
    <d v="2020-07-27T00:00:00"/>
    <x v="4"/>
    <s v="Rios_Jasmine, Engstrom_Lars"/>
    <x v="19"/>
    <s v="CSS"/>
    <s v="Intermediate"/>
    <m/>
    <n v="5"/>
    <s v="FULL"/>
    <s v="L"/>
    <x v="0"/>
    <s v="&gt;100"/>
    <s v="N"/>
    <n v="2.8856149864000001E-4"/>
    <m/>
    <n v="28.856149864000002"/>
    <n v="2"/>
    <x v="1155"/>
    <s v="37ddd6cc-3659-4460-a136-f0894134ae57"/>
    <s v="{8813149b-bce5-4044-967e-ccf93af4f430}"/>
  </r>
  <r>
    <x v="84"/>
    <d v="2020-07-27T00:00:00"/>
    <d v="2020-07-27T00:00:00"/>
    <x v="4"/>
    <s v="Rios_Jasmine, Engstrom_Lars"/>
    <x v="2"/>
    <s v="CSS"/>
    <s v="Intermediate"/>
    <m/>
    <n v="5"/>
    <s v="FULL"/>
    <s v="L"/>
    <x v="0"/>
    <s v="&gt;100"/>
    <s v="N"/>
    <n v="2.8856149864000001E-4"/>
    <m/>
    <n v="28.856149864000002"/>
    <n v="2"/>
    <x v="1155"/>
    <s v="37ddd6cc-3659-4460-a136-f0894134ae57"/>
    <s v="{8813149b-bce5-4044-967e-ccf93af4f430}"/>
  </r>
  <r>
    <x v="84"/>
    <d v="2020-07-27T00:00:00"/>
    <d v="2020-07-27T00:00:00"/>
    <x v="4"/>
    <s v="Rios_Jasmine, Engstrom_Lars"/>
    <x v="2"/>
    <s v="CSS"/>
    <s v="Intermediate"/>
    <m/>
    <n v="3"/>
    <s v="FULL"/>
    <s v="L"/>
    <x v="0"/>
    <s v="10-100"/>
    <s v="N"/>
    <n v="7.7778250441599994E-5"/>
    <m/>
    <n v="7.7778250441599992"/>
    <n v="2"/>
    <x v="1156"/>
    <s v="37ddd6cc-3659-4460-a136-f0894134ae57"/>
    <s v="{ee26fbb7-25ae-488a-9997-00c56ec4143a}"/>
  </r>
  <r>
    <x v="84"/>
    <d v="2020-07-27T00:00:00"/>
    <d v="2020-07-27T00:00:00"/>
    <x v="4"/>
    <s v="Rios_Jasmine, Engstrom_Lars"/>
    <x v="2"/>
    <s v="CSS"/>
    <s v="Intermediate"/>
    <m/>
    <n v="5"/>
    <s v="FULL"/>
    <s v="L"/>
    <x v="0"/>
    <s v="&gt;100"/>
    <s v="N"/>
    <n v="2.1331233720699999E-4"/>
    <m/>
    <n v="21.331233720699998"/>
    <n v="2"/>
    <x v="1157"/>
    <s v="37ddd6cc-3659-4460-a136-f0894134ae57"/>
    <s v="{5929f818-8f9e-4301-9bc5-6118bc52e764}"/>
  </r>
  <r>
    <x v="84"/>
    <d v="2020-07-27T00:00:00"/>
    <d v="2020-07-27T00:00:00"/>
    <x v="4"/>
    <s v="Rios_Jasmine, Engstrom_Lars"/>
    <x v="4"/>
    <s v="CSS"/>
    <s v="Intermediate"/>
    <m/>
    <n v="5"/>
    <s v="FULL"/>
    <s v="L"/>
    <x v="0"/>
    <s v="10-100"/>
    <s v="N"/>
    <n v="4.14314224499E-4"/>
    <m/>
    <n v="41.431422449899998"/>
    <n v="2"/>
    <x v="1158"/>
    <s v="37ddd6cc-3659-4460-a136-f0894134ae57"/>
    <s v="{7afea347-beb6-46c2-937b-9a5189900190}"/>
  </r>
  <r>
    <x v="80"/>
    <d v="2020-07-28T00:00:00"/>
    <m/>
    <x v="4"/>
    <s v="Chipman_Takuma, Flores_Rhay"/>
    <x v="8"/>
    <s v="CSS"/>
    <s v="Disturbed"/>
    <m/>
    <n v="1"/>
    <s v="RIGHT"/>
    <s v="SC"/>
    <x v="0"/>
    <s v="10-100"/>
    <s v="N"/>
    <n v="5.0331429817000002E-5"/>
    <m/>
    <n v="5.0331429817000002"/>
    <n v="1"/>
    <x v="1159"/>
    <m/>
    <s v="{17442868-5808-4de2-9b3d-275fc48cda5f}"/>
  </r>
  <r>
    <x v="80"/>
    <d v="2020-07-28T00:00:00"/>
    <m/>
    <x v="4"/>
    <s v="Chipman_Takuma, Flores_Rhay"/>
    <x v="0"/>
    <m/>
    <m/>
    <m/>
    <n v="1"/>
    <s v="FULL"/>
    <s v="C"/>
    <x v="0"/>
    <s v="10-100"/>
    <m/>
    <n v="1.6913409878400001E-5"/>
    <m/>
    <n v="1.6913409878400001"/>
    <n v="2"/>
    <x v="1160"/>
    <m/>
    <s v="{9a8fb1d0-5e89-40fa-aa7d-cbdd83d3446b}"/>
  </r>
  <r>
    <x v="80"/>
    <d v="2020-07-28T00:00:00"/>
    <m/>
    <x v="4"/>
    <s v="Chipman_Takuma, Flores_Rhay"/>
    <x v="8"/>
    <m/>
    <m/>
    <m/>
    <n v="2"/>
    <s v="FULL"/>
    <s v="SC"/>
    <x v="0"/>
    <s v="10-100"/>
    <m/>
    <n v="1.2762393542100001E-4"/>
    <m/>
    <n v="12.762393542100002"/>
    <n v="2"/>
    <x v="1161"/>
    <m/>
    <s v="{7f4f1fe7-2124-426e-982d-d1d30836c2d8}"/>
  </r>
  <r>
    <x v="80"/>
    <d v="2020-07-28T00:00:00"/>
    <m/>
    <x v="4"/>
    <s v="Chipman_Takuma, Flores_Rhay"/>
    <x v="8"/>
    <m/>
    <m/>
    <m/>
    <n v="1"/>
    <s v="FULL"/>
    <s v="SC"/>
    <x v="0"/>
    <s v="10-100"/>
    <m/>
    <n v="3.2319983116099998E-4"/>
    <m/>
    <n v="32.319983116099998"/>
    <n v="2"/>
    <x v="1162"/>
    <m/>
    <s v="{b28cd1b3-1e84-4e54-89df-4bbb2472967b}"/>
  </r>
  <r>
    <x v="80"/>
    <d v="2020-07-28T00:00:00"/>
    <m/>
    <x v="4"/>
    <s v="Chipman_Takuma, Flores_Rhay"/>
    <x v="19"/>
    <m/>
    <m/>
    <m/>
    <n v="3"/>
    <s v="LEFT"/>
    <s v="P"/>
    <x v="0"/>
    <s v="&gt;100"/>
    <m/>
    <n v="2.2644080564799998E-3"/>
    <m/>
    <n v="226.44080564799998"/>
    <n v="1"/>
    <x v="1163"/>
    <m/>
    <s v="{d6973513-4e14-4b6e-874a-ae10ec061c07}"/>
  </r>
  <r>
    <x v="80"/>
    <d v="2020-07-28T00:00:00"/>
    <m/>
    <x v="4"/>
    <s v="Chipman_Takuma, Flores_Rhay"/>
    <x v="8"/>
    <m/>
    <m/>
    <m/>
    <n v="2"/>
    <s v="RIGHT"/>
    <s v="P"/>
    <x v="0"/>
    <s v="&gt;100"/>
    <m/>
    <n v="1.45209839325E-3"/>
    <m/>
    <n v="145.20983932499999"/>
    <n v="1"/>
    <x v="1164"/>
    <m/>
    <s v="{cdad56f4-d78f-42b7-b05a-5dd71f68b44b}"/>
  </r>
  <r>
    <x v="80"/>
    <d v="2020-07-28T00:00:00"/>
    <m/>
    <x v="4"/>
    <s v="Chipman_Takuma, Flores_Rhay"/>
    <x v="8"/>
    <m/>
    <m/>
    <m/>
    <n v="1"/>
    <s v="FULL"/>
    <s v="SC"/>
    <x v="0"/>
    <s v="&gt;100"/>
    <m/>
    <n v="4.2119462060500001E-4"/>
    <m/>
    <n v="42.119462060499998"/>
    <n v="2"/>
    <x v="1165"/>
    <m/>
    <s v="{2fdbb88c-31a4-4d79-b004-d03a04bfab99}"/>
  </r>
  <r>
    <x v="80"/>
    <d v="2020-07-28T00:00:00"/>
    <m/>
    <x v="4"/>
    <s v="Chipman_Takuma, Flores_Rhay"/>
    <x v="3"/>
    <m/>
    <m/>
    <m/>
    <n v="1"/>
    <s v="LEFT"/>
    <s v="SC"/>
    <x v="0"/>
    <s v="&lt;10"/>
    <m/>
    <n v="1.10002947754E-4"/>
    <m/>
    <n v="11.0002947754"/>
    <n v="1"/>
    <x v="1166"/>
    <m/>
    <s v="{8146195a-1b33-4070-bb03-cc1f027cf241}"/>
  </r>
  <r>
    <x v="80"/>
    <d v="2020-07-28T00:00:00"/>
    <m/>
    <x v="4"/>
    <s v="Chipman_Takuma, Flores_Rhay"/>
    <x v="4"/>
    <m/>
    <m/>
    <m/>
    <n v="1"/>
    <s v="LEFT"/>
    <s v="SC"/>
    <x v="0"/>
    <s v="&lt;10"/>
    <m/>
    <n v="5.1096765474300001E-5"/>
    <m/>
    <n v="5.1096765474300003"/>
    <n v="1"/>
    <x v="1167"/>
    <m/>
    <s v="{c95e761f-0da0-47c9-8d24-1c78b958fdb8}"/>
  </r>
  <r>
    <x v="80"/>
    <d v="2020-07-28T00:00:00"/>
    <m/>
    <x v="4"/>
    <s v="Chipman_Takuma, Flores_Rhay"/>
    <x v="4"/>
    <m/>
    <m/>
    <m/>
    <n v="1"/>
    <s v="FULL"/>
    <s v="SC"/>
    <x v="0"/>
    <s v="10-100"/>
    <m/>
    <n v="6.0109195593499998E-5"/>
    <m/>
    <n v="6.0109195593499996"/>
    <n v="2"/>
    <x v="1168"/>
    <m/>
    <s v="{3d4f9ad1-1a5e-4aa1-affc-5b293ec31592}"/>
  </r>
  <r>
    <x v="80"/>
    <d v="2020-07-28T00:00:00"/>
    <m/>
    <x v="4"/>
    <s v="Chipman_Takuma, Flores_Rhay"/>
    <x v="14"/>
    <m/>
    <m/>
    <m/>
    <n v="1"/>
    <s v="LEFT"/>
    <s v="SC"/>
    <x v="0"/>
    <s v="&lt;10"/>
    <m/>
    <n v="2.3710988909400001E-5"/>
    <m/>
    <n v="2.3710988909399999"/>
    <n v="1"/>
    <x v="1169"/>
    <m/>
    <s v="{b70f5e1c-2d38-4649-86c5-06dabfc12c92}"/>
  </r>
  <r>
    <x v="80"/>
    <d v="2020-07-28T00:00:00"/>
    <m/>
    <x v="4"/>
    <s v="Chipman_Takuma, Flores_Rhay"/>
    <x v="4"/>
    <m/>
    <m/>
    <m/>
    <n v="1"/>
    <s v="RIGHT"/>
    <s v="SC"/>
    <x v="0"/>
    <s v="&lt;10"/>
    <m/>
    <n v="6.5743405835199997E-5"/>
    <m/>
    <n v="6.5743405835199997"/>
    <n v="1"/>
    <x v="1170"/>
    <m/>
    <s v="{743efbb1-4954-49ee-ba66-cc303d9b807e}"/>
  </r>
  <r>
    <x v="80"/>
    <d v="2020-07-28T00:00:00"/>
    <m/>
    <x v="4"/>
    <s v="Chipman_Takuma, Flores_Rhay"/>
    <x v="14"/>
    <m/>
    <m/>
    <m/>
    <n v="1"/>
    <s v="LEFT"/>
    <s v="SC"/>
    <x v="0"/>
    <s v="&lt;10"/>
    <m/>
    <n v="2.3761172934699999E-5"/>
    <m/>
    <n v="2.3761172934700001"/>
    <n v="1"/>
    <x v="1171"/>
    <m/>
    <s v="{c819144c-c36d-4a03-aba3-c0a8fbce00ad}"/>
  </r>
  <r>
    <x v="80"/>
    <d v="2020-07-28T00:00:00"/>
    <d v="2020-07-28T00:00:00"/>
    <x v="4"/>
    <s v="Chipman_Takuma, Flores_Rhay"/>
    <x v="3"/>
    <m/>
    <m/>
    <m/>
    <n v="2"/>
    <s v="FULL"/>
    <s v="SC"/>
    <x v="0"/>
    <s v="10-100"/>
    <m/>
    <n v="3.4267908645499997E-5"/>
    <m/>
    <n v="3.4267908645499996"/>
    <n v="2"/>
    <x v="1172"/>
    <m/>
    <s v="{d4a3accf-81ec-487a-bc17-e21c28cc9089}"/>
  </r>
  <r>
    <x v="80"/>
    <d v="2020-07-28T00:00:00"/>
    <m/>
    <x v="4"/>
    <s v="Chipman_Takuma, Flores_Rhay"/>
    <x v="4"/>
    <m/>
    <m/>
    <m/>
    <n v="1"/>
    <s v="RIGHT"/>
    <s v="SC"/>
    <x v="0"/>
    <s v="10-100"/>
    <m/>
    <n v="4.68864464881E-4"/>
    <m/>
    <n v="46.886446488099999"/>
    <n v="1"/>
    <x v="1173"/>
    <m/>
    <s v="{750dd63a-dc8b-4d8c-88c7-7c4567bb697d}"/>
  </r>
  <r>
    <x v="80"/>
    <d v="2020-07-28T00:00:00"/>
    <d v="2020-07-28T00:00:00"/>
    <x v="4"/>
    <s v="Chipman_Takuma, Flores_Rhay"/>
    <x v="19"/>
    <m/>
    <m/>
    <m/>
    <n v="2"/>
    <s v="LEFT"/>
    <s v="C"/>
    <x v="0"/>
    <s v="&gt;100"/>
    <m/>
    <n v="2.7266595283800002E-4"/>
    <m/>
    <n v="27.266595283800001"/>
    <n v="1"/>
    <x v="1174"/>
    <m/>
    <s v="{67fe1914-0c57-40f2-b4f6-0bb54bccfd23}"/>
  </r>
  <r>
    <x v="80"/>
    <d v="2020-07-28T00:00:00"/>
    <m/>
    <x v="4"/>
    <s v="Chipman_Takuma, Flores_Rhay"/>
    <x v="4"/>
    <m/>
    <m/>
    <m/>
    <n v="1"/>
    <s v="RIGHT"/>
    <s v="SC"/>
    <x v="0"/>
    <s v="&lt;10"/>
    <m/>
    <n v="6.4109215439200001E-5"/>
    <m/>
    <n v="6.4109215439199998"/>
    <n v="1"/>
    <x v="1175"/>
    <m/>
    <s v="{4b916839-5453-47b8-b4dc-d812a36e8049}"/>
  </r>
  <r>
    <x v="80"/>
    <d v="2020-07-28T00:00:00"/>
    <m/>
    <x v="4"/>
    <s v="Chipman_Takuma, Flores_Rhay"/>
    <x v="4"/>
    <m/>
    <m/>
    <m/>
    <n v="2"/>
    <s v="RIGHT"/>
    <s v="P"/>
    <x v="0"/>
    <s v="10-100"/>
    <m/>
    <n v="7.6533951827500004E-5"/>
    <m/>
    <n v="7.6533951827500006"/>
    <n v="1"/>
    <x v="1176"/>
    <m/>
    <s v="{3028196d-88a0-4e9a-b5f0-7e26a754f37c}"/>
  </r>
  <r>
    <x v="80"/>
    <d v="2020-07-28T00:00:00"/>
    <m/>
    <x v="4"/>
    <s v="Chipman_Takuma, Flores_Rhay"/>
    <x v="19"/>
    <m/>
    <m/>
    <m/>
    <n v="3"/>
    <s v="LEFT"/>
    <s v="P"/>
    <x v="0"/>
    <s v="&gt;100"/>
    <m/>
    <n v="1.0759041508E-3"/>
    <m/>
    <n v="107.59041508"/>
    <n v="1"/>
    <x v="1177"/>
    <m/>
    <s v="{486254f2-d910-4381-b976-1af70b8b9b47}"/>
  </r>
  <r>
    <x v="80"/>
    <d v="2020-07-28T00:00:00"/>
    <m/>
    <x v="4"/>
    <s v="Chipman_Takuma, Flores_Rhay"/>
    <x v="4"/>
    <m/>
    <m/>
    <m/>
    <n v="2"/>
    <s v="LEFT"/>
    <s v="SC"/>
    <x v="0"/>
    <s v="10-100"/>
    <m/>
    <n v="9.4553340644400004E-5"/>
    <m/>
    <n v="9.4553340644400006"/>
    <n v="1"/>
    <x v="1178"/>
    <m/>
    <s v="{5247f449-c6ae-4a58-b3d8-db69a5551e43}"/>
  </r>
  <r>
    <x v="80"/>
    <d v="2020-07-28T00:00:00"/>
    <m/>
    <x v="4"/>
    <s v="Chipman_Takuma, Flores_Rhay"/>
    <x v="8"/>
    <m/>
    <m/>
    <m/>
    <n v="2"/>
    <s v="RIGHT"/>
    <s v="SC"/>
    <x v="0"/>
    <s v="10-100"/>
    <m/>
    <n v="8.4254555377199995E-5"/>
    <m/>
    <n v="8.4254555377199996"/>
    <n v="1"/>
    <x v="1179"/>
    <m/>
    <s v="{87f231c4-96cf-4eca-82c7-bdc5b0498b79}"/>
  </r>
  <r>
    <x v="80"/>
    <d v="2020-07-28T00:00:00"/>
    <m/>
    <x v="4"/>
    <s v="Chipman_Takuma, Flores_Rhay"/>
    <x v="4"/>
    <m/>
    <m/>
    <m/>
    <n v="2"/>
    <s v="FULL"/>
    <s v="SC"/>
    <x v="0"/>
    <s v="10-100"/>
    <m/>
    <n v="1.1181380842699999E-4"/>
    <m/>
    <n v="11.181380842699999"/>
    <n v="2"/>
    <x v="1180"/>
    <m/>
    <s v="{7b9b30ee-cb30-49fb-bf7b-77e28c4eb9b8}"/>
  </r>
  <r>
    <x v="80"/>
    <d v="2020-07-28T00:00:00"/>
    <m/>
    <x v="4"/>
    <s v="Chipman_Takuma, Flores_Rhay"/>
    <x v="19"/>
    <m/>
    <m/>
    <m/>
    <n v="3"/>
    <s v="LEFT"/>
    <s v="P"/>
    <x v="0"/>
    <s v="10-100"/>
    <m/>
    <n v="1.7141559007299999E-4"/>
    <m/>
    <n v="17.1415590073"/>
    <n v="1"/>
    <x v="1181"/>
    <m/>
    <s v="{4e1b5ade-ebc8-4628-b02c-d231246bae24}"/>
  </r>
  <r>
    <x v="80"/>
    <d v="2020-07-28T00:00:00"/>
    <m/>
    <x v="4"/>
    <s v="Chipman_Takuma, Flores_Rhay"/>
    <x v="4"/>
    <m/>
    <m/>
    <m/>
    <n v="3"/>
    <s v="RIGHT"/>
    <s v="P"/>
    <x v="0"/>
    <s v="10-100"/>
    <m/>
    <n v="9.8690898191199997E-5"/>
    <m/>
    <n v="9.8690898191199992"/>
    <n v="1"/>
    <x v="1182"/>
    <m/>
    <s v="{18e4d75a-91bd-4add-a1a3-d7f6b430d4c3}"/>
  </r>
  <r>
    <x v="80"/>
    <d v="2020-07-28T00:00:00"/>
    <m/>
    <x v="4"/>
    <s v="Chipman_Takuma, Flores_Rhay"/>
    <x v="14"/>
    <m/>
    <m/>
    <m/>
    <n v="4"/>
    <s v="RIGHT"/>
    <s v="P"/>
    <x v="0"/>
    <s v="10-100"/>
    <m/>
    <n v="8.0593518164300007E-5"/>
    <m/>
    <n v="8.0593518164300004"/>
    <n v="1"/>
    <x v="1183"/>
    <m/>
    <s v="{af3bd735-fcf0-4f35-8b76-e622004b2e0f}"/>
  </r>
  <r>
    <x v="80"/>
    <d v="2020-07-28T00:00:00"/>
    <m/>
    <x v="4"/>
    <s v="Chipman_Takuma, Flores_Rhay"/>
    <x v="19"/>
    <m/>
    <m/>
    <m/>
    <n v="3"/>
    <s v="RIGHT"/>
    <s v="P"/>
    <x v="0"/>
    <s v="&gt;100"/>
    <m/>
    <n v="3.1120475904E-4"/>
    <m/>
    <n v="31.120475903999999"/>
    <n v="1"/>
    <x v="1184"/>
    <m/>
    <s v="{7811c8be-57ae-4b94-8403-2da06f809026}"/>
  </r>
  <r>
    <x v="80"/>
    <d v="2020-07-28T00:00:00"/>
    <d v="2020-07-28T00:00:00"/>
    <x v="4"/>
    <s v="Chipman_Takuma, Flores_Rhay"/>
    <x v="4"/>
    <m/>
    <m/>
    <m/>
    <n v="3"/>
    <s v="RIGHT"/>
    <s v="SC"/>
    <x v="0"/>
    <s v="&lt;10"/>
    <m/>
    <n v="2.9252313217300001E-5"/>
    <m/>
    <n v="2.9252313217300001"/>
    <n v="1"/>
    <x v="1185"/>
    <m/>
    <s v="{f70ba6fd-9068-4cb6-b001-0cf9248a7f8f}"/>
  </r>
  <r>
    <x v="80"/>
    <d v="2020-07-28T00:00:00"/>
    <m/>
    <x v="4"/>
    <s v="Chipman_Takuma, Flores_Rhay"/>
    <x v="14"/>
    <m/>
    <m/>
    <m/>
    <n v="3"/>
    <s v="RIGHT"/>
    <s v="P"/>
    <x v="0"/>
    <s v="10-100"/>
    <m/>
    <n v="8.4297282022899997E-5"/>
    <m/>
    <n v="8.4297282022899989"/>
    <n v="1"/>
    <x v="1186"/>
    <m/>
    <s v="{b12e5493-038a-4641-b103-698868775abf}"/>
  </r>
  <r>
    <x v="80"/>
    <d v="2020-07-28T00:00:00"/>
    <m/>
    <x v="4"/>
    <s v="Chipman_Takuma, Flores_Rhay"/>
    <x v="19"/>
    <m/>
    <m/>
    <m/>
    <n v="2"/>
    <s v="LEFT"/>
    <s v="P"/>
    <x v="0"/>
    <s v="10-100"/>
    <m/>
    <n v="7.8549590621500005E-4"/>
    <m/>
    <n v="78.549590621500002"/>
    <n v="1"/>
    <x v="1187"/>
    <m/>
    <s v="{055a3072-925d-4f72-87e2-ae59f443e87d}"/>
  </r>
  <r>
    <x v="80"/>
    <d v="2020-07-28T00:00:00"/>
    <m/>
    <x v="4"/>
    <s v="Chipman_Takuma, Flores_Rhay"/>
    <x v="4"/>
    <m/>
    <m/>
    <m/>
    <n v="3"/>
    <s v="LEFT"/>
    <s v="P"/>
    <x v="0"/>
    <s v="10-100"/>
    <m/>
    <n v="8.8211145435699995E-5"/>
    <m/>
    <n v="8.8211145435699994"/>
    <n v="1"/>
    <x v="1188"/>
    <m/>
    <s v="{81b50dfa-6e0b-40b0-92bb-038da89ad9d2}"/>
  </r>
  <r>
    <x v="80"/>
    <d v="2020-07-28T00:00:00"/>
    <d v="2020-07-28T00:00:00"/>
    <x v="4"/>
    <s v="Chipman_Takuma, Flores_Rhay"/>
    <x v="14"/>
    <m/>
    <m/>
    <m/>
    <n v="2"/>
    <s v="LEFT"/>
    <s v="P"/>
    <x v="0"/>
    <s v="10-100"/>
    <m/>
    <n v="1.06945128205E-4"/>
    <m/>
    <n v="10.6945128205"/>
    <n v="1"/>
    <x v="1189"/>
    <m/>
    <s v="{9dde6b14-8b78-486d-a457-cba56462ca1e}"/>
  </r>
  <r>
    <x v="80"/>
    <d v="2020-07-28T00:00:00"/>
    <m/>
    <x v="4"/>
    <s v="Chipman_Takuma, Flores_Rhay"/>
    <x v="14"/>
    <m/>
    <m/>
    <m/>
    <n v="3"/>
    <s v="LEFT"/>
    <s v="P"/>
    <x v="0"/>
    <s v="10-100"/>
    <m/>
    <n v="1.4719058215800001E-4"/>
    <m/>
    <n v="14.719058215800001"/>
    <n v="1"/>
    <x v="1190"/>
    <m/>
    <s v="{68775c7f-ce0b-4471-a08b-0fb2f9a011c7}"/>
  </r>
  <r>
    <x v="80"/>
    <d v="2020-07-28T00:00:00"/>
    <m/>
    <x v="4"/>
    <s v="Chipman_Takuma, Flores_Rhay"/>
    <x v="4"/>
    <m/>
    <m/>
    <m/>
    <n v="2"/>
    <s v="LEFT"/>
    <s v="P"/>
    <x v="0"/>
    <s v="10-100"/>
    <m/>
    <n v="5.1482057185299999E-4"/>
    <m/>
    <n v="51.4820571853"/>
    <n v="1"/>
    <x v="1191"/>
    <m/>
    <s v="{c6eed801-5b4f-452b-9c9e-da6c8fbbd2f8}"/>
  </r>
  <r>
    <x v="80"/>
    <d v="2020-07-28T00:00:00"/>
    <m/>
    <x v="4"/>
    <s v="Chipman_Takuma, Flores_Rhay"/>
    <x v="19"/>
    <m/>
    <m/>
    <m/>
    <n v="5"/>
    <s v="RIGHT"/>
    <s v="C"/>
    <x v="0"/>
    <s v="&gt;100"/>
    <m/>
    <n v="1.84499901069E-3"/>
    <m/>
    <n v="184.499901069"/>
    <n v="1"/>
    <x v="1192"/>
    <m/>
    <s v="{eeae259b-80ae-4bb6-abea-6dc295898a7a}"/>
  </r>
  <r>
    <x v="80"/>
    <d v="2020-07-28T00:00:00"/>
    <m/>
    <x v="4"/>
    <s v="Chipman_Takuma, Flores_Rhay"/>
    <x v="0"/>
    <m/>
    <m/>
    <m/>
    <n v="1"/>
    <s v="RIGHT"/>
    <s v="SC"/>
    <x v="0"/>
    <s v="10-100"/>
    <m/>
    <n v="3.9994268914999999E-5"/>
    <m/>
    <n v="3.9994268914999997"/>
    <n v="1"/>
    <x v="1193"/>
    <m/>
    <s v="{1879a95f-e6fe-4f95-83da-2271ab325465}"/>
  </r>
  <r>
    <x v="80"/>
    <d v="2020-07-28T00:00:00"/>
    <m/>
    <x v="4"/>
    <s v="Chipman_Takuma, Flores_Rhay"/>
    <x v="4"/>
    <m/>
    <m/>
    <m/>
    <n v="2"/>
    <s v="LEFT"/>
    <s v="P"/>
    <x v="0"/>
    <s v="10-100"/>
    <m/>
    <n v="4.2877586049399998E-5"/>
    <m/>
    <n v="4.2877586049399996"/>
    <n v="1"/>
    <x v="1194"/>
    <m/>
    <s v="{eee2b471-f005-44ca-9c5b-e5b80126622a}"/>
  </r>
  <r>
    <x v="80"/>
    <d v="2020-07-28T00:00:00"/>
    <m/>
    <x v="4"/>
    <s v="Chipman_Takuma, Flores_Rhay"/>
    <x v="19"/>
    <m/>
    <m/>
    <m/>
    <n v="5"/>
    <s v="LEFT"/>
    <s v="P"/>
    <x v="0"/>
    <s v="&gt;100"/>
    <m/>
    <n v="8.88214094026E-4"/>
    <m/>
    <n v="88.821409402599997"/>
    <n v="1"/>
    <x v="1195"/>
    <m/>
    <s v="{68639f67-b758-4a4e-9243-cf5129e3c9a1}"/>
  </r>
  <r>
    <x v="80"/>
    <d v="2020-07-28T00:00:00"/>
    <m/>
    <x v="4"/>
    <s v="Chipman_Takuma, Flores_Rhay"/>
    <x v="4"/>
    <m/>
    <m/>
    <m/>
    <n v="2"/>
    <s v="FULL"/>
    <s v="SC"/>
    <x v="0"/>
    <s v="10-100"/>
    <m/>
    <n v="1.6977908909E-4"/>
    <m/>
    <n v="16.977908909"/>
    <n v="2"/>
    <x v="1196"/>
    <m/>
    <s v="{0e1bb099-0795-4434-a01e-f1f81f16fb0d}"/>
  </r>
  <r>
    <x v="80"/>
    <d v="2020-07-28T00:00:00"/>
    <m/>
    <x v="4"/>
    <s v="Chipman_Takuma, Flores_Rhay"/>
    <x v="14"/>
    <m/>
    <m/>
    <m/>
    <n v="2"/>
    <s v="LEFT"/>
    <s v="SC"/>
    <x v="0"/>
    <s v="10-100"/>
    <m/>
    <n v="2.5118912665099999E-4"/>
    <m/>
    <n v="25.118912665099998"/>
    <n v="1"/>
    <x v="1197"/>
    <m/>
    <s v="{1ced961b-9e58-4e97-8c78-4dc42b93a6c3}"/>
  </r>
  <r>
    <x v="80"/>
    <d v="2020-07-28T00:00:00"/>
    <m/>
    <x v="4"/>
    <s v="Chipman_Takuma, Flores_Rhay"/>
    <x v="0"/>
    <m/>
    <m/>
    <m/>
    <n v="1"/>
    <s v="LEFT"/>
    <s v="SC"/>
    <x v="0"/>
    <s v="10-100"/>
    <m/>
    <n v="1.12253103037E-4"/>
    <m/>
    <n v="11.225310303700001"/>
    <n v="1"/>
    <x v="1198"/>
    <m/>
    <s v="{1f8b3fb3-72da-43af-9622-a31de988b367}"/>
  </r>
  <r>
    <x v="80"/>
    <d v="2020-07-28T00:00:00"/>
    <m/>
    <x v="4"/>
    <s v="Chipman_Takuma, Flores_Rhay"/>
    <x v="14"/>
    <m/>
    <m/>
    <m/>
    <n v="2"/>
    <s v="LEFT"/>
    <s v="SC"/>
    <x v="0"/>
    <s v="10-100"/>
    <m/>
    <n v="1.9550334815999999E-4"/>
    <m/>
    <n v="19.550334815999999"/>
    <n v="1"/>
    <x v="1199"/>
    <m/>
    <s v="{b20c9323-f620-43f2-bd96-1f54e22939b4}"/>
  </r>
  <r>
    <x v="80"/>
    <d v="2020-07-28T00:00:00"/>
    <m/>
    <x v="4"/>
    <s v="Chipman_Takuma, Flores_Rhay"/>
    <x v="4"/>
    <m/>
    <m/>
    <m/>
    <n v="3"/>
    <s v="FULL"/>
    <s v="P"/>
    <x v="0"/>
    <s v="&lt;10"/>
    <m/>
    <n v="1.07809224023E-4"/>
    <m/>
    <n v="10.7809224023"/>
    <n v="2"/>
    <x v="1200"/>
    <m/>
    <s v="{13b6fe37-5ce6-421a-bc84-61b51b4d3d20}"/>
  </r>
  <r>
    <x v="80"/>
    <d v="2020-07-28T00:00:00"/>
    <m/>
    <x v="4"/>
    <s v="Chipman_Takuma, Flores_Rhay"/>
    <x v="14"/>
    <m/>
    <m/>
    <m/>
    <n v="2"/>
    <s v="RIGHT"/>
    <s v="SC"/>
    <x v="0"/>
    <s v="10-100"/>
    <m/>
    <n v="7.9969079256400006E-5"/>
    <m/>
    <n v="7.9969079256400004"/>
    <n v="1"/>
    <x v="1201"/>
    <m/>
    <s v="{c2f9e91d-845e-4983-acb8-be8d3084553d}"/>
  </r>
  <r>
    <x v="80"/>
    <d v="2020-07-28T00:00:00"/>
    <m/>
    <x v="4"/>
    <s v="Chipman_Takuma, Flores_Rhay"/>
    <x v="19"/>
    <m/>
    <m/>
    <m/>
    <n v="3"/>
    <s v="RIGHT"/>
    <s v="P"/>
    <x v="0"/>
    <s v="&gt;100"/>
    <m/>
    <n v="3.1640007593000002E-4"/>
    <m/>
    <n v="31.640007593000004"/>
    <n v="1"/>
    <x v="1202"/>
    <m/>
    <s v="{61aad4eb-ab0b-427e-9f42-e6e1a345ecea}"/>
  </r>
  <r>
    <x v="80"/>
    <d v="2020-07-28T00:00:00"/>
    <m/>
    <x v="4"/>
    <s v="Chipman_Takuma, Flores_Rhay"/>
    <x v="19"/>
    <m/>
    <m/>
    <s v="Continues past buffer"/>
    <n v="3"/>
    <s v="LEFT"/>
    <s v="P"/>
    <x v="0"/>
    <s v="10-100"/>
    <m/>
    <n v="1.0453949825800001E-3"/>
    <m/>
    <n v="104.53949825800001"/>
    <n v="1"/>
    <x v="1203"/>
    <m/>
    <s v="{85a566d9-756c-4eaa-a3c5-c109fc071f9b}"/>
  </r>
  <r>
    <x v="80"/>
    <d v="2020-07-28T00:00:00"/>
    <m/>
    <x v="4"/>
    <s v="Chipman_Takuma, Flores_Rhay"/>
    <x v="8"/>
    <m/>
    <m/>
    <m/>
    <n v="2"/>
    <s v="FULL"/>
    <s v="P"/>
    <x v="0"/>
    <s v="&gt;100"/>
    <m/>
    <n v="1.4896534218699999E-4"/>
    <m/>
    <n v="14.896534218699999"/>
    <n v="2"/>
    <x v="1204"/>
    <m/>
    <s v="{75d582e8-658a-4e8d-b7b5-159254ea4261}"/>
  </r>
  <r>
    <x v="80"/>
    <d v="2020-07-28T00:00:00"/>
    <m/>
    <x v="4"/>
    <s v="Chipman_Takuma, Flores_Rhay"/>
    <x v="8"/>
    <m/>
    <m/>
    <m/>
    <n v="3"/>
    <s v="RIGHT"/>
    <s v="P"/>
    <x v="0"/>
    <s v="10-100"/>
    <m/>
    <n v="1.4033502019000001E-4"/>
    <m/>
    <n v="14.033502019000002"/>
    <n v="1"/>
    <x v="1205"/>
    <m/>
    <s v="{98912a96-b03a-4ef5-a83d-2b5d3f53bcdb}"/>
  </r>
  <r>
    <x v="80"/>
    <d v="2020-07-28T00:00:00"/>
    <m/>
    <x v="4"/>
    <s v="Chipman_Takuma, Flores_Rhay"/>
    <x v="0"/>
    <m/>
    <m/>
    <m/>
    <n v="2"/>
    <s v="LEFT"/>
    <s v="P"/>
    <x v="0"/>
    <s v="10-100"/>
    <m/>
    <n v="1.3296639472699999E-4"/>
    <m/>
    <n v="13.296639472699999"/>
    <n v="1"/>
    <x v="1206"/>
    <m/>
    <s v="{f86a8075-d21a-444f-a180-3b9be8649cd9}"/>
  </r>
  <r>
    <x v="80"/>
    <d v="2020-07-28T00:00:00"/>
    <m/>
    <x v="4"/>
    <s v="Chipman_Takuma, Flores_Rhay"/>
    <x v="4"/>
    <m/>
    <m/>
    <m/>
    <n v="1"/>
    <s v="LEFT"/>
    <s v="SC"/>
    <x v="0"/>
    <s v="&lt;10"/>
    <m/>
    <n v="6.9890196316600004E-5"/>
    <m/>
    <n v="6.9890196316600006"/>
    <n v="1"/>
    <x v="1207"/>
    <m/>
    <s v="{55dd3ab8-5a3e-4e06-a8c1-a90f44d09be6}"/>
  </r>
  <r>
    <x v="80"/>
    <d v="2020-07-28T00:00:00"/>
    <m/>
    <x v="4"/>
    <s v="Chipman_Takuma, Flores_Rhay"/>
    <x v="19"/>
    <m/>
    <m/>
    <m/>
    <n v="2"/>
    <s v="LEFT"/>
    <s v="P"/>
    <x v="0"/>
    <s v="10-100"/>
    <m/>
    <n v="5.8359004520699998E-5"/>
    <m/>
    <n v="5.8359004520699997"/>
    <n v="1"/>
    <x v="1208"/>
    <m/>
    <s v="{d392fe82-2f61-40ef-98c1-197f9506b246}"/>
  </r>
  <r>
    <x v="80"/>
    <d v="2020-07-28T00:00:00"/>
    <m/>
    <x v="4"/>
    <s v="Chipman_Takuma, Flores_Rhay"/>
    <x v="0"/>
    <m/>
    <m/>
    <m/>
    <n v="2"/>
    <s v="RIGHT"/>
    <s v="P"/>
    <x v="0"/>
    <s v="10-100"/>
    <m/>
    <n v="1.5451192895000001E-4"/>
    <m/>
    <n v="15.451192895000002"/>
    <n v="1"/>
    <x v="1209"/>
    <m/>
    <s v="{d475f520-c4dd-41d3-9902-8781f1c49363}"/>
  </r>
  <r>
    <x v="80"/>
    <d v="2020-07-28T00:00:00"/>
    <m/>
    <x v="4"/>
    <s v="Chipman_Takuma, Flores_Rhay"/>
    <x v="14"/>
    <m/>
    <m/>
    <m/>
    <n v="1"/>
    <s v="LEFT"/>
    <s v="SC"/>
    <x v="0"/>
    <s v="&lt;10"/>
    <m/>
    <n v="3.7933603090300001E-5"/>
    <m/>
    <n v="3.7933603090300001"/>
    <n v="1"/>
    <x v="1210"/>
    <m/>
    <s v="{773d5784-68ea-4fef-91fd-dcb56760c3c7}"/>
  </r>
  <r>
    <x v="80"/>
    <d v="2020-07-28T00:00:00"/>
    <m/>
    <x v="4"/>
    <s v="Chipman_Takuma, Flores_Rhay"/>
    <x v="14"/>
    <m/>
    <m/>
    <m/>
    <n v="1"/>
    <s v="LEFT"/>
    <s v="SC"/>
    <x v="0"/>
    <s v="10-100"/>
    <m/>
    <n v="1.5431667985399999E-4"/>
    <m/>
    <n v="15.431667985399999"/>
    <n v="1"/>
    <x v="1211"/>
    <m/>
    <s v="{b39aec8c-2f8f-42ed-80ca-19f410b0293a}"/>
  </r>
  <r>
    <x v="80"/>
    <d v="2020-07-28T00:00:00"/>
    <m/>
    <x v="4"/>
    <s v="Chipman_Takuma, Flores_Rhay"/>
    <x v="19"/>
    <m/>
    <m/>
    <m/>
    <n v="4"/>
    <s v="LEFT"/>
    <s v="C"/>
    <x v="0"/>
    <s v="10-100"/>
    <m/>
    <n v="8.1182209695300007E-5"/>
    <m/>
    <n v="8.1182209695300003"/>
    <n v="1"/>
    <x v="1212"/>
    <m/>
    <s v="{16099d38-2e9f-4c2b-93a8-577185b8cd49}"/>
  </r>
  <r>
    <x v="80"/>
    <d v="2020-07-28T00:00:00"/>
    <m/>
    <x v="4"/>
    <s v="Chipman_Takuma, Flores_Rhay"/>
    <x v="19"/>
    <m/>
    <m/>
    <m/>
    <n v="1"/>
    <s v="FULL"/>
    <s v="SC"/>
    <x v="0"/>
    <s v="10-100"/>
    <m/>
    <n v="1.3321122165699999E-4"/>
    <m/>
    <n v="13.321122165699999"/>
    <n v="2"/>
    <x v="1213"/>
    <m/>
    <s v="{cf500053-8532-4d1e-bfa8-ebaab455d45a}"/>
  </r>
  <r>
    <x v="80"/>
    <d v="2020-07-28T00:00:00"/>
    <m/>
    <x v="4"/>
    <s v="Chipman_Takuma, Flores_Rhay"/>
    <x v="14"/>
    <m/>
    <m/>
    <m/>
    <n v="1"/>
    <s v="FULL"/>
    <s v="SC"/>
    <x v="0"/>
    <s v="10-100"/>
    <m/>
    <n v="1.3321122165699999E-4"/>
    <m/>
    <n v="13.321122165699999"/>
    <n v="2"/>
    <x v="1213"/>
    <m/>
    <s v="{cf500053-8532-4d1e-bfa8-ebaab455d45a}"/>
  </r>
  <r>
    <x v="80"/>
    <d v="2020-07-28T00:00:00"/>
    <m/>
    <x v="4"/>
    <s v="Chipman_Takuma, Flores_Rhay"/>
    <x v="11"/>
    <m/>
    <m/>
    <m/>
    <n v="1"/>
    <s v="FULL"/>
    <s v="SC"/>
    <x v="0"/>
    <s v="10-100"/>
    <m/>
    <n v="1.3321122165699999E-4"/>
    <m/>
    <n v="13.321122165699999"/>
    <n v="2"/>
    <x v="1213"/>
    <m/>
    <s v="{cf500053-8532-4d1e-bfa8-ebaab455d45a}"/>
  </r>
  <r>
    <x v="80"/>
    <d v="2020-07-28T00:00:00"/>
    <m/>
    <x v="4"/>
    <s v="Chipman_Takuma, Flores_Rhay"/>
    <x v="14"/>
    <m/>
    <m/>
    <m/>
    <n v="1"/>
    <s v="LEFT"/>
    <s v="SC"/>
    <x v="0"/>
    <s v="&lt;10"/>
    <m/>
    <n v="5.65333420037E-5"/>
    <m/>
    <n v="5.6533342003699998"/>
    <n v="1"/>
    <x v="1214"/>
    <m/>
    <s v="{87f2d9bf-6c34-4976-b377-5146379e2b59}"/>
  </r>
  <r>
    <x v="80"/>
    <d v="2020-07-28T00:00:00"/>
    <m/>
    <x v="4"/>
    <s v="Chipman_Takuma, Flores_Rhay"/>
    <x v="0"/>
    <m/>
    <m/>
    <m/>
    <n v="1"/>
    <s v="LEFT"/>
    <s v="SC"/>
    <x v="0"/>
    <s v="&lt;10"/>
    <m/>
    <n v="7.3090769682199994E-5"/>
    <m/>
    <n v="7.3090769682199994"/>
    <n v="1"/>
    <x v="1215"/>
    <m/>
    <s v="{655a8c88-b168-449f-b1c0-78f75889d763}"/>
  </r>
  <r>
    <x v="80"/>
    <d v="2020-07-28T00:00:00"/>
    <m/>
    <x v="4"/>
    <s v="Chipman_Takuma, Flores_Rhay"/>
    <x v="0"/>
    <m/>
    <m/>
    <m/>
    <n v="1"/>
    <s v="RIGHT"/>
    <s v="SC"/>
    <x v="0"/>
    <s v="&lt;10"/>
    <m/>
    <n v="3.2823131872000001E-5"/>
    <m/>
    <n v="3.2823131872000002"/>
    <n v="1"/>
    <x v="1216"/>
    <m/>
    <s v="{19f77376-ea5d-4bdb-93cf-fca69d5c79d9}"/>
  </r>
  <r>
    <x v="80"/>
    <d v="2020-07-28T00:00:00"/>
    <m/>
    <x v="4"/>
    <s v="Chipman_Takuma, Flores_Rhay"/>
    <x v="0"/>
    <m/>
    <m/>
    <m/>
    <n v="1"/>
    <s v="RIGHT"/>
    <s v="SC"/>
    <x v="0"/>
    <s v="&lt;10"/>
    <m/>
    <n v="1.70697647301E-4"/>
    <m/>
    <n v="17.069764730100001"/>
    <n v="1"/>
    <x v="1217"/>
    <m/>
    <s v="{5e835036-019d-4b80-b497-220479bfd12a}"/>
  </r>
  <r>
    <x v="81"/>
    <d v="2020-07-28T00:00:00"/>
    <m/>
    <x v="4"/>
    <s v="Chipman_Takuma, Flores_Rhay"/>
    <x v="2"/>
    <s v="OAK"/>
    <m/>
    <m/>
    <n v="2"/>
    <s v="FULL"/>
    <s v="P"/>
    <x v="0"/>
    <s v="&gt;100"/>
    <m/>
    <n v="5.5895504434299995E-4"/>
    <m/>
    <n v="55.895504434299994"/>
    <n v="2"/>
    <x v="1218"/>
    <m/>
    <s v="{e9b456b2-deeb-4787-afb2-c3024d9356b4}"/>
  </r>
  <r>
    <x v="81"/>
    <d v="2020-07-28T00:00:00"/>
    <m/>
    <x v="4"/>
    <s v="Chipman_Takuma, Flores_Rhay"/>
    <x v="13"/>
    <m/>
    <m/>
    <m/>
    <n v="8"/>
    <s v="RIGHT"/>
    <s v="P"/>
    <x v="0"/>
    <s v="&gt;100"/>
    <m/>
    <n v="4.2713596625300001E-4"/>
    <m/>
    <n v="42.713596625299999"/>
    <n v="1"/>
    <x v="1219"/>
    <m/>
    <s v="{8963921b-92cb-40ca-944b-d9446f51b0c9}"/>
  </r>
  <r>
    <x v="81"/>
    <d v="2020-07-28T00:00:00"/>
    <m/>
    <x v="4"/>
    <s v="Chipman_Takuma, Flores_Rhay"/>
    <x v="11"/>
    <m/>
    <m/>
    <m/>
    <n v="2"/>
    <s v="FULL"/>
    <s v="SC"/>
    <x v="0"/>
    <s v="10-100"/>
    <m/>
    <n v="1.8531382920300001E-4"/>
    <m/>
    <n v="18.5313829203"/>
    <n v="2"/>
    <x v="1220"/>
    <m/>
    <s v="{d80d2e57-dc8f-4e22-8069-7fbf0ea2be84}"/>
  </r>
  <r>
    <x v="81"/>
    <d v="2020-07-28T00:00:00"/>
    <m/>
    <x v="4"/>
    <s v="Chipman_Takuma, Flores_Rhay"/>
    <x v="13"/>
    <m/>
    <m/>
    <m/>
    <n v="2"/>
    <s v="FULL"/>
    <s v="SC"/>
    <x v="0"/>
    <s v="10-100"/>
    <m/>
    <n v="2.5103571295800002E-4"/>
    <m/>
    <n v="25.103571295800002"/>
    <n v="2"/>
    <x v="1221"/>
    <m/>
    <s v="{f1cd271d-ef92-4082-854e-eddcaa53e03d}"/>
  </r>
  <r>
    <x v="81"/>
    <d v="2020-07-28T00:00:00"/>
    <d v="2020-07-28T00:00:00"/>
    <x v="4"/>
    <s v="Chipman_Takuma, Flores_Rhay"/>
    <x v="11"/>
    <m/>
    <m/>
    <m/>
    <n v="3"/>
    <s v="FULL"/>
    <s v="SC"/>
    <x v="0"/>
    <s v="10-100"/>
    <m/>
    <n v="1.69870131757E-4"/>
    <m/>
    <n v="16.9870131757"/>
    <n v="2"/>
    <x v="1222"/>
    <m/>
    <s v="{7a9485cb-b928-4241-abcf-921b5f667ca1}"/>
  </r>
  <r>
    <x v="81"/>
    <d v="2020-07-28T00:00:00"/>
    <m/>
    <x v="4"/>
    <s v="Chipman_Takuma, Flores_Rhay"/>
    <x v="14"/>
    <m/>
    <m/>
    <m/>
    <n v="1"/>
    <s v="FULL"/>
    <s v="SC"/>
    <x v="0"/>
    <s v="10-100"/>
    <m/>
    <n v="9.9503444629599997E-5"/>
    <m/>
    <n v="9.9503444629600004"/>
    <n v="2"/>
    <x v="1223"/>
    <m/>
    <s v="{7d81c7bc-1ee9-4613-aa21-d4a9413b9b08}"/>
  </r>
  <r>
    <x v="81"/>
    <d v="2020-07-28T00:00:00"/>
    <m/>
    <x v="4"/>
    <s v="Chipman_Takuma, Flores_Rhay"/>
    <x v="0"/>
    <m/>
    <m/>
    <m/>
    <n v="1"/>
    <s v="RIGHT"/>
    <s v="SC"/>
    <x v="2"/>
    <s v="10-100"/>
    <m/>
    <n v="1.30712530174E-4"/>
    <m/>
    <n v="13.0712530174"/>
    <n v="1"/>
    <x v="1224"/>
    <m/>
    <s v="{9cf82951-5bd2-4ecb-b2c2-0ad1e516c192}"/>
  </r>
  <r>
    <x v="81"/>
    <d v="2020-07-28T00:00:00"/>
    <m/>
    <x v="4"/>
    <s v="Chipman_Takuma, Flores_Rhay"/>
    <x v="11"/>
    <s v="OAK"/>
    <s v="Disturbed"/>
    <m/>
    <n v="1"/>
    <s v="LEFT"/>
    <s v="SC"/>
    <x v="0"/>
    <s v="&lt;10"/>
    <s v="N"/>
    <n v="3.3779044004400001E-5"/>
    <m/>
    <n v="3.3779044004400003"/>
    <n v="1"/>
    <x v="1225"/>
    <m/>
    <s v="{b62ef11e-3a73-4482-99a5-526b149687a4}"/>
  </r>
  <r>
    <x v="81"/>
    <d v="2020-07-28T00:00:00"/>
    <m/>
    <x v="4"/>
    <s v="Chipman_Takuma, Flores_Rhay"/>
    <x v="11"/>
    <m/>
    <m/>
    <m/>
    <n v="1"/>
    <s v="RIGHT"/>
    <s v="P"/>
    <x v="0"/>
    <s v="10-100"/>
    <m/>
    <n v="3.82451844038E-5"/>
    <m/>
    <n v="3.8245184403799999"/>
    <n v="1"/>
    <x v="1226"/>
    <m/>
    <s v="{4a3f1422-7d88-4f5f-8657-839064643b1b}"/>
  </r>
  <r>
    <x v="81"/>
    <d v="2020-07-28T00:00:00"/>
    <m/>
    <x v="4"/>
    <s v="Chipman_Takuma, Flores_Rhay"/>
    <x v="0"/>
    <m/>
    <m/>
    <m/>
    <n v="1"/>
    <s v="RIGHT"/>
    <s v="SC"/>
    <x v="1"/>
    <s v="10-100"/>
    <m/>
    <n v="6.1491837014099999E-4"/>
    <m/>
    <n v="61.4918370141"/>
    <n v="1"/>
    <x v="1227"/>
    <m/>
    <s v="{d2c1be43-1efc-4467-a946-edee65ad82fb}"/>
  </r>
  <r>
    <x v="81"/>
    <d v="2020-07-28T00:00:00"/>
    <m/>
    <x v="4"/>
    <s v="Chipman_Takuma, Flores_Rhay"/>
    <x v="14"/>
    <m/>
    <m/>
    <m/>
    <n v="4"/>
    <s v="LEFT"/>
    <s v="SC"/>
    <x v="0"/>
    <s v="10-100"/>
    <m/>
    <n v="2.6338143081599999E-4"/>
    <m/>
    <n v="26.338143081599998"/>
    <n v="1"/>
    <x v="1228"/>
    <m/>
    <s v="{804451d1-57df-4392-86cf-030eff34e340}"/>
  </r>
  <r>
    <x v="81"/>
    <d v="2020-07-28T00:00:00"/>
    <m/>
    <x v="4"/>
    <s v="Chipman_Takuma, Flores_Rhay"/>
    <x v="8"/>
    <m/>
    <m/>
    <m/>
    <n v="1"/>
    <s v="LEFT"/>
    <s v="P"/>
    <x v="0"/>
    <s v="10-100"/>
    <m/>
    <n v="2.21118833877E-4"/>
    <m/>
    <n v="22.111883387700001"/>
    <n v="1"/>
    <x v="1229"/>
    <m/>
    <s v="{a33781e7-3fdb-4f6a-a74b-844db1a64b7b}"/>
  </r>
  <r>
    <x v="81"/>
    <d v="2020-07-28T00:00:00"/>
    <m/>
    <x v="4"/>
    <s v="Chipman_Takuma, Flores_Rhay"/>
    <x v="13"/>
    <m/>
    <m/>
    <m/>
    <n v="1"/>
    <s v="RIGHT"/>
    <s v="SC"/>
    <x v="0"/>
    <s v="&lt;10"/>
    <m/>
    <n v="6.2742193017299995E-5"/>
    <m/>
    <n v="6.2742193017299996"/>
    <n v="1"/>
    <x v="1230"/>
    <m/>
    <s v="{1232eea9-bb69-40c5-be1e-3c0550667458}"/>
  </r>
  <r>
    <x v="81"/>
    <d v="2020-07-28T00:00:00"/>
    <m/>
    <x v="4"/>
    <s v="Chipman_Takuma, Flores_Rhay"/>
    <x v="11"/>
    <m/>
    <m/>
    <m/>
    <n v="1"/>
    <s v="FULL"/>
    <s v="SC"/>
    <x v="0"/>
    <s v="10-100"/>
    <m/>
    <n v="3.6551637789099999E-5"/>
    <m/>
    <n v="3.65516377891"/>
    <n v="2"/>
    <x v="1231"/>
    <m/>
    <s v="{1086441f-65dd-4dd4-9e35-b5a6d2fb2b25}"/>
  </r>
  <r>
    <x v="81"/>
    <d v="2020-07-28T00:00:00"/>
    <m/>
    <x v="4"/>
    <s v="Chipman_Takuma, Flores_Rhay"/>
    <x v="8"/>
    <m/>
    <m/>
    <m/>
    <n v="1"/>
    <s v="LEFT"/>
    <s v="P"/>
    <x v="0"/>
    <s v="&gt;100"/>
    <m/>
    <n v="8.6518801590900005E-4"/>
    <m/>
    <n v="86.518801590900011"/>
    <n v="1"/>
    <x v="1232"/>
    <m/>
    <s v="{a98cdfd4-cf00-4cb6-8407-569d8bcbf57b}"/>
  </r>
  <r>
    <x v="81"/>
    <d v="2020-07-28T00:00:00"/>
    <m/>
    <x v="4"/>
    <s v="Chipman_Takuma, Flores_Rhay"/>
    <x v="0"/>
    <m/>
    <m/>
    <m/>
    <n v="1"/>
    <s v="LEFT"/>
    <s v="SC"/>
    <x v="0"/>
    <s v="10-100"/>
    <m/>
    <n v="1.8509586395499999E-4"/>
    <m/>
    <n v="18.509586395499998"/>
    <n v="1"/>
    <x v="1233"/>
    <m/>
    <s v="{1f8aab7b-49e1-4ced-9dd5-39de0ef0b91f}"/>
  </r>
  <r>
    <x v="81"/>
    <d v="2020-07-28T00:00:00"/>
    <m/>
    <x v="4"/>
    <s v="Chipman_Takuma, Flores_Rhay"/>
    <x v="14"/>
    <m/>
    <m/>
    <m/>
    <n v="1"/>
    <s v="LEFT"/>
    <s v="SC"/>
    <x v="0"/>
    <s v="&lt;10"/>
    <m/>
    <n v="6.9276187781999997E-5"/>
    <m/>
    <n v="6.9276187781999994"/>
    <n v="1"/>
    <x v="1234"/>
    <m/>
    <s v="{7dde15b5-da53-4feb-b0cc-40243be7fcc1}"/>
  </r>
  <r>
    <x v="81"/>
    <d v="2020-07-28T00:00:00"/>
    <m/>
    <x v="4"/>
    <s v="Chipman_Takuma, Flores_Rhay"/>
    <x v="13"/>
    <m/>
    <m/>
    <m/>
    <n v="1"/>
    <s v="FULL"/>
    <s v="SC"/>
    <x v="2"/>
    <s v="&gt;100"/>
    <m/>
    <n v="2.07136032581E-3"/>
    <m/>
    <n v="207.13603258099999"/>
    <n v="2"/>
    <x v="1235"/>
    <m/>
    <s v="{b6872522-ecf7-40d3-82cd-1622e33a9ca6}"/>
  </r>
  <r>
    <x v="83"/>
    <d v="2020-07-28T00:00:00"/>
    <m/>
    <x v="4"/>
    <s v="Chipman_Takuma, Flores_Rhay"/>
    <x v="8"/>
    <m/>
    <m/>
    <m/>
    <n v="3"/>
    <s v="FULL"/>
    <s v="P"/>
    <x v="0"/>
    <s v="&gt;100"/>
    <m/>
    <n v="4.8145533402999999E-4"/>
    <m/>
    <n v="48.145533403000002"/>
    <n v="2"/>
    <x v="1236"/>
    <m/>
    <s v="{c3831c1f-ef71-46ab-a635-198338328afc}"/>
  </r>
  <r>
    <x v="83"/>
    <d v="2020-07-28T00:00:00"/>
    <m/>
    <x v="4"/>
    <s v="Chipman_Takuma, Flores_Rhay"/>
    <x v="0"/>
    <m/>
    <m/>
    <m/>
    <n v="1"/>
    <s v="FULL"/>
    <s v="SC"/>
    <x v="0"/>
    <s v="10-100"/>
    <m/>
    <n v="5.9730868050199997E-5"/>
    <m/>
    <n v="5.9730868050199994"/>
    <n v="2"/>
    <x v="1237"/>
    <m/>
    <s v="{58157285-4f25-4849-a1d5-c906be3f5c4a}"/>
  </r>
  <r>
    <x v="83"/>
    <d v="2020-07-28T00:00:00"/>
    <m/>
    <x v="4"/>
    <s v="Chipman_Takuma, Flores_Rhay"/>
    <x v="19"/>
    <m/>
    <m/>
    <m/>
    <n v="10"/>
    <s v="FULL"/>
    <s v="C"/>
    <x v="0"/>
    <s v="&gt;100"/>
    <m/>
    <n v="5.0747382186099998E-4"/>
    <m/>
    <n v="50.747382186099998"/>
    <n v="2"/>
    <x v="1238"/>
    <m/>
    <s v="{d181f26c-17ad-4675-80af-7a57053be94c}"/>
  </r>
  <r>
    <x v="83"/>
    <d v="2020-07-28T00:00:00"/>
    <m/>
    <x v="4"/>
    <s v="Chipman_Takuma, Flores_Rhay"/>
    <x v="11"/>
    <m/>
    <m/>
    <m/>
    <n v="2"/>
    <s v="RIGHT"/>
    <s v="P"/>
    <x v="0"/>
    <s v="10-100"/>
    <m/>
    <n v="1.01596207098E-4"/>
    <m/>
    <n v="10.1596207098"/>
    <n v="1"/>
    <x v="1239"/>
    <m/>
    <s v="{4b1ef247-2d5e-4ce5-baf9-77b557da9579}"/>
  </r>
  <r>
    <x v="83"/>
    <d v="2020-07-28T00:00:00"/>
    <m/>
    <x v="4"/>
    <s v="Chipman_Takuma, Flores_Rhay"/>
    <x v="14"/>
    <m/>
    <m/>
    <m/>
    <n v="2"/>
    <s v="LEFT"/>
    <s v="SC"/>
    <x v="0"/>
    <s v="10-100"/>
    <m/>
    <n v="9.0232926936700003E-5"/>
    <m/>
    <n v="9.0232926936700011"/>
    <n v="1"/>
    <x v="1240"/>
    <m/>
    <s v="{939e4bcc-02bb-4747-ab43-52322f2cae39}"/>
  </r>
  <r>
    <x v="83"/>
    <d v="2020-07-28T00:00:00"/>
    <m/>
    <x v="4"/>
    <s v="Chipman_Takuma, Flores_Rhay"/>
    <x v="11"/>
    <m/>
    <m/>
    <m/>
    <n v="3"/>
    <s v="RIGHT"/>
    <s v="P"/>
    <x v="0"/>
    <s v="10-100"/>
    <m/>
    <n v="5.4179748091400002E-5"/>
    <m/>
    <n v="5.4179748091400004"/>
    <n v="1"/>
    <x v="1241"/>
    <m/>
    <s v="{743f397b-7814-4ca9-a88b-c1bf096943dc}"/>
  </r>
  <r>
    <x v="83"/>
    <d v="2020-07-28T00:00:00"/>
    <m/>
    <x v="4"/>
    <s v="Chipman_Takuma, Flores_Rhay"/>
    <x v="11"/>
    <m/>
    <m/>
    <m/>
    <n v="2"/>
    <s v="RIGHT"/>
    <s v="P"/>
    <x v="0"/>
    <s v="10-100"/>
    <m/>
    <n v="8.7718242018300003E-5"/>
    <m/>
    <n v="8.7718242018300003"/>
    <n v="1"/>
    <x v="1242"/>
    <m/>
    <s v="{df66a669-461d-4d59-8033-d182f2e77c67}"/>
  </r>
  <r>
    <x v="83"/>
    <d v="2020-07-28T00:00:00"/>
    <m/>
    <x v="4"/>
    <s v="Chipman_Takuma, Flores_Rhay"/>
    <x v="14"/>
    <m/>
    <m/>
    <m/>
    <n v="3"/>
    <s v="LEFT"/>
    <s v="SC"/>
    <x v="0"/>
    <s v="10-100"/>
    <m/>
    <n v="5.68103663264E-5"/>
    <m/>
    <n v="5.6810366326399997"/>
    <n v="1"/>
    <x v="1243"/>
    <m/>
    <s v="{39035d8d-6c59-4987-8331-5a8dab985c74}"/>
  </r>
  <r>
    <x v="83"/>
    <d v="2020-07-28T00:00:00"/>
    <m/>
    <x v="4"/>
    <s v="Chipman_Takuma, Flores_Rhay"/>
    <x v="11"/>
    <s v="CHAP"/>
    <s v="Disturbed"/>
    <m/>
    <n v="2"/>
    <s v="RIGHT"/>
    <s v="SC"/>
    <x v="0"/>
    <s v="10-100"/>
    <s v="N"/>
    <n v="1.03113604199E-4"/>
    <m/>
    <n v="10.3113604199"/>
    <n v="1"/>
    <x v="1244"/>
    <m/>
    <s v="{53dd15f3-e042-4d61-bc95-f92b00498faf}"/>
  </r>
  <r>
    <x v="44"/>
    <d v="2020-07-28T00:00:00"/>
    <d v="2020-07-28T00:00:00"/>
    <x v="4"/>
    <s v="Cherrette_Leanna, Oviedo_Morgan"/>
    <x v="17"/>
    <m/>
    <m/>
    <m/>
    <n v="2"/>
    <s v="FULL"/>
    <s v="SC"/>
    <x v="0"/>
    <s v="10-100"/>
    <m/>
    <n v="1.4719608857399999E-4"/>
    <m/>
    <n v="14.719608857399999"/>
    <n v="2"/>
    <x v="1245"/>
    <m/>
    <s v="{f46db05e-df83-4203-99b0-d051abeb2659}"/>
  </r>
  <r>
    <x v="44"/>
    <d v="2020-07-28T00:00:00"/>
    <d v="2020-07-28T00:00:00"/>
    <x v="4"/>
    <s v="Cherrette_Leanna, Oviedo_Morgan"/>
    <x v="17"/>
    <m/>
    <m/>
    <m/>
    <n v="1"/>
    <s v="FULL"/>
    <s v="SC"/>
    <x v="0"/>
    <s v="&lt;10"/>
    <m/>
    <n v="3.8771659743800002E-5"/>
    <m/>
    <n v="3.87716597438"/>
    <n v="2"/>
    <x v="1246"/>
    <m/>
    <s v="{5bec2eac-503e-48e1-b15f-041c4ba4ce92}"/>
  </r>
  <r>
    <x v="44"/>
    <d v="2020-07-28T00:00:00"/>
    <d v="2020-07-28T00:00:00"/>
    <x v="4"/>
    <s v="Cherrette_Leanna, Oviedo_Morgan"/>
    <x v="11"/>
    <m/>
    <m/>
    <m/>
    <n v="5"/>
    <s v="RIGHT"/>
    <s v="SC"/>
    <x v="0"/>
    <s v="10-100"/>
    <m/>
    <n v="8.4983200977500005E-5"/>
    <m/>
    <n v="8.4983200977499997"/>
    <n v="1"/>
    <x v="1247"/>
    <m/>
    <s v="{1863cf9c-f559-4628-a64b-af43b55bced2}"/>
  </r>
  <r>
    <x v="44"/>
    <d v="2020-07-28T00:00:00"/>
    <d v="2020-07-28T00:00:00"/>
    <x v="4"/>
    <s v="Cherrette_Leanna, Oviedo_Morgan"/>
    <x v="17"/>
    <m/>
    <m/>
    <m/>
    <n v="10"/>
    <s v="RIGHT"/>
    <s v="P"/>
    <x v="0"/>
    <s v="10-100"/>
    <m/>
    <n v="1.1786878168E-4"/>
    <m/>
    <n v="11.786878167999999"/>
    <n v="1"/>
    <x v="1248"/>
    <m/>
    <s v="{70325aba-87bc-48d7-8934-6751a3ddcd43}"/>
  </r>
  <r>
    <x v="44"/>
    <d v="2020-07-28T00:00:00"/>
    <d v="2020-07-28T00:00:00"/>
    <x v="4"/>
    <s v="Cherrette_Leanna, Oviedo_Morgan"/>
    <x v="11"/>
    <m/>
    <m/>
    <m/>
    <n v="5"/>
    <s v="RIGHT"/>
    <s v="L"/>
    <x v="0"/>
    <s v="10-100"/>
    <m/>
    <n v="6.8825123850099995E-5"/>
    <m/>
    <n v="6.8825123850099992"/>
    <n v="1"/>
    <x v="1249"/>
    <m/>
    <s v="{909bcaa1-8066-4840-a5cf-f98f37cdb483}"/>
  </r>
  <r>
    <x v="44"/>
    <d v="2020-07-28T00:00:00"/>
    <d v="2020-07-28T00:00:00"/>
    <x v="4"/>
    <s v="Cherrette_Leanna, Oviedo_Morgan"/>
    <x v="1"/>
    <m/>
    <m/>
    <m/>
    <n v="5"/>
    <s v="RIGHT"/>
    <s v="P"/>
    <x v="0"/>
    <s v="10-100"/>
    <m/>
    <n v="7.0809598585700001E-5"/>
    <m/>
    <n v="7.08095985857"/>
    <n v="1"/>
    <x v="1250"/>
    <m/>
    <s v="{2d309c35-aaab-45e3-b82b-ced183ea44fb}"/>
  </r>
  <r>
    <x v="44"/>
    <d v="2020-07-28T00:00:00"/>
    <d v="2020-07-28T00:00:00"/>
    <x v="4"/>
    <s v="Cherrette_Leanna, Oviedo_Morgan"/>
    <x v="17"/>
    <m/>
    <m/>
    <m/>
    <n v="10"/>
    <s v="RIGHT"/>
    <s v="P"/>
    <x v="0"/>
    <s v="&gt;100"/>
    <m/>
    <n v="3.6554530313600002E-4"/>
    <m/>
    <n v="36.554530313600004"/>
    <n v="1"/>
    <x v="1251"/>
    <m/>
    <s v="{fb71d39c-f966-42b8-a1de-94034bd63f84}"/>
  </r>
  <r>
    <x v="44"/>
    <d v="2020-07-28T00:00:00"/>
    <d v="2020-07-28T00:00:00"/>
    <x v="4"/>
    <s v="Cherrette_Leanna, Oviedo_Morgan"/>
    <x v="14"/>
    <m/>
    <m/>
    <m/>
    <n v="5"/>
    <s v="RIGHT"/>
    <s v="P"/>
    <x v="0"/>
    <s v="10-100"/>
    <m/>
    <n v="2.1843473728800001E-4"/>
    <m/>
    <n v="21.843473728799999"/>
    <n v="1"/>
    <x v="1252"/>
    <m/>
    <s v="{e8c7ce1c-0866-4a7d-8b00-c808e13f8c4b}"/>
  </r>
  <r>
    <x v="113"/>
    <d v="2020-07-28T00:00:00"/>
    <d v="2020-07-28T00:00:00"/>
    <x v="4"/>
    <s v="Cherrette_Leanna, Oviedo_Morgan"/>
    <x v="13"/>
    <m/>
    <m/>
    <m/>
    <n v="10"/>
    <s v="FULL"/>
    <s v="SC"/>
    <x v="0"/>
    <s v="&gt;100"/>
    <m/>
    <n v="9.977108766300001E-4"/>
    <m/>
    <n v="99.771087663000017"/>
    <n v="2"/>
    <x v="1253"/>
    <m/>
    <s v="{3185ab5a-57e1-4aef-8213-aab9e8a1e161}"/>
  </r>
  <r>
    <x v="113"/>
    <d v="2020-07-28T00:00:00"/>
    <d v="2020-07-28T00:00:00"/>
    <x v="4"/>
    <s v="Cherrette_Leanna, Oviedo_Morgan"/>
    <x v="0"/>
    <m/>
    <m/>
    <m/>
    <n v="1"/>
    <s v="FULL"/>
    <s v="SC"/>
    <x v="2"/>
    <s v="&lt;10"/>
    <m/>
    <n v="9.2657592088500005E-5"/>
    <m/>
    <n v="9.2657592088500014"/>
    <n v="2"/>
    <x v="1254"/>
    <m/>
    <s v="{aecb3e4c-f27b-4efd-8cf3-0734c67a1753}"/>
  </r>
  <r>
    <x v="113"/>
    <d v="2020-07-28T00:00:00"/>
    <d v="2020-07-28T00:00:00"/>
    <x v="4"/>
    <s v="Cherrette_Leanna, Oviedo_Morgan"/>
    <x v="0"/>
    <m/>
    <m/>
    <m/>
    <n v="1"/>
    <s v="FULL"/>
    <s v="SC"/>
    <x v="2"/>
    <s v="10-100"/>
    <m/>
    <n v="8.2516143237199995E-5"/>
    <m/>
    <n v="8.2516143237200001"/>
    <n v="2"/>
    <x v="1255"/>
    <m/>
    <s v="{3cf2a8c3-f678-43dc-85f9-6c1852a30324}"/>
  </r>
  <r>
    <x v="113"/>
    <d v="2020-07-28T00:00:00"/>
    <d v="2020-07-28T00:00:00"/>
    <x v="4"/>
    <s v="Cherrette_Leanna, Oviedo_Morgan"/>
    <x v="0"/>
    <m/>
    <m/>
    <m/>
    <n v="1"/>
    <s v="FULL"/>
    <s v="SC"/>
    <x v="2"/>
    <s v="10-100"/>
    <m/>
    <n v="1.41414285662E-5"/>
    <m/>
    <n v="1.4141428566200001"/>
    <n v="2"/>
    <x v="1256"/>
    <m/>
    <s v="{e7a9cb37-aaf6-4324-b19b-7cfc2c1829b5}"/>
  </r>
  <r>
    <x v="113"/>
    <d v="2020-07-28T00:00:00"/>
    <d v="2020-07-28T00:00:00"/>
    <x v="4"/>
    <s v="Cherrette_Leanna, Oviedo_Morgan"/>
    <x v="13"/>
    <m/>
    <m/>
    <m/>
    <n v="20"/>
    <s v="FULL"/>
    <s v="P"/>
    <x v="0"/>
    <s v="&gt;100"/>
    <m/>
    <n v="3.9816147085299999E-4"/>
    <m/>
    <n v="39.816147085300003"/>
    <n v="2"/>
    <x v="1257"/>
    <m/>
    <s v="{fda270e0-c52c-4c53-8be2-5092374639fd}"/>
  </r>
  <r>
    <x v="113"/>
    <d v="2020-07-28T00:00:00"/>
    <d v="2020-07-28T00:00:00"/>
    <x v="4"/>
    <s v="Cherrette_Leanna, Oviedo_Morgan"/>
    <x v="13"/>
    <m/>
    <m/>
    <m/>
    <n v="5"/>
    <s v="FULL"/>
    <s v="SC"/>
    <x v="0"/>
    <s v="10-100"/>
    <m/>
    <n v="3.3840805400900002E-4"/>
    <m/>
    <n v="33.840805400900003"/>
    <n v="2"/>
    <x v="1258"/>
    <m/>
    <s v="{a71858ac-36ae-4754-a958-6e03d2c6747d}"/>
  </r>
  <r>
    <x v="13"/>
    <d v="2020-07-28T00:00:00"/>
    <d v="2020-07-28T00:00:00"/>
    <x v="4"/>
    <s v="Oviedo_Morgan, Cherrette_Leanna"/>
    <x v="13"/>
    <m/>
    <m/>
    <m/>
    <n v="1"/>
    <s v="FULL"/>
    <s v="SC"/>
    <x v="0"/>
    <s v="&lt;10"/>
    <m/>
    <n v="1.27799657576E-4"/>
    <m/>
    <n v="12.779965757599999"/>
    <n v="2"/>
    <x v="1259"/>
    <m/>
    <s v="{4400a168-69a8-43e2-99df-8af390f50de6}"/>
  </r>
  <r>
    <x v="13"/>
    <d v="2020-07-28T00:00:00"/>
    <d v="2020-07-28T00:00:00"/>
    <x v="4"/>
    <s v="Oviedo_Morgan, Cherrette_Leanna"/>
    <x v="11"/>
    <m/>
    <m/>
    <s v="MBM had to fill in buffer direction based on surrounding data b/c it was missing"/>
    <n v="5"/>
    <s v="RIGHT"/>
    <s v="P"/>
    <x v="0"/>
    <s v="10-100"/>
    <m/>
    <n v="2.01390510546E-4"/>
    <m/>
    <n v="20.139051054599999"/>
    <n v="1"/>
    <x v="1260"/>
    <m/>
    <s v="{93cdfc88-201d-4341-8ac4-f485bda485e0}"/>
  </r>
  <r>
    <x v="13"/>
    <d v="2020-07-28T00:00:00"/>
    <d v="2020-07-28T00:00:00"/>
    <x v="4"/>
    <s v="Oviedo_Morgan, Cherrette_Leanna"/>
    <x v="13"/>
    <m/>
    <m/>
    <m/>
    <n v="1"/>
    <s v="FULL"/>
    <s v="SC"/>
    <x v="0"/>
    <s v="10-100"/>
    <m/>
    <n v="2.2701153071099999E-4"/>
    <m/>
    <n v="22.701153071099998"/>
    <n v="2"/>
    <x v="1261"/>
    <m/>
    <s v="{8ffeb064-7e5b-4868-a2df-a328f8be9352}"/>
  </r>
  <r>
    <x v="13"/>
    <d v="2020-07-28T00:00:00"/>
    <d v="2020-07-28T00:00:00"/>
    <x v="4"/>
    <s v="Oviedo_Morgan, Cherrette_Leanna"/>
    <x v="0"/>
    <m/>
    <m/>
    <m/>
    <n v="1"/>
    <s v="RIGHT"/>
    <s v="SC"/>
    <x v="0"/>
    <s v="10-100"/>
    <m/>
    <n v="2.8126660951500001E-4"/>
    <m/>
    <n v="28.1266609515"/>
    <n v="1"/>
    <x v="1262"/>
    <m/>
    <s v="{7e4c750a-5947-48ad-9fc8-420dbc450a2a}"/>
  </r>
  <r>
    <x v="13"/>
    <d v="2020-07-28T00:00:00"/>
    <d v="2020-07-28T00:00:00"/>
    <x v="4"/>
    <s v="Oviedo_Morgan, Cherrette_Leanna"/>
    <x v="4"/>
    <m/>
    <m/>
    <m/>
    <n v="3"/>
    <s v="RIGHT"/>
    <s v="P"/>
    <x v="0"/>
    <s v="10-100"/>
    <m/>
    <n v="1.06555877062E-4"/>
    <m/>
    <n v="10.6555877062"/>
    <n v="1"/>
    <x v="1263"/>
    <m/>
    <s v="{e8454e8b-f794-44f5-933d-88c2d7ebd6d1}"/>
  </r>
  <r>
    <x v="13"/>
    <d v="2020-07-28T00:00:00"/>
    <d v="2020-07-28T00:00:00"/>
    <x v="4"/>
    <s v="Oviedo_Morgan, Cherrette_Leanna"/>
    <x v="13"/>
    <m/>
    <m/>
    <m/>
    <n v="3"/>
    <s v="RIGHT"/>
    <s v="P"/>
    <x v="0"/>
    <s v="10-100"/>
    <m/>
    <n v="7.4130967216299996E-5"/>
    <m/>
    <n v="7.4130967216299997"/>
    <n v="1"/>
    <x v="1264"/>
    <m/>
    <s v="{1a280ff4-6bdd-4e4d-a4db-6fdab6bd1193}"/>
  </r>
  <r>
    <x v="13"/>
    <d v="2020-07-28T00:00:00"/>
    <d v="2020-07-28T00:00:00"/>
    <x v="4"/>
    <s v="Oviedo_Morgan, Cherrette_Leanna"/>
    <x v="13"/>
    <m/>
    <m/>
    <m/>
    <n v="3"/>
    <s v="FULL"/>
    <s v="P"/>
    <x v="0"/>
    <s v="10-100"/>
    <m/>
    <n v="2.1984652403500001E-4"/>
    <m/>
    <n v="21.9846524035"/>
    <n v="2"/>
    <x v="1265"/>
    <m/>
    <s v="{6539c314-c392-4f1d-aed7-cc7734a08388}"/>
  </r>
  <r>
    <x v="13"/>
    <d v="2020-07-28T00:00:00"/>
    <d v="2020-07-28T00:00:00"/>
    <x v="4"/>
    <s v="Oviedo_Morgan, Cherrette_Leanna"/>
    <x v="13"/>
    <m/>
    <m/>
    <m/>
    <n v="2"/>
    <s v="FULL"/>
    <s v="SC"/>
    <x v="0"/>
    <s v="&gt;100"/>
    <m/>
    <n v="2.2643153673000001E-3"/>
    <m/>
    <n v="226.43153673"/>
    <n v="2"/>
    <x v="1266"/>
    <m/>
    <s v="{34762923-8b11-4e2a-80be-d97adc9eefd5}"/>
  </r>
  <r>
    <x v="13"/>
    <d v="2020-07-28T00:00:00"/>
    <d v="2020-07-28T00:00:00"/>
    <x v="4"/>
    <s v="Oviedo_Morgan, Cherrette_Leanna"/>
    <x v="0"/>
    <m/>
    <m/>
    <m/>
    <n v="2"/>
    <s v="FULL"/>
    <s v="SC"/>
    <x v="0"/>
    <s v="&lt;10"/>
    <m/>
    <n v="2.5070069926800003E-4"/>
    <m/>
    <n v="25.070069926800002"/>
    <n v="2"/>
    <x v="1267"/>
    <m/>
    <s v="{493212d6-d6bb-48eb-942b-9609e76a21d7}"/>
  </r>
  <r>
    <x v="13"/>
    <d v="2020-07-28T00:00:00"/>
    <d v="2020-07-28T00:00:00"/>
    <x v="4"/>
    <s v="Oviedo_Morgan, Cherrette_Leanna"/>
    <x v="4"/>
    <m/>
    <m/>
    <m/>
    <n v="1"/>
    <s v="FULL"/>
    <s v="L"/>
    <x v="0"/>
    <s v="&lt;10"/>
    <m/>
    <n v="2.0022663528400001E-4"/>
    <m/>
    <n v="20.022663528400003"/>
    <n v="2"/>
    <x v="1268"/>
    <m/>
    <s v="{84f88e87-7f33-4bfe-8e7d-680c6a3c959c}"/>
  </r>
  <r>
    <x v="13"/>
    <d v="2020-07-28T00:00:00"/>
    <d v="2020-07-28T00:00:00"/>
    <x v="4"/>
    <s v="Oviedo_Morgan, Cherrette_Leanna"/>
    <x v="0"/>
    <m/>
    <m/>
    <m/>
    <n v="1"/>
    <s v="FULL"/>
    <s v="L"/>
    <x v="0"/>
    <s v="&lt;10"/>
    <m/>
    <n v="9.4986003100299993E-5"/>
    <m/>
    <n v="9.4986003100299996"/>
    <n v="2"/>
    <x v="1269"/>
    <m/>
    <s v="{2d98af45-a8b4-4225-a1c0-75209a990f60}"/>
  </r>
  <r>
    <x v="13"/>
    <d v="2020-07-28T00:00:00"/>
    <d v="2020-07-28T00:00:00"/>
    <x v="4"/>
    <s v="Oviedo_Morgan, Cherrette_Leanna"/>
    <x v="4"/>
    <m/>
    <m/>
    <m/>
    <n v="1"/>
    <s v="FULL"/>
    <s v="L"/>
    <x v="0"/>
    <s v="&lt;10"/>
    <m/>
    <n v="9.4497067583499994E-5"/>
    <m/>
    <n v="9.4497067583499987"/>
    <n v="2"/>
    <x v="1270"/>
    <m/>
    <s v="{a3c15dba-2844-48ae-a63b-07e13cca1f96}"/>
  </r>
  <r>
    <x v="13"/>
    <d v="2020-07-28T00:00:00"/>
    <d v="2020-07-28T00:00:00"/>
    <x v="4"/>
    <s v="Oviedo_Morgan, Cherrette_Leanna"/>
    <x v="0"/>
    <m/>
    <m/>
    <m/>
    <n v="17.5"/>
    <s v="LEFT"/>
    <s v="P"/>
    <x v="0"/>
    <s v="&gt;100"/>
    <m/>
    <n v="9.2271137940599999E-4"/>
    <m/>
    <n v="92.271137940599999"/>
    <n v="1"/>
    <x v="1271"/>
    <m/>
    <s v="{84f0f628-9f31-4662-918f-11c190fb84fe}"/>
  </r>
  <r>
    <x v="13"/>
    <d v="2020-07-28T00:00:00"/>
    <d v="2020-07-28T00:00:00"/>
    <x v="4"/>
    <s v="Oviedo_Morgan, Cherrette_Leanna"/>
    <x v="13"/>
    <m/>
    <m/>
    <m/>
    <n v="17.5"/>
    <s v="LEFT"/>
    <s v="P"/>
    <x v="0"/>
    <s v="&gt;100"/>
    <m/>
    <n v="9.2271137940599999E-4"/>
    <m/>
    <n v="92.271137940599999"/>
    <n v="1"/>
    <x v="1271"/>
    <m/>
    <s v="{84f0f628-9f31-4662-918f-11c190fb84fe}"/>
  </r>
  <r>
    <x v="13"/>
    <d v="2020-07-28T00:00:00"/>
    <d v="2020-07-28T00:00:00"/>
    <x v="4"/>
    <s v="Oviedo_Morgan, Cherrette_Leanna"/>
    <x v="4"/>
    <m/>
    <m/>
    <m/>
    <n v="1"/>
    <s v="FULL"/>
    <s v="P"/>
    <x v="0"/>
    <s v="10-100"/>
    <m/>
    <n v="1.75092879139E-4"/>
    <m/>
    <n v="17.5092879139"/>
    <n v="2"/>
    <x v="1272"/>
    <m/>
    <s v="{804de2df-7f86-4e2d-9263-d0e5fd18851f}"/>
  </r>
  <r>
    <x v="13"/>
    <d v="2020-07-28T00:00:00"/>
    <d v="2020-07-28T00:00:00"/>
    <x v="4"/>
    <s v="Oviedo_Morgan, Cherrette_Leanna"/>
    <x v="13"/>
    <m/>
    <m/>
    <m/>
    <n v="1"/>
    <s v="FULL"/>
    <s v="P"/>
    <x v="0"/>
    <s v="10-100"/>
    <m/>
    <n v="2.9281302017500002E-4"/>
    <m/>
    <n v="29.281302017500003"/>
    <n v="2"/>
    <x v="1273"/>
    <m/>
    <s v="{c06f4cad-d430-4e94-b50e-5e9fc2efac52}"/>
  </r>
  <r>
    <x v="13"/>
    <d v="2020-07-28T00:00:00"/>
    <d v="2020-07-28T00:00:00"/>
    <x v="4"/>
    <s v="Oviedo_Morgan, Cherrette_Leanna"/>
    <x v="0"/>
    <m/>
    <m/>
    <m/>
    <n v="1"/>
    <s v="FULL"/>
    <s v="P"/>
    <x v="0"/>
    <s v="10-100"/>
    <m/>
    <n v="4.7083832871300002E-4"/>
    <m/>
    <n v="47.083832871300004"/>
    <n v="2"/>
    <x v="1274"/>
    <m/>
    <s v="{eb612fea-4123-4868-b99b-176d10c9b671}"/>
  </r>
  <r>
    <x v="13"/>
    <d v="2020-07-28T00:00:00"/>
    <d v="2020-07-28T00:00:00"/>
    <x v="4"/>
    <s v="Oviedo_Morgan, Cherrette_Leanna"/>
    <x v="0"/>
    <m/>
    <m/>
    <m/>
    <n v="1"/>
    <s v="FULL"/>
    <s v="SC"/>
    <x v="0"/>
    <s v="10-100"/>
    <m/>
    <n v="5.8006863850999996E-4"/>
    <m/>
    <n v="58.006863850999999"/>
    <n v="2"/>
    <x v="1275"/>
    <m/>
    <s v="{d0c61110-59ad-424c-9a83-32a95b36acf3}"/>
  </r>
  <r>
    <x v="13"/>
    <d v="2020-07-28T00:00:00"/>
    <d v="2020-07-28T00:00:00"/>
    <x v="4"/>
    <s v="Oviedo_Morgan, Cherrette_Leanna"/>
    <x v="0"/>
    <m/>
    <m/>
    <m/>
    <n v="1"/>
    <s v="FULL"/>
    <s v="SC"/>
    <x v="0"/>
    <s v="10-100"/>
    <m/>
    <n v="6.7999502917699998E-4"/>
    <m/>
    <n v="67.999502917699999"/>
    <n v="2"/>
    <x v="1276"/>
    <m/>
    <s v="{042e06b9-1248-4161-9cd0-26a5fe19aaf8}"/>
  </r>
  <r>
    <x v="13"/>
    <d v="2020-07-28T00:00:00"/>
    <d v="2020-07-28T00:00:00"/>
    <x v="4"/>
    <s v="Oviedo_Morgan, Cherrette_Leanna"/>
    <x v="13"/>
    <m/>
    <m/>
    <m/>
    <n v="1"/>
    <s v="FULL"/>
    <s v="SC"/>
    <x v="0"/>
    <s v="10-100"/>
    <m/>
    <n v="2.8735926300099999E-4"/>
    <m/>
    <n v="28.735926300099997"/>
    <n v="2"/>
    <x v="1277"/>
    <m/>
    <s v="{d1aae27f-62e2-4c9a-bf9a-4485919e2b29}"/>
  </r>
  <r>
    <x v="13"/>
    <d v="2020-07-28T00:00:00"/>
    <d v="2020-07-28T00:00:00"/>
    <x v="4"/>
    <s v="Oviedo_Morgan, Cherrette_Leanna"/>
    <x v="13"/>
    <m/>
    <m/>
    <m/>
    <n v="1"/>
    <s v="FULL"/>
    <s v="SC"/>
    <x v="0"/>
    <s v="10-100"/>
    <m/>
    <n v="3.6245864003699998E-4"/>
    <m/>
    <n v="36.2458640037"/>
    <n v="2"/>
    <x v="1278"/>
    <m/>
    <s v="{d14f09b8-e123-403f-b22b-85995962fe4e}"/>
  </r>
  <r>
    <x v="14"/>
    <d v="2020-07-28T00:00:00"/>
    <d v="2020-07-28T00:00:00"/>
    <x v="4"/>
    <s v="Cherrette_Leanna, Oviedo_Morgan"/>
    <x v="13"/>
    <m/>
    <m/>
    <m/>
    <n v="2"/>
    <s v="RIGHT"/>
    <s v="SC"/>
    <x v="0"/>
    <s v="&gt;100"/>
    <m/>
    <n v="4.1446771558800001E-3"/>
    <m/>
    <n v="414.46771558800003"/>
    <n v="1"/>
    <x v="1279"/>
    <m/>
    <s v="{b5be7c2d-0e49-4f79-bfb5-41777f2e950a}"/>
  </r>
  <r>
    <x v="14"/>
    <d v="2020-07-28T00:00:00"/>
    <d v="2020-07-28T00:00:00"/>
    <x v="4"/>
    <s v="Cherrette_Leanna, Oviedo_Morgan"/>
    <x v="13"/>
    <s v="OTH"/>
    <s v="Disturbed"/>
    <m/>
    <n v="3"/>
    <s v="RIGHT"/>
    <s v="SC"/>
    <x v="0"/>
    <s v="&gt;100"/>
    <m/>
    <n v="6.5041695037200004E-3"/>
    <m/>
    <n v="650.41695037200009"/>
    <n v="1"/>
    <x v="1280"/>
    <m/>
    <s v="{89d3182f-4cb2-4d5d-bc5b-a2f0b0498c4b}"/>
  </r>
  <r>
    <x v="14"/>
    <d v="2020-07-28T00:00:00"/>
    <d v="2020-07-28T00:00:00"/>
    <x v="4"/>
    <s v="Cherrette_Leanna, Oviedo_Morgan"/>
    <x v="13"/>
    <s v="OTH"/>
    <s v="Disturbed"/>
    <m/>
    <n v="3"/>
    <s v="RIGHT"/>
    <s v="SC"/>
    <x v="0"/>
    <s v="&gt;100"/>
    <m/>
    <n v="1.61281647261E-3"/>
    <m/>
    <n v="161.28164726099999"/>
    <n v="1"/>
    <x v="1281"/>
    <m/>
    <s v="{bfda3d1c-659e-4d52-bac6-7b303cc34631}"/>
  </r>
  <r>
    <x v="14"/>
    <d v="2020-07-28T00:00:00"/>
    <d v="2020-07-28T00:00:00"/>
    <x v="4"/>
    <s v="Cherrette_Leanna, Oviedo_Morgan"/>
    <x v="0"/>
    <m/>
    <m/>
    <s v="All gps services not working, points are all roughly estimated"/>
    <n v="1"/>
    <s v="FULL"/>
    <s v="P"/>
    <x v="0"/>
    <s v="10-100"/>
    <m/>
    <n v="2.2768935523699999E-4"/>
    <m/>
    <n v="22.768935523699998"/>
    <n v="2"/>
    <x v="1282"/>
    <m/>
    <s v="{b7c623fc-fa1b-4942-a874-348120159d33}"/>
  </r>
  <r>
    <x v="14"/>
    <d v="2020-07-28T00:00:00"/>
    <d v="2020-07-28T00:00:00"/>
    <x v="4"/>
    <s v="Cherrette_Leanna, Oviedo_Morgan"/>
    <x v="0"/>
    <m/>
    <m/>
    <s v="All gps services not working, points are all roughly estimated"/>
    <n v="1"/>
    <s v="FULL"/>
    <s v="P"/>
    <x v="0"/>
    <s v="10-100"/>
    <m/>
    <n v="3.4837264333000001E-4"/>
    <m/>
    <n v="34.837264333"/>
    <n v="2"/>
    <x v="1283"/>
    <m/>
    <s v="{917f5c50-4ad4-43be-be54-ab5c0c4455f6}"/>
  </r>
  <r>
    <x v="14"/>
    <d v="2020-07-28T00:00:00"/>
    <d v="2020-07-28T00:00:00"/>
    <x v="4"/>
    <s v="Cherrette_Leanna, Oviedo_Morgan"/>
    <x v="0"/>
    <m/>
    <m/>
    <m/>
    <n v="1"/>
    <s v="FULL"/>
    <s v="SC"/>
    <x v="0"/>
    <s v="10-100"/>
    <m/>
    <n v="1.4181599139000001E-4"/>
    <m/>
    <n v="14.181599139000001"/>
    <n v="2"/>
    <x v="1284"/>
    <m/>
    <s v="{46d6468a-21e2-462d-8928-e9af95a70440}"/>
  </r>
  <r>
    <x v="14"/>
    <d v="2020-07-28T00:00:00"/>
    <d v="2020-07-28T00:00:00"/>
    <x v="4"/>
    <s v="Cherrette_Leanna, Oviedo_Morgan"/>
    <x v="0"/>
    <m/>
    <m/>
    <s v="All gps services not working, points are all roughly estimated"/>
    <n v="1"/>
    <s v="FULL"/>
    <s v="P"/>
    <x v="0"/>
    <s v="10-100"/>
    <m/>
    <n v="1.11315432394E-4"/>
    <m/>
    <n v="11.131543239400001"/>
    <n v="2"/>
    <x v="1285"/>
    <m/>
    <s v="{bafa3ca1-31ae-4b09-9961-13efb6a7f59d}"/>
  </r>
  <r>
    <x v="14"/>
    <d v="2020-07-28T00:00:00"/>
    <d v="2020-07-28T00:00:00"/>
    <x v="4"/>
    <s v="Cherrette_Leanna, Oviedo_Morgan"/>
    <x v="0"/>
    <s v="OTH"/>
    <s v="Disturbed"/>
    <s v="All gps services not working, points are all roughly estimated"/>
    <n v="1"/>
    <s v="FULL"/>
    <s v="P"/>
    <x v="0"/>
    <s v="10-100"/>
    <s v="N"/>
    <n v="5.0358638272400005E-4"/>
    <m/>
    <n v="50.358638272400007"/>
    <n v="2"/>
    <x v="1286"/>
    <m/>
    <s v="{5dab02c8-d62c-4d36-8b78-1781a1be9c17}"/>
  </r>
  <r>
    <x v="83"/>
    <d v="2020-07-29T00:00:00"/>
    <m/>
    <x v="4"/>
    <s v="Chipman_Takuma, Flores_Rhay"/>
    <x v="8"/>
    <m/>
    <m/>
    <m/>
    <n v="2"/>
    <s v="FULL"/>
    <s v="P"/>
    <x v="0"/>
    <s v="10-100"/>
    <m/>
    <n v="1.8322784266199999E-4"/>
    <m/>
    <n v="18.322784266199999"/>
    <n v="2"/>
    <x v="1287"/>
    <m/>
    <s v="{aff20957-1c15-4e6b-bc09-9ffe34920296}"/>
  </r>
  <r>
    <x v="83"/>
    <d v="2020-07-30T00:00:00"/>
    <m/>
    <x v="4"/>
    <s v="Chipman_Takuma, Flores_Rhay"/>
    <x v="8"/>
    <m/>
    <m/>
    <m/>
    <n v="4"/>
    <s v="FULL"/>
    <s v="P"/>
    <x v="0"/>
    <s v="&gt;100"/>
    <m/>
    <n v="5.0452486651699998E-4"/>
    <m/>
    <n v="50.452486651699999"/>
    <n v="2"/>
    <x v="1288"/>
    <m/>
    <s v="{edef397b-3611-4c3e-87a5-c7648d04c520}"/>
  </r>
  <r>
    <x v="83"/>
    <d v="2020-07-29T00:00:00"/>
    <m/>
    <x v="4"/>
    <s v="Chipman_Takuma, Flores_Rhay"/>
    <x v="8"/>
    <m/>
    <m/>
    <m/>
    <n v="2"/>
    <s v="FULL"/>
    <s v="SC"/>
    <x v="0"/>
    <s v="10-100"/>
    <m/>
    <n v="6.4344771932400006E-5"/>
    <m/>
    <n v="6.4344771932400002"/>
    <n v="2"/>
    <x v="1289"/>
    <m/>
    <s v="{ae4030c1-688a-4961-927e-c465db23cb51}"/>
  </r>
  <r>
    <x v="83"/>
    <d v="2020-07-29T00:00:00"/>
    <d v="2020-07-29T00:00:00"/>
    <x v="4"/>
    <s v="Chipman_Takuma, Flores_Rhay"/>
    <x v="8"/>
    <m/>
    <m/>
    <m/>
    <n v="5"/>
    <s v="FULL"/>
    <s v="P"/>
    <x v="0"/>
    <s v="&gt;100"/>
    <m/>
    <n v="5.5182664570899999E-4"/>
    <m/>
    <n v="55.182664570900002"/>
    <n v="2"/>
    <x v="1290"/>
    <m/>
    <s v="{b8223d11-efd6-4a70-94ba-c9f2bc97f5cf}"/>
  </r>
  <r>
    <x v="83"/>
    <d v="2020-07-29T00:00:00"/>
    <m/>
    <x v="4"/>
    <s v="Chipman_Takuma, Flores_Rhay"/>
    <x v="14"/>
    <m/>
    <m/>
    <m/>
    <n v="2"/>
    <s v="RIGHT"/>
    <s v="P"/>
    <x v="0"/>
    <s v="&lt;10"/>
    <m/>
    <n v="8.4519889199499997E-5"/>
    <m/>
    <n v="8.4519889199499989"/>
    <n v="1"/>
    <x v="1291"/>
    <m/>
    <s v="{b09e1b86-8604-4ea9-ae80-8199c88b51f3}"/>
  </r>
  <r>
    <x v="83"/>
    <d v="2020-07-29T00:00:00"/>
    <m/>
    <x v="4"/>
    <s v="Chipman_Takuma, Flores_Rhay"/>
    <x v="8"/>
    <m/>
    <m/>
    <m/>
    <n v="2"/>
    <s v="LEFT"/>
    <s v="SC"/>
    <x v="0"/>
    <s v="10-100"/>
    <m/>
    <n v="9.8534462801100003E-5"/>
    <m/>
    <n v="9.8534462801100009"/>
    <n v="1"/>
    <x v="1292"/>
    <m/>
    <s v="{4f80ecaa-78bd-4303-be35-bf2f8bceb47d}"/>
  </r>
  <r>
    <x v="83"/>
    <d v="2020-07-29T00:00:00"/>
    <m/>
    <x v="4"/>
    <s v="Chipman_Takuma, Flores_Rhay"/>
    <x v="8"/>
    <m/>
    <m/>
    <m/>
    <n v="2"/>
    <s v="RIGHT"/>
    <s v="P"/>
    <x v="0"/>
    <s v="10-100"/>
    <m/>
    <n v="1.0811954024200001E-4"/>
    <m/>
    <n v="10.8119540242"/>
    <n v="1"/>
    <x v="1293"/>
    <m/>
    <s v="{5ae770bb-4a10-4f86-aedd-44ac91aa18ad}"/>
  </r>
  <r>
    <x v="83"/>
    <d v="2020-07-29T00:00:00"/>
    <m/>
    <x v="4"/>
    <s v="Chipman_Takuma, Flores_Rhay"/>
    <x v="8"/>
    <m/>
    <m/>
    <m/>
    <n v="5"/>
    <s v="LEFT"/>
    <s v="P"/>
    <x v="0"/>
    <s v="10-100"/>
    <m/>
    <n v="1.5480546559600001E-4"/>
    <m/>
    <n v="15.4805465596"/>
    <n v="1"/>
    <x v="1294"/>
    <m/>
    <s v="{89707066-148a-4032-a5c2-89c270fcdfc7}"/>
  </r>
  <r>
    <x v="83"/>
    <d v="2020-07-29T00:00:00"/>
    <m/>
    <x v="4"/>
    <s v="Chipman_Takuma, Flores_Rhay"/>
    <x v="8"/>
    <m/>
    <m/>
    <m/>
    <n v="2"/>
    <s v="LEFT"/>
    <s v="P"/>
    <x v="1"/>
    <s v="10-100"/>
    <m/>
    <n v="1.17178009045E-4"/>
    <m/>
    <n v="11.717800904500001"/>
    <n v="1"/>
    <x v="1295"/>
    <m/>
    <s v="{0aa2b951-f5e1-47f1-9639-3dff99c6cbeb}"/>
  </r>
  <r>
    <x v="83"/>
    <d v="2020-07-29T00:00:00"/>
    <m/>
    <x v="4"/>
    <s v="Chipman_Takuma, Flores_Rhay"/>
    <x v="11"/>
    <m/>
    <m/>
    <m/>
    <n v="3"/>
    <s v="LEFT"/>
    <s v="P"/>
    <x v="2"/>
    <s v="&gt;100"/>
    <m/>
    <n v="4.0750627594600002E-4"/>
    <m/>
    <n v="40.750627594600004"/>
    <n v="1"/>
    <x v="1296"/>
    <m/>
    <s v="{462c2f39-a7a8-4bdd-bba1-0b779015b84e}"/>
  </r>
  <r>
    <x v="83"/>
    <d v="2020-07-29T00:00:00"/>
    <m/>
    <x v="4"/>
    <s v="Chipman_Takuma, Flores_Rhay"/>
    <x v="8"/>
    <m/>
    <m/>
    <m/>
    <n v="2"/>
    <s v="LEFT"/>
    <s v="SC"/>
    <x v="0"/>
    <s v="10-100"/>
    <m/>
    <n v="1.33320224707E-4"/>
    <m/>
    <n v="13.3320224707"/>
    <n v="1"/>
    <x v="1297"/>
    <m/>
    <s v="{682625bb-a89b-47bc-b7ea-fa9ec4b1aedd}"/>
  </r>
  <r>
    <x v="83"/>
    <d v="2020-07-29T00:00:00"/>
    <m/>
    <x v="4"/>
    <s v="Chipman_Takuma, Flores_Rhay"/>
    <x v="1"/>
    <m/>
    <m/>
    <m/>
    <n v="1"/>
    <s v="LEFT"/>
    <s v="SC"/>
    <x v="0"/>
    <s v="&lt;10"/>
    <m/>
    <n v="7.9103251807999993E-5"/>
    <m/>
    <n v="7.9103251807999992"/>
    <n v="1"/>
    <x v="1298"/>
    <m/>
    <s v="{f7fdc9e6-2ae8-4b42-9d82-14ee53e495c3}"/>
  </r>
  <r>
    <x v="83"/>
    <d v="2020-07-29T00:00:00"/>
    <m/>
    <x v="4"/>
    <s v="Chipman_Takuma, Flores_Rhay"/>
    <x v="8"/>
    <m/>
    <m/>
    <m/>
    <n v="3"/>
    <s v="FULL"/>
    <s v="P"/>
    <x v="0"/>
    <s v="10-100"/>
    <m/>
    <n v="2.9736816905400002E-4"/>
    <m/>
    <n v="29.736816905400001"/>
    <n v="2"/>
    <x v="1299"/>
    <m/>
    <s v="{8e3ca3a3-71b5-4a96-be28-791a450e335a}"/>
  </r>
  <r>
    <x v="83"/>
    <d v="2020-07-29T00:00:00"/>
    <m/>
    <x v="4"/>
    <s v="Chipman_Takuma, Flores_Rhay"/>
    <x v="4"/>
    <s v="CHAP"/>
    <s v="Disturbed"/>
    <m/>
    <n v="3"/>
    <s v="LEFT"/>
    <s v="P"/>
    <x v="0"/>
    <s v="10-100"/>
    <s v="N"/>
    <n v="3.0199233941299999E-4"/>
    <m/>
    <n v="30.199233941299997"/>
    <n v="1"/>
    <x v="1300"/>
    <m/>
    <s v="{f33f2a4a-543b-45fb-b9c4-67a914c4cf8d}"/>
  </r>
  <r>
    <x v="55"/>
    <d v="2020-07-29T00:00:00"/>
    <d v="2020-07-29T00:00:00"/>
    <x v="4"/>
    <s v="Chipman_Takuma, Flores_Rhay"/>
    <x v="8"/>
    <m/>
    <m/>
    <m/>
    <n v="1"/>
    <s v="RIGHT"/>
    <s v="I"/>
    <x v="0"/>
    <s v="&lt;10"/>
    <m/>
    <n v="1.970746684E-5"/>
    <m/>
    <n v="1.9707466840000001"/>
    <n v="1"/>
    <x v="1301"/>
    <m/>
    <s v="{f5c3404a-ed8e-4b82-8f6f-ea4396f0987d}"/>
  </r>
  <r>
    <x v="55"/>
    <d v="2020-07-29T00:00:00"/>
    <m/>
    <x v="4"/>
    <s v="Chipman_Takuma, Flores_Rhay"/>
    <x v="0"/>
    <m/>
    <m/>
    <s v="Both sides of fence"/>
    <n v="3"/>
    <s v="RIGHT"/>
    <s v="SC"/>
    <x v="0"/>
    <s v="10-100"/>
    <m/>
    <n v="1.06503671391E-3"/>
    <m/>
    <n v="106.503671391"/>
    <n v="1"/>
    <x v="1302"/>
    <m/>
    <s v="{991fd103-e601-4d25-be80-a73c8c763dd3}"/>
  </r>
  <r>
    <x v="55"/>
    <d v="2020-07-29T00:00:00"/>
    <m/>
    <x v="4"/>
    <s v="Chipman_Takuma, Flores_Rhay"/>
    <x v="1"/>
    <m/>
    <m/>
    <m/>
    <n v="2"/>
    <s v="LEFT"/>
    <s v="SC"/>
    <x v="0"/>
    <s v="10-100"/>
    <m/>
    <n v="1.8278408050300001E-4"/>
    <m/>
    <n v="18.278408050300001"/>
    <n v="1"/>
    <x v="1303"/>
    <m/>
    <s v="{80d6743e-2037-446e-a9ba-0e2295158833}"/>
  </r>
  <r>
    <x v="55"/>
    <d v="2020-07-29T00:00:00"/>
    <m/>
    <x v="4"/>
    <s v="Chipman_Takuma, Flores_Rhay"/>
    <x v="8"/>
    <m/>
    <m/>
    <m/>
    <n v="2"/>
    <s v="FULL"/>
    <s v="SC"/>
    <x v="0"/>
    <s v="10-100"/>
    <m/>
    <n v="5.0605743742699997E-4"/>
    <m/>
    <n v="50.6057437427"/>
    <n v="2"/>
    <x v="1304"/>
    <m/>
    <s v="{5025e32c-5804-4465-999a-170ad14f7eac}"/>
  </r>
  <r>
    <x v="64"/>
    <d v="2020-07-29T00:00:00"/>
    <m/>
    <x v="4"/>
    <s v="Chipman_Takuma, Flores_Rhay"/>
    <x v="1"/>
    <m/>
    <m/>
    <m/>
    <n v="1"/>
    <s v="RIGHT"/>
    <s v="L"/>
    <x v="0"/>
    <s v="10-100"/>
    <m/>
    <n v="1.6665345932600001E-4"/>
    <m/>
    <n v="16.665345932600001"/>
    <n v="1"/>
    <x v="1305"/>
    <m/>
    <s v="{1af7bcc0-265b-4566-9442-1d3e391fc17a}"/>
  </r>
  <r>
    <x v="64"/>
    <d v="2020-07-29T00:00:00"/>
    <m/>
    <x v="4"/>
    <s v="Chipman_Takuma, Flores_Rhay"/>
    <x v="3"/>
    <m/>
    <m/>
    <m/>
    <n v="2"/>
    <s v="LEFT"/>
    <s v="SC"/>
    <x v="0"/>
    <s v="10-100"/>
    <m/>
    <n v="7.0117276918999998E-5"/>
    <m/>
    <n v="7.0117276919"/>
    <n v="1"/>
    <x v="1306"/>
    <m/>
    <s v="{b481b9fa-b90e-4cb8-9302-a8ede1e42feb}"/>
  </r>
  <r>
    <x v="83"/>
    <d v="2020-07-29T00:00:00"/>
    <m/>
    <x v="4"/>
    <s v="Chipman_Takuma, Flores_Rhay"/>
    <x v="19"/>
    <m/>
    <m/>
    <m/>
    <n v="2"/>
    <s v="RIGHT"/>
    <s v="P"/>
    <x v="0"/>
    <s v="10-100"/>
    <m/>
    <n v="1.0413382363799999E-4"/>
    <m/>
    <n v="10.413382363799998"/>
    <n v="1"/>
    <x v="1307"/>
    <m/>
    <s v="{57ad9f48-de7d-492d-b209-d518859eadb9}"/>
  </r>
  <r>
    <x v="64"/>
    <d v="2020-07-29T00:00:00"/>
    <m/>
    <x v="4"/>
    <s v="Chipman_Takuma, Flores_Rhay"/>
    <x v="3"/>
    <m/>
    <m/>
    <m/>
    <n v="1"/>
    <s v="LEFT"/>
    <s v="SC"/>
    <x v="0"/>
    <s v="&lt;10"/>
    <m/>
    <n v="4.2866954036E-5"/>
    <m/>
    <n v="4.2866954036000005"/>
    <n v="1"/>
    <x v="1308"/>
    <m/>
    <s v="{27160c1d-eb56-409b-8ff9-ad51c3d5a096}"/>
  </r>
  <r>
    <x v="83"/>
    <d v="2020-07-29T00:00:00"/>
    <m/>
    <x v="4"/>
    <s v="Chipman_Takuma, Flores_Rhay"/>
    <x v="19"/>
    <m/>
    <m/>
    <m/>
    <n v="4"/>
    <s v="FULL"/>
    <s v="P"/>
    <x v="0"/>
    <s v="&gt;100"/>
    <m/>
    <n v="3.1427487123100002E-4"/>
    <m/>
    <n v="31.427487123100001"/>
    <n v="2"/>
    <x v="1309"/>
    <m/>
    <s v="{e85c124c-4149-43ab-9693-5d492b82610c}"/>
  </r>
  <r>
    <x v="64"/>
    <d v="2020-07-29T00:00:00"/>
    <m/>
    <x v="4"/>
    <s v="Chipman_Takuma, Flores_Rhay"/>
    <x v="1"/>
    <s v="OAK"/>
    <s v="Intermediate"/>
    <m/>
    <n v="1"/>
    <s v="RIGHT"/>
    <s v="SC"/>
    <x v="0"/>
    <s v="&lt;10"/>
    <s v="N"/>
    <n v="2.16076113819E-5"/>
    <m/>
    <n v="2.1607611381899998"/>
    <n v="1"/>
    <x v="1310"/>
    <m/>
    <s v="{d7546165-5a89-4459-ad03-9da3bae2f336}"/>
  </r>
  <r>
    <x v="83"/>
    <d v="2020-07-29T00:00:00"/>
    <m/>
    <x v="4"/>
    <s v="Chipman_Takuma, Flores_Rhay"/>
    <x v="8"/>
    <m/>
    <m/>
    <m/>
    <n v="2"/>
    <s v="RIGHT"/>
    <s v="SC"/>
    <x v="0"/>
    <s v="10-100"/>
    <m/>
    <n v="1.23167063996E-4"/>
    <m/>
    <n v="12.316706399599999"/>
    <n v="1"/>
    <x v="1311"/>
    <m/>
    <s v="{2a9452f8-fca5-460c-81f3-39cf1941b27f}"/>
  </r>
  <r>
    <x v="64"/>
    <d v="2020-07-29T00:00:00"/>
    <m/>
    <x v="4"/>
    <s v="Chipman_Takuma, Flores_Rhay"/>
    <x v="1"/>
    <m/>
    <m/>
    <m/>
    <n v="1"/>
    <s v="RIGHT"/>
    <s v="SC"/>
    <x v="0"/>
    <s v="&lt;10"/>
    <m/>
    <n v="2.9258155415900002E-5"/>
    <m/>
    <n v="2.92581554159"/>
    <n v="1"/>
    <x v="1312"/>
    <m/>
    <s v="{009e447f-0c04-433b-8beb-21afcdf645d5}"/>
  </r>
  <r>
    <x v="83"/>
    <d v="2020-07-29T00:00:00"/>
    <m/>
    <x v="4"/>
    <s v="Chipman_Takuma, Flores_Rhay"/>
    <x v="11"/>
    <m/>
    <m/>
    <m/>
    <n v="2"/>
    <s v="FULL"/>
    <s v="SC"/>
    <x v="0"/>
    <s v="10-100"/>
    <m/>
    <n v="7.0295721744099995E-5"/>
    <m/>
    <n v="7.0295721744099993"/>
    <n v="2"/>
    <x v="1313"/>
    <m/>
    <s v="{8a17f314-4922-48c7-8310-a77258b7a024}"/>
  </r>
  <r>
    <x v="64"/>
    <d v="2020-07-29T00:00:00"/>
    <m/>
    <x v="4"/>
    <s v="Chipman_Takuma, Flores_Rhay"/>
    <x v="1"/>
    <m/>
    <m/>
    <m/>
    <n v="5"/>
    <s v="FULL"/>
    <s v="SC"/>
    <x v="0"/>
    <s v="10-100"/>
    <m/>
    <n v="6.6030503122099999E-4"/>
    <m/>
    <n v="66.030503122100001"/>
    <n v="2"/>
    <x v="1314"/>
    <m/>
    <s v="{a398bf56-6f07-469e-a15d-e846f5726c41}"/>
  </r>
  <r>
    <x v="83"/>
    <d v="2020-07-29T00:00:00"/>
    <m/>
    <x v="4"/>
    <s v="Chipman_Takuma, Flores_Rhay"/>
    <x v="8"/>
    <m/>
    <m/>
    <m/>
    <n v="4"/>
    <s v="FULL"/>
    <s v="SC"/>
    <x v="0"/>
    <s v="10-100"/>
    <m/>
    <n v="1.85292861317E-4"/>
    <m/>
    <n v="18.529286131700001"/>
    <n v="2"/>
    <x v="1315"/>
    <m/>
    <s v="{070517b9-9da4-4572-bd22-77d1f084efd0}"/>
  </r>
  <r>
    <x v="64"/>
    <d v="2020-07-29T00:00:00"/>
    <m/>
    <x v="4"/>
    <s v="Chipman_Takuma, Flores_Rhay"/>
    <x v="8"/>
    <m/>
    <m/>
    <m/>
    <n v="5"/>
    <s v="FULL"/>
    <s v="P"/>
    <x v="0"/>
    <s v="&gt;100"/>
    <m/>
    <n v="4.5154954502600001E-4"/>
    <m/>
    <n v="45.154954502599999"/>
    <n v="2"/>
    <x v="1316"/>
    <m/>
    <s v="{0c713ccf-50ab-42f0-a9fa-f1528f61f40d}"/>
  </r>
  <r>
    <x v="83"/>
    <d v="2020-07-29T00:00:00"/>
    <m/>
    <x v="4"/>
    <s v="Chipman_Takuma, Flores_Rhay"/>
    <x v="8"/>
    <m/>
    <m/>
    <m/>
    <n v="1"/>
    <s v="LEFT"/>
    <s v="SC"/>
    <x v="0"/>
    <s v="10-100"/>
    <m/>
    <n v="8.7297277003000007E-5"/>
    <m/>
    <n v="8.7297277002999998"/>
    <n v="1"/>
    <x v="1317"/>
    <m/>
    <s v="{47b156af-7f6d-49f7-b83a-26620602956c}"/>
  </r>
  <r>
    <x v="64"/>
    <d v="2020-07-29T00:00:00"/>
    <m/>
    <x v="4"/>
    <s v="Chipman_Takuma, Flores_Rhay"/>
    <x v="0"/>
    <m/>
    <m/>
    <m/>
    <n v="1"/>
    <s v="RIGHT"/>
    <s v="SC"/>
    <x v="0"/>
    <s v="10-100"/>
    <m/>
    <n v="4.7384375897599999E-5"/>
    <m/>
    <n v="4.7384375897600002"/>
    <n v="1"/>
    <x v="1318"/>
    <m/>
    <s v="{47af67e6-1f5a-4cb7-ac67-cead900200b3}"/>
  </r>
  <r>
    <x v="64"/>
    <d v="2020-07-29T00:00:00"/>
    <m/>
    <x v="4"/>
    <s v="Chipman_Takuma, Flores_Rhay"/>
    <x v="11"/>
    <m/>
    <m/>
    <m/>
    <n v="1"/>
    <s v="RIGHT"/>
    <s v="P"/>
    <x v="0"/>
    <s v="10-100"/>
    <m/>
    <n v="4.3441231542199998E-5"/>
    <m/>
    <n v="4.3441231542200001"/>
    <n v="1"/>
    <x v="1319"/>
    <m/>
    <s v="{bdf2ca24-0fe2-4215-bef1-82d98693829e}"/>
  </r>
  <r>
    <x v="64"/>
    <d v="2020-07-29T00:00:00"/>
    <m/>
    <x v="4"/>
    <s v="Chipman_Takuma, Flores_Rhay"/>
    <x v="8"/>
    <m/>
    <m/>
    <m/>
    <n v="1"/>
    <s v="LEFT"/>
    <s v="SC"/>
    <x v="0"/>
    <s v="10-100"/>
    <m/>
    <n v="1.8233677806799999E-4"/>
    <m/>
    <n v="18.233677806799999"/>
    <n v="1"/>
    <x v="1320"/>
    <m/>
    <s v="{69ed838e-8819-4d83-abab-321be915fd91}"/>
  </r>
  <r>
    <x v="64"/>
    <d v="2020-07-29T00:00:00"/>
    <m/>
    <x v="4"/>
    <s v="Chipman_Takuma, Flores_Rhay"/>
    <x v="8"/>
    <m/>
    <m/>
    <m/>
    <n v="2"/>
    <s v="FULL"/>
    <s v="SC"/>
    <x v="0"/>
    <s v="&gt;100"/>
    <m/>
    <n v="2.0793642478800001E-4"/>
    <m/>
    <n v="20.793642478799999"/>
    <n v="2"/>
    <x v="1321"/>
    <m/>
    <s v="{34b47d76-ffda-4a62-ab93-d730739d04ca}"/>
  </r>
  <r>
    <x v="64"/>
    <d v="2020-07-29T00:00:00"/>
    <m/>
    <x v="4"/>
    <s v="Chipman_Takuma, Flores_Rhay"/>
    <x v="8"/>
    <m/>
    <m/>
    <m/>
    <n v="1"/>
    <s v="LEFT"/>
    <s v="SC"/>
    <x v="0"/>
    <s v="10-100"/>
    <m/>
    <n v="1.2426726813800001E-4"/>
    <m/>
    <n v="12.426726813800002"/>
    <n v="1"/>
    <x v="1322"/>
    <m/>
    <s v="{243b89d9-ed06-4ba0-95bb-516a8446e8ad}"/>
  </r>
  <r>
    <x v="64"/>
    <d v="2020-07-29T00:00:00"/>
    <m/>
    <x v="4"/>
    <s v="Chipman_Takuma, Flores_Rhay"/>
    <x v="1"/>
    <m/>
    <m/>
    <m/>
    <n v="1"/>
    <s v="RIGHT"/>
    <s v="P"/>
    <x v="0"/>
    <s v="10-100"/>
    <m/>
    <n v="1.8987823179100002E-5"/>
    <m/>
    <n v="1.8987823179100001"/>
    <n v="1"/>
    <x v="1323"/>
    <m/>
    <s v="{b9fb8168-a40a-47a2-a4e3-40e53e77ff3f}"/>
  </r>
  <r>
    <x v="64"/>
    <d v="2020-07-29T00:00:00"/>
    <m/>
    <x v="4"/>
    <s v="Chipman_Takuma, Flores_Rhay"/>
    <x v="3"/>
    <m/>
    <m/>
    <m/>
    <n v="1"/>
    <s v="LEFT"/>
    <s v="SC"/>
    <x v="0"/>
    <s v="&lt;10"/>
    <m/>
    <n v="4.4692161235E-5"/>
    <m/>
    <n v="4.4692161234999999"/>
    <n v="1"/>
    <x v="1324"/>
    <m/>
    <s v="{1c81143f-7c07-4669-8ec3-983f3d72fceb}"/>
  </r>
  <r>
    <x v="64"/>
    <d v="2020-07-29T00:00:00"/>
    <m/>
    <x v="4"/>
    <s v="Chipman_Takuma, Flores_Rhay"/>
    <x v="11"/>
    <m/>
    <m/>
    <m/>
    <n v="2"/>
    <s v="FULL"/>
    <s v="P"/>
    <x v="0"/>
    <s v="10-100"/>
    <m/>
    <n v="4.6120959222499999E-5"/>
    <m/>
    <n v="4.61209592225"/>
    <n v="2"/>
    <x v="1325"/>
    <m/>
    <s v="{a6e25b37-5212-473a-8ed7-a6ad52827ed9}"/>
  </r>
  <r>
    <x v="64"/>
    <d v="2020-07-29T00:00:00"/>
    <m/>
    <x v="4"/>
    <s v="Chipman_Takuma, Flores_Rhay"/>
    <x v="6"/>
    <m/>
    <m/>
    <m/>
    <n v="1"/>
    <s v="LEFT"/>
    <s v="SC"/>
    <x v="0"/>
    <s v="10-100"/>
    <m/>
    <n v="1.4987445423800001E-4"/>
    <m/>
    <n v="14.987445423800001"/>
    <n v="1"/>
    <x v="1326"/>
    <m/>
    <s v="{33095534-99ab-4aeb-aedb-00b9b046b535}"/>
  </r>
  <r>
    <x v="31"/>
    <d v="2020-07-30T00:00:00"/>
    <m/>
    <x v="4"/>
    <s v="Rios_Jasmine, Engstrom_Lars"/>
    <x v="0"/>
    <s v="CHAP"/>
    <s v="Intermediate"/>
    <m/>
    <n v="2"/>
    <s v="FULL"/>
    <s v="P"/>
    <x v="0"/>
    <s v="10-100"/>
    <s v="N"/>
    <n v="1.4401047538799999E-4"/>
    <m/>
    <n v="14.401047538799999"/>
    <n v="2"/>
    <x v="1327"/>
    <m/>
    <s v="{7fa310ea-04aa-4b69-9211-aab24e2955c2}"/>
  </r>
  <r>
    <x v="31"/>
    <d v="2020-07-30T00:00:00"/>
    <m/>
    <x v="4"/>
    <s v="Rios_Jasmine, Engstrom_Lars"/>
    <x v="1"/>
    <s v="CHAP"/>
    <s v="Intermediate"/>
    <m/>
    <n v="3"/>
    <s v="FULL"/>
    <s v="L"/>
    <x v="0"/>
    <s v="&gt;100"/>
    <s v="N"/>
    <n v="9.7334454345900001E-5"/>
    <m/>
    <n v="9.7334454345899992"/>
    <n v="2"/>
    <x v="1328"/>
    <m/>
    <s v="{d211cb82-f63a-48ee-87c0-1d6e00938fba}"/>
  </r>
  <r>
    <x v="6"/>
    <d v="2020-07-30T00:00:00"/>
    <d v="2020-07-30T00:00:00"/>
    <x v="4"/>
    <s v="Rios_Jasmine, Engstrom_Lars"/>
    <x v="2"/>
    <s v="GRASS"/>
    <s v="Intermediate"/>
    <m/>
    <n v="1"/>
    <s v="FULL"/>
    <s v="P"/>
    <x v="0"/>
    <s v="&gt;100"/>
    <s v="Y"/>
    <n v="3.4290258515600001E-4"/>
    <m/>
    <n v="34.290258515600001"/>
    <n v="2"/>
    <x v="1329"/>
    <s v="0ea23ef7-8656-4f6f-b8c5-8fc58458a098"/>
    <s v="{580cd049-b753-4e34-9aaa-075368eeebbe}"/>
  </r>
  <r>
    <x v="6"/>
    <d v="2020-07-30T00:00:00"/>
    <m/>
    <x v="4"/>
    <s v="Rios_Jasmine, Engstrom_Lars"/>
    <x v="0"/>
    <s v="GRASS"/>
    <s v="Intermediate"/>
    <m/>
    <n v="1"/>
    <s v="RIGHT"/>
    <s v="P"/>
    <x v="2"/>
    <s v="&lt;10"/>
    <s v="Y"/>
    <n v="1.02105798364E-4"/>
    <m/>
    <n v="10.210579836400001"/>
    <n v="1"/>
    <x v="1330"/>
    <m/>
    <s v="{276bfdb3-dd99-4201-b702-1a0fa5047b4a}"/>
  </r>
  <r>
    <x v="6"/>
    <d v="2020-07-30T00:00:00"/>
    <d v="2020-07-30T00:00:00"/>
    <x v="4"/>
    <s v="Rios_Jasmine, Engstrom_Lars"/>
    <x v="2"/>
    <s v="GRASS"/>
    <s v="Disturbed"/>
    <m/>
    <n v="20"/>
    <s v="RIGHT"/>
    <s v="M"/>
    <x v="0"/>
    <s v="&gt;100"/>
    <s v="Y"/>
    <n v="3.4520601933099999E-4"/>
    <m/>
    <n v="34.520601933099996"/>
    <n v="1"/>
    <x v="1331"/>
    <s v="0ea23ef7-8656-4f6f-b8c5-8fc58458a098"/>
    <s v="{5738167b-6411-44e6-bbde-3b5b554fd841}"/>
  </r>
  <r>
    <x v="6"/>
    <d v="2020-07-30T00:00:00"/>
    <d v="2020-07-30T00:00:00"/>
    <x v="4"/>
    <s v="Rios_Jasmine, Engstrom_Lars"/>
    <x v="4"/>
    <s v="GRASS"/>
    <s v="Disturbed"/>
    <m/>
    <n v="2"/>
    <s v="RIGHT"/>
    <s v="L"/>
    <x v="0"/>
    <s v="10-100"/>
    <s v="Y"/>
    <n v="8.30440097374E-5"/>
    <m/>
    <n v="8.30440097374"/>
    <n v="1"/>
    <x v="1332"/>
    <s v="0ea23ef7-8656-4f6f-b8c5-8fc58458a098"/>
    <s v="{eff47bfd-baa0-451d-85df-fdf06c13da3c}"/>
  </r>
  <r>
    <x v="145"/>
    <d v="2020-07-30T00:00:00"/>
    <d v="2020-07-30T00:00:00"/>
    <x v="4"/>
    <s v="Suddith_Jason, Lopez_Izzy"/>
    <x v="1"/>
    <s v="OAK"/>
    <s v="Intermediate"/>
    <m/>
    <n v="5"/>
    <s v="FULL"/>
    <s v="P"/>
    <x v="0"/>
    <s v="&gt;100"/>
    <s v="N"/>
    <n v="1.4091904610100001E-4"/>
    <m/>
    <n v="14.0919046101"/>
    <n v="2"/>
    <x v="1333"/>
    <m/>
    <s v="{8da642df-0982-48b3-91bd-d2d3487ebf18}"/>
  </r>
  <r>
    <x v="145"/>
    <d v="2020-07-30T00:00:00"/>
    <d v="2020-07-30T00:00:00"/>
    <x v="4"/>
    <s v="Suddith_Jason, Lopez_Izzy"/>
    <x v="12"/>
    <s v="OAK"/>
    <s v="Intermediate"/>
    <m/>
    <n v="1"/>
    <s v="LEFT"/>
    <s v="L"/>
    <x v="1"/>
    <s v="&lt;10"/>
    <s v="N"/>
    <n v="3.6892712376499998E-5"/>
    <m/>
    <n v="3.6892712376499999"/>
    <n v="1"/>
    <x v="1334"/>
    <m/>
    <s v="{9959fe16-7cb4-4ebe-9dc5-defe3e3c24d2}"/>
  </r>
  <r>
    <x v="145"/>
    <d v="2020-07-30T00:00:00"/>
    <d v="2020-07-30T00:00:00"/>
    <x v="4"/>
    <s v="Suddith_Jason, Lopez_Izzy"/>
    <x v="1"/>
    <s v="OAK"/>
    <s v="Intermediate"/>
    <m/>
    <n v="5"/>
    <s v="FULL"/>
    <s v="P"/>
    <x v="0"/>
    <s v="&gt;100"/>
    <s v="N"/>
    <n v="1.4904500242200001E-4"/>
    <m/>
    <n v="14.904500242200001"/>
    <n v="2"/>
    <x v="1335"/>
    <m/>
    <s v="{e84a5648-119d-4e7d-b043-69debd008549}"/>
  </r>
  <r>
    <x v="145"/>
    <d v="2020-07-30T00:00:00"/>
    <d v="2020-07-30T00:00:00"/>
    <x v="4"/>
    <s v="Suddith_Jason, Lopez_Izzy"/>
    <x v="12"/>
    <s v="OAK"/>
    <s v="Intermediate"/>
    <m/>
    <n v="1"/>
    <s v="LEFT"/>
    <s v="L"/>
    <x v="1"/>
    <s v="&lt;10"/>
    <s v="N"/>
    <n v="2.35678700431E-6"/>
    <m/>
    <n v="0.235678700431"/>
    <n v="1"/>
    <x v="1336"/>
    <m/>
    <s v="{66664af8-3700-4e50-a062-100369d216e4}"/>
  </r>
  <r>
    <x v="145"/>
    <d v="2020-07-30T00:00:00"/>
    <d v="2020-07-30T00:00:00"/>
    <x v="4"/>
    <s v="Suddith_Jason, Lopez_Izzy"/>
    <x v="1"/>
    <s v="OAK"/>
    <s v="Intermediate"/>
    <m/>
    <n v="5"/>
    <s v="FULL"/>
    <s v="P"/>
    <x v="0"/>
    <s v="10-100"/>
    <s v="N"/>
    <n v="6.0851734644000002E-5"/>
    <m/>
    <n v="6.0851734644000004"/>
    <n v="2"/>
    <x v="1337"/>
    <m/>
    <s v="{2f4dcc5b-374c-476c-a122-f53aef7ea826}"/>
  </r>
  <r>
    <x v="145"/>
    <d v="2020-07-30T00:00:00"/>
    <d v="2020-07-30T00:00:00"/>
    <x v="4"/>
    <s v="Suddith_Jason, Lopez_Izzy"/>
    <x v="2"/>
    <s v="OAK"/>
    <s v="Intermediate"/>
    <m/>
    <n v="10"/>
    <s v="LEFT"/>
    <s v="C"/>
    <x v="0"/>
    <s v="10-100"/>
    <s v="N"/>
    <n v="1.1920915082599999E-4"/>
    <m/>
    <n v="11.920915082599999"/>
    <n v="1"/>
    <x v="1338"/>
    <m/>
    <s v="{4e866498-7a50-4873-bcfa-14a1055a5466}"/>
  </r>
  <r>
    <x v="100"/>
    <d v="2020-07-30T00:00:00"/>
    <d v="2020-07-30T00:00:00"/>
    <x v="4"/>
    <s v="Suddith_Jason, Lopez_Izzy"/>
    <x v="2"/>
    <s v="OAK"/>
    <s v="Intermediate"/>
    <m/>
    <n v="5"/>
    <s v="RIGHT"/>
    <s v="C"/>
    <x v="0"/>
    <s v="&gt;100"/>
    <s v="N"/>
    <n v="2.06780924573E-4"/>
    <m/>
    <n v="20.6780924573"/>
    <n v="1"/>
    <x v="1339"/>
    <m/>
    <s v="{18d99ec6-7a94-42e7-8e56-f04f7a7fd6c3}"/>
  </r>
  <r>
    <x v="100"/>
    <d v="2020-07-30T00:00:00"/>
    <d v="2020-07-30T00:00:00"/>
    <x v="4"/>
    <s v="Suddith_Jason, Lopez_Izzy"/>
    <x v="1"/>
    <m/>
    <m/>
    <s v="Recently whacked"/>
    <n v="1"/>
    <s v="RIGHT"/>
    <s v="L"/>
    <x v="0"/>
    <s v="&gt;100"/>
    <m/>
    <n v="1.4342736548600001E-4"/>
    <m/>
    <n v="14.342736548600001"/>
    <n v="1"/>
    <x v="1340"/>
    <m/>
    <s v="{ab37011b-571b-4df4-845f-c0b58d15dd69}"/>
  </r>
  <r>
    <x v="100"/>
    <d v="2020-07-30T00:00:00"/>
    <d v="2020-07-30T00:00:00"/>
    <x v="4"/>
    <s v="Suddith_Jason, Lopez_Izzy"/>
    <x v="1"/>
    <m/>
    <m/>
    <m/>
    <n v="2"/>
    <s v="FULL"/>
    <s v="C"/>
    <x v="0"/>
    <s v="&gt;100"/>
    <m/>
    <n v="1.3461935328E-4"/>
    <m/>
    <n v="13.461935328000001"/>
    <n v="2"/>
    <x v="1341"/>
    <m/>
    <s v="{20c26f9e-70a6-4f41-8be0-af9b9258cd28}"/>
  </r>
  <r>
    <x v="100"/>
    <d v="2020-07-30T00:00:00"/>
    <d v="2020-07-30T00:00:00"/>
    <x v="4"/>
    <s v="Suddith_Jason, Lopez_Izzy"/>
    <x v="1"/>
    <m/>
    <m/>
    <m/>
    <n v="10"/>
    <s v="RIGHT"/>
    <s v="C"/>
    <x v="0"/>
    <s v="&gt;100"/>
    <m/>
    <n v="2.6107264027500001E-4"/>
    <m/>
    <n v="26.107264027500001"/>
    <n v="1"/>
    <x v="1342"/>
    <m/>
    <s v="{b4d2c084-2996-470e-b550-f7cf6a632a1a}"/>
  </r>
  <r>
    <x v="100"/>
    <d v="2020-07-30T00:00:00"/>
    <d v="2020-07-30T00:00:00"/>
    <x v="4"/>
    <s v="Suddith_Jason, Lopez_Izzy"/>
    <x v="1"/>
    <m/>
    <m/>
    <m/>
    <n v="10"/>
    <s v="RIGHT"/>
    <s v="C"/>
    <x v="0"/>
    <s v="&gt;100"/>
    <m/>
    <n v="2.5837919111500001E-4"/>
    <m/>
    <n v="25.8379191115"/>
    <n v="1"/>
    <x v="1343"/>
    <m/>
    <s v="{7ff9fc28-d700-4a70-b582-58584d2ba9dc}"/>
  </r>
  <r>
    <x v="100"/>
    <d v="2020-07-30T00:00:00"/>
    <d v="2020-07-30T00:00:00"/>
    <x v="4"/>
    <s v="Suddith_Jason, Lopez_Izzy"/>
    <x v="1"/>
    <m/>
    <m/>
    <m/>
    <n v="10"/>
    <s v="FULL"/>
    <s v="L"/>
    <x v="0"/>
    <s v="&gt;100"/>
    <m/>
    <n v="3.0834488070400002E-4"/>
    <m/>
    <n v="30.834488070400003"/>
    <n v="2"/>
    <x v="1344"/>
    <m/>
    <s v="{d42894aa-230a-45c1-8af1-5af80e0cccbb}"/>
  </r>
  <r>
    <x v="19"/>
    <d v="2020-07-30T00:00:00"/>
    <d v="2020-07-30T00:00:00"/>
    <x v="4"/>
    <s v="Suddith_Jason, Lopez_Izzy"/>
    <x v="1"/>
    <s v="OAK"/>
    <s v="Intermediate"/>
    <m/>
    <n v="10"/>
    <s v="FULL"/>
    <s v="P"/>
    <x v="0"/>
    <s v="&gt;100"/>
    <s v="N"/>
    <n v="2.8299078918699998E-4"/>
    <m/>
    <n v="28.299078918699998"/>
    <n v="2"/>
    <x v="1345"/>
    <m/>
    <s v="{43b3be12-71c3-4d9c-b1c5-6f9e8986eb9c}"/>
  </r>
  <r>
    <x v="19"/>
    <d v="2020-07-30T00:00:00"/>
    <d v="2020-07-30T00:00:00"/>
    <x v="4"/>
    <s v="Suddith_Jason, Lopez_Izzy"/>
    <x v="2"/>
    <s v="OAK"/>
    <s v="Intermediate"/>
    <m/>
    <n v="5"/>
    <s v="FULL"/>
    <s v="SC"/>
    <x v="2"/>
    <s v="&gt;100"/>
    <s v="N"/>
    <n v="2.9389323009799999E-4"/>
    <m/>
    <n v="29.389323009799998"/>
    <n v="2"/>
    <x v="1346"/>
    <m/>
    <s v="{31941b86-4292-4565-9a84-ca832d099699}"/>
  </r>
  <r>
    <x v="19"/>
    <d v="2020-07-30T00:00:00"/>
    <d v="2020-07-30T00:00:00"/>
    <x v="4"/>
    <s v="Suddith_Jason, Lopez_Izzy"/>
    <x v="1"/>
    <s v="OAK"/>
    <s v="Intermediate"/>
    <m/>
    <n v="5"/>
    <s v="FULL"/>
    <s v="SC"/>
    <x v="0"/>
    <s v="10-100"/>
    <s v="N"/>
    <n v="3.0040178732399999E-4"/>
    <m/>
    <n v="30.040178732400001"/>
    <n v="2"/>
    <x v="1347"/>
    <m/>
    <s v="{3f0ff071-9f34-41aa-9fc3-a4ad96eb0b69}"/>
  </r>
  <r>
    <x v="19"/>
    <d v="2020-07-30T00:00:00"/>
    <d v="2020-07-30T00:00:00"/>
    <x v="4"/>
    <s v="Suddith_Jason, Lopez_Izzy"/>
    <x v="2"/>
    <s v="OAK"/>
    <s v="Intermediate"/>
    <m/>
    <n v="10"/>
    <s v="FULL"/>
    <s v="P"/>
    <x v="0"/>
    <s v="&gt;100"/>
    <s v="N"/>
    <n v="1.8607945272399999E-4"/>
    <m/>
    <n v="18.607945272399999"/>
    <n v="2"/>
    <x v="1348"/>
    <m/>
    <s v="{0bb55cf1-bc68-4b5d-9f6c-6ea06d09d679}"/>
  </r>
  <r>
    <x v="19"/>
    <d v="2020-07-30T00:00:00"/>
    <d v="2020-07-30T00:00:00"/>
    <x v="4"/>
    <s v="Suddith_Jason, Lopez_Izzy"/>
    <x v="1"/>
    <s v="OAK"/>
    <s v="Intermediate"/>
    <m/>
    <n v="1"/>
    <s v="FULL"/>
    <s v="L"/>
    <x v="0"/>
    <s v="10-100"/>
    <s v="N"/>
    <n v="1.5574811082299999E-4"/>
    <m/>
    <n v="15.574811082299998"/>
    <n v="2"/>
    <x v="1349"/>
    <m/>
    <s v="{2d7c53c6-d1bd-4414-aa60-927057aba72c}"/>
  </r>
  <r>
    <x v="19"/>
    <d v="2020-07-30T00:00:00"/>
    <d v="2020-07-30T00:00:00"/>
    <x v="4"/>
    <s v="Suddith_Jason, Lopez_Izzy"/>
    <x v="2"/>
    <s v="OAK"/>
    <s v="Intermediate"/>
    <m/>
    <n v="10"/>
    <s v="FULL"/>
    <s v="P"/>
    <x v="0"/>
    <s v="&gt;100"/>
    <s v="N"/>
    <n v="2.6011781532499998E-4"/>
    <m/>
    <n v="26.011781532499999"/>
    <n v="2"/>
    <x v="1350"/>
    <m/>
    <s v="{a7d93cb8-379a-47ea-929e-26155caea972}"/>
  </r>
  <r>
    <x v="19"/>
    <d v="2020-07-30T00:00:00"/>
    <d v="2020-07-30T00:00:00"/>
    <x v="4"/>
    <s v="Suddith_Jason, Lopez_Izzy"/>
    <x v="1"/>
    <s v="OAK"/>
    <s v="Intermediate"/>
    <m/>
    <n v="10"/>
    <s v="FULL"/>
    <s v="P"/>
    <x v="0"/>
    <s v="&gt;100"/>
    <s v="N"/>
    <n v="1.0924034318399999E-4"/>
    <m/>
    <n v="10.924034318399999"/>
    <n v="2"/>
    <x v="1351"/>
    <m/>
    <s v="{37e2abed-e251-4616-aa30-97c05f77bcb7}"/>
  </r>
  <r>
    <x v="19"/>
    <d v="2020-07-30T00:00:00"/>
    <d v="2020-07-30T00:00:00"/>
    <x v="4"/>
    <s v="Suddith_Jason, Lopez_Izzy"/>
    <x v="2"/>
    <s v="OAK"/>
    <s v="Disturbed"/>
    <m/>
    <n v="10"/>
    <s v="FULL"/>
    <s v="C"/>
    <x v="0"/>
    <s v="&gt;100"/>
    <s v="N"/>
    <n v="6.65346196769E-4"/>
    <m/>
    <n v="66.534619676899993"/>
    <n v="2"/>
    <x v="1352"/>
    <m/>
    <s v="{0e0ad1a8-1e02-4d7b-a5bc-2d171de01c98}"/>
  </r>
  <r>
    <x v="19"/>
    <d v="2020-07-30T00:00:00"/>
    <d v="2020-07-30T00:00:00"/>
    <x v="4"/>
    <s v="Suddith_Jason, Lopez_Izzy"/>
    <x v="2"/>
    <s v="OAK"/>
    <s v="Intermediate"/>
    <m/>
    <n v="5"/>
    <s v="FULL"/>
    <s v="P"/>
    <x v="0"/>
    <s v="10-100"/>
    <s v="N"/>
    <n v="9.9322097449299995E-5"/>
    <m/>
    <n v="9.9322097449299989"/>
    <n v="2"/>
    <x v="1353"/>
    <m/>
    <s v="{e3853225-a7c9-461f-ac59-d38758167778}"/>
  </r>
  <r>
    <x v="19"/>
    <d v="2020-07-30T00:00:00"/>
    <d v="2020-07-30T00:00:00"/>
    <x v="4"/>
    <s v="Suddith_Jason, Lopez_Izzy"/>
    <x v="2"/>
    <s v="OAK"/>
    <s v="Intermediate"/>
    <m/>
    <n v="20"/>
    <s v="FULL"/>
    <s v="C"/>
    <x v="0"/>
    <s v="&gt;100"/>
    <s v="N"/>
    <n v="1.75027678364E-4"/>
    <m/>
    <n v="17.5027678364"/>
    <n v="2"/>
    <x v="1354"/>
    <m/>
    <s v="{68d4a6f8-4d38-414d-ba68-a10de1f2b353}"/>
  </r>
  <r>
    <x v="19"/>
    <d v="2020-07-30T00:00:00"/>
    <d v="2020-07-30T00:00:00"/>
    <x v="4"/>
    <s v="Suddith_Jason, Lopez_Izzy"/>
    <x v="2"/>
    <s v="OAK"/>
    <s v="Intermediate"/>
    <m/>
    <n v="20"/>
    <s v="FULL"/>
    <s v="C"/>
    <x v="0"/>
    <s v="&gt;100"/>
    <s v="N"/>
    <n v="2.1613277112299999E-4"/>
    <m/>
    <n v="21.6132771123"/>
    <n v="2"/>
    <x v="1355"/>
    <m/>
    <s v="{d910263b-887b-457c-a374-867982b9d5aa}"/>
  </r>
  <r>
    <x v="93"/>
    <d v="2020-07-30T00:00:00"/>
    <d v="2020-07-30T00:00:00"/>
    <x v="4"/>
    <s v="Suddith_Jason, Lopez_Izzy"/>
    <x v="1"/>
    <s v="OAK"/>
    <s v="Disturbed"/>
    <m/>
    <n v="5"/>
    <s v="FULL"/>
    <s v="SC"/>
    <x v="0"/>
    <s v="10-100"/>
    <s v="N"/>
    <n v="2.3697828971999999E-4"/>
    <m/>
    <n v="23.697828972"/>
    <n v="2"/>
    <x v="1356"/>
    <m/>
    <s v="{a37fdb51-78bb-4c9d-b76e-adc5daa4d522}"/>
  </r>
  <r>
    <x v="93"/>
    <d v="2020-07-30T00:00:00"/>
    <d v="2020-07-30T00:00:00"/>
    <x v="4"/>
    <s v="Suddith_Jason, Lopez_Izzy"/>
    <x v="2"/>
    <s v="OAK"/>
    <s v="Disturbed"/>
    <m/>
    <n v="20"/>
    <s v="FULL"/>
    <s v="C"/>
    <x v="0"/>
    <s v="&gt;100"/>
    <s v="N"/>
    <n v="2.5197490843499999E-4"/>
    <m/>
    <n v="25.197490843499999"/>
    <n v="2"/>
    <x v="1357"/>
    <m/>
    <s v="{dd561a00-4aae-4c51-a9e2-42c8116f3a16}"/>
  </r>
  <r>
    <x v="93"/>
    <d v="2020-07-30T00:00:00"/>
    <d v="2020-07-30T00:00:00"/>
    <x v="4"/>
    <s v="Suddith_Jason, Lopez_Izzy"/>
    <x v="1"/>
    <s v="OAK"/>
    <s v="Disturbed"/>
    <m/>
    <n v="20"/>
    <s v="FULL"/>
    <s v="C"/>
    <x v="0"/>
    <s v="&gt;100"/>
    <s v="N"/>
    <n v="4.6354077409400002E-4"/>
    <m/>
    <n v="46.354077409400006"/>
    <n v="2"/>
    <x v="1358"/>
    <m/>
    <s v="{795898fe-984d-4736-aa33-557cca8b396d}"/>
  </r>
  <r>
    <x v="94"/>
    <d v="2020-07-30T00:00:00"/>
    <d v="2020-07-30T00:00:00"/>
    <x v="4"/>
    <s v="Suddith_Jason, Lopez_Izzy"/>
    <x v="1"/>
    <s v="CSS"/>
    <s v="Intact"/>
    <m/>
    <n v="2"/>
    <s v="RIGHT"/>
    <s v="L"/>
    <x v="0"/>
    <s v="&gt;100"/>
    <s v="N"/>
    <n v="2.1345145580000001E-4"/>
    <m/>
    <n v="21.345145580000001"/>
    <n v="1"/>
    <x v="1359"/>
    <m/>
    <s v="{e91a3a54-567b-441d-adfd-2486a4749957}"/>
  </r>
  <r>
    <x v="18"/>
    <d v="2020-07-30T00:00:00"/>
    <d v="2020-07-30T00:00:00"/>
    <x v="4"/>
    <s v="Suddith_Jason, Lopez_Izzy"/>
    <x v="1"/>
    <s v="OAK"/>
    <s v="Intermediate"/>
    <m/>
    <n v="5"/>
    <s v="FULL"/>
    <s v="P"/>
    <x v="0"/>
    <s v="10-100"/>
    <s v="N"/>
    <n v="1.2515567786399999E-4"/>
    <m/>
    <n v="12.515567786399998"/>
    <n v="2"/>
    <x v="1360"/>
    <m/>
    <s v="{befc6637-1df8-43f4-b2bb-1f345daff931}"/>
  </r>
  <r>
    <x v="18"/>
    <d v="2020-07-30T00:00:00"/>
    <d v="2020-07-30T00:00:00"/>
    <x v="4"/>
    <s v="Suddith_Jason, Lopez_Izzy"/>
    <x v="1"/>
    <s v="OAK"/>
    <s v="Intermediate"/>
    <m/>
    <n v="5"/>
    <s v="FULL"/>
    <s v="SC"/>
    <x v="0"/>
    <s v="10-100"/>
    <s v="N"/>
    <n v="1.7109744469999999E-4"/>
    <m/>
    <n v="17.109744469999999"/>
    <n v="2"/>
    <x v="1361"/>
    <m/>
    <s v="{4a171ddb-50f5-4e9f-b7f4-64e18a971588}"/>
  </r>
  <r>
    <x v="18"/>
    <d v="2020-07-30T00:00:00"/>
    <d v="2020-07-30T00:00:00"/>
    <x v="4"/>
    <s v="Suddith_Jason, Lopez_Izzy"/>
    <x v="1"/>
    <m/>
    <m/>
    <m/>
    <n v="1"/>
    <s v="FULL"/>
    <s v="SC"/>
    <x v="0"/>
    <s v="10-100"/>
    <m/>
    <n v="6.0737174344300002E-5"/>
    <m/>
    <n v="6.0737174344299998"/>
    <n v="2"/>
    <x v="1362"/>
    <m/>
    <s v="{05d0c4ce-28bb-419d-be5f-02d63a6f3a2d}"/>
  </r>
  <r>
    <x v="43"/>
    <d v="2020-07-31T00:00:00"/>
    <d v="2020-07-31T00:00:00"/>
    <x v="4"/>
    <s v="Oviedo_Morgan"/>
    <x v="1"/>
    <m/>
    <m/>
    <m/>
    <n v="1"/>
    <s v="FULL"/>
    <s v="P"/>
    <x v="2"/>
    <s v="10-100"/>
    <m/>
    <n v="1.2562657239E-4"/>
    <m/>
    <n v="12.562657239"/>
    <n v="2"/>
    <x v="1363"/>
    <m/>
    <s v="{7b51b2c2-18dd-4ab9-a1d0-fdb18ff644df}"/>
  </r>
  <r>
    <x v="43"/>
    <d v="2020-07-31T00:00:00"/>
    <d v="2020-07-31T00:00:00"/>
    <x v="4"/>
    <s v="Oviedo_Morgan"/>
    <x v="11"/>
    <m/>
    <m/>
    <m/>
    <n v="2"/>
    <s v="FULL"/>
    <s v="SC"/>
    <x v="2"/>
    <s v="10-100"/>
    <m/>
    <n v="5.2968262391000001E-4"/>
    <m/>
    <n v="52.968262391000003"/>
    <n v="2"/>
    <x v="1364"/>
    <m/>
    <s v="{ff2eab6a-358a-4eac-b79c-e9b859d999e0}"/>
  </r>
  <r>
    <x v="22"/>
    <d v="2020-07-31T00:00:00"/>
    <d v="2020-07-31T00:00:00"/>
    <x v="4"/>
    <s v="Oviedo_Morgan"/>
    <x v="1"/>
    <m/>
    <m/>
    <m/>
    <n v="4"/>
    <s v="FULL"/>
    <s v="P"/>
    <x v="0"/>
    <s v="10-100"/>
    <m/>
    <n v="2.1043928439699999E-4"/>
    <m/>
    <n v="21.0439284397"/>
    <n v="2"/>
    <x v="1365"/>
    <m/>
    <s v="{3a50c62c-e113-4edc-91c4-f1fc39efb674}"/>
  </r>
  <r>
    <x v="22"/>
    <d v="2020-07-31T00:00:00"/>
    <d v="2020-07-31T00:00:00"/>
    <x v="4"/>
    <s v="Oviedo_Morgan"/>
    <x v="1"/>
    <m/>
    <m/>
    <m/>
    <n v="4"/>
    <s v="FULL"/>
    <s v="P"/>
    <x v="0"/>
    <s v="10-100"/>
    <m/>
    <n v="2.7265970810299998E-4"/>
    <m/>
    <n v="27.265970810299997"/>
    <n v="2"/>
    <x v="1366"/>
    <m/>
    <s v="{4537f87a-347f-499a-9eac-6852091faa9c}"/>
  </r>
  <r>
    <x v="22"/>
    <d v="2020-07-31T00:00:00"/>
    <d v="2020-07-31T00:00:00"/>
    <x v="4"/>
    <s v="Oviedo_Morgan"/>
    <x v="1"/>
    <m/>
    <m/>
    <m/>
    <n v="4"/>
    <s v="FULL"/>
    <s v="P"/>
    <x v="0"/>
    <s v="10-100"/>
    <m/>
    <n v="1.5118157262199999E-4"/>
    <m/>
    <n v="15.118157262199999"/>
    <n v="2"/>
    <x v="1367"/>
    <m/>
    <s v="{6d273f9a-c541-4f65-ad78-e9569d10b3b0}"/>
  </r>
  <r>
    <x v="88"/>
    <d v="2020-07-31T00:00:00"/>
    <m/>
    <x v="4"/>
    <s v="Rios_Jasmine, Engstrom_Lars"/>
    <x v="7"/>
    <s v="CHAP"/>
    <s v="Intermediate"/>
    <m/>
    <n v="2"/>
    <s v="FULL"/>
    <s v="SC"/>
    <x v="0"/>
    <s v="10-100"/>
    <s v="Y"/>
    <n v="2.22347561166E-4"/>
    <m/>
    <n v="22.2347561166"/>
    <n v="2"/>
    <x v="1368"/>
    <m/>
    <s v="{00556f41-c272-48e0-b1be-bb03ce0a2e9a}"/>
  </r>
  <r>
    <x v="88"/>
    <d v="2020-07-31T00:00:00"/>
    <m/>
    <x v="4"/>
    <s v="Rios_Jasmine, Engstrom_Lars"/>
    <x v="7"/>
    <s v="CHAP"/>
    <s v="Intermediate"/>
    <m/>
    <n v="3"/>
    <s v="FULL"/>
    <s v="SC"/>
    <x v="0"/>
    <s v="10-100"/>
    <s v="Y"/>
    <n v="1.9903825079E-4"/>
    <m/>
    <n v="19.903825079000001"/>
    <n v="2"/>
    <x v="1369"/>
    <m/>
    <s v="{881be0b1-113a-4a57-83e8-c2cd24dac518}"/>
  </r>
  <r>
    <x v="88"/>
    <d v="2020-07-31T00:00:00"/>
    <m/>
    <x v="4"/>
    <s v="Rios_Jasmine, Engstrom_Lars"/>
    <x v="7"/>
    <s v="CHAP"/>
    <s v="Intermediate"/>
    <m/>
    <n v="2"/>
    <s v="RIGHT"/>
    <s v="SC"/>
    <x v="0"/>
    <s v="10-100"/>
    <s v="Y"/>
    <n v="1.7255504772000001E-4"/>
    <m/>
    <n v="17.255504772000002"/>
    <n v="1"/>
    <x v="1370"/>
    <m/>
    <s v="{cb8f68e6-66ee-4ac1-a5c9-af70366fc3ac}"/>
  </r>
  <r>
    <x v="88"/>
    <d v="2020-07-31T00:00:00"/>
    <m/>
    <x v="4"/>
    <s v="Rios_Jasmine, Engstrom_Lars"/>
    <x v="7"/>
    <s v="CHAP"/>
    <s v="Intermediate"/>
    <m/>
    <n v="2"/>
    <s v="RIGHT"/>
    <s v="SC"/>
    <x v="0"/>
    <s v="10-100"/>
    <s v="Y"/>
    <n v="2.38157216948E-4"/>
    <m/>
    <n v="23.815721694800001"/>
    <n v="1"/>
    <x v="1371"/>
    <m/>
    <s v="{09949d52-3fdf-4fff-a286-8d8de9d3d228}"/>
  </r>
  <r>
    <x v="86"/>
    <d v="2020-07-31T00:00:00"/>
    <d v="2020-07-31T00:00:00"/>
    <x v="4"/>
    <s v="Rios_Jasmine, Engstrom_Lars"/>
    <x v="1"/>
    <m/>
    <m/>
    <m/>
    <n v="10"/>
    <s v="RIGHT"/>
    <s v="SC"/>
    <x v="0"/>
    <s v="&gt;100"/>
    <m/>
    <n v="2.9952224238100002E-4"/>
    <m/>
    <n v="29.952224238100001"/>
    <n v="1"/>
    <x v="1372"/>
    <m/>
    <s v="{9cedf13f-64e3-4dc1-bb55-f52fdd49c67d}"/>
  </r>
  <r>
    <x v="86"/>
    <d v="2020-07-31T00:00:00"/>
    <d v="2020-07-31T00:00:00"/>
    <x v="4"/>
    <s v="Rios_Jasmine, Engstrom_Lars"/>
    <x v="12"/>
    <m/>
    <m/>
    <m/>
    <n v="10"/>
    <s v="RIGHT"/>
    <s v="SC"/>
    <x v="0"/>
    <s v="&gt;100"/>
    <m/>
    <n v="2.9952224238100002E-4"/>
    <m/>
    <n v="29.952224238100001"/>
    <n v="1"/>
    <x v="1372"/>
    <m/>
    <s v="{9cedf13f-64e3-4dc1-bb55-f52fdd49c67d}"/>
  </r>
  <r>
    <x v="86"/>
    <d v="2020-07-31T00:00:00"/>
    <d v="2020-07-31T00:00:00"/>
    <x v="4"/>
    <s v="Rios_Jasmine, Engstrom_Lars"/>
    <x v="5"/>
    <m/>
    <m/>
    <m/>
    <n v="10"/>
    <s v="RIGHT"/>
    <s v="SC"/>
    <x v="0"/>
    <s v="&gt;100"/>
    <m/>
    <n v="2.9952224238100002E-4"/>
    <m/>
    <n v="29.952224238100001"/>
    <n v="1"/>
    <x v="1372"/>
    <m/>
    <s v="{9cedf13f-64e3-4dc1-bb55-f52fdd49c67d}"/>
  </r>
  <r>
    <x v="86"/>
    <d v="2020-07-31T00:00:00"/>
    <d v="2020-07-31T00:00:00"/>
    <x v="4"/>
    <s v="Rios_Jasmine, Engstrom_Lars"/>
    <x v="1"/>
    <m/>
    <m/>
    <m/>
    <n v="5"/>
    <s v="FULL"/>
    <s v="P"/>
    <x v="0"/>
    <s v="&gt;100"/>
    <m/>
    <n v="5.3959647169399998E-4"/>
    <m/>
    <n v="53.9596471694"/>
    <n v="2"/>
    <x v="1373"/>
    <m/>
    <s v="{412edf49-e8ec-4a74-ae47-40d2e809314f}"/>
  </r>
  <r>
    <x v="86"/>
    <d v="2020-07-31T00:00:00"/>
    <d v="2020-07-31T00:00:00"/>
    <x v="4"/>
    <s v="Rios_Jasmine, Engstrom_Lars"/>
    <x v="12"/>
    <m/>
    <m/>
    <m/>
    <n v="5"/>
    <s v="FULL"/>
    <s v="P"/>
    <x v="0"/>
    <s v="&gt;100"/>
    <m/>
    <n v="5.3959647169399998E-4"/>
    <m/>
    <n v="53.9596471694"/>
    <n v="2"/>
    <x v="1373"/>
    <m/>
    <s v="{412edf49-e8ec-4a74-ae47-40d2e809314f}"/>
  </r>
  <r>
    <x v="86"/>
    <d v="2020-07-31T00:00:00"/>
    <d v="2020-07-31T00:00:00"/>
    <x v="4"/>
    <s v="Rios_Jasmine, Engstrom_Lars"/>
    <x v="5"/>
    <m/>
    <m/>
    <m/>
    <n v="5"/>
    <s v="FULL"/>
    <s v="P"/>
    <x v="0"/>
    <s v="&gt;100"/>
    <m/>
    <n v="5.3959647169399998E-4"/>
    <m/>
    <n v="53.9596471694"/>
    <n v="2"/>
    <x v="1373"/>
    <m/>
    <s v="{412edf49-e8ec-4a74-ae47-40d2e809314f}"/>
  </r>
  <r>
    <x v="86"/>
    <d v="2020-07-31T00:00:00"/>
    <d v="2020-07-31T00:00:00"/>
    <x v="4"/>
    <s v="Rios_Jasmine, Engstrom_Lars"/>
    <x v="1"/>
    <m/>
    <m/>
    <m/>
    <n v="5"/>
    <s v="RIGHT"/>
    <s v="SC"/>
    <x v="0"/>
    <s v="&gt;100"/>
    <m/>
    <n v="3.6417065381699998E-4"/>
    <m/>
    <n v="36.417065381699999"/>
    <n v="1"/>
    <x v="1374"/>
    <m/>
    <s v="{7f4e4a6a-edd1-439c-a259-8b3c2f1bcea7}"/>
  </r>
  <r>
    <x v="86"/>
    <d v="2020-07-31T00:00:00"/>
    <d v="2020-07-31T00:00:00"/>
    <x v="4"/>
    <s v="Rios_Jasmine, Engstrom_Lars"/>
    <x v="12"/>
    <m/>
    <m/>
    <m/>
    <n v="5"/>
    <s v="RIGHT"/>
    <s v="SC"/>
    <x v="0"/>
    <s v="&gt;100"/>
    <m/>
    <n v="3.6417065381699998E-4"/>
    <m/>
    <n v="36.417065381699999"/>
    <n v="1"/>
    <x v="1374"/>
    <m/>
    <s v="{7f4e4a6a-edd1-439c-a259-8b3c2f1bcea7}"/>
  </r>
  <r>
    <x v="86"/>
    <d v="2020-07-31T00:00:00"/>
    <d v="2020-07-31T00:00:00"/>
    <x v="4"/>
    <s v="Rios_Jasmine, Engstrom_Lars"/>
    <x v="5"/>
    <m/>
    <m/>
    <m/>
    <n v="5"/>
    <s v="RIGHT"/>
    <s v="SC"/>
    <x v="0"/>
    <s v="&gt;100"/>
    <m/>
    <n v="3.6417065381699998E-4"/>
    <m/>
    <n v="36.417065381699999"/>
    <n v="1"/>
    <x v="1374"/>
    <m/>
    <s v="{7f4e4a6a-edd1-439c-a259-8b3c2f1bcea7}"/>
  </r>
  <r>
    <x v="89"/>
    <d v="2020-07-31T00:00:00"/>
    <m/>
    <x v="4"/>
    <s v="Rios_Jasmine, Engstrom_Lars"/>
    <x v="7"/>
    <s v="OAK"/>
    <s v="Intermediate"/>
    <m/>
    <n v="5"/>
    <s v="RIGHT"/>
    <s v="SC"/>
    <x v="0"/>
    <s v="10-100"/>
    <s v="Y"/>
    <n v="3.8665962386799998E-4"/>
    <m/>
    <n v="38.665962386799997"/>
    <n v="1"/>
    <x v="1375"/>
    <m/>
    <s v="{ec372c7d-9162-4751-9db7-1a6876a0d04e}"/>
  </r>
  <r>
    <x v="89"/>
    <d v="2020-07-31T00:00:00"/>
    <m/>
    <x v="4"/>
    <s v="Rios_Jasmine, Engstrom_Lars"/>
    <x v="0"/>
    <s v="CHAP"/>
    <s v="Intermediate"/>
    <m/>
    <n v="2"/>
    <s v="FULL"/>
    <s v="SC"/>
    <x v="0"/>
    <s v="&gt;100"/>
    <s v="Y"/>
    <n v="1.00117332815E-4"/>
    <m/>
    <n v="10.0117332815"/>
    <n v="2"/>
    <x v="1376"/>
    <m/>
    <s v="{e8eb265f-423a-4b1e-93a0-358d12ee7ddc}"/>
  </r>
  <r>
    <x v="89"/>
    <d v="2020-07-31T00:00:00"/>
    <m/>
    <x v="4"/>
    <s v="Rios_Jasmine, Engstrom_Lars"/>
    <x v="7"/>
    <s v="CHAP"/>
    <s v="Intermediate"/>
    <m/>
    <n v="2"/>
    <s v="RIGHT"/>
    <s v="SC"/>
    <x v="0"/>
    <s v="&lt;10"/>
    <s v="Y"/>
    <n v="2.9908047406499999E-5"/>
    <m/>
    <n v="2.9908047406499998"/>
    <n v="1"/>
    <x v="1377"/>
    <m/>
    <s v="{2648e5ee-cb78-416c-8464-d0db15cab172}"/>
  </r>
  <r>
    <x v="89"/>
    <d v="2020-07-31T00:00:00"/>
    <m/>
    <x v="4"/>
    <s v="Rios_Jasmine, Engstrom_Lars"/>
    <x v="7"/>
    <s v="CHAP"/>
    <s v="Intermediate"/>
    <m/>
    <n v="2"/>
    <s v="FULL"/>
    <s v="SC"/>
    <x v="0"/>
    <s v="10-100"/>
    <s v="Y"/>
    <n v="5.1639215771499997E-5"/>
    <m/>
    <n v="5.16392157715"/>
    <n v="2"/>
    <x v="1378"/>
    <m/>
    <s v="{3ab9b4eb-2090-4640-8d9c-fcd4d0300bdb}"/>
  </r>
  <r>
    <x v="107"/>
    <d v="2020-07-31T00:00:00"/>
    <m/>
    <x v="4"/>
    <s v="Rios_Jasmine, Engstrom_Lars"/>
    <x v="1"/>
    <s v="CHAP"/>
    <s v="Intermediate"/>
    <m/>
    <n v="2"/>
    <s v="RIGHT"/>
    <s v="L"/>
    <x v="0"/>
    <s v="10-100"/>
    <s v="Y"/>
    <n v="2.7195602774199999E-5"/>
    <m/>
    <n v="2.7195602774199998"/>
    <n v="1"/>
    <x v="1379"/>
    <m/>
    <s v="{c12c6ff1-0238-4449-90ca-6ff4ded5f142}"/>
  </r>
  <r>
    <x v="82"/>
    <d v="2020-07-31T00:00:00"/>
    <d v="2020-07-31T00:00:00"/>
    <x v="4"/>
    <s v="Rios_Jasmine, Engstrom_Lars"/>
    <x v="0"/>
    <s v="CHAP"/>
    <s v="Intermediate"/>
    <m/>
    <n v="3"/>
    <s v="RIGHT"/>
    <s v="SC"/>
    <x v="2"/>
    <s v="&gt;100"/>
    <s v="Y"/>
    <n v="9.1197686396099993E-5"/>
    <m/>
    <n v="9.1197686396099993"/>
    <n v="1"/>
    <x v="1380"/>
    <s v="48f2f000-2fd6-488e-a970-b9a7eb5fb79d"/>
    <s v="{da8ea64a-df3d-4d3f-bd7a-75c5a2845ac0}"/>
  </r>
  <r>
    <x v="82"/>
    <d v="2020-07-31T00:00:00"/>
    <d v="2020-07-31T00:00:00"/>
    <x v="4"/>
    <s v="Rios_Jasmine, Engstrom_Lars"/>
    <x v="0"/>
    <s v="CHAP"/>
    <s v="Intermediate"/>
    <m/>
    <n v="3"/>
    <s v="FULL"/>
    <s v="SC"/>
    <x v="0"/>
    <s v="&gt;100"/>
    <s v="Y"/>
    <n v="1.4757543044700001E-4"/>
    <m/>
    <n v="14.7575430447"/>
    <n v="2"/>
    <x v="1381"/>
    <s v="48f2f000-2fd6-488e-a970-b9a7eb5fb79d"/>
    <s v="{fbcce9b5-2d1c-4698-a13e-2942273fa73e}"/>
  </r>
  <r>
    <x v="82"/>
    <d v="2020-07-31T00:00:00"/>
    <d v="2020-07-31T00:00:00"/>
    <x v="4"/>
    <s v="Rios_Jasmine, Engstrom_Lars"/>
    <x v="11"/>
    <s v="CHAP"/>
    <s v="Intermediate"/>
    <m/>
    <n v="2"/>
    <s v="RIGHT"/>
    <s v="SC"/>
    <x v="0"/>
    <s v="&lt;10"/>
    <s v="Y"/>
    <n v="1.06000076968E-4"/>
    <m/>
    <n v="10.600007696799999"/>
    <n v="1"/>
    <x v="1382"/>
    <s v="48f2f000-2fd6-488e-a970-b9a7eb5fb79d"/>
    <s v="{f80e9bba-e35c-4780-97ad-c2aba596a83c}"/>
  </r>
  <r>
    <x v="82"/>
    <d v="2020-07-31T00:00:00"/>
    <d v="2020-07-31T00:00:00"/>
    <x v="4"/>
    <s v="Rios_Jasmine, Engstrom_Lars"/>
    <x v="0"/>
    <s v="CHAP"/>
    <s v="Intermediate"/>
    <m/>
    <n v="1"/>
    <s v="FULL"/>
    <s v="L"/>
    <x v="1"/>
    <s v="&gt;100"/>
    <s v="Y"/>
    <n v="4.0261680177399998E-5"/>
    <m/>
    <n v="4.0261680177399999"/>
    <n v="2"/>
    <x v="1383"/>
    <s v="48f2f000-2fd6-488e-a970-b9a7eb5fb79d"/>
    <s v="{0dd75aea-6342-4214-85df-9bacc4f8b05c}"/>
  </r>
  <r>
    <x v="82"/>
    <d v="2020-07-31T00:00:00"/>
    <d v="2020-07-31T00:00:00"/>
    <x v="4"/>
    <s v="Rios_Jasmine, Engstrom_Lars"/>
    <x v="0"/>
    <s v="CHAP"/>
    <s v="Intermediate"/>
    <m/>
    <n v="1"/>
    <s v="FULL"/>
    <s v="L"/>
    <x v="0"/>
    <s v="&gt;100"/>
    <s v="Y"/>
    <n v="7.8665090036999998E-4"/>
    <m/>
    <n v="78.665090036999999"/>
    <n v="2"/>
    <x v="1384"/>
    <s v="48f2f000-2fd6-488e-a970-b9a7eb5fb79d"/>
    <s v="{7e3a121e-d43f-423e-93a6-93212fd1c038}"/>
  </r>
  <r>
    <x v="82"/>
    <d v="2020-07-31T00:00:00"/>
    <d v="2020-07-31T00:00:00"/>
    <x v="4"/>
    <s v="Rios_Jasmine, Engstrom_Lars"/>
    <x v="4"/>
    <s v="CHAP"/>
    <s v="Intermediate"/>
    <m/>
    <n v="1"/>
    <s v="FULL"/>
    <s v="L"/>
    <x v="0"/>
    <s v="&gt;100"/>
    <s v="Y"/>
    <n v="7.8665090036999998E-4"/>
    <m/>
    <n v="78.665090036999999"/>
    <n v="2"/>
    <x v="1384"/>
    <s v="48f2f000-2fd6-488e-a970-b9a7eb5fb79d"/>
    <s v="{7e3a121e-d43f-423e-93a6-93212fd1c038}"/>
  </r>
  <r>
    <x v="82"/>
    <d v="2020-07-31T00:00:00"/>
    <d v="2020-07-31T00:00:00"/>
    <x v="4"/>
    <s v="Rios_Jasmine, Engstrom_Lars"/>
    <x v="1"/>
    <s v="CHAP"/>
    <s v="Intermediate"/>
    <m/>
    <n v="2"/>
    <s v="FULL"/>
    <s v="SC"/>
    <x v="0"/>
    <s v="10-100"/>
    <s v="Y"/>
    <n v="4.2433239106499999E-5"/>
    <m/>
    <n v="4.24332391065"/>
    <n v="2"/>
    <x v="1385"/>
    <s v="73896be3-ed72-4c97-9735-4653f14a05e2"/>
    <s v="{4c02bb0b-81a9-4604-bd13-c086d19cce61}"/>
  </r>
  <r>
    <x v="143"/>
    <d v="2020-07-31T00:00:00"/>
    <m/>
    <x v="4"/>
    <s v="Rios_Jasmine, Engstrom_Lars"/>
    <x v="0"/>
    <s v="CHAP"/>
    <s v="Intermediate"/>
    <m/>
    <n v="2"/>
    <s v="FULL"/>
    <s v="SC"/>
    <x v="0"/>
    <s v="10-100"/>
    <s v="Y"/>
    <n v="7.3950445324199996E-5"/>
    <m/>
    <n v="7.39504453242"/>
    <n v="2"/>
    <x v="1386"/>
    <m/>
    <s v="{78be61b2-9613-4819-984c-a74bb0c706da}"/>
  </r>
  <r>
    <x v="143"/>
    <d v="2020-07-31T00:00:00"/>
    <m/>
    <x v="4"/>
    <s v="Rios_Jasmine, Engstrom_Lars"/>
    <x v="0"/>
    <s v="CHAP"/>
    <s v="Intermediate"/>
    <m/>
    <n v="2"/>
    <s v="FULL"/>
    <s v="SC"/>
    <x v="0"/>
    <s v="10-100"/>
    <s v="Y"/>
    <n v="1.3987474709600001E-4"/>
    <m/>
    <n v="13.987474709600001"/>
    <n v="2"/>
    <x v="1387"/>
    <m/>
    <s v="{137b3555-6576-43ce-999e-ea3b40224de3}"/>
  </r>
  <r>
    <x v="151"/>
    <d v="2020-07-31T00:00:00"/>
    <d v="2020-07-31T00:00:00"/>
    <x v="4"/>
    <s v="Rios_Jasmine, Engstrom_Lars"/>
    <x v="0"/>
    <s v="CSS"/>
    <s v="Intermediate"/>
    <m/>
    <n v="2"/>
    <s v="RIGHT"/>
    <s v="SC"/>
    <x v="2"/>
    <s v="10-100"/>
    <s v="Y"/>
    <n v="1.5365958849899999E-4"/>
    <m/>
    <n v="15.3659588499"/>
    <n v="1"/>
    <x v="1388"/>
    <s v="1cefd1d8-2680-45e3-83e0-6dd4d810b478"/>
    <s v="{15498eff-56fe-4886-8f85-dfdc644505bc}"/>
  </r>
  <r>
    <x v="151"/>
    <d v="2020-07-31T00:00:00"/>
    <d v="2020-07-31T00:00:00"/>
    <x v="4"/>
    <s v="Rios_Jasmine, Engstrom_Lars"/>
    <x v="0"/>
    <s v="CSS"/>
    <s v="Intermediate"/>
    <m/>
    <n v="2"/>
    <s v="FULL"/>
    <s v="SC"/>
    <x v="2"/>
    <s v="10-100"/>
    <s v="Y"/>
    <n v="1.5661056100799999E-4"/>
    <m/>
    <n v="15.6610561008"/>
    <n v="2"/>
    <x v="1389"/>
    <s v="1cefd1d8-2680-45e3-83e0-6dd4d810b478"/>
    <s v="{c1c19bf1-6d58-40cb-9831-6ae53da9e0b3}"/>
  </r>
  <r>
    <x v="151"/>
    <d v="2020-07-31T00:00:00"/>
    <d v="2020-07-31T00:00:00"/>
    <x v="4"/>
    <s v="Rios_Jasmine, Engstrom_Lars"/>
    <x v="0"/>
    <s v="CSS"/>
    <s v="Intermediate"/>
    <m/>
    <n v="3"/>
    <s v="FULL"/>
    <s v="SC"/>
    <x v="2"/>
    <s v="&gt;100"/>
    <s v="Y"/>
    <n v="2.25226101574E-4"/>
    <m/>
    <n v="22.522610157399999"/>
    <n v="2"/>
    <x v="1390"/>
    <s v="1cefd1d8-2680-45e3-83e0-6dd4d810b478"/>
    <s v="{50b2d7d0-b75f-40c2-8836-67f797c82f68}"/>
  </r>
  <r>
    <x v="151"/>
    <d v="2020-07-31T00:00:00"/>
    <d v="2020-07-31T00:00:00"/>
    <x v="4"/>
    <s v="Rios_Jasmine, Engstrom_Lars"/>
    <x v="7"/>
    <s v="CSS"/>
    <s v="Intermediate"/>
    <m/>
    <n v="3"/>
    <s v="FULL"/>
    <s v="SC"/>
    <x v="0"/>
    <s v="10-100"/>
    <s v="Y"/>
    <n v="1.4772170669300001E-4"/>
    <m/>
    <n v="14.772170669300001"/>
    <n v="2"/>
    <x v="1391"/>
    <s v="1cefd1d8-2680-45e3-83e0-6dd4d810b478"/>
    <s v="{b75323c2-b281-454c-b3bb-c7b650b276bf}"/>
  </r>
  <r>
    <x v="150"/>
    <d v="2020-07-31T00:00:00"/>
    <m/>
    <x v="4"/>
    <s v="Rios_Jasmine, Engstrom_Lars"/>
    <x v="0"/>
    <s v="CHAP"/>
    <s v="Intermediate"/>
    <m/>
    <n v="4"/>
    <s v="FULL"/>
    <s v="SC"/>
    <x v="2"/>
    <s v="&gt;100"/>
    <s v="Y"/>
    <n v="4.1303886174400001E-4"/>
    <m/>
    <n v="41.303886174399999"/>
    <n v="2"/>
    <x v="1392"/>
    <m/>
    <s v="{6ec829ba-7c59-4910-ae12-59212483aa71}"/>
  </r>
  <r>
    <x v="48"/>
    <d v="2020-08-03T00:00:00"/>
    <m/>
    <x v="4"/>
    <s v="Engstrom_Lars"/>
    <x v="5"/>
    <s v="CSS"/>
    <s v="Intermediate"/>
    <m/>
    <n v="1"/>
    <s v="FULL"/>
    <s v="P"/>
    <x v="0"/>
    <s v="10-100"/>
    <s v="Y"/>
    <n v="7.0767260718700002E-5"/>
    <m/>
    <n v="7.0767260718700005"/>
    <n v="2"/>
    <x v="1393"/>
    <m/>
    <s v="{c39f6293-4995-44d4-9572-27fe7723ba7f}"/>
  </r>
  <r>
    <x v="48"/>
    <d v="2020-08-03T00:00:00"/>
    <m/>
    <x v="4"/>
    <s v="Engstrom_Lars"/>
    <x v="12"/>
    <s v="CSS"/>
    <s v="Intermediate"/>
    <m/>
    <n v="1"/>
    <s v="FULL"/>
    <s v="P"/>
    <x v="0"/>
    <s v="10-100"/>
    <s v="Y"/>
    <n v="7.0767260718700002E-5"/>
    <m/>
    <n v="7.0767260718700005"/>
    <n v="2"/>
    <x v="1393"/>
    <m/>
    <s v="{c39f6293-4995-44d4-9572-27fe7723ba7f}"/>
  </r>
  <r>
    <x v="48"/>
    <d v="2020-08-03T00:00:00"/>
    <m/>
    <x v="4"/>
    <s v="Engstrom_Lars"/>
    <x v="5"/>
    <s v="CSS"/>
    <s v="Intermediate"/>
    <s v="Heavy vegetation - continues in creek bed for indefinite distance"/>
    <n v="1"/>
    <s v="FULL"/>
    <s v="P"/>
    <x v="0"/>
    <s v="10-100"/>
    <s v="Y"/>
    <n v="7.0245638886400004E-5"/>
    <m/>
    <n v="7.0245638886400004"/>
    <n v="2"/>
    <x v="1394"/>
    <m/>
    <s v="{ffd7501d-7649-4f73-9659-76bdce18207c}"/>
  </r>
  <r>
    <x v="21"/>
    <d v="2020-08-03T00:00:00"/>
    <m/>
    <x v="4"/>
    <s v="Engstrom_Lars"/>
    <x v="11"/>
    <s v="CSS"/>
    <s v="Intermediate"/>
    <m/>
    <n v="1"/>
    <s v="RIGHT"/>
    <s v="P"/>
    <x v="0"/>
    <s v="&lt;10"/>
    <s v="Y"/>
    <n v="1.68121979546E-4"/>
    <m/>
    <n v="16.812197954600002"/>
    <n v="1"/>
    <x v="1395"/>
    <m/>
    <s v="{f7d07146-884a-4fbf-a651-85c61c9886ef}"/>
  </r>
  <r>
    <x v="21"/>
    <d v="2020-08-03T00:00:00"/>
    <m/>
    <x v="4"/>
    <s v="Engstrom_Lars"/>
    <x v="1"/>
    <s v="CSS"/>
    <s v="Intermediate"/>
    <m/>
    <n v="1"/>
    <s v="RIGHT"/>
    <s v="P"/>
    <x v="0"/>
    <s v="&lt;10"/>
    <s v="Y"/>
    <n v="1.68121979546E-4"/>
    <m/>
    <n v="16.812197954600002"/>
    <n v="1"/>
    <x v="1395"/>
    <m/>
    <s v="{f7d07146-884a-4fbf-a651-85c61c9886ef}"/>
  </r>
  <r>
    <x v="21"/>
    <d v="2020-08-03T00:00:00"/>
    <m/>
    <x v="4"/>
    <s v="Engstrom_Lars"/>
    <x v="11"/>
    <s v="CSS"/>
    <s v="Intermediate"/>
    <m/>
    <n v="1"/>
    <s v="RIGHT"/>
    <s v="P"/>
    <x v="0"/>
    <s v="&lt;10"/>
    <s v="Y"/>
    <n v="9.0339331772800005E-5"/>
    <m/>
    <n v="9.0339331772799998"/>
    <n v="1"/>
    <x v="1396"/>
    <m/>
    <s v="{429a46cf-2476-40e0-92d8-66767c987070}"/>
  </r>
  <r>
    <x v="21"/>
    <d v="2020-08-03T00:00:00"/>
    <m/>
    <x v="4"/>
    <s v="Engstrom_Lars"/>
    <x v="1"/>
    <s v="CSS"/>
    <s v="Intermediate"/>
    <m/>
    <n v="1"/>
    <s v="RIGHT"/>
    <s v="P"/>
    <x v="0"/>
    <s v="&lt;10"/>
    <s v="Y"/>
    <n v="9.0339331772800005E-5"/>
    <m/>
    <n v="9.0339331772799998"/>
    <n v="1"/>
    <x v="1396"/>
    <m/>
    <s v="{429a46cf-2476-40e0-92d8-66767c987070}"/>
  </r>
  <r>
    <x v="21"/>
    <d v="2020-08-03T00:00:00"/>
    <m/>
    <x v="4"/>
    <s v="Engstrom_Lars"/>
    <x v="11"/>
    <s v="CSS"/>
    <s v="Intermediate"/>
    <m/>
    <n v="2"/>
    <s v="RIGHT"/>
    <s v="P"/>
    <x v="0"/>
    <s v="&lt;10"/>
    <s v="Y"/>
    <n v="2.5356323488600001E-5"/>
    <m/>
    <n v="2.5356323488600001"/>
    <n v="1"/>
    <x v="1397"/>
    <m/>
    <s v="{fed91694-966f-454f-9523-5f8a36ddf31c}"/>
  </r>
  <r>
    <x v="21"/>
    <d v="2020-08-03T00:00:00"/>
    <m/>
    <x v="4"/>
    <s v="Engstrom_Lars"/>
    <x v="1"/>
    <s v="CSS"/>
    <s v="Intermediate"/>
    <m/>
    <n v="1"/>
    <s v="RIGHT"/>
    <s v="P"/>
    <x v="0"/>
    <s v="10-100"/>
    <s v="Y"/>
    <n v="3.3501100760100001E-5"/>
    <m/>
    <n v="3.35011007601"/>
    <n v="1"/>
    <x v="1398"/>
    <m/>
    <s v="{8e4a35d1-a23c-4c3e-9799-f66c22061e56}"/>
  </r>
  <r>
    <x v="21"/>
    <d v="2020-08-03T00:00:00"/>
    <m/>
    <x v="4"/>
    <s v="Engstrom_Lars"/>
    <x v="1"/>
    <s v="CSS"/>
    <s v="Intermediate"/>
    <m/>
    <n v="1"/>
    <s v="LEFT"/>
    <s v="P"/>
    <x v="0"/>
    <s v="10-100"/>
    <s v="Y"/>
    <n v="3.7504385011899998E-5"/>
    <m/>
    <n v="3.7504385011899997"/>
    <n v="1"/>
    <x v="1399"/>
    <m/>
    <s v="{08d4a0dc-9386-4e60-b6eb-b2e1fca54f24}"/>
  </r>
  <r>
    <x v="21"/>
    <d v="2020-08-03T00:00:00"/>
    <m/>
    <x v="4"/>
    <s v="Engstrom_Lars"/>
    <x v="1"/>
    <s v="CSS"/>
    <s v="Intermediate"/>
    <s v="Foe vul is dead"/>
    <n v="2"/>
    <s v="LEFT"/>
    <s v="SC"/>
    <x v="0"/>
    <s v="&lt;10"/>
    <s v="Y"/>
    <n v="9.6332756613699995E-5"/>
    <m/>
    <n v="9.6332756613699999"/>
    <n v="1"/>
    <x v="1400"/>
    <m/>
    <s v="{47aca8cb-22f4-487b-a960-030551823c7f}"/>
  </r>
  <r>
    <x v="21"/>
    <d v="2020-08-03T00:00:00"/>
    <m/>
    <x v="4"/>
    <s v="Engstrom_Lars"/>
    <x v="11"/>
    <s v="CSS"/>
    <s v="Intermediate"/>
    <s v="Foe vul is dead"/>
    <n v="2"/>
    <s v="LEFT"/>
    <s v="SC"/>
    <x v="0"/>
    <s v="&lt;10"/>
    <s v="Y"/>
    <n v="9.6332756613699995E-5"/>
    <m/>
    <n v="9.6332756613699999"/>
    <n v="1"/>
    <x v="1400"/>
    <m/>
    <s v="{47aca8cb-22f4-487b-a960-030551823c7f}"/>
  </r>
  <r>
    <x v="21"/>
    <d v="2020-08-03T00:00:00"/>
    <m/>
    <x v="4"/>
    <s v="Engstrom_Lars"/>
    <x v="1"/>
    <s v="CSS"/>
    <s v="Intermediate"/>
    <m/>
    <n v="3"/>
    <s v="FULL"/>
    <s v="SC"/>
    <x v="0"/>
    <s v="10-100"/>
    <s v="Y"/>
    <n v="1.0629882193999999E-4"/>
    <m/>
    <n v="10.629882193999999"/>
    <n v="2"/>
    <x v="1401"/>
    <m/>
    <s v="{ddcb1543-141c-4013-82f4-a14d3a1e9bdc}"/>
  </r>
  <r>
    <x v="21"/>
    <d v="2020-08-03T00:00:00"/>
    <m/>
    <x v="4"/>
    <s v="Engstrom_Lars"/>
    <x v="1"/>
    <s v="CSS"/>
    <s v="Intermediate"/>
    <m/>
    <n v="2"/>
    <s v="FULL"/>
    <s v="P"/>
    <x v="0"/>
    <s v="10-100"/>
    <s v="Y"/>
    <n v="1.05114146686E-4"/>
    <m/>
    <n v="10.511414668600001"/>
    <n v="2"/>
    <x v="1402"/>
    <m/>
    <s v="{952a4b5c-3b32-4122-a25f-e624f08b25f7}"/>
  </r>
  <r>
    <x v="21"/>
    <d v="2020-08-03T00:00:00"/>
    <m/>
    <x v="4"/>
    <s v="Engstrom_Lars"/>
    <x v="11"/>
    <s v="CSS"/>
    <s v="Intermediate"/>
    <m/>
    <n v="2"/>
    <s v="FULL"/>
    <s v="P"/>
    <x v="0"/>
    <s v="10-100"/>
    <s v="Y"/>
    <n v="1.05114146686E-4"/>
    <m/>
    <n v="10.511414668600001"/>
    <n v="2"/>
    <x v="1402"/>
    <m/>
    <s v="{952a4b5c-3b32-4122-a25f-e624f08b25f7}"/>
  </r>
  <r>
    <x v="21"/>
    <d v="2020-08-03T00:00:00"/>
    <m/>
    <x v="4"/>
    <s v="Engstrom_Lars"/>
    <x v="12"/>
    <s v="CSS"/>
    <s v="Intermediate"/>
    <m/>
    <n v="5"/>
    <s v="FULL"/>
    <s v="P"/>
    <x v="0"/>
    <s v="&gt;100"/>
    <s v="Y"/>
    <n v="1.8458078293900001E-4"/>
    <m/>
    <n v="18.458078293900002"/>
    <n v="2"/>
    <x v="1403"/>
    <m/>
    <s v="{35d65c3f-36c8-4021-8173-1f00b28fc9ee}"/>
  </r>
  <r>
    <x v="21"/>
    <d v="2020-08-03T00:00:00"/>
    <m/>
    <x v="4"/>
    <s v="Engstrom_Lars"/>
    <x v="1"/>
    <s v="CSS"/>
    <s v="Intermediate"/>
    <m/>
    <n v="3"/>
    <s v="FULL"/>
    <s v="P"/>
    <x v="0"/>
    <s v="&lt;10"/>
    <s v="Y"/>
    <n v="4.7316630046199998E-5"/>
    <m/>
    <n v="4.7316630046199997"/>
    <n v="2"/>
    <x v="1404"/>
    <m/>
    <s v="{f1f5f2a1-80a9-4816-85bb-0aa57dbbadfe}"/>
  </r>
  <r>
    <x v="21"/>
    <d v="2020-08-03T00:00:00"/>
    <m/>
    <x v="4"/>
    <s v="Engstrom_Lars"/>
    <x v="11"/>
    <s v="CSS"/>
    <s v="Intermediate"/>
    <m/>
    <n v="3"/>
    <s v="FULL"/>
    <s v="P"/>
    <x v="0"/>
    <s v="&lt;10"/>
    <s v="Y"/>
    <n v="4.7316630046199998E-5"/>
    <m/>
    <n v="4.7316630046199997"/>
    <n v="2"/>
    <x v="1404"/>
    <m/>
    <s v="{f1f5f2a1-80a9-4816-85bb-0aa57dbbadfe}"/>
  </r>
  <r>
    <x v="142"/>
    <d v="2020-08-03T00:00:00"/>
    <m/>
    <x v="4"/>
    <s v="Engstrom_Lars"/>
    <x v="14"/>
    <s v="CSS"/>
    <s v="Intermediate"/>
    <m/>
    <n v="3"/>
    <s v="FULL"/>
    <s v="SC"/>
    <x v="0"/>
    <s v="10-100"/>
    <s v="Y"/>
    <n v="8.9076033163000001E-5"/>
    <m/>
    <n v="8.9076033162999995"/>
    <n v="2"/>
    <x v="1405"/>
    <m/>
    <s v="{b067cffe-95cd-4551-a590-61ec80143865}"/>
  </r>
  <r>
    <x v="63"/>
    <d v="2020-08-03T00:00:00"/>
    <m/>
    <x v="4"/>
    <s v="Engstrom_Lars"/>
    <x v="0"/>
    <s v="CSS"/>
    <s v="Intermediate"/>
    <m/>
    <n v="1"/>
    <s v="RIGHT"/>
    <s v="P"/>
    <x v="0"/>
    <s v="10-100"/>
    <s v="Y"/>
    <n v="1.76456431255E-5"/>
    <m/>
    <n v="1.7645643125499999"/>
    <n v="1"/>
    <x v="1406"/>
    <m/>
    <s v="{b02cfdcf-aebd-441b-8fe2-07e261f6f52b}"/>
  </r>
  <r>
    <x v="63"/>
    <d v="2020-08-03T00:00:00"/>
    <m/>
    <x v="4"/>
    <s v="Engstrom_Lars"/>
    <x v="13"/>
    <s v="CSS"/>
    <s v="Intermediate"/>
    <m/>
    <n v="3"/>
    <s v="FULL"/>
    <s v="P"/>
    <x v="0"/>
    <s v="10-100"/>
    <s v="Y"/>
    <n v="4.9888779932700001E-5"/>
    <m/>
    <n v="4.98887799327"/>
    <n v="2"/>
    <x v="1407"/>
    <m/>
    <s v="{c2c09d68-6d02-4342-928d-a9f70e0bb2c8}"/>
  </r>
  <r>
    <x v="63"/>
    <d v="2020-08-03T00:00:00"/>
    <m/>
    <x v="4"/>
    <s v="Engstrom_Lars"/>
    <x v="13"/>
    <s v="CSS"/>
    <s v="Intermediate"/>
    <s v="Possible recent treatment"/>
    <n v="5"/>
    <s v="FULL"/>
    <s v="P"/>
    <x v="0"/>
    <s v="10-100"/>
    <s v="Y"/>
    <n v="1.4018113748899999E-4"/>
    <m/>
    <n v="14.018113748899999"/>
    <n v="2"/>
    <x v="1408"/>
    <m/>
    <s v="{bb7af91c-4a76-4839-b027-a50f7cd94b83}"/>
  </r>
  <r>
    <x v="63"/>
    <d v="2020-08-03T00:00:00"/>
    <m/>
    <x v="4"/>
    <s v="Engstrom_Lars"/>
    <x v="14"/>
    <s v="CSS"/>
    <s v="Intermediate"/>
    <s v="Possible recent treatment"/>
    <n v="5"/>
    <s v="FULL"/>
    <s v="P"/>
    <x v="0"/>
    <s v="10-100"/>
    <s v="Y"/>
    <n v="1.4018113748899999E-4"/>
    <m/>
    <n v="14.018113748899999"/>
    <n v="2"/>
    <x v="1408"/>
    <m/>
    <s v="{bb7af91c-4a76-4839-b027-a50f7cd94b83}"/>
  </r>
  <r>
    <x v="63"/>
    <d v="2020-08-03T00:00:00"/>
    <m/>
    <x v="4"/>
    <s v="Engstrom_Lars"/>
    <x v="12"/>
    <s v="CSS"/>
    <s v="Intermediate"/>
    <s v="Possible recent treatment"/>
    <n v="10"/>
    <s v="FULL"/>
    <s v="SC"/>
    <x v="0"/>
    <s v="&gt;100"/>
    <s v="Y"/>
    <n v="1.5556403337300001E-3"/>
    <m/>
    <n v="155.564033373"/>
    <n v="2"/>
    <x v="1409"/>
    <m/>
    <s v="{a2d2848a-5b6c-4267-b805-8fc27c63cd1e}"/>
  </r>
  <r>
    <x v="63"/>
    <d v="2020-08-03T00:00:00"/>
    <m/>
    <x v="4"/>
    <s v="Engstrom_Lars"/>
    <x v="4"/>
    <s v="CSS"/>
    <s v="Intermediate"/>
    <s v="Possible recent treatment"/>
    <n v="3"/>
    <s v="FULL"/>
    <s v="P"/>
    <x v="0"/>
    <s v="10-100"/>
    <s v="Y"/>
    <n v="1.13172216256E-4"/>
    <m/>
    <n v="11.3172216256"/>
    <n v="2"/>
    <x v="1410"/>
    <m/>
    <s v="{50992aa1-e168-466d-b9b9-f6f2805719fc}"/>
  </r>
  <r>
    <x v="63"/>
    <d v="2020-08-03T00:00:00"/>
    <m/>
    <x v="4"/>
    <s v="Engstrom_Lars"/>
    <x v="5"/>
    <s v="CSS"/>
    <s v="Intermediate"/>
    <s v="Possible recent treatment"/>
    <n v="3"/>
    <s v="FULL"/>
    <s v="P"/>
    <x v="0"/>
    <s v="10-100"/>
    <s v="Y"/>
    <n v="1.13172216256E-4"/>
    <m/>
    <n v="11.3172216256"/>
    <n v="2"/>
    <x v="1410"/>
    <m/>
    <s v="{50992aa1-e168-466d-b9b9-f6f2805719fc}"/>
  </r>
  <r>
    <x v="63"/>
    <d v="2020-08-03T00:00:00"/>
    <m/>
    <x v="4"/>
    <s v="Engstrom_Lars"/>
    <x v="14"/>
    <s v="CSS"/>
    <s v="Intermediate"/>
    <s v="Possible recent treatment"/>
    <n v="3"/>
    <s v="FULL"/>
    <s v="P"/>
    <x v="0"/>
    <s v="10-100"/>
    <s v="Y"/>
    <n v="1.13172216256E-4"/>
    <m/>
    <n v="11.3172216256"/>
    <n v="2"/>
    <x v="1410"/>
    <m/>
    <s v="{50992aa1-e168-466d-b9b9-f6f2805719fc}"/>
  </r>
  <r>
    <x v="63"/>
    <d v="2020-08-10T00:00:00"/>
    <m/>
    <x v="4"/>
    <s v="Love_Sam, Chipman_Takuma"/>
    <x v="1"/>
    <m/>
    <m/>
    <m/>
    <n v="1"/>
    <s v="RIGHT"/>
    <s v="SC"/>
    <x v="0"/>
    <s v="10-100"/>
    <m/>
    <n v="3.9304000034400002E-5"/>
    <m/>
    <n v="3.9304000034400004"/>
    <n v="1"/>
    <x v="1411"/>
    <m/>
    <s v="{9f4ca5d9-f6e7-4e68-b048-ccca187fde9a}"/>
  </r>
  <r>
    <x v="63"/>
    <d v="2020-08-10T00:00:00"/>
    <m/>
    <x v="4"/>
    <s v="Love_Sam, Chipman_Takuma"/>
    <x v="1"/>
    <m/>
    <m/>
    <m/>
    <n v="1"/>
    <s v="RIGHT"/>
    <s v="P"/>
    <x v="0"/>
    <s v="10-100"/>
    <m/>
    <n v="8.5213246877699998E-4"/>
    <m/>
    <n v="85.213246877700001"/>
    <n v="1"/>
    <x v="1412"/>
    <m/>
    <s v="{0cd2f447-ea51-47fc-a8ca-7f320965dd20}"/>
  </r>
  <r>
    <x v="63"/>
    <d v="2020-08-10T00:00:00"/>
    <m/>
    <x v="4"/>
    <s v="Love_Sam, Chipman_Takuma"/>
    <x v="4"/>
    <m/>
    <m/>
    <m/>
    <n v="1"/>
    <s v="LEFT"/>
    <s v="P"/>
    <x v="0"/>
    <s v="&lt;10"/>
    <m/>
    <n v="7.5929763051199996E-5"/>
    <m/>
    <n v="7.5929763051199997"/>
    <n v="1"/>
    <x v="1413"/>
    <m/>
    <s v="{f032829d-ab9a-494a-b638-ace2443b1a5b}"/>
  </r>
  <r>
    <x v="63"/>
    <d v="2020-08-10T00:00:00"/>
    <m/>
    <x v="4"/>
    <s v="Love_Sam, Chipman_Takuma"/>
    <x v="4"/>
    <m/>
    <m/>
    <m/>
    <n v="1"/>
    <s v="LEFT"/>
    <s v="P"/>
    <x v="0"/>
    <s v="&lt;10"/>
    <m/>
    <n v="6.0915921142099997E-5"/>
    <m/>
    <n v="6.09159211421"/>
    <n v="1"/>
    <x v="1414"/>
    <m/>
    <s v="{525bc91b-2df9-4f76-a28f-dfe0be9d4bf4}"/>
  </r>
  <r>
    <x v="63"/>
    <d v="2020-08-10T00:00:00"/>
    <m/>
    <x v="4"/>
    <s v="Love_Sam, Chipman_Takuma"/>
    <x v="13"/>
    <m/>
    <m/>
    <s v="Along bridge"/>
    <n v="1"/>
    <s v="LEFT"/>
    <s v="P"/>
    <x v="0"/>
    <s v="10-100"/>
    <m/>
    <n v="4.1398003115100001E-5"/>
    <m/>
    <n v="4.1398003115100002"/>
    <n v="1"/>
    <x v="1415"/>
    <m/>
    <s v="{dbd7dfa2-427a-45bd-bb3c-cb9d68b28b15}"/>
  </r>
  <r>
    <x v="63"/>
    <d v="2020-08-10T00:00:00"/>
    <m/>
    <x v="4"/>
    <s v="Love_Sam, Chipman_Takuma"/>
    <x v="14"/>
    <m/>
    <m/>
    <m/>
    <n v="2"/>
    <s v="LEFT"/>
    <s v="P"/>
    <x v="0"/>
    <s v="&lt;10"/>
    <m/>
    <n v="3.1794543487700002E-5"/>
    <m/>
    <n v="3.1794543487700002"/>
    <n v="1"/>
    <x v="1416"/>
    <m/>
    <s v="{46f774c0-3394-426e-8112-72ff8dd5dfef}"/>
  </r>
  <r>
    <x v="63"/>
    <d v="2020-08-10T00:00:00"/>
    <m/>
    <x v="4"/>
    <s v="Love_Sam, Chipman_Takuma"/>
    <x v="4"/>
    <m/>
    <m/>
    <m/>
    <n v="2"/>
    <s v="FULL"/>
    <s v="P"/>
    <x v="0"/>
    <s v="&lt;10"/>
    <m/>
    <n v="1.5871826924700001E-5"/>
    <m/>
    <n v="1.5871826924700001"/>
    <n v="2"/>
    <x v="1417"/>
    <m/>
    <s v="{be280f44-1679-441a-8529-137e0a267f0e}"/>
  </r>
  <r>
    <x v="63"/>
    <d v="2020-08-10T00:00:00"/>
    <m/>
    <x v="4"/>
    <s v="Love_Sam, Chipman_Takuma"/>
    <x v="11"/>
    <m/>
    <m/>
    <m/>
    <n v="1"/>
    <s v="RIGHT"/>
    <s v="P"/>
    <x v="0"/>
    <s v="10-100"/>
    <m/>
    <n v="1.2274990091700001E-4"/>
    <m/>
    <n v="12.274990091700001"/>
    <n v="1"/>
    <x v="1418"/>
    <m/>
    <s v="{070197de-778a-43b5-8b33-e15a80ccab3d}"/>
  </r>
  <r>
    <x v="63"/>
    <d v="2020-08-10T00:00:00"/>
    <m/>
    <x v="4"/>
    <s v="Love_Sam, Chipman_Takuma"/>
    <x v="14"/>
    <m/>
    <m/>
    <m/>
    <n v="2"/>
    <s v="FULL"/>
    <s v="P"/>
    <x v="0"/>
    <s v="10-100"/>
    <m/>
    <n v="1.8238297573099999E-4"/>
    <m/>
    <n v="18.238297573099999"/>
    <n v="2"/>
    <x v="1419"/>
    <m/>
    <s v="{b235d28d-1f2a-4073-bb26-082519780fb7}"/>
  </r>
  <r>
    <x v="63"/>
    <d v="2020-08-10T00:00:00"/>
    <m/>
    <x v="4"/>
    <s v="Love_Sam, Chipman_Takuma"/>
    <x v="13"/>
    <m/>
    <m/>
    <m/>
    <n v="1"/>
    <s v="RIGHT"/>
    <s v="P"/>
    <x v="0"/>
    <s v="10-100"/>
    <m/>
    <n v="1.8553238112099999E-4"/>
    <m/>
    <n v="18.553238112100001"/>
    <n v="1"/>
    <x v="1420"/>
    <m/>
    <s v="{faf7a78e-ae64-42c8-8b4b-eda1cb0c9746}"/>
  </r>
  <r>
    <x v="63"/>
    <d v="2020-08-10T00:00:00"/>
    <m/>
    <x v="4"/>
    <s v="Love_Sam, Chipman_Takuma"/>
    <x v="11"/>
    <m/>
    <m/>
    <m/>
    <n v="2"/>
    <s v="FULL"/>
    <s v="SC"/>
    <x v="2"/>
    <s v="10-100"/>
    <m/>
    <n v="9.5160816596299996E-5"/>
    <m/>
    <n v="9.5160816596300002"/>
    <n v="2"/>
    <x v="1421"/>
    <m/>
    <s v="{effda367-7b0e-4f19-baa1-e86126cd4ad1}"/>
  </r>
  <r>
    <x v="63"/>
    <d v="2020-08-10T00:00:00"/>
    <m/>
    <x v="4"/>
    <s v="Love_Sam, Chipman_Takuma"/>
    <x v="11"/>
    <m/>
    <m/>
    <m/>
    <n v="2"/>
    <s v="RIGHT"/>
    <s v="SC"/>
    <x v="0"/>
    <s v="&lt;10"/>
    <m/>
    <n v="4.6733981798100001E-5"/>
    <m/>
    <n v="4.6733981798100004"/>
    <n v="1"/>
    <x v="1422"/>
    <m/>
    <s v="{a79dca1f-d080-421c-8f32-5d7a644e8752}"/>
  </r>
  <r>
    <x v="63"/>
    <d v="2020-08-10T00:00:00"/>
    <m/>
    <x v="4"/>
    <s v="Love_Sam, Chipman_Takuma"/>
    <x v="1"/>
    <m/>
    <m/>
    <m/>
    <n v="2"/>
    <s v="FULL"/>
    <s v="P"/>
    <x v="0"/>
    <s v="10-100"/>
    <m/>
    <n v="7.23480953686E-5"/>
    <m/>
    <n v="7.2348095368600003"/>
    <n v="2"/>
    <x v="1423"/>
    <m/>
    <s v="{5cd49a6e-3aed-4f35-a6da-b6b34e9a59aa}"/>
  </r>
  <r>
    <x v="63"/>
    <d v="2020-08-10T00:00:00"/>
    <m/>
    <x v="4"/>
    <s v="Love_Sam, Chipman_Takuma"/>
    <x v="10"/>
    <m/>
    <m/>
    <m/>
    <n v="1"/>
    <s v="FULL"/>
    <s v="P"/>
    <x v="0"/>
    <s v="10-100"/>
    <m/>
    <n v="7.1604946360200004E-5"/>
    <m/>
    <n v="7.1604946360200001"/>
    <n v="2"/>
    <x v="1424"/>
    <m/>
    <s v="{80755722-c5e5-46b3-8616-f819a45766b0}"/>
  </r>
  <r>
    <x v="63"/>
    <d v="2020-08-10T00:00:00"/>
    <m/>
    <x v="4"/>
    <s v="Love_Sam, Chipman_Takuma"/>
    <x v="4"/>
    <m/>
    <m/>
    <m/>
    <n v="1"/>
    <s v="FULL"/>
    <s v="P"/>
    <x v="0"/>
    <s v="10-100"/>
    <m/>
    <n v="7.5632608115499997E-5"/>
    <m/>
    <n v="7.5632608115499993"/>
    <n v="2"/>
    <x v="1425"/>
    <m/>
    <s v="{b402c299-4641-430f-ba06-d58f88637d26}"/>
  </r>
  <r>
    <x v="63"/>
    <d v="2020-08-10T00:00:00"/>
    <m/>
    <x v="4"/>
    <s v="Love_Sam, Chipman_Takuma"/>
    <x v="4"/>
    <m/>
    <m/>
    <m/>
    <n v="1"/>
    <s v="FULL"/>
    <s v="P"/>
    <x v="0"/>
    <s v="10-100"/>
    <m/>
    <n v="8.2913858375500003E-5"/>
    <m/>
    <n v="8.2913858375500009"/>
    <n v="2"/>
    <x v="1426"/>
    <m/>
    <s v="{d11ccf83-95f0-4e25-88f0-3ce28ea9a59a}"/>
  </r>
  <r>
    <x v="63"/>
    <d v="2020-08-10T00:00:00"/>
    <m/>
    <x v="4"/>
    <s v="Love_Sam, Chipman_Takuma"/>
    <x v="1"/>
    <m/>
    <m/>
    <m/>
    <n v="3"/>
    <s v="RIGHT"/>
    <s v="SC"/>
    <x v="0"/>
    <s v="10-100"/>
    <m/>
    <n v="5.9961757161299998E-5"/>
    <m/>
    <n v="5.9961757161299998"/>
    <n v="1"/>
    <x v="1427"/>
    <m/>
    <s v="{716d8fe2-062d-4b95-ae57-c1a30db313b8}"/>
  </r>
  <r>
    <x v="63"/>
    <d v="2020-08-10T00:00:00"/>
    <m/>
    <x v="4"/>
    <s v="Love_Sam, Chipman_Takuma"/>
    <x v="4"/>
    <m/>
    <m/>
    <m/>
    <n v="2"/>
    <s v="FULL"/>
    <s v="SC"/>
    <x v="0"/>
    <s v="10-100"/>
    <m/>
    <n v="9.9038949302000001E-5"/>
    <m/>
    <n v="9.9038949301999999"/>
    <n v="2"/>
    <x v="1428"/>
    <m/>
    <s v="{634f92b4-8a4a-4483-bf3b-dd805148bf4b}"/>
  </r>
  <r>
    <x v="63"/>
    <d v="2020-08-10T00:00:00"/>
    <m/>
    <x v="4"/>
    <s v="Love_Sam, Chipman_Takuma"/>
    <x v="1"/>
    <m/>
    <m/>
    <m/>
    <n v="1"/>
    <s v="FULL"/>
    <s v="SC"/>
    <x v="0"/>
    <s v="10-100"/>
    <m/>
    <n v="6.5161943872099994E-5"/>
    <m/>
    <n v="6.5161943872099997"/>
    <n v="2"/>
    <x v="1429"/>
    <m/>
    <s v="{2b54e9ba-34df-4e5e-b21f-70dc318a5597}"/>
  </r>
  <r>
    <x v="46"/>
    <d v="2020-08-10T00:00:00"/>
    <m/>
    <x v="4"/>
    <s v="Love_Sam, Chipman_Takuma"/>
    <x v="1"/>
    <s v="OAK"/>
    <s v="Disturbed"/>
    <m/>
    <n v="2"/>
    <s v="LEFT"/>
    <s v="SC"/>
    <x v="0"/>
    <s v="10-100"/>
    <s v="Y"/>
    <n v="2.5743673940899998E-5"/>
    <m/>
    <n v="2.5743673940899998"/>
    <n v="1"/>
    <x v="1430"/>
    <m/>
    <s v="{d2e148cc-9617-4cfb-9512-38187cfabadc}"/>
  </r>
  <r>
    <x v="46"/>
    <d v="2020-08-10T00:00:00"/>
    <d v="2020-08-10T00:00:00"/>
    <x v="4"/>
    <s v="Love_Sam, Chipman_Takuma"/>
    <x v="1"/>
    <m/>
    <m/>
    <m/>
    <n v="3"/>
    <s v="RIGHT"/>
    <s v="SC"/>
    <x v="0"/>
    <s v="10-100"/>
    <m/>
    <n v="2.3153953347800001E-4"/>
    <m/>
    <n v="23.153953347800002"/>
    <n v="1"/>
    <x v="1431"/>
    <m/>
    <s v="{39381ec3-a00e-47e6-9763-bdfc5750025d}"/>
  </r>
  <r>
    <x v="46"/>
    <d v="2020-08-10T00:00:00"/>
    <m/>
    <x v="4"/>
    <s v="Love_Sam, Chipman_Takuma"/>
    <x v="1"/>
    <m/>
    <m/>
    <m/>
    <n v="3"/>
    <s v="RIGHT"/>
    <s v="SC"/>
    <x v="0"/>
    <s v="10-100"/>
    <m/>
    <n v="1.3637192937300001E-4"/>
    <m/>
    <n v="13.637192937300002"/>
    <n v="1"/>
    <x v="1432"/>
    <m/>
    <s v="{c1b54eb7-3b40-4726-b242-6ec1fde1e390}"/>
  </r>
  <r>
    <x v="46"/>
    <d v="2020-08-10T00:00:00"/>
    <m/>
    <x v="4"/>
    <s v="Love_Sam, Chipman_Takuma"/>
    <x v="1"/>
    <m/>
    <m/>
    <m/>
    <n v="1"/>
    <s v="RIGHT"/>
    <s v="SC"/>
    <x v="0"/>
    <s v="10-100"/>
    <m/>
    <n v="1.13123530836E-4"/>
    <m/>
    <n v="11.3123530836"/>
    <n v="1"/>
    <x v="1433"/>
    <m/>
    <s v="{b7191763-b4e9-4b89-851f-72024bdc5779}"/>
  </r>
  <r>
    <x v="46"/>
    <d v="2020-08-10T00:00:00"/>
    <m/>
    <x v="4"/>
    <s v="Love_Sam, Chipman_Takuma"/>
    <x v="12"/>
    <m/>
    <m/>
    <m/>
    <n v="2"/>
    <s v="FULL"/>
    <s v="P"/>
    <x v="0"/>
    <s v="10-100"/>
    <m/>
    <n v="8.5623019383200004E-5"/>
    <m/>
    <n v="8.562301938320001"/>
    <n v="2"/>
    <x v="1434"/>
    <m/>
    <s v="{8ef2311f-fbdc-4ee4-8f7e-485014981136}"/>
  </r>
  <r>
    <x v="46"/>
    <d v="2020-08-10T00:00:00"/>
    <m/>
    <x v="4"/>
    <s v="Love_Sam, Chipman_Takuma"/>
    <x v="12"/>
    <m/>
    <m/>
    <m/>
    <n v="2"/>
    <s v="FULL"/>
    <s v="SC"/>
    <x v="0"/>
    <s v="&lt;10"/>
    <m/>
    <n v="8.6017364292099999E-5"/>
    <m/>
    <n v="8.6017364292099998"/>
    <n v="2"/>
    <x v="1435"/>
    <m/>
    <s v="{13bdef18-1279-49ad-ac9e-8f58ece17b18}"/>
  </r>
  <r>
    <x v="46"/>
    <d v="2020-08-10T00:00:00"/>
    <m/>
    <x v="4"/>
    <s v="Love_Sam, Chipman_Takuma"/>
    <x v="12"/>
    <m/>
    <m/>
    <m/>
    <n v="4"/>
    <s v="FULL"/>
    <s v="SC"/>
    <x v="0"/>
    <s v="10-100"/>
    <m/>
    <n v="2.4951135457299998E-4"/>
    <m/>
    <n v="24.951135457299998"/>
    <n v="2"/>
    <x v="1436"/>
    <m/>
    <s v="{415675a4-21ff-49dc-96f2-dcf303deafb5}"/>
  </r>
  <r>
    <x v="46"/>
    <d v="2020-08-10T00:00:00"/>
    <d v="2020-08-10T00:00:00"/>
    <x v="4"/>
    <s v="Love_Sam, Chipman_Takuma"/>
    <x v="12"/>
    <m/>
    <m/>
    <m/>
    <n v="2"/>
    <s v="FULL"/>
    <s v="SC"/>
    <x v="0"/>
    <s v="10-100"/>
    <m/>
    <n v="7.4953000352600001E-5"/>
    <m/>
    <n v="7.4953000352599997"/>
    <n v="2"/>
    <x v="1437"/>
    <m/>
    <s v="{b2d3fdff-6a25-4704-81e2-2ce4412af89e}"/>
  </r>
  <r>
    <x v="46"/>
    <d v="2020-08-10T00:00:00"/>
    <m/>
    <x v="4"/>
    <s v="Love_Sam, Chipman_Takuma"/>
    <x v="12"/>
    <m/>
    <m/>
    <m/>
    <n v="2"/>
    <s v="FULL"/>
    <s v="SC"/>
    <x v="2"/>
    <s v="&lt;10"/>
    <m/>
    <n v="1.9203437850699999E-4"/>
    <m/>
    <n v="19.203437850699999"/>
    <n v="2"/>
    <x v="1438"/>
    <m/>
    <s v="{290baa8b-ebbf-4cba-ba1d-0ab5056d47dc}"/>
  </r>
  <r>
    <x v="92"/>
    <d v="2020-08-10T00:00:00"/>
    <m/>
    <x v="4"/>
    <s v="Cisneros_Daniel, Flores_Rhay"/>
    <x v="0"/>
    <s v="CSS"/>
    <s v="Disturbed"/>
    <m/>
    <n v="1"/>
    <s v="LEFT"/>
    <s v="L"/>
    <x v="0"/>
    <s v="10-100"/>
    <s v="N"/>
    <n v="5.4813756231700001E-5"/>
    <m/>
    <n v="5.4813756231699999"/>
    <n v="1"/>
    <x v="1439"/>
    <m/>
    <s v="{a0478b75-930f-4d0d-8052-516c6a0279bb}"/>
  </r>
  <r>
    <x v="92"/>
    <d v="2020-08-10T00:00:00"/>
    <m/>
    <x v="4"/>
    <s v="Cisneros_Daniel, Flores_Rhay"/>
    <x v="0"/>
    <m/>
    <m/>
    <m/>
    <n v="0.5"/>
    <s v="RIGHT"/>
    <s v="L"/>
    <x v="0"/>
    <s v="&lt;10"/>
    <m/>
    <n v="7.09802832617E-5"/>
    <m/>
    <n v="7.0980283261699997"/>
    <n v="1"/>
    <x v="1440"/>
    <m/>
    <s v="{0901e0f5-4d76-450b-b4bb-4d836be03e6c}"/>
  </r>
  <r>
    <x v="65"/>
    <d v="2020-08-10T00:00:00"/>
    <m/>
    <x v="4"/>
    <s v="Cisneros_Daniel, Flores_Rhay"/>
    <x v="7"/>
    <s v="CSS"/>
    <s v="Intermediate"/>
    <m/>
    <n v="1"/>
    <s v="RIGHT"/>
    <s v="SC"/>
    <x v="0"/>
    <s v="&lt;10"/>
    <s v="N"/>
    <n v="2.4588376640700001E-5"/>
    <m/>
    <n v="2.4588376640700003"/>
    <n v="1"/>
    <x v="1441"/>
    <m/>
    <s v="{a3463b09-8679-426b-a526-acbbe9b7fc0d}"/>
  </r>
  <r>
    <x v="65"/>
    <d v="2020-08-10T00:00:00"/>
    <m/>
    <x v="4"/>
    <s v="Cisneros_Daniel, Flores_Rhay"/>
    <x v="0"/>
    <m/>
    <m/>
    <m/>
    <n v="0.5"/>
    <s v="RIGHT"/>
    <s v="SC"/>
    <x v="0"/>
    <s v="&lt;10"/>
    <m/>
    <n v="2.9700903799200001E-5"/>
    <m/>
    <n v="2.9700903799200002"/>
    <n v="1"/>
    <x v="1442"/>
    <m/>
    <s v="{6ca9fe1a-bf9e-49ce-9933-8a4b16e2745f}"/>
  </r>
  <r>
    <x v="65"/>
    <d v="2020-08-10T00:00:00"/>
    <m/>
    <x v="4"/>
    <s v="Cisneros_Daniel, Flores_Rhay"/>
    <x v="0"/>
    <m/>
    <m/>
    <m/>
    <n v="0.5"/>
    <s v="LEFT"/>
    <s v="SC"/>
    <x v="0"/>
    <s v="10-100"/>
    <m/>
    <n v="1.9705047753300001E-5"/>
    <m/>
    <n v="1.97050477533"/>
    <n v="1"/>
    <x v="1443"/>
    <m/>
    <s v="{25719feb-92f0-4a46-bc5f-b9675a59e719}"/>
  </r>
  <r>
    <x v="15"/>
    <d v="2020-08-10T00:00:00"/>
    <m/>
    <x v="4"/>
    <s v="Cisneros_Daniel, Flores_Rhay"/>
    <x v="0"/>
    <m/>
    <m/>
    <m/>
    <n v="0.5"/>
    <s v="RIGHT"/>
    <s v="L"/>
    <x v="0"/>
    <s v="10-100"/>
    <m/>
    <n v="6.87025436904E-5"/>
    <m/>
    <n v="6.8702543690400004"/>
    <n v="1"/>
    <x v="1444"/>
    <m/>
    <s v="{9041eb33-64fd-4003-9c70-e586eb75a8ad}"/>
  </r>
  <r>
    <x v="15"/>
    <d v="2020-08-10T00:00:00"/>
    <m/>
    <x v="4"/>
    <s v="Cisneros_Daniel, Flores_Rhay"/>
    <x v="0"/>
    <m/>
    <m/>
    <m/>
    <n v="0.5"/>
    <s v="LEFT"/>
    <s v="L"/>
    <x v="0"/>
    <s v="10-100"/>
    <m/>
    <n v="8.7295685926100001E-5"/>
    <m/>
    <n v="8.7295685926100006"/>
    <n v="1"/>
    <x v="1445"/>
    <m/>
    <s v="{873b2139-2477-46bd-8072-172fc0d685cb}"/>
  </r>
  <r>
    <x v="47"/>
    <d v="2020-08-10T00:00:00"/>
    <m/>
    <x v="4"/>
    <s v="Cisneros_Daniel, Flores_Rhay"/>
    <x v="8"/>
    <m/>
    <m/>
    <m/>
    <n v="1"/>
    <s v="FULL"/>
    <s v="SC"/>
    <x v="0"/>
    <s v="10-100"/>
    <m/>
    <n v="5.4957275867800001E-5"/>
    <m/>
    <n v="5.4957275867800002"/>
    <n v="2"/>
    <x v="1446"/>
    <m/>
    <s v="{c9706ca2-9245-494e-b389-8650a936f287}"/>
  </r>
  <r>
    <x v="47"/>
    <d v="2020-08-10T00:00:00"/>
    <m/>
    <x v="4"/>
    <s v="Cisneros_Daniel, Flores_Rhay"/>
    <x v="8"/>
    <m/>
    <m/>
    <m/>
    <n v="1"/>
    <s v="FULL"/>
    <s v="SC"/>
    <x v="0"/>
    <s v="10-100"/>
    <m/>
    <n v="3.6612605709599998E-5"/>
    <m/>
    <n v="3.6612605709599997"/>
    <n v="2"/>
    <x v="1447"/>
    <m/>
    <s v="{5aaa21ce-8ded-42dc-aca5-6cc8f707eac6}"/>
  </r>
  <r>
    <x v="47"/>
    <d v="2020-08-10T00:00:00"/>
    <m/>
    <x v="4"/>
    <s v="Cisneros_Daniel, Flores_Rhay"/>
    <x v="12"/>
    <m/>
    <m/>
    <m/>
    <n v="1"/>
    <s v="LEFT"/>
    <s v="L"/>
    <x v="0"/>
    <s v="10-100"/>
    <m/>
    <n v="1.3845505907400001E-4"/>
    <m/>
    <n v="13.845505907400002"/>
    <n v="1"/>
    <x v="1448"/>
    <m/>
    <s v="{4b8b4c75-b72e-4595-ae66-50c625a60927}"/>
  </r>
  <r>
    <x v="56"/>
    <d v="2020-08-10T00:00:00"/>
    <m/>
    <x v="4"/>
    <s v="Joensuu_Eric, Engstrom_Lars"/>
    <x v="0"/>
    <s v="GRASS"/>
    <s v="Disturbed"/>
    <m/>
    <n v="1"/>
    <s v="FULL"/>
    <s v="P"/>
    <x v="2"/>
    <s v="10-100"/>
    <s v="Y"/>
    <n v="8.0934100089400006E-5"/>
    <m/>
    <n v="8.0934100089400012"/>
    <n v="2"/>
    <x v="1449"/>
    <m/>
    <s v="{05e96ee8-c5b3-4b97-80d6-da8a3908f65d}"/>
  </r>
  <r>
    <x v="56"/>
    <d v="2020-08-10T00:00:00"/>
    <m/>
    <x v="4"/>
    <s v="Joensuu_Eric, Engstrom_Lars"/>
    <x v="0"/>
    <s v="GRASS"/>
    <s v="Disturbed"/>
    <m/>
    <n v="1"/>
    <s v="FULL"/>
    <s v="P"/>
    <x v="2"/>
    <s v="10-100"/>
    <s v="Y"/>
    <n v="5.65732602057E-5"/>
    <m/>
    <n v="5.6573260205700002"/>
    <n v="2"/>
    <x v="1450"/>
    <m/>
    <s v="{f52e8ebb-aac7-4941-b6eb-a30e1cd97468}"/>
  </r>
  <r>
    <x v="56"/>
    <d v="2020-08-10T00:00:00"/>
    <m/>
    <x v="4"/>
    <s v="Joensuu_Eric, Engstrom_Lars"/>
    <x v="0"/>
    <s v="GRASS"/>
    <s v="Disturbed"/>
    <m/>
    <n v="2"/>
    <s v="FULL"/>
    <s v="SC"/>
    <x v="2"/>
    <s v="10-100"/>
    <s v="Y"/>
    <n v="1.4077104412200001E-4"/>
    <m/>
    <n v="14.077104412200001"/>
    <n v="2"/>
    <x v="1451"/>
    <m/>
    <s v="{78fd0f42-fb4b-4788-8822-fda142e6928c}"/>
  </r>
  <r>
    <x v="56"/>
    <d v="2020-08-10T00:00:00"/>
    <m/>
    <x v="4"/>
    <s v="Joensuu_Eric, Engstrom_Lars"/>
    <x v="8"/>
    <s v="GRASS"/>
    <s v="Disturbed"/>
    <m/>
    <n v="10"/>
    <s v="FULL"/>
    <s v="C"/>
    <x v="2"/>
    <s v="&gt;100"/>
    <s v="Y"/>
    <n v="1.0633283365800001E-3"/>
    <m/>
    <n v="106.33283365800001"/>
    <n v="2"/>
    <x v="1452"/>
    <m/>
    <s v="{fd2c8b31-0869-4854-9ea1-22a96581345b}"/>
  </r>
  <r>
    <x v="56"/>
    <d v="2020-08-10T00:00:00"/>
    <m/>
    <x v="4"/>
    <s v="Joensuu_Eric, Engstrom_Lars"/>
    <x v="0"/>
    <s v="GRASS"/>
    <s v="Disturbed"/>
    <m/>
    <n v="1"/>
    <s v="FULL"/>
    <s v="P"/>
    <x v="2"/>
    <s v="10-100"/>
    <s v="Y"/>
    <n v="1.1620604370600001E-4"/>
    <m/>
    <n v="11.620604370600001"/>
    <n v="2"/>
    <x v="1453"/>
    <m/>
    <s v="{f204d16d-4321-400e-80f6-5c49ceec3f48}"/>
  </r>
  <r>
    <x v="56"/>
    <d v="2020-08-10T00:00:00"/>
    <m/>
    <x v="4"/>
    <s v="Joensuu_Eric, Engstrom_Lars"/>
    <x v="0"/>
    <s v="GRASS"/>
    <s v="Disturbed"/>
    <m/>
    <n v="1"/>
    <s v="FULL"/>
    <s v="P"/>
    <x v="2"/>
    <s v="10-100"/>
    <s v="Y"/>
    <n v="1.01999527417E-4"/>
    <m/>
    <n v="10.199952741700001"/>
    <n v="2"/>
    <x v="1454"/>
    <m/>
    <s v="{5fbc10a2-05b0-4fa7-8a72-e72ffbf0003f}"/>
  </r>
  <r>
    <x v="56"/>
    <d v="2020-08-10T00:00:00"/>
    <m/>
    <x v="4"/>
    <s v="Joensuu_Eric, Engstrom_Lars"/>
    <x v="0"/>
    <s v="GRASS"/>
    <s v="Disturbed"/>
    <m/>
    <n v="1"/>
    <s v="FULL"/>
    <s v="P"/>
    <x v="0"/>
    <s v="10-100"/>
    <s v="Y"/>
    <n v="1.3778258168399999E-4"/>
    <m/>
    <n v="13.778258168399999"/>
    <n v="2"/>
    <x v="1455"/>
    <m/>
    <s v="{8fd1e4ea-6279-4929-8e43-ad5eb661d97c}"/>
  </r>
  <r>
    <x v="56"/>
    <d v="2020-08-10T00:00:00"/>
    <m/>
    <x v="4"/>
    <s v="Joensuu_Eric, Engstrom_Lars"/>
    <x v="0"/>
    <s v="GRASS"/>
    <s v="Disturbed"/>
    <m/>
    <n v="1"/>
    <s v="FULL"/>
    <s v="P"/>
    <x v="1"/>
    <s v="10-100"/>
    <s v="Y"/>
    <n v="7.0902847104099994E-5"/>
    <m/>
    <n v="7.0902847104099997"/>
    <n v="2"/>
    <x v="1456"/>
    <m/>
    <s v="{0b2cdde7-92ca-494b-82ed-dc54a9954e1a}"/>
  </r>
  <r>
    <x v="56"/>
    <d v="2020-08-10T00:00:00"/>
    <m/>
    <x v="4"/>
    <s v="Joensuu_Eric, Engstrom_Lars"/>
    <x v="8"/>
    <s v="GRASS"/>
    <s v="Disturbed"/>
    <m/>
    <n v="20"/>
    <s v="FULL"/>
    <s v="C"/>
    <x v="0"/>
    <s v="&gt;100"/>
    <s v="Y"/>
    <n v="1.02083916523E-3"/>
    <m/>
    <n v="102.083916523"/>
    <n v="2"/>
    <x v="1457"/>
    <m/>
    <s v="{f4bb9c1a-8108-4639-bf10-4b8172a1202e}"/>
  </r>
  <r>
    <x v="56"/>
    <d v="2020-08-10T00:00:00"/>
    <m/>
    <x v="4"/>
    <s v="Joensuu_Eric, Engstrom_Lars"/>
    <x v="0"/>
    <s v="GRASS"/>
    <s v="Disturbed"/>
    <m/>
    <n v="1"/>
    <s v="FULL"/>
    <s v="P"/>
    <x v="0"/>
    <s v="10-100"/>
    <s v="Y"/>
    <n v="2.19293764338E-4"/>
    <m/>
    <n v="21.929376433800002"/>
    <n v="2"/>
    <x v="1458"/>
    <m/>
    <s v="{23495a29-0234-4891-8f86-854d368640ea}"/>
  </r>
  <r>
    <x v="56"/>
    <d v="2020-08-10T00:00:00"/>
    <m/>
    <x v="4"/>
    <s v="Engstrom_Lars, Joensuu_Eric"/>
    <x v="0"/>
    <s v="GRASS"/>
    <s v="Disturbed"/>
    <m/>
    <n v="2"/>
    <s v="FULL"/>
    <s v="L"/>
    <x v="0"/>
    <s v="10-100"/>
    <s v="Y"/>
    <n v="4.9240922304999999E-4"/>
    <m/>
    <n v="49.240922304999998"/>
    <n v="2"/>
    <x v="1459"/>
    <m/>
    <s v="{7714e744-5972-4dff-a7e4-6e1412a35758}"/>
  </r>
  <r>
    <x v="56"/>
    <d v="2020-08-10T00:00:00"/>
    <m/>
    <x v="4"/>
    <s v="Engstrom_Lars, Joensuu_Eric"/>
    <x v="8"/>
    <s v="GRASS"/>
    <s v="Disturbed"/>
    <m/>
    <n v="20"/>
    <s v="RIGHT"/>
    <s v="P"/>
    <x v="0"/>
    <s v="&gt;100"/>
    <s v="Y"/>
    <n v="7.2788930180800004E-4"/>
    <m/>
    <n v="72.788930180800008"/>
    <n v="1"/>
    <x v="1460"/>
    <m/>
    <s v="{07e988ce-c512-426d-96bd-f21ffa2df4ee}"/>
  </r>
  <r>
    <x v="57"/>
    <d v="2020-08-10T00:00:00"/>
    <m/>
    <x v="4"/>
    <s v="Engstrom_Lars, Joensuu_Eric"/>
    <x v="8"/>
    <s v="CHAP"/>
    <s v="Intermediate"/>
    <m/>
    <n v="3"/>
    <s v="FULL"/>
    <s v="P"/>
    <x v="0"/>
    <s v="10-100"/>
    <s v="Y"/>
    <n v="8.6494467341999994E-5"/>
    <m/>
    <n v="8.6494467341999997"/>
    <n v="2"/>
    <x v="1461"/>
    <m/>
    <s v="{d0c092c2-d23f-4214-95fc-cf341daad50b}"/>
  </r>
  <r>
    <x v="57"/>
    <d v="2020-08-10T00:00:00"/>
    <m/>
    <x v="4"/>
    <s v="Engstrom_Lars, Joensuu_Eric"/>
    <x v="4"/>
    <s v="CHAP"/>
    <s v="Intermediate"/>
    <m/>
    <n v="1"/>
    <s v="FULL"/>
    <s v="P"/>
    <x v="0"/>
    <s v="10-100"/>
    <s v="Y"/>
    <n v="5.9550152610599997E-5"/>
    <m/>
    <n v="5.9550152610599998"/>
    <n v="2"/>
    <x v="1462"/>
    <m/>
    <s v="{e17d8b2f-3806-437a-b3fa-f466f68abacf}"/>
  </r>
  <r>
    <x v="57"/>
    <d v="2020-08-10T00:00:00"/>
    <m/>
    <x v="4"/>
    <s v="Engstrom_Lars, Joensuu_Eric"/>
    <x v="8"/>
    <s v="CHAP"/>
    <s v="Disturbed"/>
    <m/>
    <n v="20"/>
    <s v="FULL"/>
    <s v="P"/>
    <x v="2"/>
    <s v="&gt;100"/>
    <s v="Y"/>
    <n v="9.0905927142500003E-4"/>
    <m/>
    <n v="90.905927142500005"/>
    <n v="2"/>
    <x v="1463"/>
    <m/>
    <s v="{784d466a-c795-473c-9ddd-1f07e4ef0c23}"/>
  </r>
  <r>
    <x v="57"/>
    <d v="2020-08-10T00:00:00"/>
    <m/>
    <x v="4"/>
    <s v="Engstrom_Lars, Joensuu_Eric"/>
    <x v="8"/>
    <s v="CHAP"/>
    <s v="Disturbed"/>
    <m/>
    <n v="30"/>
    <s v="FULL"/>
    <s v="M"/>
    <x v="0"/>
    <s v="&gt;100"/>
    <s v="Y"/>
    <n v="1.85805050269E-4"/>
    <m/>
    <n v="18.580505026899999"/>
    <n v="2"/>
    <x v="1464"/>
    <m/>
    <s v="{f55dd1c4-9398-4750-af5a-89c514102e19}"/>
  </r>
  <r>
    <x v="57"/>
    <d v="2020-08-10T00:00:00"/>
    <m/>
    <x v="4"/>
    <s v="Engstrom_Lars, Joensuu_Eric"/>
    <x v="1"/>
    <s v="CHAP"/>
    <s v="Disturbed"/>
    <m/>
    <n v="1"/>
    <s v="FULL"/>
    <s v="SC"/>
    <x v="0"/>
    <s v="&lt;10"/>
    <s v="Y"/>
    <n v="2.8241682423899998E-5"/>
    <m/>
    <n v="2.8241682423899999"/>
    <n v="2"/>
    <x v="1465"/>
    <m/>
    <s v="{6409578d-0e6e-43f7-b708-052101ddb816}"/>
  </r>
  <r>
    <x v="57"/>
    <d v="2020-08-10T00:00:00"/>
    <m/>
    <x v="4"/>
    <s v="Engstrom_Lars, Joensuu_Eric"/>
    <x v="14"/>
    <s v="CHAP"/>
    <s v="Disturbed"/>
    <m/>
    <n v="2"/>
    <s v="FULL"/>
    <s v="L"/>
    <x v="0"/>
    <s v="10-100"/>
    <s v="Y"/>
    <n v="1.4916112272199999E-4"/>
    <m/>
    <n v="14.916112272199999"/>
    <n v="2"/>
    <x v="1466"/>
    <m/>
    <s v="{f5b1fb5e-1930-41da-a58a-a69197af3899}"/>
  </r>
  <r>
    <x v="57"/>
    <d v="2020-08-10T00:00:00"/>
    <m/>
    <x v="4"/>
    <s v="Engstrom_Lars, Joensuu_Eric"/>
    <x v="4"/>
    <s v="CHAP"/>
    <s v="Disturbed"/>
    <m/>
    <n v="2"/>
    <s v="FULL"/>
    <s v="L"/>
    <x v="0"/>
    <s v="10-100"/>
    <s v="Y"/>
    <n v="1.4916112272199999E-4"/>
    <m/>
    <n v="14.916112272199999"/>
    <n v="2"/>
    <x v="1466"/>
    <m/>
    <s v="{f5b1fb5e-1930-41da-a58a-a69197af3899}"/>
  </r>
  <r>
    <x v="57"/>
    <d v="2020-08-10T00:00:00"/>
    <m/>
    <x v="4"/>
    <s v="Engstrom_Lars, Joensuu_Eric"/>
    <x v="12"/>
    <s v="CHAP"/>
    <s v="Intermediate"/>
    <m/>
    <n v="0.5"/>
    <s v="RIGHT"/>
    <s v="SC"/>
    <x v="0"/>
    <s v="&lt;10"/>
    <s v="Y"/>
    <n v="2.0460756639000001E-5"/>
    <m/>
    <n v="2.0460756639"/>
    <n v="1"/>
    <x v="1467"/>
    <m/>
    <s v="{fd639150-57d1-4893-a0fd-0672b8497c4d}"/>
  </r>
  <r>
    <x v="57"/>
    <d v="2020-08-10T00:00:00"/>
    <m/>
    <x v="4"/>
    <s v="Engstrom_Lars, Joensuu_Eric"/>
    <x v="8"/>
    <s v="CHAP"/>
    <s v="Intermediate"/>
    <m/>
    <n v="2"/>
    <s v="FULL"/>
    <s v="SC"/>
    <x v="0"/>
    <s v="&lt;10"/>
    <s v="Y"/>
    <n v="5.3581721711799997E-5"/>
    <m/>
    <n v="5.3581721711799997"/>
    <n v="2"/>
    <x v="1468"/>
    <m/>
    <s v="{0d383597-9435-4335-917b-761b1079be4c}"/>
  </r>
  <r>
    <x v="57"/>
    <d v="2020-08-10T00:00:00"/>
    <m/>
    <x v="4"/>
    <s v="Engstrom_Lars, Joensuu_Eric"/>
    <x v="8"/>
    <s v="CHAP"/>
    <s v="Intermediate"/>
    <m/>
    <n v="1"/>
    <s v="FULL"/>
    <s v="P"/>
    <x v="0"/>
    <s v="&lt;10"/>
    <s v="Y"/>
    <n v="2.0955033089799999E-5"/>
    <m/>
    <n v="2.0955033089799997"/>
    <n v="2"/>
    <x v="1469"/>
    <m/>
    <s v="{32057104-7cd5-4365-93b8-8e4635da828b}"/>
  </r>
  <r>
    <x v="57"/>
    <d v="2020-08-10T00:00:00"/>
    <m/>
    <x v="4"/>
    <s v="Engstrom_Lars, Joensuu_Eric"/>
    <x v="8"/>
    <s v="CHAP"/>
    <s v="Intermediate"/>
    <m/>
    <n v="7"/>
    <s v="FULL"/>
    <s v="SC"/>
    <x v="0"/>
    <s v="10-100"/>
    <s v="Y"/>
    <n v="1.23472024983E-4"/>
    <m/>
    <n v="12.3472024983"/>
    <n v="2"/>
    <x v="1470"/>
    <m/>
    <s v="{190e65c2-cde1-4208-b81a-dd03da4a675e}"/>
  </r>
  <r>
    <x v="57"/>
    <d v="2020-08-10T00:00:00"/>
    <m/>
    <x v="4"/>
    <s v="Engstrom_Lars, Joensuu_Eric"/>
    <x v="8"/>
    <s v="CHAP"/>
    <s v="Intermediate"/>
    <m/>
    <n v="3"/>
    <s v="FULL"/>
    <s v="SC"/>
    <x v="0"/>
    <s v="&lt;10"/>
    <s v="Y"/>
    <n v="4.1441257723800002E-5"/>
    <m/>
    <n v="4.1441257723799998"/>
    <n v="2"/>
    <x v="1471"/>
    <m/>
    <s v="{e4b67212-dba5-4d20-9f1b-809b4b28e11e}"/>
  </r>
  <r>
    <x v="57"/>
    <d v="2020-08-10T00:00:00"/>
    <m/>
    <x v="4"/>
    <s v="Engstrom_Lars, Joensuu_Eric"/>
    <x v="8"/>
    <s v="CHAP"/>
    <s v="Disturbed"/>
    <m/>
    <n v="3"/>
    <s v="FULL"/>
    <s v="P"/>
    <x v="0"/>
    <s v="&gt;100"/>
    <s v="Y"/>
    <n v="1.9530024134799999E-4"/>
    <m/>
    <n v="19.530024134799998"/>
    <n v="2"/>
    <x v="1472"/>
    <m/>
    <s v="{8b5327e0-117e-41ce-a198-3b6369b86026}"/>
  </r>
  <r>
    <x v="57"/>
    <d v="2020-08-10T00:00:00"/>
    <m/>
    <x v="4"/>
    <s v="Engstrom_Lars, Joensuu_Eric"/>
    <x v="8"/>
    <s v="CHAP"/>
    <s v="Intermediate"/>
    <m/>
    <n v="5"/>
    <s v="FULL"/>
    <s v="P"/>
    <x v="0"/>
    <s v="10-100"/>
    <s v="Y"/>
    <n v="9.0918351160600001E-5"/>
    <m/>
    <n v="9.0918351160600004"/>
    <n v="2"/>
    <x v="1473"/>
    <m/>
    <s v="{c01316bf-bdc5-41d1-b70a-23da298625b5}"/>
  </r>
  <r>
    <x v="57"/>
    <d v="2020-08-10T00:00:00"/>
    <m/>
    <x v="4"/>
    <s v="Engstrom_Lars, Joensuu_Eric"/>
    <x v="12"/>
    <s v="CHAP"/>
    <s v="Intermediate"/>
    <m/>
    <n v="5"/>
    <s v="FULL"/>
    <s v="P"/>
    <x v="0"/>
    <s v="10-100"/>
    <s v="Y"/>
    <n v="9.0918351160600001E-5"/>
    <m/>
    <n v="9.0918351160600004"/>
    <n v="2"/>
    <x v="1473"/>
    <m/>
    <s v="{c01316bf-bdc5-41d1-b70a-23da298625b5}"/>
  </r>
  <r>
    <x v="57"/>
    <d v="2020-08-10T00:00:00"/>
    <m/>
    <x v="4"/>
    <s v="Engstrom_Lars, Joensuu_Eric"/>
    <x v="12"/>
    <s v="CHAP"/>
    <s v="Intermediate"/>
    <m/>
    <n v="2"/>
    <s v="FULL"/>
    <s v="P"/>
    <x v="0"/>
    <s v="10-100"/>
    <s v="Y"/>
    <n v="3.7985874406699997E-5"/>
    <m/>
    <n v="3.7985874406699995"/>
    <n v="2"/>
    <x v="1474"/>
    <m/>
    <s v="{d2d22101-9c17-4e11-a5ee-3f5150d57075}"/>
  </r>
  <r>
    <x v="57"/>
    <d v="2020-08-10T00:00:00"/>
    <m/>
    <x v="4"/>
    <s v="Engstrom_Lars, Joensuu_Eric"/>
    <x v="8"/>
    <s v="CHAP"/>
    <s v="Disturbed"/>
    <m/>
    <n v="5"/>
    <s v="FULL"/>
    <s v="P"/>
    <x v="0"/>
    <s v="10-100"/>
    <s v="Y"/>
    <n v="8.0076082332799999E-5"/>
    <m/>
    <n v="8.0076082332799992"/>
    <n v="2"/>
    <x v="1475"/>
    <m/>
    <s v="{fbcd98de-ef73-47a0-9448-7ed9e6933a33}"/>
  </r>
  <r>
    <x v="57"/>
    <d v="2020-08-10T00:00:00"/>
    <m/>
    <x v="4"/>
    <s v="Engstrom_Lars, Joensuu_Eric"/>
    <x v="8"/>
    <s v="CHAP"/>
    <s v="Intermediate"/>
    <m/>
    <n v="3"/>
    <s v="FULL"/>
    <s v="P"/>
    <x v="0"/>
    <s v="10-100"/>
    <s v="Y"/>
    <n v="6.3618100586099996E-5"/>
    <m/>
    <n v="6.3618100586099997"/>
    <n v="2"/>
    <x v="1476"/>
    <m/>
    <s v="{2ffe08a2-adac-42b3-8a26-a4b3e6cd9bc4}"/>
  </r>
  <r>
    <x v="57"/>
    <d v="2020-08-10T00:00:00"/>
    <m/>
    <x v="4"/>
    <s v="Engstrom_Lars, Joensuu_Eric"/>
    <x v="4"/>
    <s v="CHAP"/>
    <s v="Disturbed"/>
    <m/>
    <n v="3"/>
    <s v="FULL"/>
    <s v="P"/>
    <x v="0"/>
    <s v="10-100"/>
    <s v="Y"/>
    <n v="4.9774892414999999E-5"/>
    <m/>
    <n v="4.9774892414999998"/>
    <n v="2"/>
    <x v="1477"/>
    <m/>
    <s v="{2c352756-a3fc-4205-8083-1fde218683b1}"/>
  </r>
  <r>
    <x v="57"/>
    <d v="2020-08-10T00:00:00"/>
    <m/>
    <x v="4"/>
    <s v="Engstrom_Lars, Joensuu_Eric"/>
    <x v="8"/>
    <s v="CHAP"/>
    <s v="Disturbed"/>
    <m/>
    <n v="20"/>
    <s v="FULL"/>
    <s v="SC"/>
    <x v="2"/>
    <s v="&gt;100"/>
    <s v="Y"/>
    <n v="2.4767712781199999E-4"/>
    <m/>
    <n v="24.7677127812"/>
    <n v="2"/>
    <x v="1478"/>
    <m/>
    <s v="{fc53265b-8e98-4c2f-81bc-bbd23c78fab8}"/>
  </r>
  <r>
    <x v="57"/>
    <d v="2020-08-10T00:00:00"/>
    <m/>
    <x v="4"/>
    <s v="Engstrom_Lars, Joensuu_Eric"/>
    <x v="1"/>
    <s v="CHAP"/>
    <s v="Disturbed"/>
    <m/>
    <n v="5"/>
    <s v="FULL"/>
    <s v="SC"/>
    <x v="0"/>
    <s v="10-100"/>
    <s v="Y"/>
    <n v="1.9386570101400001E-4"/>
    <m/>
    <n v="19.3865701014"/>
    <n v="2"/>
    <x v="1479"/>
    <m/>
    <s v="{8684cdd0-39f8-4c60-bfff-c85ea5401e2f}"/>
  </r>
  <r>
    <x v="57"/>
    <d v="2020-08-10T00:00:00"/>
    <m/>
    <x v="4"/>
    <s v="Engstrom_Lars, Joensuu_Eric"/>
    <x v="1"/>
    <s v="CHAP"/>
    <s v="Disturbed"/>
    <m/>
    <n v="3"/>
    <s v="FULL"/>
    <s v="P"/>
    <x v="0"/>
    <s v="10-100"/>
    <s v="Y"/>
    <n v="6.6530486618399996E-5"/>
    <m/>
    <n v="6.6530486618399998"/>
    <n v="2"/>
    <x v="1480"/>
    <m/>
    <s v="{8bac09ab-1d40-4800-8eae-cc785fa66d3b}"/>
  </r>
  <r>
    <x v="57"/>
    <d v="2020-08-10T00:00:00"/>
    <m/>
    <x v="4"/>
    <s v="Engstrom_Lars, Joensuu_Eric"/>
    <x v="8"/>
    <s v="CHAP"/>
    <s v="Disturbed"/>
    <m/>
    <n v="4"/>
    <s v="FULL"/>
    <s v="P"/>
    <x v="0"/>
    <s v="10-100"/>
    <s v="Y"/>
    <n v="1.6591082621600001E-4"/>
    <m/>
    <n v="16.591082621600002"/>
    <n v="2"/>
    <x v="1481"/>
    <m/>
    <s v="{66063ed2-9e79-4d6e-9047-5a6509895248}"/>
  </r>
  <r>
    <x v="57"/>
    <d v="2020-08-10T00:00:00"/>
    <m/>
    <x v="4"/>
    <s v="Engstrom_Lars, Joensuu_Eric"/>
    <x v="1"/>
    <s v="CHAP"/>
    <s v="Disturbed"/>
    <m/>
    <n v="4"/>
    <s v="FULL"/>
    <s v="P"/>
    <x v="0"/>
    <s v="10-100"/>
    <s v="Y"/>
    <n v="1.6591082621600001E-4"/>
    <m/>
    <n v="16.591082621600002"/>
    <n v="2"/>
    <x v="1481"/>
    <m/>
    <s v="{66063ed2-9e79-4d6e-9047-5a6509895248}"/>
  </r>
  <r>
    <x v="57"/>
    <d v="2020-08-10T00:00:00"/>
    <m/>
    <x v="4"/>
    <s v="Engstrom_Lars, Joensuu_Eric"/>
    <x v="14"/>
    <s v="CHAP"/>
    <s v="Disturbed"/>
    <m/>
    <n v="2"/>
    <s v="FULL"/>
    <s v="P"/>
    <x v="0"/>
    <s v="&lt;10"/>
    <s v="Y"/>
    <n v="1.18145100992E-4"/>
    <m/>
    <n v="11.8145100992"/>
    <n v="2"/>
    <x v="1482"/>
    <m/>
    <s v="{3fa39622-7c1e-479c-ab14-790e5ab650d4}"/>
  </r>
  <r>
    <x v="57"/>
    <d v="2020-08-10T00:00:00"/>
    <m/>
    <x v="4"/>
    <s v="Engstrom_Lars, Joensuu_Eric"/>
    <x v="1"/>
    <s v="CHAP"/>
    <s v="Disturbed"/>
    <m/>
    <n v="2"/>
    <s v="FULL"/>
    <s v="P"/>
    <x v="0"/>
    <s v="&lt;10"/>
    <s v="Y"/>
    <n v="1.18145100992E-4"/>
    <m/>
    <n v="11.8145100992"/>
    <n v="2"/>
    <x v="1482"/>
    <m/>
    <s v="{3fa39622-7c1e-479c-ab14-790e5ab650d4}"/>
  </r>
  <r>
    <x v="57"/>
    <d v="2020-08-10T00:00:00"/>
    <m/>
    <x v="4"/>
    <s v="Engstrom_Lars, Joensuu_Eric"/>
    <x v="1"/>
    <s v="CHAP"/>
    <s v="Disturbed"/>
    <m/>
    <n v="5"/>
    <s v="FULL"/>
    <s v="SC"/>
    <x v="0"/>
    <s v="10-100"/>
    <s v="Y"/>
    <n v="3.3880724238100001E-5"/>
    <m/>
    <n v="3.3880724238100002"/>
    <n v="2"/>
    <x v="1483"/>
    <m/>
    <s v="{3a41f59c-146e-422f-ab85-bd36b92b7dda}"/>
  </r>
  <r>
    <x v="9"/>
    <d v="2020-08-11T00:00:00"/>
    <m/>
    <x v="4"/>
    <s v="Joensuu_Eric, Flores_Rhay"/>
    <x v="20"/>
    <s v="OTH"/>
    <s v="Disturbed"/>
    <m/>
    <n v="4"/>
    <s v="LEFT"/>
    <s v="L"/>
    <x v="0"/>
    <s v="10-100"/>
    <s v="Y"/>
    <n v="4.6897626985900002E-4"/>
    <m/>
    <n v="46.897626985900004"/>
    <n v="1"/>
    <x v="1484"/>
    <m/>
    <s v="{0a68cae1-ac15-4907-a465-1829b5329668}"/>
  </r>
  <r>
    <x v="9"/>
    <d v="2020-08-11T00:00:00"/>
    <m/>
    <x v="4"/>
    <s v="Joensuu_Eric, Flores_Rhay"/>
    <x v="16"/>
    <s v="OTH"/>
    <s v="Disturbed"/>
    <m/>
    <n v="2"/>
    <s v="LEFT"/>
    <s v="P"/>
    <x v="0"/>
    <s v="10-100"/>
    <s v="Y"/>
    <n v="9.0090275653700007E-5"/>
    <m/>
    <n v="9.0090275653700012"/>
    <n v="1"/>
    <x v="1485"/>
    <m/>
    <s v="{59786478-4c90-4b58-9e93-b62141df3d35}"/>
  </r>
  <r>
    <x v="9"/>
    <d v="2020-08-11T00:00:00"/>
    <m/>
    <x v="4"/>
    <s v="Joensuu_Eric, Flores_Rhay"/>
    <x v="9"/>
    <s v="OTH"/>
    <s v="Disturbed"/>
    <m/>
    <n v="1"/>
    <s v="FULL"/>
    <s v="SC"/>
    <x v="0"/>
    <s v="10-100"/>
    <s v="Y"/>
    <n v="2.29572659683E-5"/>
    <m/>
    <n v="2.2957265968299998"/>
    <n v="2"/>
    <x v="1486"/>
    <m/>
    <s v="{c402c512-79a0-4e99-9b47-ee545aaf98a9}"/>
  </r>
  <r>
    <x v="9"/>
    <d v="2020-08-11T00:00:00"/>
    <m/>
    <x v="4"/>
    <s v="Joensuu_Eric, Flores_Rhay"/>
    <x v="1"/>
    <s v="OTH"/>
    <s v="Disturbed"/>
    <m/>
    <n v="3"/>
    <s v="FULL"/>
    <s v="C"/>
    <x v="2"/>
    <s v="&gt;100"/>
    <s v="Y"/>
    <n v="6.0588971655599995E-4"/>
    <m/>
    <n v="60.588971655599991"/>
    <n v="2"/>
    <x v="1487"/>
    <m/>
    <s v="{5f5951d3-0ea9-4400-9ca3-b8be92a01c56}"/>
  </r>
  <r>
    <x v="9"/>
    <d v="2020-08-11T00:00:00"/>
    <m/>
    <x v="4"/>
    <s v="Joensuu_Eric, Flores_Rhay"/>
    <x v="1"/>
    <s v="OTH"/>
    <s v="Disturbed"/>
    <m/>
    <n v="4"/>
    <s v="RIGHT"/>
    <s v="P"/>
    <x v="2"/>
    <s v="10-100"/>
    <s v="Y"/>
    <n v="3.0210556590899999E-4"/>
    <m/>
    <n v="30.210556590899998"/>
    <n v="1"/>
    <x v="1488"/>
    <m/>
    <s v="{7ca66a24-d188-47a1-8f0c-d08b049c6c2d}"/>
  </r>
  <r>
    <x v="9"/>
    <d v="2020-08-11T00:00:00"/>
    <m/>
    <x v="4"/>
    <s v="Joensuu_Eric, Flores_Rhay"/>
    <x v="1"/>
    <s v="OTH"/>
    <s v="Disturbed"/>
    <m/>
    <n v="4"/>
    <s v="FULL"/>
    <s v="SC"/>
    <x v="2"/>
    <s v="10-100"/>
    <s v="Y"/>
    <n v="1.21076054017E-4"/>
    <m/>
    <n v="12.107605401699999"/>
    <n v="2"/>
    <x v="1489"/>
    <m/>
    <s v="{0db7f076-b2a9-41ed-a335-9fe7d7baf897}"/>
  </r>
  <r>
    <x v="5"/>
    <d v="2020-08-11T00:00:00"/>
    <m/>
    <x v="4"/>
    <s v="Joensuu_Eric, Flores_Rhay"/>
    <x v="9"/>
    <s v="OAK"/>
    <s v="Disturbed"/>
    <m/>
    <n v="3"/>
    <s v="FULL"/>
    <s v="P"/>
    <x v="0"/>
    <s v="10-100"/>
    <s v="Y"/>
    <n v="5.0985978168099997E-4"/>
    <m/>
    <n v="50.985978168099997"/>
    <n v="2"/>
    <x v="1490"/>
    <m/>
    <s v="{19107078-171d-448e-ba12-bbe38988b2a4}"/>
  </r>
  <r>
    <x v="5"/>
    <d v="2020-08-11T00:00:00"/>
    <m/>
    <x v="4"/>
    <s v="Joensuu_Eric, Flores_Rhay"/>
    <x v="0"/>
    <s v="OAK"/>
    <s v="Disturbed"/>
    <m/>
    <n v="1"/>
    <s v="FULL"/>
    <s v="SC"/>
    <x v="0"/>
    <s v="&lt;10"/>
    <s v="Y"/>
    <n v="1.7535102878799999E-5"/>
    <m/>
    <n v="1.75351028788"/>
    <n v="2"/>
    <x v="1491"/>
    <m/>
    <s v="{0e047a2d-800e-4da3-84a6-5accb3db92e4}"/>
  </r>
  <r>
    <x v="7"/>
    <d v="2020-08-11T00:00:00"/>
    <m/>
    <x v="4"/>
    <s v="Joensuu_Eric, Flores_Rhay"/>
    <x v="1"/>
    <s v="GRASS"/>
    <s v="Disturbed"/>
    <m/>
    <n v="1"/>
    <s v="RIGHT"/>
    <s v="SC"/>
    <x v="0"/>
    <s v="&lt;10"/>
    <s v="Y"/>
    <n v="4.2597622590799999E-5"/>
    <m/>
    <n v="4.2597622590799995"/>
    <n v="1"/>
    <x v="1492"/>
    <m/>
    <s v="{61712f6d-0c68-4263-b9ef-c1939c01aad8}"/>
  </r>
  <r>
    <x v="7"/>
    <d v="2020-08-11T00:00:00"/>
    <m/>
    <x v="4"/>
    <s v="Joensuu_Eric, Flores_Rhay"/>
    <x v="1"/>
    <s v="GRASS"/>
    <s v="Disturbed"/>
    <m/>
    <n v="2"/>
    <s v="LEFT"/>
    <s v="P"/>
    <x v="0"/>
    <s v="10-100"/>
    <s v="Y"/>
    <n v="1.46205592032E-4"/>
    <m/>
    <n v="14.620559203200001"/>
    <n v="1"/>
    <x v="1493"/>
    <m/>
    <s v="{3165e1d9-7e71-49b8-a494-92f1c6293c10}"/>
  </r>
  <r>
    <x v="7"/>
    <d v="2020-08-11T00:00:00"/>
    <m/>
    <x v="4"/>
    <s v="Joensuu_Eric, Flores_Rhay"/>
    <x v="1"/>
    <s v="GRASS"/>
    <s v="Disturbed"/>
    <m/>
    <n v="2"/>
    <s v="LEFT"/>
    <s v="P"/>
    <x v="0"/>
    <s v="10-100"/>
    <s v="Y"/>
    <n v="1.71774031019E-4"/>
    <m/>
    <n v="17.177403101900001"/>
    <n v="1"/>
    <x v="1494"/>
    <m/>
    <s v="{ef6ac280-1940-4e30-b819-e2f49e67ec4b}"/>
  </r>
  <r>
    <x v="7"/>
    <d v="2020-08-11T00:00:00"/>
    <m/>
    <x v="4"/>
    <s v="Joensuu_Eric, Flores_Rhay"/>
    <x v="1"/>
    <s v="GRASS"/>
    <s v="Disturbed"/>
    <m/>
    <n v="1"/>
    <s v="LEFT"/>
    <s v="SC"/>
    <x v="0"/>
    <s v="&lt;10"/>
    <s v="Y"/>
    <n v="1.0480909517699999E-4"/>
    <m/>
    <n v="10.480909517699999"/>
    <n v="1"/>
    <x v="1495"/>
    <m/>
    <s v="{8f454e06-6b1b-4a0b-8447-59def763c215}"/>
  </r>
  <r>
    <x v="7"/>
    <d v="2020-08-11T00:00:00"/>
    <d v="2020-08-11T00:00:00"/>
    <x v="4"/>
    <s v="Joensuu_Eric, Flores_Rhay"/>
    <x v="1"/>
    <s v="GRASS"/>
    <s v="Disturbed"/>
    <m/>
    <n v="4"/>
    <s v="FULL"/>
    <s v="P"/>
    <x v="0"/>
    <s v="10-100"/>
    <s v="Y"/>
    <n v="1.14323643926E-4"/>
    <m/>
    <n v="11.4323643926"/>
    <n v="2"/>
    <x v="1496"/>
    <m/>
    <s v="{a155b5e4-2d7e-47ec-800a-e19c50027bd1}"/>
  </r>
  <r>
    <x v="7"/>
    <d v="2020-08-11T00:00:00"/>
    <m/>
    <x v="4"/>
    <s v="Joensuu_Eric, Flores_Rhay"/>
    <x v="1"/>
    <s v="GRASS"/>
    <s v="Disturbed"/>
    <m/>
    <n v="1"/>
    <s v="FULL"/>
    <s v="P"/>
    <x v="0"/>
    <s v="10-100"/>
    <s v="Y"/>
    <n v="4.3801507330500001E-5"/>
    <m/>
    <n v="4.3801507330499998"/>
    <n v="2"/>
    <x v="1497"/>
    <m/>
    <s v="{e85003b4-6eb3-4156-85d5-e68403ec6ef7}"/>
  </r>
  <r>
    <x v="7"/>
    <d v="2020-08-11T00:00:00"/>
    <m/>
    <x v="4"/>
    <s v="Joensuu_Eric, Flores_Rhay"/>
    <x v="1"/>
    <s v="GRASS"/>
    <s v="Disturbed"/>
    <m/>
    <n v="1"/>
    <s v="FULL"/>
    <s v="P"/>
    <x v="0"/>
    <s v="10-100"/>
    <s v="Y"/>
    <n v="9.4748286837599999E-5"/>
    <m/>
    <n v="9.4748286837600002"/>
    <n v="2"/>
    <x v="1498"/>
    <m/>
    <s v="{1fea6b05-4f8e-406e-89a9-0fbf4983415a}"/>
  </r>
  <r>
    <x v="7"/>
    <d v="2020-08-11T00:00:00"/>
    <m/>
    <x v="4"/>
    <s v="Joensuu_Eric, Flores_Rhay"/>
    <x v="1"/>
    <s v="GRASS"/>
    <s v="Disturbed"/>
    <m/>
    <n v="2"/>
    <s v="FULL"/>
    <s v="P"/>
    <x v="0"/>
    <s v="&lt;10"/>
    <s v="Y"/>
    <n v="3.4752914753599998E-5"/>
    <m/>
    <n v="3.4752914753599997"/>
    <n v="2"/>
    <x v="1499"/>
    <m/>
    <s v="{ae6cd6bd-971c-45dd-a8a6-c1670a866c73}"/>
  </r>
  <r>
    <x v="8"/>
    <d v="2020-08-11T00:00:00"/>
    <m/>
    <x v="4"/>
    <s v="Joensuu_Eric, Flores_Rhay"/>
    <x v="0"/>
    <s v="OAK"/>
    <s v="Disturbed"/>
    <m/>
    <n v="1"/>
    <s v="FULL"/>
    <s v="L"/>
    <x v="1"/>
    <s v="10-100"/>
    <s v="Y"/>
    <n v="4.46624347775E-5"/>
    <m/>
    <n v="4.46624347775"/>
    <n v="2"/>
    <x v="1500"/>
    <m/>
    <s v="{095a9872-ca4e-4c6e-ae5d-e9e3e059f70d}"/>
  </r>
  <r>
    <x v="8"/>
    <d v="2020-08-11T00:00:00"/>
    <m/>
    <x v="4"/>
    <s v="Joensuu_Eric, Flores_Rhay"/>
    <x v="0"/>
    <s v="OAK"/>
    <s v="Disturbed"/>
    <m/>
    <n v="2"/>
    <s v="FULL"/>
    <s v="SC"/>
    <x v="0"/>
    <s v="10-100"/>
    <s v="Y"/>
    <n v="2.33981800352E-4"/>
    <m/>
    <n v="23.398180035199999"/>
    <n v="2"/>
    <x v="1501"/>
    <m/>
    <s v="{db9d5228-6d0d-406f-a7fe-6e8f013078d2}"/>
  </r>
  <r>
    <x v="52"/>
    <d v="2020-08-11T00:00:00"/>
    <m/>
    <x v="4"/>
    <s v="Gomez_Gio, Chipman_Takuma"/>
    <x v="3"/>
    <s v="GRASS"/>
    <s v="Disturbed"/>
    <m/>
    <n v="2"/>
    <s v="LEFT"/>
    <s v="P"/>
    <x v="0"/>
    <s v="10-100"/>
    <s v="N"/>
    <n v="2.22375464925E-4"/>
    <m/>
    <n v="22.237546492500002"/>
    <n v="1"/>
    <x v="1502"/>
    <m/>
    <s v="{0de3923f-9901-4cca-81b8-20b00317b2d9}"/>
  </r>
  <r>
    <x v="68"/>
    <d v="2020-08-11T00:00:00"/>
    <m/>
    <x v="4"/>
    <s v="Gomez_Gio, Chipman_Takuma"/>
    <x v="0"/>
    <s v="GRASS"/>
    <s v="Disturbed"/>
    <m/>
    <n v="1"/>
    <s v="RIGHT"/>
    <s v="P"/>
    <x v="0"/>
    <s v="&lt;10"/>
    <s v="N"/>
    <n v="1.37704328011E-4"/>
    <m/>
    <n v="13.7704328011"/>
    <n v="1"/>
    <x v="1503"/>
    <m/>
    <s v="{9fa6cee0-a2ff-4cf2-9dac-1fbd92ac749e}"/>
  </r>
  <r>
    <x v="68"/>
    <d v="2020-08-11T00:00:00"/>
    <m/>
    <x v="4"/>
    <s v="Gomez_Gio, Chipman_Takuma"/>
    <x v="0"/>
    <m/>
    <m/>
    <s v="All points under construction"/>
    <n v="2"/>
    <s v="FULL"/>
    <s v="P"/>
    <x v="0"/>
    <s v="10-100"/>
    <m/>
    <n v="1.7238411765700001E-4"/>
    <m/>
    <n v="17.2384117657"/>
    <n v="2"/>
    <x v="1504"/>
    <m/>
    <s v="{433fa3ab-cc6f-4ebe-8d2b-bfd27aeb4cc8}"/>
  </r>
  <r>
    <x v="68"/>
    <d v="2020-08-11T00:00:00"/>
    <m/>
    <x v="4"/>
    <s v="Gomez_Gio, Chipman_Takuma"/>
    <x v="10"/>
    <m/>
    <m/>
    <m/>
    <n v="2"/>
    <s v="FULL"/>
    <s v="P"/>
    <x v="2"/>
    <s v="10-100"/>
    <m/>
    <n v="1.26094349232E-4"/>
    <m/>
    <n v="12.6094349232"/>
    <n v="2"/>
    <x v="1505"/>
    <m/>
    <s v="{f7feec59-1deb-47d2-a981-d7a86fd9f312}"/>
  </r>
  <r>
    <x v="68"/>
    <d v="2020-08-11T00:00:00"/>
    <m/>
    <x v="4"/>
    <s v="Gomez_Gio, Chipman_Takuma"/>
    <x v="26"/>
    <m/>
    <m/>
    <s v="Did not survey inside this line, due to active construction"/>
    <n v="0"/>
    <m/>
    <m/>
    <x v="3"/>
    <n v="0"/>
    <m/>
    <n v="1.4306923033E-3"/>
    <m/>
    <n v="143.06923033000001"/>
    <m/>
    <x v="33"/>
    <m/>
    <s v="{3d461d31-0c8d-4fe3-b34f-d46b56f7643a}"/>
  </r>
  <r>
    <x v="20"/>
    <d v="2020-08-11T00:00:00"/>
    <m/>
    <x v="4"/>
    <s v="Gomez_Gio, Chipman_Takuma"/>
    <x v="11"/>
    <m/>
    <m/>
    <m/>
    <n v="1"/>
    <s v="LEFT"/>
    <s v="SC"/>
    <x v="0"/>
    <s v="&lt;10"/>
    <m/>
    <n v="6.8734833155800003E-5"/>
    <m/>
    <n v="6.8734833155800006"/>
    <n v="1"/>
    <x v="1506"/>
    <m/>
    <s v="{2ae49498-7f0d-46cf-a884-b852ade09b37}"/>
  </r>
  <r>
    <x v="20"/>
    <d v="2020-08-11T00:00:00"/>
    <m/>
    <x v="4"/>
    <s v="Gomez_Gio, Chipman_Takuma"/>
    <x v="11"/>
    <m/>
    <m/>
    <m/>
    <n v="3"/>
    <s v="FULL"/>
    <s v="SC"/>
    <x v="0"/>
    <s v="10-100"/>
    <m/>
    <n v="2.8872649451199998E-4"/>
    <m/>
    <n v="28.872649451199997"/>
    <n v="2"/>
    <x v="1507"/>
    <m/>
    <s v="{f4e99213-c85a-49f8-a4ac-9481d0be91fa}"/>
  </r>
  <r>
    <x v="20"/>
    <d v="2020-08-11T00:00:00"/>
    <m/>
    <x v="4"/>
    <s v="Gomez_Gio, Chipman_Takuma"/>
    <x v="10"/>
    <m/>
    <m/>
    <m/>
    <n v="1"/>
    <s v="LEFT"/>
    <s v="L"/>
    <x v="0"/>
    <s v="10-100"/>
    <m/>
    <n v="1.0764497991E-4"/>
    <m/>
    <n v="10.764497991000001"/>
    <n v="1"/>
    <x v="1508"/>
    <m/>
    <s v="{ed019aaf-f52c-4c0e-91b8-579d980d3ab7}"/>
  </r>
  <r>
    <x v="20"/>
    <d v="2020-08-11T00:00:00"/>
    <m/>
    <x v="4"/>
    <s v="Gomez_Gio, Chipman_Takuma"/>
    <x v="11"/>
    <m/>
    <m/>
    <m/>
    <n v="5"/>
    <s v="RIGHT"/>
    <s v="P"/>
    <x v="0"/>
    <s v="10-100"/>
    <m/>
    <n v="2.32872003904E-4"/>
    <m/>
    <n v="23.287200390399999"/>
    <n v="1"/>
    <x v="1509"/>
    <m/>
    <s v="{9855c8cb-2206-41d7-88b7-6aa2a23b1bce}"/>
  </r>
  <r>
    <x v="116"/>
    <d v="2020-08-11T00:00:00"/>
    <m/>
    <x v="4"/>
    <s v="Gomez_Gio, Chipman_Takuma"/>
    <x v="0"/>
    <m/>
    <m/>
    <m/>
    <n v="1"/>
    <s v="LEFT"/>
    <s v="P"/>
    <x v="0"/>
    <s v="10-100"/>
    <m/>
    <n v="9.8766832120999993E-4"/>
    <m/>
    <n v="98.766832120999993"/>
    <n v="1"/>
    <x v="1510"/>
    <m/>
    <s v="{caaf03fd-5f4b-42db-a8db-06c05dba1054}"/>
  </r>
  <r>
    <x v="116"/>
    <d v="2020-08-11T00:00:00"/>
    <m/>
    <x v="4"/>
    <s v="Gomez_Gio, Chipman_Takuma"/>
    <x v="0"/>
    <m/>
    <m/>
    <m/>
    <n v="1"/>
    <s v="RIGHT"/>
    <s v="P"/>
    <x v="0"/>
    <s v="10-100"/>
    <m/>
    <n v="3.32728671333E-4"/>
    <m/>
    <n v="33.272867133300004"/>
    <n v="1"/>
    <x v="1511"/>
    <m/>
    <s v="{d5db850a-a485-4571-bcd6-7e184792f21a}"/>
  </r>
  <r>
    <x v="116"/>
    <d v="2020-08-11T00:00:00"/>
    <m/>
    <x v="4"/>
    <s v="Gomez_Gio, Chipman_Takuma"/>
    <x v="1"/>
    <m/>
    <m/>
    <m/>
    <n v="1"/>
    <s v="FULL"/>
    <s v="P"/>
    <x v="2"/>
    <s v="10-100"/>
    <m/>
    <n v="2.1524534222000001E-4"/>
    <m/>
    <n v="21.524534222"/>
    <n v="2"/>
    <x v="1512"/>
    <m/>
    <s v="{cc817162-4715-40b7-9a84-befdfcc26d6d}"/>
  </r>
  <r>
    <x v="116"/>
    <d v="2020-08-11T00:00:00"/>
    <m/>
    <x v="4"/>
    <s v="Gomez_Gio, Chipman_Takuma"/>
    <x v="17"/>
    <m/>
    <m/>
    <m/>
    <n v="2"/>
    <s v="RIGHT"/>
    <s v="P"/>
    <x v="0"/>
    <s v="&lt;10"/>
    <m/>
    <n v="7.7468182535200006E-5"/>
    <m/>
    <n v="7.7468182535200008"/>
    <n v="1"/>
    <x v="1513"/>
    <m/>
    <s v="{e543222a-c4f8-4f6e-ab60-14e2891e4f4a}"/>
  </r>
  <r>
    <x v="116"/>
    <d v="2020-08-11T00:00:00"/>
    <m/>
    <x v="4"/>
    <s v="Gomez_Gio, Chipman_Takuma"/>
    <x v="9"/>
    <m/>
    <m/>
    <m/>
    <n v="1"/>
    <s v="FULL"/>
    <s v="P"/>
    <x v="2"/>
    <s v="10-100"/>
    <m/>
    <n v="7.1094631707199998E-5"/>
    <m/>
    <n v="7.1094631707199998"/>
    <n v="2"/>
    <x v="1514"/>
    <m/>
    <s v="{6b6d35f5-a6fe-4798-b447-54a46dc26db1}"/>
  </r>
  <r>
    <x v="116"/>
    <d v="2020-08-11T00:00:00"/>
    <m/>
    <x v="4"/>
    <s v="Gomez_Gio, Chipman_Takuma"/>
    <x v="17"/>
    <m/>
    <m/>
    <m/>
    <n v="1"/>
    <s v="LEFT"/>
    <s v="P"/>
    <x v="2"/>
    <s v="10-100"/>
    <m/>
    <n v="6.6728252388899997E-5"/>
    <m/>
    <n v="6.6728252388899998"/>
    <n v="1"/>
    <x v="1515"/>
    <m/>
    <s v="{54c72adb-d6c4-466c-ab64-f760ab9421b7}"/>
  </r>
  <r>
    <x v="116"/>
    <d v="2020-08-11T00:00:00"/>
    <m/>
    <x v="4"/>
    <s v="Gomez_Gio, Chipman_Takuma"/>
    <x v="5"/>
    <m/>
    <m/>
    <m/>
    <n v="1"/>
    <s v="FULL"/>
    <s v="C"/>
    <x v="0"/>
    <s v="10-100"/>
    <m/>
    <n v="4.8070769895100003E-5"/>
    <m/>
    <n v="4.8070769895100005"/>
    <n v="2"/>
    <x v="1516"/>
    <m/>
    <s v="{a0a72d95-2609-414f-ad1d-c120bf6ba88f}"/>
  </r>
  <r>
    <x v="116"/>
    <d v="2020-08-11T00:00:00"/>
    <m/>
    <x v="4"/>
    <s v="Gomez_Gio, Chipman_Takuma"/>
    <x v="3"/>
    <m/>
    <m/>
    <m/>
    <n v="1"/>
    <s v="FULL"/>
    <s v="SC"/>
    <x v="0"/>
    <s v="10-100"/>
    <m/>
    <n v="9.7099362786500005E-5"/>
    <m/>
    <n v="9.7099362786499999"/>
    <n v="2"/>
    <x v="1517"/>
    <m/>
    <s v="{6b9a3b65-810e-4b45-b58c-a8c71d18d9de}"/>
  </r>
  <r>
    <x v="116"/>
    <d v="2020-08-11T00:00:00"/>
    <m/>
    <x v="4"/>
    <s v="Gomez_Gio, Chipman_Takuma"/>
    <x v="3"/>
    <m/>
    <m/>
    <m/>
    <n v="1"/>
    <s v="FULL"/>
    <s v="SC"/>
    <x v="0"/>
    <s v="&lt;10"/>
    <m/>
    <n v="1.4550973845299999E-4"/>
    <m/>
    <n v="14.5509738453"/>
    <n v="2"/>
    <x v="1518"/>
    <m/>
    <s v="{c10e5467-2f92-42fd-82f3-aaaee3ed9bd3}"/>
  </r>
  <r>
    <x v="116"/>
    <d v="2020-08-11T00:00:00"/>
    <m/>
    <x v="4"/>
    <s v="Gomez_Gio, Chipman_Takuma"/>
    <x v="1"/>
    <m/>
    <m/>
    <m/>
    <n v="1"/>
    <s v="FULL"/>
    <s v="SC"/>
    <x v="0"/>
    <s v="10-100"/>
    <m/>
    <n v="4.2950111536899999E-4"/>
    <m/>
    <n v="42.950111536899996"/>
    <n v="2"/>
    <x v="1519"/>
    <m/>
    <s v="{98754cbb-2105-4866-a3ce-1b3883ba72af}"/>
  </r>
  <r>
    <x v="116"/>
    <d v="2020-08-11T00:00:00"/>
    <m/>
    <x v="4"/>
    <s v="Gomez_Gio, Chipman_Takuma"/>
    <x v="10"/>
    <m/>
    <m/>
    <m/>
    <n v="1"/>
    <s v="FULL"/>
    <s v="SC"/>
    <x v="0"/>
    <s v="10-100"/>
    <m/>
    <n v="1.1113354404E-4"/>
    <m/>
    <n v="11.113354404000001"/>
    <n v="2"/>
    <x v="1520"/>
    <m/>
    <s v="{32dafe1f-0f76-4fdc-a6f7-21e0c1774e13}"/>
  </r>
  <r>
    <x v="116"/>
    <d v="2020-08-11T00:00:00"/>
    <m/>
    <x v="4"/>
    <s v="Gomez_Gio, Chipman_Takuma"/>
    <x v="10"/>
    <m/>
    <m/>
    <m/>
    <n v="1"/>
    <s v="FULL"/>
    <s v="P"/>
    <x v="0"/>
    <s v="10-100"/>
    <m/>
    <n v="6.2691462923900005E-5"/>
    <m/>
    <n v="6.2691462923900003"/>
    <n v="2"/>
    <x v="1521"/>
    <m/>
    <s v="{791eceb6-36f0-4056-9d2c-e97328e57ceb}"/>
  </r>
  <r>
    <x v="116"/>
    <d v="2020-08-11T00:00:00"/>
    <m/>
    <x v="4"/>
    <s v="Gomez_Gio, Chipman_Takuma"/>
    <x v="0"/>
    <m/>
    <m/>
    <m/>
    <n v="1"/>
    <s v="FULL"/>
    <s v="SC"/>
    <x v="0"/>
    <s v="10-100"/>
    <m/>
    <n v="5.5938794252800003E-5"/>
    <m/>
    <n v="5.5938794252799999"/>
    <n v="2"/>
    <x v="1522"/>
    <m/>
    <s v="{8f1a0f98-9d30-4a38-a665-9845ddf871bc}"/>
  </r>
  <r>
    <x v="116"/>
    <d v="2020-08-11T00:00:00"/>
    <m/>
    <x v="4"/>
    <s v="Gomez_Gio, Chipman_Takuma"/>
    <x v="1"/>
    <m/>
    <m/>
    <m/>
    <n v="2"/>
    <s v="FULL"/>
    <s v="SC"/>
    <x v="0"/>
    <s v="10-100"/>
    <m/>
    <n v="1.52922888539E-4"/>
    <m/>
    <n v="15.292288853899999"/>
    <n v="2"/>
    <x v="1523"/>
    <m/>
    <s v="{474753e6-e251-4859-b3e5-e75d6ec4b3f7}"/>
  </r>
  <r>
    <x v="12"/>
    <d v="2020-08-11T00:00:00"/>
    <m/>
    <x v="4"/>
    <s v="Gomez_Gio, Chipman_Takuma"/>
    <x v="0"/>
    <s v="CHAP"/>
    <s v="Intermediate"/>
    <m/>
    <n v="4"/>
    <s v="RIGHT"/>
    <s v="P"/>
    <x v="2"/>
    <s v="10-100"/>
    <s v="N"/>
    <n v="4.1444507209600001E-4"/>
    <m/>
    <n v="41.444507209599998"/>
    <n v="1"/>
    <x v="1524"/>
    <m/>
    <s v="{ac260aa7-652b-4c74-aea1-86448654bb4a}"/>
  </r>
  <r>
    <x v="12"/>
    <d v="2020-08-11T00:00:00"/>
    <m/>
    <x v="4"/>
    <s v="Gomez_Gio, Chipman_Takuma"/>
    <x v="8"/>
    <m/>
    <m/>
    <m/>
    <n v="2"/>
    <s v="RIGHT"/>
    <s v="P"/>
    <x v="0"/>
    <s v="10-100"/>
    <m/>
    <n v="6.4125382551699994E-5"/>
    <m/>
    <n v="6.4125382551699994"/>
    <n v="1"/>
    <x v="1525"/>
    <m/>
    <s v="{950be58d-6eea-48a5-883c-08835d6dd16a}"/>
  </r>
  <r>
    <x v="12"/>
    <d v="2020-08-11T00:00:00"/>
    <m/>
    <x v="4"/>
    <s v="Gomez_Gio, Chipman_Takuma"/>
    <x v="0"/>
    <m/>
    <m/>
    <m/>
    <n v="1"/>
    <s v="FULL"/>
    <s v="L"/>
    <x v="0"/>
    <s v="&lt;10"/>
    <m/>
    <n v="4.17482939496E-5"/>
    <m/>
    <n v="4.1748293949599997"/>
    <n v="2"/>
    <x v="1526"/>
    <m/>
    <s v="{645d0a69-8151-4a32-bab6-3481da8e7713}"/>
  </r>
  <r>
    <x v="12"/>
    <d v="2020-08-11T00:00:00"/>
    <m/>
    <x v="4"/>
    <s v="Gomez_Gio, Chipman_Takuma"/>
    <x v="0"/>
    <m/>
    <m/>
    <m/>
    <n v="1"/>
    <s v="RIGHT"/>
    <s v="P"/>
    <x v="2"/>
    <s v="10-100"/>
    <m/>
    <n v="7.6733419443200006E-5"/>
    <m/>
    <n v="7.6733419443200006"/>
    <n v="1"/>
    <x v="1527"/>
    <m/>
    <s v="{2d8694e2-4e6f-4100-9747-0e344fb658c5}"/>
  </r>
  <r>
    <x v="12"/>
    <d v="2020-08-11T00:00:00"/>
    <m/>
    <x v="4"/>
    <s v="Gomez_Gio, Chipman_Takuma"/>
    <x v="0"/>
    <m/>
    <m/>
    <m/>
    <n v="1"/>
    <s v="RIGHT"/>
    <s v="P"/>
    <x v="0"/>
    <s v="&lt;10"/>
    <m/>
    <n v="1.15142011046E-4"/>
    <m/>
    <n v="11.5142011046"/>
    <n v="1"/>
    <x v="1528"/>
    <m/>
    <s v="{b06ce9f4-799e-42c8-9218-cb3c95b4f192}"/>
  </r>
  <r>
    <x v="112"/>
    <d v="2020-08-11T00:00:00"/>
    <m/>
    <x v="4"/>
    <s v="Joensuu_Eric, Flores_Rhay"/>
    <x v="9"/>
    <s v="OAK"/>
    <s v="Disturbed"/>
    <m/>
    <n v="2"/>
    <s v="FULL"/>
    <s v="SC"/>
    <x v="2"/>
    <s v="10-100"/>
    <s v="Y"/>
    <n v="5.4479821108600001E-4"/>
    <m/>
    <n v="54.479821108599999"/>
    <n v="2"/>
    <x v="1529"/>
    <m/>
    <s v="{82b533b2-93ec-4889-92fb-2759420b05b9}"/>
  </r>
  <r>
    <x v="112"/>
    <d v="2020-08-11T00:00:00"/>
    <m/>
    <x v="4"/>
    <s v="Joensuu_Eric, Flores_Rhay"/>
    <x v="1"/>
    <s v="OAK"/>
    <s v="Disturbed"/>
    <m/>
    <n v="2"/>
    <s v="LEFT"/>
    <s v="P"/>
    <x v="0"/>
    <s v="10-100"/>
    <s v="Y"/>
    <n v="3.8070597396400001E-4"/>
    <m/>
    <n v="38.070597396400004"/>
    <n v="1"/>
    <x v="1530"/>
    <m/>
    <s v="{ee6ff8b5-0d13-4777-bf41-3bc66e9a1471}"/>
  </r>
  <r>
    <x v="112"/>
    <d v="2020-08-11T00:00:00"/>
    <m/>
    <x v="4"/>
    <s v="Joensuu_Eric, Flores_Rhay"/>
    <x v="1"/>
    <s v="OAK"/>
    <s v="Disturbed"/>
    <m/>
    <n v="2"/>
    <s v="LEFT"/>
    <s v="P"/>
    <x v="0"/>
    <s v="10-100"/>
    <s v="Y"/>
    <n v="1.1365545959600001E-4"/>
    <m/>
    <n v="11.3655459596"/>
    <n v="1"/>
    <x v="1531"/>
    <m/>
    <s v="{9e68ac96-4857-4a2f-977b-93e8de8fbb1b}"/>
  </r>
  <r>
    <x v="76"/>
    <d v="2020-08-11T00:00:00"/>
    <m/>
    <x v="4"/>
    <s v="Joensuu_Eric, Flores_Rhay"/>
    <x v="10"/>
    <s v="GRASS"/>
    <s v="Disturbed"/>
    <m/>
    <n v="2"/>
    <s v="FULL"/>
    <s v="P"/>
    <x v="0"/>
    <s v="10-100"/>
    <s v="Y"/>
    <n v="2.5074862842399998E-4"/>
    <m/>
    <n v="25.074862842399998"/>
    <n v="2"/>
    <x v="1532"/>
    <m/>
    <s v="{d271f2c0-4ecb-42c7-90f4-831c0e50a997}"/>
  </r>
  <r>
    <x v="49"/>
    <d v="2020-08-11T00:00:00"/>
    <m/>
    <x v="4"/>
    <s v="Joensuu_Eric, Flores_Rhay"/>
    <x v="9"/>
    <s v="OAK"/>
    <s v="Disturbed"/>
    <m/>
    <n v="1"/>
    <s v="LEFT"/>
    <s v="SC"/>
    <x v="1"/>
    <s v="10-100"/>
    <s v="Y"/>
    <n v="1.20430189577E-4"/>
    <m/>
    <n v="12.043018957699999"/>
    <n v="1"/>
    <x v="1533"/>
    <m/>
    <s v="{01f4092f-0394-4a99-a412-d7fb6e19cde9}"/>
  </r>
  <r>
    <x v="49"/>
    <d v="2020-08-11T00:00:00"/>
    <m/>
    <x v="4"/>
    <s v="Joensuu_Eric, Flores_Rhay"/>
    <x v="9"/>
    <s v="OAK"/>
    <s v="Disturbed"/>
    <m/>
    <n v="5"/>
    <s v="FULL"/>
    <s v="SC"/>
    <x v="2"/>
    <s v="10-100"/>
    <s v="Y"/>
    <n v="5.6588583283400003E-4"/>
    <m/>
    <n v="56.588583283400006"/>
    <n v="2"/>
    <x v="1534"/>
    <m/>
    <s v="{3ab80790-a364-4c1c-ac3b-86b0f0e1bb36}"/>
  </r>
  <r>
    <x v="91"/>
    <d v="2020-08-12T00:00:00"/>
    <m/>
    <x v="4"/>
    <s v="Cisneros_Daniel, Chipman_Takuma"/>
    <x v="14"/>
    <s v="CSS"/>
    <s v="Disturbed"/>
    <m/>
    <n v="3"/>
    <s v="FULL"/>
    <s v="SC"/>
    <x v="0"/>
    <s v="10-100"/>
    <s v="N"/>
    <n v="2.40091791747E-4"/>
    <m/>
    <n v="24.009179174699998"/>
    <n v="2"/>
    <x v="1535"/>
    <m/>
    <s v="{1c3729fa-4db1-4469-ad64-7cef64bd29d4}"/>
  </r>
  <r>
    <x v="91"/>
    <d v="2020-08-12T00:00:00"/>
    <m/>
    <x v="4"/>
    <s v="Cisneros_Daniel, Chipman_Takuma"/>
    <x v="4"/>
    <m/>
    <m/>
    <m/>
    <n v="3"/>
    <s v="FULL"/>
    <s v="SC"/>
    <x v="0"/>
    <s v="10-100"/>
    <m/>
    <n v="1.9329299124999999E-4"/>
    <m/>
    <n v="19.329299124999999"/>
    <n v="2"/>
    <x v="1536"/>
    <m/>
    <s v="{9b57ccec-6573-4de3-bbf5-f865d19f0984}"/>
  </r>
  <r>
    <x v="44"/>
    <d v="2020-08-12T00:00:00"/>
    <m/>
    <x v="4"/>
    <s v="Cisneros_Daniel, Chipman_Takuma"/>
    <x v="17"/>
    <m/>
    <m/>
    <m/>
    <n v="3"/>
    <s v="FULL"/>
    <s v="P"/>
    <x v="0"/>
    <s v="10-100"/>
    <m/>
    <n v="1.6813636186199999E-4"/>
    <m/>
    <n v="16.8136361862"/>
    <n v="2"/>
    <x v="1537"/>
    <m/>
    <s v="{72d6efcb-087c-454f-ba73-4ef46cd23618}"/>
  </r>
  <r>
    <x v="44"/>
    <d v="2020-08-12T00:00:00"/>
    <m/>
    <x v="4"/>
    <s v="Cisneros_Daniel, Chipman_Takuma"/>
    <x v="17"/>
    <m/>
    <m/>
    <m/>
    <n v="7"/>
    <s v="LEFT"/>
    <s v="P"/>
    <x v="0"/>
    <s v="&gt;100"/>
    <m/>
    <n v="1.50284691196E-4"/>
    <m/>
    <n v="15.0284691196"/>
    <n v="1"/>
    <x v="1538"/>
    <m/>
    <s v="{53782b80-d9f1-4c02-b9ed-26a0738e2540}"/>
  </r>
  <r>
    <x v="44"/>
    <d v="2020-08-12T00:00:00"/>
    <m/>
    <x v="4"/>
    <s v="Cisneros_Daniel, Chipman_Takuma"/>
    <x v="1"/>
    <m/>
    <m/>
    <s v="MBM had to fill in buffer direction based on surrounding data b/c it was missing"/>
    <n v="1"/>
    <s v="LEFT"/>
    <s v="L"/>
    <x v="0"/>
    <s v="10-100"/>
    <m/>
    <n v="1.2494333942299999E-4"/>
    <m/>
    <n v="12.494333942299999"/>
    <n v="1"/>
    <x v="1539"/>
    <m/>
    <s v="{f78aa858-82ef-4399-819f-058229d02327}"/>
  </r>
  <r>
    <x v="44"/>
    <d v="2020-08-12T00:00:00"/>
    <m/>
    <x v="4"/>
    <s v="Cisneros_Daniel, Chipman_Takuma"/>
    <x v="17"/>
    <m/>
    <m/>
    <m/>
    <n v="5"/>
    <s v="RIGHT"/>
    <s v="P"/>
    <x v="0"/>
    <s v="10-100"/>
    <m/>
    <n v="3.1866424905900001E-4"/>
    <m/>
    <n v="31.866424905900001"/>
    <n v="1"/>
    <x v="1540"/>
    <m/>
    <s v="{7e003603-25fe-4c9f-a42d-f605026104c2}"/>
  </r>
  <r>
    <x v="44"/>
    <d v="2020-08-12T00:00:00"/>
    <m/>
    <x v="4"/>
    <s v="Cisneros_Daniel, Chipman_Takuma"/>
    <x v="4"/>
    <m/>
    <m/>
    <m/>
    <n v="5"/>
    <s v="LEFT"/>
    <s v="P"/>
    <x v="0"/>
    <s v="10-100"/>
    <m/>
    <n v="1.3845316347599999E-4"/>
    <m/>
    <n v="13.845316347599999"/>
    <n v="1"/>
    <x v="1541"/>
    <m/>
    <s v="{25704168-d622-4ee3-94af-e09812c39240}"/>
  </r>
  <r>
    <x v="44"/>
    <d v="2020-08-12T00:00:00"/>
    <d v="2020-08-12T00:00:00"/>
    <x v="4"/>
    <s v="Cisneros_Daniel, Chipman_Takuma"/>
    <x v="14"/>
    <m/>
    <m/>
    <m/>
    <n v="4"/>
    <s v="LEFT"/>
    <s v="P"/>
    <x v="0"/>
    <s v="&lt;10"/>
    <m/>
    <n v="4.2611273716399998E-5"/>
    <m/>
    <n v="4.2611273716399998"/>
    <n v="1"/>
    <x v="1542"/>
    <m/>
    <s v="{7bc58230-80bf-4c75-a5f3-c704e59ebd5e}"/>
  </r>
  <r>
    <x v="44"/>
    <d v="2020-08-12T00:00:00"/>
    <m/>
    <x v="4"/>
    <s v="Cisneros_Daniel, Chipman_Takuma"/>
    <x v="11"/>
    <s v="CSS"/>
    <s v="Disturbed"/>
    <m/>
    <n v="1"/>
    <s v="LEFT"/>
    <s v="P"/>
    <x v="0"/>
    <s v="&lt;10"/>
    <s v="N"/>
    <n v="1.2719413201200001E-4"/>
    <m/>
    <n v="12.7194132012"/>
    <n v="1"/>
    <x v="1543"/>
    <m/>
    <s v="{66ce53df-c88d-4096-914d-8510aa9b180f}"/>
  </r>
  <r>
    <x v="44"/>
    <d v="2020-08-12T00:00:00"/>
    <m/>
    <x v="4"/>
    <s v="Cisneros_Daniel, Chipman_Takuma"/>
    <x v="16"/>
    <m/>
    <m/>
    <m/>
    <n v="4"/>
    <s v="FULL"/>
    <s v="L"/>
    <x v="0"/>
    <s v="10-100"/>
    <m/>
    <n v="1.3239154821099999E-4"/>
    <m/>
    <n v="13.2391548211"/>
    <n v="2"/>
    <x v="1544"/>
    <m/>
    <s v="{8d03f517-cd07-472e-ade7-721e45cbe498}"/>
  </r>
  <r>
    <x v="44"/>
    <d v="2020-08-12T00:00:00"/>
    <m/>
    <x v="4"/>
    <s v="Cisneros_Daniel, Chipman_Takuma"/>
    <x v="15"/>
    <m/>
    <m/>
    <m/>
    <n v="5"/>
    <s v="RIGHT"/>
    <s v="L"/>
    <x v="0"/>
    <s v="&lt;10"/>
    <m/>
    <n v="1.08351261981E-4"/>
    <m/>
    <n v="10.835126198099999"/>
    <n v="1"/>
    <x v="1545"/>
    <m/>
    <s v="{66b3f076-0254-4a1c-bcbf-a609e49b6a5d}"/>
  </r>
  <r>
    <x v="44"/>
    <d v="2020-08-12T00:00:00"/>
    <m/>
    <x v="4"/>
    <s v="Cisneros_Daniel, Chipman_Takuma"/>
    <x v="4"/>
    <m/>
    <m/>
    <m/>
    <n v="3"/>
    <s v="RIGHT"/>
    <s v="P"/>
    <x v="0"/>
    <s v="10-100"/>
    <m/>
    <n v="1.8655484807599999E-4"/>
    <m/>
    <n v="18.655484807599997"/>
    <n v="1"/>
    <x v="1546"/>
    <m/>
    <s v="{0d0091b7-e45f-4f51-876f-58ef52f491fa}"/>
  </r>
  <r>
    <x v="63"/>
    <d v="2020-08-12T00:00:00"/>
    <m/>
    <x v="4"/>
    <s v="Cisneros_Daniel, Chipman_Takuma"/>
    <x v="4"/>
    <m/>
    <m/>
    <m/>
    <n v="1"/>
    <s v="FULL"/>
    <s v="SC"/>
    <x v="0"/>
    <s v="&lt;10"/>
    <m/>
    <n v="1.12007683869E-4"/>
    <m/>
    <n v="11.2007683869"/>
    <n v="2"/>
    <x v="1547"/>
    <m/>
    <s v="{8665559d-f576-4636-9747-d1e559f16e9f}"/>
  </r>
  <r>
    <x v="23"/>
    <d v="2020-08-12T00:00:00"/>
    <m/>
    <x v="4"/>
    <s v="Cisneros_Daniel, Chipman_Takuma"/>
    <x v="7"/>
    <m/>
    <m/>
    <m/>
    <n v="2"/>
    <s v="RIGHT"/>
    <s v="SC"/>
    <x v="0"/>
    <s v="10-100"/>
    <m/>
    <n v="1.94933822739E-4"/>
    <m/>
    <n v="19.4933822739"/>
    <n v="1"/>
    <x v="1548"/>
    <m/>
    <s v="{8573353e-e0fc-4875-9b2b-08d597594806}"/>
  </r>
  <r>
    <x v="23"/>
    <d v="2020-08-12T00:00:00"/>
    <m/>
    <x v="4"/>
    <s v="Cisneros_Daniel, Chipman_Takuma"/>
    <x v="8"/>
    <m/>
    <m/>
    <m/>
    <n v="1"/>
    <s v="LEFT"/>
    <s v="SC"/>
    <x v="0"/>
    <s v="&lt;10"/>
    <m/>
    <n v="2.4078822847800001E-5"/>
    <m/>
    <n v="2.4078822847799999"/>
    <n v="1"/>
    <x v="1549"/>
    <m/>
    <s v="{ec0d3954-399f-49d2-be18-86d29d7836d7}"/>
  </r>
  <r>
    <x v="24"/>
    <d v="2020-08-12T00:00:00"/>
    <m/>
    <x v="4"/>
    <s v="Cisneros_Daniel, Chipman_Takuma"/>
    <x v="7"/>
    <m/>
    <m/>
    <m/>
    <n v="1"/>
    <s v="FULL"/>
    <s v="SC"/>
    <x v="2"/>
    <s v="10-100"/>
    <m/>
    <n v="1.3039473533299999E-4"/>
    <m/>
    <n v="13.039473533299999"/>
    <n v="2"/>
    <x v="1550"/>
    <m/>
    <s v="{f1670e46-8576-4772-8c0b-c32590070092}"/>
  </r>
  <r>
    <x v="24"/>
    <d v="2020-08-12T00:00:00"/>
    <m/>
    <x v="4"/>
    <s v="Cisneros_Daniel, Chipman_Takuma"/>
    <x v="7"/>
    <m/>
    <m/>
    <m/>
    <n v="1"/>
    <s v="FULL"/>
    <s v="SC"/>
    <x v="2"/>
    <s v="10-100"/>
    <m/>
    <n v="2.1615693286899999E-4"/>
    <m/>
    <n v="21.615693286900001"/>
    <n v="2"/>
    <x v="1551"/>
    <m/>
    <s v="{d86e54fa-45d2-4700-a452-2c491de4f6b4}"/>
  </r>
  <r>
    <x v="24"/>
    <d v="2020-08-12T00:00:00"/>
    <m/>
    <x v="4"/>
    <s v="Cisneros_Daniel, Chipman_Takuma"/>
    <x v="11"/>
    <m/>
    <m/>
    <m/>
    <n v="1"/>
    <s v="LEFT"/>
    <s v="L"/>
    <x v="1"/>
    <s v="&lt;10"/>
    <m/>
    <n v="1.46844913591E-4"/>
    <m/>
    <n v="14.684491359100001"/>
    <n v="1"/>
    <x v="1552"/>
    <m/>
    <s v="{22aa9b1e-85e2-4073-9fee-2602e447be96}"/>
  </r>
  <r>
    <x v="24"/>
    <d v="2020-08-12T00:00:00"/>
    <m/>
    <x v="4"/>
    <s v="Cisneros_Daniel, Chipman_Takuma"/>
    <x v="7"/>
    <m/>
    <m/>
    <m/>
    <n v="1"/>
    <s v="FULL"/>
    <s v="SC"/>
    <x v="0"/>
    <s v="10-100"/>
    <m/>
    <n v="1.64065615676E-4"/>
    <m/>
    <n v="16.406561567600001"/>
    <n v="2"/>
    <x v="1553"/>
    <m/>
    <s v="{a1272445-1110-4322-83f7-a1c8cc5f6e27}"/>
  </r>
  <r>
    <x v="24"/>
    <d v="2020-08-12T00:00:00"/>
    <m/>
    <x v="4"/>
    <s v="Cisneros_Daniel, Chipman_Takuma"/>
    <x v="11"/>
    <m/>
    <m/>
    <m/>
    <n v="2"/>
    <s v="FULL"/>
    <s v="SC"/>
    <x v="0"/>
    <s v="10-100"/>
    <m/>
    <n v="8.7892317261700003E-5"/>
    <m/>
    <n v="8.7892317261699997"/>
    <n v="2"/>
    <x v="1554"/>
    <m/>
    <s v="{a1186153-ff8c-4c2d-b5a1-e5fc4033ef45}"/>
  </r>
  <r>
    <x v="25"/>
    <d v="2020-08-14T00:00:00"/>
    <d v="2020-08-14T00:00:00"/>
    <x v="4"/>
    <s v="Oviedo_Morgan"/>
    <x v="0"/>
    <m/>
    <m/>
    <m/>
    <n v="1"/>
    <s v="FULL"/>
    <s v="SC"/>
    <x v="0"/>
    <s v="10-100"/>
    <m/>
    <n v="1.07536334388E-4"/>
    <m/>
    <n v="10.7536334388"/>
    <n v="2"/>
    <x v="1555"/>
    <m/>
    <s v="{c58915fa-2704-4128-9810-38a2b44d4c29}"/>
  </r>
  <r>
    <x v="25"/>
    <d v="2020-08-14T00:00:00"/>
    <d v="2020-08-14T00:00:00"/>
    <x v="4"/>
    <s v="Oviedo_Morgan"/>
    <x v="0"/>
    <m/>
    <m/>
    <m/>
    <n v="1"/>
    <s v="FULL"/>
    <s v="SC"/>
    <x v="0"/>
    <s v="10-100"/>
    <m/>
    <n v="6.9261105715700001E-5"/>
    <m/>
    <n v="6.9261105715699998"/>
    <n v="2"/>
    <x v="1556"/>
    <m/>
    <s v="{db34b49e-4739-4cb5-bb00-b87abc7d4910}"/>
  </r>
  <r>
    <x v="25"/>
    <d v="2020-08-14T00:00:00"/>
    <d v="2020-08-14T00:00:00"/>
    <x v="4"/>
    <s v="Oviedo_Morgan"/>
    <x v="5"/>
    <m/>
    <m/>
    <m/>
    <n v="0.5"/>
    <s v="FULL"/>
    <s v="L"/>
    <x v="0"/>
    <s v="10-100"/>
    <m/>
    <n v="1.6898078921E-4"/>
    <m/>
    <n v="16.898078921"/>
    <n v="2"/>
    <x v="1557"/>
    <m/>
    <s v="{cde77fc7-dd9c-4e1c-ac17-c66baa22a718}"/>
  </r>
  <r>
    <x v="25"/>
    <d v="2020-08-14T00:00:00"/>
    <d v="2020-08-14T00:00:00"/>
    <x v="4"/>
    <s v="Oviedo_Morgan"/>
    <x v="2"/>
    <m/>
    <m/>
    <m/>
    <n v="3"/>
    <s v="FULL"/>
    <s v="C"/>
    <x v="0"/>
    <s v="&gt;100"/>
    <m/>
    <n v="4.5463811108000001E-4"/>
    <m/>
    <n v="45.463811108000002"/>
    <n v="2"/>
    <x v="1558"/>
    <m/>
    <s v="{1c71a1ea-8ba9-4141-82dc-2661ec10be61}"/>
  </r>
  <r>
    <x v="25"/>
    <d v="2020-08-14T00:00:00"/>
    <d v="2020-08-14T00:00:00"/>
    <x v="4"/>
    <s v="Oviedo_Morgan"/>
    <x v="15"/>
    <m/>
    <m/>
    <m/>
    <n v="5"/>
    <s v="FULL"/>
    <s v="P"/>
    <x v="0"/>
    <s v="10-100"/>
    <m/>
    <n v="2.8732168709999999E-4"/>
    <m/>
    <n v="28.73216871"/>
    <n v="2"/>
    <x v="1559"/>
    <m/>
    <s v="{d6a114ef-7be9-414c-9d00-2e794c06b9ac}"/>
  </r>
  <r>
    <x v="16"/>
    <d v="2020-08-14T00:00:00"/>
    <d v="2020-08-14T00:00:00"/>
    <x v="4"/>
    <s v="Oviedo_Morgan"/>
    <x v="8"/>
    <s v="RIP"/>
    <s v="Intermediate"/>
    <m/>
    <n v="10"/>
    <s v="FULL"/>
    <s v="SC"/>
    <x v="0"/>
    <s v="&gt;100"/>
    <s v="N"/>
    <n v="1.77356776251E-3"/>
    <m/>
    <n v="177.35677625100001"/>
    <n v="2"/>
    <x v="1560"/>
    <m/>
    <s v="{ddb6020c-5037-4a0f-afa5-fd5100d3b4ed}"/>
  </r>
  <r>
    <x v="16"/>
    <d v="2020-08-14T00:00:00"/>
    <d v="2020-08-14T00:00:00"/>
    <x v="4"/>
    <s v="Oviedo_Morgan"/>
    <x v="8"/>
    <s v="RIP"/>
    <s v="Intermediate"/>
    <m/>
    <n v="10"/>
    <s v="FULL"/>
    <s v="SC"/>
    <x v="0"/>
    <s v="&gt;100"/>
    <s v="N"/>
    <n v="1.12520208103E-3"/>
    <m/>
    <n v="112.520208103"/>
    <n v="2"/>
    <x v="1561"/>
    <m/>
    <s v="{bde2f777-2bfb-4a48-bf86-ef29f79dae1a}"/>
  </r>
  <r>
    <x v="17"/>
    <d v="2020-08-14T00:00:00"/>
    <d v="2020-08-14T00:00:00"/>
    <x v="4"/>
    <s v="Oviedo_Morgan"/>
    <x v="0"/>
    <m/>
    <m/>
    <m/>
    <n v="0.5"/>
    <s v="FULL"/>
    <s v="SC"/>
    <x v="0"/>
    <s v="10-100"/>
    <m/>
    <n v="8.3432710087999993E-5"/>
    <m/>
    <n v="8.3432710087999986"/>
    <n v="2"/>
    <x v="1562"/>
    <m/>
    <s v="{f2ea684f-7862-4cda-9da2-685ee919c879}"/>
  </r>
  <r>
    <x v="17"/>
    <d v="2020-08-14T00:00:00"/>
    <d v="2020-08-14T00:00:00"/>
    <x v="4"/>
    <s v="Oviedo_Morgan"/>
    <x v="4"/>
    <m/>
    <m/>
    <m/>
    <n v="0.5"/>
    <s v="FULL"/>
    <s v="SC"/>
    <x v="0"/>
    <s v="10-100"/>
    <m/>
    <n v="3.9819588769699999E-5"/>
    <m/>
    <n v="3.9819588769699998"/>
    <n v="2"/>
    <x v="1563"/>
    <m/>
    <s v="{39f6a181-b06e-4c8a-b230-f127a550125e}"/>
  </r>
  <r>
    <x v="17"/>
    <d v="2020-08-14T00:00:00"/>
    <d v="2020-08-14T00:00:00"/>
    <x v="4"/>
    <s v="Oviedo_Morgan"/>
    <x v="8"/>
    <m/>
    <m/>
    <m/>
    <n v="2"/>
    <s v="FULL"/>
    <s v="P"/>
    <x v="0"/>
    <s v="10-100"/>
    <m/>
    <n v="1.14215130264E-4"/>
    <m/>
    <n v="11.4215130264"/>
    <n v="2"/>
    <x v="1564"/>
    <m/>
    <s v="{3df23a9b-9920-479d-b408-09d14cbcd56d}"/>
  </r>
  <r>
    <x v="17"/>
    <d v="2020-08-14T00:00:00"/>
    <d v="2020-08-14T00:00:00"/>
    <x v="4"/>
    <s v="Oviedo_Morgan"/>
    <x v="11"/>
    <m/>
    <m/>
    <m/>
    <n v="1"/>
    <s v="FULL"/>
    <s v="P"/>
    <x v="0"/>
    <s v="10-100"/>
    <m/>
    <n v="2.2572253130200001E-5"/>
    <m/>
    <n v="2.2572253130200002"/>
    <n v="2"/>
    <x v="1565"/>
    <m/>
    <s v="{267f91e9-a01a-495b-b050-f2b991fa3abc}"/>
  </r>
  <r>
    <x v="17"/>
    <d v="2020-08-14T00:00:00"/>
    <d v="2020-08-14T00:00:00"/>
    <x v="4"/>
    <s v="Oviedo_Morgan"/>
    <x v="4"/>
    <m/>
    <m/>
    <m/>
    <n v="0.5"/>
    <s v="FULL"/>
    <s v="P"/>
    <x v="0"/>
    <s v="10-100"/>
    <m/>
    <n v="5.21464292079E-5"/>
    <m/>
    <n v="5.2146429207900002"/>
    <n v="2"/>
    <x v="1566"/>
    <m/>
    <s v="{c442315c-6102-4c86-ae19-04adfea2edb5}"/>
  </r>
  <r>
    <x v="17"/>
    <d v="2020-08-14T00:00:00"/>
    <d v="2020-08-14T00:00:00"/>
    <x v="4"/>
    <s v="Oviedo_Morgan"/>
    <x v="0"/>
    <m/>
    <m/>
    <m/>
    <n v="0.5"/>
    <s v="FULL"/>
    <s v="SC"/>
    <x v="0"/>
    <s v="10-100"/>
    <m/>
    <n v="2.7143013051399999E-5"/>
    <m/>
    <n v="2.7143013051399998"/>
    <n v="2"/>
    <x v="1567"/>
    <m/>
    <s v="{16aaf8f9-3081-431e-9621-8723662098cf}"/>
  </r>
  <r>
    <x v="17"/>
    <d v="2020-08-14T00:00:00"/>
    <d v="2020-08-14T00:00:00"/>
    <x v="4"/>
    <s v="Oviedo_Morgan"/>
    <x v="0"/>
    <m/>
    <m/>
    <m/>
    <n v="1"/>
    <s v="FULL"/>
    <s v="P"/>
    <x v="0"/>
    <s v="10-100"/>
    <m/>
    <n v="5.3597325283299999E-5"/>
    <m/>
    <n v="5.3597325283300004"/>
    <n v="2"/>
    <x v="1568"/>
    <m/>
    <s v="{7a4d2dc7-2abf-46a2-b593-af90ae4d027a}"/>
  </r>
  <r>
    <x v="17"/>
    <d v="2020-08-14T00:00:00"/>
    <d v="2020-08-14T00:00:00"/>
    <x v="4"/>
    <s v="Oviedo_Morgan"/>
    <x v="0"/>
    <m/>
    <m/>
    <m/>
    <n v="1"/>
    <s v="FULL"/>
    <s v="P"/>
    <x v="0"/>
    <s v="10-100"/>
    <m/>
    <n v="1.64633394274E-4"/>
    <m/>
    <n v="16.463339427400001"/>
    <n v="2"/>
    <x v="1569"/>
    <m/>
    <s v="{536d5e36-b244-4430-9425-35ec283339f6}"/>
  </r>
  <r>
    <x v="17"/>
    <d v="2020-08-14T00:00:00"/>
    <d v="2020-08-14T00:00:00"/>
    <x v="4"/>
    <s v="Oviedo_Morgan"/>
    <x v="0"/>
    <m/>
    <m/>
    <m/>
    <n v="1"/>
    <s v="FULL"/>
    <s v="P"/>
    <x v="0"/>
    <s v="10-100"/>
    <m/>
    <n v="8.1854717754899995E-5"/>
    <m/>
    <n v="8.185471775489999"/>
    <n v="2"/>
    <x v="1570"/>
    <m/>
    <s v="{c7bbbbeb-269e-4ce9-bdc7-44cb6112d6d8}"/>
  </r>
  <r>
    <x v="17"/>
    <d v="2020-08-14T00:00:00"/>
    <d v="2020-08-14T00:00:00"/>
    <x v="4"/>
    <s v="Oviedo_Morgan"/>
    <x v="8"/>
    <m/>
    <m/>
    <m/>
    <n v="1"/>
    <s v="FULL"/>
    <s v="P"/>
    <x v="0"/>
    <s v="10-100"/>
    <m/>
    <n v="8.1854717754899995E-5"/>
    <m/>
    <n v="8.185471775489999"/>
    <n v="2"/>
    <x v="1570"/>
    <m/>
    <s v="{c7bbbbeb-269e-4ce9-bdc7-44cb6112d6d8}"/>
  </r>
  <r>
    <x v="17"/>
    <d v="2020-08-14T00:00:00"/>
    <d v="2020-08-14T00:00:00"/>
    <x v="4"/>
    <s v="Oviedo_Morgan"/>
    <x v="4"/>
    <m/>
    <m/>
    <m/>
    <n v="1"/>
    <s v="FULL"/>
    <s v="P"/>
    <x v="0"/>
    <s v="10-100"/>
    <m/>
    <n v="4.480766821E-5"/>
    <m/>
    <n v="4.4807668210000005"/>
    <n v="2"/>
    <x v="1571"/>
    <m/>
    <s v="{6f5c9e89-9be3-4ad2-8068-2159df59ada5}"/>
  </r>
  <r>
    <x v="17"/>
    <d v="2020-08-14T00:00:00"/>
    <d v="2020-08-14T00:00:00"/>
    <x v="4"/>
    <s v="Oviedo_Morgan"/>
    <x v="0"/>
    <m/>
    <m/>
    <m/>
    <n v="5"/>
    <s v="FULL"/>
    <s v="P"/>
    <x v="0"/>
    <s v="&gt;100"/>
    <m/>
    <n v="9.6670260626300004E-4"/>
    <m/>
    <n v="96.670260626300006"/>
    <n v="2"/>
    <x v="1572"/>
    <m/>
    <s v="{0121c000-0b45-46d6-a8e7-5056e162b8d2}"/>
  </r>
  <r>
    <x v="17"/>
    <d v="2020-08-14T00:00:00"/>
    <d v="2020-08-14T00:00:00"/>
    <x v="4"/>
    <s v="Oviedo_Morgan"/>
    <x v="4"/>
    <m/>
    <m/>
    <m/>
    <n v="5"/>
    <s v="FULL"/>
    <s v="P"/>
    <x v="0"/>
    <s v="&gt;100"/>
    <m/>
    <n v="2.0627796816500001E-4"/>
    <m/>
    <n v="20.627796816500002"/>
    <n v="2"/>
    <x v="1573"/>
    <m/>
    <s v="{5991acce-9e7a-4c9c-80b6-e2acfa57173f}"/>
  </r>
  <r>
    <x v="17"/>
    <d v="2020-08-14T00:00:00"/>
    <d v="2020-08-14T00:00:00"/>
    <x v="4"/>
    <s v="Oviedo_Morgan"/>
    <x v="4"/>
    <m/>
    <m/>
    <m/>
    <n v="5"/>
    <s v="FULL"/>
    <s v="P"/>
    <x v="0"/>
    <s v="10-100"/>
    <m/>
    <n v="4.4458998161600003E-4"/>
    <m/>
    <n v="44.4589981616"/>
    <n v="2"/>
    <x v="1574"/>
    <m/>
    <s v="{087d8587-937e-4912-a444-5ae6935ace75}"/>
  </r>
  <r>
    <x v="17"/>
    <d v="2020-08-14T00:00:00"/>
    <d v="2020-08-14T00:00:00"/>
    <x v="4"/>
    <s v="Oviedo_Morgan"/>
    <x v="11"/>
    <m/>
    <m/>
    <m/>
    <n v="1"/>
    <s v="FULL"/>
    <s v="P"/>
    <x v="0"/>
    <s v="10-100"/>
    <m/>
    <n v="4.0797511451000003E-5"/>
    <m/>
    <n v="4.0797511451000004"/>
    <n v="2"/>
    <x v="1575"/>
    <m/>
    <s v="{c215be56-9826-4b5d-baab-e6ca5e614da1}"/>
  </r>
  <r>
    <x v="26"/>
    <d v="2020-08-14T00:00:00"/>
    <d v="2020-08-14T00:00:00"/>
    <x v="4"/>
    <s v="Oviedo_Morgan"/>
    <x v="8"/>
    <m/>
    <m/>
    <m/>
    <n v="3"/>
    <s v="FULL"/>
    <s v="SC"/>
    <x v="0"/>
    <s v="10-100"/>
    <m/>
    <n v="1.5497644097199999E-4"/>
    <m/>
    <n v="15.497644097199998"/>
    <n v="2"/>
    <x v="1576"/>
    <m/>
    <s v="{8055d2aa-8c57-4d7c-9257-380e6e5453b2}"/>
  </r>
  <r>
    <x v="26"/>
    <d v="2020-08-14T00:00:00"/>
    <d v="2020-08-14T00:00:00"/>
    <x v="4"/>
    <s v="Oviedo_Morgan"/>
    <x v="0"/>
    <m/>
    <m/>
    <m/>
    <n v="3"/>
    <s v="FULL"/>
    <s v="SC"/>
    <x v="0"/>
    <s v="10-100"/>
    <m/>
    <n v="1.5497644097199999E-4"/>
    <m/>
    <n v="15.497644097199998"/>
    <n v="2"/>
    <x v="1576"/>
    <m/>
    <s v="{8055d2aa-8c57-4d7c-9257-380e6e5453b2}"/>
  </r>
  <r>
    <x v="26"/>
    <d v="2020-08-14T00:00:00"/>
    <d v="2020-08-14T00:00:00"/>
    <x v="4"/>
    <s v="Oviedo_Morgan"/>
    <x v="8"/>
    <m/>
    <m/>
    <m/>
    <n v="3"/>
    <s v="FULL"/>
    <s v="SC"/>
    <x v="1"/>
    <s v="10-100"/>
    <m/>
    <n v="4.5979145675200002E-4"/>
    <m/>
    <n v="45.979145675200002"/>
    <n v="2"/>
    <x v="1577"/>
    <m/>
    <s v="{32719134-1bbe-494c-8bca-2de1a4a79652}"/>
  </r>
  <r>
    <x v="26"/>
    <d v="2020-08-14T00:00:00"/>
    <d v="2020-08-14T00:00:00"/>
    <x v="4"/>
    <s v="Oviedo_Morgan"/>
    <x v="0"/>
    <m/>
    <m/>
    <m/>
    <n v="3"/>
    <s v="FULL"/>
    <s v="SC"/>
    <x v="1"/>
    <s v="10-100"/>
    <m/>
    <n v="4.5979145675200002E-4"/>
    <m/>
    <n v="45.979145675200002"/>
    <n v="2"/>
    <x v="1577"/>
    <m/>
    <s v="{32719134-1bbe-494c-8bca-2de1a4a79652}"/>
  </r>
  <r>
    <x v="26"/>
    <d v="2020-08-14T00:00:00"/>
    <d v="2020-08-14T00:00:00"/>
    <x v="4"/>
    <s v="Oviedo_Morgan"/>
    <x v="8"/>
    <m/>
    <m/>
    <m/>
    <n v="3"/>
    <s v="FULL"/>
    <s v="P"/>
    <x v="0"/>
    <s v="10-100"/>
    <m/>
    <n v="1.2809615676199999E-4"/>
    <m/>
    <n v="12.809615676199998"/>
    <n v="2"/>
    <x v="1578"/>
    <m/>
    <s v="{ce4f33f4-c612-4ae0-b7e4-13fbd210e04a}"/>
  </r>
  <r>
    <x v="26"/>
    <d v="2020-08-14T00:00:00"/>
    <d v="2020-08-14T00:00:00"/>
    <x v="4"/>
    <s v="Oviedo_Morgan"/>
    <x v="8"/>
    <m/>
    <m/>
    <m/>
    <n v="3"/>
    <s v="FULL"/>
    <s v="P"/>
    <x v="0"/>
    <s v="10-100"/>
    <m/>
    <n v="7.02454744962E-4"/>
    <m/>
    <n v="70.245474496200004"/>
    <n v="2"/>
    <x v="1579"/>
    <m/>
    <s v="{ecd77f11-d26d-4dc6-ac3d-0bce9123b727}"/>
  </r>
  <r>
    <x v="26"/>
    <d v="2020-08-14T00:00:00"/>
    <d v="2020-08-14T00:00:00"/>
    <x v="4"/>
    <s v="Oviedo_Morgan"/>
    <x v="8"/>
    <m/>
    <m/>
    <m/>
    <n v="3"/>
    <s v="FULL"/>
    <s v="P"/>
    <x v="0"/>
    <s v="&gt;100"/>
    <m/>
    <n v="7.7774859129599999E-4"/>
    <m/>
    <n v="77.774859129600003"/>
    <n v="2"/>
    <x v="1580"/>
    <m/>
    <s v="{4a3a1220-7408-440c-9a5c-6258d7fcad82}"/>
  </r>
  <r>
    <x v="26"/>
    <d v="2020-08-14T00:00:00"/>
    <d v="2020-08-14T00:00:00"/>
    <x v="4"/>
    <s v="Oviedo_Morgan"/>
    <x v="0"/>
    <m/>
    <m/>
    <m/>
    <n v="1"/>
    <s v="FULL"/>
    <s v="SC"/>
    <x v="2"/>
    <s v="&gt;100"/>
    <m/>
    <n v="6.89837866667E-4"/>
    <m/>
    <n v="68.983786666699999"/>
    <n v="2"/>
    <x v="1581"/>
    <m/>
    <s v="{9e736312-a56a-4609-91c3-d02d28a392fe}"/>
  </r>
  <r>
    <x v="61"/>
    <d v="2020-08-14T00:00:00"/>
    <d v="2020-08-14T00:00:00"/>
    <x v="4"/>
    <s v="Oviedo_Morgan"/>
    <x v="8"/>
    <s v="OTH"/>
    <s v="Disturbed"/>
    <m/>
    <n v="1"/>
    <s v="FULL"/>
    <s v="SC"/>
    <x v="0"/>
    <s v="10-100"/>
    <s v="N"/>
    <n v="1.1535018116300001E-4"/>
    <m/>
    <n v="11.5350181163"/>
    <n v="2"/>
    <x v="1582"/>
    <m/>
    <s v="{4cf7c30c-d781-4164-aa25-640c98d4c801}"/>
  </r>
  <r>
    <x v="61"/>
    <d v="2020-08-14T00:00:00"/>
    <d v="2020-08-14T00:00:00"/>
    <x v="4"/>
    <s v="Oviedo_Morgan"/>
    <x v="0"/>
    <s v="OTH"/>
    <s v="Disturbed"/>
    <m/>
    <n v="1"/>
    <s v="FULL"/>
    <s v="SC"/>
    <x v="0"/>
    <s v="10-100"/>
    <s v="N"/>
    <n v="1.1535018116300001E-4"/>
    <m/>
    <n v="11.5350181163"/>
    <n v="2"/>
    <x v="1582"/>
    <m/>
    <s v="{4cf7c30c-d781-4164-aa25-640c98d4c801}"/>
  </r>
  <r>
    <x v="61"/>
    <d v="2020-08-14T00:00:00"/>
    <d v="2020-08-14T00:00:00"/>
    <x v="4"/>
    <s v="Oviedo_Morgan"/>
    <x v="8"/>
    <s v="OTH"/>
    <s v="Disturbed"/>
    <m/>
    <n v="1"/>
    <s v="FULL"/>
    <s v="SC"/>
    <x v="0"/>
    <s v="10-100"/>
    <s v="N"/>
    <n v="1.41204739858E-4"/>
    <m/>
    <n v="14.1204739858"/>
    <n v="2"/>
    <x v="1583"/>
    <m/>
    <s v="{4fdb1094-d762-4c22-955d-118342500dba}"/>
  </r>
  <r>
    <x v="61"/>
    <d v="2020-08-14T00:00:00"/>
    <d v="2020-08-14T00:00:00"/>
    <x v="4"/>
    <s v="Oviedo_Morgan"/>
    <x v="8"/>
    <s v="OTH"/>
    <s v="Disturbed"/>
    <m/>
    <n v="1"/>
    <s v="FULL"/>
    <s v="SC"/>
    <x v="0"/>
    <s v="10-100"/>
    <s v="N"/>
    <n v="2.1777328585399999E-4"/>
    <m/>
    <n v="21.777328585399999"/>
    <n v="2"/>
    <x v="1584"/>
    <m/>
    <s v="{241a343c-f768-4270-960a-b010e850e85c}"/>
  </r>
  <r>
    <x v="61"/>
    <d v="2020-08-14T00:00:00"/>
    <d v="2020-08-14T00:00:00"/>
    <x v="4"/>
    <s v="Oviedo_Morgan"/>
    <x v="0"/>
    <s v="OTH"/>
    <s v="Disturbed"/>
    <m/>
    <n v="1"/>
    <s v="FULL"/>
    <s v="SC"/>
    <x v="0"/>
    <s v="10-100"/>
    <s v="N"/>
    <n v="2.1777328585399999E-4"/>
    <m/>
    <n v="21.777328585399999"/>
    <n v="2"/>
    <x v="1584"/>
    <m/>
    <s v="{241a343c-f768-4270-960a-b010e850e85c}"/>
  </r>
  <r>
    <x v="61"/>
    <d v="2020-08-14T00:00:00"/>
    <d v="2020-08-14T00:00:00"/>
    <x v="4"/>
    <s v="Oviedo_Morgan"/>
    <x v="8"/>
    <s v="OTH"/>
    <s v="Disturbed"/>
    <m/>
    <n v="1"/>
    <s v="FULL"/>
    <s v="SC"/>
    <x v="0"/>
    <s v="10-100"/>
    <s v="N"/>
    <n v="7.7409899552600002E-5"/>
    <m/>
    <n v="7.7409899552599999"/>
    <n v="2"/>
    <x v="1585"/>
    <m/>
    <s v="{4af67cd6-d590-4877-8e95-b1d991b609fa}"/>
  </r>
  <r>
    <x v="61"/>
    <d v="2020-08-14T00:00:00"/>
    <d v="2020-08-14T00:00:00"/>
    <x v="4"/>
    <s v="Oviedo_Morgan"/>
    <x v="0"/>
    <s v="OTH"/>
    <s v="Disturbed"/>
    <m/>
    <n v="1"/>
    <s v="FULL"/>
    <s v="SC"/>
    <x v="0"/>
    <s v="10-100"/>
    <s v="N"/>
    <n v="7.7409899552600002E-5"/>
    <m/>
    <n v="7.7409899552599999"/>
    <n v="2"/>
    <x v="1585"/>
    <m/>
    <s v="{4af67cd6-d590-4877-8e95-b1d991b609fa}"/>
  </r>
  <r>
    <x v="61"/>
    <d v="2020-08-14T00:00:00"/>
    <d v="2020-08-14T00:00:00"/>
    <x v="4"/>
    <s v="Oviedo_Morgan"/>
    <x v="11"/>
    <s v="OTH"/>
    <s v="Disturbed"/>
    <m/>
    <n v="1"/>
    <s v="FULL"/>
    <s v="P"/>
    <x v="0"/>
    <s v="10-100"/>
    <s v="N"/>
    <n v="8.5922338608300004E-5"/>
    <m/>
    <n v="8.5922338608299995"/>
    <n v="2"/>
    <x v="1586"/>
    <m/>
    <s v="{94fe4080-3c20-47bb-92c0-679ee3f97f66}"/>
  </r>
  <r>
    <x v="61"/>
    <d v="2020-08-14T00:00:00"/>
    <d v="2020-08-14T00:00:00"/>
    <x v="4"/>
    <s v="Oviedo_Morgan"/>
    <x v="8"/>
    <s v="OTH"/>
    <s v="Disturbed"/>
    <m/>
    <n v="1"/>
    <s v="FULL"/>
    <s v="SC"/>
    <x v="0"/>
    <s v="10-100"/>
    <s v="N"/>
    <n v="1.27751306826E-4"/>
    <m/>
    <n v="12.7751306826"/>
    <n v="2"/>
    <x v="1587"/>
    <m/>
    <s v="{16323d9b-6f93-4d5b-8ed6-81da66091b9c}"/>
  </r>
  <r>
    <x v="61"/>
    <d v="2020-08-14T00:00:00"/>
    <d v="2020-08-14T00:00:00"/>
    <x v="4"/>
    <s v="Oviedo_Morgan"/>
    <x v="11"/>
    <s v="OTH"/>
    <s v="Disturbed"/>
    <m/>
    <n v="1"/>
    <s v="FULL"/>
    <s v="SC"/>
    <x v="0"/>
    <s v="10-100"/>
    <s v="N"/>
    <n v="5.4965101554999998E-5"/>
    <m/>
    <n v="5.4965101555000002"/>
    <n v="2"/>
    <x v="1588"/>
    <m/>
    <s v="{69d301eb-7c9d-4e6f-8652-4af20f8e72a0}"/>
  </r>
  <r>
    <x v="61"/>
    <d v="2020-08-14T00:00:00"/>
    <d v="2020-08-14T00:00:00"/>
    <x v="4"/>
    <s v="Oviedo_Morgan"/>
    <x v="14"/>
    <s v="OTH"/>
    <s v="Disturbed"/>
    <m/>
    <n v="1"/>
    <s v="FULL"/>
    <s v="SC"/>
    <x v="0"/>
    <s v="&gt;100"/>
    <s v="N"/>
    <n v="1.8704668219600001E-4"/>
    <m/>
    <n v="18.704668219600002"/>
    <n v="2"/>
    <x v="1589"/>
    <m/>
    <s v="{aa53a6a8-4779-4b14-b7df-dc0c19b99a98}"/>
  </r>
  <r>
    <x v="61"/>
    <d v="2020-08-14T00:00:00"/>
    <d v="2020-08-14T00:00:00"/>
    <x v="4"/>
    <s v="Oviedo_Morgan"/>
    <x v="0"/>
    <s v="OTH"/>
    <s v="Disturbed"/>
    <m/>
    <n v="1"/>
    <s v="FULL"/>
    <s v="SC"/>
    <x v="0"/>
    <s v="10-100"/>
    <s v="N"/>
    <n v="8.7151999991900002E-5"/>
    <m/>
    <n v="8.7151999991900002"/>
    <n v="2"/>
    <x v="1590"/>
    <m/>
    <s v="{15b0c687-a664-4671-be02-71d1dc98d41b}"/>
  </r>
  <r>
    <x v="61"/>
    <d v="2020-08-14T00:00:00"/>
    <d v="2020-08-14T00:00:00"/>
    <x v="4"/>
    <s v="Oviedo_Morgan"/>
    <x v="0"/>
    <s v="OTH"/>
    <s v="Disturbed"/>
    <m/>
    <n v="1"/>
    <s v="FULL"/>
    <s v="SC"/>
    <x v="0"/>
    <s v="10-100"/>
    <s v="N"/>
    <n v="7.5830788735500006E-5"/>
    <m/>
    <n v="7.5830788735500008"/>
    <n v="2"/>
    <x v="1591"/>
    <m/>
    <s v="{c994c405-e9ce-4653-939c-7d3262ca8092}"/>
  </r>
  <r>
    <x v="49"/>
    <d v="2020-08-14T00:00:00"/>
    <m/>
    <x v="4"/>
    <s v="Engstrom_Lars, Gomez_Gio"/>
    <x v="17"/>
    <s v="RIP"/>
    <s v="Intermediate"/>
    <m/>
    <n v="1"/>
    <s v="LEFT"/>
    <s v="SC"/>
    <x v="0"/>
    <s v="&lt;10"/>
    <s v="Y"/>
    <n v="2.9069258032400001E-5"/>
    <m/>
    <n v="2.9069258032400001"/>
    <n v="1"/>
    <x v="1592"/>
    <m/>
    <s v="{27f00fcd-9d77-44f2-814c-901ab3786313}"/>
  </r>
  <r>
    <x v="49"/>
    <d v="2020-08-14T00:00:00"/>
    <m/>
    <x v="4"/>
    <s v="Engstrom_Lars, Gomez_Gio"/>
    <x v="17"/>
    <s v="RIP"/>
    <s v="Intermediate"/>
    <m/>
    <n v="5"/>
    <s v="FULL"/>
    <s v="SC"/>
    <x v="0"/>
    <s v="10-100"/>
    <s v="Y"/>
    <n v="3.6978483980899998E-5"/>
    <m/>
    <n v="3.6978483980899997"/>
    <n v="2"/>
    <x v="1593"/>
    <m/>
    <s v="{6588fb8d-9b06-4ff6-a9e9-065ec30babb5}"/>
  </r>
  <r>
    <x v="49"/>
    <d v="2020-08-14T00:00:00"/>
    <m/>
    <x v="4"/>
    <s v="Engstrom_Lars, Gomez_Gio"/>
    <x v="12"/>
    <s v="RIP"/>
    <s v="Intermediate"/>
    <m/>
    <n v="5"/>
    <s v="FULL"/>
    <s v="SC"/>
    <x v="0"/>
    <s v="10-100"/>
    <s v="Y"/>
    <n v="3.6978483980899998E-5"/>
    <m/>
    <n v="3.6978483980899997"/>
    <n v="2"/>
    <x v="1593"/>
    <m/>
    <s v="{6588fb8d-9b06-4ff6-a9e9-065ec30babb5}"/>
  </r>
  <r>
    <x v="49"/>
    <d v="2020-08-14T00:00:00"/>
    <m/>
    <x v="4"/>
    <s v="Engstrom_Lars, Gomez_Gio"/>
    <x v="9"/>
    <s v="RIP"/>
    <s v="Intermediate"/>
    <m/>
    <n v="5"/>
    <s v="FULL"/>
    <s v="SC"/>
    <x v="0"/>
    <s v="10-100"/>
    <s v="Y"/>
    <n v="3.6978483980899998E-5"/>
    <m/>
    <n v="3.6978483980899997"/>
    <n v="2"/>
    <x v="1593"/>
    <m/>
    <s v="{6588fb8d-9b06-4ff6-a9e9-065ec30babb5}"/>
  </r>
  <r>
    <x v="49"/>
    <d v="2020-08-14T00:00:00"/>
    <m/>
    <x v="4"/>
    <s v="Engstrom_Lars, Gomez_Gio"/>
    <x v="6"/>
    <s v="RIP"/>
    <s v="Intermediate"/>
    <m/>
    <n v="2"/>
    <s v="FULL"/>
    <s v="SC"/>
    <x v="0"/>
    <s v="10-100"/>
    <s v="Y"/>
    <n v="6.4102887921299993E-5"/>
    <m/>
    <n v="6.4102887921299994"/>
    <n v="2"/>
    <x v="1594"/>
    <m/>
    <s v="{4718fdc4-9c52-4da1-9aa5-b74eb318c8df}"/>
  </r>
  <r>
    <x v="49"/>
    <d v="2020-08-14T00:00:00"/>
    <m/>
    <x v="4"/>
    <s v="Engstrom_Lars, Gomez_Gio"/>
    <x v="6"/>
    <s v="RIP"/>
    <s v="Intermediate"/>
    <m/>
    <n v="6"/>
    <s v="FULL"/>
    <s v="SC"/>
    <x v="2"/>
    <s v="&gt;100"/>
    <s v="Y"/>
    <n v="2.8244831766699999E-4"/>
    <m/>
    <n v="28.244831766699999"/>
    <n v="2"/>
    <x v="1595"/>
    <m/>
    <s v="{a7fafd5c-ee96-4c8b-b46c-76b18bb3fbb3}"/>
  </r>
  <r>
    <x v="49"/>
    <d v="2020-08-14T00:00:00"/>
    <m/>
    <x v="4"/>
    <s v="Engstrom_Lars, Gomez_Gio"/>
    <x v="6"/>
    <s v="RIP"/>
    <s v="Intermediate"/>
    <m/>
    <n v="8"/>
    <s v="RIGHT"/>
    <s v="L"/>
    <x v="2"/>
    <s v="&gt;100"/>
    <s v="Y"/>
    <n v="9.09822174854E-4"/>
    <m/>
    <n v="90.9822174854"/>
    <n v="1"/>
    <x v="1596"/>
    <m/>
    <s v="{19871a77-7d18-4bb8-81a4-0f7e69fbdbb4}"/>
  </r>
  <r>
    <x v="49"/>
    <d v="2020-08-14T00:00:00"/>
    <m/>
    <x v="4"/>
    <s v="Engstrom_Lars, Gomez_Gio"/>
    <x v="17"/>
    <s v="RIP"/>
    <s v="Intermediate"/>
    <m/>
    <n v="3"/>
    <s v="FULL"/>
    <s v="P"/>
    <x v="0"/>
    <s v="10-100"/>
    <s v="Y"/>
    <n v="9.0485574631299993E-5"/>
    <m/>
    <n v="9.048557463129999"/>
    <n v="2"/>
    <x v="1597"/>
    <m/>
    <s v="{bea79e86-b257-4220-b371-f8fe29cd64a0}"/>
  </r>
  <r>
    <x v="49"/>
    <d v="2020-08-14T00:00:00"/>
    <m/>
    <x v="4"/>
    <s v="Engstrom_Lars, Gomez_Gio"/>
    <x v="17"/>
    <s v="RIP"/>
    <s v="Intermediate"/>
    <m/>
    <n v="3"/>
    <s v="FULL"/>
    <s v="SC"/>
    <x v="0"/>
    <s v="&lt;10"/>
    <s v="Y"/>
    <n v="1.03994528209E-4"/>
    <m/>
    <n v="10.399452820900001"/>
    <n v="2"/>
    <x v="1598"/>
    <m/>
    <s v="{6f03446d-ef6c-461c-847c-9f2d1ad7492f}"/>
  </r>
  <r>
    <x v="49"/>
    <d v="2020-08-14T00:00:00"/>
    <m/>
    <x v="4"/>
    <s v="Engstrom_Lars, Gomez_Gio"/>
    <x v="17"/>
    <s v="RIP"/>
    <s v="Intermediate"/>
    <m/>
    <n v="3"/>
    <s v="FULL"/>
    <s v="SC"/>
    <x v="0"/>
    <s v="10-100"/>
    <s v="Y"/>
    <n v="1.10681113802E-4"/>
    <m/>
    <n v="11.0681113802"/>
    <n v="2"/>
    <x v="1599"/>
    <m/>
    <s v="{dcf80ff8-4093-4566-8f0f-5c972791a0c5}"/>
  </r>
  <r>
    <x v="49"/>
    <d v="2020-08-14T00:00:00"/>
    <m/>
    <x v="4"/>
    <s v="Engstrom_Lars, Gomez_Gio"/>
    <x v="6"/>
    <s v="RIP"/>
    <s v="Intermediate"/>
    <m/>
    <n v="3"/>
    <s v="FULL"/>
    <s v="SC"/>
    <x v="0"/>
    <s v="10-100"/>
    <s v="Y"/>
    <n v="1.10681113802E-4"/>
    <m/>
    <n v="11.0681113802"/>
    <n v="2"/>
    <x v="1599"/>
    <m/>
    <s v="{dcf80ff8-4093-4566-8f0f-5c972791a0c5}"/>
  </r>
  <r>
    <x v="49"/>
    <d v="2020-08-14T00:00:00"/>
    <m/>
    <x v="4"/>
    <s v="Engstrom_Lars, Gomez_Gio"/>
    <x v="6"/>
    <s v="RIP"/>
    <s v="Intermediate"/>
    <m/>
    <n v="1"/>
    <s v="RIGHT"/>
    <s v="SC"/>
    <x v="0"/>
    <s v="10-100"/>
    <s v="Y"/>
    <n v="2.6526475370900002E-4"/>
    <m/>
    <n v="26.526475370900002"/>
    <n v="1"/>
    <x v="1600"/>
    <m/>
    <s v="{9cbe7531-3e17-415f-9513-14c907040c02}"/>
  </r>
  <r>
    <x v="49"/>
    <d v="2020-08-14T00:00:00"/>
    <m/>
    <x v="4"/>
    <s v="Engstrom_Lars, Gomez_Gio"/>
    <x v="6"/>
    <s v="RIP"/>
    <s v="Intermediate"/>
    <m/>
    <n v="1"/>
    <s v="FULL"/>
    <s v="SC"/>
    <x v="0"/>
    <s v="&lt;10"/>
    <s v="Y"/>
    <n v="4.8141839124299998E-5"/>
    <m/>
    <n v="4.8141839124299999"/>
    <n v="2"/>
    <x v="1601"/>
    <m/>
    <s v="{9e19bd9c-9bb0-4361-bf72-1db003514222}"/>
  </r>
  <r>
    <x v="49"/>
    <d v="2020-08-14T00:00:00"/>
    <m/>
    <x v="4"/>
    <s v="Engstrom_Lars, Gomez_Gio"/>
    <x v="6"/>
    <s v="RIP"/>
    <s v="Intermediate"/>
    <m/>
    <n v="2"/>
    <s v="FULL"/>
    <s v="SC"/>
    <x v="0"/>
    <s v="10-100"/>
    <s v="Y"/>
    <n v="9.6962583730799995E-5"/>
    <m/>
    <n v="9.6962583730799992"/>
    <n v="2"/>
    <x v="1602"/>
    <m/>
    <s v="{63a858bf-4e79-4b30-8c50-ec3778b10fa0}"/>
  </r>
  <r>
    <x v="49"/>
    <d v="2020-08-14T00:00:00"/>
    <m/>
    <x v="4"/>
    <s v="Engstrom_Lars, Gomez_Gio"/>
    <x v="0"/>
    <s v="RIP"/>
    <s v="Intermediate"/>
    <m/>
    <n v="5"/>
    <s v="FULL"/>
    <s v="P"/>
    <x v="0"/>
    <s v="10-100"/>
    <s v="Y"/>
    <n v="1.5986991675800001E-4"/>
    <m/>
    <n v="15.986991675800001"/>
    <n v="2"/>
    <x v="1603"/>
    <m/>
    <s v="{8f626694-7cf5-4087-afad-b2e11b06ea37}"/>
  </r>
  <r>
    <x v="49"/>
    <d v="2020-08-14T00:00:00"/>
    <m/>
    <x v="4"/>
    <s v="Engstrom_Lars, Gomez_Gio"/>
    <x v="6"/>
    <s v="RIP"/>
    <s v="Intermediate"/>
    <m/>
    <n v="1"/>
    <s v="RIGHT"/>
    <s v="SC"/>
    <x v="0"/>
    <s v="&lt;10"/>
    <s v="Y"/>
    <n v="1.0689605118500001E-4"/>
    <m/>
    <n v="10.689605118500001"/>
    <n v="1"/>
    <x v="1604"/>
    <m/>
    <s v="{22dd6ef1-e0de-427a-ac7b-dc5e3b8e21a1}"/>
  </r>
  <r>
    <x v="49"/>
    <d v="2020-08-14T00:00:00"/>
    <m/>
    <x v="4"/>
    <s v="Engstrom_Lars, Gomez_Gio"/>
    <x v="6"/>
    <s v="GRASS"/>
    <s v="Intermediate"/>
    <m/>
    <n v="1"/>
    <s v="FULL"/>
    <s v="SC"/>
    <x v="0"/>
    <s v="10-100"/>
    <s v="Y"/>
    <n v="2.2519232233300001E-4"/>
    <m/>
    <n v="22.519232233300002"/>
    <n v="2"/>
    <x v="1605"/>
    <m/>
    <s v="{29c6c1fa-b4c2-4a83-8820-9e025908486f}"/>
  </r>
  <r>
    <x v="49"/>
    <d v="2020-08-14T00:00:00"/>
    <m/>
    <x v="4"/>
    <s v="Engstrom_Lars, Gomez_Gio"/>
    <x v="0"/>
    <s v="GRASS"/>
    <s v="Intermediate"/>
    <m/>
    <n v="4"/>
    <s v="LEFT"/>
    <s v="SC"/>
    <x v="1"/>
    <s v="10-100"/>
    <s v="Y"/>
    <n v="2.45489210424E-4"/>
    <m/>
    <n v="24.5489210424"/>
    <n v="1"/>
    <x v="1606"/>
    <m/>
    <s v="{f413c83a-1538-409a-b039-fc0918bf0c08}"/>
  </r>
  <r>
    <x v="99"/>
    <d v="2020-08-14T00:00:00"/>
    <m/>
    <x v="4"/>
    <s v="Gomez_Gio, Engstrom_Lars"/>
    <x v="1"/>
    <m/>
    <m/>
    <m/>
    <n v="1"/>
    <s v="FULL"/>
    <s v="P"/>
    <x v="0"/>
    <s v="10-100"/>
    <m/>
    <n v="4.5673159074099997E-5"/>
    <m/>
    <n v="4.5673159074099994"/>
    <n v="2"/>
    <x v="1607"/>
    <m/>
    <s v="{8af8625a-bc3a-4b0a-be62-386053a1566b}"/>
  </r>
  <r>
    <x v="99"/>
    <d v="2020-08-14T00:00:00"/>
    <m/>
    <x v="4"/>
    <s v="Gomez_Gio, Engstrom_Lars"/>
    <x v="7"/>
    <m/>
    <m/>
    <m/>
    <n v="1"/>
    <s v="FULL"/>
    <s v="P"/>
    <x v="0"/>
    <s v="&lt;10"/>
    <m/>
    <n v="6.1579237420799994E-5"/>
    <m/>
    <n v="6.1579237420799995"/>
    <n v="2"/>
    <x v="1608"/>
    <m/>
    <s v="{9fd8d0eb-7a3f-4b73-9001-58146de78505}"/>
  </r>
  <r>
    <x v="99"/>
    <d v="2020-08-14T00:00:00"/>
    <m/>
    <x v="4"/>
    <s v="Gomez_Gio, Engstrom_Lars"/>
    <x v="1"/>
    <m/>
    <m/>
    <m/>
    <n v="2"/>
    <s v="RIGHT"/>
    <s v="P"/>
    <x v="0"/>
    <s v="10-100"/>
    <m/>
    <n v="3.3175969803499998E-5"/>
    <m/>
    <n v="3.3175969803499998"/>
    <n v="1"/>
    <x v="1609"/>
    <m/>
    <s v="{07424bcb-a2cc-45ed-9ef8-43e6885eacaf}"/>
  </r>
  <r>
    <x v="99"/>
    <d v="2020-08-14T00:00:00"/>
    <m/>
    <x v="4"/>
    <s v="Gomez_Gio, Engstrom_Lars"/>
    <x v="7"/>
    <m/>
    <m/>
    <m/>
    <n v="5"/>
    <s v="RIGHT"/>
    <s v="P"/>
    <x v="0"/>
    <s v="&lt;10"/>
    <m/>
    <n v="1.487541006E-4"/>
    <m/>
    <n v="14.87541006"/>
    <n v="1"/>
    <x v="1610"/>
    <m/>
    <s v="{4e11125d-2c9d-4985-811a-4a33b7d952bd}"/>
  </r>
  <r>
    <x v="34"/>
    <d v="2020-08-14T00:00:00"/>
    <m/>
    <x v="4"/>
    <s v="Gomez_Gio, Engstrom_Lars"/>
    <x v="0"/>
    <s v="CSS"/>
    <s v="Intermediate"/>
    <m/>
    <n v="2"/>
    <s v="LEFT"/>
    <s v="L"/>
    <x v="1"/>
    <s v="&lt;10"/>
    <s v="Y"/>
    <n v="3.0671329608499997E-5"/>
    <m/>
    <n v="3.0671329608499995"/>
    <n v="1"/>
    <x v="1611"/>
    <m/>
    <s v="{7cc06c1e-a695-423d-851a-b701591adb01}"/>
  </r>
  <r>
    <x v="34"/>
    <d v="2020-08-14T00:00:00"/>
    <m/>
    <x v="4"/>
    <s v="Gomez_Gio, Engstrom_Lars"/>
    <x v="1"/>
    <m/>
    <m/>
    <m/>
    <n v="1"/>
    <s v="LEFT"/>
    <s v="P"/>
    <x v="0"/>
    <s v="&lt;10"/>
    <m/>
    <n v="3.8556170753799997E-5"/>
    <m/>
    <n v="3.8556170753799996"/>
    <n v="1"/>
    <x v="1612"/>
    <m/>
    <s v="{3f067751-448e-4c62-aa44-6afbef74ce67}"/>
  </r>
  <r>
    <x v="34"/>
    <d v="2020-08-14T00:00:00"/>
    <m/>
    <x v="4"/>
    <s v="Gomez_Gio, Engstrom_Lars"/>
    <x v="10"/>
    <m/>
    <m/>
    <m/>
    <n v="1"/>
    <s v="FULL"/>
    <s v="P"/>
    <x v="0"/>
    <s v="10-100"/>
    <m/>
    <n v="5.0307690046599997E-5"/>
    <m/>
    <n v="5.0307690046599998"/>
    <n v="2"/>
    <x v="1613"/>
    <m/>
    <s v="{54a0ca73-c76c-4dcb-a525-7cc8e14a90ad}"/>
  </r>
  <r>
    <x v="34"/>
    <d v="2020-08-14T00:00:00"/>
    <m/>
    <x v="4"/>
    <s v="Gomez_Gio, Engstrom_Lars"/>
    <x v="1"/>
    <m/>
    <m/>
    <m/>
    <n v="1"/>
    <s v="FULL"/>
    <s v="P"/>
    <x v="0"/>
    <s v="10-100"/>
    <m/>
    <n v="7.5915921416400001E-5"/>
    <m/>
    <n v="7.5915921416400005"/>
    <n v="2"/>
    <x v="1614"/>
    <m/>
    <s v="{5f5f02a4-8a71-4a35-a9cd-7621f3476daf}"/>
  </r>
  <r>
    <x v="34"/>
    <d v="2020-08-14T00:00:00"/>
    <m/>
    <x v="4"/>
    <s v="Gomez_Gio, Engstrom_Lars"/>
    <x v="3"/>
    <m/>
    <m/>
    <m/>
    <n v="1"/>
    <s v="FULL"/>
    <s v="P"/>
    <x v="0"/>
    <s v="10-100"/>
    <m/>
    <n v="1.80823234113E-4"/>
    <m/>
    <n v="18.082323411299999"/>
    <n v="2"/>
    <x v="1615"/>
    <m/>
    <s v="{e88822d9-3ae0-496f-b91b-bdad4222c2ce}"/>
  </r>
  <r>
    <x v="34"/>
    <d v="2020-08-14T00:00:00"/>
    <m/>
    <x v="4"/>
    <s v="Gomez_Gio, Engstrom_Lars"/>
    <x v="1"/>
    <m/>
    <m/>
    <m/>
    <n v="1"/>
    <s v="FULL"/>
    <s v="P"/>
    <x v="0"/>
    <s v="10-100"/>
    <m/>
    <n v="1.80823234113E-4"/>
    <m/>
    <n v="18.082323411299999"/>
    <n v="2"/>
    <x v="1615"/>
    <m/>
    <s v="{e88822d9-3ae0-496f-b91b-bdad4222c2ce}"/>
  </r>
  <r>
    <x v="34"/>
    <d v="2020-08-14T00:00:00"/>
    <m/>
    <x v="4"/>
    <s v="Gomez_Gio, Engstrom_Lars"/>
    <x v="12"/>
    <m/>
    <m/>
    <m/>
    <n v="2"/>
    <s v="FULL"/>
    <s v="P"/>
    <x v="0"/>
    <s v="10-100"/>
    <m/>
    <n v="1.98408713472E-4"/>
    <m/>
    <n v="19.8408713472"/>
    <n v="2"/>
    <x v="1616"/>
    <m/>
    <s v="{fbfaf0b8-1eaa-4f87-a230-69c533116b67}"/>
  </r>
  <r>
    <x v="34"/>
    <d v="2020-08-14T00:00:00"/>
    <m/>
    <x v="4"/>
    <s v="Gomez_Gio, Engstrom_Lars"/>
    <x v="5"/>
    <m/>
    <m/>
    <m/>
    <n v="2"/>
    <s v="FULL"/>
    <s v="P"/>
    <x v="0"/>
    <s v="10-100"/>
    <m/>
    <n v="1.98408713472E-4"/>
    <m/>
    <n v="19.8408713472"/>
    <n v="2"/>
    <x v="1616"/>
    <m/>
    <s v="{fbfaf0b8-1eaa-4f87-a230-69c533116b67}"/>
  </r>
  <r>
    <x v="34"/>
    <d v="2020-08-14T00:00:00"/>
    <m/>
    <x v="4"/>
    <s v="Gomez_Gio, Engstrom_Lars"/>
    <x v="12"/>
    <m/>
    <m/>
    <m/>
    <n v="1"/>
    <s v="RIGHT"/>
    <s v="L"/>
    <x v="0"/>
    <s v="10-100"/>
    <m/>
    <n v="6.8261475491299996E-5"/>
    <m/>
    <n v="6.8261475491299999"/>
    <n v="1"/>
    <x v="1617"/>
    <m/>
    <s v="{e276ef07-f35c-42e9-8fae-567926b9d766}"/>
  </r>
  <r>
    <x v="34"/>
    <d v="2020-08-14T00:00:00"/>
    <m/>
    <x v="4"/>
    <s v="Gomez_Gio, Engstrom_Lars"/>
    <x v="1"/>
    <m/>
    <m/>
    <m/>
    <n v="1"/>
    <s v="RIGHT"/>
    <s v="L"/>
    <x v="0"/>
    <s v="10-100"/>
    <m/>
    <n v="6.8261475491299996E-5"/>
    <m/>
    <n v="6.8261475491299999"/>
    <n v="1"/>
    <x v="1617"/>
    <m/>
    <s v="{e276ef07-f35c-42e9-8fae-567926b9d766}"/>
  </r>
  <r>
    <x v="34"/>
    <d v="2020-08-14T00:00:00"/>
    <m/>
    <x v="4"/>
    <s v="Gomez_Gio, Engstrom_Lars"/>
    <x v="3"/>
    <m/>
    <m/>
    <m/>
    <n v="1"/>
    <s v="RIGHT"/>
    <s v="L"/>
    <x v="0"/>
    <s v="10-100"/>
    <m/>
    <n v="6.8261475491299996E-5"/>
    <m/>
    <n v="6.8261475491299999"/>
    <n v="1"/>
    <x v="1617"/>
    <m/>
    <s v="{e276ef07-f35c-42e9-8fae-567926b9d766}"/>
  </r>
  <r>
    <x v="34"/>
    <d v="2020-08-14T00:00:00"/>
    <m/>
    <x v="4"/>
    <s v="Gomez_Gio, Engstrom_Lars"/>
    <x v="12"/>
    <m/>
    <m/>
    <m/>
    <n v="1"/>
    <s v="LEFT"/>
    <s v="P"/>
    <x v="2"/>
    <s v="10-100"/>
    <m/>
    <n v="8.5130548632299997E-5"/>
    <m/>
    <n v="8.5130548632299998"/>
    <n v="1"/>
    <x v="1618"/>
    <m/>
    <s v="{df9bc155-5334-4191-b7b4-7ea4fd14f9ec}"/>
  </r>
  <r>
    <x v="34"/>
    <d v="2020-08-14T00:00:00"/>
    <m/>
    <x v="4"/>
    <s v="Gomez_Gio, Engstrom_Lars"/>
    <x v="12"/>
    <m/>
    <m/>
    <m/>
    <n v="1"/>
    <s v="RIGHT"/>
    <s v="P"/>
    <x v="2"/>
    <s v="10-100"/>
    <m/>
    <n v="1.12117537218E-4"/>
    <m/>
    <n v="11.211753721799999"/>
    <n v="1"/>
    <x v="1619"/>
    <m/>
    <s v="{371a7f50-ec5c-43e6-89a1-7d438e18455d}"/>
  </r>
  <r>
    <x v="110"/>
    <d v="2020-08-14T00:00:00"/>
    <m/>
    <x v="4"/>
    <s v="Gomez_Gio, Engstrom_Lars"/>
    <x v="0"/>
    <s v="CSS"/>
    <s v="Disturbed"/>
    <m/>
    <n v="1"/>
    <s v="FULL"/>
    <s v="P"/>
    <x v="1"/>
    <s v="10-100"/>
    <s v="Y"/>
    <n v="1.43535154718E-4"/>
    <m/>
    <n v="14.3535154718"/>
    <n v="2"/>
    <x v="1620"/>
    <m/>
    <s v="{23ed8e2b-0e40-4a8b-b0da-67284d976c62}"/>
  </r>
  <r>
    <x v="110"/>
    <d v="2020-08-14T00:00:00"/>
    <m/>
    <x v="4"/>
    <s v="Gomez_Gio, Engstrom_Lars"/>
    <x v="1"/>
    <m/>
    <m/>
    <m/>
    <n v="1"/>
    <s v="RIGHT"/>
    <s v="P"/>
    <x v="0"/>
    <s v="10-100"/>
    <m/>
    <n v="9.2549045760699996E-5"/>
    <m/>
    <n v="9.2549045760700004"/>
    <n v="1"/>
    <x v="1621"/>
    <m/>
    <s v="{57899566-16e3-407f-ab61-60bcc962f7ea}"/>
  </r>
  <r>
    <x v="67"/>
    <d v="2020-08-14T00:00:00"/>
    <m/>
    <x v="4"/>
    <s v="Gomez_Gio, Engstrom_Lars"/>
    <x v="1"/>
    <s v="CSS"/>
    <s v="Disturbed"/>
    <m/>
    <n v="5"/>
    <s v="FULL"/>
    <s v="P"/>
    <x v="0"/>
    <s v="10-100"/>
    <s v="Y"/>
    <n v="1.98191207758E-4"/>
    <m/>
    <n v="19.819120775799998"/>
    <n v="2"/>
    <x v="1622"/>
    <m/>
    <s v="{35588672-e98d-4092-bd32-90acce8c09e2}"/>
  </r>
  <r>
    <x v="67"/>
    <d v="2020-08-14T00:00:00"/>
    <m/>
    <x v="4"/>
    <s v="Gomez_Gio, Engstrom_Lars"/>
    <x v="1"/>
    <m/>
    <m/>
    <m/>
    <n v="5"/>
    <s v="FULL"/>
    <s v="P"/>
    <x v="0"/>
    <s v="10-100"/>
    <m/>
    <n v="7.1162410858899996E-5"/>
    <m/>
    <n v="7.1162410858899996"/>
    <n v="2"/>
    <x v="1623"/>
    <m/>
    <s v="{36e85989-2a60-4057-8c95-513db42672d7}"/>
  </r>
  <r>
    <x v="49"/>
    <d v="2020-08-14T00:00:00"/>
    <m/>
    <x v="4"/>
    <s v="Engstrom_Lars, Gomez_Gio"/>
    <x v="3"/>
    <m/>
    <m/>
    <m/>
    <n v="2"/>
    <s v="FULL"/>
    <s v="SC"/>
    <x v="0"/>
    <s v="10-100"/>
    <m/>
    <n v="1.7537109723300001E-4"/>
    <m/>
    <n v="17.537109723300002"/>
    <n v="2"/>
    <x v="1624"/>
    <m/>
    <s v="{5ec8faa1-c411-4478-8391-d806d39c355e}"/>
  </r>
  <r>
    <x v="60"/>
    <d v="2020-08-17T00:00:00"/>
    <m/>
    <x v="4"/>
    <s v="Love_Sam, Oviedo_Morgan"/>
    <x v="8"/>
    <s v="RIP"/>
    <s v="Disturbed"/>
    <m/>
    <n v="1"/>
    <s v="LEFT"/>
    <s v="P"/>
    <x v="1"/>
    <s v="&lt;10"/>
    <s v="N"/>
    <n v="1.0023453035E-4"/>
    <m/>
    <n v="10.023453035000001"/>
    <n v="1"/>
    <x v="1625"/>
    <m/>
    <s v="{56e053e1-aff9-45a8-b1a2-2483186740af}"/>
  </r>
  <r>
    <x v="60"/>
    <d v="2020-08-17T00:00:00"/>
    <m/>
    <x v="4"/>
    <s v="Love_Sam, Oviedo_Morgan"/>
    <x v="8"/>
    <m/>
    <s v="Disturbed"/>
    <m/>
    <n v="1"/>
    <s v="RIGHT"/>
    <s v="P"/>
    <x v="0"/>
    <s v="10-100"/>
    <s v="N"/>
    <n v="1.59344765149E-4"/>
    <m/>
    <n v="15.9344765149"/>
    <n v="1"/>
    <x v="1626"/>
    <m/>
    <s v="{163eca21-809b-4cf8-90f8-1e39a583cf97}"/>
  </r>
  <r>
    <x v="60"/>
    <d v="2020-08-17T00:00:00"/>
    <m/>
    <x v="4"/>
    <s v="Love_Sam, Oviedo_Morgan"/>
    <x v="8"/>
    <m/>
    <m/>
    <m/>
    <n v="1"/>
    <s v="LEFT"/>
    <s v="P"/>
    <x v="0"/>
    <s v="&lt;10"/>
    <m/>
    <n v="6.3333824524499998E-5"/>
    <m/>
    <n v="6.3333824524499995"/>
    <n v="1"/>
    <x v="1627"/>
    <m/>
    <s v="{c02db451-5ff6-4220-84bd-db81231fcd05}"/>
  </r>
  <r>
    <x v="60"/>
    <d v="2020-08-17T00:00:00"/>
    <m/>
    <x v="4"/>
    <s v="Love_Sam, Oviedo_Morgan"/>
    <x v="1"/>
    <m/>
    <m/>
    <m/>
    <n v="1"/>
    <s v="RIGHT"/>
    <s v="P"/>
    <x v="0"/>
    <s v="&lt;10"/>
    <m/>
    <n v="5.9556718346999997E-5"/>
    <m/>
    <n v="5.9556718346999995"/>
    <n v="1"/>
    <x v="1628"/>
    <m/>
    <s v="{ea27732f-2790-469d-890e-3fd712d0ae84}"/>
  </r>
  <r>
    <x v="60"/>
    <d v="2020-08-17T00:00:00"/>
    <m/>
    <x v="4"/>
    <s v="Love_Sam, Oviedo_Morgan"/>
    <x v="8"/>
    <m/>
    <m/>
    <m/>
    <n v="1"/>
    <s v="LEFT"/>
    <s v="P"/>
    <x v="0"/>
    <s v="&lt;10"/>
    <m/>
    <n v="6.4439139292599994E-5"/>
    <m/>
    <n v="6.4439139292599998"/>
    <n v="1"/>
    <x v="1629"/>
    <m/>
    <s v="{7505eacd-c7e3-42a9-9c0f-8db524ab39aa}"/>
  </r>
  <r>
    <x v="60"/>
    <d v="2020-08-17T00:00:00"/>
    <m/>
    <x v="4"/>
    <s v="Love_Sam, Oviedo_Morgan"/>
    <x v="8"/>
    <m/>
    <m/>
    <m/>
    <n v="1"/>
    <s v="RIGHT"/>
    <s v="P"/>
    <x v="0"/>
    <s v="&lt;10"/>
    <m/>
    <n v="4.4058045378099997E-5"/>
    <m/>
    <n v="4.4058045378099999"/>
    <n v="1"/>
    <x v="1630"/>
    <m/>
    <s v="{cdf79d3d-deb9-48cb-9ad3-680332073942}"/>
  </r>
  <r>
    <x v="60"/>
    <d v="2020-08-17T00:00:00"/>
    <m/>
    <x v="4"/>
    <s v="Love_Sam, Oviedo_Morgan"/>
    <x v="8"/>
    <m/>
    <m/>
    <m/>
    <n v="1"/>
    <s v="LEFT"/>
    <s v="P"/>
    <x v="0"/>
    <s v="&lt;10"/>
    <m/>
    <n v="1.01801449187E-4"/>
    <m/>
    <n v="10.1801449187"/>
    <n v="1"/>
    <x v="1631"/>
    <m/>
    <s v="{9ca92ab5-40bf-461e-9abb-86938b2db35b}"/>
  </r>
  <r>
    <x v="60"/>
    <d v="2020-08-17T00:00:00"/>
    <m/>
    <x v="4"/>
    <s v="Love_Sam, Oviedo_Morgan"/>
    <x v="8"/>
    <m/>
    <m/>
    <m/>
    <n v="1"/>
    <s v="LEFT"/>
    <s v="P"/>
    <x v="0"/>
    <s v="&lt;10"/>
    <m/>
    <n v="7.38198353745E-4"/>
    <m/>
    <n v="73.819835374500002"/>
    <n v="1"/>
    <x v="1632"/>
    <m/>
    <s v="{0ec5e2c3-c7f7-4769-979a-d46f7672441a}"/>
  </r>
  <r>
    <x v="60"/>
    <d v="2020-08-17T00:00:00"/>
    <m/>
    <x v="4"/>
    <s v="Love_Sam, Oviedo_Morgan"/>
    <x v="8"/>
    <m/>
    <m/>
    <m/>
    <n v="1"/>
    <s v="RIGHT"/>
    <s v="P"/>
    <x v="0"/>
    <s v="&lt;10"/>
    <m/>
    <n v="3.7873686621599998E-4"/>
    <m/>
    <n v="37.873686621600001"/>
    <n v="1"/>
    <x v="1633"/>
    <m/>
    <s v="{38ae62ec-5296-4e3b-b840-bbfffff09029}"/>
  </r>
  <r>
    <x v="60"/>
    <d v="2020-08-17T00:00:00"/>
    <m/>
    <x v="4"/>
    <s v="Love_Sam, Oviedo_Morgan"/>
    <x v="8"/>
    <m/>
    <m/>
    <m/>
    <n v="2"/>
    <s v="RIGHT"/>
    <s v="P"/>
    <x v="0"/>
    <s v="10-100"/>
    <m/>
    <n v="7.6325884427099996E-4"/>
    <m/>
    <n v="76.325884427099993"/>
    <n v="1"/>
    <x v="1634"/>
    <m/>
    <s v="{fdc8de84-c47c-47a3-b080-a1143e2aa8e3}"/>
  </r>
  <r>
    <x v="60"/>
    <d v="2020-08-17T00:00:00"/>
    <m/>
    <x v="4"/>
    <s v="Love_Sam, Oviedo_Morgan"/>
    <x v="8"/>
    <m/>
    <m/>
    <m/>
    <n v="2"/>
    <s v="RIGHT"/>
    <s v="P"/>
    <x v="0"/>
    <s v="10-100"/>
    <m/>
    <n v="8.6745760389999997E-4"/>
    <m/>
    <n v="86.745760390000001"/>
    <n v="1"/>
    <x v="1635"/>
    <m/>
    <s v="{6496f556-7f7f-422e-8f95-ef9a0fef417a}"/>
  </r>
  <r>
    <x v="60"/>
    <d v="2020-08-17T00:00:00"/>
    <m/>
    <x v="4"/>
    <s v="Love_Sam, Oviedo_Morgan"/>
    <x v="8"/>
    <m/>
    <m/>
    <m/>
    <n v="2"/>
    <s v="RIGHT"/>
    <s v="P"/>
    <x v="0"/>
    <s v="10-100"/>
    <m/>
    <n v="8.7347660347499999E-4"/>
    <m/>
    <n v="87.347660347499996"/>
    <n v="1"/>
    <x v="1636"/>
    <m/>
    <s v="{0a7685c5-db2f-46f1-8509-34507bebbdd0}"/>
  </r>
  <r>
    <x v="60"/>
    <d v="2020-08-17T00:00:00"/>
    <m/>
    <x v="4"/>
    <s v="Love_Sam, Oviedo_Morgan"/>
    <x v="1"/>
    <m/>
    <m/>
    <m/>
    <n v="2"/>
    <s v="RIGHT"/>
    <s v="P"/>
    <x v="0"/>
    <s v="10-100"/>
    <m/>
    <n v="8.1937114568900006E-5"/>
    <m/>
    <n v="8.19371145689"/>
    <n v="1"/>
    <x v="1637"/>
    <m/>
    <s v="{643949f8-f1a0-4294-9ead-8a1073e54f4f}"/>
  </r>
  <r>
    <x v="60"/>
    <d v="2020-08-17T00:00:00"/>
    <m/>
    <x v="4"/>
    <s v="Love_Sam, Oviedo_Morgan"/>
    <x v="1"/>
    <m/>
    <m/>
    <m/>
    <n v="2"/>
    <s v="RIGHT"/>
    <s v="P"/>
    <x v="0"/>
    <s v="10-100"/>
    <m/>
    <n v="4.7407830509599997E-5"/>
    <m/>
    <n v="4.7407830509599993"/>
    <n v="1"/>
    <x v="1638"/>
    <m/>
    <s v="{3e77133c-0218-47d1-9c33-ff7216dea85a}"/>
  </r>
  <r>
    <x v="60"/>
    <d v="2020-08-17T00:00:00"/>
    <m/>
    <x v="4"/>
    <s v="Love_Sam, Oviedo_Morgan"/>
    <x v="8"/>
    <m/>
    <m/>
    <m/>
    <n v="2"/>
    <s v="RIGHT"/>
    <s v="P"/>
    <x v="0"/>
    <s v="10-100"/>
    <m/>
    <n v="1.7585898924800001E-4"/>
    <m/>
    <n v="17.585898924800002"/>
    <n v="1"/>
    <x v="1639"/>
    <m/>
    <s v="{71f10dfd-6e94-428c-a487-3b592a7acf74}"/>
  </r>
  <r>
    <x v="60"/>
    <d v="2020-08-17T00:00:00"/>
    <m/>
    <x v="4"/>
    <s v="Love_Sam, Oviedo_Morgan"/>
    <x v="8"/>
    <m/>
    <m/>
    <m/>
    <n v="1"/>
    <s v="LEFT"/>
    <s v="P"/>
    <x v="0"/>
    <s v="10-100"/>
    <m/>
    <n v="2.00907437825E-4"/>
    <m/>
    <n v="20.090743782499999"/>
    <n v="1"/>
    <x v="1640"/>
    <m/>
    <s v="{bd70bae8-bb4b-4ad4-bdd4-011fa9edb979}"/>
  </r>
  <r>
    <x v="60"/>
    <d v="2020-08-17T00:00:00"/>
    <m/>
    <x v="4"/>
    <s v="Love_Sam, Oviedo_Morgan"/>
    <x v="0"/>
    <m/>
    <m/>
    <m/>
    <n v="1"/>
    <s v="LEFT"/>
    <s v="P"/>
    <x v="0"/>
    <s v="10-100"/>
    <m/>
    <n v="1.16038580336E-4"/>
    <m/>
    <n v="11.6038580336"/>
    <n v="1"/>
    <x v="1641"/>
    <m/>
    <s v="{e8fd8995-1100-41a1-a5f5-076944658cf2}"/>
  </r>
  <r>
    <x v="87"/>
    <d v="2020-08-17T00:00:00"/>
    <m/>
    <x v="4"/>
    <s v="Love_Sam, Oviedo_Morgan"/>
    <x v="11"/>
    <m/>
    <m/>
    <m/>
    <n v="1"/>
    <s v="FULL"/>
    <s v="P"/>
    <x v="0"/>
    <s v="&lt;10"/>
    <m/>
    <n v="9.5084262880699996E-5"/>
    <m/>
    <n v="9.5084262880699999"/>
    <n v="2"/>
    <x v="1642"/>
    <m/>
    <s v="{28956f76-d33f-40e3-b47d-1bdd552bf0a8}"/>
  </r>
  <r>
    <x v="87"/>
    <d v="2020-08-17T00:00:00"/>
    <m/>
    <x v="4"/>
    <s v="Love_Sam, Oviedo_Morgan"/>
    <x v="11"/>
    <m/>
    <m/>
    <m/>
    <n v="1"/>
    <s v="FULL"/>
    <s v="P"/>
    <x v="0"/>
    <s v="&lt;10"/>
    <m/>
    <n v="4.3505172686300001E-4"/>
    <m/>
    <n v="43.5051726863"/>
    <n v="2"/>
    <x v="1643"/>
    <m/>
    <s v="{d507d2e6-5ff4-4dd9-abef-f30e8b702d15}"/>
  </r>
  <r>
    <x v="87"/>
    <d v="2020-08-17T00:00:00"/>
    <m/>
    <x v="4"/>
    <s v="Love_Sam, Oviedo_Morgan"/>
    <x v="0"/>
    <m/>
    <m/>
    <m/>
    <n v="1"/>
    <s v="RIGHT"/>
    <s v="P"/>
    <x v="2"/>
    <s v="10-100"/>
    <m/>
    <n v="2.8743915770299997E-4"/>
    <m/>
    <n v="28.743915770299999"/>
    <n v="1"/>
    <x v="1644"/>
    <m/>
    <s v="{177e48b0-4121-45c0-9fbb-0d97655978ac}"/>
  </r>
  <r>
    <x v="87"/>
    <d v="2020-08-17T00:00:00"/>
    <m/>
    <x v="4"/>
    <s v="Love_Sam, Oviedo_Morgan"/>
    <x v="0"/>
    <m/>
    <m/>
    <m/>
    <n v="1"/>
    <s v="RIGHT"/>
    <s v="P"/>
    <x v="0"/>
    <s v="10-100"/>
    <m/>
    <n v="1.43178354015E-4"/>
    <m/>
    <n v="14.3178354015"/>
    <n v="1"/>
    <x v="1645"/>
    <m/>
    <s v="{7cd348df-e4b2-446e-bfcf-85be4ec4e5b2}"/>
  </r>
  <r>
    <x v="87"/>
    <d v="2020-08-17T00:00:00"/>
    <m/>
    <x v="4"/>
    <s v="Love_Sam, Oviedo_Morgan"/>
    <x v="11"/>
    <m/>
    <m/>
    <m/>
    <n v="1"/>
    <s v="LEFT"/>
    <s v="P"/>
    <x v="0"/>
    <s v="&lt;10"/>
    <m/>
    <n v="1.55361401362E-4"/>
    <m/>
    <n v="15.5361401362"/>
    <n v="1"/>
    <x v="1646"/>
    <m/>
    <s v="{ab8bd9d4-9ca8-4a6a-98d1-00d6a3d8b0a7}"/>
  </r>
  <r>
    <x v="129"/>
    <d v="2020-08-17T00:00:00"/>
    <m/>
    <x v="4"/>
    <s v="Love_Sam, Oviedo_Morgan"/>
    <x v="0"/>
    <s v="CSS"/>
    <s v="Intermediate"/>
    <m/>
    <n v="1"/>
    <s v="RIGHT"/>
    <s v="P"/>
    <x v="1"/>
    <s v="&lt;10"/>
    <s v="Y"/>
    <n v="6.9601793939399995E-5"/>
    <m/>
    <n v="6.9601793939399998"/>
    <n v="1"/>
    <x v="1647"/>
    <m/>
    <s v="{e89feeb8-5472-40ff-8a49-cef44e93e82f}"/>
  </r>
  <r>
    <x v="58"/>
    <d v="2020-08-17T00:00:00"/>
    <m/>
    <x v="4"/>
    <s v="Love_Sam, Oviedo_Morgan"/>
    <x v="11"/>
    <s v="CSS"/>
    <s v="Intermediate"/>
    <m/>
    <n v="1"/>
    <s v="LEFT"/>
    <s v="P"/>
    <x v="0"/>
    <s v="10-100"/>
    <s v="Y"/>
    <n v="1.10319687652E-4"/>
    <m/>
    <n v="11.0319687652"/>
    <n v="1"/>
    <x v="1648"/>
    <m/>
    <s v="{06e84a50-a9c2-4a82-aa82-845c5762e731}"/>
  </r>
  <r>
    <x v="58"/>
    <d v="2020-08-17T00:00:00"/>
    <m/>
    <x v="4"/>
    <s v="Love_Sam, Oviedo_Morgan"/>
    <x v="11"/>
    <m/>
    <m/>
    <m/>
    <n v="1"/>
    <s v="RIGHT"/>
    <s v="P"/>
    <x v="0"/>
    <s v="10-100"/>
    <m/>
    <n v="3.2727030609899999E-4"/>
    <m/>
    <n v="32.727030609899998"/>
    <n v="1"/>
    <x v="1649"/>
    <m/>
    <s v="{63447e3f-b77e-4131-92b7-ba5a0a2cdae1}"/>
  </r>
  <r>
    <x v="1"/>
    <d v="2020-08-17T00:00:00"/>
    <m/>
    <x v="4"/>
    <s v="Engstrom_Lars, Cisneros_Daniel"/>
    <x v="1"/>
    <s v="OAK"/>
    <s v="Intermediate"/>
    <m/>
    <n v="6"/>
    <s v="FULL"/>
    <s v="P"/>
    <x v="0"/>
    <s v="10-100"/>
    <s v="Y"/>
    <n v="2.4439869102100002E-4"/>
    <m/>
    <n v="24.439869102100001"/>
    <n v="2"/>
    <x v="1650"/>
    <m/>
    <s v="{d938fabf-8b41-4356-b534-9a37307c8279}"/>
  </r>
  <r>
    <x v="1"/>
    <d v="2020-08-17T00:00:00"/>
    <m/>
    <x v="4"/>
    <s v="Engstrom_Lars, Cisneros_Daniel"/>
    <x v="1"/>
    <s v="OAK"/>
    <s v="Intermediate"/>
    <m/>
    <n v="3"/>
    <s v="RIGHT"/>
    <s v="P"/>
    <x v="0"/>
    <s v="10-100"/>
    <s v="Y"/>
    <n v="5.3496928769400002E-5"/>
    <m/>
    <n v="5.3496928769399998"/>
    <n v="1"/>
    <x v="1651"/>
    <m/>
    <s v="{ed5e62f7-6730-4006-b7b5-636a9621a14b}"/>
  </r>
  <r>
    <x v="1"/>
    <d v="2020-08-17T00:00:00"/>
    <m/>
    <x v="4"/>
    <s v="Engstrom_Lars, Cisneros_Daniel"/>
    <x v="1"/>
    <s v="OAK"/>
    <s v="Intermediate"/>
    <m/>
    <n v="2"/>
    <s v="RIGHT"/>
    <s v="P"/>
    <x v="0"/>
    <s v="&lt;10"/>
    <s v="Y"/>
    <n v="5.7871916669799998E-5"/>
    <m/>
    <n v="5.7871916669800001"/>
    <n v="1"/>
    <x v="1652"/>
    <m/>
    <s v="{434375fe-2087-4de9-9ca4-8f55b454915a}"/>
  </r>
  <r>
    <x v="1"/>
    <d v="2020-08-17T00:00:00"/>
    <m/>
    <x v="4"/>
    <s v="Engstrom_Lars, Cisneros_Daniel"/>
    <x v="1"/>
    <s v="OAK"/>
    <s v="Intermediate"/>
    <m/>
    <n v="2"/>
    <s v="RIGHT"/>
    <s v="L"/>
    <x v="0"/>
    <s v="10-100"/>
    <s v="Y"/>
    <n v="7.7819699668700006E-5"/>
    <m/>
    <n v="7.7819699668700002"/>
    <n v="1"/>
    <x v="1653"/>
    <m/>
    <s v="{544183dd-5022-4c86-af4e-4dc2636befce}"/>
  </r>
  <r>
    <x v="1"/>
    <d v="2020-08-17T00:00:00"/>
    <m/>
    <x v="4"/>
    <s v="Engstrom_Lars, Cisneros_Daniel"/>
    <x v="17"/>
    <s v="OAK"/>
    <s v="Intermediate"/>
    <m/>
    <n v="3"/>
    <s v="FULL"/>
    <s v="P"/>
    <x v="0"/>
    <s v="10-100"/>
    <s v="Y"/>
    <n v="4.6486911891399998E-5"/>
    <m/>
    <n v="4.64869118914"/>
    <n v="2"/>
    <x v="1654"/>
    <m/>
    <s v="{3a9029cc-cdfc-4da0-95e4-cb0a6f7296b1}"/>
  </r>
  <r>
    <x v="1"/>
    <d v="2020-08-17T00:00:00"/>
    <m/>
    <x v="4"/>
    <s v="Engstrom_Lars, Cisneros_Daniel"/>
    <x v="1"/>
    <s v="OAK"/>
    <s v="Intermediate"/>
    <m/>
    <n v="3"/>
    <s v="FULL"/>
    <s v="L"/>
    <x v="0"/>
    <s v="10-100"/>
    <s v="Y"/>
    <n v="1.07169447727E-4"/>
    <m/>
    <n v="10.7169447727"/>
    <n v="2"/>
    <x v="1655"/>
    <m/>
    <s v="{00b44222-7073-4503-9ce6-d0a634582f8b}"/>
  </r>
  <r>
    <x v="1"/>
    <d v="2020-08-17T00:00:00"/>
    <m/>
    <x v="4"/>
    <s v="Engstrom_Lars, Cisneros_Daniel"/>
    <x v="10"/>
    <s v="OAK"/>
    <s v="Intermediate"/>
    <m/>
    <n v="3"/>
    <s v="FULL"/>
    <s v="L"/>
    <x v="0"/>
    <s v="10-100"/>
    <s v="Y"/>
    <n v="1.07169447727E-4"/>
    <m/>
    <n v="10.7169447727"/>
    <n v="2"/>
    <x v="1655"/>
    <m/>
    <s v="{00b44222-7073-4503-9ce6-d0a634582f8b}"/>
  </r>
  <r>
    <x v="85"/>
    <d v="2020-08-17T00:00:00"/>
    <m/>
    <x v="4"/>
    <s v="Cisneros_Daniel, Engstrom_Lars"/>
    <x v="1"/>
    <s v="OAK"/>
    <s v="Intermediate"/>
    <m/>
    <n v="1"/>
    <s v="FULL"/>
    <s v="L"/>
    <x v="0"/>
    <s v="10-100"/>
    <s v="N"/>
    <n v="8.0984662267200006E-5"/>
    <m/>
    <n v="8.0984662267200012"/>
    <n v="2"/>
    <x v="1656"/>
    <m/>
    <s v="{91554771-cdcf-423f-91da-dbb77d6ad2bf}"/>
  </r>
  <r>
    <x v="85"/>
    <d v="2020-08-17T00:00:00"/>
    <m/>
    <x v="4"/>
    <s v="Cisneros_Daniel, Engstrom_Lars"/>
    <x v="2"/>
    <m/>
    <m/>
    <m/>
    <n v="4"/>
    <s v="FULL"/>
    <s v="P"/>
    <x v="0"/>
    <s v="&gt;100"/>
    <m/>
    <n v="5.3499437426699999E-4"/>
    <m/>
    <n v="53.499437426699998"/>
    <n v="2"/>
    <x v="1657"/>
    <m/>
    <s v="{1d0d924a-4c55-48dd-8c3f-d3b9725f4d8c}"/>
  </r>
  <r>
    <x v="85"/>
    <d v="2020-08-17T00:00:00"/>
    <m/>
    <x v="4"/>
    <s v="Cisneros_Daniel, Engstrom_Lars"/>
    <x v="2"/>
    <m/>
    <m/>
    <m/>
    <n v="4"/>
    <s v="RIGHT"/>
    <s v="P"/>
    <x v="0"/>
    <s v="10-100"/>
    <m/>
    <n v="4.9868482680699999E-5"/>
    <m/>
    <n v="4.9868482680700001"/>
    <n v="1"/>
    <x v="1658"/>
    <m/>
    <s v="{d0b98f9f-c9da-4ba2-a730-34c9618d2231}"/>
  </r>
  <r>
    <x v="85"/>
    <d v="2020-08-17T00:00:00"/>
    <m/>
    <x v="4"/>
    <s v="Cisneros_Daniel, Engstrom_Lars"/>
    <x v="9"/>
    <m/>
    <m/>
    <s v="All 3 species located in one area near pond"/>
    <n v="4"/>
    <s v="RIGHT"/>
    <s v="P"/>
    <x v="0"/>
    <s v="10-100"/>
    <m/>
    <n v="7.6913917376399997E-5"/>
    <m/>
    <n v="7.6913917376400001"/>
    <n v="1"/>
    <x v="1659"/>
    <m/>
    <s v="{50bc37f5-f51c-46bf-8be1-d5804306e617}"/>
  </r>
  <r>
    <x v="85"/>
    <d v="2020-08-17T00:00:00"/>
    <m/>
    <x v="4"/>
    <s v="Cisneros_Daniel, Engstrom_Lars"/>
    <x v="12"/>
    <m/>
    <m/>
    <s v="All 3 species located in one area near pond"/>
    <n v="4"/>
    <s v="RIGHT"/>
    <s v="P"/>
    <x v="0"/>
    <s v="10-100"/>
    <m/>
    <n v="7.6913917376399997E-5"/>
    <m/>
    <n v="7.6913917376400001"/>
    <n v="1"/>
    <x v="1659"/>
    <m/>
    <s v="{50bc37f5-f51c-46bf-8be1-d5804306e617}"/>
  </r>
  <r>
    <x v="85"/>
    <d v="2020-08-17T00:00:00"/>
    <m/>
    <x v="4"/>
    <s v="Cisneros_Daniel, Engstrom_Lars"/>
    <x v="5"/>
    <m/>
    <m/>
    <s v="All 3 species located in one area near pond"/>
    <n v="4"/>
    <s v="RIGHT"/>
    <s v="P"/>
    <x v="0"/>
    <s v="10-100"/>
    <m/>
    <n v="7.6913917376399997E-5"/>
    <m/>
    <n v="7.6913917376400001"/>
    <n v="1"/>
    <x v="1659"/>
    <m/>
    <s v="{50bc37f5-f51c-46bf-8be1-d5804306e617}"/>
  </r>
  <r>
    <x v="85"/>
    <d v="2020-08-17T00:00:00"/>
    <m/>
    <x v="4"/>
    <s v="Cisneros_Daniel, Engstrom_Lars"/>
    <x v="1"/>
    <m/>
    <m/>
    <m/>
    <n v="1"/>
    <s v="RIGHT"/>
    <s v="P"/>
    <x v="0"/>
    <s v="10-100"/>
    <m/>
    <n v="1.8694557935E-5"/>
    <m/>
    <n v="1.8694557935"/>
    <n v="1"/>
    <x v="1660"/>
    <m/>
    <s v="{b1e2cc45-3792-48f0-8921-bc73728949e2}"/>
  </r>
  <r>
    <x v="85"/>
    <d v="2020-08-17T00:00:00"/>
    <m/>
    <x v="4"/>
    <s v="Cisneros_Daniel, Engstrom_Lars"/>
    <x v="2"/>
    <m/>
    <m/>
    <m/>
    <n v="3"/>
    <s v="RIGHT"/>
    <s v="P"/>
    <x v="0"/>
    <s v="10-100"/>
    <m/>
    <n v="2.8975902150800003E-4"/>
    <m/>
    <n v="28.975902150800003"/>
    <n v="1"/>
    <x v="1661"/>
    <m/>
    <s v="{cdf8c176-d3e5-4003-8cdd-1c4f2d6c729f}"/>
  </r>
  <r>
    <x v="85"/>
    <d v="2020-08-17T00:00:00"/>
    <m/>
    <x v="4"/>
    <s v="Cisneros_Daniel, Engstrom_Lars"/>
    <x v="9"/>
    <m/>
    <m/>
    <m/>
    <n v="1"/>
    <s v="RIGHT"/>
    <s v="P"/>
    <x v="0"/>
    <s v="10-100"/>
    <m/>
    <n v="2.3359119337600001E-5"/>
    <m/>
    <n v="2.3359119337600003"/>
    <n v="1"/>
    <x v="1662"/>
    <m/>
    <s v="{86bf0d30-2702-4c8a-b571-4e2dcbf12270}"/>
  </r>
  <r>
    <x v="85"/>
    <d v="2020-08-17T00:00:00"/>
    <m/>
    <x v="4"/>
    <s v="Cisneros_Daniel, Engstrom_Lars"/>
    <x v="1"/>
    <m/>
    <m/>
    <m/>
    <n v="1"/>
    <s v="LEFT"/>
    <s v="P"/>
    <x v="0"/>
    <s v="&lt;10"/>
    <m/>
    <n v="7.0670163669500004E-5"/>
    <m/>
    <n v="7.0670163669500008"/>
    <n v="1"/>
    <x v="1663"/>
    <m/>
    <s v="{c32a9da6-744c-40a0-a84d-85ec9496c937}"/>
  </r>
  <r>
    <x v="85"/>
    <d v="2020-08-17T00:00:00"/>
    <m/>
    <x v="4"/>
    <s v="Cisneros_Daniel, Engstrom_Lars"/>
    <x v="9"/>
    <m/>
    <m/>
    <m/>
    <n v="1"/>
    <s v="LEFT"/>
    <s v="P"/>
    <x v="0"/>
    <s v="10-100"/>
    <m/>
    <n v="2.4510365863400001E-5"/>
    <m/>
    <n v="2.4510365863400003"/>
    <n v="1"/>
    <x v="1664"/>
    <m/>
    <s v="{33ad68a6-75e6-454d-b996-79b642df8edd}"/>
  </r>
  <r>
    <x v="85"/>
    <d v="2020-08-17T00:00:00"/>
    <m/>
    <x v="4"/>
    <s v="Cisneros_Daniel, Engstrom_Lars"/>
    <x v="1"/>
    <m/>
    <m/>
    <m/>
    <n v="1"/>
    <s v="LEFT"/>
    <s v="L"/>
    <x v="0"/>
    <s v="10-100"/>
    <m/>
    <n v="5.8645679642600003E-5"/>
    <m/>
    <n v="5.8645679642599999"/>
    <n v="1"/>
    <x v="1665"/>
    <m/>
    <s v="{c0948ddf-9765-49a0-bf85-2ab728421e61}"/>
  </r>
  <r>
    <x v="85"/>
    <d v="2020-08-17T00:00:00"/>
    <m/>
    <x v="4"/>
    <s v="Cisneros_Daniel, Engstrom_Lars"/>
    <x v="1"/>
    <m/>
    <m/>
    <m/>
    <n v="1"/>
    <s v="LEFT"/>
    <s v="L"/>
    <x v="0"/>
    <s v="10-100"/>
    <m/>
    <n v="4.9024648853999999E-5"/>
    <m/>
    <n v="4.9024648853999997"/>
    <n v="1"/>
    <x v="1666"/>
    <m/>
    <s v="{681281f9-776a-4e55-9c65-b5dfe304a789}"/>
  </r>
  <r>
    <x v="85"/>
    <d v="2020-08-17T00:00:00"/>
    <m/>
    <x v="4"/>
    <s v="Cisneros_Daniel, Engstrom_Lars"/>
    <x v="2"/>
    <m/>
    <m/>
    <m/>
    <n v="3"/>
    <s v="RIGHT"/>
    <s v="P"/>
    <x v="0"/>
    <s v="10-100"/>
    <m/>
    <n v="2.1161483262299999E-5"/>
    <m/>
    <n v="2.1161483262299998"/>
    <n v="1"/>
    <x v="1667"/>
    <m/>
    <s v="{b7ed0b85-5338-4d04-9683-2dd991b4970a}"/>
  </r>
  <r>
    <x v="85"/>
    <d v="2020-08-17T00:00:00"/>
    <m/>
    <x v="4"/>
    <s v="Cisneros_Daniel, Engstrom_Lars"/>
    <x v="1"/>
    <m/>
    <m/>
    <m/>
    <n v="1"/>
    <s v="LEFT"/>
    <s v="P"/>
    <x v="0"/>
    <s v="10-100"/>
    <m/>
    <n v="3.1527404886199998E-5"/>
    <m/>
    <n v="3.1527404886199997"/>
    <n v="1"/>
    <x v="1668"/>
    <m/>
    <s v="{d674d399-f20d-4eda-a45a-e07814ef3df5}"/>
  </r>
  <r>
    <x v="85"/>
    <d v="2020-08-17T00:00:00"/>
    <m/>
    <x v="4"/>
    <s v="Cisneros_Daniel, Engstrom_Lars"/>
    <x v="1"/>
    <m/>
    <m/>
    <m/>
    <n v="3"/>
    <s v="FULL"/>
    <s v="P"/>
    <x v="0"/>
    <s v="&gt;100"/>
    <m/>
    <n v="4.2338653423299999E-5"/>
    <m/>
    <n v="4.2338653423299997"/>
    <n v="2"/>
    <x v="1669"/>
    <m/>
    <s v="{df89b741-d8b9-415c-8efb-062a4646c4e8}"/>
  </r>
  <r>
    <x v="85"/>
    <d v="2020-08-17T00:00:00"/>
    <m/>
    <x v="4"/>
    <s v="Cisneros_Daniel, Engstrom_Lars"/>
    <x v="4"/>
    <m/>
    <m/>
    <m/>
    <n v="3"/>
    <s v="FULL"/>
    <s v="P"/>
    <x v="0"/>
    <s v="10-100"/>
    <m/>
    <n v="6.4364260548899996E-5"/>
    <m/>
    <n v="6.4364260548900001"/>
    <n v="2"/>
    <x v="1670"/>
    <m/>
    <s v="{f1d2460d-e815-4894-a046-43f5c6147e50}"/>
  </r>
  <r>
    <x v="85"/>
    <d v="2020-08-17T00:00:00"/>
    <m/>
    <x v="4"/>
    <s v="Cisneros_Daniel, Engstrom_Lars"/>
    <x v="12"/>
    <m/>
    <m/>
    <m/>
    <n v="3"/>
    <s v="RIGHT"/>
    <s v="P"/>
    <x v="0"/>
    <s v="10-100"/>
    <m/>
    <n v="2.6123245018200001E-5"/>
    <m/>
    <n v="2.6123245018200003"/>
    <n v="1"/>
    <x v="1671"/>
    <m/>
    <s v="{b2e475b6-32ce-4bfe-8415-79da47a2b8ef}"/>
  </r>
  <r>
    <x v="85"/>
    <d v="2020-08-17T00:00:00"/>
    <m/>
    <x v="4"/>
    <s v="Cisneros_Daniel, Engstrom_Lars"/>
    <x v="2"/>
    <m/>
    <m/>
    <m/>
    <n v="6"/>
    <s v="RIGHT"/>
    <s v="P"/>
    <x v="0"/>
    <s v="&gt;100"/>
    <m/>
    <n v="7.4906211417700001E-5"/>
    <m/>
    <n v="7.4906211417700002"/>
    <n v="1"/>
    <x v="1672"/>
    <m/>
    <s v="{13c772f2-7a0b-4dd2-a14c-3c608a4240c4}"/>
  </r>
  <r>
    <x v="85"/>
    <d v="2020-08-17T00:00:00"/>
    <m/>
    <x v="4"/>
    <s v="Cisneros_Daniel, Engstrom_Lars"/>
    <x v="1"/>
    <m/>
    <m/>
    <m/>
    <n v="1"/>
    <s v="RIGHT"/>
    <s v="P"/>
    <x v="0"/>
    <s v="10-100"/>
    <m/>
    <n v="2.72596934545E-5"/>
    <m/>
    <n v="2.7259693454500002"/>
    <n v="1"/>
    <x v="1673"/>
    <m/>
    <s v="{5b8f39c1-133a-4d08-9f1b-b607eb638a05}"/>
  </r>
  <r>
    <x v="85"/>
    <d v="2020-08-17T00:00:00"/>
    <m/>
    <x v="4"/>
    <s v="Cisneros_Daniel, Engstrom_Lars"/>
    <x v="2"/>
    <m/>
    <m/>
    <m/>
    <n v="1"/>
    <s v="RIGHT"/>
    <s v="P"/>
    <x v="0"/>
    <s v="&lt;10"/>
    <m/>
    <n v="4.7493979000299998E-5"/>
    <m/>
    <n v="4.74939790003"/>
    <n v="1"/>
    <x v="1674"/>
    <m/>
    <s v="{91ceb14a-20e6-478c-8e45-1daa92a26d5c}"/>
  </r>
  <r>
    <x v="85"/>
    <d v="2020-08-17T00:00:00"/>
    <m/>
    <x v="4"/>
    <s v="Cisneros_Daniel, Engstrom_Lars"/>
    <x v="2"/>
    <m/>
    <m/>
    <m/>
    <n v="2"/>
    <s v="LEFT"/>
    <s v="L"/>
    <x v="0"/>
    <s v="&gt;100"/>
    <m/>
    <n v="2.0803226424299999E-4"/>
    <m/>
    <n v="20.8032264243"/>
    <n v="1"/>
    <x v="1675"/>
    <m/>
    <s v="{81b8122f-6a50-4d15-8981-2b460c052b3d}"/>
  </r>
  <r>
    <x v="85"/>
    <d v="2020-08-17T00:00:00"/>
    <m/>
    <x v="4"/>
    <s v="Cisneros_Daniel, Engstrom_Lars"/>
    <x v="9"/>
    <m/>
    <m/>
    <m/>
    <n v="1"/>
    <s v="LEFT"/>
    <s v="L"/>
    <x v="0"/>
    <s v="&gt;100"/>
    <m/>
    <n v="1.8534081834500001E-4"/>
    <m/>
    <n v="18.5340818345"/>
    <n v="1"/>
    <x v="1676"/>
    <m/>
    <s v="{c5171bb9-93c5-473d-8742-dbf63584eb3d}"/>
  </r>
  <r>
    <x v="85"/>
    <d v="2020-08-17T00:00:00"/>
    <m/>
    <x v="4"/>
    <s v="Cisneros_Daniel, Engstrom_Lars"/>
    <x v="9"/>
    <m/>
    <m/>
    <m/>
    <n v="1"/>
    <s v="LEFT"/>
    <s v="L"/>
    <x v="0"/>
    <s v="&gt;100"/>
    <m/>
    <n v="1.63065735995E-4"/>
    <m/>
    <n v="16.306573599499998"/>
    <n v="1"/>
    <x v="1677"/>
    <m/>
    <s v="{84988dc0-c3c4-445c-a54c-26103907d051}"/>
  </r>
  <r>
    <x v="85"/>
    <d v="2020-08-17T00:00:00"/>
    <m/>
    <x v="4"/>
    <s v="Cisneros_Daniel, Engstrom_Lars"/>
    <x v="2"/>
    <m/>
    <m/>
    <m/>
    <n v="3"/>
    <s v="RIGHT"/>
    <s v="L"/>
    <x v="0"/>
    <s v="&gt;100"/>
    <m/>
    <n v="1.12838186917E-4"/>
    <m/>
    <n v="11.283818691700001"/>
    <n v="1"/>
    <x v="1678"/>
    <m/>
    <s v="{a9ed162c-7a6a-468a-9aa3-02302ed446f3}"/>
  </r>
  <r>
    <x v="85"/>
    <d v="2020-08-17T00:00:00"/>
    <m/>
    <x v="4"/>
    <s v="Cisneros_Daniel, Engstrom_Lars"/>
    <x v="2"/>
    <m/>
    <m/>
    <m/>
    <n v="3"/>
    <s v="FULL"/>
    <s v="L"/>
    <x v="0"/>
    <s v="&gt;100"/>
    <m/>
    <n v="3.3871757898699999E-4"/>
    <m/>
    <n v="33.871757898699997"/>
    <n v="2"/>
    <x v="1679"/>
    <m/>
    <s v="{5b00230c-9553-4096-a10e-6332a05be177}"/>
  </r>
  <r>
    <x v="85"/>
    <d v="2020-08-17T00:00:00"/>
    <m/>
    <x v="4"/>
    <s v="Cisneros_Daniel, Engstrom_Lars"/>
    <x v="1"/>
    <m/>
    <m/>
    <m/>
    <n v="3"/>
    <s v="FULL"/>
    <s v="P"/>
    <x v="0"/>
    <s v="10-100"/>
    <m/>
    <n v="6.8467216662900003E-5"/>
    <m/>
    <n v="6.8467216662900006"/>
    <n v="2"/>
    <x v="1680"/>
    <m/>
    <s v="{a8d185e1-afbe-474f-b991-57f6952db1df}"/>
  </r>
  <r>
    <x v="85"/>
    <d v="2020-08-17T00:00:00"/>
    <m/>
    <x v="4"/>
    <s v="Cisneros_Daniel, Engstrom_Lars"/>
    <x v="1"/>
    <m/>
    <m/>
    <m/>
    <n v="4"/>
    <s v="FULL"/>
    <s v="L"/>
    <x v="0"/>
    <s v="&gt;100"/>
    <m/>
    <n v="9.4588321175199995E-4"/>
    <m/>
    <n v="94.588321175199994"/>
    <n v="2"/>
    <x v="1681"/>
    <m/>
    <s v="{3d83bdd1-d6b9-4778-b802-8096cc8abdd8}"/>
  </r>
  <r>
    <x v="85"/>
    <d v="2020-08-17T00:00:00"/>
    <m/>
    <x v="4"/>
    <s v="Cisneros_Daniel, Engstrom_Lars"/>
    <x v="7"/>
    <m/>
    <m/>
    <m/>
    <n v="5"/>
    <s v="FULL"/>
    <s v="P"/>
    <x v="0"/>
    <s v="10-100"/>
    <m/>
    <n v="1.2379684920300001E-4"/>
    <m/>
    <n v="12.379684920300001"/>
    <n v="2"/>
    <x v="1682"/>
    <m/>
    <s v="{b44d83ad-be2b-42a8-904f-edba02cf9b52}"/>
  </r>
  <r>
    <x v="85"/>
    <d v="2020-08-17T00:00:00"/>
    <m/>
    <x v="4"/>
    <s v="Cisneros_Daniel, Engstrom_Lars"/>
    <x v="1"/>
    <m/>
    <m/>
    <m/>
    <n v="5"/>
    <s v="FULL"/>
    <s v="C"/>
    <x v="0"/>
    <s v="&gt;100"/>
    <m/>
    <n v="3.68309599541E-4"/>
    <m/>
    <n v="36.830959954100003"/>
    <n v="2"/>
    <x v="1683"/>
    <m/>
    <s v="{50ab6ac3-d54c-4fcb-864e-80677818bb6f}"/>
  </r>
  <r>
    <x v="85"/>
    <d v="2020-08-17T00:00:00"/>
    <m/>
    <x v="4"/>
    <s v="Cisneros_Daniel, Engstrom_Lars"/>
    <x v="2"/>
    <m/>
    <m/>
    <m/>
    <n v="3"/>
    <s v="FULL"/>
    <s v="L"/>
    <x v="0"/>
    <s v="&gt;100"/>
    <m/>
    <n v="1.4704899759300001E-4"/>
    <m/>
    <n v="14.7048997593"/>
    <n v="2"/>
    <x v="1684"/>
    <m/>
    <s v="{36d76a29-316f-41fb-be6e-3ece5338d7a9}"/>
  </r>
  <r>
    <x v="85"/>
    <d v="2020-08-17T00:00:00"/>
    <m/>
    <x v="4"/>
    <s v="Cisneros_Daniel, Engstrom_Lars"/>
    <x v="1"/>
    <m/>
    <m/>
    <m/>
    <n v="5"/>
    <s v="RIGHT"/>
    <s v="P"/>
    <x v="0"/>
    <s v="&gt;100"/>
    <m/>
    <n v="8.9739202683300002E-4"/>
    <m/>
    <n v="89.739202683300007"/>
    <n v="1"/>
    <x v="1685"/>
    <m/>
    <s v="{43f98e6d-6d2e-4ada-a4a2-92c5b5482690}"/>
  </r>
  <r>
    <x v="85"/>
    <d v="2020-08-17T00:00:00"/>
    <m/>
    <x v="4"/>
    <s v="Cisneros_Daniel, Engstrom_Lars"/>
    <x v="1"/>
    <m/>
    <m/>
    <m/>
    <n v="5"/>
    <s v="FULL"/>
    <s v="P"/>
    <x v="0"/>
    <s v="&gt;100"/>
    <m/>
    <n v="3.6618852824000001E-4"/>
    <m/>
    <n v="36.618852824000001"/>
    <n v="2"/>
    <x v="1686"/>
    <m/>
    <s v="{514f2692-19f8-47f2-a875-b2f61aef880a}"/>
  </r>
  <r>
    <x v="85"/>
    <d v="2020-08-17T00:00:00"/>
    <m/>
    <x v="4"/>
    <s v="Cisneros_Daniel, Engstrom_Lars"/>
    <x v="1"/>
    <m/>
    <m/>
    <m/>
    <n v="5"/>
    <s v="FULL"/>
    <s v="P"/>
    <x v="0"/>
    <s v="&gt;100"/>
    <m/>
    <n v="5.6310527138099997E-4"/>
    <m/>
    <n v="56.310527138099999"/>
    <n v="2"/>
    <x v="1687"/>
    <m/>
    <s v="{5dfdeddc-ba0c-4abf-8885-c8e067dcb622}"/>
  </r>
  <r>
    <x v="85"/>
    <d v="2020-08-17T00:00:00"/>
    <m/>
    <x v="4"/>
    <s v="Cisneros_Daniel, Engstrom_Lars"/>
    <x v="1"/>
    <m/>
    <m/>
    <m/>
    <n v="5"/>
    <s v="FULL"/>
    <s v="P"/>
    <x v="0"/>
    <s v="&gt;100"/>
    <m/>
    <n v="7.7756725181599997E-4"/>
    <m/>
    <n v="77.756725181600004"/>
    <n v="2"/>
    <x v="1688"/>
    <m/>
    <s v="{e0626c01-667d-4a6d-bbca-669a7b45aa5b}"/>
  </r>
  <r>
    <x v="85"/>
    <d v="2020-08-17T00:00:00"/>
    <m/>
    <x v="4"/>
    <s v="Cisneros_Daniel, Engstrom_Lars"/>
    <x v="0"/>
    <m/>
    <m/>
    <m/>
    <n v="2"/>
    <s v="LEFT"/>
    <s v="P"/>
    <x v="2"/>
    <s v="10-100"/>
    <m/>
    <n v="1.1903665636699999E-4"/>
    <m/>
    <n v="11.9036656367"/>
    <n v="1"/>
    <x v="1689"/>
    <m/>
    <s v="{f7196454-b476-4a88-923d-1e37c25e7bae}"/>
  </r>
  <r>
    <x v="85"/>
    <d v="2020-08-17T00:00:00"/>
    <m/>
    <x v="4"/>
    <s v="Cisneros_Daniel, Engstrom_Lars"/>
    <x v="1"/>
    <m/>
    <m/>
    <s v="CAR PYC has been cut down"/>
    <n v="2"/>
    <s v="LEFT"/>
    <s v="C"/>
    <x v="0"/>
    <s v="&gt;100"/>
    <m/>
    <n v="1.58199527593E-4"/>
    <m/>
    <n v="15.8199527593"/>
    <n v="1"/>
    <x v="1690"/>
    <m/>
    <s v="{19ef83c6-ad78-4f59-afb2-595d87ec3604}"/>
  </r>
  <r>
    <x v="85"/>
    <d v="2020-08-17T00:00:00"/>
    <m/>
    <x v="4"/>
    <s v="Cisneros_Daniel, Engstrom_Lars"/>
    <x v="0"/>
    <m/>
    <m/>
    <m/>
    <n v="2"/>
    <s v="LEFT"/>
    <s v="P"/>
    <x v="2"/>
    <s v="10-100"/>
    <m/>
    <n v="4.6451328917200001E-5"/>
    <m/>
    <n v="4.6451328917200003"/>
    <n v="1"/>
    <x v="1691"/>
    <m/>
    <s v="{2e64df10-cff1-4358-8fd4-e8ba01347377}"/>
  </r>
  <r>
    <x v="85"/>
    <d v="2020-08-17T00:00:00"/>
    <m/>
    <x v="4"/>
    <s v="Cisneros_Daniel, Engstrom_Lars"/>
    <x v="1"/>
    <m/>
    <m/>
    <m/>
    <n v="2"/>
    <s v="FULL"/>
    <s v="SC"/>
    <x v="0"/>
    <s v="10-100"/>
    <m/>
    <n v="1.00434200518E-4"/>
    <m/>
    <n v="10.0434200518"/>
    <n v="2"/>
    <x v="1692"/>
    <m/>
    <s v="{23d8c3f1-e46f-4ac3-a8d9-405e77068951}"/>
  </r>
  <r>
    <x v="85"/>
    <d v="2020-08-17T00:00:00"/>
    <m/>
    <x v="4"/>
    <s v="Cisneros_Daniel, Engstrom_Lars"/>
    <x v="1"/>
    <m/>
    <m/>
    <m/>
    <n v="2"/>
    <s v="FULL"/>
    <s v="SC"/>
    <x v="0"/>
    <s v="10-100"/>
    <m/>
    <n v="1.3717684817099999E-4"/>
    <m/>
    <n v="13.717684817099999"/>
    <n v="2"/>
    <x v="1693"/>
    <m/>
    <s v="{780af863-07b9-4f8e-a4e0-150350a9c511}"/>
  </r>
  <r>
    <x v="85"/>
    <d v="2020-08-17T00:00:00"/>
    <m/>
    <x v="4"/>
    <s v="Cisneros_Daniel, Engstrom_Lars"/>
    <x v="1"/>
    <m/>
    <m/>
    <m/>
    <n v="2"/>
    <s v="FULL"/>
    <s v="P"/>
    <x v="0"/>
    <s v="10-100"/>
    <m/>
    <n v="1.09050993041E-4"/>
    <m/>
    <n v="10.9050993041"/>
    <n v="2"/>
    <x v="1694"/>
    <m/>
    <s v="{06bcb14e-1a2b-4263-bba1-5995df8c56b2}"/>
  </r>
  <r>
    <x v="85"/>
    <d v="2020-08-17T00:00:00"/>
    <m/>
    <x v="4"/>
    <s v="Cisneros_Daniel, Engstrom_Lars"/>
    <x v="1"/>
    <m/>
    <m/>
    <m/>
    <n v="2"/>
    <s v="FULL"/>
    <s v="P"/>
    <x v="0"/>
    <s v="10-100"/>
    <m/>
    <n v="8.0864449817300002E-5"/>
    <m/>
    <n v="8.0864449817300006"/>
    <n v="2"/>
    <x v="1695"/>
    <m/>
    <s v="{3fa1f856-b94e-435c-8dca-7714e26b6ed6}"/>
  </r>
  <r>
    <x v="85"/>
    <d v="2020-08-17T00:00:00"/>
    <m/>
    <x v="4"/>
    <s v="Cisneros_Daniel, Engstrom_Lars"/>
    <x v="2"/>
    <m/>
    <m/>
    <s v="MBM deleted FID 1778 b/c it looked like an almost duplicate of this one; only differences were it was very slightly shifted, slightly shorter, and distribution was L"/>
    <n v="5"/>
    <s v="FULL"/>
    <s v="C"/>
    <x v="0"/>
    <s v="&gt;100"/>
    <m/>
    <n v="2.6593056022999997E-4"/>
    <m/>
    <n v="26.593056022999999"/>
    <n v="2"/>
    <x v="1696"/>
    <m/>
    <s v="{46bb642a-b119-4788-bbb6-a25268c84c4e}"/>
  </r>
  <r>
    <x v="85"/>
    <d v="2020-08-17T00:00:00"/>
    <m/>
    <x v="4"/>
    <s v="Cisneros_Daniel, Engstrom_Lars"/>
    <x v="19"/>
    <m/>
    <m/>
    <m/>
    <n v="8"/>
    <s v="FULL"/>
    <s v="C"/>
    <x v="0"/>
    <s v="&gt;100"/>
    <m/>
    <n v="4.5921472419499997E-4"/>
    <m/>
    <n v="45.921472419499999"/>
    <n v="2"/>
    <x v="1697"/>
    <m/>
    <s v="{d828a6e8-88a8-4c2d-a976-44ef4e1cc010}"/>
  </r>
  <r>
    <x v="85"/>
    <d v="2020-08-17T00:00:00"/>
    <m/>
    <x v="4"/>
    <s v="Cisneros_Daniel, Engstrom_Lars"/>
    <x v="19"/>
    <m/>
    <m/>
    <m/>
    <n v="3"/>
    <s v="FULL"/>
    <s v="P"/>
    <x v="0"/>
    <s v="10-100"/>
    <m/>
    <n v="6.1661945476899996E-5"/>
    <m/>
    <n v="6.16619454769"/>
    <n v="2"/>
    <x v="1698"/>
    <m/>
    <s v="{83a09961-c891-4e4a-91e7-2e4fd84e585f}"/>
  </r>
  <r>
    <x v="85"/>
    <d v="2020-08-17T00:00:00"/>
    <m/>
    <x v="4"/>
    <s v="Cisneros_Daniel, Engstrom_Lars"/>
    <x v="19"/>
    <m/>
    <m/>
    <m/>
    <n v="3"/>
    <s v="FULL"/>
    <s v="P"/>
    <x v="0"/>
    <s v="10-100"/>
    <m/>
    <n v="1.170458968E-4"/>
    <m/>
    <n v="11.70458968"/>
    <n v="2"/>
    <x v="1699"/>
    <m/>
    <s v="{57b6dc1c-362d-47d6-b360-af25d46c240b}"/>
  </r>
  <r>
    <x v="85"/>
    <d v="2020-08-17T00:00:00"/>
    <m/>
    <x v="4"/>
    <s v="Cisneros_Daniel, Engstrom_Lars"/>
    <x v="19"/>
    <m/>
    <m/>
    <m/>
    <n v="5"/>
    <s v="FULL"/>
    <s v="C"/>
    <x v="0"/>
    <s v="&gt;100"/>
    <m/>
    <n v="2.9858481097799999E-4"/>
    <m/>
    <n v="29.858481097799999"/>
    <n v="2"/>
    <x v="1700"/>
    <m/>
    <s v="{a06a3218-5581-461b-b5c6-e2b7335ea79c}"/>
  </r>
  <r>
    <x v="85"/>
    <d v="2020-08-17T00:00:00"/>
    <m/>
    <x v="4"/>
    <s v="Cisneros_Daniel, Engstrom_Lars"/>
    <x v="2"/>
    <m/>
    <m/>
    <m/>
    <n v="3"/>
    <s v="FULL"/>
    <s v="C"/>
    <x v="0"/>
    <s v="&gt;100"/>
    <m/>
    <n v="8.6482840712699994E-5"/>
    <m/>
    <n v="8.64828407127"/>
    <n v="2"/>
    <x v="1701"/>
    <m/>
    <s v="{171542fb-50b8-4114-ab5e-f80be54056c7}"/>
  </r>
  <r>
    <x v="85"/>
    <d v="2020-08-17T00:00:00"/>
    <m/>
    <x v="4"/>
    <s v="Cisneros_Daniel, Engstrom_Lars"/>
    <x v="1"/>
    <m/>
    <m/>
    <m/>
    <n v="1"/>
    <s v="RIGHT"/>
    <s v="P"/>
    <x v="0"/>
    <s v="10-100"/>
    <m/>
    <n v="4.4788556827700003E-5"/>
    <m/>
    <n v="4.4788556827699999"/>
    <n v="1"/>
    <x v="1702"/>
    <m/>
    <s v="{89f4117e-9831-448d-98b5-b984a216a846}"/>
  </r>
  <r>
    <x v="85"/>
    <d v="2020-08-17T00:00:00"/>
    <m/>
    <x v="4"/>
    <s v="Cisneros_Daniel, Engstrom_Lars"/>
    <x v="1"/>
    <m/>
    <m/>
    <m/>
    <n v="4"/>
    <s v="FULL"/>
    <s v="P"/>
    <x v="0"/>
    <s v="&gt;100"/>
    <m/>
    <n v="3.87992861249E-4"/>
    <m/>
    <n v="38.7992861249"/>
    <n v="2"/>
    <x v="1703"/>
    <m/>
    <s v="{2030c6f6-e590-497e-b20e-93e52ef0eb1d}"/>
  </r>
  <r>
    <x v="59"/>
    <d v="2020-08-18T00:00:00"/>
    <m/>
    <x v="4"/>
    <s v="Flores_Rhay, Joensuu_Eric"/>
    <x v="0"/>
    <m/>
    <m/>
    <m/>
    <n v="2"/>
    <s v="RIGHT"/>
    <s v="SC"/>
    <x v="0"/>
    <s v="&gt;100"/>
    <m/>
    <n v="2.18452602982E-4"/>
    <m/>
    <n v="21.845260298199999"/>
    <n v="1"/>
    <x v="1704"/>
    <m/>
    <s v="{f84adb4c-6362-4504-ab98-8a15a0ab4ef9}"/>
  </r>
  <r>
    <x v="59"/>
    <d v="2020-08-18T00:00:00"/>
    <m/>
    <x v="4"/>
    <s v="Flores_Rhay, Joensuu_Eric"/>
    <x v="0"/>
    <m/>
    <m/>
    <m/>
    <n v="1"/>
    <s v="RIGHT"/>
    <s v="SC"/>
    <x v="0"/>
    <s v="&lt;10"/>
    <m/>
    <n v="3.21888007E-5"/>
    <m/>
    <n v="3.21888007"/>
    <n v="1"/>
    <x v="1705"/>
    <m/>
    <s v="{39871562-448d-499a-8247-6fb6256ffce0}"/>
  </r>
  <r>
    <x v="59"/>
    <d v="2020-08-18T00:00:00"/>
    <m/>
    <x v="4"/>
    <s v="Flores_Rhay, Joensuu_Eric"/>
    <x v="0"/>
    <m/>
    <m/>
    <m/>
    <n v="1"/>
    <s v="LEFT"/>
    <s v="SC"/>
    <x v="2"/>
    <s v="&lt;10"/>
    <m/>
    <n v="4.1765961719099997E-5"/>
    <m/>
    <n v="4.17659617191"/>
    <n v="1"/>
    <x v="1706"/>
    <m/>
    <s v="{3bbdd305-9a20-4698-b02f-0b4703ea0b42}"/>
  </r>
  <r>
    <x v="59"/>
    <d v="2020-08-18T00:00:00"/>
    <m/>
    <x v="4"/>
    <s v="Flores_Rhay, Joensuu_Eric"/>
    <x v="8"/>
    <m/>
    <m/>
    <m/>
    <n v="1"/>
    <s v="RIGHT"/>
    <s v="SC"/>
    <x v="0"/>
    <s v="&lt;10"/>
    <m/>
    <n v="3.4359391394899998E-5"/>
    <m/>
    <n v="3.4359391394899998"/>
    <n v="1"/>
    <x v="1707"/>
    <m/>
    <s v="{b7b7451d-85d5-40b1-af03-7e4f9152b227}"/>
  </r>
  <r>
    <x v="59"/>
    <d v="2020-08-18T00:00:00"/>
    <m/>
    <x v="4"/>
    <s v="Flores_Rhay, Joensuu_Eric"/>
    <x v="8"/>
    <m/>
    <m/>
    <m/>
    <n v="1"/>
    <s v="FULL"/>
    <s v="SC"/>
    <x v="0"/>
    <s v="10-100"/>
    <m/>
    <n v="9.1622220677800006E-5"/>
    <m/>
    <n v="9.1622220677800001"/>
    <n v="2"/>
    <x v="1708"/>
    <m/>
    <s v="{eb4fe9b4-9fea-4bbb-bdc6-ff80447d82d0}"/>
  </r>
  <r>
    <x v="59"/>
    <d v="2020-08-18T00:00:00"/>
    <d v="2020-08-18T00:00:00"/>
    <x v="4"/>
    <s v="Flores_Rhay, Joensuu_Eric"/>
    <x v="14"/>
    <m/>
    <m/>
    <m/>
    <n v="5"/>
    <s v="FULL"/>
    <s v="SC"/>
    <x v="0"/>
    <s v="&gt;100"/>
    <m/>
    <n v="6.9647996825700003E-4"/>
    <m/>
    <n v="69.647996825700005"/>
    <n v="2"/>
    <x v="1709"/>
    <m/>
    <s v="{680e668c-d4c2-4243-a153-b6fd4fdbe931}"/>
  </r>
  <r>
    <x v="59"/>
    <d v="2020-08-18T00:00:00"/>
    <m/>
    <x v="4"/>
    <s v="Flores_Rhay, Joensuu_Eric"/>
    <x v="8"/>
    <m/>
    <m/>
    <m/>
    <n v="1"/>
    <s v="LEFT"/>
    <s v="P"/>
    <x v="0"/>
    <s v="10-100"/>
    <m/>
    <n v="3.8166168150700002E-5"/>
    <m/>
    <n v="3.8166168150700002"/>
    <n v="1"/>
    <x v="1710"/>
    <m/>
    <s v="{daeaf826-2462-464e-a00c-89949dbd3980}"/>
  </r>
  <r>
    <x v="59"/>
    <d v="2020-08-18T00:00:00"/>
    <m/>
    <x v="4"/>
    <s v="Flores_Rhay, Joensuu_Eric"/>
    <x v="5"/>
    <m/>
    <m/>
    <m/>
    <n v="1"/>
    <s v="RIGHT"/>
    <s v="L"/>
    <x v="0"/>
    <s v="10-100"/>
    <m/>
    <n v="5.1907278448900001E-5"/>
    <m/>
    <n v="5.1907278448900005"/>
    <n v="1"/>
    <x v="1711"/>
    <m/>
    <s v="{eb782dfb-8189-4c57-b28f-cec0a2ee5722}"/>
  </r>
  <r>
    <x v="59"/>
    <d v="2020-08-18T00:00:00"/>
    <m/>
    <x v="4"/>
    <s v="Flores_Rhay, Joensuu_Eric"/>
    <x v="11"/>
    <m/>
    <m/>
    <m/>
    <n v="3"/>
    <s v="FULL"/>
    <s v="P"/>
    <x v="0"/>
    <s v="&gt;100"/>
    <m/>
    <n v="8.2397798051899999E-5"/>
    <m/>
    <n v="8.2397798051900004"/>
    <n v="2"/>
    <x v="1712"/>
    <m/>
    <s v="{42d96657-509d-46de-9bc1-b8d4dcaa991b}"/>
  </r>
  <r>
    <x v="59"/>
    <d v="2020-08-18T00:00:00"/>
    <m/>
    <x v="4"/>
    <s v="Flores_Rhay, Joensuu_Eric"/>
    <x v="8"/>
    <m/>
    <m/>
    <m/>
    <n v="1"/>
    <s v="RIGHT"/>
    <s v="SC"/>
    <x v="0"/>
    <s v="10-100"/>
    <m/>
    <n v="1.2018134437799999E-5"/>
    <m/>
    <n v="1.2018134437799999"/>
    <n v="1"/>
    <x v="1713"/>
    <m/>
    <s v="{dfef72f4-6329-4a6d-9fcd-372093383d98}"/>
  </r>
  <r>
    <x v="59"/>
    <d v="2020-08-18T00:00:00"/>
    <m/>
    <x v="4"/>
    <s v="Flores_Rhay, Joensuu_Eric"/>
    <x v="11"/>
    <m/>
    <m/>
    <m/>
    <n v="3"/>
    <s v="RIGHT"/>
    <s v="SC"/>
    <x v="0"/>
    <s v="&gt;100"/>
    <m/>
    <n v="2.19635784268E-4"/>
    <m/>
    <n v="21.963578426799998"/>
    <n v="1"/>
    <x v="1714"/>
    <m/>
    <s v="{4b1eb7dc-a8c4-46bf-955d-1b3218776ed5}"/>
  </r>
  <r>
    <x v="59"/>
    <d v="2020-08-18T00:00:00"/>
    <d v="2020-08-18T00:00:00"/>
    <x v="4"/>
    <s v="Flores_Rhay, Joensuu_Eric"/>
    <x v="5"/>
    <m/>
    <m/>
    <m/>
    <n v="1"/>
    <s v="LEFT"/>
    <s v="P"/>
    <x v="0"/>
    <s v="&gt;100"/>
    <m/>
    <n v="3.0872609934399998E-4"/>
    <m/>
    <n v="30.8726099344"/>
    <n v="1"/>
    <x v="1715"/>
    <m/>
    <s v="{daf08039-95ec-4299-a390-a2ab4dcbd8d8}"/>
  </r>
  <r>
    <x v="59"/>
    <d v="2020-08-18T00:00:00"/>
    <m/>
    <x v="4"/>
    <s v="Flores_Rhay, Joensuu_Eric"/>
    <x v="8"/>
    <m/>
    <m/>
    <m/>
    <n v="1"/>
    <s v="RIGHT"/>
    <s v="SC"/>
    <x v="0"/>
    <s v="10-100"/>
    <m/>
    <n v="7.9325768695600002E-4"/>
    <m/>
    <n v="79.325768695600004"/>
    <n v="1"/>
    <x v="1716"/>
    <m/>
    <s v="{397880bd-aeca-484c-a8b8-35f463679e69}"/>
  </r>
  <r>
    <x v="59"/>
    <d v="2020-08-18T00:00:00"/>
    <m/>
    <x v="4"/>
    <s v="Flores_Rhay, Joensuu_Eric"/>
    <x v="8"/>
    <m/>
    <m/>
    <m/>
    <n v="1"/>
    <s v="FULL"/>
    <s v="P"/>
    <x v="0"/>
    <s v="&gt;100"/>
    <m/>
    <n v="1.21016054177E-4"/>
    <m/>
    <n v="12.1016054177"/>
    <n v="2"/>
    <x v="1717"/>
    <m/>
    <s v="{e24a03e1-70aa-4a84-b689-30f57e34db1f}"/>
  </r>
  <r>
    <x v="59"/>
    <d v="2020-08-18T00:00:00"/>
    <d v="2020-08-18T00:00:00"/>
    <x v="4"/>
    <s v="Flores_Rhay, Joensuu_Eric"/>
    <x v="0"/>
    <m/>
    <m/>
    <m/>
    <n v="2"/>
    <s v="FULL"/>
    <s v="SC"/>
    <x v="0"/>
    <s v="10-100"/>
    <m/>
    <n v="5.32189516682E-4"/>
    <m/>
    <n v="53.218951668199999"/>
    <n v="2"/>
    <x v="1718"/>
    <m/>
    <s v="{3c721f26-b0c3-4550-8e6d-5314667784c4}"/>
  </r>
  <r>
    <x v="59"/>
    <d v="2020-08-18T00:00:00"/>
    <d v="2020-08-18T00:00:00"/>
    <x v="4"/>
    <s v="Flores_Rhay, Joensuu_Eric"/>
    <x v="8"/>
    <m/>
    <m/>
    <m/>
    <n v="2"/>
    <s v="FULL"/>
    <s v="SC"/>
    <x v="0"/>
    <s v="10-100"/>
    <m/>
    <n v="5.32189516682E-4"/>
    <m/>
    <n v="53.218951668199999"/>
    <n v="2"/>
    <x v="1718"/>
    <m/>
    <s v="{3c721f26-b0c3-4550-8e6d-5314667784c4}"/>
  </r>
  <r>
    <x v="59"/>
    <d v="2020-08-18T00:00:00"/>
    <m/>
    <x v="4"/>
    <s v="Flores_Rhay, Joensuu_Eric"/>
    <x v="8"/>
    <m/>
    <m/>
    <s v="MBM had to fill in buffer width based on surrounding data b/c it was missing"/>
    <n v="1"/>
    <s v="LEFT"/>
    <s v="P"/>
    <x v="0"/>
    <s v="10-100"/>
    <m/>
    <n v="9.7045030396299996E-5"/>
    <m/>
    <n v="9.7045030396299996"/>
    <n v="1"/>
    <x v="1719"/>
    <m/>
    <s v="{80c92a6a-ede5-4fc4-99ac-f10e499827ec}"/>
  </r>
  <r>
    <x v="70"/>
    <d v="2020-08-18T00:00:00"/>
    <m/>
    <x v="4"/>
    <s v="Flores_Rhay, Joensuu_Eric"/>
    <x v="9"/>
    <s v="RIP"/>
    <s v="Intermediate"/>
    <m/>
    <n v="1"/>
    <s v="FULL"/>
    <s v="SC"/>
    <x v="2"/>
    <s v="10-100"/>
    <s v="N"/>
    <n v="2.2453040423399999E-5"/>
    <m/>
    <n v="2.2453040423399999"/>
    <n v="2"/>
    <x v="1720"/>
    <m/>
    <s v="{0f4e5bad-7a54-4320-8c27-123969645d93}"/>
  </r>
  <r>
    <x v="70"/>
    <d v="2020-08-18T00:00:00"/>
    <m/>
    <x v="4"/>
    <s v="Flores_Rhay, Joensuu_Eric"/>
    <x v="9"/>
    <s v="RIP"/>
    <s v="Intermediate"/>
    <m/>
    <n v="1"/>
    <s v="FULL"/>
    <s v="SC"/>
    <x v="0"/>
    <s v="10-100"/>
    <s v="N"/>
    <n v="2.8207112159399999E-5"/>
    <m/>
    <n v="2.8207112159399998"/>
    <n v="2"/>
    <x v="1721"/>
    <m/>
    <s v="{5da70a44-85d3-4273-86f0-643927dad698}"/>
  </r>
  <r>
    <x v="70"/>
    <d v="2020-08-18T00:00:00"/>
    <m/>
    <x v="4"/>
    <s v="Flores_Rhay, Joensuu_Eric"/>
    <x v="9"/>
    <s v="RIP"/>
    <s v="Intermediate"/>
    <m/>
    <n v="1"/>
    <s v="RIGHT"/>
    <s v="L"/>
    <x v="0"/>
    <s v="&lt;10"/>
    <s v="N"/>
    <n v="1.8732968935899999E-5"/>
    <m/>
    <n v="1.8732968935899998"/>
    <n v="1"/>
    <x v="1722"/>
    <m/>
    <s v="{eaf21ab6-cbd3-4135-9eb0-0a7addc67ac9}"/>
  </r>
  <r>
    <x v="70"/>
    <d v="2020-08-18T00:00:00"/>
    <m/>
    <x v="4"/>
    <s v="Flores_Rhay, Joensuu_Eric"/>
    <x v="9"/>
    <s v="RIP"/>
    <s v="Intermediate"/>
    <m/>
    <n v="1"/>
    <s v="RIGHT"/>
    <s v="L"/>
    <x v="0"/>
    <s v="&lt;10"/>
    <s v="N"/>
    <n v="1.64850771252E-5"/>
    <m/>
    <n v="1.6485077125200001"/>
    <n v="1"/>
    <x v="1723"/>
    <m/>
    <s v="{27d06b41-8315-45af-823e-186bb6929937}"/>
  </r>
  <r>
    <x v="70"/>
    <d v="2020-08-18T00:00:00"/>
    <m/>
    <x v="4"/>
    <s v="Flores_Rhay, Joensuu_Eric"/>
    <x v="9"/>
    <s v="RIP"/>
    <s v="Intermediate"/>
    <m/>
    <n v="1"/>
    <s v="RIGHT"/>
    <s v="L"/>
    <x v="0"/>
    <s v="10-100"/>
    <s v="N"/>
    <n v="2.5697152276500001E-5"/>
    <m/>
    <n v="2.5697152276500002"/>
    <n v="1"/>
    <x v="1724"/>
    <m/>
    <s v="{97db1b7d-00c8-45e6-b2b3-24aca41af618}"/>
  </r>
  <r>
    <x v="70"/>
    <d v="2020-08-18T00:00:00"/>
    <m/>
    <x v="4"/>
    <s v="Flores_Rhay, Joensuu_Eric"/>
    <x v="9"/>
    <s v="RIP"/>
    <s v="Intermediate"/>
    <m/>
    <n v="1"/>
    <s v="FULL"/>
    <s v="L"/>
    <x v="2"/>
    <s v="10-100"/>
    <s v="N"/>
    <n v="2.1816266777399998E-5"/>
    <m/>
    <n v="2.1816266777399997"/>
    <n v="2"/>
    <x v="1725"/>
    <m/>
    <s v="{b0c7ac9f-3b3a-427b-87fa-f44f8a664483}"/>
  </r>
  <r>
    <x v="70"/>
    <d v="2020-08-18T00:00:00"/>
    <m/>
    <x v="4"/>
    <s v="Flores_Rhay, Joensuu_Eric"/>
    <x v="9"/>
    <s v="RIP"/>
    <s v="Intermediate"/>
    <m/>
    <n v="1"/>
    <s v="RIGHT"/>
    <s v="L"/>
    <x v="0"/>
    <s v="10-100"/>
    <s v="N"/>
    <n v="1.3515411386E-5"/>
    <m/>
    <n v="1.3515411386"/>
    <n v="1"/>
    <x v="1726"/>
    <m/>
    <s v="{188e6246-3644-4656-9f97-9617320c28b7}"/>
  </r>
  <r>
    <x v="70"/>
    <d v="2020-08-18T00:00:00"/>
    <m/>
    <x v="4"/>
    <s v="Flores_Rhay, Joensuu_Eric"/>
    <x v="9"/>
    <s v="RIP"/>
    <s v="Intermediate"/>
    <m/>
    <n v="1"/>
    <s v="RIGHT"/>
    <s v="L"/>
    <x v="0"/>
    <s v="10-100"/>
    <s v="N"/>
    <n v="1.2385675596700001E-5"/>
    <m/>
    <n v="1.2385675596700001"/>
    <n v="1"/>
    <x v="1727"/>
    <m/>
    <s v="{8660f1f5-8afa-451e-b09c-9773847fd012}"/>
  </r>
  <r>
    <x v="70"/>
    <d v="2020-08-18T00:00:00"/>
    <m/>
    <x v="4"/>
    <s v="Flores_Rhay, Joensuu_Eric"/>
    <x v="9"/>
    <s v="RIP"/>
    <s v="Intermediate"/>
    <m/>
    <n v="1"/>
    <s v="RIGHT"/>
    <s v="L"/>
    <x v="0"/>
    <s v="&lt;10"/>
    <s v="N"/>
    <n v="1.37923870404E-5"/>
    <m/>
    <n v="1.37923870404"/>
    <n v="1"/>
    <x v="1728"/>
    <m/>
    <s v="{6a07e9b2-d8c5-42f2-a285-e3b166f69ec2}"/>
  </r>
  <r>
    <x v="70"/>
    <d v="2020-08-18T00:00:00"/>
    <m/>
    <x v="4"/>
    <s v="Flores_Rhay, Joensuu_Eric"/>
    <x v="9"/>
    <s v="RIP"/>
    <s v="Intermediate"/>
    <m/>
    <n v="1"/>
    <s v="RIGHT"/>
    <s v="L"/>
    <x v="0"/>
    <s v="&lt;10"/>
    <s v="N"/>
    <n v="1.6754734769700002E-5"/>
    <m/>
    <n v="1.6754734769700002"/>
    <n v="1"/>
    <x v="1729"/>
    <m/>
    <s v="{e2672a7a-d776-42c5-86e7-b54cd2eeff77}"/>
  </r>
  <r>
    <x v="70"/>
    <d v="2020-08-18T00:00:00"/>
    <m/>
    <x v="4"/>
    <s v="Flores_Rhay, Joensuu_Eric"/>
    <x v="9"/>
    <m/>
    <m/>
    <m/>
    <n v="1"/>
    <s v="RIGHT"/>
    <s v="SC"/>
    <x v="0"/>
    <s v="&lt;10"/>
    <m/>
    <n v="2.2365173104500001E-4"/>
    <m/>
    <n v="22.365173104500002"/>
    <n v="1"/>
    <x v="1730"/>
    <m/>
    <s v="{f13daeb7-06b0-4709-87af-b6514a09112f}"/>
  </r>
  <r>
    <x v="70"/>
    <d v="2020-08-18T00:00:00"/>
    <m/>
    <x v="4"/>
    <s v="Flores_Rhay, Joensuu_Eric"/>
    <x v="9"/>
    <m/>
    <m/>
    <m/>
    <n v="3"/>
    <s v="FULL"/>
    <s v="SC"/>
    <x v="0"/>
    <s v="&gt;100"/>
    <m/>
    <n v="3.7089935722199997E-4"/>
    <m/>
    <n v="37.089935722199996"/>
    <n v="2"/>
    <x v="1731"/>
    <m/>
    <s v="{2f2e43c1-5c84-495c-b2c2-e34a24fcd2b7}"/>
  </r>
  <r>
    <x v="70"/>
    <d v="2020-08-18T00:00:00"/>
    <m/>
    <x v="4"/>
    <s v="Flores_Rhay, Joensuu_Eric"/>
    <x v="9"/>
    <m/>
    <m/>
    <m/>
    <n v="1"/>
    <s v="LEFT"/>
    <s v="SC"/>
    <x v="0"/>
    <s v="&lt;10"/>
    <m/>
    <n v="2.1074635474800001E-5"/>
    <m/>
    <n v="2.1074635474800001"/>
    <n v="1"/>
    <x v="1732"/>
    <m/>
    <s v="{8cf4abff-1c53-4ea4-9d01-d9308fbbe3ae}"/>
  </r>
  <r>
    <x v="70"/>
    <d v="2020-08-18T00:00:00"/>
    <m/>
    <x v="4"/>
    <s v="Flores_Rhay, Joensuu_Eric"/>
    <x v="9"/>
    <m/>
    <m/>
    <m/>
    <n v="1"/>
    <s v="LEFT"/>
    <s v="SC"/>
    <x v="0"/>
    <s v="&lt;10"/>
    <m/>
    <n v="2.19975184588E-5"/>
    <m/>
    <n v="2.1997518458799998"/>
    <n v="1"/>
    <x v="1733"/>
    <m/>
    <s v="{9daa9be1-56fe-4172-9e91-7f3db7e3842a}"/>
  </r>
  <r>
    <x v="70"/>
    <d v="2020-08-18T00:00:00"/>
    <m/>
    <x v="4"/>
    <s v="Flores_Rhay, Joensuu_Eric"/>
    <x v="9"/>
    <m/>
    <m/>
    <m/>
    <n v="1"/>
    <s v="LEFT"/>
    <s v="SC"/>
    <x v="0"/>
    <s v="&lt;10"/>
    <m/>
    <n v="1.15559260107E-5"/>
    <m/>
    <n v="1.1555926010699999"/>
    <n v="1"/>
    <x v="1734"/>
    <m/>
    <s v="{cae86180-6779-42f6-8769-4d3dd9cb641e}"/>
  </r>
  <r>
    <x v="54"/>
    <d v="2020-08-18T00:00:00"/>
    <m/>
    <x v="4"/>
    <s v="Chipman_Takuma, Gomez_Gio"/>
    <x v="1"/>
    <s v="OAK"/>
    <s v="Disturbed"/>
    <m/>
    <n v="3"/>
    <s v="FULL"/>
    <s v="P"/>
    <x v="0"/>
    <s v="10-100"/>
    <s v="Y"/>
    <n v="4.2830989077500002E-4"/>
    <m/>
    <n v="42.8309890775"/>
    <n v="2"/>
    <x v="1735"/>
    <m/>
    <s v="{a1f19143-40ed-4563-b25e-6dd39898f6c1}"/>
  </r>
  <r>
    <x v="54"/>
    <d v="2020-08-18T00:00:00"/>
    <m/>
    <x v="4"/>
    <s v="Chipman_Takuma, Gomez_Gio"/>
    <x v="1"/>
    <m/>
    <m/>
    <m/>
    <n v="3"/>
    <s v="LEFT"/>
    <s v="P"/>
    <x v="1"/>
    <s v="10-100"/>
    <m/>
    <n v="2.6233585162699997E-4"/>
    <m/>
    <n v="26.233585162699999"/>
    <n v="1"/>
    <x v="1736"/>
    <m/>
    <s v="{afd40ac7-a5ce-47b1-b319-90a2209fc1d4}"/>
  </r>
  <r>
    <x v="54"/>
    <d v="2020-08-18T00:00:00"/>
    <m/>
    <x v="4"/>
    <s v="Chipman_Takuma, Gomez_Gio"/>
    <x v="1"/>
    <m/>
    <m/>
    <m/>
    <n v="1"/>
    <s v="FULL"/>
    <s v="SC"/>
    <x v="0"/>
    <s v="10-100"/>
    <m/>
    <n v="3.6548658027599998E-4"/>
    <m/>
    <n v="36.548658027599998"/>
    <n v="2"/>
    <x v="1737"/>
    <m/>
    <s v="{8d02a0de-9ab1-4b30-b310-15e210bba8fa}"/>
  </r>
  <r>
    <x v="54"/>
    <d v="2020-08-18T00:00:00"/>
    <m/>
    <x v="4"/>
    <s v="Chipman_Takuma, Gomez_Gio"/>
    <x v="1"/>
    <m/>
    <m/>
    <m/>
    <n v="2"/>
    <s v="FULL"/>
    <s v="P"/>
    <x v="2"/>
    <s v="10-100"/>
    <m/>
    <n v="1.57412577992E-4"/>
    <m/>
    <n v="15.7412577992"/>
    <n v="2"/>
    <x v="1738"/>
    <m/>
    <s v="{d1fa6cbd-97a4-4d91-a1da-431bc75b9eaf}"/>
  </r>
  <r>
    <x v="54"/>
    <d v="2020-08-18T00:00:00"/>
    <m/>
    <x v="4"/>
    <s v="Chipman_Takuma, Gomez_Gio"/>
    <x v="1"/>
    <m/>
    <m/>
    <m/>
    <n v="2"/>
    <s v="FULL"/>
    <s v="P"/>
    <x v="0"/>
    <s v="10-100"/>
    <m/>
    <n v="1.5118760186700001E-4"/>
    <m/>
    <n v="15.118760186700001"/>
    <n v="2"/>
    <x v="1739"/>
    <m/>
    <s v="{70380f78-7a75-498b-a860-7ca2ce01016d}"/>
  </r>
  <r>
    <x v="54"/>
    <d v="2020-08-18T00:00:00"/>
    <m/>
    <x v="4"/>
    <s v="Chipman_Takuma, Gomez_Gio"/>
    <x v="10"/>
    <m/>
    <m/>
    <m/>
    <n v="1"/>
    <s v="FULL"/>
    <s v="P"/>
    <x v="1"/>
    <s v="10-100"/>
    <m/>
    <n v="1.01984013524E-4"/>
    <m/>
    <n v="10.198401352399999"/>
    <n v="2"/>
    <x v="1740"/>
    <m/>
    <s v="{e6ca75dc-db69-4a55-9766-e108b1543304}"/>
  </r>
  <r>
    <x v="54"/>
    <d v="2020-08-18T00:00:00"/>
    <m/>
    <x v="4"/>
    <s v="Chipman_Takuma, Gomez_Gio"/>
    <x v="1"/>
    <m/>
    <m/>
    <m/>
    <n v="2"/>
    <s v="FULL"/>
    <s v="P"/>
    <x v="0"/>
    <s v="10-100"/>
    <m/>
    <n v="1.8957846488400001E-4"/>
    <m/>
    <n v="18.957846488400001"/>
    <n v="2"/>
    <x v="1741"/>
    <m/>
    <s v="{a84fbf56-5e34-492f-9f0b-ca87f9375b18}"/>
  </r>
  <r>
    <x v="54"/>
    <d v="2020-08-18T00:00:00"/>
    <m/>
    <x v="4"/>
    <s v="Chipman_Takuma, Gomez_Gio"/>
    <x v="1"/>
    <m/>
    <m/>
    <m/>
    <n v="2"/>
    <s v="FULL"/>
    <s v="P"/>
    <x v="0"/>
    <s v="10-100"/>
    <m/>
    <n v="1.3983590820200001E-4"/>
    <m/>
    <n v="13.9835908202"/>
    <n v="2"/>
    <x v="1742"/>
    <m/>
    <s v="{eca8e7cb-5f85-4b6d-b70b-968beee95651}"/>
  </r>
  <r>
    <x v="54"/>
    <d v="2020-08-18T00:00:00"/>
    <m/>
    <x v="4"/>
    <s v="Chipman_Takuma, Gomez_Gio"/>
    <x v="1"/>
    <m/>
    <m/>
    <m/>
    <n v="10"/>
    <s v="LEFT"/>
    <s v="C"/>
    <x v="0"/>
    <s v="&gt;100"/>
    <m/>
    <n v="1.1234159193199999E-3"/>
    <m/>
    <n v="112.34159193199999"/>
    <n v="1"/>
    <x v="1743"/>
    <m/>
    <s v="{d69faf1a-1650-46ab-83d3-37529adc47a2}"/>
  </r>
  <r>
    <x v="54"/>
    <d v="2020-08-18T00:00:00"/>
    <m/>
    <x v="4"/>
    <s v="Chipman_Takuma, Gomez_Gio"/>
    <x v="1"/>
    <m/>
    <m/>
    <m/>
    <n v="1"/>
    <s v="LEFT"/>
    <s v="P"/>
    <x v="0"/>
    <s v="10-100"/>
    <m/>
    <n v="1.43956804334E-4"/>
    <m/>
    <n v="14.395680433400001"/>
    <n v="1"/>
    <x v="1744"/>
    <m/>
    <s v="{19d7a8f4-514e-4c51-809a-f52b6c13e8b1}"/>
  </r>
  <r>
    <x v="54"/>
    <d v="2020-08-18T00:00:00"/>
    <m/>
    <x v="4"/>
    <s v="Chipman_Takuma, Gomez_Gio"/>
    <x v="1"/>
    <m/>
    <m/>
    <m/>
    <n v="2"/>
    <s v="FULL"/>
    <s v="P"/>
    <x v="0"/>
    <s v="10-100"/>
    <m/>
    <n v="2.2779053768400001E-4"/>
    <m/>
    <n v="22.779053768400001"/>
    <n v="2"/>
    <x v="1745"/>
    <m/>
    <s v="{609dd1a8-d699-4aba-93c0-b073f7df046c}"/>
  </r>
  <r>
    <x v="54"/>
    <d v="2020-08-18T00:00:00"/>
    <m/>
    <x v="4"/>
    <s v="Chipman_Takuma, Gomez_Gio"/>
    <x v="1"/>
    <m/>
    <m/>
    <m/>
    <n v="4"/>
    <s v="FULL"/>
    <s v="P"/>
    <x v="0"/>
    <s v="10-100"/>
    <m/>
    <n v="2.3311875227899998E-3"/>
    <m/>
    <n v="233.11875227899998"/>
    <n v="2"/>
    <x v="1746"/>
    <m/>
    <s v="{d8bd92a0-60d0-4b32-8662-db64ca278a6e}"/>
  </r>
  <r>
    <x v="54"/>
    <d v="2020-08-18T00:00:00"/>
    <m/>
    <x v="4"/>
    <s v="Chipman_Takuma, Gomez_Gio"/>
    <x v="1"/>
    <m/>
    <m/>
    <m/>
    <n v="1"/>
    <s v="RIGHT"/>
    <s v="P"/>
    <x v="0"/>
    <s v="10-100"/>
    <m/>
    <n v="1.30033218044E-4"/>
    <m/>
    <n v="13.003321804400001"/>
    <n v="1"/>
    <x v="1747"/>
    <m/>
    <s v="{c2868e6f-9f28-4aae-9627-68d4210d9183}"/>
  </r>
  <r>
    <x v="54"/>
    <d v="2020-08-18T00:00:00"/>
    <m/>
    <x v="4"/>
    <s v="Chipman_Takuma, Gomez_Gio"/>
    <x v="1"/>
    <m/>
    <m/>
    <m/>
    <n v="2"/>
    <s v="FULL"/>
    <s v="P"/>
    <x v="0"/>
    <s v="10-100"/>
    <m/>
    <n v="2.3480239809899999E-4"/>
    <m/>
    <n v="23.480239809899999"/>
    <n v="2"/>
    <x v="1748"/>
    <m/>
    <s v="{1ae6f1c8-fd92-4e2b-b4e6-09cbac4b24a1}"/>
  </r>
  <r>
    <x v="54"/>
    <d v="2020-08-18T00:00:00"/>
    <m/>
    <x v="4"/>
    <s v="Chipman_Takuma, Gomez_Gio"/>
    <x v="10"/>
    <m/>
    <m/>
    <m/>
    <n v="5"/>
    <s v="FULL"/>
    <s v="P"/>
    <x v="2"/>
    <s v="10-100"/>
    <m/>
    <n v="6.1373559412600004E-4"/>
    <m/>
    <n v="61.373559412600002"/>
    <n v="2"/>
    <x v="1749"/>
    <m/>
    <s v="{9c178bc9-1ad1-4503-bf61-aa147e09a387}"/>
  </r>
  <r>
    <x v="54"/>
    <d v="2020-08-18T00:00:00"/>
    <m/>
    <x v="4"/>
    <s v="Chipman_Takuma, Gomez_Gio"/>
    <x v="1"/>
    <m/>
    <m/>
    <m/>
    <n v="3"/>
    <s v="FULL"/>
    <s v="SC"/>
    <x v="2"/>
    <s v="10-100"/>
    <m/>
    <n v="4.51869383807E-4"/>
    <m/>
    <n v="45.186938380699999"/>
    <n v="2"/>
    <x v="1750"/>
    <m/>
    <s v="{416aeb23-3654-4d79-8902-a01b77dfbd60}"/>
  </r>
  <r>
    <x v="54"/>
    <d v="2020-08-18T00:00:00"/>
    <m/>
    <x v="4"/>
    <s v="Chipman_Takuma, Gomez_Gio"/>
    <x v="1"/>
    <m/>
    <m/>
    <m/>
    <n v="4"/>
    <s v="FULL"/>
    <s v="SC"/>
    <x v="0"/>
    <s v="10-100"/>
    <m/>
    <n v="2.0750516993299999E-4"/>
    <m/>
    <n v="20.7505169933"/>
    <n v="2"/>
    <x v="1751"/>
    <m/>
    <s v="{428c3ac3-80bb-43ab-843b-92b3ecbe6454}"/>
  </r>
  <r>
    <x v="54"/>
    <d v="2020-08-18T00:00:00"/>
    <m/>
    <x v="4"/>
    <s v="Chipman_Takuma, Gomez_Gio"/>
    <x v="10"/>
    <m/>
    <m/>
    <m/>
    <n v="2"/>
    <s v="RIGHT"/>
    <s v="SC"/>
    <x v="0"/>
    <s v="10-100"/>
    <m/>
    <n v="1.7218927417900001E-4"/>
    <m/>
    <n v="17.218927417900002"/>
    <n v="1"/>
    <x v="1752"/>
    <m/>
    <s v="{898971ba-c1d7-4a20-9270-b38b40db702b}"/>
  </r>
  <r>
    <x v="54"/>
    <d v="2020-08-18T00:00:00"/>
    <m/>
    <x v="4"/>
    <s v="Chipman_Takuma, Gomez_Gio"/>
    <x v="10"/>
    <m/>
    <m/>
    <m/>
    <n v="3"/>
    <s v="FULL"/>
    <s v="P"/>
    <x v="0"/>
    <s v="10-100"/>
    <m/>
    <n v="3.7715608085100001E-4"/>
    <m/>
    <n v="37.715608085100001"/>
    <n v="2"/>
    <x v="1753"/>
    <m/>
    <s v="{1dc95ca1-9cd1-41c8-a188-f4ad3f56bec0}"/>
  </r>
  <r>
    <x v="54"/>
    <d v="2020-08-18T00:00:00"/>
    <m/>
    <x v="4"/>
    <s v="Chipman_Takuma, Gomez_Gio"/>
    <x v="1"/>
    <m/>
    <m/>
    <m/>
    <n v="3"/>
    <s v="FULL"/>
    <s v="P"/>
    <x v="0"/>
    <s v="10-100"/>
    <m/>
    <n v="3.7715608085100001E-4"/>
    <m/>
    <n v="37.715608085100001"/>
    <n v="2"/>
    <x v="1753"/>
    <m/>
    <s v="{1dc95ca1-9cd1-41c8-a188-f4ad3f56bec0}"/>
  </r>
  <r>
    <x v="54"/>
    <d v="2020-08-18T00:00:00"/>
    <m/>
    <x v="4"/>
    <s v="Chipman_Takuma, Gomez_Gio"/>
    <x v="10"/>
    <m/>
    <m/>
    <m/>
    <n v="2"/>
    <s v="FULL"/>
    <s v="SC"/>
    <x v="0"/>
    <s v="10-100"/>
    <m/>
    <n v="1.39298494051E-4"/>
    <m/>
    <n v="13.929849405100001"/>
    <n v="2"/>
    <x v="1754"/>
    <m/>
    <s v="{d0129aa9-ae2e-4003-a1cd-f81bab6866a1}"/>
  </r>
  <r>
    <x v="54"/>
    <d v="2020-08-18T00:00:00"/>
    <m/>
    <x v="4"/>
    <s v="Chipman_Takuma, Gomez_Gio"/>
    <x v="1"/>
    <m/>
    <m/>
    <m/>
    <n v="2"/>
    <s v="FULL"/>
    <s v="SC"/>
    <x v="0"/>
    <s v="10-100"/>
    <m/>
    <n v="1.39298494051E-4"/>
    <m/>
    <n v="13.929849405100001"/>
    <n v="2"/>
    <x v="1754"/>
    <m/>
    <s v="{d0129aa9-ae2e-4003-a1cd-f81bab6866a1}"/>
  </r>
  <r>
    <x v="54"/>
    <d v="2020-08-18T00:00:00"/>
    <m/>
    <x v="4"/>
    <s v="Chipman_Takuma, Gomez_Gio"/>
    <x v="1"/>
    <m/>
    <m/>
    <m/>
    <n v="2"/>
    <s v="FULL"/>
    <s v="SC"/>
    <x v="0"/>
    <s v="10-100"/>
    <m/>
    <n v="5.8698732378399997E-5"/>
    <m/>
    <n v="5.8698732378399994"/>
    <n v="2"/>
    <x v="1755"/>
    <m/>
    <s v="{541b3432-800e-4abf-8635-91b575d796f7}"/>
  </r>
  <r>
    <x v="54"/>
    <d v="2020-08-18T00:00:00"/>
    <m/>
    <x v="4"/>
    <s v="Chipman_Takuma, Gomez_Gio"/>
    <x v="0"/>
    <m/>
    <m/>
    <m/>
    <n v="1"/>
    <s v="LEFT"/>
    <s v="SC"/>
    <x v="1"/>
    <s v="&lt;10"/>
    <m/>
    <n v="1.8497071240800001E-4"/>
    <m/>
    <n v="18.4970712408"/>
    <n v="1"/>
    <x v="1756"/>
    <m/>
    <s v="{a59fe51a-dfb5-4911-9ad0-42fa315baa20}"/>
  </r>
  <r>
    <x v="54"/>
    <d v="2020-08-18T00:00:00"/>
    <m/>
    <x v="4"/>
    <s v="Chipman_Takuma, Gomez_Gio"/>
    <x v="1"/>
    <m/>
    <m/>
    <m/>
    <n v="1"/>
    <s v="FULL"/>
    <s v="P"/>
    <x v="0"/>
    <s v="10-100"/>
    <m/>
    <n v="1.2679464714399999E-4"/>
    <m/>
    <n v="12.679464714399998"/>
    <n v="2"/>
    <x v="1757"/>
    <m/>
    <s v="{33ac9165-18b6-4b75-ae92-207c1f23f45e}"/>
  </r>
  <r>
    <x v="54"/>
    <d v="2020-08-18T00:00:00"/>
    <m/>
    <x v="4"/>
    <s v="Chipman_Takuma, Gomez_Gio"/>
    <x v="1"/>
    <m/>
    <m/>
    <m/>
    <n v="2"/>
    <s v="FULL"/>
    <s v="P"/>
    <x v="0"/>
    <s v="10-100"/>
    <m/>
    <n v="1.20665654996E-3"/>
    <m/>
    <n v="120.665654996"/>
    <n v="2"/>
    <x v="1758"/>
    <m/>
    <s v="{16819212-aa47-4dc4-b885-d68ef5ab102a}"/>
  </r>
  <r>
    <x v="54"/>
    <d v="2020-08-18T00:00:00"/>
    <m/>
    <x v="4"/>
    <s v="Chipman_Takuma, Gomez_Gio"/>
    <x v="8"/>
    <m/>
    <m/>
    <m/>
    <n v="1"/>
    <s v="LEFT"/>
    <s v="P"/>
    <x v="0"/>
    <s v="10-100"/>
    <m/>
    <n v="1.00314708917E-4"/>
    <m/>
    <n v="10.0314708917"/>
    <n v="1"/>
    <x v="1759"/>
    <m/>
    <s v="{57373877-1ac2-48d5-8989-2f978a5e28c2}"/>
  </r>
  <r>
    <x v="69"/>
    <d v="2020-08-18T00:00:00"/>
    <m/>
    <x v="4"/>
    <s v="Chipman_Takuma, Gomez_Gio"/>
    <x v="4"/>
    <m/>
    <m/>
    <m/>
    <n v="2"/>
    <s v="FULL"/>
    <s v="P"/>
    <x v="0"/>
    <s v="10-100"/>
    <m/>
    <n v="1.3193034571200001E-4"/>
    <m/>
    <n v="13.1930345712"/>
    <n v="2"/>
    <x v="1760"/>
    <m/>
    <s v="{f6ee1294-7c78-4b5b-abba-d286a883f54b}"/>
  </r>
  <r>
    <x v="69"/>
    <d v="2020-08-18T00:00:00"/>
    <m/>
    <x v="4"/>
    <s v="Chipman_Takuma, Gomez_Gio"/>
    <x v="11"/>
    <s v="CHAP"/>
    <s v="Intermediate"/>
    <m/>
    <n v="2"/>
    <s v="FULL"/>
    <s v="P"/>
    <x v="0"/>
    <s v="10-100"/>
    <s v="N"/>
    <n v="3.8542569681599998E-4"/>
    <m/>
    <n v="38.5425696816"/>
    <n v="2"/>
    <x v="1761"/>
    <m/>
    <s v="{ab91449c-a6d4-4ace-88e3-2aeff0460ca6}"/>
  </r>
  <r>
    <x v="69"/>
    <d v="2020-08-18T00:00:00"/>
    <m/>
    <x v="4"/>
    <s v="Chipman_Takuma, Gomez_Gio"/>
    <x v="8"/>
    <m/>
    <m/>
    <m/>
    <n v="2"/>
    <s v="FULL"/>
    <s v="P"/>
    <x v="2"/>
    <s v="10-100"/>
    <m/>
    <n v="1.56636194051E-4"/>
    <m/>
    <n v="15.6636194051"/>
    <n v="2"/>
    <x v="1762"/>
    <m/>
    <s v="{6be3a2be-d481-4132-b0a2-8eba9fb98fec}"/>
  </r>
  <r>
    <x v="69"/>
    <d v="2020-08-18T00:00:00"/>
    <m/>
    <x v="4"/>
    <s v="Chipman_Takuma, Gomez_Gio"/>
    <x v="8"/>
    <m/>
    <m/>
    <m/>
    <n v="5"/>
    <s v="FULL"/>
    <s v="P"/>
    <x v="2"/>
    <s v="10-100"/>
    <m/>
    <n v="1.02821943683E-3"/>
    <m/>
    <n v="102.821943683"/>
    <n v="2"/>
    <x v="1763"/>
    <m/>
    <s v="{a2d763f9-f812-4715-ba3c-36a32d6fbfc5}"/>
  </r>
  <r>
    <x v="69"/>
    <d v="2020-08-18T00:00:00"/>
    <m/>
    <x v="4"/>
    <s v="Chipman_Takuma, Gomez_Gio"/>
    <x v="11"/>
    <m/>
    <m/>
    <m/>
    <n v="1"/>
    <s v="FULL"/>
    <s v="SC"/>
    <x v="2"/>
    <s v="&lt;10"/>
    <m/>
    <n v="2.9393890648199999E-5"/>
    <m/>
    <n v="2.9393890648199998"/>
    <n v="2"/>
    <x v="1764"/>
    <m/>
    <s v="{86b241fc-f9d2-4648-bbfc-62847c87c48d}"/>
  </r>
  <r>
    <x v="69"/>
    <d v="2020-08-18T00:00:00"/>
    <m/>
    <x v="4"/>
    <s v="Chipman_Takuma, Gomez_Gio"/>
    <x v="8"/>
    <m/>
    <m/>
    <m/>
    <n v="10"/>
    <s v="FULL"/>
    <s v="C"/>
    <x v="2"/>
    <s v="&gt;100"/>
    <m/>
    <n v="8.92805814032E-4"/>
    <m/>
    <n v="89.280581403200003"/>
    <n v="2"/>
    <x v="1765"/>
    <m/>
    <s v="{6a892dce-30a1-4678-a22f-03f10a40b318}"/>
  </r>
  <r>
    <x v="69"/>
    <d v="2020-08-18T00:00:00"/>
    <m/>
    <x v="4"/>
    <s v="Chipman_Takuma, Gomez_Gio"/>
    <x v="11"/>
    <m/>
    <m/>
    <m/>
    <n v="1"/>
    <s v="LEFT"/>
    <s v="P"/>
    <x v="0"/>
    <s v="&lt;10"/>
    <m/>
    <n v="1.06349347438E-4"/>
    <m/>
    <n v="10.634934743799999"/>
    <n v="1"/>
    <x v="1766"/>
    <m/>
    <s v="{5c604d95-7fd9-4957-ad14-63853dc6acfd}"/>
  </r>
  <r>
    <x v="69"/>
    <d v="2020-08-18T00:00:00"/>
    <m/>
    <x v="4"/>
    <s v="Chipman_Takuma, Gomez_Gio"/>
    <x v="11"/>
    <m/>
    <m/>
    <m/>
    <n v="2"/>
    <s v="FULL"/>
    <s v="SC"/>
    <x v="0"/>
    <s v="&lt;10"/>
    <m/>
    <n v="1.3386855413000001E-4"/>
    <m/>
    <n v="13.386855413000001"/>
    <n v="2"/>
    <x v="1767"/>
    <m/>
    <s v="{fd192eeb-cde4-4360-818b-839b2af47c3b}"/>
  </r>
  <r>
    <x v="69"/>
    <d v="2020-08-18T00:00:00"/>
    <m/>
    <x v="4"/>
    <s v="Chipman_Takuma, Gomez_Gio"/>
    <x v="8"/>
    <m/>
    <m/>
    <m/>
    <n v="5"/>
    <s v="FULL"/>
    <s v="C"/>
    <x v="2"/>
    <s v="&gt;100"/>
    <m/>
    <n v="7.6566108966700001E-4"/>
    <m/>
    <n v="76.5661089667"/>
    <n v="2"/>
    <x v="1768"/>
    <m/>
    <s v="{a7ecdcb7-1a06-4b9b-8939-96031bde3faa}"/>
  </r>
  <r>
    <x v="69"/>
    <d v="2020-08-18T00:00:00"/>
    <m/>
    <x v="4"/>
    <s v="Chipman_Takuma, Gomez_Gio"/>
    <x v="11"/>
    <m/>
    <m/>
    <m/>
    <n v="3"/>
    <s v="FULL"/>
    <s v="P"/>
    <x v="2"/>
    <s v="10-100"/>
    <m/>
    <n v="2.12837434818E-4"/>
    <m/>
    <n v="21.283743481799998"/>
    <n v="2"/>
    <x v="1769"/>
    <m/>
    <s v="{68303fa4-5e80-4c7f-b004-bc2c935e8f85}"/>
  </r>
  <r>
    <x v="69"/>
    <d v="2020-08-18T00:00:00"/>
    <m/>
    <x v="4"/>
    <s v="Chipman_Takuma, Gomez_Gio"/>
    <x v="8"/>
    <m/>
    <m/>
    <m/>
    <n v="3"/>
    <s v="FULL"/>
    <s v="P"/>
    <x v="0"/>
    <s v="10-100"/>
    <m/>
    <n v="4.3918674788599998E-4"/>
    <m/>
    <n v="43.918674788600001"/>
    <n v="2"/>
    <x v="1770"/>
    <m/>
    <s v="{f3520290-23e7-4568-99d1-5bc4b169a2e3}"/>
  </r>
  <r>
    <x v="69"/>
    <d v="2020-08-18T00:00:00"/>
    <m/>
    <x v="4"/>
    <s v="Chipman_Takuma, Gomez_Gio"/>
    <x v="11"/>
    <m/>
    <m/>
    <m/>
    <n v="2"/>
    <s v="FULL"/>
    <s v="P"/>
    <x v="0"/>
    <s v="10-100"/>
    <m/>
    <n v="1.8133196463899999E-4"/>
    <m/>
    <n v="18.133196463899999"/>
    <n v="2"/>
    <x v="1771"/>
    <m/>
    <s v="{28e1a9dc-dd07-4c91-b3d6-6bb32b128e5b}"/>
  </r>
  <r>
    <x v="69"/>
    <d v="2020-08-18T00:00:00"/>
    <m/>
    <x v="4"/>
    <s v="Chipman_Takuma, Gomez_Gio"/>
    <x v="8"/>
    <m/>
    <m/>
    <m/>
    <n v="4"/>
    <s v="FULL"/>
    <s v="SC"/>
    <x v="0"/>
    <s v="10-100"/>
    <m/>
    <n v="2.45504161737E-4"/>
    <m/>
    <n v="24.5504161737"/>
    <n v="2"/>
    <x v="1772"/>
    <m/>
    <s v="{c4a9e0e2-9090-4531-a57d-1f50facb2779}"/>
  </r>
  <r>
    <x v="69"/>
    <d v="2020-08-18T00:00:00"/>
    <m/>
    <x v="4"/>
    <s v="Chipman_Takuma, Gomez_Gio"/>
    <x v="8"/>
    <m/>
    <m/>
    <m/>
    <n v="3"/>
    <s v="FULL"/>
    <s v="P"/>
    <x v="2"/>
    <s v="&gt;100"/>
    <m/>
    <n v="1.43648983503E-3"/>
    <m/>
    <n v="143.64898350300001"/>
    <n v="2"/>
    <x v="1773"/>
    <m/>
    <s v="{af779b3f-14a6-4fed-8d5c-31ba8b9778ed}"/>
  </r>
  <r>
    <x v="69"/>
    <d v="2020-08-18T00:00:00"/>
    <m/>
    <x v="4"/>
    <s v="Chipman_Takuma, Gomez_Gio"/>
    <x v="8"/>
    <m/>
    <m/>
    <m/>
    <n v="5"/>
    <s v="RIGHT"/>
    <s v="C"/>
    <x v="0"/>
    <s v="&gt;100"/>
    <m/>
    <n v="1.7879075812299999E-3"/>
    <m/>
    <n v="178.79075812299999"/>
    <n v="1"/>
    <x v="1774"/>
    <m/>
    <s v="{9e8be817-2df7-456d-9cdb-c3119b5a7981}"/>
  </r>
  <r>
    <x v="69"/>
    <d v="2020-08-18T00:00:00"/>
    <m/>
    <x v="4"/>
    <s v="Chipman_Takuma, Gomez_Gio"/>
    <x v="11"/>
    <m/>
    <m/>
    <m/>
    <n v="1"/>
    <s v="FULL"/>
    <s v="P"/>
    <x v="0"/>
    <s v="10-100"/>
    <m/>
    <n v="5.1453499337599999E-5"/>
    <m/>
    <n v="5.1453499337599995"/>
    <n v="2"/>
    <x v="1775"/>
    <m/>
    <s v="{bd9b96d2-42a4-4809-adfc-9c172003071a}"/>
  </r>
  <r>
    <x v="69"/>
    <d v="2020-08-18T00:00:00"/>
    <m/>
    <x v="4"/>
    <s v="Chipman_Takuma, Gomez_Gio"/>
    <x v="11"/>
    <m/>
    <m/>
    <m/>
    <n v="1"/>
    <s v="FULL"/>
    <s v="P"/>
    <x v="0"/>
    <s v="10-100"/>
    <m/>
    <n v="7.7917142736000001E-5"/>
    <m/>
    <n v="7.7917142736000002"/>
    <n v="2"/>
    <x v="1776"/>
    <m/>
    <s v="{443c9b4a-21df-4c69-9a4c-7fbb9a788df2}"/>
  </r>
  <r>
    <x v="69"/>
    <d v="2020-08-18T00:00:00"/>
    <m/>
    <x v="4"/>
    <s v="Chipman_Takuma, Gomez_Gio"/>
    <x v="8"/>
    <m/>
    <m/>
    <m/>
    <n v="4"/>
    <s v="RIGHT"/>
    <s v="P"/>
    <x v="0"/>
    <s v="&gt;100"/>
    <m/>
    <n v="4.6241316338000002E-4"/>
    <m/>
    <n v="46.241316338000004"/>
    <n v="1"/>
    <x v="1777"/>
    <m/>
    <s v="{4712b44c-4285-4614-8b24-be9a717db05d}"/>
  </r>
  <r>
    <x v="69"/>
    <d v="2020-08-18T00:00:00"/>
    <m/>
    <x v="4"/>
    <s v="Chipman_Takuma, Gomez_Gio"/>
    <x v="11"/>
    <m/>
    <m/>
    <m/>
    <n v="2"/>
    <s v="FULL"/>
    <s v="SC"/>
    <x v="0"/>
    <s v="10-100"/>
    <m/>
    <n v="4.7726355368300003E-5"/>
    <m/>
    <n v="4.7726355368300002"/>
    <n v="2"/>
    <x v="1778"/>
    <m/>
    <s v="{831cb0cc-cbef-4fb1-9cfd-86edd0b6d516}"/>
  </r>
  <r>
    <x v="115"/>
    <d v="2020-08-18T00:00:00"/>
    <m/>
    <x v="4"/>
    <s v="Gomez_Gio, Chipman_Takuma"/>
    <x v="1"/>
    <s v="OAK"/>
    <s v="Disturbed"/>
    <m/>
    <n v="1"/>
    <s v="FULL"/>
    <s v="P"/>
    <x v="0"/>
    <s v="10-100"/>
    <s v="Y"/>
    <n v="1.84144631147E-4"/>
    <m/>
    <n v="18.414463114699998"/>
    <n v="2"/>
    <x v="1779"/>
    <m/>
    <s v="{730e5b0d-ed2c-4428-956c-33870299e936}"/>
  </r>
  <r>
    <x v="115"/>
    <d v="2020-08-18T00:00:00"/>
    <m/>
    <x v="4"/>
    <s v="Gomez_Gio, Chipman_Takuma"/>
    <x v="1"/>
    <m/>
    <m/>
    <m/>
    <n v="5"/>
    <s v="FULL"/>
    <s v="P"/>
    <x v="2"/>
    <s v="10-100"/>
    <m/>
    <n v="1.4786776245599999E-4"/>
    <m/>
    <n v="14.786776245599999"/>
    <n v="2"/>
    <x v="1780"/>
    <m/>
    <s v="{2625f216-d915-4b89-a90f-0f11d13ff8a2}"/>
  </r>
  <r>
    <x v="115"/>
    <d v="2020-08-18T00:00:00"/>
    <m/>
    <x v="4"/>
    <s v="Gomez_Gio, Chipman_Takuma"/>
    <x v="1"/>
    <m/>
    <m/>
    <m/>
    <n v="1"/>
    <s v="FULL"/>
    <s v="SC"/>
    <x v="0"/>
    <s v="10-100"/>
    <m/>
    <n v="3.6862679607900002E-4"/>
    <m/>
    <n v="36.862679607899999"/>
    <n v="2"/>
    <x v="1781"/>
    <m/>
    <s v="{3aa24615-e762-4b66-96eb-f6475036a0a6}"/>
  </r>
  <r>
    <x v="115"/>
    <d v="2020-08-18T00:00:00"/>
    <m/>
    <x v="4"/>
    <s v="Gomez_Gio, Chipman_Takuma"/>
    <x v="1"/>
    <m/>
    <m/>
    <m/>
    <n v="1"/>
    <s v="FULL"/>
    <s v="P"/>
    <x v="2"/>
    <s v="10-100"/>
    <m/>
    <n v="2.9033018534899998E-4"/>
    <m/>
    <n v="29.033018534899998"/>
    <n v="2"/>
    <x v="1782"/>
    <m/>
    <s v="{1fb7333c-edfc-45bf-bec6-14d92a4fcaa8}"/>
  </r>
  <r>
    <x v="115"/>
    <d v="2020-08-18T00:00:00"/>
    <m/>
    <x v="4"/>
    <s v="Gomez_Gio, Chipman_Takuma"/>
    <x v="1"/>
    <m/>
    <m/>
    <m/>
    <n v="5"/>
    <s v="FULL"/>
    <s v="P"/>
    <x v="0"/>
    <s v="10-100"/>
    <m/>
    <n v="1.04226012777E-4"/>
    <m/>
    <n v="10.4226012777"/>
    <n v="2"/>
    <x v="1783"/>
    <m/>
    <s v="{89fd0077-bc34-40be-b6f9-056459f0ce38}"/>
  </r>
  <r>
    <x v="115"/>
    <d v="2020-08-18T00:00:00"/>
    <m/>
    <x v="4"/>
    <s v="Gomez_Gio, Chipman_Takuma"/>
    <x v="1"/>
    <m/>
    <m/>
    <m/>
    <n v="1"/>
    <s v="FULL"/>
    <s v="P"/>
    <x v="0"/>
    <s v="10-100"/>
    <m/>
    <n v="9.2411592010199997E-5"/>
    <m/>
    <n v="9.2411592010200003"/>
    <n v="2"/>
    <x v="1784"/>
    <m/>
    <s v="{79a5d448-58a8-4139-a9c3-128f802edac5}"/>
  </r>
  <r>
    <x v="115"/>
    <d v="2020-08-18T00:00:00"/>
    <m/>
    <x v="4"/>
    <s v="Gomez_Gio, Chipman_Takuma"/>
    <x v="1"/>
    <m/>
    <m/>
    <m/>
    <n v="1"/>
    <s v="RIGHT"/>
    <s v="L"/>
    <x v="1"/>
    <s v="10-100"/>
    <m/>
    <n v="3.1297355849500002E-5"/>
    <m/>
    <n v="3.1297355849500001"/>
    <n v="1"/>
    <x v="1785"/>
    <m/>
    <s v="{4805c2d7-e1cd-4cb6-a93f-aa353416fb60}"/>
  </r>
  <r>
    <x v="115"/>
    <d v="2020-08-18T00:00:00"/>
    <m/>
    <x v="4"/>
    <s v="Gomez_Gio, Chipman_Takuma"/>
    <x v="1"/>
    <m/>
    <m/>
    <m/>
    <n v="1"/>
    <s v="FULL"/>
    <s v="L"/>
    <x v="0"/>
    <s v="10-100"/>
    <m/>
    <n v="5.96421565605E-5"/>
    <m/>
    <n v="5.9642156560500004"/>
    <n v="2"/>
    <x v="1786"/>
    <m/>
    <s v="{8709a0a1-5d78-4328-b3a0-4f2c4b0bdfcf}"/>
  </r>
  <r>
    <x v="115"/>
    <d v="2020-08-18T00:00:00"/>
    <m/>
    <x v="4"/>
    <s v="Gomez_Gio, Chipman_Takuma"/>
    <x v="6"/>
    <m/>
    <m/>
    <m/>
    <n v="2"/>
    <s v="FULL"/>
    <s v="P"/>
    <x v="0"/>
    <s v="10-100"/>
    <m/>
    <n v="8.7940579646299995E-5"/>
    <m/>
    <n v="8.7940579646299994"/>
    <n v="2"/>
    <x v="1787"/>
    <m/>
    <s v="{f2400138-0a07-4daa-b802-db99c63f4cc3}"/>
  </r>
  <r>
    <x v="115"/>
    <d v="2020-08-18T00:00:00"/>
    <m/>
    <x v="4"/>
    <s v="Gomez_Gio, Chipman_Takuma"/>
    <x v="6"/>
    <m/>
    <m/>
    <m/>
    <n v="2"/>
    <s v="RIGHT"/>
    <s v="P"/>
    <x v="2"/>
    <s v="10-100"/>
    <m/>
    <n v="3.60365614225E-5"/>
    <m/>
    <n v="3.6036561422500002"/>
    <n v="1"/>
    <x v="1788"/>
    <m/>
    <s v="{94d855be-bda6-45e2-abb7-9fcc1fc9309c}"/>
  </r>
  <r>
    <x v="115"/>
    <d v="2020-08-18T00:00:00"/>
    <m/>
    <x v="4"/>
    <s v="Gomez_Gio, Chipman_Takuma"/>
    <x v="6"/>
    <m/>
    <m/>
    <m/>
    <n v="1"/>
    <s v="FULL"/>
    <s v="P"/>
    <x v="2"/>
    <s v="10-100"/>
    <m/>
    <n v="1.7542565053600001E-4"/>
    <m/>
    <n v="17.542565053600001"/>
    <n v="2"/>
    <x v="1789"/>
    <m/>
    <s v="{e420290e-1e4a-4286-84b8-fe2f6cf2c630}"/>
  </r>
  <r>
    <x v="115"/>
    <d v="2020-08-18T00:00:00"/>
    <m/>
    <x v="4"/>
    <s v="Gomez_Gio, Chipman_Takuma"/>
    <x v="1"/>
    <m/>
    <m/>
    <m/>
    <n v="1"/>
    <s v="FULL"/>
    <s v="P"/>
    <x v="2"/>
    <s v="10-100"/>
    <m/>
    <n v="9.2178780080800002E-5"/>
    <m/>
    <n v="9.2178780080799996"/>
    <n v="2"/>
    <x v="1790"/>
    <m/>
    <s v="{4d846dab-18d9-4130-829f-dcd0ad2dbb0a}"/>
  </r>
  <r>
    <x v="115"/>
    <d v="2020-08-18T00:00:00"/>
    <m/>
    <x v="4"/>
    <s v="Gomez_Gio, Chipman_Takuma"/>
    <x v="1"/>
    <m/>
    <m/>
    <m/>
    <n v="1"/>
    <s v="RIGHT"/>
    <s v="P"/>
    <x v="0"/>
    <s v="10-100"/>
    <m/>
    <n v="1.06865856398E-4"/>
    <m/>
    <n v="10.686585639800001"/>
    <n v="1"/>
    <x v="1791"/>
    <m/>
    <s v="{5c027e6c-6dbc-40c1-b039-b6b3a1ed48a2}"/>
  </r>
  <r>
    <x v="115"/>
    <d v="2020-08-18T00:00:00"/>
    <m/>
    <x v="4"/>
    <s v="Gomez_Gio, Chipman_Takuma"/>
    <x v="1"/>
    <m/>
    <m/>
    <m/>
    <n v="1"/>
    <s v="FULL"/>
    <s v="P"/>
    <x v="0"/>
    <s v="10-100"/>
    <m/>
    <n v="4.0771986741999998E-5"/>
    <m/>
    <n v="4.0771986741999999"/>
    <n v="2"/>
    <x v="1792"/>
    <m/>
    <s v="{696dbc75-1433-4123-a3b3-fa2aa1e636ed}"/>
  </r>
  <r>
    <x v="115"/>
    <d v="2020-08-18T00:00:00"/>
    <m/>
    <x v="4"/>
    <s v="Gomez_Gio, Chipman_Takuma"/>
    <x v="1"/>
    <m/>
    <m/>
    <m/>
    <n v="1"/>
    <s v="FULL"/>
    <s v="P"/>
    <x v="1"/>
    <s v="10-100"/>
    <m/>
    <n v="7.7605353449600005E-5"/>
    <m/>
    <n v="7.7605353449600001"/>
    <n v="2"/>
    <x v="1793"/>
    <m/>
    <s v="{1d7a4796-6696-4bb7-a193-b00d8027ba2f}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78">
  <location ref="O44:P50" firstHeaderRow="1" firstDataRow="1" firstDataCol="1" rowPageCount="1" colPageCount="1"/>
  <pivotFields count="4">
    <pivotField axis="axisPage" multipleItemSelectionAllowed="1" showAll="0">
      <items count="6">
        <item h="1" x="0"/>
        <item h="1" x="1"/>
        <item h="1" x="2"/>
        <item h="1" x="3"/>
        <item x="4"/>
        <item t="default"/>
      </items>
    </pivotField>
    <pivotField showAll="0"/>
    <pivotField showAll="0"/>
    <pivotField axis="axisRow" dataField="1" showAll="0">
      <items count="7">
        <item x="2"/>
        <item x="1"/>
        <item x="3"/>
        <item x="0"/>
        <item x="5"/>
        <item h="1" x="4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0" hier="-1"/>
  </pageFields>
  <dataFields count="1">
    <dataField name="Count of # Species (grouped)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4" indent="0" outline="1" outlineData="1" multipleFieldFilters="0">
  <location ref="H41:M67" firstHeaderRow="1" firstDataRow="2" firstDataCol="1"/>
  <pivotFields count="22">
    <pivotField showAll="0"/>
    <pivotField showAll="0"/>
    <pivotField showAll="0"/>
    <pivotField axis="axisCol" showAll="0">
      <items count="7">
        <item x="2"/>
        <item x="1"/>
        <item x="3"/>
        <item x="0"/>
        <item h="1" x="5"/>
        <item x="4"/>
        <item t="default"/>
      </items>
    </pivotField>
    <pivotField showAll="0"/>
    <pivotField axis="axisRow" showAll="0" sortType="ascending">
      <items count="30">
        <item x="20"/>
        <item x="16"/>
        <item x="21"/>
        <item x="1"/>
        <item h="1" x="23"/>
        <item x="6"/>
        <item x="3"/>
        <item x="18"/>
        <item x="17"/>
        <item x="27"/>
        <item x="24"/>
        <item x="5"/>
        <item x="19"/>
        <item x="8"/>
        <item x="11"/>
        <item h="1" x="25"/>
        <item x="9"/>
        <item x="15"/>
        <item x="4"/>
        <item h="1" x="22"/>
        <item x="13"/>
        <item x="12"/>
        <item x="14"/>
        <item x="0"/>
        <item m="1" x="28"/>
        <item x="10"/>
        <item x="7"/>
        <item x="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25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3"/>
    </i>
    <i>
      <x v="25"/>
    </i>
    <i>
      <x v="26"/>
    </i>
    <i>
      <x v="27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>
      <x v="5"/>
    </i>
  </colItems>
  <dataFields count="1">
    <dataField name="Sum of Area m2" fld="19" baseField="5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T5:EK29" firstHeaderRow="1" firstDataRow="2" firstDataCol="1" rowPageCount="1" colPageCount="1"/>
  <pivotFields count="22">
    <pivotField axis="axisCol" dataField="1" showAll="0">
      <items count="157">
        <item h="1" x="140"/>
        <item x="44"/>
        <item x="28"/>
        <item x="5"/>
        <item x="66"/>
        <item x="56"/>
        <item x="54"/>
        <item x="30"/>
        <item x="38"/>
        <item x="142"/>
        <item x="34"/>
        <item x="88"/>
        <item x="42"/>
        <item x="64"/>
        <item x="8"/>
        <item x="145"/>
        <item x="0"/>
        <item x="61"/>
        <item x="22"/>
        <item x="12"/>
        <item x="43"/>
        <item x="91"/>
        <item x="129"/>
        <item x="107"/>
        <item x="72"/>
        <item x="69"/>
        <item x="49"/>
        <item x="86"/>
        <item x="78"/>
        <item x="95"/>
        <item x="9"/>
        <item x="11"/>
        <item x="45"/>
        <item x="16"/>
        <item x="48"/>
        <item x="32"/>
        <item x="71"/>
        <item x="120"/>
        <item x="47"/>
        <item x="2"/>
        <item x="90"/>
        <item x="75"/>
        <item x="55"/>
        <item x="76"/>
        <item x="19"/>
        <item x="62"/>
        <item x="23"/>
        <item x="85"/>
        <item x="13"/>
        <item x="134"/>
        <item x="81"/>
        <item x="25"/>
        <item x="65"/>
        <item x="33"/>
        <item x="103"/>
        <item x="46"/>
        <item x="110"/>
        <item x="89"/>
        <item x="39"/>
        <item x="60"/>
        <item x="52"/>
        <item x="18"/>
        <item x="36"/>
        <item x="3"/>
        <item x="114"/>
        <item x="108"/>
        <item x="79"/>
        <item x="96"/>
        <item x="24"/>
        <item x="74"/>
        <item x="82"/>
        <item x="40"/>
        <item x="68"/>
        <item x="27"/>
        <item x="17"/>
        <item x="50"/>
        <item x="92"/>
        <item x="102"/>
        <item x="94"/>
        <item x="101"/>
        <item x="4"/>
        <item x="53"/>
        <item x="26"/>
        <item x="97"/>
        <item x="15"/>
        <item x="104"/>
        <item x="112"/>
        <item x="100"/>
        <item x="111"/>
        <item x="106"/>
        <item x="57"/>
        <item x="143"/>
        <item x="41"/>
        <item x="116"/>
        <item x="93"/>
        <item x="21"/>
        <item x="6"/>
        <item x="139"/>
        <item x="20"/>
        <item x="138"/>
        <item x="51"/>
        <item x="58"/>
        <item x="130"/>
        <item x="150"/>
        <item x="126"/>
        <item x="109"/>
        <item x="146"/>
        <item x="99"/>
        <item x="84"/>
        <item x="136"/>
        <item x="98"/>
        <item x="144"/>
        <item x="73"/>
        <item x="121"/>
        <item x="115"/>
        <item x="137"/>
        <item x="151"/>
        <item x="127"/>
        <item x="70"/>
        <item x="132"/>
        <item x="113"/>
        <item x="133"/>
        <item x="83"/>
        <item x="125"/>
        <item x="29"/>
        <item x="119"/>
        <item x="77"/>
        <item x="1"/>
        <item x="148"/>
        <item x="87"/>
        <item x="131"/>
        <item x="35"/>
        <item x="122"/>
        <item x="14"/>
        <item x="147"/>
        <item m="1" x="154"/>
        <item x="80"/>
        <item x="124"/>
        <item x="7"/>
        <item x="141"/>
        <item x="31"/>
        <item x="118"/>
        <item x="63"/>
        <item x="67"/>
        <item x="149"/>
        <item x="59"/>
        <item x="128"/>
        <item x="37"/>
        <item x="10"/>
        <item x="135"/>
        <item x="105"/>
        <item x="123"/>
        <item m="1" x="155"/>
        <item m="1" x="153"/>
        <item x="152"/>
        <item h="1" x="117"/>
        <item t="default"/>
      </items>
    </pivotField>
    <pivotField showAll="0"/>
    <pivotField showAll="0"/>
    <pivotField axis="axisPage" multipleItemSelectionAllowed="1" showAll="0">
      <items count="7">
        <item h="1" x="2"/>
        <item h="1" x="1"/>
        <item h="1" x="3"/>
        <item h="1" x="0"/>
        <item h="1" x="5"/>
        <item x="4"/>
        <item t="default"/>
      </items>
    </pivotField>
    <pivotField showAll="0"/>
    <pivotField axis="axisRow" showAll="0" sortType="ascending">
      <items count="30">
        <item x="20"/>
        <item x="16"/>
        <item x="21"/>
        <item x="1"/>
        <item h="1" x="23"/>
        <item x="6"/>
        <item x="3"/>
        <item x="18"/>
        <item x="17"/>
        <item x="27"/>
        <item x="24"/>
        <item x="5"/>
        <item x="19"/>
        <item x="8"/>
        <item x="11"/>
        <item h="1" x="25"/>
        <item x="9"/>
        <item x="15"/>
        <item x="4"/>
        <item h="1" x="22"/>
        <item x="13"/>
        <item x="12"/>
        <item x="14"/>
        <item x="0"/>
        <item m="1" x="28"/>
        <item x="10"/>
        <item x="7"/>
        <item x="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3">
    <i>
      <x/>
    </i>
    <i>
      <x v="1"/>
    </i>
    <i>
      <x v="3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3"/>
    </i>
    <i>
      <x v="25"/>
    </i>
    <i>
      <x v="26"/>
    </i>
    <i>
      <x v="27"/>
    </i>
    <i t="grand">
      <x/>
    </i>
  </rowItems>
  <colFields count="1">
    <field x="0"/>
  </colFields>
  <colItems count="1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8"/>
    </i>
    <i>
      <x v="100"/>
    </i>
    <i>
      <x v="101"/>
    </i>
    <i>
      <x v="103"/>
    </i>
    <i>
      <x v="105"/>
    </i>
    <i>
      <x v="107"/>
    </i>
    <i>
      <x v="108"/>
    </i>
    <i>
      <x v="110"/>
    </i>
    <i>
      <x v="112"/>
    </i>
    <i>
      <x v="114"/>
    </i>
    <i>
      <x v="116"/>
    </i>
    <i>
      <x v="118"/>
    </i>
    <i>
      <x v="120"/>
    </i>
    <i>
      <x v="122"/>
    </i>
    <i>
      <x v="124"/>
    </i>
    <i>
      <x v="126"/>
    </i>
    <i>
      <x v="127"/>
    </i>
    <i>
      <x v="129"/>
    </i>
    <i>
      <x v="131"/>
    </i>
    <i>
      <x v="133"/>
    </i>
    <i>
      <x v="136"/>
    </i>
    <i>
      <x v="138"/>
    </i>
    <i>
      <x v="140"/>
    </i>
    <i>
      <x v="142"/>
    </i>
    <i>
      <x v="143"/>
    </i>
    <i>
      <x v="145"/>
    </i>
    <i>
      <x v="147"/>
    </i>
    <i>
      <x v="148"/>
    </i>
    <i>
      <x v="150"/>
    </i>
    <i t="grand">
      <x/>
    </i>
  </colItems>
  <pageFields count="1">
    <pageField fld="3" hier="-1"/>
  </pageFields>
  <dataFields count="1">
    <dataField name="Count of LOC_N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B2:F1472" firstHeaderRow="1" firstDataRow="1" firstDataCol="4"/>
  <pivotFields count="22">
    <pivotField axis="axisRow" compact="0" outline="0" showAll="0" defaultSubtotal="0">
      <items count="152">
        <item h="1" x="140"/>
        <item x="44"/>
        <item x="28"/>
        <item x="5"/>
        <item x="66"/>
        <item x="56"/>
        <item x="54"/>
        <item x="30"/>
        <item x="38"/>
        <item x="142"/>
        <item x="34"/>
        <item x="88"/>
        <item x="42"/>
        <item x="64"/>
        <item x="8"/>
        <item x="145"/>
        <item x="0"/>
        <item x="61"/>
        <item x="22"/>
        <item x="12"/>
        <item x="43"/>
        <item x="91"/>
        <item x="129"/>
        <item x="107"/>
        <item x="72"/>
        <item x="69"/>
        <item x="49"/>
        <item x="86"/>
        <item x="78"/>
        <item x="95"/>
        <item x="9"/>
        <item x="11"/>
        <item x="45"/>
        <item x="16"/>
        <item x="48"/>
        <item x="32"/>
        <item x="71"/>
        <item x="120"/>
        <item x="47"/>
        <item x="2"/>
        <item x="90"/>
        <item x="75"/>
        <item x="55"/>
        <item x="76"/>
        <item x="19"/>
        <item x="62"/>
        <item x="23"/>
        <item x="85"/>
        <item x="13"/>
        <item x="134"/>
        <item x="81"/>
        <item x="25"/>
        <item x="65"/>
        <item x="33"/>
        <item x="103"/>
        <item x="46"/>
        <item x="110"/>
        <item x="89"/>
        <item x="39"/>
        <item x="60"/>
        <item x="52"/>
        <item x="18"/>
        <item x="36"/>
        <item x="3"/>
        <item x="114"/>
        <item x="108"/>
        <item x="79"/>
        <item x="96"/>
        <item x="24"/>
        <item x="74"/>
        <item x="82"/>
        <item x="40"/>
        <item x="68"/>
        <item x="27"/>
        <item x="17"/>
        <item x="50"/>
        <item x="92"/>
        <item x="102"/>
        <item x="94"/>
        <item x="101"/>
        <item x="4"/>
        <item x="53"/>
        <item x="26"/>
        <item x="97"/>
        <item x="15"/>
        <item x="104"/>
        <item x="112"/>
        <item x="100"/>
        <item x="111"/>
        <item x="106"/>
        <item x="57"/>
        <item x="143"/>
        <item x="41"/>
        <item x="116"/>
        <item x="93"/>
        <item x="21"/>
        <item x="6"/>
        <item x="139"/>
        <item x="20"/>
        <item x="138"/>
        <item x="51"/>
        <item x="58"/>
        <item x="130"/>
        <item x="150"/>
        <item x="126"/>
        <item x="109"/>
        <item x="146"/>
        <item x="99"/>
        <item x="84"/>
        <item x="136"/>
        <item x="98"/>
        <item x="144"/>
        <item x="73"/>
        <item x="121"/>
        <item x="115"/>
        <item x="137"/>
        <item x="151"/>
        <item x="127"/>
        <item x="70"/>
        <item x="132"/>
        <item x="113"/>
        <item x="133"/>
        <item x="83"/>
        <item x="125"/>
        <item x="29"/>
        <item x="119"/>
        <item x="77"/>
        <item x="1"/>
        <item x="148"/>
        <item x="87"/>
        <item x="131"/>
        <item x="35"/>
        <item x="122"/>
        <item x="14"/>
        <item x="147"/>
        <item x="80"/>
        <item x="124"/>
        <item x="7"/>
        <item x="141"/>
        <item x="31"/>
        <item x="118"/>
        <item x="63"/>
        <item x="117"/>
        <item x="67"/>
        <item x="149"/>
        <item x="59"/>
        <item x="128"/>
        <item x="37"/>
        <item x="10"/>
        <item x="135"/>
        <item x="105"/>
        <item x="123"/>
      </items>
    </pivotField>
    <pivotField compact="0" numFmtId="14" outline="0" showAll="0"/>
    <pivotField compact="0" outline="0" showAll="0"/>
    <pivotField axis="axisRow" compact="0" outline="0" showAll="0" defaultSubtotal="0">
      <items count="5">
        <item x="2"/>
        <item x="1"/>
        <item x="3"/>
        <item x="0"/>
        <item x="4"/>
      </items>
    </pivotField>
    <pivotField compact="0" outline="0" showAll="0"/>
    <pivotField axis="axisRow" compact="0" outline="0" showAll="0" defaultSubtotal="0">
      <items count="28">
        <item x="20"/>
        <item x="16"/>
        <item x="21"/>
        <item x="1"/>
        <item h="1" x="23"/>
        <item x="6"/>
        <item x="3"/>
        <item x="18"/>
        <item x="17"/>
        <item x="27"/>
        <item x="24"/>
        <item x="5"/>
        <item x="19"/>
        <item x="8"/>
        <item x="11"/>
        <item h="1" x="25"/>
        <item x="9"/>
        <item x="15"/>
        <item x="4"/>
        <item x="22"/>
        <item x="13"/>
        <item x="12"/>
        <item x="14"/>
        <item x="0"/>
        <item x="10"/>
        <item x="7"/>
        <item x="2"/>
        <item h="1" x="26"/>
      </items>
    </pivotField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compact="0" outline="0" showAll="0"/>
    <pivotField axis="axisRow" compact="0" outline="0" showAll="0">
      <items count="5">
        <item h="1"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1795">
        <item x="33"/>
        <item x="25"/>
        <item x="274"/>
        <item x="63"/>
        <item x="281"/>
        <item x="723"/>
        <item x="513"/>
        <item x="1072"/>
        <item x="1074"/>
        <item x="114"/>
        <item x="429"/>
        <item x="7"/>
        <item x="1336"/>
        <item x="1071"/>
        <item x="141"/>
        <item x="28"/>
        <item x="780"/>
        <item x="843"/>
        <item x="17"/>
        <item x="29"/>
        <item x="1069"/>
        <item x="1070"/>
        <item x="146"/>
        <item x="845"/>
        <item x="1086"/>
        <item x="3"/>
        <item x="85"/>
        <item x="1443"/>
        <item x="1467"/>
        <item x="1734"/>
        <item x="1713"/>
        <item x="1034"/>
        <item x="1727"/>
        <item x="980"/>
        <item x="1088"/>
        <item x="901"/>
        <item x="1726"/>
        <item x="1728"/>
        <item x="422"/>
        <item x="1442"/>
        <item x="223"/>
        <item x="826"/>
        <item x="1723"/>
        <item x="908"/>
        <item x="1729"/>
        <item x="362"/>
        <item x="1406"/>
        <item x="9"/>
        <item x="844"/>
        <item x="916"/>
        <item x="841"/>
        <item x="1660"/>
        <item x="1722"/>
        <item x="147"/>
        <item x="1323"/>
        <item x="920"/>
        <item x="1301"/>
        <item x="1084"/>
        <item x="847"/>
        <item x="1732"/>
        <item x="1310"/>
        <item x="1733"/>
        <item x="541"/>
        <item x="133"/>
        <item x="1662"/>
        <item x="1169"/>
        <item x="1026"/>
        <item x="1171"/>
        <item x="1549"/>
        <item x="1664"/>
        <item x="1441"/>
        <item x="885"/>
        <item x="1103"/>
        <item x="168"/>
        <item x="1724"/>
        <item x="827"/>
        <item x="904"/>
        <item x="651"/>
        <item x="1567"/>
        <item x="1673"/>
        <item x="1021"/>
        <item x="304"/>
        <item x="626"/>
        <item x="1256"/>
        <item x="167"/>
        <item x="1592"/>
        <item x="512"/>
        <item x="1312"/>
        <item x="978"/>
        <item x="50"/>
        <item x="1785"/>
        <item x="2"/>
        <item x="1668"/>
        <item x="222"/>
        <item x="1705"/>
        <item x="417"/>
        <item x="1216"/>
        <item x="1398"/>
        <item x="627"/>
        <item x="907"/>
        <item x="1225"/>
        <item x="1160"/>
        <item x="1444"/>
        <item x="1707"/>
        <item x="871"/>
        <item x="1491"/>
        <item x="1440"/>
        <item x="859"/>
        <item x="303"/>
        <item x="92"/>
        <item x="906"/>
        <item x="1334"/>
        <item x="962"/>
        <item x="1399"/>
        <item x="1087"/>
        <item x="1210"/>
        <item x="1710"/>
        <item x="1226"/>
        <item x="791"/>
        <item x="1612"/>
        <item x="661"/>
        <item x="861"/>
        <item x="1411"/>
        <item x="57"/>
        <item x="1563"/>
        <item x="1193"/>
        <item x="119"/>
        <item x="930"/>
        <item x="1415"/>
        <item x="1706"/>
        <item x="1469"/>
        <item x="1492"/>
        <item x="893"/>
        <item x="1308"/>
        <item x="899"/>
        <item x="1102"/>
        <item x="84"/>
        <item x="1003"/>
        <item x="1319"/>
        <item x="1725"/>
        <item x="1445"/>
        <item x="248"/>
        <item x="1630"/>
        <item x="739"/>
        <item x="838"/>
        <item x="1324"/>
        <item x="1702"/>
        <item x="1720"/>
        <item x="343"/>
        <item x="1565"/>
        <item x="713"/>
        <item x="867"/>
        <item x="852"/>
        <item x="1486"/>
        <item x="463"/>
        <item x="588"/>
        <item x="475"/>
        <item x="1318"/>
        <item x="1674"/>
        <item x="416"/>
        <item x="598"/>
        <item x="1666"/>
        <item x="710"/>
        <item x="945"/>
        <item x="1159"/>
        <item x="77"/>
        <item x="1397"/>
        <item x="509"/>
        <item x="586"/>
        <item x="1098"/>
        <item x="909"/>
        <item x="1167"/>
        <item x="795"/>
        <item x="1430"/>
        <item x="1711"/>
        <item x="1566"/>
        <item x="961"/>
        <item x="923"/>
        <item x="902"/>
        <item x="1081"/>
        <item x="1379"/>
        <item x="1439"/>
        <item x="101"/>
        <item x="702"/>
        <item x="894"/>
        <item x="176"/>
        <item x="1721"/>
        <item x="1465"/>
        <item x="1214"/>
        <item x="235"/>
        <item x="1665"/>
        <item x="1764"/>
        <item x="1009"/>
        <item x="247"/>
        <item x="1628"/>
        <item x="1377"/>
        <item x="1414"/>
        <item x="951"/>
        <item x="1611"/>
        <item x="917"/>
        <item x="185"/>
        <item x="786"/>
        <item x="837"/>
        <item x="300"/>
        <item x="819"/>
        <item x="1092"/>
        <item x="1230"/>
        <item x="952"/>
        <item x="857"/>
        <item x="1627"/>
        <item x="1667"/>
        <item x="1417"/>
        <item x="1416"/>
        <item x="646"/>
        <item x="1175"/>
        <item x="1629"/>
        <item x="738"/>
        <item x="805"/>
        <item x="758"/>
        <item x="1170"/>
        <item x="34"/>
        <item x="1609"/>
        <item x="1515"/>
        <item x="873"/>
        <item x="52"/>
        <item x="1617"/>
        <item x="213"/>
        <item x="839"/>
        <item x="911"/>
        <item x="1506"/>
        <item x="877"/>
        <item x="1234"/>
        <item x="1647"/>
        <item x="1207"/>
        <item x="238"/>
        <item x="1663"/>
        <item x="8"/>
        <item x="361"/>
        <item x="948"/>
        <item x="128"/>
        <item x="1788"/>
        <item x="1215"/>
        <item x="1231"/>
        <item x="1447"/>
        <item x="863"/>
        <item x="341"/>
        <item x="717"/>
        <item x="798"/>
        <item x="1413"/>
        <item x="858"/>
        <item x="862"/>
        <item x="1527"/>
        <item x="441"/>
        <item x="1246"/>
        <item x="243"/>
        <item x="647"/>
        <item x="537"/>
        <item x="846"/>
        <item x="1671"/>
        <item x="544"/>
        <item x="653"/>
        <item x="1298"/>
        <item x="955"/>
        <item x="239"/>
        <item x="1095"/>
        <item x="1383"/>
        <item x="121"/>
        <item x="200"/>
        <item x="107"/>
        <item x="1792"/>
        <item x="1575"/>
        <item x="689"/>
        <item x="197"/>
        <item x="834"/>
        <item x="164"/>
        <item x="192"/>
        <item x="1562"/>
        <item x="1526"/>
        <item x="536"/>
        <item x="80"/>
        <item x="1618"/>
        <item x="329"/>
        <item x="1194"/>
        <item x="1083"/>
        <item x="787"/>
        <item x="298"/>
        <item x="984"/>
        <item x="165"/>
        <item x="1317"/>
        <item x="860"/>
        <item x="1497"/>
        <item x="76"/>
        <item x="1185"/>
        <item x="44"/>
        <item x="124"/>
        <item x="1500"/>
        <item x="311"/>
        <item x="1571"/>
        <item x="914"/>
        <item x="1396"/>
        <item x="931"/>
        <item x="102"/>
        <item x="1607"/>
        <item x="652"/>
        <item x="915"/>
        <item x="1085"/>
        <item x="1621"/>
        <item x="1691"/>
        <item x="330"/>
        <item x="1422"/>
        <item x="502"/>
        <item x="1638"/>
        <item x="590"/>
        <item x="244"/>
        <item x="1516"/>
        <item x="1601"/>
        <item x="126"/>
        <item x="796"/>
        <item x="1719"/>
        <item x="712"/>
        <item x="672"/>
        <item x="89"/>
        <item x="503"/>
        <item x="895"/>
        <item x="62"/>
        <item x="1032"/>
        <item x="1625"/>
        <item x="1759"/>
        <item x="1613"/>
        <item x="954"/>
        <item x="756"/>
        <item x="1002"/>
        <item x="856"/>
        <item x="199"/>
        <item x="1631"/>
        <item x="1330"/>
        <item x="900"/>
        <item x="1775"/>
        <item x="602"/>
        <item x="840"/>
        <item x="821"/>
        <item x="1495"/>
        <item x="724"/>
        <item x="1027"/>
        <item x="1766"/>
        <item x="648"/>
        <item x="1791"/>
        <item x="1604"/>
        <item x="1568"/>
        <item x="1508"/>
        <item x="771"/>
        <item x="1109"/>
        <item x="797"/>
        <item x="776"/>
        <item x="825"/>
        <item x="39"/>
        <item x="823"/>
        <item x="992"/>
        <item x="349"/>
        <item x="367"/>
        <item x="799"/>
        <item x="1446"/>
        <item x="1588"/>
        <item x="115"/>
        <item x="1166"/>
        <item x="78"/>
        <item x="1648"/>
        <item x="953"/>
        <item x="809"/>
        <item x="559"/>
        <item x="1522"/>
        <item x="163"/>
        <item x="1619"/>
        <item x="1198"/>
        <item x="1433"/>
        <item x="1450"/>
        <item x="1049"/>
        <item x="744"/>
        <item x="811"/>
        <item x="1528"/>
        <item x="217"/>
        <item x="1652"/>
        <item x="833"/>
        <item x="1641"/>
        <item x="1208"/>
        <item x="221"/>
        <item x="587"/>
        <item x="789"/>
        <item x="1462"/>
        <item x="774"/>
        <item x="123"/>
        <item x="1786"/>
        <item x="1237"/>
        <item x="947"/>
        <item x="1168"/>
        <item x="889"/>
        <item x="1533"/>
        <item x="353"/>
        <item x="236"/>
        <item x="1362"/>
        <item x="278"/>
        <item x="979"/>
        <item x="1418"/>
        <item x="814"/>
        <item x="1608"/>
        <item x="976"/>
        <item x="1322"/>
        <item x="853"/>
        <item x="972"/>
        <item x="1539"/>
        <item x="1521"/>
        <item x="511"/>
        <item x="1"/>
        <item x="428"/>
        <item x="782"/>
        <item x="279"/>
        <item x="1543"/>
        <item x="673"/>
        <item x="459"/>
        <item x="1525"/>
        <item x="1024"/>
        <item x="1747"/>
        <item x="1429"/>
        <item x="974"/>
        <item x="1224"/>
        <item x="589"/>
        <item x="695"/>
        <item x="851"/>
        <item x="880"/>
        <item x="714"/>
        <item x="410"/>
        <item x="193"/>
        <item x="927"/>
        <item x="1172"/>
        <item x="828"/>
        <item x="1503"/>
        <item x="1448"/>
        <item x="1556"/>
        <item x="1499"/>
        <item x="246"/>
        <item x="830"/>
        <item x="42"/>
        <item x="1306"/>
        <item x="1394"/>
        <item x="950"/>
        <item x="1393"/>
        <item x="1456"/>
        <item x="1114"/>
        <item x="1514"/>
        <item x="1645"/>
        <item x="94"/>
        <item x="1424"/>
        <item x="1340"/>
        <item x="190"/>
        <item x="1117"/>
        <item x="804"/>
        <item x="1744"/>
        <item x="284"/>
        <item x="122"/>
        <item x="500"/>
        <item x="1552"/>
        <item x="897"/>
        <item x="231"/>
        <item x="100"/>
        <item x="1326"/>
        <item x="630"/>
        <item x="219"/>
        <item x="116"/>
        <item x="785"/>
        <item x="595"/>
        <item x="1425"/>
        <item x="593"/>
        <item x="903"/>
        <item x="1591"/>
        <item x="1614"/>
        <item x="1474"/>
        <item x="1176"/>
        <item x="722"/>
        <item x="460"/>
        <item x="1211"/>
        <item x="1585"/>
        <item x="1513"/>
        <item x="1035"/>
        <item x="1793"/>
        <item x="1646"/>
        <item x="788"/>
        <item x="1653"/>
        <item x="768"/>
        <item x="1776"/>
        <item x="275"/>
        <item x="276"/>
        <item x="262"/>
        <item x="175"/>
        <item x="1626"/>
        <item x="1201"/>
        <item x="1651"/>
        <item x="822"/>
        <item x="483"/>
        <item x="1449"/>
        <item x="1656"/>
        <item x="1241"/>
        <item x="215"/>
        <item x="1677"/>
        <item x="1570"/>
        <item x="1637"/>
        <item x="1255"/>
        <item x="1426"/>
        <item x="1332"/>
        <item x="1305"/>
        <item x="1115"/>
        <item x="1395"/>
        <item x="1179"/>
        <item x="1557"/>
        <item x="1291"/>
        <item x="769"/>
        <item x="1385"/>
        <item x="1243"/>
        <item x="1542"/>
        <item x="1217"/>
        <item x="793"/>
        <item x="64"/>
        <item x="357"/>
        <item x="1586"/>
        <item x="711"/>
        <item x="47"/>
        <item x="233"/>
        <item x="753"/>
        <item x="1590"/>
        <item x="1242"/>
        <item x="878"/>
        <item x="111"/>
        <item x="74"/>
        <item x="241"/>
        <item x="542"/>
        <item x="242"/>
        <item x="1077"/>
        <item x="363"/>
        <item x="1427"/>
        <item x="1485"/>
        <item x="510"/>
        <item x="1240"/>
        <item x="1320"/>
        <item x="1708"/>
        <item x="601"/>
        <item x="1790"/>
        <item x="1325"/>
        <item x="1784"/>
        <item x="1756"/>
        <item x="1233"/>
        <item x="1254"/>
        <item x="1676"/>
        <item x="1420"/>
        <item x="376"/>
        <item x="1073"/>
        <item x="928"/>
        <item x="721"/>
        <item x="790"/>
        <item x="210"/>
        <item x="1270"/>
        <item x="1178"/>
        <item x="1498"/>
        <item x="1269"/>
        <item x="1642"/>
        <item x="112"/>
        <item x="745"/>
        <item x="1778"/>
        <item x="539"/>
        <item x="600"/>
        <item x="888"/>
        <item x="1120"/>
        <item x="1400"/>
        <item x="1148"/>
        <item x="46"/>
        <item x="1517"/>
        <item x="11"/>
        <item x="1082"/>
        <item x="1292"/>
        <item x="338"/>
        <item x="854"/>
        <item x="1223"/>
        <item x="375"/>
        <item x="1658"/>
        <item x="1640"/>
        <item x="1239"/>
        <item x="1090"/>
        <item x="1740"/>
        <item x="1454"/>
        <item x="1244"/>
        <item x="1378"/>
        <item x="237"/>
        <item x="420"/>
        <item x="162"/>
        <item x="60"/>
        <item x="249"/>
        <item x="824"/>
        <item x="1307"/>
        <item x="983"/>
        <item x="319"/>
        <item x="66"/>
        <item x="1382"/>
        <item x="1189"/>
        <item x="312"/>
        <item x="1468"/>
        <item x="718"/>
        <item x="1555"/>
        <item x="1293"/>
        <item x="872"/>
        <item x="835"/>
        <item x="1022"/>
        <item x="815"/>
        <item x="538"/>
        <item x="1229"/>
        <item x="1520"/>
        <item x="1264"/>
        <item x="73"/>
        <item x="1285"/>
        <item x="421"/>
        <item x="747"/>
        <item x="1730"/>
        <item x="1547"/>
        <item x="472"/>
        <item x="561"/>
        <item x="1036"/>
        <item x="579"/>
        <item x="65"/>
        <item x="743"/>
        <item x="38"/>
        <item x="179"/>
        <item x="994"/>
        <item x="1531"/>
        <item x="423"/>
        <item x="985"/>
        <item x="1154"/>
        <item x="649"/>
        <item x="1582"/>
        <item x="309"/>
        <item x="480"/>
        <item x="1453"/>
        <item x="960"/>
        <item x="772"/>
        <item x="715"/>
        <item x="737"/>
        <item x="1101"/>
        <item x="1295"/>
        <item x="1755"/>
        <item x="1689"/>
        <item x="662"/>
        <item x="773"/>
        <item x="910"/>
        <item x="890"/>
        <item x="1717"/>
        <item x="560"/>
        <item x="775"/>
        <item x="1033"/>
        <item x="198"/>
        <item x="1311"/>
        <item x="784"/>
        <item x="1100"/>
        <item x="1471"/>
        <item x="720"/>
        <item x="949"/>
        <item x="564"/>
        <item x="1363"/>
        <item x="326"/>
        <item x="216"/>
        <item x="181"/>
        <item x="1186"/>
        <item x="1757"/>
        <item x="1669"/>
        <item x="1587"/>
        <item x="1259"/>
        <item x="1108"/>
        <item x="1096"/>
        <item x="1594"/>
        <item x="299"/>
        <item x="1289"/>
        <item x="345"/>
        <item x="730"/>
        <item x="562"/>
        <item x="1052"/>
        <item x="438"/>
        <item x="792"/>
        <item x="1550"/>
        <item x="686"/>
        <item x="1188"/>
        <item x="1600"/>
        <item x="256"/>
        <item x="1206"/>
        <item x="731"/>
        <item x="728"/>
        <item x="1213"/>
        <item x="800"/>
        <item x="1297"/>
        <item x="41"/>
        <item x="807"/>
        <item x="820"/>
        <item x="81"/>
        <item x="1380"/>
        <item x="1455"/>
        <item x="1116"/>
        <item x="934"/>
        <item x="765"/>
        <item x="1654"/>
        <item x="986"/>
        <item x="1111"/>
        <item x="1313"/>
        <item x="1262"/>
        <item x="1583"/>
        <item x="1000"/>
        <item x="4"/>
        <item x="308"/>
        <item x="1284"/>
        <item x="234"/>
        <item x="1404"/>
        <item x="783"/>
        <item x="1019"/>
        <item x="813"/>
        <item x="620"/>
        <item x="1620"/>
        <item x="1644"/>
        <item x="130"/>
        <item x="1423"/>
        <item x="875"/>
        <item x="1518"/>
        <item x="1018"/>
        <item x="1493"/>
        <item x="1386"/>
        <item x="1182"/>
        <item x="294"/>
        <item x="817"/>
        <item x="170"/>
        <item x="1477"/>
        <item x="1407"/>
        <item x="684"/>
        <item x="1437"/>
        <item x="1113"/>
        <item x="180"/>
        <item x="259"/>
        <item x="693"/>
        <item x="1388"/>
        <item x="1659"/>
        <item x="752"/>
        <item x="1715"/>
        <item x="1209"/>
        <item x="898"/>
        <item x="435"/>
        <item x="1349"/>
        <item x="585"/>
        <item x="113"/>
        <item x="93"/>
        <item x="850"/>
        <item x="205"/>
        <item x="1690"/>
        <item x="424"/>
        <item x="1263"/>
        <item x="1106"/>
        <item x="987"/>
        <item x="1183"/>
        <item x="607"/>
        <item x="1695"/>
        <item x="255"/>
        <item x="709"/>
        <item x="1212"/>
        <item x="1649"/>
        <item x="385"/>
        <item x="1553"/>
        <item x="1569"/>
        <item x="476"/>
        <item x="1089"/>
        <item x="692"/>
        <item x="754"/>
        <item x="1511"/>
        <item x="937"/>
        <item x="504"/>
        <item x="125"/>
        <item x="874"/>
        <item x="432"/>
        <item x="1678"/>
        <item x="1483"/>
        <item x="220"/>
        <item x="766"/>
        <item x="1434"/>
        <item x="761"/>
        <item x="499"/>
        <item x="189"/>
        <item x="1494"/>
        <item x="1435"/>
        <item x="1249"/>
        <item x="1752"/>
        <item x="1370"/>
        <item x="272"/>
        <item x="250"/>
        <item x="918"/>
        <item x="1272"/>
        <item x="1789"/>
        <item x="746"/>
        <item x="1554"/>
        <item x="1639"/>
        <item x="1787"/>
        <item x="818"/>
        <item x="1250"/>
        <item x="942"/>
        <item x="87"/>
        <item x="736"/>
        <item x="466"/>
        <item x="855"/>
        <item x="694"/>
        <item x="1615"/>
        <item x="1132"/>
        <item x="751"/>
        <item x="946"/>
        <item x="1303"/>
        <item x="665"/>
        <item x="1147"/>
        <item x="1779"/>
        <item x="1593"/>
        <item x="1698"/>
        <item x="506"/>
        <item x="870"/>
        <item x="1153"/>
        <item x="49"/>
        <item x="1589"/>
        <item x="944"/>
        <item x="1633"/>
        <item x="767"/>
        <item x="161"/>
        <item x="1421"/>
        <item x="230"/>
        <item x="434"/>
        <item x="1476"/>
        <item x="26"/>
        <item x="1010"/>
        <item x="15"/>
        <item x="650"/>
        <item x="1670"/>
        <item x="120"/>
        <item x="1602"/>
        <item x="1548"/>
        <item x="1199"/>
        <item x="191"/>
        <item x="629"/>
        <item x="331"/>
        <item x="203"/>
        <item x="1428"/>
        <item x="348"/>
        <item x="1480"/>
        <item x="616"/>
        <item x="1078"/>
        <item x="1268"/>
        <item x="1376"/>
        <item x="687"/>
        <item x="1692"/>
        <item x="671"/>
        <item x="612"/>
        <item x="372"/>
        <item x="701"/>
        <item x="1432"/>
        <item x="829"/>
        <item x="1680"/>
        <item x="1675"/>
        <item x="365"/>
        <item x="134"/>
        <item x="1402"/>
        <item x="1205"/>
        <item x="346"/>
        <item x="359"/>
        <item x="1247"/>
        <item x="631"/>
        <item x="997"/>
        <item x="704"/>
        <item x="1359"/>
        <item x="344"/>
        <item x="1112"/>
        <item x="461"/>
        <item x="364"/>
        <item x="1512"/>
        <item x="479"/>
        <item x="801"/>
        <item x="104"/>
        <item x="1551"/>
        <item x="1584"/>
        <item x="735"/>
        <item x="135"/>
        <item x="1694"/>
        <item x="680"/>
        <item x="1704"/>
        <item x="342"/>
        <item x="1458"/>
        <item x="725"/>
        <item x="941"/>
        <item x="1190"/>
        <item x="1502"/>
        <item x="454"/>
        <item x="597"/>
        <item x="1097"/>
        <item x="1180"/>
        <item x="240"/>
        <item x="973"/>
        <item x="1672"/>
        <item x="1605"/>
        <item x="45"/>
        <item x="1261"/>
        <item x="465"/>
        <item x="1282"/>
        <item x="1564"/>
        <item x="295"/>
        <item x="297"/>
        <item x="1104"/>
        <item x="1156"/>
        <item x="781"/>
        <item x="1079"/>
        <item x="1173"/>
        <item x="265"/>
        <item x="426"/>
        <item x="1482"/>
        <item x="117"/>
        <item x="617"/>
        <item x="1371"/>
        <item x="30"/>
        <item x="226"/>
        <item x="921"/>
        <item x="1007"/>
        <item x="905"/>
        <item x="302"/>
        <item x="1712"/>
        <item x="546"/>
        <item x="1197"/>
        <item x="5"/>
        <item x="1505"/>
        <item x="485"/>
        <item x="938"/>
        <item x="1161"/>
        <item x="437"/>
        <item x="664"/>
        <item x="286"/>
        <item x="697"/>
        <item x="67"/>
        <item x="1181"/>
        <item x="794"/>
        <item x="414"/>
        <item x="425"/>
        <item x="1701"/>
        <item x="1461"/>
        <item x="433"/>
        <item x="368"/>
        <item x="209"/>
        <item x="505"/>
        <item x="436"/>
        <item x="501"/>
        <item x="1760"/>
        <item x="988"/>
        <item x="1094"/>
        <item x="644"/>
        <item x="533"/>
        <item x="1093"/>
        <item x="1405"/>
        <item x="1767"/>
        <item x="1341"/>
        <item x="532"/>
        <item x="696"/>
        <item x="1545"/>
        <item x="698"/>
        <item x="1597"/>
        <item x="525"/>
        <item x="1174"/>
        <item x="356"/>
        <item x="318"/>
        <item x="211"/>
        <item x="632"/>
        <item x="310"/>
        <item x="1693"/>
        <item x="691"/>
        <item x="1020"/>
        <item x="458"/>
        <item x="468"/>
        <item x="1754"/>
        <item x="149"/>
        <item x="1742"/>
        <item x="1387"/>
        <item x="1546"/>
        <item x="515"/>
        <item x="1001"/>
        <item x="387"/>
        <item x="1451"/>
        <item x="283"/>
        <item x="95"/>
        <item x="490"/>
        <item x="550"/>
        <item x="166"/>
        <item x="48"/>
        <item x="663"/>
        <item x="1277"/>
        <item x="1327"/>
        <item x="1782"/>
        <item x="624"/>
        <item x="1328"/>
        <item x="267"/>
        <item x="1273"/>
        <item x="727"/>
        <item x="495"/>
        <item x="1245"/>
        <item x="467"/>
        <item x="609"/>
        <item x="1008"/>
        <item x="1204"/>
        <item x="1466"/>
        <item x="207"/>
        <item x="388"/>
        <item x="594"/>
        <item x="1739"/>
        <item x="1337"/>
        <item x="887"/>
        <item x="1523"/>
        <item x="1227"/>
        <item x="700"/>
        <item x="110"/>
        <item x="802"/>
        <item x="508"/>
        <item x="1598"/>
        <item x="1389"/>
        <item x="1762"/>
        <item x="56"/>
        <item x="1151"/>
        <item x="54"/>
        <item x="202"/>
        <item x="1738"/>
        <item x="323"/>
        <item x="269"/>
        <item x="1401"/>
        <item x="896"/>
        <item x="1655"/>
        <item x="106"/>
        <item x="88"/>
        <item x="431"/>
        <item x="1162"/>
        <item x="1200"/>
        <item x="183"/>
        <item x="966"/>
        <item x="1015"/>
        <item x="1714"/>
        <item x="808"/>
        <item x="1599"/>
        <item x="912"/>
        <item x="608"/>
        <item x="1410"/>
        <item x="1196"/>
        <item x="282"/>
        <item x="1329"/>
        <item x="645"/>
        <item x="1504"/>
        <item x="1541"/>
        <item x="58"/>
        <item x="1431"/>
        <item x="453"/>
        <item x="1283"/>
        <item x="412"/>
        <item x="1624"/>
        <item x="1699"/>
        <item x="812"/>
        <item x="922"/>
        <item x="1623"/>
        <item x="806"/>
        <item x="332"/>
        <item x="989"/>
        <item x="127"/>
        <item x="524"/>
        <item x="913"/>
        <item x="699"/>
        <item x="1012"/>
        <item x="1278"/>
        <item x="1771"/>
        <item x="245"/>
        <item x="1419"/>
        <item x="1737"/>
        <item x="1287"/>
        <item x="99"/>
        <item x="832"/>
        <item x="1781"/>
        <item x="1632"/>
        <item x="174"/>
        <item x="206"/>
        <item x="1017"/>
        <item x="1220"/>
        <item x="1014"/>
        <item x="325"/>
        <item x="1610"/>
        <item x="232"/>
        <item x="924"/>
        <item x="484"/>
        <item x="1023"/>
        <item x="719"/>
        <item x="1127"/>
        <item x="1741"/>
        <item x="229"/>
        <item x="563"/>
        <item x="1530"/>
        <item x="1152"/>
        <item x="876"/>
        <item x="1438"/>
        <item x="576"/>
        <item x="750"/>
        <item x="1578"/>
        <item x="569"/>
        <item x="1294"/>
        <item x="596"/>
        <item x="0"/>
        <item x="1119"/>
        <item x="1736"/>
        <item x="1064"/>
        <item x="1716"/>
        <item x="1616"/>
        <item x="734"/>
        <item x="253"/>
        <item x="1475"/>
        <item x="521"/>
        <item x="1105"/>
        <item x="72"/>
        <item x="55"/>
        <item x="748"/>
        <item x="669"/>
        <item x="401"/>
        <item x="1321"/>
        <item x="926"/>
        <item x="757"/>
        <item x="1110"/>
        <item x="1165"/>
        <item x="377"/>
        <item x="366"/>
        <item x="565"/>
        <item x="1051"/>
        <item x="1412"/>
        <item x="993"/>
        <item x="1519"/>
        <item x="683"/>
        <item x="340"/>
        <item x="1232"/>
        <item x="86"/>
        <item x="1661"/>
        <item x="1643"/>
        <item x="478"/>
        <item x="726"/>
        <item x="177"/>
        <item x="1684"/>
        <item x="1381"/>
        <item x="1391"/>
        <item x="1368"/>
        <item x="75"/>
        <item x="1080"/>
        <item x="173"/>
        <item x="228"/>
        <item x="371"/>
        <item x="1300"/>
        <item x="1473"/>
        <item x="144"/>
        <item x="1745"/>
        <item x="1496"/>
        <item x="97"/>
        <item x="254"/>
        <item x="296"/>
        <item x="1576"/>
        <item x="708"/>
        <item x="1184"/>
        <item x="810"/>
        <item x="1501"/>
        <item x="1748"/>
        <item x="1274"/>
        <item x="1004"/>
        <item x="1202"/>
        <item x="842"/>
        <item x="53"/>
        <item x="1030"/>
        <item x="1489"/>
        <item x="448"/>
        <item x="848"/>
        <item x="849"/>
        <item x="1099"/>
        <item x="547"/>
        <item x="642"/>
        <item x="1606"/>
        <item x="407"/>
        <item x="1510"/>
        <item x="1353"/>
        <item x="1267"/>
        <item x="1532"/>
        <item x="1221"/>
        <item x="1260"/>
        <item x="1286"/>
        <item x="959"/>
        <item x="1537"/>
        <item x="270"/>
        <item x="1222"/>
        <item x="1031"/>
        <item x="540"/>
        <item x="520"/>
        <item x="1191"/>
        <item x="51"/>
        <item x="1339"/>
        <item x="729"/>
        <item x="1783"/>
        <item x="939"/>
        <item x="1043"/>
        <item x="967"/>
        <item x="1013"/>
        <item x="545"/>
        <item x="1538"/>
        <item x="1228"/>
        <item x="118"/>
        <item x="214"/>
        <item x="1544"/>
        <item x="374"/>
        <item x="386"/>
        <item x="705"/>
        <item x="139"/>
        <item x="584"/>
        <item x="999"/>
        <item x="886"/>
        <item x="488"/>
        <item x="1252"/>
        <item x="350"/>
        <item x="1139"/>
        <item x="314"/>
        <item x="379"/>
        <item x="12"/>
        <item x="869"/>
        <item x="132"/>
        <item x="1075"/>
        <item x="280"/>
        <item x="1536"/>
        <item x="188"/>
        <item x="1275"/>
        <item x="290"/>
        <item x="1509"/>
        <item x="1063"/>
        <item x="498"/>
        <item x="1472"/>
        <item x="277"/>
        <item x="1248"/>
        <item x="1091"/>
        <item x="352"/>
        <item x="975"/>
        <item x="469"/>
        <item x="1146"/>
        <item x="1338"/>
        <item x="291"/>
        <item x="668"/>
        <item x="1369"/>
        <item x="334"/>
        <item x="129"/>
        <item x="263"/>
        <item x="145"/>
        <item x="981"/>
        <item x="1488"/>
        <item x="1367"/>
        <item x="227"/>
        <item x="491"/>
        <item x="1296"/>
        <item x="473"/>
        <item x="1076"/>
        <item x="660"/>
        <item x="471"/>
        <item x="1682"/>
        <item x="285"/>
        <item x="674"/>
        <item x="1360"/>
        <item x="1769"/>
        <item x="251"/>
        <item x="549"/>
        <item x="204"/>
        <item x="1041"/>
        <item x="1006"/>
        <item x="940"/>
        <item x="977"/>
        <item x="481"/>
        <item x="643"/>
        <item x="182"/>
        <item x="1265"/>
        <item x="408"/>
        <item x="131"/>
        <item x="1481"/>
        <item x="140"/>
        <item x="526"/>
        <item x="936"/>
        <item x="1390"/>
        <item x="605"/>
        <item x="1276"/>
        <item x="749"/>
        <item x="447"/>
        <item x="1150"/>
        <item x="688"/>
        <item x="1581"/>
        <item x="990"/>
        <item x="442"/>
        <item x="1408"/>
        <item x="759"/>
        <item x="1333"/>
        <item x="201"/>
        <item x="457"/>
        <item x="882"/>
        <item x="474"/>
        <item x="633"/>
        <item x="1535"/>
        <item x="266"/>
        <item x="150"/>
        <item x="742"/>
        <item x="347"/>
        <item x="1780"/>
        <item x="268"/>
        <item x="1315"/>
        <item x="1335"/>
        <item x="169"/>
        <item x="755"/>
        <item x="1029"/>
        <item x="971"/>
        <item x="519"/>
        <item x="548"/>
        <item x="1634"/>
        <item x="337"/>
        <item x="40"/>
        <item x="6"/>
        <item x="571"/>
        <item x="1761"/>
        <item x="212"/>
        <item x="391"/>
        <item x="580"/>
        <item x="261"/>
        <item x="879"/>
        <item x="1187"/>
        <item x="1384"/>
        <item x="1016"/>
        <item x="260"/>
        <item x="1141"/>
        <item x="456"/>
        <item x="477"/>
        <item x="1540"/>
        <item x="1603"/>
        <item x="1046"/>
        <item x="703"/>
        <item x="516"/>
        <item x="333"/>
        <item x="604"/>
        <item x="445"/>
        <item x="1524"/>
        <item x="1751"/>
        <item x="514"/>
        <item x="160"/>
        <item x="1025"/>
        <item x="1365"/>
        <item x="108"/>
        <item x="866"/>
        <item x="831"/>
        <item x="716"/>
        <item x="1361"/>
        <item x="777"/>
        <item x="551"/>
        <item x="507"/>
        <item x="1470"/>
        <item x="1507"/>
        <item x="1635"/>
        <item x="301"/>
        <item x="195"/>
        <item x="1636"/>
        <item x="770"/>
        <item x="138"/>
        <item x="816"/>
        <item x="389"/>
        <item x="1058"/>
        <item x="327"/>
        <item x="583"/>
        <item x="1059"/>
        <item x="1299"/>
        <item x="932"/>
        <item x="1068"/>
        <item x="158"/>
        <item x="1374"/>
        <item x="654"/>
        <item x="430"/>
        <item x="383"/>
        <item x="1403"/>
        <item x="592"/>
        <item x="96"/>
        <item x="732"/>
        <item x="1777"/>
        <item x="740"/>
        <item x="109"/>
        <item x="152"/>
        <item x="418"/>
        <item x="1484"/>
        <item x="172"/>
        <item x="452"/>
        <item x="390"/>
        <item x="399"/>
        <item x="194"/>
        <item x="1131"/>
        <item x="615"/>
        <item x="455"/>
        <item x="1149"/>
        <item x="1375"/>
        <item x="1479"/>
        <item x="690"/>
        <item x="1005"/>
        <item x="614"/>
        <item x="1772"/>
        <item x="1459"/>
        <item x="884"/>
        <item x="1622"/>
        <item x="196"/>
        <item x="137"/>
        <item x="142"/>
        <item x="1436"/>
        <item x="1048"/>
        <item x="1126"/>
        <item x="136"/>
        <item x="881"/>
        <item x="13"/>
        <item x="1304"/>
        <item x="943"/>
        <item x="1679"/>
        <item x="186"/>
        <item x="531"/>
        <item x="71"/>
        <item x="659"/>
        <item x="1573"/>
        <item x="91"/>
        <item x="995"/>
        <item x="523"/>
        <item x="964"/>
        <item x="1061"/>
        <item x="1364"/>
        <item x="1718"/>
        <item x="1157"/>
        <item x="1040"/>
        <item x="317"/>
        <item x="530"/>
        <item x="919"/>
        <item x="1529"/>
        <item x="1062"/>
        <item x="1366"/>
        <item x="1351"/>
        <item x="305"/>
        <item x="402"/>
        <item x="218"/>
        <item x="675"/>
        <item x="450"/>
        <item x="1731"/>
        <item x="1067"/>
        <item x="1218"/>
        <item x="354"/>
        <item x="1753"/>
        <item x="313"/>
        <item x="143"/>
        <item x="1129"/>
        <item x="1045"/>
        <item x="103"/>
        <item x="1356"/>
        <item x="998"/>
        <item x="159"/>
        <item x="1107"/>
        <item x="358"/>
        <item x="307"/>
        <item x="413"/>
        <item x="892"/>
        <item x="83"/>
        <item x="925"/>
        <item x="1309"/>
        <item x="518"/>
        <item x="635"/>
        <item x="573"/>
        <item x="316"/>
        <item x="1735"/>
        <item x="1343"/>
        <item x="803"/>
        <item x="335"/>
        <item x="1342"/>
        <item x="1770"/>
        <item x="733"/>
        <item x="1696"/>
        <item x="82"/>
        <item x="36"/>
        <item x="328"/>
        <item x="43"/>
        <item x="79"/>
        <item x="591"/>
        <item x="208"/>
        <item x="865"/>
        <item x="1750"/>
        <item x="151"/>
        <item x="1558"/>
        <item x="439"/>
        <item x="1042"/>
        <item x="1577"/>
        <item x="582"/>
        <item x="778"/>
        <item x="293"/>
        <item x="306"/>
        <item x="706"/>
        <item x="31"/>
        <item x="1559"/>
        <item x="1155"/>
        <item x="1236"/>
        <item x="1164"/>
        <item x="760"/>
        <item x="553"/>
        <item x="1650"/>
        <item x="1346"/>
        <item x="225"/>
        <item x="171"/>
        <item x="187"/>
        <item x="1700"/>
        <item x="1372"/>
        <item x="369"/>
        <item x="864"/>
        <item x="1347"/>
        <item x="552"/>
        <item x="1490"/>
        <item x="406"/>
        <item x="522"/>
        <item x="1703"/>
        <item x="59"/>
        <item x="1203"/>
        <item x="10"/>
        <item x="1302"/>
        <item x="1177"/>
        <item x="273"/>
        <item x="1392"/>
        <item x="667"/>
        <item x="382"/>
        <item x="1258"/>
        <item x="1595"/>
        <item x="1219"/>
        <item x="98"/>
        <item x="464"/>
        <item x="543"/>
        <item x="496"/>
        <item x="1050"/>
        <item x="670"/>
        <item x="1487"/>
        <item x="449"/>
        <item x="968"/>
        <item x="1251"/>
        <item x="1686"/>
        <item x="324"/>
        <item x="1683"/>
        <item x="982"/>
        <item x="557"/>
        <item x="1348"/>
        <item x="380"/>
        <item x="1039"/>
        <item x="574"/>
        <item x="336"/>
        <item x="451"/>
        <item x="655"/>
        <item x="969"/>
        <item x="578"/>
        <item x="1011"/>
        <item x="868"/>
        <item x="482"/>
        <item x="427"/>
        <item x="148"/>
        <item x="527"/>
        <item x="440"/>
        <item x="339"/>
        <item x="935"/>
        <item x="613"/>
        <item x="1288"/>
        <item x="35"/>
        <item x="360"/>
        <item x="446"/>
        <item x="957"/>
        <item x="1128"/>
        <item x="1235"/>
        <item x="1158"/>
        <item x="373"/>
        <item x="178"/>
        <item x="351"/>
        <item x="581"/>
        <item x="1579"/>
        <item x="403"/>
        <item x="640"/>
        <item x="1657"/>
        <item x="397"/>
        <item x="392"/>
        <item x="462"/>
        <item x="155"/>
        <item x="1060"/>
        <item x="1195"/>
        <item x="1574"/>
        <item x="679"/>
        <item x="1685"/>
        <item x="606"/>
        <item x="678"/>
        <item x="641"/>
        <item x="1316"/>
        <item x="16"/>
        <item x="891"/>
        <item x="963"/>
        <item x="287"/>
        <item x="1580"/>
        <item x="1121"/>
        <item x="395"/>
        <item x="370"/>
        <item x="622"/>
        <item x="1758"/>
        <item x="400"/>
        <item x="1281"/>
        <item x="567"/>
        <item x="1037"/>
        <item x="443"/>
        <item x="487"/>
        <item x="153"/>
        <item x="883"/>
        <item x="529"/>
        <item x="320"/>
        <item x="657"/>
        <item x="611"/>
        <item x="1125"/>
        <item x="1145"/>
        <item x="996"/>
        <item x="1350"/>
        <item x="419"/>
        <item x="154"/>
        <item x="1373"/>
        <item x="404"/>
        <item x="1290"/>
        <item x="398"/>
        <item x="599"/>
        <item x="411"/>
        <item x="965"/>
        <item x="1687"/>
        <item x="1534"/>
        <item x="1345"/>
        <item x="1053"/>
        <item x="1138"/>
        <item x="1038"/>
        <item x="105"/>
        <item x="289"/>
        <item x="555"/>
        <item x="224"/>
        <item x="315"/>
        <item x="157"/>
        <item x="656"/>
        <item x="638"/>
        <item x="991"/>
        <item x="1749"/>
        <item x="639"/>
        <item x="1344"/>
        <item x="970"/>
        <item x="1144"/>
        <item x="517"/>
        <item x="1044"/>
        <item x="929"/>
        <item x="621"/>
        <item x="566"/>
        <item x="1314"/>
        <item x="1163"/>
        <item x="676"/>
        <item x="470"/>
        <item x="1331"/>
        <item x="355"/>
        <item x="1709"/>
        <item x="156"/>
        <item x="1354"/>
        <item x="405"/>
        <item x="528"/>
        <item x="18"/>
        <item x="933"/>
        <item x="1140"/>
        <item x="1118"/>
        <item x="394"/>
        <item x="1596"/>
        <item x="1697"/>
        <item x="252"/>
        <item x="90"/>
        <item x="1681"/>
        <item x="603"/>
        <item x="37"/>
        <item x="677"/>
        <item x="1768"/>
        <item x="1134"/>
        <item x="1688"/>
        <item x="258"/>
        <item x="61"/>
        <item x="415"/>
        <item x="1279"/>
        <item x="1773"/>
        <item x="1355"/>
        <item x="1130"/>
        <item x="623"/>
        <item x="1774"/>
        <item x="1055"/>
        <item x="1266"/>
        <item x="958"/>
        <item x="1192"/>
        <item x="1142"/>
        <item x="568"/>
        <item x="32"/>
        <item x="393"/>
        <item x="1572"/>
        <item x="666"/>
        <item x="321"/>
        <item x="1478"/>
        <item x="1357"/>
        <item x="1238"/>
        <item x="554"/>
        <item x="1763"/>
        <item x="497"/>
        <item x="292"/>
        <item x="493"/>
        <item x="762"/>
        <item x="1054"/>
        <item x="956"/>
        <item x="409"/>
        <item x="1464"/>
        <item x="685"/>
        <item x="1743"/>
        <item x="625"/>
        <item x="381"/>
        <item x="489"/>
        <item x="257"/>
        <item x="577"/>
        <item x="618"/>
        <item x="14"/>
        <item x="570"/>
        <item x="681"/>
        <item x="1047"/>
        <item x="610"/>
        <item x="1352"/>
        <item x="184"/>
        <item x="322"/>
        <item x="764"/>
        <item x="492"/>
        <item x="658"/>
        <item x="1460"/>
        <item x="637"/>
        <item x="288"/>
        <item x="636"/>
        <item x="619"/>
        <item x="682"/>
        <item x="271"/>
        <item x="1257"/>
        <item x="628"/>
        <item x="1028"/>
        <item x="1271"/>
        <item x="69"/>
        <item x="1123"/>
        <item x="486"/>
        <item x="556"/>
        <item x="1765"/>
        <item x="535"/>
        <item x="444"/>
        <item x="534"/>
        <item x="1122"/>
        <item x="494"/>
        <item x="1358"/>
        <item x="1143"/>
        <item x="1746"/>
        <item x="70"/>
        <item x="1280"/>
        <item x="763"/>
        <item x="21"/>
        <item x="1136"/>
        <item x="1253"/>
        <item x="27"/>
        <item x="1452"/>
        <item x="1056"/>
        <item x="396"/>
        <item x="1561"/>
        <item x="68"/>
        <item x="1065"/>
        <item x="572"/>
        <item x="558"/>
        <item x="19"/>
        <item x="1409"/>
        <item x="384"/>
        <item x="1066"/>
        <item x="836"/>
        <item x="741"/>
        <item x="707"/>
        <item x="1560"/>
        <item x="1133"/>
        <item x="1463"/>
        <item x="1135"/>
        <item x="1457"/>
        <item x="22"/>
        <item x="1057"/>
        <item x="1124"/>
        <item x="264"/>
        <item x="378"/>
        <item x="20"/>
        <item x="634"/>
        <item x="575"/>
        <item x="24"/>
        <item x="1137"/>
        <item x="23"/>
        <item x="779"/>
        <item t="default"/>
      </items>
    </pivotField>
    <pivotField compact="0" outline="0" showAll="0"/>
    <pivotField compact="0" outline="0" showAll="0"/>
  </pivotFields>
  <rowFields count="4">
    <field x="3"/>
    <field x="0"/>
    <field x="5"/>
    <field x="12"/>
  </rowFields>
  <rowItems count="1470">
    <i>
      <x/>
      <x v="1"/>
      <x v="1"/>
      <x v="3"/>
    </i>
    <i r="2">
      <x v="3"/>
      <x v="3"/>
    </i>
    <i r="2">
      <x v="8"/>
      <x v="3"/>
    </i>
    <i r="2">
      <x v="14"/>
      <x v="2"/>
    </i>
    <i r="3">
      <x v="3"/>
    </i>
    <i r="2">
      <x v="18"/>
      <x v="3"/>
    </i>
    <i r="2">
      <x v="22"/>
      <x v="3"/>
    </i>
    <i r="2">
      <x v="23"/>
      <x v="3"/>
    </i>
    <i r="2">
      <x v="24"/>
      <x v="3"/>
    </i>
    <i r="1">
      <x v="2"/>
      <x v="20"/>
      <x v="3"/>
    </i>
    <i r="2">
      <x v="23"/>
      <x v="3"/>
    </i>
    <i r="1">
      <x v="5"/>
      <x v="13"/>
      <x v="3"/>
    </i>
    <i r="2">
      <x v="23"/>
      <x v="1"/>
    </i>
    <i r="3">
      <x v="3"/>
    </i>
    <i r="1">
      <x v="6"/>
      <x v="3"/>
      <x v="3"/>
    </i>
    <i r="1">
      <x v="7"/>
      <x v="3"/>
      <x v="3"/>
    </i>
    <i r="1">
      <x v="8"/>
      <x v="3"/>
      <x v="3"/>
    </i>
    <i r="2">
      <x v="14"/>
      <x v="3"/>
    </i>
    <i r="2">
      <x v="18"/>
      <x v="3"/>
    </i>
    <i r="2">
      <x v="20"/>
      <x v="3"/>
    </i>
    <i r="2">
      <x v="22"/>
      <x v="3"/>
    </i>
    <i r="2">
      <x v="25"/>
      <x v="3"/>
    </i>
    <i r="1">
      <x v="10"/>
      <x v="3"/>
      <x v="3"/>
    </i>
    <i r="2">
      <x v="25"/>
      <x v="3"/>
    </i>
    <i r="1">
      <x v="12"/>
      <x v="26"/>
      <x v="3"/>
    </i>
    <i r="1">
      <x v="13"/>
      <x v="3"/>
      <x v="3"/>
    </i>
    <i r="2">
      <x v="14"/>
      <x v="3"/>
    </i>
    <i r="2">
      <x v="23"/>
      <x v="3"/>
    </i>
    <i r="1">
      <x v="14"/>
      <x v="23"/>
      <x v="1"/>
    </i>
    <i r="3">
      <x v="3"/>
    </i>
    <i r="1">
      <x v="15"/>
      <x v="3"/>
      <x v="3"/>
    </i>
    <i r="1">
      <x v="17"/>
      <x v="14"/>
      <x v="3"/>
    </i>
    <i r="1">
      <x v="18"/>
      <x v="3"/>
      <x v="3"/>
    </i>
    <i r="1">
      <x v="19"/>
      <x v="6"/>
      <x v="3"/>
    </i>
    <i r="1">
      <x v="20"/>
      <x v="3"/>
      <x v="3"/>
    </i>
    <i r="2">
      <x v="14"/>
      <x v="3"/>
    </i>
    <i r="1">
      <x v="22"/>
      <x v="14"/>
      <x v="3"/>
    </i>
    <i r="2">
      <x v="23"/>
      <x v="3"/>
    </i>
    <i r="1">
      <x v="25"/>
      <x v="13"/>
      <x v="1"/>
    </i>
    <i r="3">
      <x v="3"/>
    </i>
    <i r="2">
      <x v="23"/>
      <x v="3"/>
    </i>
    <i r="1">
      <x v="26"/>
      <x v="3"/>
      <x v="2"/>
    </i>
    <i r="3">
      <x v="3"/>
    </i>
    <i r="2">
      <x v="5"/>
      <x v="3"/>
    </i>
    <i r="2">
      <x v="8"/>
      <x v="2"/>
    </i>
    <i r="3">
      <x v="3"/>
    </i>
    <i r="2">
      <x v="16"/>
      <x v="3"/>
    </i>
    <i r="1">
      <x v="28"/>
      <x v="23"/>
      <x v="3"/>
    </i>
    <i r="1">
      <x v="29"/>
      <x v="23"/>
      <x v="3"/>
    </i>
    <i r="1">
      <x v="30"/>
      <x/>
      <x v="3"/>
    </i>
    <i r="2">
      <x v="3"/>
      <x v="2"/>
    </i>
    <i r="3">
      <x v="3"/>
    </i>
    <i r="2">
      <x v="23"/>
      <x v="2"/>
    </i>
    <i r="1">
      <x v="31"/>
      <x v="14"/>
      <x v="2"/>
    </i>
    <i r="3">
      <x v="3"/>
    </i>
    <i r="2">
      <x v="23"/>
      <x v="3"/>
    </i>
    <i r="1">
      <x v="37"/>
      <x v="3"/>
      <x v="3"/>
    </i>
    <i r="2">
      <x v="12"/>
      <x v="3"/>
    </i>
    <i r="2">
      <x v="14"/>
      <x v="3"/>
    </i>
    <i r="2">
      <x v="18"/>
      <x v="2"/>
    </i>
    <i r="3">
      <x v="3"/>
    </i>
    <i r="2">
      <x v="20"/>
      <x v="2"/>
    </i>
    <i r="2">
      <x v="22"/>
      <x v="3"/>
    </i>
    <i r="1">
      <x v="49"/>
      <x v="14"/>
      <x v="3"/>
    </i>
    <i r="2">
      <x v="18"/>
      <x v="3"/>
    </i>
    <i r="2">
      <x v="20"/>
      <x v="3"/>
    </i>
    <i r="2">
      <x v="22"/>
      <x v="3"/>
    </i>
    <i r="2">
      <x v="23"/>
      <x v="3"/>
    </i>
    <i r="1">
      <x v="97"/>
      <x v="23"/>
      <x v="2"/>
    </i>
    <i r="3">
      <x v="3"/>
    </i>
    <i r="1">
      <x v="99"/>
      <x v="14"/>
      <x v="3"/>
    </i>
    <i r="1">
      <x v="102"/>
      <x v="14"/>
      <x v="3"/>
    </i>
    <i r="1">
      <x v="104"/>
      <x v="23"/>
      <x v="1"/>
    </i>
    <i r="3">
      <x v="3"/>
    </i>
    <i r="1">
      <x v="109"/>
      <x v="23"/>
      <x v="3"/>
    </i>
    <i r="1">
      <x v="113"/>
      <x v="12"/>
      <x v="3"/>
    </i>
    <i r="2">
      <x v="26"/>
      <x v="3"/>
    </i>
    <i r="1">
      <x v="115"/>
      <x v="3"/>
      <x v="2"/>
    </i>
    <i r="3">
      <x v="3"/>
    </i>
    <i r="2">
      <x v="14"/>
      <x v="2"/>
    </i>
    <i r="3">
      <x v="3"/>
    </i>
    <i r="2">
      <x v="16"/>
      <x v="3"/>
    </i>
    <i r="2">
      <x v="23"/>
      <x v="3"/>
    </i>
    <i r="1">
      <x v="119"/>
      <x v="13"/>
      <x v="3"/>
    </i>
    <i r="1">
      <x v="121"/>
      <x v="14"/>
      <x v="3"/>
    </i>
    <i r="2">
      <x v="18"/>
      <x v="3"/>
    </i>
    <i r="2">
      <x v="20"/>
      <x v="3"/>
    </i>
    <i r="2">
      <x v="22"/>
      <x v="3"/>
    </i>
    <i r="2">
      <x v="23"/>
      <x v="3"/>
    </i>
    <i r="1">
      <x v="123"/>
      <x v="13"/>
      <x v="3"/>
    </i>
    <i r="2">
      <x v="14"/>
      <x v="3"/>
    </i>
    <i r="2">
      <x v="22"/>
      <x v="3"/>
    </i>
    <i r="1">
      <x v="130"/>
      <x v="14"/>
      <x v="3"/>
    </i>
    <i r="1">
      <x v="132"/>
      <x v="6"/>
      <x v="3"/>
    </i>
    <i r="2">
      <x v="14"/>
      <x v="3"/>
    </i>
    <i r="1">
      <x v="134"/>
      <x v="20"/>
      <x v="3"/>
    </i>
    <i r="2">
      <x v="23"/>
      <x v="3"/>
    </i>
    <i r="1">
      <x v="136"/>
      <x v="18"/>
      <x v="3"/>
    </i>
    <i r="2">
      <x v="22"/>
      <x v="3"/>
    </i>
    <i r="2">
      <x v="23"/>
      <x v="3"/>
    </i>
    <i r="1">
      <x v="138"/>
      <x v="3"/>
      <x v="3"/>
    </i>
    <i r="2">
      <x v="23"/>
      <x v="3"/>
    </i>
    <i r="1">
      <x v="140"/>
      <x v="3"/>
      <x v="3"/>
    </i>
    <i r="1">
      <x v="142"/>
      <x v="3"/>
      <x v="2"/>
    </i>
    <i r="3">
      <x v="3"/>
    </i>
    <i r="2">
      <x v="14"/>
      <x v="3"/>
    </i>
    <i r="2">
      <x v="18"/>
      <x v="3"/>
    </i>
    <i r="2">
      <x v="22"/>
      <x v="2"/>
    </i>
    <i r="3">
      <x v="3"/>
    </i>
    <i r="1">
      <x v="144"/>
      <x v="3"/>
      <x v="3"/>
    </i>
    <i r="1">
      <x v="146"/>
      <x v="13"/>
      <x v="3"/>
    </i>
    <i r="2">
      <x v="14"/>
      <x v="3"/>
    </i>
    <i r="2">
      <x v="23"/>
      <x v="3"/>
    </i>
    <i r="1">
      <x v="149"/>
      <x v="23"/>
      <x v="2"/>
    </i>
    <i r="1">
      <x v="151"/>
      <x v="11"/>
      <x v="1"/>
    </i>
    <i r="2">
      <x v="14"/>
      <x v="2"/>
    </i>
    <i>
      <x v="1"/>
      <x v="32"/>
      <x v="14"/>
      <x v="1"/>
    </i>
    <i r="3">
      <x v="2"/>
    </i>
    <i r="2">
      <x v="22"/>
      <x v="1"/>
    </i>
    <i r="3">
      <x v="2"/>
    </i>
    <i r="1">
      <x v="33"/>
      <x v="13"/>
      <x v="1"/>
    </i>
    <i r="3">
      <x v="3"/>
    </i>
    <i r="1">
      <x v="34"/>
      <x v="3"/>
      <x v="3"/>
    </i>
    <i r="1">
      <x v="36"/>
      <x v="3"/>
      <x v="1"/>
    </i>
    <i r="2">
      <x v="12"/>
      <x v="3"/>
    </i>
    <i r="2">
      <x v="18"/>
      <x v="2"/>
    </i>
    <i r="3">
      <x v="3"/>
    </i>
    <i r="2">
      <x v="22"/>
      <x v="1"/>
    </i>
    <i r="3">
      <x v="3"/>
    </i>
    <i r="1">
      <x v="39"/>
      <x v="3"/>
      <x v="3"/>
    </i>
    <i r="2">
      <x v="23"/>
      <x v="2"/>
    </i>
    <i r="3">
      <x v="3"/>
    </i>
    <i r="1">
      <x v="40"/>
      <x v="25"/>
      <x v="3"/>
    </i>
    <i r="1">
      <x v="41"/>
      <x v="3"/>
      <x v="1"/>
    </i>
    <i r="3">
      <x v="2"/>
    </i>
    <i r="1">
      <x v="42"/>
      <x v="13"/>
      <x v="2"/>
    </i>
    <i r="3">
      <x v="3"/>
    </i>
    <i r="2">
      <x v="18"/>
      <x v="3"/>
    </i>
    <i r="2">
      <x v="23"/>
      <x v="2"/>
    </i>
    <i r="3">
      <x v="3"/>
    </i>
    <i r="1">
      <x v="43"/>
      <x v="2"/>
      <x v="3"/>
    </i>
    <i r="2">
      <x v="3"/>
      <x v="3"/>
    </i>
    <i r="2">
      <x v="5"/>
      <x v="3"/>
    </i>
    <i r="1">
      <x v="44"/>
      <x v="3"/>
      <x v="2"/>
    </i>
    <i r="3">
      <x v="3"/>
    </i>
    <i r="2">
      <x v="14"/>
      <x v="2"/>
    </i>
    <i r="2">
      <x v="26"/>
      <x v="3"/>
    </i>
    <i r="1">
      <x v="46"/>
      <x v="3"/>
      <x v="1"/>
    </i>
    <i r="3">
      <x v="2"/>
    </i>
    <i r="3">
      <x v="3"/>
    </i>
    <i r="2">
      <x v="25"/>
      <x v="1"/>
    </i>
    <i r="3">
      <x v="3"/>
    </i>
    <i r="1">
      <x v="47"/>
      <x v="3"/>
      <x v="3"/>
    </i>
    <i r="2">
      <x v="23"/>
      <x v="2"/>
    </i>
    <i r="3">
      <x v="3"/>
    </i>
    <i r="2">
      <x v="26"/>
      <x v="3"/>
    </i>
    <i r="1">
      <x v="48"/>
      <x v="14"/>
      <x v="1"/>
    </i>
    <i r="3">
      <x v="2"/>
    </i>
    <i r="3">
      <x v="3"/>
    </i>
    <i r="2">
      <x v="18"/>
      <x v="1"/>
    </i>
    <i r="3">
      <x v="2"/>
    </i>
    <i r="3">
      <x v="3"/>
    </i>
    <i r="2">
      <x v="20"/>
      <x v="1"/>
    </i>
    <i r="3">
      <x v="3"/>
    </i>
    <i r="2">
      <x v="22"/>
      <x v="3"/>
    </i>
    <i r="2">
      <x v="23"/>
      <x v="1"/>
    </i>
    <i r="3">
      <x v="3"/>
    </i>
    <i r="1">
      <x v="50"/>
      <x v="3"/>
      <x v="3"/>
    </i>
    <i r="2">
      <x v="8"/>
      <x v="2"/>
    </i>
    <i r="2">
      <x v="12"/>
      <x v="1"/>
    </i>
    <i r="3">
      <x v="2"/>
    </i>
    <i r="3">
      <x v="3"/>
    </i>
    <i r="2">
      <x v="13"/>
      <x v="2"/>
    </i>
    <i r="3">
      <x v="3"/>
    </i>
    <i r="2">
      <x v="14"/>
      <x v="1"/>
    </i>
    <i r="3">
      <x v="2"/>
    </i>
    <i r="3">
      <x v="3"/>
    </i>
    <i r="2">
      <x v="18"/>
      <x v="2"/>
    </i>
    <i r="2">
      <x v="20"/>
      <x v="1"/>
    </i>
    <i r="2">
      <x v="22"/>
      <x v="1"/>
    </i>
    <i r="3">
      <x v="2"/>
    </i>
    <i r="2">
      <x v="23"/>
      <x v="1"/>
    </i>
    <i r="3">
      <x v="2"/>
    </i>
    <i r="2">
      <x v="26"/>
      <x v="1"/>
    </i>
    <i r="3">
      <x v="2"/>
    </i>
    <i r="3">
      <x v="3"/>
    </i>
    <i r="1">
      <x v="51"/>
      <x v="13"/>
      <x v="3"/>
    </i>
    <i r="2">
      <x v="14"/>
      <x v="2"/>
    </i>
    <i r="1">
      <x v="52"/>
      <x v="3"/>
      <x v="1"/>
    </i>
    <i r="3">
      <x v="3"/>
    </i>
    <i r="2">
      <x v="14"/>
      <x v="3"/>
    </i>
    <i r="2">
      <x v="25"/>
      <x v="2"/>
    </i>
    <i r="1">
      <x v="54"/>
      <x v="18"/>
      <x v="3"/>
    </i>
    <i r="2">
      <x v="22"/>
      <x v="3"/>
    </i>
    <i r="1">
      <x v="55"/>
      <x v="3"/>
      <x v="3"/>
    </i>
    <i r="2">
      <x v="21"/>
      <x v="3"/>
    </i>
    <i r="1">
      <x v="57"/>
      <x v="25"/>
      <x v="3"/>
    </i>
    <i r="1">
      <x v="58"/>
      <x v="3"/>
      <x v="1"/>
    </i>
    <i r="3">
      <x v="3"/>
    </i>
    <i r="1">
      <x v="59"/>
      <x v="3"/>
      <x v="3"/>
    </i>
    <i r="2">
      <x v="13"/>
      <x v="3"/>
    </i>
    <i r="2">
      <x v="14"/>
      <x v="3"/>
    </i>
    <i r="1">
      <x v="60"/>
      <x v="3"/>
      <x v="3"/>
    </i>
    <i r="2">
      <x v="19"/>
      <x v="3"/>
    </i>
    <i r="2">
      <x v="23"/>
      <x v="3"/>
    </i>
    <i r="1">
      <x v="61"/>
      <x v="3"/>
      <x v="3"/>
    </i>
    <i r="1">
      <x v="62"/>
      <x v="3"/>
      <x v="3"/>
    </i>
    <i r="1">
      <x v="63"/>
      <x v="3"/>
      <x v="1"/>
    </i>
    <i r="3">
      <x v="2"/>
    </i>
    <i r="3">
      <x v="3"/>
    </i>
    <i r="2">
      <x v="5"/>
      <x v="2"/>
    </i>
    <i r="3">
      <x v="3"/>
    </i>
    <i r="2">
      <x v="13"/>
      <x v="2"/>
    </i>
    <i r="1">
      <x v="64"/>
      <x v="3"/>
      <x v="1"/>
    </i>
    <i r="3">
      <x v="2"/>
    </i>
    <i r="3">
      <x v="3"/>
    </i>
    <i r="2">
      <x v="5"/>
      <x v="1"/>
    </i>
    <i r="2">
      <x v="16"/>
      <x v="1"/>
    </i>
    <i r="3">
      <x v="2"/>
    </i>
    <i r="2">
      <x v="23"/>
      <x v="2"/>
    </i>
    <i r="2">
      <x v="25"/>
      <x v="3"/>
    </i>
    <i r="2">
      <x v="26"/>
      <x v="1"/>
    </i>
    <i r="3">
      <x v="2"/>
    </i>
    <i r="3">
      <x v="3"/>
    </i>
    <i>
      <x v="2"/>
      <x v="66"/>
      <x v="12"/>
      <x v="3"/>
    </i>
    <i r="2">
      <x v="14"/>
      <x v="2"/>
    </i>
    <i r="3">
      <x v="3"/>
    </i>
    <i r="2">
      <x v="18"/>
      <x v="3"/>
    </i>
    <i r="2">
      <x v="23"/>
      <x v="3"/>
    </i>
    <i r="1">
      <x v="68"/>
      <x v="14"/>
      <x v="2"/>
    </i>
    <i r="3">
      <x v="3"/>
    </i>
    <i r="2">
      <x v="25"/>
      <x v="2"/>
    </i>
    <i r="3">
      <x v="3"/>
    </i>
    <i r="1">
      <x v="69"/>
      <x v="26"/>
      <x v="3"/>
    </i>
    <i r="1">
      <x v="70"/>
      <x v="3"/>
      <x v="3"/>
    </i>
    <i r="2">
      <x v="14"/>
      <x v="3"/>
    </i>
    <i r="2">
      <x v="18"/>
      <x v="3"/>
    </i>
    <i r="2">
      <x v="23"/>
      <x v="1"/>
    </i>
    <i r="3">
      <x v="2"/>
    </i>
    <i r="3">
      <x v="3"/>
    </i>
    <i r="2">
      <x v="25"/>
      <x v="3"/>
    </i>
    <i r="1">
      <x v="71"/>
      <x v="22"/>
      <x v="3"/>
    </i>
    <i r="2">
      <x v="23"/>
      <x v="1"/>
    </i>
    <i r="3">
      <x v="3"/>
    </i>
    <i r="1">
      <x v="72"/>
      <x v="14"/>
      <x v="3"/>
    </i>
    <i r="2">
      <x v="23"/>
      <x v="2"/>
    </i>
    <i r="3">
      <x v="3"/>
    </i>
    <i r="1">
      <x v="73"/>
      <x v="3"/>
      <x v="3"/>
    </i>
    <i r="2">
      <x v="10"/>
      <x v="3"/>
    </i>
    <i r="2">
      <x v="14"/>
      <x v="3"/>
    </i>
    <i r="2">
      <x v="23"/>
      <x v="2"/>
    </i>
    <i r="3">
      <x v="3"/>
    </i>
    <i r="1">
      <x v="74"/>
      <x v="14"/>
      <x v="3"/>
    </i>
    <i r="2">
      <x v="18"/>
      <x v="3"/>
    </i>
    <i r="2">
      <x v="22"/>
      <x v="3"/>
    </i>
    <i r="2">
      <x v="23"/>
      <x v="3"/>
    </i>
    <i r="1">
      <x v="75"/>
      <x v="23"/>
      <x v="2"/>
    </i>
    <i r="3">
      <x v="3"/>
    </i>
    <i r="1">
      <x v="76"/>
      <x v="23"/>
      <x v="3"/>
    </i>
    <i r="1">
      <x v="77"/>
      <x v="3"/>
      <x v="3"/>
    </i>
    <i r="2">
      <x v="18"/>
      <x v="3"/>
    </i>
    <i r="2">
      <x v="20"/>
      <x v="3"/>
    </i>
    <i r="2">
      <x v="22"/>
      <x v="3"/>
    </i>
    <i r="2">
      <x v="23"/>
      <x v="3"/>
    </i>
    <i r="2">
      <x v="26"/>
      <x v="3"/>
    </i>
    <i r="1">
      <x v="78"/>
      <x v="3"/>
      <x v="3"/>
    </i>
    <i r="2">
      <x v="6"/>
      <x v="3"/>
    </i>
    <i r="1">
      <x v="79"/>
      <x v="23"/>
      <x v="3"/>
    </i>
    <i r="1">
      <x v="80"/>
      <x v="3"/>
      <x v="3"/>
    </i>
    <i r="2">
      <x v="25"/>
      <x v="3"/>
    </i>
    <i r="1">
      <x v="81"/>
      <x v="3"/>
      <x v="3"/>
    </i>
    <i r="2">
      <x v="6"/>
      <x v="3"/>
    </i>
    <i r="2">
      <x v="14"/>
      <x v="3"/>
    </i>
    <i r="2">
      <x v="16"/>
      <x v="3"/>
    </i>
    <i r="2">
      <x v="23"/>
      <x v="3"/>
    </i>
    <i r="2">
      <x v="24"/>
      <x v="3"/>
    </i>
    <i r="1">
      <x v="82"/>
      <x v="13"/>
      <x v="3"/>
    </i>
    <i r="2">
      <x v="23"/>
      <x v="1"/>
    </i>
    <i r="3">
      <x v="3"/>
    </i>
    <i r="1">
      <x v="83"/>
      <x v="14"/>
      <x v="3"/>
    </i>
    <i r="2">
      <x v="20"/>
      <x v="3"/>
    </i>
    <i r="2">
      <x v="23"/>
      <x v="3"/>
    </i>
    <i r="1">
      <x v="84"/>
      <x v="23"/>
      <x v="3"/>
    </i>
    <i r="1">
      <x v="86"/>
      <x v="3"/>
      <x v="3"/>
    </i>
    <i r="2">
      <x v="16"/>
      <x v="3"/>
    </i>
    <i r="2">
      <x v="23"/>
      <x v="2"/>
    </i>
    <i r="3">
      <x v="3"/>
    </i>
    <i r="1">
      <x v="87"/>
      <x v="3"/>
      <x v="3"/>
    </i>
    <i r="2">
      <x v="23"/>
      <x v="3"/>
    </i>
    <i r="2">
      <x v="26"/>
      <x v="3"/>
    </i>
    <i r="1">
      <x v="89"/>
      <x v="3"/>
      <x v="3"/>
    </i>
    <i r="2">
      <x v="5"/>
      <x v="1"/>
    </i>
    <i r="3">
      <x v="2"/>
    </i>
    <i r="1">
      <x v="90"/>
      <x v="3"/>
      <x v="2"/>
    </i>
    <i r="3">
      <x v="3"/>
    </i>
    <i r="2">
      <x v="13"/>
      <x v="1"/>
    </i>
    <i r="3">
      <x v="2"/>
    </i>
    <i r="3">
      <x v="3"/>
    </i>
    <i r="2">
      <x v="14"/>
      <x v="3"/>
    </i>
    <i r="2">
      <x v="18"/>
      <x v="3"/>
    </i>
    <i r="2">
      <x v="22"/>
      <x v="3"/>
    </i>
    <i r="1">
      <x v="91"/>
      <x v="23"/>
      <x v="2"/>
    </i>
    <i r="1">
      <x v="92"/>
      <x v="18"/>
      <x v="2"/>
    </i>
    <i r="3">
      <x v="3"/>
    </i>
    <i r="2">
      <x v="23"/>
      <x v="2"/>
    </i>
    <i r="3">
      <x v="3"/>
    </i>
    <i r="2">
      <x v="25"/>
      <x v="2"/>
    </i>
    <i r="3">
      <x v="3"/>
    </i>
    <i r="1">
      <x v="93"/>
      <x v="3"/>
      <x v="3"/>
    </i>
    <i r="2">
      <x v="6"/>
      <x v="3"/>
    </i>
    <i r="2">
      <x v="18"/>
      <x v="3"/>
    </i>
    <i r="2">
      <x v="23"/>
      <x v="3"/>
    </i>
    <i r="1">
      <x v="94"/>
      <x v="3"/>
      <x v="3"/>
    </i>
    <i r="2">
      <x v="26"/>
      <x v="3"/>
    </i>
    <i r="1">
      <x v="95"/>
      <x v="3"/>
      <x v="3"/>
    </i>
    <i r="2">
      <x v="14"/>
      <x v="3"/>
    </i>
    <i r="2">
      <x v="25"/>
      <x v="3"/>
    </i>
    <i>
      <x v="3"/>
      <x v="1"/>
      <x v="1"/>
      <x v="2"/>
    </i>
    <i r="3">
      <x v="3"/>
    </i>
    <i r="2">
      <x v="3"/>
      <x v="3"/>
    </i>
    <i r="2">
      <x v="8"/>
      <x v="3"/>
    </i>
    <i r="2">
      <x v="11"/>
      <x v="3"/>
    </i>
    <i r="2">
      <x v="13"/>
      <x v="3"/>
    </i>
    <i r="2">
      <x v="14"/>
      <x v="3"/>
    </i>
    <i r="2">
      <x v="18"/>
      <x v="3"/>
    </i>
    <i r="2">
      <x v="20"/>
      <x v="3"/>
    </i>
    <i r="2">
      <x v="22"/>
      <x v="3"/>
    </i>
    <i r="2">
      <x v="23"/>
      <x v="2"/>
    </i>
    <i r="3">
      <x v="3"/>
    </i>
    <i r="1">
      <x v="2"/>
      <x v="20"/>
      <x v="3"/>
    </i>
    <i r="1">
      <x v="3"/>
      <x v="3"/>
      <x v="3"/>
    </i>
    <i r="2">
      <x v="6"/>
      <x v="3"/>
    </i>
    <i r="2">
      <x v="18"/>
      <x v="3"/>
    </i>
    <i r="2">
      <x v="23"/>
      <x v="3"/>
    </i>
    <i r="1">
      <x v="4"/>
      <x v="3"/>
      <x v="3"/>
    </i>
    <i r="2">
      <x v="23"/>
      <x v="1"/>
    </i>
    <i r="3">
      <x v="3"/>
    </i>
    <i r="1">
      <x v="5"/>
      <x v="13"/>
      <x v="3"/>
    </i>
    <i r="2">
      <x v="14"/>
      <x v="3"/>
    </i>
    <i r="2">
      <x v="18"/>
      <x v="3"/>
    </i>
    <i r="2">
      <x v="22"/>
      <x v="3"/>
    </i>
    <i r="2">
      <x v="23"/>
      <x v="2"/>
    </i>
    <i r="3">
      <x v="3"/>
    </i>
    <i r="1">
      <x v="6"/>
      <x v="3"/>
      <x v="3"/>
    </i>
    <i r="2">
      <x v="13"/>
      <x v="3"/>
    </i>
    <i r="2">
      <x v="23"/>
      <x v="2"/>
    </i>
    <i r="3">
      <x v="3"/>
    </i>
    <i r="2">
      <x v="24"/>
      <x v="3"/>
    </i>
    <i r="1">
      <x v="7"/>
      <x v="3"/>
      <x v="3"/>
    </i>
    <i r="1">
      <x v="8"/>
      <x v="7"/>
      <x v="3"/>
    </i>
    <i r="2">
      <x v="13"/>
      <x v="3"/>
    </i>
    <i r="2">
      <x v="14"/>
      <x v="3"/>
    </i>
    <i r="2">
      <x v="18"/>
      <x v="3"/>
    </i>
    <i r="2">
      <x v="20"/>
      <x v="3"/>
    </i>
    <i r="2">
      <x v="22"/>
      <x v="3"/>
    </i>
    <i r="2">
      <x v="23"/>
      <x v="3"/>
    </i>
    <i r="2">
      <x v="25"/>
      <x v="3"/>
    </i>
    <i r="1">
      <x v="9"/>
      <x v="14"/>
      <x v="2"/>
    </i>
    <i r="1">
      <x v="10"/>
      <x v="3"/>
      <x v="3"/>
    </i>
    <i r="2">
      <x v="6"/>
      <x v="3"/>
    </i>
    <i r="2">
      <x v="13"/>
      <x v="3"/>
    </i>
    <i r="2">
      <x v="18"/>
      <x v="3"/>
    </i>
    <i r="2">
      <x v="24"/>
      <x v="3"/>
    </i>
    <i r="2">
      <x v="26"/>
      <x v="3"/>
    </i>
    <i r="1">
      <x v="11"/>
      <x v="23"/>
      <x v="2"/>
    </i>
    <i r="3">
      <x v="3"/>
    </i>
    <i r="1">
      <x v="12"/>
      <x v="1"/>
      <x v="3"/>
    </i>
    <i r="2">
      <x v="18"/>
      <x v="3"/>
    </i>
    <i r="1">
      <x v="13"/>
      <x v="3"/>
      <x v="3"/>
    </i>
    <i r="2">
      <x v="5"/>
      <x v="1"/>
    </i>
    <i r="3">
      <x v="3"/>
    </i>
    <i r="2">
      <x v="6"/>
      <x v="3"/>
    </i>
    <i r="2">
      <x v="14"/>
      <x v="3"/>
    </i>
    <i r="2">
      <x v="23"/>
      <x v="3"/>
    </i>
    <i r="1">
      <x v="14"/>
      <x v="23"/>
      <x v="3"/>
    </i>
    <i r="1">
      <x v="15"/>
      <x v="3"/>
      <x v="3"/>
    </i>
    <i r="1">
      <x v="16"/>
      <x v="14"/>
      <x v="3"/>
    </i>
    <i r="2">
      <x v="18"/>
      <x v="3"/>
    </i>
    <i r="2">
      <x v="20"/>
      <x v="2"/>
    </i>
    <i r="3">
      <x v="3"/>
    </i>
    <i r="2">
      <x v="22"/>
      <x v="3"/>
    </i>
    <i r="2">
      <x v="23"/>
      <x v="2"/>
    </i>
    <i r="3">
      <x v="3"/>
    </i>
    <i r="1">
      <x v="17"/>
      <x v="3"/>
      <x v="3"/>
    </i>
    <i r="2">
      <x v="13"/>
      <x v="3"/>
    </i>
    <i r="2">
      <x v="14"/>
      <x v="3"/>
    </i>
    <i r="2">
      <x v="16"/>
      <x v="3"/>
    </i>
    <i r="2">
      <x v="22"/>
      <x v="3"/>
    </i>
    <i r="2">
      <x v="23"/>
      <x v="3"/>
    </i>
    <i r="2">
      <x v="24"/>
      <x v="3"/>
    </i>
    <i r="1">
      <x v="18"/>
      <x v="3"/>
      <x v="3"/>
    </i>
    <i r="2">
      <x v="8"/>
      <x v="3"/>
    </i>
    <i r="2">
      <x v="18"/>
      <x v="3"/>
    </i>
    <i r="2">
      <x v="22"/>
      <x v="3"/>
    </i>
    <i r="2">
      <x v="24"/>
      <x v="3"/>
    </i>
    <i r="1">
      <x v="19"/>
      <x v="6"/>
      <x v="3"/>
    </i>
    <i r="2">
      <x v="7"/>
      <x v="3"/>
    </i>
    <i r="2">
      <x v="16"/>
      <x v="3"/>
    </i>
    <i r="2">
      <x v="23"/>
      <x v="3"/>
    </i>
    <i r="2">
      <x v="24"/>
      <x v="3"/>
    </i>
    <i r="2">
      <x v="26"/>
      <x v="3"/>
    </i>
    <i r="1">
      <x v="20"/>
      <x v="3"/>
      <x v="3"/>
    </i>
    <i r="2">
      <x v="14"/>
      <x v="3"/>
    </i>
    <i r="2">
      <x v="18"/>
      <x v="3"/>
    </i>
    <i r="1">
      <x v="21"/>
      <x v="18"/>
      <x v="3"/>
    </i>
    <i r="2">
      <x v="22"/>
      <x v="3"/>
    </i>
    <i r="1">
      <x v="23"/>
      <x v="3"/>
      <x v="3"/>
    </i>
    <i r="2">
      <x v="18"/>
      <x v="3"/>
    </i>
    <i r="2">
      <x v="23"/>
      <x v="2"/>
    </i>
    <i r="3">
      <x v="3"/>
    </i>
    <i r="1">
      <x v="24"/>
      <x v="26"/>
      <x v="3"/>
    </i>
    <i r="1">
      <x v="25"/>
      <x v="2"/>
      <x v="3"/>
    </i>
    <i r="2">
      <x v="13"/>
      <x v="1"/>
    </i>
    <i r="3">
      <x v="3"/>
    </i>
    <i r="2">
      <x v="14"/>
      <x v="3"/>
    </i>
    <i r="2">
      <x v="18"/>
      <x v="3"/>
    </i>
    <i r="2">
      <x v="20"/>
      <x v="3"/>
    </i>
    <i r="2">
      <x v="22"/>
      <x v="3"/>
    </i>
    <i r="2">
      <x v="23"/>
      <x v="3"/>
    </i>
    <i r="1">
      <x v="26"/>
      <x/>
      <x v="3"/>
    </i>
    <i r="2">
      <x v="3"/>
      <x v="1"/>
    </i>
    <i r="3">
      <x v="3"/>
    </i>
    <i r="2">
      <x v="5"/>
      <x v="1"/>
    </i>
    <i r="3">
      <x v="3"/>
    </i>
    <i r="2">
      <x v="6"/>
      <x v="3"/>
    </i>
    <i r="2">
      <x v="8"/>
      <x v="1"/>
    </i>
    <i r="3">
      <x v="3"/>
    </i>
    <i r="2">
      <x v="16"/>
      <x v="3"/>
    </i>
    <i r="2">
      <x v="18"/>
      <x v="3"/>
    </i>
    <i r="2">
      <x v="23"/>
      <x v="3"/>
    </i>
    <i r="2">
      <x v="24"/>
      <x v="3"/>
    </i>
    <i r="1">
      <x v="27"/>
      <x v="3"/>
      <x v="3"/>
    </i>
    <i r="2">
      <x v="11"/>
      <x v="3"/>
    </i>
    <i r="1">
      <x v="28"/>
      <x v="13"/>
      <x v="3"/>
    </i>
    <i r="2">
      <x v="18"/>
      <x v="3"/>
    </i>
    <i r="2">
      <x v="23"/>
      <x v="2"/>
    </i>
    <i r="3">
      <x v="3"/>
    </i>
    <i r="1">
      <x v="29"/>
      <x v="18"/>
      <x v="3"/>
    </i>
    <i r="2">
      <x v="21"/>
      <x v="3"/>
    </i>
    <i r="2">
      <x v="23"/>
      <x v="3"/>
    </i>
    <i r="1">
      <x v="30"/>
      <x/>
      <x v="1"/>
    </i>
    <i r="2">
      <x v="3"/>
      <x v="1"/>
    </i>
    <i r="2">
      <x v="6"/>
      <x v="3"/>
    </i>
    <i r="2">
      <x v="23"/>
      <x v="1"/>
    </i>
    <i r="3">
      <x v="3"/>
    </i>
    <i r="1">
      <x v="31"/>
      <x v="14"/>
      <x v="3"/>
    </i>
    <i r="2">
      <x v="23"/>
      <x v="3"/>
    </i>
    <i r="1">
      <x v="32"/>
      <x v="1"/>
      <x v="3"/>
    </i>
    <i r="2">
      <x v="12"/>
      <x v="3"/>
    </i>
    <i r="2">
      <x v="14"/>
      <x v="2"/>
    </i>
    <i r="3">
      <x v="3"/>
    </i>
    <i r="2">
      <x v="20"/>
      <x v="3"/>
    </i>
    <i r="2">
      <x v="22"/>
      <x v="3"/>
    </i>
    <i r="1">
      <x v="33"/>
      <x v="13"/>
      <x v="3"/>
    </i>
    <i r="2">
      <x v="20"/>
      <x v="3"/>
    </i>
    <i r="2">
      <x v="23"/>
      <x v="3"/>
    </i>
    <i r="1">
      <x v="34"/>
      <x v="14"/>
      <x v="3"/>
    </i>
    <i r="2">
      <x v="18"/>
      <x v="3"/>
    </i>
    <i r="2">
      <x v="22"/>
      <x v="3"/>
    </i>
    <i r="2">
      <x v="23"/>
      <x v="3"/>
    </i>
    <i r="1">
      <x v="35"/>
      <x v="18"/>
      <x v="3"/>
    </i>
    <i r="1">
      <x v="36"/>
      <x v="3"/>
      <x v="3"/>
    </i>
    <i r="2">
      <x v="8"/>
      <x v="3"/>
    </i>
    <i r="2">
      <x v="11"/>
      <x v="3"/>
    </i>
    <i r="2">
      <x v="12"/>
      <x v="3"/>
    </i>
    <i r="2">
      <x v="14"/>
      <x v="3"/>
    </i>
    <i r="2">
      <x v="18"/>
      <x v="3"/>
    </i>
    <i r="2">
      <x v="20"/>
      <x v="3"/>
    </i>
    <i r="2">
      <x v="22"/>
      <x v="3"/>
    </i>
    <i r="1">
      <x v="38"/>
      <x v="3"/>
      <x v="3"/>
    </i>
    <i r="2">
      <x v="14"/>
      <x v="3"/>
    </i>
    <i r="2">
      <x v="18"/>
      <x v="2"/>
    </i>
    <i r="2">
      <x v="21"/>
      <x v="3"/>
    </i>
    <i r="1">
      <x v="39"/>
      <x v="3"/>
      <x v="3"/>
    </i>
    <i r="2">
      <x v="14"/>
      <x v="3"/>
    </i>
    <i r="2">
      <x v="23"/>
      <x v="2"/>
    </i>
    <i r="3">
      <x v="3"/>
    </i>
    <i r="1">
      <x v="40"/>
      <x v="3"/>
      <x v="3"/>
    </i>
    <i r="2">
      <x v="25"/>
      <x v="3"/>
    </i>
    <i r="1">
      <x v="41"/>
      <x v="3"/>
      <x v="3"/>
    </i>
    <i r="2">
      <x v="13"/>
      <x v="3"/>
    </i>
    <i r="1">
      <x v="42"/>
      <x v="1"/>
      <x v="3"/>
    </i>
    <i r="2">
      <x v="13"/>
      <x v="3"/>
    </i>
    <i r="2">
      <x v="18"/>
      <x v="3"/>
    </i>
    <i r="2">
      <x v="22"/>
      <x v="3"/>
    </i>
    <i r="2">
      <x v="23"/>
      <x v="3"/>
    </i>
    <i r="1">
      <x v="44"/>
      <x v="3"/>
      <x v="3"/>
    </i>
    <i r="2">
      <x v="6"/>
      <x v="3"/>
    </i>
    <i r="2">
      <x v="11"/>
      <x v="3"/>
    </i>
    <i r="2">
      <x v="18"/>
      <x v="3"/>
    </i>
    <i r="2">
      <x v="21"/>
      <x v="3"/>
    </i>
    <i r="2">
      <x v="26"/>
      <x v="3"/>
    </i>
    <i r="1">
      <x v="45"/>
      <x v="18"/>
      <x v="3"/>
    </i>
    <i r="2">
      <x v="23"/>
      <x v="3"/>
    </i>
    <i r="1">
      <x v="46"/>
      <x v="25"/>
      <x v="3"/>
    </i>
    <i r="1">
      <x v="47"/>
      <x/>
      <x v="3"/>
    </i>
    <i r="2">
      <x v="3"/>
      <x v="3"/>
    </i>
    <i r="2">
      <x v="6"/>
      <x v="3"/>
    </i>
    <i r="2">
      <x v="11"/>
      <x v="1"/>
    </i>
    <i r="3">
      <x v="3"/>
    </i>
    <i r="2">
      <x v="16"/>
      <x v="1"/>
    </i>
    <i r="3">
      <x v="3"/>
    </i>
    <i r="2">
      <x v="18"/>
      <x v="3"/>
    </i>
    <i r="2">
      <x v="23"/>
      <x v="1"/>
    </i>
    <i r="3">
      <x v="3"/>
    </i>
    <i r="2">
      <x v="24"/>
      <x v="3"/>
    </i>
    <i r="2">
      <x v="25"/>
      <x v="3"/>
    </i>
    <i r="2">
      <x v="26"/>
      <x v="3"/>
    </i>
    <i r="1">
      <x v="48"/>
      <x v="14"/>
      <x v="3"/>
    </i>
    <i r="2">
      <x v="18"/>
      <x v="3"/>
    </i>
    <i r="2">
      <x v="20"/>
      <x v="3"/>
    </i>
    <i r="2">
      <x v="22"/>
      <x v="3"/>
    </i>
    <i r="2">
      <x v="23"/>
      <x v="1"/>
    </i>
    <i r="3">
      <x v="3"/>
    </i>
    <i r="1">
      <x v="50"/>
      <x v="6"/>
      <x v="3"/>
    </i>
    <i r="2">
      <x v="7"/>
      <x v="3"/>
    </i>
    <i r="2">
      <x v="8"/>
      <x v="3"/>
    </i>
    <i r="2">
      <x v="11"/>
      <x v="1"/>
    </i>
    <i r="3">
      <x v="3"/>
    </i>
    <i r="2">
      <x v="12"/>
      <x v="1"/>
    </i>
    <i r="3">
      <x v="3"/>
    </i>
    <i r="2">
      <x v="13"/>
      <x v="3"/>
    </i>
    <i r="2">
      <x v="14"/>
      <x v="3"/>
    </i>
    <i r="2">
      <x v="18"/>
      <x v="3"/>
    </i>
    <i r="2">
      <x v="20"/>
      <x v="3"/>
    </i>
    <i r="2">
      <x v="22"/>
      <x v="3"/>
    </i>
    <i r="2">
      <x v="23"/>
      <x v="3"/>
    </i>
    <i r="2">
      <x v="26"/>
      <x v="1"/>
    </i>
    <i r="3">
      <x v="3"/>
    </i>
    <i r="1">
      <x v="51"/>
      <x v="7"/>
      <x v="3"/>
    </i>
    <i r="2">
      <x v="13"/>
      <x v="3"/>
    </i>
    <i r="2">
      <x v="14"/>
      <x v="3"/>
    </i>
    <i r="2">
      <x v="22"/>
      <x v="3"/>
    </i>
    <i r="2">
      <x v="23"/>
      <x v="3"/>
    </i>
    <i r="1">
      <x v="52"/>
      <x v="3"/>
      <x v="3"/>
    </i>
    <i r="2">
      <x v="18"/>
      <x v="3"/>
    </i>
    <i r="2">
      <x v="23"/>
      <x v="3"/>
    </i>
    <i r="2">
      <x v="25"/>
      <x v="3"/>
    </i>
    <i r="1">
      <x v="53"/>
      <x v="18"/>
      <x v="3"/>
    </i>
    <i r="1">
      <x v="54"/>
      <x v="14"/>
      <x v="3"/>
    </i>
    <i r="2">
      <x v="18"/>
      <x v="3"/>
    </i>
    <i r="2">
      <x v="20"/>
      <x v="3"/>
    </i>
    <i r="2">
      <x v="22"/>
      <x v="3"/>
    </i>
    <i r="2">
      <x v="23"/>
      <x v="3"/>
    </i>
    <i r="1">
      <x v="55"/>
      <x v="3"/>
      <x v="3"/>
    </i>
    <i r="2">
      <x v="18"/>
      <x v="3"/>
    </i>
    <i r="2">
      <x v="21"/>
      <x v="3"/>
    </i>
    <i r="1">
      <x v="56"/>
      <x v="3"/>
      <x v="2"/>
    </i>
    <i r="2">
      <x v="23"/>
      <x v="2"/>
    </i>
    <i r="1">
      <x v="57"/>
      <x v="23"/>
      <x v="1"/>
    </i>
    <i r="3">
      <x v="3"/>
    </i>
    <i r="1">
      <x v="58"/>
      <x v="3"/>
      <x v="3"/>
    </i>
    <i r="2">
      <x v="24"/>
      <x v="3"/>
    </i>
    <i r="1">
      <x v="59"/>
      <x v="3"/>
      <x v="3"/>
    </i>
    <i r="2">
      <x v="13"/>
      <x v="3"/>
    </i>
    <i r="2">
      <x v="14"/>
      <x v="3"/>
    </i>
    <i r="2">
      <x v="18"/>
      <x v="3"/>
    </i>
    <i r="2">
      <x v="22"/>
      <x v="3"/>
    </i>
    <i r="2">
      <x v="24"/>
      <x v="3"/>
    </i>
    <i r="1">
      <x v="60"/>
      <x v="3"/>
      <x v="3"/>
    </i>
    <i r="2">
      <x v="6"/>
      <x v="3"/>
    </i>
    <i r="2">
      <x v="11"/>
      <x v="3"/>
    </i>
    <i r="2">
      <x v="23"/>
      <x v="3"/>
    </i>
    <i r="1">
      <x v="61"/>
      <x v="3"/>
      <x v="3"/>
    </i>
    <i r="1">
      <x v="62"/>
      <x v="3"/>
      <x v="1"/>
    </i>
    <i r="3">
      <x v="3"/>
    </i>
    <i r="2">
      <x v="5"/>
      <x v="3"/>
    </i>
    <i r="2">
      <x v="11"/>
      <x v="3"/>
    </i>
    <i r="2">
      <x v="20"/>
      <x v="3"/>
    </i>
    <i r="2">
      <x v="26"/>
      <x v="3"/>
    </i>
    <i r="1">
      <x v="63"/>
      <x v="3"/>
      <x v="1"/>
    </i>
    <i r="3">
      <x v="3"/>
    </i>
    <i r="2">
      <x v="5"/>
      <x v="1"/>
    </i>
    <i r="3">
      <x v="3"/>
    </i>
    <i r="2">
      <x v="6"/>
      <x v="3"/>
    </i>
    <i r="2">
      <x v="11"/>
      <x v="3"/>
    </i>
    <i r="2">
      <x v="13"/>
      <x v="3"/>
    </i>
    <i r="2">
      <x v="16"/>
      <x v="3"/>
    </i>
    <i r="2">
      <x v="18"/>
      <x v="3"/>
    </i>
    <i r="2">
      <x v="23"/>
      <x v="3"/>
    </i>
    <i r="2">
      <x v="24"/>
      <x v="3"/>
    </i>
    <i r="2">
      <x v="25"/>
      <x v="3"/>
    </i>
    <i r="2">
      <x v="26"/>
      <x v="3"/>
    </i>
    <i r="1">
      <x v="64"/>
      <x v="3"/>
      <x v="3"/>
    </i>
    <i r="2">
      <x v="5"/>
      <x v="3"/>
    </i>
    <i r="2">
      <x v="6"/>
      <x v="3"/>
    </i>
    <i r="2">
      <x v="11"/>
      <x v="3"/>
    </i>
    <i r="2">
      <x v="13"/>
      <x v="3"/>
    </i>
    <i r="2">
      <x v="16"/>
      <x v="1"/>
    </i>
    <i r="3">
      <x v="3"/>
    </i>
    <i r="2">
      <x v="23"/>
      <x v="3"/>
    </i>
    <i r="2">
      <x v="26"/>
      <x v="3"/>
    </i>
    <i r="1">
      <x v="66"/>
      <x v="12"/>
      <x v="3"/>
    </i>
    <i r="2">
      <x v="14"/>
      <x v="3"/>
    </i>
    <i r="2">
      <x v="18"/>
      <x v="3"/>
    </i>
    <i r="2">
      <x v="23"/>
      <x v="3"/>
    </i>
    <i r="1">
      <x v="67"/>
      <x v="19"/>
      <x v="1"/>
    </i>
    <i r="1">
      <x v="68"/>
      <x v="3"/>
      <x v="3"/>
    </i>
    <i r="2">
      <x v="6"/>
      <x v="3"/>
    </i>
    <i r="2">
      <x v="14"/>
      <x v="2"/>
    </i>
    <i r="3">
      <x v="3"/>
    </i>
    <i r="2">
      <x v="25"/>
      <x v="2"/>
    </i>
    <i r="3">
      <x v="3"/>
    </i>
    <i r="1">
      <x v="69"/>
      <x v="3"/>
      <x v="3"/>
    </i>
    <i r="2">
      <x v="23"/>
      <x v="3"/>
    </i>
    <i r="2">
      <x v="26"/>
      <x v="3"/>
    </i>
    <i r="1">
      <x v="70"/>
      <x v="3"/>
      <x v="3"/>
    </i>
    <i r="2">
      <x v="14"/>
      <x v="3"/>
    </i>
    <i r="2">
      <x v="23"/>
      <x v="1"/>
    </i>
    <i r="3">
      <x v="3"/>
    </i>
    <i r="2">
      <x v="25"/>
      <x v="3"/>
    </i>
    <i r="1">
      <x v="71"/>
      <x v="3"/>
      <x v="3"/>
    </i>
    <i r="2">
      <x v="22"/>
      <x v="1"/>
    </i>
    <i r="3">
      <x v="2"/>
    </i>
    <i r="3">
      <x v="3"/>
    </i>
    <i r="2">
      <x v="23"/>
      <x v="3"/>
    </i>
    <i r="1">
      <x v="72"/>
      <x v="3"/>
      <x v="3"/>
    </i>
    <i r="2">
      <x v="14"/>
      <x v="3"/>
    </i>
    <i r="2">
      <x v="23"/>
      <x v="2"/>
    </i>
    <i r="3">
      <x v="3"/>
    </i>
    <i r="2">
      <x v="24"/>
      <x v="2"/>
    </i>
    <i r="3">
      <x v="3"/>
    </i>
    <i r="1">
      <x v="73"/>
      <x v="23"/>
      <x v="3"/>
    </i>
    <i r="1">
      <x v="74"/>
      <x v="1"/>
      <x v="3"/>
    </i>
    <i r="2">
      <x v="7"/>
      <x v="3"/>
    </i>
    <i r="2">
      <x v="13"/>
      <x v="3"/>
    </i>
    <i r="2">
      <x v="14"/>
      <x v="3"/>
    </i>
    <i r="2">
      <x v="18"/>
      <x v="3"/>
    </i>
    <i r="2">
      <x v="22"/>
      <x v="3"/>
    </i>
    <i r="2">
      <x v="23"/>
      <x v="1"/>
    </i>
    <i r="3">
      <x v="3"/>
    </i>
    <i r="1">
      <x v="75"/>
      <x v="23"/>
      <x v="1"/>
    </i>
    <i r="3">
      <x v="3"/>
    </i>
    <i r="1">
      <x v="76"/>
      <x v="14"/>
      <x v="3"/>
    </i>
    <i r="2">
      <x v="18"/>
      <x v="3"/>
    </i>
    <i r="2">
      <x v="23"/>
      <x v="3"/>
    </i>
    <i r="1">
      <x v="77"/>
      <x v="3"/>
      <x v="3"/>
    </i>
    <i r="2">
      <x v="8"/>
      <x v="3"/>
    </i>
    <i r="2">
      <x v="14"/>
      <x v="3"/>
    </i>
    <i r="2">
      <x v="18"/>
      <x v="3"/>
    </i>
    <i r="2">
      <x v="22"/>
      <x v="3"/>
    </i>
    <i r="2">
      <x v="23"/>
      <x v="1"/>
    </i>
    <i r="3">
      <x v="3"/>
    </i>
    <i r="2">
      <x v="24"/>
      <x v="3"/>
    </i>
    <i r="2">
      <x v="26"/>
      <x v="3"/>
    </i>
    <i r="1">
      <x v="78"/>
      <x v="3"/>
      <x v="3"/>
    </i>
    <i r="2">
      <x v="6"/>
      <x v="3"/>
    </i>
    <i r="1">
      <x v="79"/>
      <x v="23"/>
      <x v="3"/>
    </i>
    <i r="1">
      <x v="80"/>
      <x v="3"/>
      <x v="3"/>
    </i>
    <i r="2">
      <x v="5"/>
      <x v="3"/>
    </i>
    <i r="2">
      <x v="6"/>
      <x v="3"/>
    </i>
    <i r="2">
      <x v="14"/>
      <x v="3"/>
    </i>
    <i r="2">
      <x v="18"/>
      <x v="2"/>
    </i>
    <i r="3">
      <x v="3"/>
    </i>
    <i r="2">
      <x v="21"/>
      <x v="3"/>
    </i>
    <i r="2">
      <x v="23"/>
      <x v="3"/>
    </i>
    <i r="2">
      <x v="24"/>
      <x v="3"/>
    </i>
    <i r="1">
      <x v="81"/>
      <x v="3"/>
      <x v="3"/>
    </i>
    <i r="2">
      <x v="6"/>
      <x v="3"/>
    </i>
    <i r="2">
      <x v="8"/>
      <x v="3"/>
    </i>
    <i r="2">
      <x v="10"/>
      <x v="3"/>
    </i>
    <i r="2">
      <x v="14"/>
      <x v="3"/>
    </i>
    <i r="2">
      <x v="16"/>
      <x v="3"/>
    </i>
    <i r="2">
      <x v="18"/>
      <x v="3"/>
    </i>
    <i r="2">
      <x v="22"/>
      <x v="3"/>
    </i>
    <i r="2">
      <x v="23"/>
      <x v="3"/>
    </i>
    <i r="2">
      <x v="24"/>
      <x v="3"/>
    </i>
    <i r="1">
      <x v="82"/>
      <x v="13"/>
      <x v="3"/>
    </i>
    <i r="2">
      <x v="23"/>
      <x v="3"/>
    </i>
    <i r="1">
      <x v="83"/>
      <x v="14"/>
      <x v="3"/>
    </i>
    <i r="2">
      <x v="20"/>
      <x v="3"/>
    </i>
    <i r="1">
      <x v="84"/>
      <x v="13"/>
      <x v="3"/>
    </i>
    <i r="2">
      <x v="14"/>
      <x v="3"/>
    </i>
    <i r="2">
      <x v="18"/>
      <x v="3"/>
    </i>
    <i r="2">
      <x v="23"/>
      <x v="3"/>
    </i>
    <i r="1">
      <x v="86"/>
      <x v="3"/>
      <x v="3"/>
    </i>
    <i r="2">
      <x v="16"/>
      <x v="3"/>
    </i>
    <i r="1">
      <x v="87"/>
      <x v="3"/>
      <x v="3"/>
    </i>
    <i r="2">
      <x v="8"/>
      <x v="3"/>
    </i>
    <i r="2">
      <x v="23"/>
      <x v="3"/>
    </i>
    <i r="2">
      <x v="24"/>
      <x v="3"/>
    </i>
    <i r="2">
      <x v="26"/>
      <x v="3"/>
    </i>
    <i r="1">
      <x v="89"/>
      <x v="3"/>
      <x v="3"/>
    </i>
    <i r="2">
      <x v="5"/>
      <x v="2"/>
    </i>
    <i r="3">
      <x v="3"/>
    </i>
    <i r="1">
      <x v="90"/>
      <x v="3"/>
      <x v="3"/>
    </i>
    <i r="2">
      <x v="13"/>
      <x v="3"/>
    </i>
    <i r="2">
      <x v="14"/>
      <x v="3"/>
    </i>
    <i r="2">
      <x v="18"/>
      <x v="3"/>
    </i>
    <i r="2">
      <x v="22"/>
      <x v="3"/>
    </i>
    <i r="2">
      <x v="24"/>
      <x v="3"/>
    </i>
    <i r="1">
      <x v="91"/>
      <x v="3"/>
      <x v="3"/>
    </i>
    <i r="2">
      <x v="23"/>
      <x v="3"/>
    </i>
    <i r="1">
      <x v="92"/>
      <x v="18"/>
      <x v="2"/>
    </i>
    <i r="3">
      <x v="3"/>
    </i>
    <i r="2">
      <x v="25"/>
      <x v="1"/>
    </i>
    <i r="3">
      <x v="2"/>
    </i>
    <i r="3">
      <x v="3"/>
    </i>
    <i r="1">
      <x v="93"/>
      <x v="3"/>
      <x v="3"/>
    </i>
    <i r="2">
      <x v="6"/>
      <x v="3"/>
    </i>
    <i r="2">
      <x v="8"/>
      <x v="3"/>
    </i>
    <i r="2">
      <x v="11"/>
      <x v="3"/>
    </i>
    <i r="2">
      <x v="16"/>
      <x v="3"/>
    </i>
    <i r="2">
      <x v="18"/>
      <x v="3"/>
    </i>
    <i r="2">
      <x v="23"/>
      <x v="3"/>
    </i>
    <i r="2">
      <x v="24"/>
      <x v="3"/>
    </i>
    <i r="1">
      <x v="94"/>
      <x v="3"/>
      <x v="3"/>
    </i>
    <i r="2">
      <x v="21"/>
      <x v="3"/>
    </i>
    <i r="2">
      <x v="26"/>
      <x v="3"/>
    </i>
    <i r="1">
      <x v="95"/>
      <x v="3"/>
      <x v="3"/>
    </i>
    <i r="2">
      <x v="14"/>
      <x v="3"/>
    </i>
    <i r="2">
      <x v="21"/>
      <x v="3"/>
    </i>
    <i r="2">
      <x v="25"/>
      <x v="3"/>
    </i>
    <i r="1">
      <x v="96"/>
      <x v="3"/>
      <x v="3"/>
    </i>
    <i r="2">
      <x v="6"/>
      <x v="3"/>
    </i>
    <i r="2">
      <x v="23"/>
      <x v="3"/>
    </i>
    <i r="2">
      <x v="26"/>
      <x v="3"/>
    </i>
    <i r="1">
      <x v="98"/>
      <x v="3"/>
      <x v="3"/>
    </i>
    <i r="2">
      <x v="6"/>
      <x v="3"/>
    </i>
    <i r="2">
      <x v="8"/>
      <x v="3"/>
    </i>
    <i r="2">
      <x v="14"/>
      <x v="3"/>
    </i>
    <i r="2">
      <x v="18"/>
      <x v="3"/>
    </i>
    <i r="2">
      <x v="24"/>
      <x v="3"/>
    </i>
    <i r="1">
      <x v="100"/>
      <x v="3"/>
      <x v="3"/>
    </i>
    <i r="2">
      <x v="14"/>
      <x v="2"/>
    </i>
    <i r="2">
      <x v="18"/>
      <x v="2"/>
    </i>
    <i r="3">
      <x v="3"/>
    </i>
    <i r="2">
      <x v="23"/>
      <x v="2"/>
    </i>
    <i r="1">
      <x v="101"/>
      <x v="14"/>
      <x v="3"/>
    </i>
    <i r="2">
      <x v="18"/>
      <x v="3"/>
    </i>
    <i r="2">
      <x v="23"/>
      <x v="3"/>
    </i>
    <i r="1">
      <x v="103"/>
      <x v="23"/>
      <x v="1"/>
    </i>
    <i r="1">
      <x v="105"/>
      <x v="3"/>
      <x v="3"/>
    </i>
    <i r="1">
      <x v="107"/>
      <x v="3"/>
      <x v="3"/>
    </i>
    <i r="2">
      <x v="18"/>
      <x v="3"/>
    </i>
    <i r="2">
      <x v="25"/>
      <x v="3"/>
    </i>
    <i r="2">
      <x v="26"/>
      <x v="3"/>
    </i>
    <i r="1">
      <x v="108"/>
      <x v="7"/>
      <x v="3"/>
    </i>
    <i r="2">
      <x v="14"/>
      <x v="3"/>
    </i>
    <i r="2">
      <x v="18"/>
      <x v="3"/>
    </i>
    <i r="2">
      <x v="22"/>
      <x v="3"/>
    </i>
    <i r="2">
      <x v="23"/>
      <x v="1"/>
    </i>
    <i r="3">
      <x v="3"/>
    </i>
    <i r="2">
      <x v="26"/>
      <x v="3"/>
    </i>
    <i r="1">
      <x v="112"/>
      <x v="12"/>
      <x v="1"/>
    </i>
    <i r="3">
      <x v="3"/>
    </i>
    <i r="2">
      <x v="18"/>
      <x v="3"/>
    </i>
    <i r="2">
      <x v="26"/>
      <x v="3"/>
    </i>
    <i r="1">
      <x v="114"/>
      <x v="3"/>
      <x v="3"/>
    </i>
    <i r="2">
      <x v="5"/>
      <x v="3"/>
    </i>
    <i r="2">
      <x v="6"/>
      <x v="3"/>
    </i>
    <i r="2">
      <x v="8"/>
      <x v="3"/>
    </i>
    <i r="2">
      <x v="14"/>
      <x v="2"/>
    </i>
    <i r="3">
      <x v="3"/>
    </i>
    <i r="2">
      <x v="16"/>
      <x v="3"/>
    </i>
    <i r="2">
      <x v="23"/>
      <x v="3"/>
    </i>
    <i r="2">
      <x v="24"/>
      <x v="3"/>
    </i>
    <i r="2">
      <x v="26"/>
      <x v="3"/>
    </i>
    <i r="1">
      <x v="116"/>
      <x v="23"/>
      <x v="1"/>
    </i>
    <i r="1">
      <x v="118"/>
      <x v="7"/>
      <x v="3"/>
    </i>
    <i r="2">
      <x v="13"/>
      <x v="3"/>
    </i>
    <i r="2">
      <x v="14"/>
      <x v="3"/>
    </i>
    <i r="2">
      <x v="16"/>
      <x v="3"/>
    </i>
    <i r="2">
      <x v="20"/>
      <x v="3"/>
    </i>
    <i r="2">
      <x v="22"/>
      <x v="3"/>
    </i>
    <i r="1">
      <x v="120"/>
      <x v="14"/>
      <x v="3"/>
    </i>
    <i r="2">
      <x v="18"/>
      <x v="3"/>
    </i>
    <i r="2">
      <x v="20"/>
      <x v="1"/>
    </i>
    <i r="3">
      <x v="3"/>
    </i>
    <i r="1">
      <x v="122"/>
      <x v="11"/>
      <x v="3"/>
    </i>
    <i r="2">
      <x v="12"/>
      <x v="1"/>
    </i>
    <i r="3">
      <x v="3"/>
    </i>
    <i r="2">
      <x v="13"/>
      <x v="1"/>
    </i>
    <i r="3">
      <x v="3"/>
    </i>
    <i r="2">
      <x v="14"/>
      <x v="1"/>
    </i>
    <i r="3">
      <x v="3"/>
    </i>
    <i r="2">
      <x v="22"/>
      <x v="1"/>
    </i>
    <i r="1">
      <x v="124"/>
      <x v="24"/>
      <x v="3"/>
    </i>
    <i r="1">
      <x v="126"/>
      <x v="1"/>
      <x v="3"/>
    </i>
    <i r="2">
      <x v="3"/>
      <x v="3"/>
    </i>
    <i r="2">
      <x v="11"/>
      <x v="3"/>
    </i>
    <i r="2">
      <x v="12"/>
      <x v="3"/>
    </i>
    <i r="2">
      <x v="18"/>
      <x v="3"/>
    </i>
    <i r="1">
      <x v="127"/>
      <x v="3"/>
      <x v="3"/>
    </i>
    <i r="2">
      <x v="21"/>
      <x v="3"/>
    </i>
    <i r="2">
      <x v="24"/>
      <x v="3"/>
    </i>
    <i r="1">
      <x v="129"/>
      <x v="3"/>
      <x v="3"/>
    </i>
    <i r="2">
      <x v="14"/>
      <x v="3"/>
    </i>
    <i r="2">
      <x v="23"/>
      <x v="2"/>
    </i>
    <i r="3">
      <x v="3"/>
    </i>
    <i r="1">
      <x v="131"/>
      <x v="5"/>
      <x v="3"/>
    </i>
    <i r="2">
      <x v="11"/>
      <x v="3"/>
    </i>
    <i r="2">
      <x v="23"/>
      <x v="3"/>
    </i>
    <i r="1">
      <x v="133"/>
      <x v="17"/>
      <x v="3"/>
    </i>
    <i r="2">
      <x v="18"/>
      <x v="3"/>
    </i>
    <i r="2">
      <x v="20"/>
      <x v="3"/>
    </i>
    <i r="2">
      <x v="23"/>
      <x v="3"/>
    </i>
    <i r="1">
      <x v="135"/>
      <x v="6"/>
      <x v="3"/>
    </i>
    <i r="2">
      <x v="8"/>
      <x v="3"/>
    </i>
    <i r="2">
      <x v="11"/>
      <x v="2"/>
    </i>
    <i r="3">
      <x v="3"/>
    </i>
    <i r="2">
      <x v="12"/>
      <x v="2"/>
    </i>
    <i r="3">
      <x v="3"/>
    </i>
    <i r="2">
      <x v="13"/>
      <x v="3"/>
    </i>
    <i r="2">
      <x v="14"/>
      <x v="3"/>
    </i>
    <i r="2">
      <x v="18"/>
      <x v="1"/>
    </i>
    <i r="3">
      <x v="2"/>
    </i>
    <i r="3">
      <x v="3"/>
    </i>
    <i r="2">
      <x v="22"/>
      <x v="3"/>
    </i>
    <i r="2">
      <x v="23"/>
      <x v="1"/>
    </i>
    <i r="3">
      <x v="2"/>
    </i>
    <i r="3">
      <x v="3"/>
    </i>
    <i r="2">
      <x v="26"/>
      <x v="3"/>
    </i>
    <i r="1">
      <x v="137"/>
      <x v="3"/>
      <x v="3"/>
    </i>
    <i r="2">
      <x v="23"/>
      <x v="3"/>
    </i>
    <i r="2">
      <x v="24"/>
      <x v="3"/>
    </i>
    <i r="1">
      <x v="139"/>
      <x v="3"/>
      <x v="3"/>
    </i>
    <i r="2">
      <x v="18"/>
      <x v="2"/>
    </i>
    <i r="2">
      <x v="23"/>
      <x v="2"/>
    </i>
    <i r="3">
      <x v="3"/>
    </i>
    <i r="1">
      <x v="141"/>
      <x v="3"/>
      <x v="3"/>
    </i>
    <i r="2">
      <x v="11"/>
      <x v="3"/>
    </i>
    <i r="2">
      <x v="13"/>
      <x v="3"/>
    </i>
    <i r="2">
      <x v="14"/>
      <x v="3"/>
    </i>
    <i r="2">
      <x v="18"/>
      <x v="1"/>
    </i>
    <i r="3">
      <x v="2"/>
    </i>
    <i r="3">
      <x v="3"/>
    </i>
    <i r="2">
      <x v="20"/>
      <x v="1"/>
    </i>
    <i r="3">
      <x v="3"/>
    </i>
    <i r="2">
      <x v="22"/>
      <x v="1"/>
    </i>
    <i r="3">
      <x v="2"/>
    </i>
    <i r="3">
      <x v="3"/>
    </i>
    <i r="2">
      <x v="23"/>
      <x v="3"/>
    </i>
    <i r="2">
      <x v="24"/>
      <x v="3"/>
    </i>
    <i r="2">
      <x v="26"/>
      <x v="3"/>
    </i>
    <i r="1">
      <x v="143"/>
      <x v="3"/>
      <x v="3"/>
    </i>
    <i r="1">
      <x v="145"/>
      <x v="11"/>
      <x v="3"/>
    </i>
    <i r="2">
      <x v="13"/>
      <x v="3"/>
    </i>
    <i r="2">
      <x v="14"/>
      <x v="3"/>
    </i>
    <i r="2">
      <x v="18"/>
      <x v="3"/>
    </i>
    <i r="2">
      <x v="22"/>
      <x v="3"/>
    </i>
    <i r="2">
      <x v="23"/>
      <x v="3"/>
    </i>
    <i r="2">
      <x v="24"/>
      <x v="3"/>
    </i>
    <i r="1">
      <x v="147"/>
      <x v="11"/>
      <x v="3"/>
    </i>
    <i r="2">
      <x v="18"/>
      <x v="3"/>
    </i>
    <i r="2">
      <x v="20"/>
      <x v="3"/>
    </i>
    <i r="2">
      <x v="22"/>
      <x v="3"/>
    </i>
    <i r="2">
      <x v="23"/>
      <x v="3"/>
    </i>
    <i r="1">
      <x v="148"/>
      <x v="3"/>
      <x v="3"/>
    </i>
    <i r="2">
      <x v="6"/>
      <x v="3"/>
    </i>
    <i r="2">
      <x v="8"/>
      <x v="3"/>
    </i>
    <i r="2">
      <x v="11"/>
      <x v="3"/>
    </i>
    <i r="2">
      <x v="14"/>
      <x v="3"/>
    </i>
    <i r="2">
      <x v="21"/>
      <x v="3"/>
    </i>
    <i r="2">
      <x v="23"/>
      <x v="2"/>
    </i>
    <i r="3">
      <x v="3"/>
    </i>
    <i r="2">
      <x v="24"/>
      <x v="3"/>
    </i>
    <i r="1">
      <x v="150"/>
      <x v="7"/>
      <x v="3"/>
    </i>
    <i r="2">
      <x v="11"/>
      <x v="3"/>
    </i>
    <i r="2">
      <x v="14"/>
      <x v="3"/>
    </i>
    <i r="2">
      <x v="18"/>
      <x v="3"/>
    </i>
    <i r="2">
      <x v="20"/>
      <x v="3"/>
    </i>
    <i r="2">
      <x v="23"/>
      <x v="3"/>
    </i>
    <i>
      <x v="4"/>
      <x v="1"/>
      <x v="1"/>
      <x v="3"/>
    </i>
    <i r="2">
      <x v="3"/>
      <x v="3"/>
    </i>
    <i r="2">
      <x v="8"/>
      <x v="3"/>
    </i>
    <i r="2">
      <x v="14"/>
      <x v="1"/>
    </i>
    <i r="3">
      <x v="3"/>
    </i>
    <i r="2">
      <x v="17"/>
      <x v="3"/>
    </i>
    <i r="2">
      <x v="18"/>
      <x v="1"/>
    </i>
    <i r="3">
      <x v="3"/>
    </i>
    <i r="2">
      <x v="22"/>
      <x v="3"/>
    </i>
    <i r="1">
      <x v="2"/>
      <x v="20"/>
      <x v="3"/>
    </i>
    <i r="1">
      <x v="3"/>
      <x v="16"/>
      <x v="3"/>
    </i>
    <i r="2">
      <x v="23"/>
      <x v="3"/>
    </i>
    <i r="1">
      <x v="4"/>
      <x v="3"/>
      <x v="1"/>
    </i>
    <i r="3">
      <x v="3"/>
    </i>
    <i r="2">
      <x v="14"/>
      <x v="3"/>
    </i>
    <i r="1">
      <x v="5"/>
      <x v="13"/>
      <x v="1"/>
    </i>
    <i r="3">
      <x v="3"/>
    </i>
    <i r="2">
      <x v="14"/>
      <x v="3"/>
    </i>
    <i r="2">
      <x v="18"/>
      <x v="2"/>
    </i>
    <i r="3">
      <x v="3"/>
    </i>
    <i r="2">
      <x v="23"/>
      <x v="1"/>
    </i>
    <i r="3">
      <x v="2"/>
    </i>
    <i r="3">
      <x v="3"/>
    </i>
    <i r="1">
      <x v="6"/>
      <x v="3"/>
      <x v="1"/>
    </i>
    <i r="3">
      <x v="2"/>
    </i>
    <i r="3">
      <x v="3"/>
    </i>
    <i r="2">
      <x v="13"/>
      <x v="3"/>
    </i>
    <i r="2">
      <x v="23"/>
      <x v="2"/>
    </i>
    <i r="2">
      <x v="24"/>
      <x v="1"/>
    </i>
    <i r="3">
      <x v="2"/>
    </i>
    <i r="3">
      <x v="3"/>
    </i>
    <i r="1">
      <x v="7"/>
      <x v="3"/>
      <x v="3"/>
    </i>
    <i r="1">
      <x v="8"/>
      <x v="3"/>
      <x v="3"/>
    </i>
    <i r="2">
      <x v="6"/>
      <x v="3"/>
    </i>
    <i r="2">
      <x v="9"/>
      <x v="3"/>
    </i>
    <i r="2">
      <x v="14"/>
      <x v="3"/>
    </i>
    <i r="2">
      <x v="18"/>
      <x v="3"/>
    </i>
    <i r="2">
      <x v="20"/>
      <x v="3"/>
    </i>
    <i r="2">
      <x v="22"/>
      <x v="3"/>
    </i>
    <i r="2">
      <x v="23"/>
      <x v="3"/>
    </i>
    <i r="2">
      <x v="25"/>
      <x v="3"/>
    </i>
    <i r="1">
      <x v="9"/>
      <x v="3"/>
      <x v="2"/>
    </i>
    <i r="3">
      <x v="3"/>
    </i>
    <i r="2">
      <x v="14"/>
      <x v="2"/>
    </i>
    <i r="3">
      <x v="3"/>
    </i>
    <i r="2">
      <x v="18"/>
      <x v="3"/>
    </i>
    <i r="2">
      <x v="22"/>
      <x v="3"/>
    </i>
    <i r="1">
      <x v="10"/>
      <x v="3"/>
      <x v="3"/>
    </i>
    <i r="2">
      <x v="6"/>
      <x v="3"/>
    </i>
    <i r="2">
      <x v="11"/>
      <x v="3"/>
    </i>
    <i r="2">
      <x v="21"/>
      <x v="1"/>
    </i>
    <i r="3">
      <x v="3"/>
    </i>
    <i r="2">
      <x v="23"/>
      <x v="2"/>
    </i>
    <i r="2">
      <x v="24"/>
      <x v="3"/>
    </i>
    <i r="1">
      <x v="11"/>
      <x v="5"/>
      <x v="2"/>
    </i>
    <i r="2">
      <x v="23"/>
      <x v="2"/>
    </i>
    <i r="2">
      <x v="25"/>
      <x v="3"/>
    </i>
    <i r="1">
      <x v="12"/>
      <x v="1"/>
      <x v="3"/>
    </i>
    <i r="2">
      <x v="18"/>
      <x v="3"/>
    </i>
    <i r="2">
      <x v="26"/>
      <x v="3"/>
    </i>
    <i r="1">
      <x v="13"/>
      <x v="3"/>
      <x v="3"/>
    </i>
    <i r="2">
      <x v="5"/>
      <x v="3"/>
    </i>
    <i r="2">
      <x v="6"/>
      <x v="3"/>
    </i>
    <i r="2">
      <x v="13"/>
      <x v="3"/>
    </i>
    <i r="2">
      <x v="14"/>
      <x v="3"/>
    </i>
    <i r="2">
      <x v="20"/>
      <x v="3"/>
    </i>
    <i r="2">
      <x v="23"/>
      <x v="3"/>
    </i>
    <i r="1">
      <x v="14"/>
      <x v="23"/>
      <x v="2"/>
    </i>
    <i r="3">
      <x v="3"/>
    </i>
    <i r="2">
      <x v="24"/>
      <x v="3"/>
    </i>
    <i r="1">
      <x v="15"/>
      <x v="3"/>
      <x v="3"/>
    </i>
    <i r="2">
      <x v="21"/>
      <x v="2"/>
    </i>
    <i r="2">
      <x v="26"/>
      <x v="3"/>
    </i>
    <i r="1">
      <x v="16"/>
      <x v="18"/>
      <x v="3"/>
    </i>
    <i r="2">
      <x v="20"/>
      <x v="2"/>
    </i>
    <i r="3">
      <x v="3"/>
    </i>
    <i r="2">
      <x v="22"/>
      <x v="3"/>
    </i>
    <i r="2">
      <x v="23"/>
      <x v="3"/>
    </i>
    <i r="1">
      <x v="17"/>
      <x v="13"/>
      <x v="3"/>
    </i>
    <i r="2">
      <x v="14"/>
      <x v="3"/>
    </i>
    <i r="2">
      <x v="22"/>
      <x v="3"/>
    </i>
    <i r="2">
      <x v="23"/>
      <x v="3"/>
    </i>
    <i r="1">
      <x v="18"/>
      <x v="3"/>
      <x v="3"/>
    </i>
    <i r="2">
      <x v="12"/>
      <x v="3"/>
    </i>
    <i r="2">
      <x v="22"/>
      <x v="3"/>
    </i>
    <i r="2">
      <x v="24"/>
      <x v="3"/>
    </i>
    <i r="1">
      <x v="19"/>
      <x v="6"/>
      <x v="3"/>
    </i>
    <i r="2">
      <x v="13"/>
      <x v="3"/>
    </i>
    <i r="2">
      <x v="23"/>
      <x v="1"/>
    </i>
    <i r="3">
      <x v="3"/>
    </i>
    <i r="1">
      <x v="20"/>
      <x v="3"/>
      <x v="1"/>
    </i>
    <i r="3">
      <x v="3"/>
    </i>
    <i r="2">
      <x v="14"/>
      <x v="1"/>
    </i>
    <i r="3">
      <x v="2"/>
    </i>
    <i r="3">
      <x v="3"/>
    </i>
    <i r="2">
      <x v="18"/>
      <x v="3"/>
    </i>
    <i r="1">
      <x v="21"/>
      <x v="18"/>
      <x v="3"/>
    </i>
    <i r="2">
      <x v="22"/>
      <x v="3"/>
    </i>
    <i r="1">
      <x v="22"/>
      <x v="23"/>
      <x v="2"/>
    </i>
    <i r="1">
      <x v="23"/>
      <x v="3"/>
      <x v="3"/>
    </i>
    <i r="2">
      <x v="14"/>
      <x v="3"/>
    </i>
    <i r="1">
      <x v="24"/>
      <x v="26"/>
      <x v="1"/>
    </i>
    <i r="1">
      <x v="25"/>
      <x v="13"/>
      <x v="1"/>
    </i>
    <i r="3">
      <x v="3"/>
    </i>
    <i r="2">
      <x v="14"/>
      <x v="1"/>
    </i>
    <i r="3">
      <x v="2"/>
    </i>
    <i r="3">
      <x v="3"/>
    </i>
    <i r="2">
      <x v="18"/>
      <x v="3"/>
    </i>
    <i r="2">
      <x v="22"/>
      <x v="2"/>
    </i>
    <i r="3">
      <x v="3"/>
    </i>
    <i r="1">
      <x v="26"/>
      <x v="3"/>
      <x v="3"/>
    </i>
    <i r="2">
      <x v="5"/>
      <x v="1"/>
    </i>
    <i r="3">
      <x v="2"/>
    </i>
    <i r="3">
      <x v="3"/>
    </i>
    <i r="2">
      <x v="6"/>
      <x v="2"/>
    </i>
    <i r="3">
      <x v="3"/>
    </i>
    <i r="2">
      <x v="8"/>
      <x v="2"/>
    </i>
    <i r="3">
      <x v="3"/>
    </i>
    <i r="2">
      <x v="14"/>
      <x v="2"/>
    </i>
    <i r="3">
      <x v="3"/>
    </i>
    <i r="2">
      <x v="16"/>
      <x v="1"/>
    </i>
    <i r="3">
      <x v="2"/>
    </i>
    <i r="3">
      <x v="3"/>
    </i>
    <i r="2">
      <x v="21"/>
      <x v="3"/>
    </i>
    <i r="2">
      <x v="23"/>
      <x v="2"/>
    </i>
    <i r="3">
      <x v="3"/>
    </i>
    <i r="1">
      <x v="27"/>
      <x v="3"/>
      <x v="3"/>
    </i>
    <i r="2">
      <x v="11"/>
      <x v="3"/>
    </i>
    <i r="2">
      <x v="21"/>
      <x v="3"/>
    </i>
    <i r="2">
      <x v="24"/>
      <x v="3"/>
    </i>
    <i r="1">
      <x v="28"/>
      <x v="23"/>
      <x v="1"/>
    </i>
    <i r="3">
      <x v="2"/>
    </i>
    <i r="3">
      <x v="3"/>
    </i>
    <i r="1">
      <x v="29"/>
      <x v="3"/>
      <x v="2"/>
    </i>
    <i r="3">
      <x v="3"/>
    </i>
    <i r="2">
      <x v="18"/>
      <x v="3"/>
    </i>
    <i r="2">
      <x v="21"/>
      <x v="3"/>
    </i>
    <i r="2">
      <x v="23"/>
      <x v="3"/>
    </i>
    <i r="1">
      <x v="30"/>
      <x/>
      <x v="3"/>
    </i>
    <i r="2">
      <x v="1"/>
      <x v="3"/>
    </i>
    <i r="2">
      <x v="3"/>
      <x v="1"/>
    </i>
    <i r="2">
      <x v="6"/>
      <x v="3"/>
    </i>
    <i r="2">
      <x v="16"/>
      <x v="3"/>
    </i>
    <i r="1">
      <x v="31"/>
      <x v="13"/>
      <x v="3"/>
    </i>
    <i r="2">
      <x v="14"/>
      <x v="3"/>
    </i>
    <i r="2">
      <x v="23"/>
      <x v="1"/>
    </i>
    <i r="3">
      <x v="2"/>
    </i>
    <i r="3">
      <x v="3"/>
    </i>
    <i r="1">
      <x v="32"/>
      <x v="1"/>
      <x v="3"/>
    </i>
    <i r="2">
      <x v="8"/>
      <x v="1"/>
    </i>
    <i r="3">
      <x v="3"/>
    </i>
    <i r="2">
      <x v="13"/>
      <x v="3"/>
    </i>
    <i r="2">
      <x v="14"/>
      <x v="1"/>
    </i>
    <i r="3">
      <x v="3"/>
    </i>
    <i r="1">
      <x v="33"/>
      <x v="13"/>
      <x v="3"/>
    </i>
    <i r="2">
      <x v="23"/>
      <x v="1"/>
    </i>
    <i r="1">
      <x v="34"/>
      <x v="11"/>
      <x v="3"/>
    </i>
    <i r="2">
      <x v="14"/>
      <x v="3"/>
    </i>
    <i r="2">
      <x v="18"/>
      <x v="3"/>
    </i>
    <i r="2">
      <x v="21"/>
      <x v="3"/>
    </i>
    <i r="2">
      <x v="22"/>
      <x v="3"/>
    </i>
    <i r="1">
      <x v="35"/>
      <x v="3"/>
      <x v="3"/>
    </i>
    <i r="2">
      <x v="18"/>
      <x v="3"/>
    </i>
    <i r="1">
      <x v="36"/>
      <x v="3"/>
      <x v="3"/>
    </i>
    <i r="2">
      <x v="8"/>
      <x v="3"/>
    </i>
    <i r="2">
      <x v="12"/>
      <x v="3"/>
    </i>
    <i r="2">
      <x v="14"/>
      <x v="3"/>
    </i>
    <i r="2">
      <x v="18"/>
      <x v="3"/>
    </i>
    <i r="2">
      <x v="20"/>
      <x v="3"/>
    </i>
    <i r="2">
      <x v="22"/>
      <x v="1"/>
    </i>
    <i r="3">
      <x v="3"/>
    </i>
    <i r="1">
      <x v="38"/>
      <x v="13"/>
      <x v="3"/>
    </i>
    <i r="2">
      <x v="14"/>
      <x v="1"/>
    </i>
    <i r="3">
      <x v="2"/>
    </i>
    <i r="3">
      <x v="3"/>
    </i>
    <i r="2">
      <x v="18"/>
      <x v="3"/>
    </i>
    <i r="2">
      <x v="21"/>
      <x v="3"/>
    </i>
    <i r="1">
      <x v="39"/>
      <x v="23"/>
      <x v="3"/>
    </i>
    <i r="2">
      <x v="24"/>
      <x v="3"/>
    </i>
    <i r="1">
      <x v="40"/>
      <x v="23"/>
      <x v="3"/>
    </i>
    <i r="2">
      <x v="25"/>
      <x v="3"/>
    </i>
    <i r="1">
      <x v="41"/>
      <x v="3"/>
      <x v="2"/>
    </i>
    <i r="1">
      <x v="42"/>
      <x v="3"/>
      <x v="3"/>
    </i>
    <i r="2">
      <x v="13"/>
      <x v="1"/>
    </i>
    <i r="3">
      <x v="3"/>
    </i>
    <i r="2">
      <x v="18"/>
      <x v="1"/>
    </i>
    <i r="3">
      <x v="3"/>
    </i>
    <i r="2">
      <x v="22"/>
      <x v="3"/>
    </i>
    <i r="2">
      <x v="23"/>
      <x v="3"/>
    </i>
    <i r="1">
      <x v="43"/>
      <x v="24"/>
      <x v="3"/>
    </i>
    <i r="1">
      <x v="44"/>
      <x v="3"/>
      <x v="3"/>
    </i>
    <i r="2">
      <x v="21"/>
      <x v="3"/>
    </i>
    <i r="2">
      <x v="26"/>
      <x v="1"/>
    </i>
    <i r="3">
      <x v="3"/>
    </i>
    <i r="1">
      <x v="45"/>
      <x v="18"/>
      <x v="3"/>
    </i>
    <i r="2">
      <x v="23"/>
      <x v="1"/>
    </i>
    <i r="3">
      <x v="3"/>
    </i>
    <i r="1">
      <x v="46"/>
      <x v="3"/>
      <x v="3"/>
    </i>
    <i r="2">
      <x v="13"/>
      <x v="3"/>
    </i>
    <i r="2">
      <x v="18"/>
      <x v="2"/>
    </i>
    <i r="2">
      <x v="23"/>
      <x v="2"/>
    </i>
    <i r="2">
      <x v="25"/>
      <x v="3"/>
    </i>
    <i r="1">
      <x v="47"/>
      <x/>
      <x v="2"/>
    </i>
    <i r="3">
      <x v="3"/>
    </i>
    <i r="2">
      <x v="1"/>
      <x v="3"/>
    </i>
    <i r="2">
      <x v="3"/>
      <x v="1"/>
    </i>
    <i r="3">
      <x v="3"/>
    </i>
    <i r="2">
      <x v="6"/>
      <x v="3"/>
    </i>
    <i r="2">
      <x v="11"/>
      <x v="1"/>
    </i>
    <i r="3">
      <x v="3"/>
    </i>
    <i r="2">
      <x v="12"/>
      <x v="3"/>
    </i>
    <i r="2">
      <x v="16"/>
      <x v="3"/>
    </i>
    <i r="2">
      <x v="18"/>
      <x v="3"/>
    </i>
    <i r="2">
      <x v="21"/>
      <x v="3"/>
    </i>
    <i r="2">
      <x v="23"/>
      <x v="1"/>
    </i>
    <i r="3">
      <x v="3"/>
    </i>
    <i r="2">
      <x v="24"/>
      <x v="1"/>
    </i>
    <i r="3">
      <x v="3"/>
    </i>
    <i r="2">
      <x v="25"/>
      <x v="3"/>
    </i>
    <i r="2">
      <x v="26"/>
      <x v="3"/>
    </i>
    <i r="1">
      <x v="48"/>
      <x v="14"/>
      <x v="3"/>
    </i>
    <i r="2">
      <x v="18"/>
      <x v="3"/>
    </i>
    <i r="2">
      <x v="20"/>
      <x v="3"/>
    </i>
    <i r="2">
      <x v="22"/>
      <x v="3"/>
    </i>
    <i r="2">
      <x v="23"/>
      <x v="3"/>
    </i>
    <i r="1">
      <x v="50"/>
      <x v="3"/>
      <x v="3"/>
    </i>
    <i r="2">
      <x v="6"/>
      <x v="3"/>
    </i>
    <i r="2">
      <x v="9"/>
      <x v="1"/>
    </i>
    <i r="2">
      <x v="11"/>
      <x v="3"/>
    </i>
    <i r="2">
      <x v="12"/>
      <x v="3"/>
    </i>
    <i r="2">
      <x v="13"/>
      <x v="1"/>
    </i>
    <i r="3">
      <x v="3"/>
    </i>
    <i r="2">
      <x v="14"/>
      <x v="1"/>
    </i>
    <i r="3">
      <x v="3"/>
    </i>
    <i r="2">
      <x v="18"/>
      <x v="3"/>
    </i>
    <i r="2">
      <x v="20"/>
      <x v="1"/>
    </i>
    <i r="3">
      <x v="3"/>
    </i>
    <i r="2">
      <x v="21"/>
      <x v="3"/>
    </i>
    <i r="2">
      <x v="22"/>
      <x v="1"/>
    </i>
    <i r="3">
      <x v="3"/>
    </i>
    <i r="2">
      <x v="23"/>
      <x v="1"/>
    </i>
    <i r="3">
      <x v="2"/>
    </i>
    <i r="3">
      <x v="3"/>
    </i>
    <i r="2">
      <x v="26"/>
      <x v="3"/>
    </i>
    <i r="1">
      <x v="51"/>
      <x v="11"/>
      <x v="3"/>
    </i>
    <i r="2">
      <x v="14"/>
      <x v="3"/>
    </i>
    <i r="2">
      <x v="17"/>
      <x v="3"/>
    </i>
    <i r="2">
      <x v="18"/>
      <x v="3"/>
    </i>
    <i r="2">
      <x v="23"/>
      <x v="3"/>
    </i>
    <i r="2">
      <x v="26"/>
      <x v="3"/>
    </i>
    <i r="1">
      <x v="52"/>
      <x v="3"/>
      <x v="3"/>
    </i>
    <i r="2">
      <x v="18"/>
      <x v="3"/>
    </i>
    <i r="2">
      <x v="23"/>
      <x v="3"/>
    </i>
    <i r="2">
      <x v="25"/>
      <x v="3"/>
    </i>
    <i r="1">
      <x v="53"/>
      <x v="3"/>
      <x v="3"/>
    </i>
    <i r="2">
      <x v="18"/>
      <x v="3"/>
    </i>
    <i r="1">
      <x v="54"/>
      <x v="3"/>
      <x v="1"/>
    </i>
    <i r="3">
      <x v="3"/>
    </i>
    <i r="2">
      <x v="14"/>
      <x v="3"/>
    </i>
    <i r="2">
      <x v="18"/>
      <x v="3"/>
    </i>
    <i r="2">
      <x v="20"/>
      <x v="1"/>
    </i>
    <i r="3">
      <x v="3"/>
    </i>
    <i r="2">
      <x v="22"/>
      <x v="1"/>
    </i>
    <i r="3">
      <x v="3"/>
    </i>
    <i r="2">
      <x v="23"/>
      <x v="1"/>
    </i>
    <i r="3">
      <x v="3"/>
    </i>
    <i r="1">
      <x v="55"/>
      <x v="3"/>
      <x v="3"/>
    </i>
    <i r="2">
      <x v="6"/>
      <x v="3"/>
    </i>
    <i r="2">
      <x v="21"/>
      <x v="1"/>
    </i>
    <i r="3">
      <x v="3"/>
    </i>
    <i r="2">
      <x v="24"/>
      <x v="3"/>
    </i>
    <i r="1">
      <x v="56"/>
      <x v="3"/>
      <x v="2"/>
    </i>
    <i r="3">
      <x v="3"/>
    </i>
    <i r="2">
      <x v="23"/>
      <x v="2"/>
    </i>
    <i r="1">
      <x v="57"/>
      <x v="23"/>
      <x v="2"/>
    </i>
    <i r="3">
      <x v="3"/>
    </i>
    <i r="2">
      <x v="25"/>
      <x v="3"/>
    </i>
    <i r="1">
      <x v="58"/>
      <x v="3"/>
      <x v="3"/>
    </i>
    <i r="2">
      <x v="24"/>
      <x v="3"/>
    </i>
    <i r="1">
      <x v="59"/>
      <x v="3"/>
      <x v="3"/>
    </i>
    <i r="2">
      <x v="8"/>
      <x v="3"/>
    </i>
    <i r="2">
      <x v="13"/>
      <x v="2"/>
    </i>
    <i r="3">
      <x v="3"/>
    </i>
    <i r="2">
      <x v="14"/>
      <x v="3"/>
    </i>
    <i r="2">
      <x v="23"/>
      <x v="3"/>
    </i>
    <i r="1">
      <x v="60"/>
      <x v="6"/>
      <x v="3"/>
    </i>
    <i r="2">
      <x v="24"/>
      <x v="3"/>
    </i>
    <i r="1">
      <x v="61"/>
      <x v="3"/>
      <x v="3"/>
    </i>
    <i r="1">
      <x v="62"/>
      <x v="3"/>
      <x v="3"/>
    </i>
    <i r="2">
      <x v="6"/>
      <x v="3"/>
    </i>
    <i r="2">
      <x v="18"/>
      <x v="3"/>
    </i>
    <i r="2">
      <x v="20"/>
      <x v="3"/>
    </i>
    <i r="2">
      <x v="24"/>
      <x v="3"/>
    </i>
    <i r="2">
      <x v="26"/>
      <x v="3"/>
    </i>
    <i r="1">
      <x v="63"/>
      <x v="3"/>
      <x v="1"/>
    </i>
    <i r="3">
      <x v="2"/>
    </i>
    <i r="3">
      <x v="3"/>
    </i>
    <i r="2">
      <x v="5"/>
      <x v="2"/>
    </i>
    <i r="3">
      <x v="3"/>
    </i>
    <i r="2">
      <x v="6"/>
      <x v="3"/>
    </i>
    <i r="2">
      <x v="18"/>
      <x v="3"/>
    </i>
    <i r="1">
      <x v="64"/>
      <x v="3"/>
      <x v="1"/>
    </i>
    <i r="3">
      <x v="3"/>
    </i>
    <i r="2">
      <x v="5"/>
      <x v="3"/>
    </i>
    <i r="2">
      <x v="6"/>
      <x v="3"/>
    </i>
    <i r="2">
      <x v="14"/>
      <x v="3"/>
    </i>
    <i r="2">
      <x v="23"/>
      <x v="3"/>
    </i>
    <i r="2">
      <x v="24"/>
      <x v="3"/>
    </i>
    <i r="2">
      <x v="26"/>
      <x v="3"/>
    </i>
    <i r="1">
      <x v="66"/>
      <x v="14"/>
      <x v="1"/>
    </i>
    <i r="3">
      <x v="2"/>
    </i>
    <i r="3">
      <x v="3"/>
    </i>
    <i r="2">
      <x v="18"/>
      <x v="3"/>
    </i>
    <i r="2">
      <x v="23"/>
      <x v="1"/>
    </i>
    <i r="3">
      <x v="3"/>
    </i>
    <i r="1">
      <x v="68"/>
      <x v="6"/>
      <x v="3"/>
    </i>
    <i r="2">
      <x v="14"/>
      <x v="1"/>
    </i>
    <i r="3">
      <x v="2"/>
    </i>
    <i r="3">
      <x v="3"/>
    </i>
    <i r="2">
      <x v="18"/>
      <x v="1"/>
    </i>
    <i r="2">
      <x v="24"/>
      <x v="3"/>
    </i>
    <i r="2">
      <x v="25"/>
      <x v="1"/>
    </i>
    <i r="3">
      <x v="3"/>
    </i>
    <i r="1">
      <x v="69"/>
      <x v="3"/>
      <x v="3"/>
    </i>
    <i r="2">
      <x v="26"/>
      <x v="3"/>
    </i>
    <i r="1">
      <x v="70"/>
      <x v="3"/>
      <x v="3"/>
    </i>
    <i r="2">
      <x v="14"/>
      <x v="2"/>
    </i>
    <i r="3">
      <x v="3"/>
    </i>
    <i r="2">
      <x v="18"/>
      <x v="3"/>
    </i>
    <i r="2">
      <x v="23"/>
      <x v="1"/>
    </i>
    <i r="3">
      <x v="2"/>
    </i>
    <i r="3">
      <x v="3"/>
    </i>
    <i r="1">
      <x v="71"/>
      <x v="3"/>
      <x v="3"/>
    </i>
    <i r="2">
      <x v="5"/>
      <x v="3"/>
    </i>
    <i r="2">
      <x v="22"/>
      <x v="3"/>
    </i>
    <i r="2">
      <x v="23"/>
      <x v="3"/>
    </i>
    <i r="2">
      <x v="24"/>
      <x v="3"/>
    </i>
    <i r="1">
      <x v="72"/>
      <x v="14"/>
      <x v="3"/>
    </i>
    <i r="2">
      <x v="23"/>
      <x v="3"/>
    </i>
    <i r="2">
      <x v="24"/>
      <x v="1"/>
    </i>
    <i r="1">
      <x v="73"/>
      <x v="3"/>
      <x v="3"/>
    </i>
    <i r="2">
      <x v="6"/>
      <x v="3"/>
    </i>
    <i r="2">
      <x v="8"/>
      <x v="3"/>
    </i>
    <i r="2">
      <x v="10"/>
      <x v="3"/>
    </i>
    <i r="2">
      <x v="13"/>
      <x v="3"/>
    </i>
    <i r="2">
      <x v="14"/>
      <x v="3"/>
    </i>
    <i r="2">
      <x v="23"/>
      <x v="1"/>
    </i>
    <i r="3">
      <x v="3"/>
    </i>
    <i r="1">
      <x v="74"/>
      <x v="13"/>
      <x v="3"/>
    </i>
    <i r="2">
      <x v="14"/>
      <x v="3"/>
    </i>
    <i r="2">
      <x v="18"/>
      <x v="3"/>
    </i>
    <i r="2">
      <x v="22"/>
      <x v="3"/>
    </i>
    <i r="2">
      <x v="23"/>
      <x v="3"/>
    </i>
    <i r="1">
      <x v="75"/>
      <x v="23"/>
      <x v="2"/>
    </i>
    <i r="3">
      <x v="3"/>
    </i>
    <i r="1">
      <x v="76"/>
      <x v="14"/>
      <x v="3"/>
    </i>
    <i r="2">
      <x v="18"/>
      <x v="3"/>
    </i>
    <i r="2">
      <x v="22"/>
      <x v="3"/>
    </i>
    <i r="2">
      <x v="23"/>
      <x v="3"/>
    </i>
    <i r="1">
      <x v="77"/>
      <x v="3"/>
      <x v="1"/>
    </i>
    <i r="3">
      <x v="3"/>
    </i>
    <i r="2">
      <x v="8"/>
      <x v="3"/>
    </i>
    <i r="2">
      <x v="9"/>
      <x v="3"/>
    </i>
    <i r="2">
      <x v="12"/>
      <x v="3"/>
    </i>
    <i r="2">
      <x v="14"/>
      <x v="3"/>
    </i>
    <i r="2">
      <x v="18"/>
      <x v="3"/>
    </i>
    <i r="2">
      <x v="20"/>
      <x v="1"/>
    </i>
    <i r="3">
      <x v="2"/>
    </i>
    <i r="2">
      <x v="21"/>
      <x v="3"/>
    </i>
    <i r="2">
      <x v="22"/>
      <x v="3"/>
    </i>
    <i r="2">
      <x v="23"/>
      <x v="3"/>
    </i>
    <i r="2">
      <x v="24"/>
      <x v="3"/>
    </i>
    <i r="2">
      <x v="26"/>
      <x v="3"/>
    </i>
    <i r="1">
      <x v="78"/>
      <x v="3"/>
      <x v="3"/>
    </i>
    <i r="2">
      <x v="24"/>
      <x v="3"/>
    </i>
    <i r="1">
      <x v="79"/>
      <x v="18"/>
      <x v="3"/>
    </i>
    <i r="2">
      <x v="23"/>
      <x v="3"/>
    </i>
    <i r="1">
      <x v="80"/>
      <x v="3"/>
      <x v="3"/>
    </i>
    <i r="2">
      <x v="6"/>
      <x v="3"/>
    </i>
    <i r="2">
      <x v="10"/>
      <x v="3"/>
    </i>
    <i r="2">
      <x v="14"/>
      <x v="3"/>
    </i>
    <i r="2">
      <x v="18"/>
      <x v="3"/>
    </i>
    <i r="2">
      <x v="21"/>
      <x v="3"/>
    </i>
    <i r="2">
      <x v="24"/>
      <x v="3"/>
    </i>
    <i r="1">
      <x v="81"/>
      <x v="3"/>
      <x v="3"/>
    </i>
    <i r="2">
      <x v="5"/>
      <x v="3"/>
    </i>
    <i r="2">
      <x v="14"/>
      <x v="3"/>
    </i>
    <i r="2">
      <x v="16"/>
      <x v="3"/>
    </i>
    <i r="2">
      <x v="18"/>
      <x v="3"/>
    </i>
    <i r="2">
      <x v="22"/>
      <x v="3"/>
    </i>
    <i r="2">
      <x v="23"/>
      <x v="3"/>
    </i>
    <i r="2">
      <x v="24"/>
      <x v="3"/>
    </i>
    <i r="1">
      <x v="82"/>
      <x v="13"/>
      <x v="2"/>
    </i>
    <i r="3">
      <x v="3"/>
    </i>
    <i r="2">
      <x v="23"/>
      <x v="1"/>
    </i>
    <i r="3">
      <x v="2"/>
    </i>
    <i r="3">
      <x v="3"/>
    </i>
    <i r="1">
      <x v="83"/>
      <x v="20"/>
      <x v="3"/>
    </i>
    <i r="1">
      <x v="84"/>
      <x v="14"/>
      <x v="3"/>
    </i>
    <i r="2">
      <x v="18"/>
      <x v="3"/>
    </i>
    <i r="2">
      <x v="23"/>
      <x v="3"/>
    </i>
    <i r="1">
      <x v="85"/>
      <x v="3"/>
      <x v="3"/>
    </i>
    <i r="1">
      <x v="86"/>
      <x v="3"/>
      <x v="3"/>
    </i>
    <i r="2">
      <x v="6"/>
      <x v="3"/>
    </i>
    <i r="2">
      <x v="16"/>
      <x v="1"/>
    </i>
    <i r="1">
      <x v="87"/>
      <x v="3"/>
      <x v="3"/>
    </i>
    <i r="2">
      <x v="8"/>
      <x v="3"/>
    </i>
    <i r="2">
      <x v="24"/>
      <x v="3"/>
    </i>
    <i r="2">
      <x v="26"/>
      <x v="3"/>
    </i>
    <i r="1">
      <x v="89"/>
      <x v="3"/>
      <x v="1"/>
    </i>
    <i r="3">
      <x v="3"/>
    </i>
    <i r="2">
      <x v="5"/>
      <x v="3"/>
    </i>
    <i r="2">
      <x v="23"/>
      <x v="3"/>
    </i>
    <i r="1">
      <x v="90"/>
      <x v="3"/>
      <x v="3"/>
    </i>
    <i r="2">
      <x v="13"/>
      <x v="1"/>
    </i>
    <i r="3">
      <x v="3"/>
    </i>
    <i r="2">
      <x v="14"/>
      <x v="3"/>
    </i>
    <i r="2">
      <x v="18"/>
      <x v="3"/>
    </i>
    <i r="2">
      <x v="21"/>
      <x v="3"/>
    </i>
    <i r="2">
      <x v="22"/>
      <x v="3"/>
    </i>
    <i r="2">
      <x v="24"/>
      <x v="3"/>
    </i>
    <i r="1">
      <x v="91"/>
      <x v="23"/>
      <x v="3"/>
    </i>
    <i r="1">
      <x v="92"/>
      <x v="3"/>
      <x v="3"/>
    </i>
    <i r="2">
      <x v="18"/>
      <x v="3"/>
    </i>
    <i r="2">
      <x v="22"/>
      <x v="2"/>
    </i>
    <i r="3">
      <x v="3"/>
    </i>
    <i r="2">
      <x v="25"/>
      <x v="1"/>
    </i>
    <i r="3">
      <x v="2"/>
    </i>
    <i r="3">
      <x v="3"/>
    </i>
    <i r="1">
      <x v="93"/>
      <x v="3"/>
      <x v="1"/>
    </i>
    <i r="3">
      <x v="3"/>
    </i>
    <i r="2">
      <x v="6"/>
      <x v="3"/>
    </i>
    <i r="2">
      <x v="8"/>
      <x v="1"/>
    </i>
    <i r="3">
      <x v="3"/>
    </i>
    <i r="2">
      <x v="11"/>
      <x v="3"/>
    </i>
    <i r="2">
      <x v="16"/>
      <x v="1"/>
    </i>
    <i r="2">
      <x v="18"/>
      <x v="3"/>
    </i>
    <i r="2">
      <x v="23"/>
      <x v="3"/>
    </i>
    <i r="2">
      <x v="24"/>
      <x v="3"/>
    </i>
    <i r="1">
      <x v="94"/>
      <x v="3"/>
      <x v="3"/>
    </i>
    <i r="2">
      <x v="6"/>
      <x v="3"/>
    </i>
    <i r="2">
      <x v="26"/>
      <x v="3"/>
    </i>
    <i r="1">
      <x v="95"/>
      <x v="3"/>
      <x v="3"/>
    </i>
    <i r="2">
      <x v="14"/>
      <x v="3"/>
    </i>
    <i r="2">
      <x v="18"/>
      <x v="3"/>
    </i>
    <i r="2">
      <x v="21"/>
      <x v="3"/>
    </i>
    <i r="2">
      <x v="25"/>
      <x v="3"/>
    </i>
    <i r="1">
      <x v="96"/>
      <x v="6"/>
      <x v="2"/>
    </i>
    <i r="2">
      <x v="18"/>
      <x v="3"/>
    </i>
    <i r="2">
      <x v="23"/>
      <x v="1"/>
    </i>
    <i r="3">
      <x v="2"/>
    </i>
    <i r="3">
      <x v="3"/>
    </i>
    <i r="2">
      <x v="26"/>
      <x v="3"/>
    </i>
    <i r="1">
      <x v="98"/>
      <x v="5"/>
      <x v="3"/>
    </i>
    <i r="2">
      <x v="6"/>
      <x v="3"/>
    </i>
    <i r="2">
      <x v="14"/>
      <x v="3"/>
    </i>
    <i r="2">
      <x v="24"/>
      <x v="3"/>
    </i>
    <i r="1">
      <x v="100"/>
      <x v="3"/>
      <x v="1"/>
    </i>
    <i r="3">
      <x v="3"/>
    </i>
    <i r="2">
      <x v="6"/>
      <x v="3"/>
    </i>
    <i r="2">
      <x v="14"/>
      <x v="3"/>
    </i>
    <i r="2">
      <x v="18"/>
      <x v="3"/>
    </i>
    <i r="2">
      <x v="24"/>
      <x v="3"/>
    </i>
    <i r="1">
      <x v="101"/>
      <x v="14"/>
      <x v="3"/>
    </i>
    <i r="2">
      <x v="18"/>
      <x v="2"/>
    </i>
    <i r="1">
      <x v="103"/>
      <x v="23"/>
      <x v="1"/>
    </i>
    <i r="1">
      <x v="105"/>
      <x v="3"/>
      <x v="3"/>
    </i>
    <i r="2">
      <x v="5"/>
      <x v="3"/>
    </i>
    <i r="1">
      <x v="107"/>
      <x v="3"/>
      <x v="3"/>
    </i>
    <i r="2">
      <x v="6"/>
      <x v="3"/>
    </i>
    <i r="2">
      <x v="18"/>
      <x v="3"/>
    </i>
    <i r="2">
      <x v="24"/>
      <x v="3"/>
    </i>
    <i r="2">
      <x v="25"/>
      <x v="3"/>
    </i>
    <i r="1">
      <x v="108"/>
      <x v="12"/>
      <x v="3"/>
    </i>
    <i r="2">
      <x v="14"/>
      <x v="3"/>
    </i>
    <i r="2">
      <x v="18"/>
      <x v="3"/>
    </i>
    <i r="2">
      <x v="20"/>
      <x v="3"/>
    </i>
    <i r="2">
      <x v="22"/>
      <x v="3"/>
    </i>
    <i r="2">
      <x v="23"/>
      <x v="3"/>
    </i>
    <i r="2">
      <x v="26"/>
      <x v="3"/>
    </i>
    <i r="1">
      <x v="110"/>
      <x v="3"/>
      <x v="3"/>
    </i>
    <i r="2">
      <x v="18"/>
      <x v="3"/>
    </i>
    <i r="1">
      <x v="112"/>
      <x v="12"/>
      <x v="3"/>
    </i>
    <i r="2">
      <x v="18"/>
      <x v="3"/>
    </i>
    <i r="1">
      <x v="114"/>
      <x v="3"/>
      <x v="1"/>
    </i>
    <i r="3">
      <x v="2"/>
    </i>
    <i r="3">
      <x v="3"/>
    </i>
    <i r="2">
      <x v="5"/>
      <x v="1"/>
    </i>
    <i r="3">
      <x v="2"/>
    </i>
    <i r="3">
      <x v="3"/>
    </i>
    <i r="2">
      <x v="6"/>
      <x v="3"/>
    </i>
    <i r="2">
      <x v="14"/>
      <x v="2"/>
    </i>
    <i r="2">
      <x v="16"/>
      <x v="3"/>
    </i>
    <i r="2">
      <x v="23"/>
      <x v="2"/>
    </i>
    <i r="3">
      <x v="3"/>
    </i>
    <i r="1">
      <x v="116"/>
      <x v="23"/>
      <x v="1"/>
    </i>
    <i r="3">
      <x v="3"/>
    </i>
    <i r="2">
      <x v="25"/>
      <x v="3"/>
    </i>
    <i r="1">
      <x v="118"/>
      <x v="1"/>
      <x v="3"/>
    </i>
    <i r="2">
      <x v="11"/>
      <x v="3"/>
    </i>
    <i r="2">
      <x v="13"/>
      <x v="1"/>
    </i>
    <i r="3">
      <x v="2"/>
    </i>
    <i r="2">
      <x v="14"/>
      <x v="3"/>
    </i>
    <i r="2">
      <x v="16"/>
      <x v="1"/>
    </i>
    <i r="3">
      <x v="3"/>
    </i>
    <i r="2">
      <x v="20"/>
      <x v="3"/>
    </i>
    <i r="2">
      <x v="23"/>
      <x v="1"/>
    </i>
    <i r="3">
      <x v="2"/>
    </i>
    <i r="1">
      <x v="120"/>
      <x v="14"/>
      <x v="3"/>
    </i>
    <i r="2">
      <x v="18"/>
      <x v="3"/>
    </i>
    <i r="2">
      <x v="20"/>
      <x v="3"/>
    </i>
    <i r="2">
      <x v="23"/>
      <x v="1"/>
    </i>
    <i r="3">
      <x v="3"/>
    </i>
    <i r="1">
      <x v="122"/>
      <x v="3"/>
      <x v="3"/>
    </i>
    <i r="2">
      <x v="11"/>
      <x v="3"/>
    </i>
    <i r="2">
      <x v="12"/>
      <x v="3"/>
    </i>
    <i r="2">
      <x v="13"/>
      <x v="2"/>
    </i>
    <i r="3">
      <x v="3"/>
    </i>
    <i r="2">
      <x v="14"/>
      <x v="1"/>
    </i>
    <i r="3">
      <x v="3"/>
    </i>
    <i r="2">
      <x v="18"/>
      <x v="3"/>
    </i>
    <i r="2">
      <x v="22"/>
      <x v="3"/>
    </i>
    <i r="2">
      <x v="23"/>
      <x v="3"/>
    </i>
    <i r="1">
      <x v="124"/>
      <x v="3"/>
      <x v="3"/>
    </i>
    <i r="1">
      <x v="126"/>
      <x v="1"/>
      <x v="3"/>
    </i>
    <i r="2">
      <x v="12"/>
      <x v="3"/>
    </i>
    <i r="2">
      <x v="18"/>
      <x v="3"/>
    </i>
    <i r="2">
      <x v="22"/>
      <x v="3"/>
    </i>
    <i r="1">
      <x v="127"/>
      <x v="3"/>
      <x v="3"/>
    </i>
    <i r="2">
      <x v="6"/>
      <x v="3"/>
    </i>
    <i r="2">
      <x v="8"/>
      <x v="3"/>
    </i>
    <i r="2">
      <x v="21"/>
      <x v="3"/>
    </i>
    <i r="2">
      <x v="23"/>
      <x v="3"/>
    </i>
    <i r="2">
      <x v="24"/>
      <x v="3"/>
    </i>
    <i r="1">
      <x v="129"/>
      <x v="14"/>
      <x v="3"/>
    </i>
    <i r="2">
      <x v="23"/>
      <x v="1"/>
    </i>
    <i r="3">
      <x v="3"/>
    </i>
    <i r="1">
      <x v="131"/>
      <x v="5"/>
      <x v="3"/>
    </i>
    <i r="1">
      <x v="133"/>
      <x v="20"/>
      <x v="3"/>
    </i>
    <i r="2">
      <x v="23"/>
      <x v="3"/>
    </i>
    <i r="1">
      <x v="135"/>
      <x v="6"/>
      <x v="3"/>
    </i>
    <i r="2">
      <x v="8"/>
      <x v="3"/>
    </i>
    <i r="2">
      <x v="12"/>
      <x v="1"/>
    </i>
    <i r="3">
      <x v="3"/>
    </i>
    <i r="2">
      <x v="13"/>
      <x v="1"/>
    </i>
    <i r="3">
      <x v="3"/>
    </i>
    <i r="2">
      <x v="14"/>
      <x v="1"/>
    </i>
    <i r="3">
      <x v="3"/>
    </i>
    <i r="2">
      <x v="18"/>
      <x v="3"/>
    </i>
    <i r="2">
      <x v="22"/>
      <x v="3"/>
    </i>
    <i r="2">
      <x v="23"/>
      <x v="1"/>
    </i>
    <i r="3">
      <x v="3"/>
    </i>
    <i r="1">
      <x v="137"/>
      <x v="3"/>
      <x v="3"/>
    </i>
    <i r="2">
      <x v="23"/>
      <x v="3"/>
    </i>
    <i r="1">
      <x v="139"/>
      <x v="3"/>
      <x v="3"/>
    </i>
    <i r="2">
      <x v="18"/>
      <x v="3"/>
    </i>
    <i r="2">
      <x v="23"/>
      <x v="3"/>
    </i>
    <i r="1">
      <x v="141"/>
      <x v="3"/>
      <x v="2"/>
    </i>
    <i r="3">
      <x v="3"/>
    </i>
    <i r="2">
      <x v="6"/>
      <x v="3"/>
    </i>
    <i r="2">
      <x v="11"/>
      <x v="3"/>
    </i>
    <i r="2">
      <x v="14"/>
      <x v="1"/>
    </i>
    <i r="3">
      <x v="3"/>
    </i>
    <i r="2">
      <x v="18"/>
      <x v="2"/>
    </i>
    <i r="3">
      <x v="3"/>
    </i>
    <i r="2">
      <x v="20"/>
      <x v="3"/>
    </i>
    <i r="2">
      <x v="21"/>
      <x v="3"/>
    </i>
    <i r="2">
      <x v="22"/>
      <x v="3"/>
    </i>
    <i r="2">
      <x v="23"/>
      <x v="3"/>
    </i>
    <i r="2">
      <x v="24"/>
      <x v="3"/>
    </i>
    <i r="1">
      <x v="143"/>
      <x v="3"/>
      <x v="3"/>
    </i>
    <i r="2">
      <x v="23"/>
      <x v="2"/>
    </i>
    <i r="1">
      <x v="145"/>
      <x v="6"/>
      <x v="3"/>
    </i>
    <i r="2">
      <x v="11"/>
      <x v="3"/>
    </i>
    <i r="2">
      <x v="13"/>
      <x v="1"/>
    </i>
    <i r="3">
      <x v="3"/>
    </i>
    <i r="2">
      <x v="14"/>
      <x v="3"/>
    </i>
    <i r="2">
      <x v="18"/>
      <x v="3"/>
    </i>
    <i r="2">
      <x v="22"/>
      <x v="3"/>
    </i>
    <i r="2">
      <x v="23"/>
      <x v="1"/>
    </i>
    <i r="3">
      <x v="3"/>
    </i>
    <i r="1">
      <x v="147"/>
      <x v="11"/>
      <x v="3"/>
    </i>
    <i r="2">
      <x v="18"/>
      <x v="3"/>
    </i>
    <i r="2">
      <x v="20"/>
      <x v="3"/>
    </i>
    <i r="2">
      <x v="22"/>
      <x v="3"/>
    </i>
    <i r="2">
      <x v="23"/>
      <x v="3"/>
    </i>
    <i r="1">
      <x v="148"/>
      <x v="3"/>
      <x v="1"/>
    </i>
    <i r="3">
      <x v="2"/>
    </i>
    <i r="3">
      <x v="3"/>
    </i>
    <i r="2">
      <x v="6"/>
      <x v="2"/>
    </i>
    <i r="3">
      <x v="3"/>
    </i>
    <i r="2">
      <x v="8"/>
      <x v="2"/>
    </i>
    <i r="3">
      <x v="3"/>
    </i>
    <i r="2">
      <x v="11"/>
      <x v="3"/>
    </i>
    <i r="2">
      <x v="14"/>
      <x v="3"/>
    </i>
    <i r="2">
      <x v="21"/>
      <x v="3"/>
    </i>
    <i r="2">
      <x v="23"/>
      <x v="3"/>
    </i>
    <i r="2">
      <x v="24"/>
      <x v="3"/>
    </i>
    <i r="1">
      <x v="150"/>
      <x v="6"/>
      <x v="3"/>
    </i>
    <i r="2">
      <x v="9"/>
      <x v="3"/>
    </i>
    <i r="2">
      <x v="11"/>
      <x v="3"/>
    </i>
    <i r="2">
      <x v="14"/>
      <x v="1"/>
    </i>
    <i r="3">
      <x v="3"/>
    </i>
    <i r="2">
      <x v="18"/>
      <x v="3"/>
    </i>
    <i r="2">
      <x v="20"/>
      <x v="3"/>
    </i>
    <i r="2">
      <x v="23"/>
      <x v="3"/>
    </i>
    <i t="grand">
      <x/>
    </i>
  </rowItems>
  <colItems count="1">
    <i/>
  </colItems>
  <dataFields count="1">
    <dataField name="Sum of Area m2" fld="19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pivotTable" Target="../pivotTables/pivotTable3.xml"/><Relationship Id="rId7" Type="http://schemas.openxmlformats.org/officeDocument/2006/relationships/vmlDrawing" Target="../drawings/vmlDrawing1.v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6517"/>
  <sheetViews>
    <sheetView zoomScale="130" zoomScaleNormal="13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2" x14ac:dyDescent="0.25"/>
  <cols>
    <col min="1" max="1" width="18" bestFit="1" customWidth="1"/>
    <col min="2" max="2" width="12" customWidth="1"/>
    <col min="3" max="3" width="11.88671875" customWidth="1"/>
    <col min="4" max="4" width="9.88671875" style="3" bestFit="1" customWidth="1"/>
    <col min="5" max="5" width="28" customWidth="1"/>
    <col min="10" max="10" width="14.5546875" style="10" bestFit="1" customWidth="1"/>
    <col min="13" max="14" width="9.33203125" bestFit="1" customWidth="1"/>
    <col min="16" max="16" width="17.109375" customWidth="1"/>
    <col min="17" max="17" width="16.33203125" customWidth="1"/>
    <col min="18" max="18" width="15.33203125" customWidth="1"/>
    <col min="36" max="36" width="15.6640625" bestFit="1" customWidth="1"/>
    <col min="38" max="38" width="11" style="36" customWidth="1"/>
    <col min="41" max="41" width="13.6640625" bestFit="1" customWidth="1"/>
  </cols>
  <sheetData>
    <row r="1" spans="1:22" x14ac:dyDescent="0.25">
      <c r="A1" s="1" t="s">
        <v>8</v>
      </c>
      <c r="B1" s="1" t="s">
        <v>0</v>
      </c>
      <c r="C1" s="1" t="s">
        <v>1</v>
      </c>
      <c r="D1" s="2" t="s">
        <v>193</v>
      </c>
      <c r="E1" s="1" t="s">
        <v>2</v>
      </c>
      <c r="F1" s="1" t="s">
        <v>3</v>
      </c>
      <c r="G1" s="1" t="s">
        <v>4</v>
      </c>
      <c r="H1" s="19" t="s">
        <v>7447</v>
      </c>
      <c r="I1" s="1" t="s">
        <v>5</v>
      </c>
      <c r="J1" s="17" t="s">
        <v>6</v>
      </c>
      <c r="K1" s="1" t="s">
        <v>7</v>
      </c>
      <c r="L1" s="19" t="s">
        <v>7446</v>
      </c>
      <c r="M1" s="19" t="s">
        <v>7448</v>
      </c>
      <c r="N1" s="19" t="s">
        <v>7449</v>
      </c>
      <c r="O1" s="1" t="s">
        <v>9105</v>
      </c>
      <c r="P1" s="1" t="s">
        <v>10</v>
      </c>
      <c r="Q1" s="1" t="s">
        <v>190</v>
      </c>
      <c r="R1" s="1" t="s">
        <v>192</v>
      </c>
      <c r="S1" s="1" t="s">
        <v>191</v>
      </c>
      <c r="T1" s="1" t="s">
        <v>189</v>
      </c>
      <c r="U1" s="1" t="s">
        <v>9</v>
      </c>
      <c r="V1" s="1" t="s">
        <v>231</v>
      </c>
    </row>
    <row r="2" spans="1:22" ht="15" customHeight="1" x14ac:dyDescent="0.3">
      <c r="A2" s="15" t="s">
        <v>218</v>
      </c>
      <c r="B2" s="16">
        <v>43685</v>
      </c>
      <c r="C2" s="16">
        <v>43685</v>
      </c>
      <c r="D2" s="15">
        <f>YEAR(C2)</f>
        <v>2019</v>
      </c>
      <c r="E2" s="15" t="s">
        <v>379</v>
      </c>
      <c r="F2" s="15" t="s">
        <v>2440</v>
      </c>
      <c r="G2" s="15" t="s">
        <v>901</v>
      </c>
      <c r="H2" s="15" t="s">
        <v>43</v>
      </c>
      <c r="I2" s="15"/>
      <c r="J2" s="18">
        <v>5</v>
      </c>
      <c r="L2" s="15" t="s">
        <v>330</v>
      </c>
      <c r="M2" s="15" t="s">
        <v>14</v>
      </c>
      <c r="N2" s="15" t="s">
        <v>7452</v>
      </c>
      <c r="O2" s="15"/>
      <c r="Q2" s="10">
        <v>5</v>
      </c>
      <c r="S2" s="15"/>
      <c r="T2">
        <f>PI()*(Q2^2)</f>
        <v>78.539816339744831</v>
      </c>
      <c r="U2" s="15" t="s">
        <v>1830</v>
      </c>
      <c r="V2" s="15" t="s">
        <v>1831</v>
      </c>
    </row>
    <row r="3" spans="1:22" ht="15" customHeight="1" x14ac:dyDescent="0.3">
      <c r="A3" s="15" t="s">
        <v>1368</v>
      </c>
      <c r="B3" s="16">
        <v>43691</v>
      </c>
      <c r="C3" s="16">
        <v>43691</v>
      </c>
      <c r="D3" s="15">
        <f t="shared" ref="D3:D66" si="0">YEAR(C3)</f>
        <v>2019</v>
      </c>
      <c r="E3" s="15" t="s">
        <v>390</v>
      </c>
      <c r="F3" s="15" t="s">
        <v>238</v>
      </c>
      <c r="G3" s="15" t="s">
        <v>944</v>
      </c>
      <c r="H3" s="15" t="s">
        <v>43</v>
      </c>
      <c r="I3" s="15" t="s">
        <v>1832</v>
      </c>
      <c r="J3" s="18">
        <v>2</v>
      </c>
      <c r="L3" s="15" t="s">
        <v>240</v>
      </c>
      <c r="M3" s="15" t="s">
        <v>14</v>
      </c>
      <c r="N3" s="15" t="s">
        <v>7452</v>
      </c>
      <c r="O3" s="15"/>
      <c r="Q3" s="10">
        <v>2</v>
      </c>
      <c r="S3" s="15"/>
      <c r="T3">
        <f t="shared" ref="T3:T66" si="1">PI()*(Q3^2)</f>
        <v>12.566370614359172</v>
      </c>
      <c r="U3" s="15" t="s">
        <v>1833</v>
      </c>
      <c r="V3" s="15" t="s">
        <v>1834</v>
      </c>
    </row>
    <row r="4" spans="1:22" ht="15" customHeight="1" x14ac:dyDescent="0.3">
      <c r="A4" s="15" t="s">
        <v>114</v>
      </c>
      <c r="B4" s="16">
        <v>43691</v>
      </c>
      <c r="C4" s="16">
        <v>43691</v>
      </c>
      <c r="D4" s="15">
        <f t="shared" si="0"/>
        <v>2019</v>
      </c>
      <c r="E4" s="15" t="s">
        <v>390</v>
      </c>
      <c r="F4" s="15" t="s">
        <v>2440</v>
      </c>
      <c r="G4" s="15"/>
      <c r="H4" s="15"/>
      <c r="I4" s="15"/>
      <c r="J4" s="18">
        <v>2</v>
      </c>
      <c r="L4" s="15" t="s">
        <v>240</v>
      </c>
      <c r="M4" s="15" t="s">
        <v>12</v>
      </c>
      <c r="N4" s="43" t="s">
        <v>7452</v>
      </c>
      <c r="O4" s="15"/>
      <c r="Q4" s="10">
        <v>2</v>
      </c>
      <c r="S4" s="15"/>
      <c r="T4">
        <f t="shared" si="1"/>
        <v>12.566370614359172</v>
      </c>
      <c r="U4" s="15" t="s">
        <v>1835</v>
      </c>
      <c r="V4" s="15" t="s">
        <v>1836</v>
      </c>
    </row>
    <row r="5" spans="1:22" ht="15" customHeight="1" x14ac:dyDescent="0.3">
      <c r="A5" s="15" t="s">
        <v>114</v>
      </c>
      <c r="B5" s="16">
        <v>43691</v>
      </c>
      <c r="C5" s="16">
        <v>43691</v>
      </c>
      <c r="D5" s="15">
        <f t="shared" si="0"/>
        <v>2019</v>
      </c>
      <c r="E5" s="15" t="s">
        <v>390</v>
      </c>
      <c r="F5" s="15" t="s">
        <v>2440</v>
      </c>
      <c r="G5" s="15"/>
      <c r="H5" s="15"/>
      <c r="I5" s="15"/>
      <c r="J5" s="18">
        <v>1</v>
      </c>
      <c r="L5" s="15" t="s">
        <v>240</v>
      </c>
      <c r="M5" s="15" t="s">
        <v>12</v>
      </c>
      <c r="N5" s="43" t="s">
        <v>7451</v>
      </c>
      <c r="O5" s="15"/>
      <c r="Q5" s="10">
        <v>1</v>
      </c>
      <c r="S5" s="15"/>
      <c r="T5">
        <f t="shared" si="1"/>
        <v>3.1415926535897931</v>
      </c>
      <c r="U5" s="15" t="s">
        <v>1837</v>
      </c>
      <c r="V5" s="15" t="s">
        <v>1838</v>
      </c>
    </row>
    <row r="6" spans="1:22" ht="15" customHeight="1" x14ac:dyDescent="0.3">
      <c r="A6" s="15" t="s">
        <v>114</v>
      </c>
      <c r="B6" s="16">
        <v>43691</v>
      </c>
      <c r="C6" s="16">
        <v>43691</v>
      </c>
      <c r="D6" s="15">
        <f t="shared" si="0"/>
        <v>2019</v>
      </c>
      <c r="E6" s="15" t="s">
        <v>390</v>
      </c>
      <c r="F6" s="15" t="s">
        <v>2440</v>
      </c>
      <c r="G6" s="15"/>
      <c r="H6" s="15"/>
      <c r="I6" s="15"/>
      <c r="J6" s="18">
        <v>0.01</v>
      </c>
      <c r="L6" s="15" t="s">
        <v>330</v>
      </c>
      <c r="M6" s="15" t="s">
        <v>12</v>
      </c>
      <c r="N6" s="15" t="s">
        <v>7451</v>
      </c>
      <c r="O6" s="15"/>
      <c r="Q6">
        <v>0.5</v>
      </c>
      <c r="S6" s="15"/>
      <c r="T6">
        <f t="shared" si="1"/>
        <v>0.78539816339744828</v>
      </c>
      <c r="U6" s="15" t="s">
        <v>1839</v>
      </c>
      <c r="V6" s="15" t="s">
        <v>1840</v>
      </c>
    </row>
    <row r="7" spans="1:22" ht="15" customHeight="1" x14ac:dyDescent="0.3">
      <c r="A7" s="15" t="s">
        <v>114</v>
      </c>
      <c r="B7" s="16">
        <v>43691</v>
      </c>
      <c r="C7" s="16">
        <v>43691</v>
      </c>
      <c r="D7" s="15">
        <f t="shared" si="0"/>
        <v>2019</v>
      </c>
      <c r="E7" s="15" t="s">
        <v>390</v>
      </c>
      <c r="F7" s="15" t="s">
        <v>2440</v>
      </c>
      <c r="G7" s="15"/>
      <c r="H7" s="15"/>
      <c r="I7" s="15"/>
      <c r="J7" s="18">
        <v>0.01</v>
      </c>
      <c r="L7" s="15" t="s">
        <v>330</v>
      </c>
      <c r="M7" s="15" t="s">
        <v>14</v>
      </c>
      <c r="N7" s="15" t="s">
        <v>7451</v>
      </c>
      <c r="O7" s="15"/>
      <c r="Q7">
        <v>0.5</v>
      </c>
      <c r="S7" s="15"/>
      <c r="T7">
        <f t="shared" si="1"/>
        <v>0.78539816339744828</v>
      </c>
      <c r="U7" s="15" t="s">
        <v>1841</v>
      </c>
      <c r="V7" s="15" t="s">
        <v>1842</v>
      </c>
    </row>
    <row r="8" spans="1:22" ht="15" customHeight="1" x14ac:dyDescent="0.3">
      <c r="A8" s="15" t="s">
        <v>114</v>
      </c>
      <c r="B8" s="16">
        <v>43691</v>
      </c>
      <c r="C8" s="16">
        <v>43691</v>
      </c>
      <c r="D8" s="15">
        <f t="shared" si="0"/>
        <v>2019</v>
      </c>
      <c r="E8" s="15" t="s">
        <v>390</v>
      </c>
      <c r="F8" s="15" t="s">
        <v>238</v>
      </c>
      <c r="G8" s="15"/>
      <c r="H8" s="15"/>
      <c r="I8" s="15"/>
      <c r="J8" s="18">
        <v>2</v>
      </c>
      <c r="L8" s="15" t="s">
        <v>252</v>
      </c>
      <c r="M8" s="15" t="s">
        <v>14</v>
      </c>
      <c r="N8" s="15" t="s">
        <v>7452</v>
      </c>
      <c r="O8" s="15"/>
      <c r="Q8" s="10">
        <v>2</v>
      </c>
      <c r="S8" s="15"/>
      <c r="T8">
        <f t="shared" si="1"/>
        <v>12.566370614359172</v>
      </c>
      <c r="U8" s="15" t="s">
        <v>1843</v>
      </c>
      <c r="V8" s="15" t="s">
        <v>1844</v>
      </c>
    </row>
    <row r="9" spans="1:22" ht="15" customHeight="1" x14ac:dyDescent="0.3">
      <c r="A9" s="15" t="s">
        <v>48</v>
      </c>
      <c r="B9" s="16">
        <v>43671</v>
      </c>
      <c r="C9" s="16">
        <v>43671</v>
      </c>
      <c r="D9" s="15">
        <f t="shared" si="0"/>
        <v>2019</v>
      </c>
      <c r="E9" s="15" t="s">
        <v>41</v>
      </c>
      <c r="F9" s="15" t="s">
        <v>257</v>
      </c>
      <c r="G9" s="15"/>
      <c r="H9" s="15"/>
      <c r="I9" s="15"/>
      <c r="J9" s="18">
        <v>1</v>
      </c>
      <c r="L9" s="15" t="s">
        <v>330</v>
      </c>
      <c r="M9" s="15" t="s">
        <v>14</v>
      </c>
      <c r="N9" s="15" t="s">
        <v>7451</v>
      </c>
      <c r="O9" s="15"/>
      <c r="Q9" s="10">
        <v>1</v>
      </c>
      <c r="S9" s="15"/>
      <c r="T9">
        <f t="shared" si="1"/>
        <v>3.1415926535897931</v>
      </c>
      <c r="U9" s="15" t="s">
        <v>1845</v>
      </c>
      <c r="V9" s="15" t="s">
        <v>1846</v>
      </c>
    </row>
    <row r="10" spans="1:22" ht="15" customHeight="1" x14ac:dyDescent="0.3">
      <c r="A10" s="15" t="s">
        <v>48</v>
      </c>
      <c r="B10" s="16">
        <v>43671</v>
      </c>
      <c r="C10" s="16">
        <v>43671</v>
      </c>
      <c r="D10" s="15">
        <f t="shared" si="0"/>
        <v>2019</v>
      </c>
      <c r="E10" s="15" t="s">
        <v>1585</v>
      </c>
      <c r="F10" s="15" t="s">
        <v>301</v>
      </c>
      <c r="G10" s="15"/>
      <c r="H10" s="15"/>
      <c r="I10" s="15"/>
      <c r="J10" s="18">
        <v>0.01</v>
      </c>
      <c r="L10" s="15" t="s">
        <v>330</v>
      </c>
      <c r="M10" s="15" t="s">
        <v>14</v>
      </c>
      <c r="N10" s="15" t="s">
        <v>7451</v>
      </c>
      <c r="O10" s="15"/>
      <c r="Q10">
        <v>0.5</v>
      </c>
      <c r="S10" s="15"/>
      <c r="T10">
        <f t="shared" si="1"/>
        <v>0.78539816339744828</v>
      </c>
      <c r="U10" s="15" t="s">
        <v>1847</v>
      </c>
      <c r="V10" s="15" t="s">
        <v>1848</v>
      </c>
    </row>
    <row r="11" spans="1:22" ht="15" customHeight="1" x14ac:dyDescent="0.3">
      <c r="A11" s="15" t="s">
        <v>48</v>
      </c>
      <c r="B11" s="16">
        <v>43671</v>
      </c>
      <c r="C11" s="16">
        <v>43671</v>
      </c>
      <c r="D11" s="15">
        <f t="shared" si="0"/>
        <v>2019</v>
      </c>
      <c r="E11" s="15" t="s">
        <v>288</v>
      </c>
      <c r="F11" s="15" t="s">
        <v>301</v>
      </c>
      <c r="G11" s="15"/>
      <c r="H11" s="15"/>
      <c r="I11" s="15"/>
      <c r="J11" s="18">
        <v>0.01</v>
      </c>
      <c r="L11" s="15" t="s">
        <v>330</v>
      </c>
      <c r="M11" s="15" t="s">
        <v>14</v>
      </c>
      <c r="N11" s="15" t="s">
        <v>7451</v>
      </c>
      <c r="O11" s="15"/>
      <c r="Q11">
        <v>0.5</v>
      </c>
      <c r="S11" s="15"/>
      <c r="T11">
        <f t="shared" si="1"/>
        <v>0.78539816339744828</v>
      </c>
      <c r="U11" s="15" t="s">
        <v>1849</v>
      </c>
      <c r="V11" s="15" t="s">
        <v>1850</v>
      </c>
    </row>
    <row r="12" spans="1:22" ht="15" customHeight="1" x14ac:dyDescent="0.3">
      <c r="A12" s="15" t="s">
        <v>48</v>
      </c>
      <c r="B12" s="16">
        <v>43671</v>
      </c>
      <c r="C12" s="16">
        <v>43671</v>
      </c>
      <c r="D12" s="15">
        <f t="shared" si="0"/>
        <v>2019</v>
      </c>
      <c r="E12" s="15" t="s">
        <v>1178</v>
      </c>
      <c r="F12" s="15" t="s">
        <v>301</v>
      </c>
      <c r="G12" s="15"/>
      <c r="H12" s="15"/>
      <c r="I12" s="15"/>
      <c r="J12" s="18">
        <v>0.01</v>
      </c>
      <c r="L12" s="15" t="s">
        <v>330</v>
      </c>
      <c r="M12" s="15" t="s">
        <v>14</v>
      </c>
      <c r="N12" s="15" t="s">
        <v>7451</v>
      </c>
      <c r="O12" s="15"/>
      <c r="Q12">
        <v>0.5</v>
      </c>
      <c r="S12" s="15"/>
      <c r="T12">
        <f t="shared" si="1"/>
        <v>0.78539816339744828</v>
      </c>
      <c r="U12" s="15" t="s">
        <v>1851</v>
      </c>
      <c r="V12" s="15" t="s">
        <v>1852</v>
      </c>
    </row>
    <row r="13" spans="1:22" ht="15" customHeight="1" x14ac:dyDescent="0.3">
      <c r="A13" s="15" t="s">
        <v>48</v>
      </c>
      <c r="B13" s="16">
        <v>43671</v>
      </c>
      <c r="C13" s="16">
        <v>43671</v>
      </c>
      <c r="D13" s="15">
        <f t="shared" si="0"/>
        <v>2019</v>
      </c>
      <c r="E13" s="15" t="s">
        <v>1178</v>
      </c>
      <c r="F13" s="15" t="s">
        <v>301</v>
      </c>
      <c r="G13" s="15"/>
      <c r="H13" s="15"/>
      <c r="I13" s="15"/>
      <c r="J13" s="18">
        <v>0.01</v>
      </c>
      <c r="L13" s="15" t="s">
        <v>330</v>
      </c>
      <c r="M13" s="15" t="s">
        <v>14</v>
      </c>
      <c r="N13" s="15" t="s">
        <v>7451</v>
      </c>
      <c r="O13" s="15"/>
      <c r="Q13">
        <v>0.5</v>
      </c>
      <c r="S13" s="15"/>
      <c r="T13">
        <f t="shared" si="1"/>
        <v>0.78539816339744828</v>
      </c>
      <c r="U13" s="15" t="s">
        <v>1853</v>
      </c>
      <c r="V13" s="15" t="s">
        <v>1854</v>
      </c>
    </row>
    <row r="14" spans="1:22" ht="15" customHeight="1" x14ac:dyDescent="0.3">
      <c r="A14" s="15" t="s">
        <v>48</v>
      </c>
      <c r="B14" s="16">
        <v>43671</v>
      </c>
      <c r="C14" s="16">
        <v>43671</v>
      </c>
      <c r="D14" s="15">
        <f t="shared" si="0"/>
        <v>2019</v>
      </c>
      <c r="E14" s="15" t="s">
        <v>41</v>
      </c>
      <c r="F14" s="15" t="s">
        <v>301</v>
      </c>
      <c r="G14" s="15"/>
      <c r="H14" s="15"/>
      <c r="I14" s="15"/>
      <c r="J14" s="18">
        <v>3</v>
      </c>
      <c r="L14" s="15" t="s">
        <v>330</v>
      </c>
      <c r="M14" s="15" t="s">
        <v>14</v>
      </c>
      <c r="N14" s="15" t="s">
        <v>7451</v>
      </c>
      <c r="O14" s="15"/>
      <c r="Q14" s="10">
        <v>3</v>
      </c>
      <c r="S14" s="15"/>
      <c r="T14">
        <f t="shared" si="1"/>
        <v>28.274333882308138</v>
      </c>
      <c r="U14" s="15" t="s">
        <v>1855</v>
      </c>
      <c r="V14" s="15" t="s">
        <v>1856</v>
      </c>
    </row>
    <row r="15" spans="1:22" ht="15" customHeight="1" x14ac:dyDescent="0.3">
      <c r="A15" s="15" t="s">
        <v>48</v>
      </c>
      <c r="B15" s="16">
        <v>43671</v>
      </c>
      <c r="C15" s="16">
        <v>43671</v>
      </c>
      <c r="D15" s="15">
        <f t="shared" si="0"/>
        <v>2019</v>
      </c>
      <c r="E15" s="15" t="s">
        <v>390</v>
      </c>
      <c r="F15" s="15" t="s">
        <v>301</v>
      </c>
      <c r="G15" s="15"/>
      <c r="H15" s="15"/>
      <c r="I15" s="15"/>
      <c r="J15" s="18">
        <v>0.01</v>
      </c>
      <c r="L15" s="15" t="s">
        <v>330</v>
      </c>
      <c r="M15" s="15" t="s">
        <v>14</v>
      </c>
      <c r="N15" s="15" t="s">
        <v>7451</v>
      </c>
      <c r="O15" s="15"/>
      <c r="Q15">
        <v>0.5</v>
      </c>
      <c r="S15" s="15"/>
      <c r="T15">
        <f t="shared" si="1"/>
        <v>0.78539816339744828</v>
      </c>
      <c r="U15" s="15" t="s">
        <v>1857</v>
      </c>
      <c r="V15" s="15" t="s">
        <v>1858</v>
      </c>
    </row>
    <row r="16" spans="1:22" ht="15" customHeight="1" x14ac:dyDescent="0.3">
      <c r="A16" s="15" t="s">
        <v>48</v>
      </c>
      <c r="B16" s="16">
        <v>43671</v>
      </c>
      <c r="C16" s="16">
        <v>43671</v>
      </c>
      <c r="D16" s="15">
        <f t="shared" si="0"/>
        <v>2019</v>
      </c>
      <c r="E16" s="15" t="s">
        <v>390</v>
      </c>
      <c r="F16" s="15" t="s">
        <v>238</v>
      </c>
      <c r="G16" s="15"/>
      <c r="H16" s="15"/>
      <c r="I16" s="15"/>
      <c r="J16" s="18">
        <v>2</v>
      </c>
      <c r="L16" s="15" t="s">
        <v>245</v>
      </c>
      <c r="M16" s="15" t="s">
        <v>14</v>
      </c>
      <c r="N16" s="15" t="s">
        <v>7452</v>
      </c>
      <c r="O16" s="15"/>
      <c r="Q16" s="10">
        <v>2</v>
      </c>
      <c r="S16" s="15"/>
      <c r="T16">
        <f t="shared" si="1"/>
        <v>12.566370614359172</v>
      </c>
      <c r="U16" s="15" t="s">
        <v>1859</v>
      </c>
      <c r="V16" s="15" t="s">
        <v>1860</v>
      </c>
    </row>
    <row r="17" spans="1:22" ht="15" customHeight="1" x14ac:dyDescent="0.3">
      <c r="A17" s="15" t="s">
        <v>48</v>
      </c>
      <c r="B17" s="16">
        <v>43671</v>
      </c>
      <c r="C17" s="16">
        <v>43671</v>
      </c>
      <c r="D17" s="15">
        <f t="shared" si="0"/>
        <v>2019</v>
      </c>
      <c r="E17" s="15" t="s">
        <v>1178</v>
      </c>
      <c r="F17" s="15" t="s">
        <v>360</v>
      </c>
      <c r="G17" s="15"/>
      <c r="H17" s="15"/>
      <c r="I17" s="15"/>
      <c r="J17" s="18">
        <v>1</v>
      </c>
      <c r="L17" s="15" t="s">
        <v>240</v>
      </c>
      <c r="M17" s="15" t="s">
        <v>14</v>
      </c>
      <c r="N17" s="15" t="s">
        <v>7451</v>
      </c>
      <c r="O17" s="15"/>
      <c r="Q17" s="10">
        <v>1</v>
      </c>
      <c r="S17" s="15"/>
      <c r="T17">
        <f t="shared" si="1"/>
        <v>3.1415926535897931</v>
      </c>
      <c r="U17" s="15" t="s">
        <v>1861</v>
      </c>
      <c r="V17" s="15" t="s">
        <v>1862</v>
      </c>
    </row>
    <row r="18" spans="1:22" ht="15" customHeight="1" x14ac:dyDescent="0.3">
      <c r="A18" s="15" t="s">
        <v>48</v>
      </c>
      <c r="B18" s="16">
        <v>43671</v>
      </c>
      <c r="C18" s="16">
        <v>43671</v>
      </c>
      <c r="D18" s="15">
        <f t="shared" si="0"/>
        <v>2019</v>
      </c>
      <c r="E18" s="15" t="s">
        <v>983</v>
      </c>
      <c r="F18" s="15" t="s">
        <v>301</v>
      </c>
      <c r="G18" s="15"/>
      <c r="H18" s="15"/>
      <c r="I18" s="15"/>
      <c r="J18" s="18">
        <v>0.1</v>
      </c>
      <c r="L18" s="15" t="s">
        <v>330</v>
      </c>
      <c r="M18" s="15" t="s">
        <v>14</v>
      </c>
      <c r="N18" s="15" t="s">
        <v>7451</v>
      </c>
      <c r="O18" s="15"/>
      <c r="Q18">
        <v>0.5</v>
      </c>
      <c r="S18" s="15"/>
      <c r="T18">
        <f t="shared" si="1"/>
        <v>0.78539816339744828</v>
      </c>
      <c r="U18" s="15" t="s">
        <v>1863</v>
      </c>
      <c r="V18" s="15" t="s">
        <v>1864</v>
      </c>
    </row>
    <row r="19" spans="1:22" ht="15" customHeight="1" x14ac:dyDescent="0.3">
      <c r="A19" s="15" t="s">
        <v>48</v>
      </c>
      <c r="B19" s="16">
        <v>43671</v>
      </c>
      <c r="C19" s="16">
        <v>43671</v>
      </c>
      <c r="D19" s="15">
        <f t="shared" si="0"/>
        <v>2019</v>
      </c>
      <c r="E19" s="15" t="s">
        <v>41</v>
      </c>
      <c r="F19" s="15" t="s">
        <v>367</v>
      </c>
      <c r="G19" s="15"/>
      <c r="H19" s="15"/>
      <c r="I19" s="15"/>
      <c r="J19" s="18">
        <v>0.01</v>
      </c>
      <c r="L19" s="15" t="s">
        <v>330</v>
      </c>
      <c r="M19" s="15" t="s">
        <v>14</v>
      </c>
      <c r="N19" s="15" t="s">
        <v>7451</v>
      </c>
      <c r="O19" s="15"/>
      <c r="Q19">
        <v>0.5</v>
      </c>
      <c r="S19" s="15"/>
      <c r="T19">
        <f t="shared" si="1"/>
        <v>0.78539816339744828</v>
      </c>
      <c r="U19" s="15" t="s">
        <v>1865</v>
      </c>
      <c r="V19" s="15" t="s">
        <v>1866</v>
      </c>
    </row>
    <row r="20" spans="1:22" ht="15" customHeight="1" x14ac:dyDescent="0.3">
      <c r="A20" s="15" t="s">
        <v>48</v>
      </c>
      <c r="B20" s="16">
        <v>43671</v>
      </c>
      <c r="C20" s="16">
        <v>43671</v>
      </c>
      <c r="D20" s="15">
        <f t="shared" si="0"/>
        <v>2019</v>
      </c>
      <c r="E20" s="15" t="s">
        <v>41</v>
      </c>
      <c r="F20" s="15" t="s">
        <v>360</v>
      </c>
      <c r="G20" s="15"/>
      <c r="H20" s="15"/>
      <c r="I20" s="15"/>
      <c r="J20" s="18">
        <v>0.5</v>
      </c>
      <c r="L20" s="15" t="s">
        <v>330</v>
      </c>
      <c r="M20" s="15" t="s">
        <v>14</v>
      </c>
      <c r="N20" s="15" t="s">
        <v>7451</v>
      </c>
      <c r="O20" s="15"/>
      <c r="Q20" s="10">
        <v>0.5</v>
      </c>
      <c r="S20" s="15"/>
      <c r="T20">
        <f>PI()*(Q20^2)</f>
        <v>0.78539816339744828</v>
      </c>
      <c r="U20" s="15" t="s">
        <v>1867</v>
      </c>
      <c r="V20" s="15" t="s">
        <v>1868</v>
      </c>
    </row>
    <row r="21" spans="1:22" ht="15" customHeight="1" x14ac:dyDescent="0.3">
      <c r="A21" s="15" t="s">
        <v>48</v>
      </c>
      <c r="B21" s="16">
        <v>43671</v>
      </c>
      <c r="C21" s="16">
        <v>43671</v>
      </c>
      <c r="D21" s="15">
        <f t="shared" si="0"/>
        <v>2019</v>
      </c>
      <c r="E21" s="15" t="s">
        <v>379</v>
      </c>
      <c r="F21" s="15" t="s">
        <v>301</v>
      </c>
      <c r="G21" s="15"/>
      <c r="H21" s="15"/>
      <c r="I21" s="15"/>
      <c r="J21" s="18">
        <v>0.01</v>
      </c>
      <c r="L21" s="15" t="s">
        <v>330</v>
      </c>
      <c r="M21" s="15" t="s">
        <v>14</v>
      </c>
      <c r="N21" s="15" t="s">
        <v>7451</v>
      </c>
      <c r="O21" s="15"/>
      <c r="Q21">
        <v>0.5</v>
      </c>
      <c r="S21" s="15"/>
      <c r="T21">
        <f t="shared" si="1"/>
        <v>0.78539816339744828</v>
      </c>
      <c r="U21" s="15" t="s">
        <v>1869</v>
      </c>
      <c r="V21" s="15" t="s">
        <v>1870</v>
      </c>
    </row>
    <row r="22" spans="1:22" ht="15" customHeight="1" x14ac:dyDescent="0.3">
      <c r="A22" s="15" t="s">
        <v>48</v>
      </c>
      <c r="B22" s="16">
        <v>43671</v>
      </c>
      <c r="C22" s="16">
        <v>43671</v>
      </c>
      <c r="D22" s="15">
        <f t="shared" si="0"/>
        <v>2019</v>
      </c>
      <c r="E22" s="15" t="s">
        <v>41</v>
      </c>
      <c r="F22" s="15" t="s">
        <v>2440</v>
      </c>
      <c r="G22" s="15"/>
      <c r="H22" s="15"/>
      <c r="I22" s="15"/>
      <c r="J22" s="18">
        <v>0.01</v>
      </c>
      <c r="L22" s="15" t="s">
        <v>330</v>
      </c>
      <c r="M22" s="15" t="s">
        <v>14</v>
      </c>
      <c r="N22" s="15" t="s">
        <v>7451</v>
      </c>
      <c r="O22" s="15"/>
      <c r="Q22">
        <v>0.5</v>
      </c>
      <c r="S22" s="15"/>
      <c r="T22">
        <f t="shared" si="1"/>
        <v>0.78539816339744828</v>
      </c>
      <c r="U22" s="15" t="s">
        <v>1871</v>
      </c>
      <c r="V22" s="15" t="s">
        <v>1872</v>
      </c>
    </row>
    <row r="23" spans="1:22" ht="15" customHeight="1" x14ac:dyDescent="0.3">
      <c r="A23" s="15" t="s">
        <v>48</v>
      </c>
      <c r="B23" s="16">
        <v>43671</v>
      </c>
      <c r="C23" s="16">
        <v>43671</v>
      </c>
      <c r="D23" s="15">
        <f t="shared" si="0"/>
        <v>2019</v>
      </c>
      <c r="E23" s="15" t="s">
        <v>41</v>
      </c>
      <c r="F23" s="15" t="s">
        <v>2440</v>
      </c>
      <c r="G23" s="15"/>
      <c r="H23" s="15"/>
      <c r="I23" s="15"/>
      <c r="J23" s="18">
        <v>0.01</v>
      </c>
      <c r="L23" s="15" t="s">
        <v>330</v>
      </c>
      <c r="M23" s="15" t="s">
        <v>14</v>
      </c>
      <c r="N23" s="15" t="s">
        <v>7451</v>
      </c>
      <c r="O23" s="15"/>
      <c r="Q23">
        <v>0.5</v>
      </c>
      <c r="S23" s="15"/>
      <c r="T23">
        <f t="shared" si="1"/>
        <v>0.78539816339744828</v>
      </c>
      <c r="U23" s="15" t="s">
        <v>1873</v>
      </c>
      <c r="V23" s="15" t="s">
        <v>1874</v>
      </c>
    </row>
    <row r="24" spans="1:22" ht="15" customHeight="1" x14ac:dyDescent="0.3">
      <c r="A24" s="15" t="s">
        <v>48</v>
      </c>
      <c r="B24" s="16">
        <v>43671</v>
      </c>
      <c r="C24" s="16">
        <v>43671</v>
      </c>
      <c r="D24" s="15">
        <f t="shared" si="0"/>
        <v>2019</v>
      </c>
      <c r="E24" s="15" t="s">
        <v>41</v>
      </c>
      <c r="F24" s="15" t="s">
        <v>2440</v>
      </c>
      <c r="G24" s="15"/>
      <c r="H24" s="15"/>
      <c r="I24" s="15"/>
      <c r="J24" s="18">
        <v>0.5</v>
      </c>
      <c r="L24" s="15" t="s">
        <v>330</v>
      </c>
      <c r="M24" s="15" t="s">
        <v>14</v>
      </c>
      <c r="N24" s="15" t="s">
        <v>7451</v>
      </c>
      <c r="O24" s="15"/>
      <c r="Q24" s="10">
        <v>0.5</v>
      </c>
      <c r="S24" s="15"/>
      <c r="T24">
        <f t="shared" si="1"/>
        <v>0.78539816339744828</v>
      </c>
      <c r="U24" s="15" t="s">
        <v>1875</v>
      </c>
      <c r="V24" s="15" t="s">
        <v>1876</v>
      </c>
    </row>
    <row r="25" spans="1:22" ht="15" customHeight="1" x14ac:dyDescent="0.3">
      <c r="A25" s="15" t="s">
        <v>48</v>
      </c>
      <c r="B25" s="16">
        <v>43671</v>
      </c>
      <c r="C25" s="16">
        <v>43671</v>
      </c>
      <c r="D25" s="15">
        <f t="shared" si="0"/>
        <v>2019</v>
      </c>
      <c r="E25" s="15" t="s">
        <v>983</v>
      </c>
      <c r="F25" s="15" t="s">
        <v>238</v>
      </c>
      <c r="G25" s="15"/>
      <c r="H25" s="15"/>
      <c r="I25" s="15"/>
      <c r="J25" s="18">
        <v>0.1</v>
      </c>
      <c r="L25" s="15" t="s">
        <v>330</v>
      </c>
      <c r="M25" s="15" t="s">
        <v>14</v>
      </c>
      <c r="N25" s="15" t="s">
        <v>7451</v>
      </c>
      <c r="O25" s="15"/>
      <c r="Q25">
        <v>0.5</v>
      </c>
      <c r="S25" s="15"/>
      <c r="T25">
        <f t="shared" si="1"/>
        <v>0.78539816339744828</v>
      </c>
      <c r="U25" s="15" t="s">
        <v>1877</v>
      </c>
      <c r="V25" s="15" t="s">
        <v>1878</v>
      </c>
    </row>
    <row r="26" spans="1:22" ht="15" customHeight="1" x14ac:dyDescent="0.3">
      <c r="A26" s="15" t="s">
        <v>48</v>
      </c>
      <c r="B26" s="16">
        <v>43672</v>
      </c>
      <c r="C26" s="16">
        <v>43672</v>
      </c>
      <c r="D26" s="15">
        <f t="shared" si="0"/>
        <v>2019</v>
      </c>
      <c r="E26" s="15" t="s">
        <v>379</v>
      </c>
      <c r="F26" s="15" t="s">
        <v>2440</v>
      </c>
      <c r="G26" s="15"/>
      <c r="H26" s="15"/>
      <c r="I26" s="15"/>
      <c r="J26" s="18">
        <v>1</v>
      </c>
      <c r="L26" s="15" t="s">
        <v>330</v>
      </c>
      <c r="M26" s="15" t="s">
        <v>14</v>
      </c>
      <c r="N26" s="15" t="s">
        <v>7451</v>
      </c>
      <c r="O26" s="15"/>
      <c r="Q26" s="10">
        <v>1</v>
      </c>
      <c r="S26" s="15"/>
      <c r="T26">
        <f t="shared" si="1"/>
        <v>3.1415926535897931</v>
      </c>
      <c r="U26" s="15" t="s">
        <v>1879</v>
      </c>
      <c r="V26" s="15" t="s">
        <v>1880</v>
      </c>
    </row>
    <row r="27" spans="1:22" ht="15" customHeight="1" x14ac:dyDescent="0.3">
      <c r="A27" s="15" t="s">
        <v>48</v>
      </c>
      <c r="B27" s="16">
        <v>43672</v>
      </c>
      <c r="C27" s="16">
        <v>43672</v>
      </c>
      <c r="D27" s="15">
        <f t="shared" si="0"/>
        <v>2019</v>
      </c>
      <c r="E27" s="15" t="s">
        <v>379</v>
      </c>
      <c r="F27" s="15" t="s">
        <v>2440</v>
      </c>
      <c r="G27" s="15"/>
      <c r="H27" s="15"/>
      <c r="I27" s="15"/>
      <c r="J27" s="18">
        <v>0.01</v>
      </c>
      <c r="L27" s="15" t="s">
        <v>330</v>
      </c>
      <c r="M27" s="15" t="s">
        <v>14</v>
      </c>
      <c r="N27" s="15" t="s">
        <v>7451</v>
      </c>
      <c r="O27" s="15"/>
      <c r="Q27">
        <v>0.5</v>
      </c>
      <c r="S27" s="15"/>
      <c r="T27">
        <f t="shared" si="1"/>
        <v>0.78539816339744828</v>
      </c>
      <c r="U27" s="15" t="s">
        <v>1881</v>
      </c>
      <c r="V27" s="15" t="s">
        <v>1882</v>
      </c>
    </row>
    <row r="28" spans="1:22" ht="15" customHeight="1" x14ac:dyDescent="0.3">
      <c r="A28" s="15" t="s">
        <v>48</v>
      </c>
      <c r="B28" s="16">
        <v>43672</v>
      </c>
      <c r="C28" s="16">
        <v>43672</v>
      </c>
      <c r="D28" s="15">
        <f t="shared" si="0"/>
        <v>2019</v>
      </c>
      <c r="E28" s="15" t="s">
        <v>379</v>
      </c>
      <c r="F28" s="15" t="s">
        <v>363</v>
      </c>
      <c r="G28" s="15"/>
      <c r="H28" s="15"/>
      <c r="I28" s="15"/>
      <c r="J28" s="18">
        <v>4</v>
      </c>
      <c r="L28" s="15" t="s">
        <v>240</v>
      </c>
      <c r="M28" s="15" t="s">
        <v>14</v>
      </c>
      <c r="N28" s="15" t="s">
        <v>7452</v>
      </c>
      <c r="O28" s="15"/>
      <c r="Q28" s="10">
        <v>4</v>
      </c>
      <c r="S28" s="15"/>
      <c r="T28">
        <f t="shared" si="1"/>
        <v>50.26548245743669</v>
      </c>
      <c r="U28" s="15" t="s">
        <v>1883</v>
      </c>
      <c r="V28" s="15" t="s">
        <v>1884</v>
      </c>
    </row>
    <row r="29" spans="1:22" ht="15" customHeight="1" x14ac:dyDescent="0.3">
      <c r="A29" s="15" t="s">
        <v>48</v>
      </c>
      <c r="B29" s="16">
        <v>43672</v>
      </c>
      <c r="C29" s="16">
        <v>43672</v>
      </c>
      <c r="D29" s="15">
        <f t="shared" si="0"/>
        <v>2019</v>
      </c>
      <c r="E29" s="15" t="s">
        <v>390</v>
      </c>
      <c r="F29" s="15" t="s">
        <v>363</v>
      </c>
      <c r="G29" s="15"/>
      <c r="H29" s="15"/>
      <c r="I29" s="15"/>
      <c r="J29" s="18">
        <v>1</v>
      </c>
      <c r="L29" s="15" t="s">
        <v>240</v>
      </c>
      <c r="M29" s="15" t="s">
        <v>14</v>
      </c>
      <c r="N29" s="15" t="s">
        <v>7451</v>
      </c>
      <c r="O29" s="15"/>
      <c r="Q29" s="10">
        <v>1</v>
      </c>
      <c r="S29" s="15"/>
      <c r="T29">
        <f t="shared" si="1"/>
        <v>3.1415926535897931</v>
      </c>
      <c r="U29" s="15" t="s">
        <v>1885</v>
      </c>
      <c r="V29" s="15" t="s">
        <v>1886</v>
      </c>
    </row>
    <row r="30" spans="1:22" ht="15" customHeight="1" x14ac:dyDescent="0.3">
      <c r="A30" s="15" t="s">
        <v>48</v>
      </c>
      <c r="B30" s="16">
        <v>43672</v>
      </c>
      <c r="C30" s="16">
        <v>43672</v>
      </c>
      <c r="D30" s="15">
        <f t="shared" si="0"/>
        <v>2019</v>
      </c>
      <c r="E30" s="15" t="s">
        <v>379</v>
      </c>
      <c r="F30" s="15" t="s">
        <v>363</v>
      </c>
      <c r="G30" s="15"/>
      <c r="H30" s="15"/>
      <c r="I30" s="15"/>
      <c r="J30" s="18">
        <v>2</v>
      </c>
      <c r="L30" s="15" t="s">
        <v>330</v>
      </c>
      <c r="M30" s="15" t="s">
        <v>14</v>
      </c>
      <c r="N30" s="15" t="s">
        <v>7452</v>
      </c>
      <c r="O30" s="15"/>
      <c r="Q30" s="10">
        <v>2</v>
      </c>
      <c r="S30" s="15"/>
      <c r="T30">
        <f t="shared" si="1"/>
        <v>12.566370614359172</v>
      </c>
      <c r="U30" s="15" t="s">
        <v>1887</v>
      </c>
      <c r="V30" s="15" t="s">
        <v>1888</v>
      </c>
    </row>
    <row r="31" spans="1:22" ht="15" customHeight="1" x14ac:dyDescent="0.3">
      <c r="A31" s="15" t="s">
        <v>48</v>
      </c>
      <c r="B31" s="16">
        <v>43672</v>
      </c>
      <c r="C31" s="16">
        <v>43672</v>
      </c>
      <c r="D31" s="15">
        <f t="shared" si="0"/>
        <v>2019</v>
      </c>
      <c r="E31" s="15" t="s">
        <v>379</v>
      </c>
      <c r="F31" s="15" t="s">
        <v>363</v>
      </c>
      <c r="G31" s="15"/>
      <c r="H31" s="15"/>
      <c r="I31" s="15"/>
      <c r="J31" s="18">
        <v>0.01</v>
      </c>
      <c r="L31" s="15" t="s">
        <v>330</v>
      </c>
      <c r="M31" s="15" t="s">
        <v>14</v>
      </c>
      <c r="N31" s="15" t="s">
        <v>7451</v>
      </c>
      <c r="O31" s="15"/>
      <c r="Q31">
        <v>0.5</v>
      </c>
      <c r="S31" s="15"/>
      <c r="T31">
        <f t="shared" si="1"/>
        <v>0.78539816339744828</v>
      </c>
      <c r="U31" s="15" t="s">
        <v>1889</v>
      </c>
      <c r="V31" s="15" t="s">
        <v>1890</v>
      </c>
    </row>
    <row r="32" spans="1:22" ht="15" customHeight="1" x14ac:dyDescent="0.3">
      <c r="A32" s="15" t="s">
        <v>48</v>
      </c>
      <c r="B32" s="16">
        <v>43672</v>
      </c>
      <c r="C32" s="16">
        <v>43672</v>
      </c>
      <c r="D32" s="15">
        <f t="shared" si="0"/>
        <v>2019</v>
      </c>
      <c r="E32" s="15" t="s">
        <v>379</v>
      </c>
      <c r="F32" s="15" t="s">
        <v>2440</v>
      </c>
      <c r="G32" s="15"/>
      <c r="H32" s="15"/>
      <c r="I32" s="15"/>
      <c r="J32" s="18">
        <v>0.01</v>
      </c>
      <c r="L32" s="15" t="s">
        <v>330</v>
      </c>
      <c r="M32" s="15" t="s">
        <v>14</v>
      </c>
      <c r="N32" s="15" t="s">
        <v>7451</v>
      </c>
      <c r="O32" s="15"/>
      <c r="Q32">
        <v>0.5</v>
      </c>
      <c r="S32" s="15"/>
      <c r="T32">
        <f t="shared" si="1"/>
        <v>0.78539816339744828</v>
      </c>
      <c r="U32" s="15" t="s">
        <v>1891</v>
      </c>
      <c r="V32" s="15" t="s">
        <v>1892</v>
      </c>
    </row>
    <row r="33" spans="1:22" ht="15" customHeight="1" x14ac:dyDescent="0.3">
      <c r="A33" s="15" t="s">
        <v>48</v>
      </c>
      <c r="B33" s="16">
        <v>43672</v>
      </c>
      <c r="C33" s="16">
        <v>43672</v>
      </c>
      <c r="D33" s="15">
        <f t="shared" si="0"/>
        <v>2019</v>
      </c>
      <c r="E33" s="15" t="s">
        <v>390</v>
      </c>
      <c r="F33" s="15" t="s">
        <v>2440</v>
      </c>
      <c r="G33" s="15"/>
      <c r="H33" s="15"/>
      <c r="I33" s="15"/>
      <c r="J33" s="18">
        <v>0.01</v>
      </c>
      <c r="L33" s="15" t="s">
        <v>330</v>
      </c>
      <c r="M33" s="15" t="s">
        <v>14</v>
      </c>
      <c r="N33" s="15" t="s">
        <v>7451</v>
      </c>
      <c r="O33" s="15"/>
      <c r="Q33">
        <v>0.5</v>
      </c>
      <c r="S33" s="15"/>
      <c r="T33">
        <f t="shared" si="1"/>
        <v>0.78539816339744828</v>
      </c>
      <c r="U33" s="15" t="s">
        <v>1893</v>
      </c>
      <c r="V33" s="15" t="s">
        <v>1894</v>
      </c>
    </row>
    <row r="34" spans="1:22" ht="15" customHeight="1" x14ac:dyDescent="0.3">
      <c r="A34" s="15" t="s">
        <v>48</v>
      </c>
      <c r="B34" s="16">
        <v>43672</v>
      </c>
      <c r="C34" s="16">
        <v>43672</v>
      </c>
      <c r="D34" s="15">
        <f t="shared" si="0"/>
        <v>2019</v>
      </c>
      <c r="E34" s="15" t="s">
        <v>390</v>
      </c>
      <c r="F34" s="15" t="s">
        <v>360</v>
      </c>
      <c r="G34" s="15"/>
      <c r="H34" s="15"/>
      <c r="I34" s="15"/>
      <c r="J34" s="18">
        <v>1</v>
      </c>
      <c r="L34" s="15" t="s">
        <v>240</v>
      </c>
      <c r="M34" s="15" t="s">
        <v>14</v>
      </c>
      <c r="N34" s="15" t="s">
        <v>7451</v>
      </c>
      <c r="O34" s="15"/>
      <c r="Q34" s="10">
        <v>1</v>
      </c>
      <c r="S34" s="15"/>
      <c r="T34">
        <f t="shared" si="1"/>
        <v>3.1415926535897931</v>
      </c>
      <c r="U34" s="15" t="s">
        <v>1895</v>
      </c>
      <c r="V34" s="15" t="s">
        <v>1896</v>
      </c>
    </row>
    <row r="35" spans="1:22" ht="15" customHeight="1" x14ac:dyDescent="0.3">
      <c r="A35" s="15" t="s">
        <v>48</v>
      </c>
      <c r="B35" s="16">
        <v>43672</v>
      </c>
      <c r="C35" s="16">
        <v>43672</v>
      </c>
      <c r="D35" s="15">
        <f t="shared" si="0"/>
        <v>2019</v>
      </c>
      <c r="E35" s="15" t="s">
        <v>390</v>
      </c>
      <c r="F35" s="15" t="s">
        <v>363</v>
      </c>
      <c r="G35" s="15"/>
      <c r="H35" s="15"/>
      <c r="I35" s="15"/>
      <c r="J35" s="18">
        <v>7</v>
      </c>
      <c r="L35" s="15" t="s">
        <v>252</v>
      </c>
      <c r="M35" s="15" t="s">
        <v>14</v>
      </c>
      <c r="N35" s="15" t="s">
        <v>7453</v>
      </c>
      <c r="O35" s="15"/>
      <c r="Q35" s="10">
        <v>7</v>
      </c>
      <c r="S35" s="15"/>
      <c r="T35">
        <f t="shared" si="1"/>
        <v>153.93804002589985</v>
      </c>
      <c r="U35" s="15" t="s">
        <v>1897</v>
      </c>
      <c r="V35" s="15" t="s">
        <v>1898</v>
      </c>
    </row>
    <row r="36" spans="1:22" ht="15" customHeight="1" x14ac:dyDescent="0.3">
      <c r="A36" s="15" t="s">
        <v>48</v>
      </c>
      <c r="B36" s="16">
        <v>43672</v>
      </c>
      <c r="C36" s="16">
        <v>43672</v>
      </c>
      <c r="D36" s="15">
        <f t="shared" si="0"/>
        <v>2019</v>
      </c>
      <c r="E36" s="15" t="s">
        <v>390</v>
      </c>
      <c r="F36" s="15" t="s">
        <v>363</v>
      </c>
      <c r="G36" s="15"/>
      <c r="H36" s="15"/>
      <c r="I36" s="15"/>
      <c r="J36" s="18">
        <v>0.25</v>
      </c>
      <c r="L36" s="15" t="s">
        <v>240</v>
      </c>
      <c r="M36" s="15" t="s">
        <v>14</v>
      </c>
      <c r="N36" s="15" t="s">
        <v>7451</v>
      </c>
      <c r="O36" s="15"/>
      <c r="Q36" s="10">
        <v>0.25</v>
      </c>
      <c r="S36" s="15"/>
      <c r="T36">
        <f t="shared" si="1"/>
        <v>0.19634954084936207</v>
      </c>
      <c r="U36" s="15" t="s">
        <v>1899</v>
      </c>
      <c r="V36" s="15" t="s">
        <v>1900</v>
      </c>
    </row>
    <row r="37" spans="1:22" ht="15" customHeight="1" x14ac:dyDescent="0.3">
      <c r="A37" s="15" t="s">
        <v>48</v>
      </c>
      <c r="B37" s="16">
        <v>43672</v>
      </c>
      <c r="C37" s="16">
        <v>43672</v>
      </c>
      <c r="D37" s="15">
        <f t="shared" si="0"/>
        <v>2019</v>
      </c>
      <c r="E37" s="15" t="s">
        <v>390</v>
      </c>
      <c r="F37" s="15" t="s">
        <v>363</v>
      </c>
      <c r="G37" s="15"/>
      <c r="H37" s="15"/>
      <c r="I37" s="15"/>
      <c r="J37" s="18">
        <v>1</v>
      </c>
      <c r="L37" s="15" t="s">
        <v>240</v>
      </c>
      <c r="M37" s="15" t="s">
        <v>14</v>
      </c>
      <c r="N37" s="15" t="s">
        <v>7451</v>
      </c>
      <c r="O37" s="15"/>
      <c r="Q37" s="10">
        <v>1</v>
      </c>
      <c r="S37" s="15"/>
      <c r="T37">
        <f t="shared" si="1"/>
        <v>3.1415926535897931</v>
      </c>
      <c r="U37" s="15" t="s">
        <v>1901</v>
      </c>
      <c r="V37" s="15" t="s">
        <v>1902</v>
      </c>
    </row>
    <row r="38" spans="1:22" ht="15" customHeight="1" x14ac:dyDescent="0.3">
      <c r="A38" s="15" t="s">
        <v>48</v>
      </c>
      <c r="B38" s="16">
        <v>43672</v>
      </c>
      <c r="C38" s="16">
        <v>43672</v>
      </c>
      <c r="D38" s="15">
        <f t="shared" si="0"/>
        <v>2019</v>
      </c>
      <c r="E38" s="15" t="s">
        <v>390</v>
      </c>
      <c r="F38" s="15" t="s">
        <v>238</v>
      </c>
      <c r="G38" s="15"/>
      <c r="H38" s="15"/>
      <c r="I38" s="15"/>
      <c r="J38" s="18">
        <v>1.5</v>
      </c>
      <c r="L38" s="15" t="s">
        <v>240</v>
      </c>
      <c r="M38" s="15" t="s">
        <v>14</v>
      </c>
      <c r="N38" s="15" t="s">
        <v>7451</v>
      </c>
      <c r="O38" s="15"/>
      <c r="Q38" s="10">
        <v>1.5</v>
      </c>
      <c r="S38" s="15"/>
      <c r="T38">
        <f t="shared" si="1"/>
        <v>7.0685834705770345</v>
      </c>
      <c r="U38" s="15" t="s">
        <v>1903</v>
      </c>
      <c r="V38" s="15" t="s">
        <v>1904</v>
      </c>
    </row>
    <row r="39" spans="1:22" ht="15" customHeight="1" x14ac:dyDescent="0.3">
      <c r="A39" s="15" t="s">
        <v>48</v>
      </c>
      <c r="B39" s="16">
        <v>43672</v>
      </c>
      <c r="C39" s="16">
        <v>43672</v>
      </c>
      <c r="D39" s="15">
        <f t="shared" si="0"/>
        <v>2019</v>
      </c>
      <c r="E39" s="15" t="s">
        <v>390</v>
      </c>
      <c r="F39" s="15" t="s">
        <v>238</v>
      </c>
      <c r="G39" s="15"/>
      <c r="H39" s="15"/>
      <c r="I39" s="15"/>
      <c r="J39" s="18">
        <v>5</v>
      </c>
      <c r="L39" s="15" t="s">
        <v>240</v>
      </c>
      <c r="M39" s="15" t="s">
        <v>14</v>
      </c>
      <c r="N39" s="15" t="s">
        <v>7451</v>
      </c>
      <c r="O39" s="15"/>
      <c r="Q39" s="10">
        <v>5</v>
      </c>
      <c r="S39" s="15"/>
      <c r="T39">
        <f t="shared" si="1"/>
        <v>78.539816339744831</v>
      </c>
      <c r="U39" s="15" t="s">
        <v>1905</v>
      </c>
      <c r="V39" s="15" t="s">
        <v>1906</v>
      </c>
    </row>
    <row r="40" spans="1:22" ht="15" customHeight="1" x14ac:dyDescent="0.3">
      <c r="A40" s="15" t="s">
        <v>48</v>
      </c>
      <c r="B40" s="16">
        <v>43672</v>
      </c>
      <c r="C40" s="16">
        <v>43672</v>
      </c>
      <c r="D40" s="15">
        <f t="shared" si="0"/>
        <v>2019</v>
      </c>
      <c r="E40" s="15" t="s">
        <v>390</v>
      </c>
      <c r="F40" s="15" t="s">
        <v>363</v>
      </c>
      <c r="G40" s="15"/>
      <c r="H40" s="15"/>
      <c r="I40" s="15"/>
      <c r="J40" s="18">
        <v>2</v>
      </c>
      <c r="L40" s="15" t="s">
        <v>240</v>
      </c>
      <c r="M40" s="15" t="s">
        <v>14</v>
      </c>
      <c r="N40" s="15" t="s">
        <v>7452</v>
      </c>
      <c r="O40" s="15"/>
      <c r="Q40" s="10">
        <v>2</v>
      </c>
      <c r="S40" s="15"/>
      <c r="T40">
        <f t="shared" si="1"/>
        <v>12.566370614359172</v>
      </c>
      <c r="U40" s="15" t="s">
        <v>1907</v>
      </c>
      <c r="V40" s="15" t="s">
        <v>1908</v>
      </c>
    </row>
    <row r="41" spans="1:22" ht="15" customHeight="1" x14ac:dyDescent="0.3">
      <c r="A41" s="15" t="s">
        <v>48</v>
      </c>
      <c r="B41" s="16">
        <v>43672</v>
      </c>
      <c r="C41" s="16">
        <v>43672</v>
      </c>
      <c r="D41" s="15">
        <f t="shared" si="0"/>
        <v>2019</v>
      </c>
      <c r="E41" s="15" t="s">
        <v>390</v>
      </c>
      <c r="F41" s="15" t="s">
        <v>238</v>
      </c>
      <c r="G41" s="15"/>
      <c r="H41" s="15"/>
      <c r="I41" s="15"/>
      <c r="J41" s="18">
        <v>4</v>
      </c>
      <c r="L41" s="15" t="s">
        <v>240</v>
      </c>
      <c r="M41" s="15" t="s">
        <v>14</v>
      </c>
      <c r="N41" s="15" t="s">
        <v>7451</v>
      </c>
      <c r="O41" s="15"/>
      <c r="Q41" s="10">
        <v>4</v>
      </c>
      <c r="S41" s="15"/>
      <c r="T41">
        <f t="shared" si="1"/>
        <v>50.26548245743669</v>
      </c>
      <c r="U41" s="15" t="s">
        <v>1909</v>
      </c>
      <c r="V41" s="15" t="s">
        <v>1910</v>
      </c>
    </row>
    <row r="42" spans="1:22" ht="15" customHeight="1" x14ac:dyDescent="0.3">
      <c r="A42" s="15" t="s">
        <v>48</v>
      </c>
      <c r="B42" s="16">
        <v>43672</v>
      </c>
      <c r="C42" s="16">
        <v>43672</v>
      </c>
      <c r="D42" s="15">
        <f t="shared" si="0"/>
        <v>2019</v>
      </c>
      <c r="E42" s="15" t="s">
        <v>390</v>
      </c>
      <c r="F42" s="15" t="s">
        <v>290</v>
      </c>
      <c r="G42" s="15"/>
      <c r="H42" s="15"/>
      <c r="I42" s="15"/>
      <c r="J42" s="18">
        <v>0.01</v>
      </c>
      <c r="L42" s="15" t="s">
        <v>330</v>
      </c>
      <c r="M42" s="15" t="s">
        <v>14</v>
      </c>
      <c r="N42" s="15" t="s">
        <v>7451</v>
      </c>
      <c r="O42" s="15"/>
      <c r="Q42">
        <v>0.5</v>
      </c>
      <c r="S42" s="15"/>
      <c r="T42">
        <f t="shared" si="1"/>
        <v>0.78539816339744828</v>
      </c>
      <c r="U42" s="15" t="s">
        <v>1911</v>
      </c>
      <c r="V42" s="15" t="s">
        <v>1912</v>
      </c>
    </row>
    <row r="43" spans="1:22" ht="15" customHeight="1" x14ac:dyDescent="0.3">
      <c r="A43" s="15" t="s">
        <v>48</v>
      </c>
      <c r="B43" s="16">
        <v>43672</v>
      </c>
      <c r="C43" s="16">
        <v>43672</v>
      </c>
      <c r="D43" s="15">
        <f t="shared" si="0"/>
        <v>2019</v>
      </c>
      <c r="E43" s="15" t="s">
        <v>379</v>
      </c>
      <c r="F43" s="15" t="s">
        <v>363</v>
      </c>
      <c r="G43" s="15"/>
      <c r="H43" s="15"/>
      <c r="I43" s="15"/>
      <c r="J43" s="18">
        <v>0.01</v>
      </c>
      <c r="L43" s="15" t="s">
        <v>330</v>
      </c>
      <c r="M43" s="15" t="s">
        <v>14</v>
      </c>
      <c r="N43" s="15" t="s">
        <v>7451</v>
      </c>
      <c r="O43" s="15"/>
      <c r="Q43">
        <v>0.5</v>
      </c>
      <c r="S43" s="15"/>
      <c r="T43">
        <f t="shared" si="1"/>
        <v>0.78539816339744828</v>
      </c>
      <c r="U43" s="15" t="s">
        <v>1913</v>
      </c>
      <c r="V43" s="15" t="s">
        <v>1914</v>
      </c>
    </row>
    <row r="44" spans="1:22" ht="15" customHeight="1" x14ac:dyDescent="0.3">
      <c r="A44" s="15" t="s">
        <v>48</v>
      </c>
      <c r="B44" s="16">
        <v>43672</v>
      </c>
      <c r="C44" s="16">
        <v>43672</v>
      </c>
      <c r="D44" s="15">
        <f t="shared" si="0"/>
        <v>2019</v>
      </c>
      <c r="E44" s="15" t="s">
        <v>379</v>
      </c>
      <c r="F44" s="15" t="s">
        <v>363</v>
      </c>
      <c r="G44" s="15"/>
      <c r="H44" s="15"/>
      <c r="I44" s="15"/>
      <c r="J44" s="18">
        <v>2</v>
      </c>
      <c r="L44" s="15" t="s">
        <v>330</v>
      </c>
      <c r="M44" s="15" t="s">
        <v>14</v>
      </c>
      <c r="N44" s="15" t="s">
        <v>7452</v>
      </c>
      <c r="O44" s="15"/>
      <c r="Q44" s="10">
        <v>2</v>
      </c>
      <c r="S44" s="15"/>
      <c r="T44">
        <f t="shared" si="1"/>
        <v>12.566370614359172</v>
      </c>
      <c r="U44" s="15" t="s">
        <v>1915</v>
      </c>
      <c r="V44" s="15" t="s">
        <v>1916</v>
      </c>
    </row>
    <row r="45" spans="1:22" ht="15" customHeight="1" x14ac:dyDescent="0.3">
      <c r="A45" s="15" t="s">
        <v>48</v>
      </c>
      <c r="B45" s="16">
        <v>43672</v>
      </c>
      <c r="C45" s="16">
        <v>43672</v>
      </c>
      <c r="D45" s="15">
        <f t="shared" si="0"/>
        <v>2019</v>
      </c>
      <c r="E45" s="15" t="s">
        <v>379</v>
      </c>
      <c r="F45" s="15" t="s">
        <v>2440</v>
      </c>
      <c r="G45" s="15"/>
      <c r="H45" s="15"/>
      <c r="I45" s="15"/>
      <c r="J45" s="18">
        <v>0.01</v>
      </c>
      <c r="L45" s="15" t="s">
        <v>330</v>
      </c>
      <c r="M45" s="15" t="s">
        <v>14</v>
      </c>
      <c r="N45" s="15" t="s">
        <v>7451</v>
      </c>
      <c r="O45" s="15"/>
      <c r="Q45">
        <v>0.5</v>
      </c>
      <c r="S45" s="15"/>
      <c r="T45">
        <f t="shared" si="1"/>
        <v>0.78539816339744828</v>
      </c>
      <c r="U45" s="15" t="s">
        <v>1917</v>
      </c>
      <c r="V45" s="15" t="s">
        <v>1918</v>
      </c>
    </row>
    <row r="46" spans="1:22" ht="15" customHeight="1" x14ac:dyDescent="0.3">
      <c r="A46" s="15" t="s">
        <v>48</v>
      </c>
      <c r="B46" s="16">
        <v>43672</v>
      </c>
      <c r="C46" s="16">
        <v>43672</v>
      </c>
      <c r="D46" s="15">
        <f t="shared" si="0"/>
        <v>2019</v>
      </c>
      <c r="E46" s="15" t="s">
        <v>379</v>
      </c>
      <c r="F46" s="15" t="s">
        <v>262</v>
      </c>
      <c r="G46" s="15"/>
      <c r="H46" s="15"/>
      <c r="I46" s="15"/>
      <c r="J46" s="18">
        <v>3</v>
      </c>
      <c r="L46" s="15" t="s">
        <v>240</v>
      </c>
      <c r="M46" s="15" t="s">
        <v>14</v>
      </c>
      <c r="N46" s="15" t="s">
        <v>7452</v>
      </c>
      <c r="O46" s="15"/>
      <c r="Q46" s="10">
        <v>3</v>
      </c>
      <c r="S46" s="15"/>
      <c r="T46">
        <f t="shared" si="1"/>
        <v>28.274333882308138</v>
      </c>
      <c r="U46" s="15" t="s">
        <v>1919</v>
      </c>
      <c r="V46" s="15" t="s">
        <v>1920</v>
      </c>
    </row>
    <row r="47" spans="1:22" ht="15" customHeight="1" x14ac:dyDescent="0.3">
      <c r="A47" s="15" t="s">
        <v>48</v>
      </c>
      <c r="B47" s="16">
        <v>43672</v>
      </c>
      <c r="C47" s="16">
        <v>43672</v>
      </c>
      <c r="D47" s="15">
        <f t="shared" si="0"/>
        <v>2019</v>
      </c>
      <c r="E47" s="15" t="s">
        <v>379</v>
      </c>
      <c r="F47" s="15" t="s">
        <v>262</v>
      </c>
      <c r="G47" s="15"/>
      <c r="H47" s="15"/>
      <c r="I47" s="15"/>
      <c r="J47" s="18">
        <v>4</v>
      </c>
      <c r="L47" s="15" t="s">
        <v>240</v>
      </c>
      <c r="M47" s="15" t="s">
        <v>14</v>
      </c>
      <c r="N47" s="15" t="s">
        <v>7452</v>
      </c>
      <c r="O47" s="15"/>
      <c r="Q47" s="10">
        <v>4</v>
      </c>
      <c r="S47" s="15"/>
      <c r="T47">
        <f t="shared" si="1"/>
        <v>50.26548245743669</v>
      </c>
      <c r="U47" s="15" t="s">
        <v>1921</v>
      </c>
      <c r="V47" s="15" t="s">
        <v>1922</v>
      </c>
    </row>
    <row r="48" spans="1:22" ht="15" customHeight="1" x14ac:dyDescent="0.3">
      <c r="A48" s="15" t="s">
        <v>48</v>
      </c>
      <c r="B48" s="16">
        <v>43672</v>
      </c>
      <c r="C48" s="16">
        <v>43672</v>
      </c>
      <c r="D48" s="15">
        <f t="shared" si="0"/>
        <v>2019</v>
      </c>
      <c r="E48" s="15" t="s">
        <v>379</v>
      </c>
      <c r="F48" s="15" t="s">
        <v>290</v>
      </c>
      <c r="G48" s="15"/>
      <c r="H48" s="15"/>
      <c r="I48" s="15"/>
      <c r="J48" s="18">
        <v>0.01</v>
      </c>
      <c r="L48" s="15" t="s">
        <v>330</v>
      </c>
      <c r="M48" s="15" t="s">
        <v>14</v>
      </c>
      <c r="N48" s="15" t="s">
        <v>7451</v>
      </c>
      <c r="O48" s="15"/>
      <c r="Q48">
        <v>0.5</v>
      </c>
      <c r="S48" s="15"/>
      <c r="T48">
        <f t="shared" si="1"/>
        <v>0.78539816339744828</v>
      </c>
      <c r="U48" s="15" t="s">
        <v>1923</v>
      </c>
      <c r="V48" s="15" t="s">
        <v>1924</v>
      </c>
    </row>
    <row r="49" spans="1:22" ht="15" customHeight="1" x14ac:dyDescent="0.3">
      <c r="A49" s="15" t="s">
        <v>48</v>
      </c>
      <c r="B49" s="16">
        <v>43672</v>
      </c>
      <c r="C49" s="16">
        <v>43672</v>
      </c>
      <c r="D49" s="15">
        <f t="shared" si="0"/>
        <v>2019</v>
      </c>
      <c r="E49" s="15" t="s">
        <v>379</v>
      </c>
      <c r="F49" s="15" t="s">
        <v>290</v>
      </c>
      <c r="G49" s="15"/>
      <c r="H49" s="15"/>
      <c r="I49" s="15"/>
      <c r="J49" s="18">
        <v>0.01</v>
      </c>
      <c r="L49" s="15" t="s">
        <v>330</v>
      </c>
      <c r="M49" s="15" t="s">
        <v>14</v>
      </c>
      <c r="N49" s="15" t="s">
        <v>7451</v>
      </c>
      <c r="O49" s="15"/>
      <c r="Q49">
        <v>0.5</v>
      </c>
      <c r="S49" s="15"/>
      <c r="T49">
        <f t="shared" si="1"/>
        <v>0.78539816339744828</v>
      </c>
      <c r="U49" s="15" t="s">
        <v>1925</v>
      </c>
      <c r="V49" s="15" t="s">
        <v>1926</v>
      </c>
    </row>
    <row r="50" spans="1:22" ht="15" customHeight="1" x14ac:dyDescent="0.3">
      <c r="A50" s="15" t="s">
        <v>48</v>
      </c>
      <c r="B50" s="16">
        <v>43672</v>
      </c>
      <c r="C50" s="16">
        <v>43672</v>
      </c>
      <c r="D50" s="15">
        <f t="shared" si="0"/>
        <v>2019</v>
      </c>
      <c r="E50" s="15" t="s">
        <v>379</v>
      </c>
      <c r="F50" s="15" t="s">
        <v>262</v>
      </c>
      <c r="G50" s="15"/>
      <c r="H50" s="15"/>
      <c r="I50" s="15"/>
      <c r="J50" s="18">
        <v>4</v>
      </c>
      <c r="L50" s="15" t="s">
        <v>240</v>
      </c>
      <c r="M50" s="15" t="s">
        <v>14</v>
      </c>
      <c r="N50" s="15" t="s">
        <v>7452</v>
      </c>
      <c r="O50" s="15"/>
      <c r="Q50" s="10">
        <v>4</v>
      </c>
      <c r="S50" s="15"/>
      <c r="T50">
        <f t="shared" si="1"/>
        <v>50.26548245743669</v>
      </c>
      <c r="U50" s="15" t="s">
        <v>1927</v>
      </c>
      <c r="V50" s="15" t="s">
        <v>1928</v>
      </c>
    </row>
    <row r="51" spans="1:22" ht="15" customHeight="1" x14ac:dyDescent="0.3">
      <c r="A51" s="15" t="s">
        <v>48</v>
      </c>
      <c r="B51" s="16">
        <v>43672</v>
      </c>
      <c r="C51" s="16">
        <v>43672</v>
      </c>
      <c r="D51" s="15">
        <f t="shared" si="0"/>
        <v>2019</v>
      </c>
      <c r="E51" s="15" t="s">
        <v>390</v>
      </c>
      <c r="F51" s="15" t="s">
        <v>262</v>
      </c>
      <c r="G51" s="15"/>
      <c r="H51" s="15"/>
      <c r="I51" s="15"/>
      <c r="J51" s="18">
        <v>2</v>
      </c>
      <c r="L51" s="15" t="s">
        <v>240</v>
      </c>
      <c r="M51" s="15" t="s">
        <v>14</v>
      </c>
      <c r="N51" s="15" t="s">
        <v>7452</v>
      </c>
      <c r="O51" s="15"/>
      <c r="Q51" s="10">
        <v>2</v>
      </c>
      <c r="S51" s="15"/>
      <c r="T51">
        <f t="shared" si="1"/>
        <v>12.566370614359172</v>
      </c>
      <c r="U51" s="15" t="s">
        <v>1929</v>
      </c>
      <c r="V51" s="15" t="s">
        <v>1930</v>
      </c>
    </row>
    <row r="52" spans="1:22" ht="15" customHeight="1" x14ac:dyDescent="0.3">
      <c r="A52" s="15" t="s">
        <v>48</v>
      </c>
      <c r="B52" s="16">
        <v>43672</v>
      </c>
      <c r="C52" s="16">
        <v>43672</v>
      </c>
      <c r="D52" s="15">
        <f t="shared" si="0"/>
        <v>2019</v>
      </c>
      <c r="E52" s="15" t="s">
        <v>379</v>
      </c>
      <c r="F52" s="15" t="s">
        <v>360</v>
      </c>
      <c r="G52" s="15"/>
      <c r="H52" s="15"/>
      <c r="I52" s="15"/>
      <c r="J52" s="18">
        <v>3</v>
      </c>
      <c r="L52" s="15" t="s">
        <v>330</v>
      </c>
      <c r="M52" s="15" t="s">
        <v>14</v>
      </c>
      <c r="N52" s="15" t="s">
        <v>7451</v>
      </c>
      <c r="O52" s="15"/>
      <c r="Q52" s="10">
        <v>3</v>
      </c>
      <c r="S52" s="15"/>
      <c r="T52">
        <f t="shared" si="1"/>
        <v>28.274333882308138</v>
      </c>
      <c r="U52" s="15" t="s">
        <v>1931</v>
      </c>
      <c r="V52" s="15" t="s">
        <v>1932</v>
      </c>
    </row>
    <row r="53" spans="1:22" ht="15" customHeight="1" x14ac:dyDescent="0.3">
      <c r="A53" s="15" t="s">
        <v>48</v>
      </c>
      <c r="B53" s="16">
        <v>43672</v>
      </c>
      <c r="C53" s="16">
        <v>43672</v>
      </c>
      <c r="D53" s="15">
        <f t="shared" si="0"/>
        <v>2019</v>
      </c>
      <c r="E53" s="15" t="s">
        <v>379</v>
      </c>
      <c r="F53" s="15" t="s">
        <v>281</v>
      </c>
      <c r="G53" s="15"/>
      <c r="H53" s="15"/>
      <c r="I53" s="15"/>
      <c r="J53" s="18">
        <v>3</v>
      </c>
      <c r="L53" s="15" t="s">
        <v>330</v>
      </c>
      <c r="M53" s="15" t="s">
        <v>14</v>
      </c>
      <c r="N53" s="15" t="s">
        <v>7452</v>
      </c>
      <c r="O53" s="15"/>
      <c r="Q53" s="10">
        <v>3</v>
      </c>
      <c r="S53" s="15"/>
      <c r="T53">
        <f t="shared" si="1"/>
        <v>28.274333882308138</v>
      </c>
      <c r="U53" s="15" t="s">
        <v>1933</v>
      </c>
      <c r="V53" s="15" t="s">
        <v>1934</v>
      </c>
    </row>
    <row r="54" spans="1:22" ht="15" customHeight="1" x14ac:dyDescent="0.3">
      <c r="A54" s="15" t="s">
        <v>48</v>
      </c>
      <c r="B54" s="16">
        <v>43672</v>
      </c>
      <c r="C54" s="16">
        <v>43672</v>
      </c>
      <c r="D54" s="15">
        <f t="shared" si="0"/>
        <v>2019</v>
      </c>
      <c r="E54" s="15" t="s">
        <v>379</v>
      </c>
      <c r="F54" s="15" t="s">
        <v>281</v>
      </c>
      <c r="G54" s="15"/>
      <c r="H54" s="15"/>
      <c r="I54" s="15"/>
      <c r="J54" s="18">
        <v>3</v>
      </c>
      <c r="L54" s="15" t="s">
        <v>252</v>
      </c>
      <c r="M54" s="15" t="s">
        <v>14</v>
      </c>
      <c r="N54" s="15" t="s">
        <v>7452</v>
      </c>
      <c r="O54" s="15"/>
      <c r="Q54" s="10">
        <v>3</v>
      </c>
      <c r="S54" s="15"/>
      <c r="T54">
        <f t="shared" si="1"/>
        <v>28.274333882308138</v>
      </c>
      <c r="U54" s="15" t="s">
        <v>1935</v>
      </c>
      <c r="V54" s="15" t="s">
        <v>1936</v>
      </c>
    </row>
    <row r="55" spans="1:22" ht="15" customHeight="1" x14ac:dyDescent="0.3">
      <c r="A55" s="15" t="s">
        <v>48</v>
      </c>
      <c r="B55" s="16">
        <v>43672</v>
      </c>
      <c r="C55" s="16">
        <v>43672</v>
      </c>
      <c r="D55" s="15">
        <f t="shared" si="0"/>
        <v>2019</v>
      </c>
      <c r="E55" s="15" t="s">
        <v>379</v>
      </c>
      <c r="F55" s="15" t="s">
        <v>360</v>
      </c>
      <c r="G55" s="15"/>
      <c r="H55" s="15"/>
      <c r="I55" s="15"/>
      <c r="J55" s="18">
        <v>0.01</v>
      </c>
      <c r="L55" s="15" t="s">
        <v>330</v>
      </c>
      <c r="M55" s="15" t="s">
        <v>14</v>
      </c>
      <c r="N55" s="15" t="s">
        <v>7451</v>
      </c>
      <c r="O55" s="15"/>
      <c r="Q55">
        <v>0.5</v>
      </c>
      <c r="S55" s="15"/>
      <c r="T55">
        <f t="shared" si="1"/>
        <v>0.78539816339744828</v>
      </c>
      <c r="U55" s="15" t="s">
        <v>1937</v>
      </c>
      <c r="V55" s="15" t="s">
        <v>1938</v>
      </c>
    </row>
    <row r="56" spans="1:22" ht="15" customHeight="1" x14ac:dyDescent="0.3">
      <c r="A56" s="15" t="s">
        <v>48</v>
      </c>
      <c r="B56" s="16">
        <v>43672</v>
      </c>
      <c r="C56" s="16">
        <v>43672</v>
      </c>
      <c r="D56" s="15">
        <f t="shared" si="0"/>
        <v>2019</v>
      </c>
      <c r="E56" s="15" t="s">
        <v>379</v>
      </c>
      <c r="F56" s="15" t="s">
        <v>360</v>
      </c>
      <c r="G56" s="15"/>
      <c r="H56" s="15"/>
      <c r="I56" s="15"/>
      <c r="J56" s="18">
        <v>1</v>
      </c>
      <c r="L56" s="15" t="s">
        <v>330</v>
      </c>
      <c r="M56" s="15" t="s">
        <v>14</v>
      </c>
      <c r="N56" s="15" t="s">
        <v>7451</v>
      </c>
      <c r="O56" s="15"/>
      <c r="Q56" s="10">
        <v>1</v>
      </c>
      <c r="S56" s="15"/>
      <c r="T56">
        <f t="shared" si="1"/>
        <v>3.1415926535897931</v>
      </c>
      <c r="U56" s="15" t="s">
        <v>1939</v>
      </c>
      <c r="V56" s="15" t="s">
        <v>1940</v>
      </c>
    </row>
    <row r="57" spans="1:22" ht="15" customHeight="1" x14ac:dyDescent="0.3">
      <c r="A57" s="15" t="s">
        <v>48</v>
      </c>
      <c r="B57" s="16">
        <v>43672</v>
      </c>
      <c r="C57" s="16">
        <v>43672</v>
      </c>
      <c r="D57" s="15">
        <f t="shared" si="0"/>
        <v>2019</v>
      </c>
      <c r="E57" s="15" t="s">
        <v>379</v>
      </c>
      <c r="F57" s="15" t="s">
        <v>329</v>
      </c>
      <c r="G57" s="15"/>
      <c r="H57" s="15"/>
      <c r="I57" s="15"/>
      <c r="J57" s="18">
        <v>4</v>
      </c>
      <c r="L57" s="15" t="s">
        <v>330</v>
      </c>
      <c r="M57" s="15" t="s">
        <v>14</v>
      </c>
      <c r="N57" s="15" t="s">
        <v>7451</v>
      </c>
      <c r="O57" s="15"/>
      <c r="Q57" s="10">
        <v>4</v>
      </c>
      <c r="S57" s="15"/>
      <c r="T57">
        <f t="shared" si="1"/>
        <v>50.26548245743669</v>
      </c>
      <c r="U57" s="15" t="s">
        <v>1941</v>
      </c>
      <c r="V57" s="15" t="s">
        <v>1942</v>
      </c>
    </row>
    <row r="58" spans="1:22" ht="15" customHeight="1" x14ac:dyDescent="0.3">
      <c r="A58" s="15" t="s">
        <v>48</v>
      </c>
      <c r="B58" s="16">
        <v>43675</v>
      </c>
      <c r="C58" s="16">
        <v>43675</v>
      </c>
      <c r="D58" s="15">
        <f t="shared" si="0"/>
        <v>2019</v>
      </c>
      <c r="E58" s="15" t="s">
        <v>41</v>
      </c>
      <c r="F58" s="15" t="s">
        <v>238</v>
      </c>
      <c r="G58" s="15"/>
      <c r="H58" s="15"/>
      <c r="I58" s="15"/>
      <c r="J58" s="18">
        <v>0</v>
      </c>
      <c r="L58" s="15" t="s">
        <v>252</v>
      </c>
      <c r="M58" s="15" t="s">
        <v>14</v>
      </c>
      <c r="N58" s="15" t="s">
        <v>7452</v>
      </c>
      <c r="O58" s="15"/>
      <c r="Q58">
        <v>0.5</v>
      </c>
      <c r="S58" s="15"/>
      <c r="T58">
        <f t="shared" si="1"/>
        <v>0.78539816339744828</v>
      </c>
      <c r="U58" s="15" t="s">
        <v>1943</v>
      </c>
      <c r="V58" s="15" t="s">
        <v>1944</v>
      </c>
    </row>
    <row r="59" spans="1:22" ht="15" customHeight="1" x14ac:dyDescent="0.3">
      <c r="A59" s="15" t="s">
        <v>48</v>
      </c>
      <c r="B59" s="16">
        <v>43675</v>
      </c>
      <c r="C59" s="16">
        <v>43675</v>
      </c>
      <c r="D59" s="15">
        <f t="shared" si="0"/>
        <v>2019</v>
      </c>
      <c r="E59" s="15" t="s">
        <v>41</v>
      </c>
      <c r="F59" s="15" t="s">
        <v>238</v>
      </c>
      <c r="G59" s="15"/>
      <c r="H59" s="15"/>
      <c r="I59" s="15"/>
      <c r="J59" s="18">
        <v>0.5</v>
      </c>
      <c r="L59" s="15" t="s">
        <v>252</v>
      </c>
      <c r="M59" s="15" t="s">
        <v>14</v>
      </c>
      <c r="N59" s="15" t="s">
        <v>7452</v>
      </c>
      <c r="O59" s="15"/>
      <c r="Q59" s="10">
        <v>0.5</v>
      </c>
      <c r="S59" s="15"/>
      <c r="T59">
        <f t="shared" si="1"/>
        <v>0.78539816339744828</v>
      </c>
      <c r="U59" s="15" t="s">
        <v>1945</v>
      </c>
      <c r="V59" s="15" t="s">
        <v>1946</v>
      </c>
    </row>
    <row r="60" spans="1:22" ht="15" customHeight="1" x14ac:dyDescent="0.3">
      <c r="A60" s="15" t="s">
        <v>48</v>
      </c>
      <c r="B60" s="16">
        <v>43675</v>
      </c>
      <c r="C60" s="16">
        <v>43675</v>
      </c>
      <c r="D60" s="15">
        <f t="shared" si="0"/>
        <v>2019</v>
      </c>
      <c r="E60" s="15" t="s">
        <v>41</v>
      </c>
      <c r="F60" s="15" t="s">
        <v>238</v>
      </c>
      <c r="G60" s="15"/>
      <c r="H60" s="15"/>
      <c r="I60" s="15"/>
      <c r="J60" s="18">
        <v>1</v>
      </c>
      <c r="L60" s="15" t="s">
        <v>252</v>
      </c>
      <c r="M60" s="15" t="s">
        <v>14</v>
      </c>
      <c r="N60" s="15" t="s">
        <v>7452</v>
      </c>
      <c r="O60" s="15"/>
      <c r="Q60" s="10">
        <v>1</v>
      </c>
      <c r="S60" s="15"/>
      <c r="T60">
        <f t="shared" si="1"/>
        <v>3.1415926535897931</v>
      </c>
      <c r="U60" s="15" t="s">
        <v>1947</v>
      </c>
      <c r="V60" s="15" t="s">
        <v>1948</v>
      </c>
    </row>
    <row r="61" spans="1:22" ht="15" customHeight="1" x14ac:dyDescent="0.3">
      <c r="A61" s="15" t="s">
        <v>48</v>
      </c>
      <c r="B61" s="16">
        <v>43675</v>
      </c>
      <c r="C61" s="16">
        <v>43675</v>
      </c>
      <c r="D61" s="15">
        <f t="shared" si="0"/>
        <v>2019</v>
      </c>
      <c r="E61" s="15" t="s">
        <v>41</v>
      </c>
      <c r="F61" s="15" t="s">
        <v>281</v>
      </c>
      <c r="G61" s="15"/>
      <c r="H61" s="15"/>
      <c r="I61" s="15"/>
      <c r="J61" s="18">
        <v>0.5</v>
      </c>
      <c r="L61" s="15" t="s">
        <v>252</v>
      </c>
      <c r="M61" s="15" t="s">
        <v>14</v>
      </c>
      <c r="N61" s="15" t="s">
        <v>7452</v>
      </c>
      <c r="O61" s="15"/>
      <c r="Q61" s="10">
        <v>0.5</v>
      </c>
      <c r="S61" s="15"/>
      <c r="T61">
        <f t="shared" si="1"/>
        <v>0.78539816339744828</v>
      </c>
      <c r="U61" s="15" t="s">
        <v>1949</v>
      </c>
      <c r="V61" s="15" t="s">
        <v>1950</v>
      </c>
    </row>
    <row r="62" spans="1:22" ht="15" customHeight="1" x14ac:dyDescent="0.3">
      <c r="A62" s="15" t="s">
        <v>48</v>
      </c>
      <c r="B62" s="16">
        <v>43675</v>
      </c>
      <c r="C62" s="16">
        <v>43675</v>
      </c>
      <c r="D62" s="15">
        <f t="shared" si="0"/>
        <v>2019</v>
      </c>
      <c r="E62" s="15" t="s">
        <v>342</v>
      </c>
      <c r="F62" s="15" t="s">
        <v>363</v>
      </c>
      <c r="G62" s="15"/>
      <c r="H62" s="15"/>
      <c r="I62" s="15"/>
      <c r="J62" s="18">
        <v>0</v>
      </c>
      <c r="L62" s="15" t="s">
        <v>330</v>
      </c>
      <c r="M62" s="15" t="s">
        <v>14</v>
      </c>
      <c r="N62" s="15" t="s">
        <v>7451</v>
      </c>
      <c r="O62" s="15"/>
      <c r="Q62">
        <v>0.5</v>
      </c>
      <c r="S62" s="15"/>
      <c r="T62">
        <f t="shared" si="1"/>
        <v>0.78539816339744828</v>
      </c>
      <c r="U62" s="15" t="s">
        <v>1951</v>
      </c>
      <c r="V62" s="15" t="s">
        <v>1952</v>
      </c>
    </row>
    <row r="63" spans="1:22" ht="15" customHeight="1" x14ac:dyDescent="0.3">
      <c r="A63" s="15" t="s">
        <v>48</v>
      </c>
      <c r="B63" s="16">
        <v>43675</v>
      </c>
      <c r="C63" s="16">
        <v>43675</v>
      </c>
      <c r="D63" s="15">
        <f t="shared" si="0"/>
        <v>2019</v>
      </c>
      <c r="E63" s="15" t="s">
        <v>342</v>
      </c>
      <c r="F63" s="15" t="s">
        <v>363</v>
      </c>
      <c r="G63" s="15"/>
      <c r="H63" s="15"/>
      <c r="I63" s="15"/>
      <c r="J63" s="18">
        <v>0</v>
      </c>
      <c r="L63" s="15" t="s">
        <v>330</v>
      </c>
      <c r="M63" s="15" t="s">
        <v>14</v>
      </c>
      <c r="N63" s="15" t="s">
        <v>7451</v>
      </c>
      <c r="O63" s="15"/>
      <c r="Q63">
        <v>0.5</v>
      </c>
      <c r="S63" s="15"/>
      <c r="T63">
        <f t="shared" si="1"/>
        <v>0.78539816339744828</v>
      </c>
      <c r="U63" s="15" t="s">
        <v>1953</v>
      </c>
      <c r="V63" s="15" t="s">
        <v>1954</v>
      </c>
    </row>
    <row r="64" spans="1:22" ht="15" customHeight="1" x14ac:dyDescent="0.3">
      <c r="A64" s="15" t="s">
        <v>48</v>
      </c>
      <c r="B64" s="16">
        <v>43675</v>
      </c>
      <c r="C64" s="16">
        <v>43675</v>
      </c>
      <c r="D64" s="15">
        <f t="shared" si="0"/>
        <v>2019</v>
      </c>
      <c r="E64" s="15" t="s">
        <v>342</v>
      </c>
      <c r="F64" s="15" t="s">
        <v>238</v>
      </c>
      <c r="G64" s="15"/>
      <c r="H64" s="15"/>
      <c r="I64" s="15"/>
      <c r="J64" s="18">
        <v>0</v>
      </c>
      <c r="L64" s="15" t="s">
        <v>330</v>
      </c>
      <c r="M64" s="15" t="s">
        <v>14</v>
      </c>
      <c r="N64" s="15" t="s">
        <v>7451</v>
      </c>
      <c r="O64" s="15"/>
      <c r="Q64">
        <v>0.5</v>
      </c>
      <c r="S64" s="15"/>
      <c r="T64">
        <f t="shared" si="1"/>
        <v>0.78539816339744828</v>
      </c>
      <c r="U64" s="15" t="s">
        <v>1955</v>
      </c>
      <c r="V64" s="15" t="s">
        <v>1956</v>
      </c>
    </row>
    <row r="65" spans="1:22" ht="15" customHeight="1" x14ac:dyDescent="0.3">
      <c r="A65" s="15" t="s">
        <v>48</v>
      </c>
      <c r="B65" s="16">
        <v>43675</v>
      </c>
      <c r="C65" s="16">
        <v>43675</v>
      </c>
      <c r="D65" s="15">
        <f t="shared" si="0"/>
        <v>2019</v>
      </c>
      <c r="E65" s="15" t="s">
        <v>342</v>
      </c>
      <c r="F65" s="15" t="s">
        <v>363</v>
      </c>
      <c r="G65" s="15"/>
      <c r="H65" s="15"/>
      <c r="I65" s="15"/>
      <c r="J65" s="18">
        <v>0</v>
      </c>
      <c r="L65" s="15" t="s">
        <v>330</v>
      </c>
      <c r="M65" s="15" t="s">
        <v>14</v>
      </c>
      <c r="N65" s="15" t="s">
        <v>7451</v>
      </c>
      <c r="O65" s="15"/>
      <c r="Q65">
        <v>0.5</v>
      </c>
      <c r="S65" s="15"/>
      <c r="T65">
        <f t="shared" si="1"/>
        <v>0.78539816339744828</v>
      </c>
      <c r="U65" s="15" t="s">
        <v>1957</v>
      </c>
      <c r="V65" s="15" t="s">
        <v>1958</v>
      </c>
    </row>
    <row r="66" spans="1:22" ht="15" customHeight="1" x14ac:dyDescent="0.3">
      <c r="A66" s="15" t="s">
        <v>48</v>
      </c>
      <c r="B66" s="16">
        <v>43675</v>
      </c>
      <c r="C66" s="16">
        <v>43675</v>
      </c>
      <c r="D66" s="15">
        <f t="shared" si="0"/>
        <v>2019</v>
      </c>
      <c r="E66" s="15" t="s">
        <v>41</v>
      </c>
      <c r="F66" s="15" t="s">
        <v>329</v>
      </c>
      <c r="G66" s="15"/>
      <c r="H66" s="15"/>
      <c r="I66" s="15"/>
      <c r="J66" s="18">
        <v>0.01</v>
      </c>
      <c r="L66" s="15" t="s">
        <v>330</v>
      </c>
      <c r="M66" s="15" t="s">
        <v>14</v>
      </c>
      <c r="N66" s="15" t="s">
        <v>7451</v>
      </c>
      <c r="O66" s="15"/>
      <c r="Q66">
        <v>0.5</v>
      </c>
      <c r="S66" s="15"/>
      <c r="T66">
        <f t="shared" si="1"/>
        <v>0.78539816339744828</v>
      </c>
      <c r="U66" s="15" t="s">
        <v>1959</v>
      </c>
      <c r="V66" s="15" t="s">
        <v>1960</v>
      </c>
    </row>
    <row r="67" spans="1:22" ht="15" customHeight="1" x14ac:dyDescent="0.3">
      <c r="A67" s="15" t="s">
        <v>48</v>
      </c>
      <c r="B67" s="16">
        <v>43675</v>
      </c>
      <c r="C67" s="16">
        <v>43675</v>
      </c>
      <c r="D67" s="15">
        <f t="shared" ref="D67:D130" si="2">YEAR(C67)</f>
        <v>2019</v>
      </c>
      <c r="E67" s="15" t="s">
        <v>41</v>
      </c>
      <c r="F67" s="15" t="s">
        <v>281</v>
      </c>
      <c r="G67" s="15"/>
      <c r="H67" s="15"/>
      <c r="I67" s="15"/>
      <c r="J67" s="18">
        <v>2</v>
      </c>
      <c r="L67" s="15" t="s">
        <v>252</v>
      </c>
      <c r="M67" s="15" t="s">
        <v>14</v>
      </c>
      <c r="N67" s="15" t="s">
        <v>7451</v>
      </c>
      <c r="O67" s="15"/>
      <c r="Q67" s="10">
        <v>2</v>
      </c>
      <c r="S67" s="15"/>
      <c r="T67">
        <f t="shared" ref="T67:T130" si="3">PI()*(Q67^2)</f>
        <v>12.566370614359172</v>
      </c>
      <c r="U67" s="15" t="s">
        <v>1961</v>
      </c>
      <c r="V67" s="15" t="s">
        <v>1962</v>
      </c>
    </row>
    <row r="68" spans="1:22" ht="15" customHeight="1" x14ac:dyDescent="0.3">
      <c r="A68" s="15" t="s">
        <v>48</v>
      </c>
      <c r="B68" s="16">
        <v>43675</v>
      </c>
      <c r="C68" s="16">
        <v>43675</v>
      </c>
      <c r="D68" s="15">
        <f t="shared" si="2"/>
        <v>2019</v>
      </c>
      <c r="E68" s="15" t="s">
        <v>41</v>
      </c>
      <c r="F68" s="15" t="s">
        <v>262</v>
      </c>
      <c r="G68" s="15"/>
      <c r="H68" s="15"/>
      <c r="I68" s="15"/>
      <c r="J68" s="18">
        <v>0.01</v>
      </c>
      <c r="L68" s="15" t="s">
        <v>252</v>
      </c>
      <c r="M68" s="15" t="s">
        <v>14</v>
      </c>
      <c r="N68" s="15" t="s">
        <v>7451</v>
      </c>
      <c r="O68" s="15"/>
      <c r="Q68">
        <v>0.5</v>
      </c>
      <c r="S68" s="15"/>
      <c r="T68">
        <f t="shared" si="3"/>
        <v>0.78539816339744828</v>
      </c>
      <c r="U68" s="15" t="s">
        <v>1963</v>
      </c>
      <c r="V68" s="15" t="s">
        <v>1964</v>
      </c>
    </row>
    <row r="69" spans="1:22" ht="15" customHeight="1" x14ac:dyDescent="0.3">
      <c r="A69" s="15" t="s">
        <v>48</v>
      </c>
      <c r="B69" s="16">
        <v>43675</v>
      </c>
      <c r="C69" s="16">
        <v>43675</v>
      </c>
      <c r="D69" s="15">
        <f t="shared" si="2"/>
        <v>2019</v>
      </c>
      <c r="E69" s="15" t="s">
        <v>41</v>
      </c>
      <c r="F69" s="15" t="s">
        <v>363</v>
      </c>
      <c r="G69" s="15"/>
      <c r="H69" s="15"/>
      <c r="I69" s="15"/>
      <c r="J69" s="18">
        <v>1</v>
      </c>
      <c r="L69" s="15" t="s">
        <v>252</v>
      </c>
      <c r="M69" s="15" t="s">
        <v>14</v>
      </c>
      <c r="N69" s="15" t="s">
        <v>7451</v>
      </c>
      <c r="O69" s="15"/>
      <c r="Q69" s="10">
        <v>1</v>
      </c>
      <c r="S69" s="15"/>
      <c r="T69">
        <f t="shared" si="3"/>
        <v>3.1415926535897931</v>
      </c>
      <c r="U69" s="15" t="s">
        <v>1965</v>
      </c>
      <c r="V69" s="15" t="s">
        <v>1966</v>
      </c>
    </row>
    <row r="70" spans="1:22" ht="15" customHeight="1" x14ac:dyDescent="0.3">
      <c r="A70" s="15" t="s">
        <v>48</v>
      </c>
      <c r="B70" s="16">
        <v>43675</v>
      </c>
      <c r="C70" s="16">
        <v>43675</v>
      </c>
      <c r="D70" s="15">
        <f t="shared" si="2"/>
        <v>2019</v>
      </c>
      <c r="E70" s="15" t="s">
        <v>41</v>
      </c>
      <c r="F70" s="15" t="s">
        <v>262</v>
      </c>
      <c r="G70" s="15"/>
      <c r="H70" s="15"/>
      <c r="I70" s="15"/>
      <c r="J70" s="18">
        <v>0.01</v>
      </c>
      <c r="L70" s="15" t="s">
        <v>252</v>
      </c>
      <c r="M70" s="15" t="s">
        <v>14</v>
      </c>
      <c r="N70" s="15" t="s">
        <v>7451</v>
      </c>
      <c r="O70" s="15"/>
      <c r="Q70">
        <v>0.5</v>
      </c>
      <c r="S70" s="15"/>
      <c r="T70">
        <f t="shared" si="3"/>
        <v>0.78539816339744828</v>
      </c>
      <c r="U70" s="15" t="s">
        <v>1967</v>
      </c>
      <c r="V70" s="15" t="s">
        <v>1968</v>
      </c>
    </row>
    <row r="71" spans="1:22" ht="15" customHeight="1" x14ac:dyDescent="0.3">
      <c r="A71" s="15" t="s">
        <v>48</v>
      </c>
      <c r="B71" s="16">
        <v>43675</v>
      </c>
      <c r="C71" s="16">
        <v>43675</v>
      </c>
      <c r="D71" s="15">
        <f t="shared" si="2"/>
        <v>2019</v>
      </c>
      <c r="E71" s="54" t="s">
        <v>41</v>
      </c>
      <c r="F71" s="15" t="s">
        <v>238</v>
      </c>
      <c r="G71" s="15"/>
      <c r="H71" s="15"/>
      <c r="I71" s="15"/>
      <c r="J71" s="18">
        <v>0.01</v>
      </c>
      <c r="L71" s="15" t="s">
        <v>330</v>
      </c>
      <c r="M71" s="15" t="s">
        <v>14</v>
      </c>
      <c r="N71" s="15" t="s">
        <v>7451</v>
      </c>
      <c r="O71" s="15"/>
      <c r="Q71">
        <v>0.5</v>
      </c>
      <c r="S71" s="15"/>
      <c r="T71">
        <f t="shared" si="3"/>
        <v>0.78539816339744828</v>
      </c>
      <c r="U71" s="15" t="s">
        <v>1969</v>
      </c>
      <c r="V71" s="15" t="s">
        <v>1970</v>
      </c>
    </row>
    <row r="72" spans="1:22" ht="15" customHeight="1" x14ac:dyDescent="0.3">
      <c r="A72" s="15" t="s">
        <v>48</v>
      </c>
      <c r="B72" s="16">
        <v>43675</v>
      </c>
      <c r="C72" s="16">
        <v>43675</v>
      </c>
      <c r="D72" s="15">
        <f t="shared" si="2"/>
        <v>2019</v>
      </c>
      <c r="E72" s="15" t="s">
        <v>41</v>
      </c>
      <c r="F72" s="15" t="s">
        <v>363</v>
      </c>
      <c r="G72" s="15"/>
      <c r="H72" s="15"/>
      <c r="I72" s="15"/>
      <c r="J72" s="18">
        <v>0.01</v>
      </c>
      <c r="L72" s="15" t="s">
        <v>252</v>
      </c>
      <c r="M72" s="15" t="s">
        <v>14</v>
      </c>
      <c r="N72" s="15" t="s">
        <v>7451</v>
      </c>
      <c r="O72" s="15"/>
      <c r="Q72">
        <v>0.5</v>
      </c>
      <c r="S72" s="15"/>
      <c r="T72">
        <f t="shared" si="3"/>
        <v>0.78539816339744828</v>
      </c>
      <c r="U72" s="15" t="s">
        <v>1971</v>
      </c>
      <c r="V72" s="15" t="s">
        <v>1972</v>
      </c>
    </row>
    <row r="73" spans="1:22" ht="15" customHeight="1" x14ac:dyDescent="0.3">
      <c r="A73" s="15" t="s">
        <v>48</v>
      </c>
      <c r="B73" s="16">
        <v>43675</v>
      </c>
      <c r="C73" s="16">
        <v>43675</v>
      </c>
      <c r="D73" s="15">
        <f t="shared" si="2"/>
        <v>2019</v>
      </c>
      <c r="E73" s="15" t="s">
        <v>41</v>
      </c>
      <c r="F73" s="15" t="s">
        <v>363</v>
      </c>
      <c r="G73" s="15"/>
      <c r="H73" s="15"/>
      <c r="I73" s="15"/>
      <c r="J73" s="18">
        <v>0.01</v>
      </c>
      <c r="L73" s="15" t="s">
        <v>252</v>
      </c>
      <c r="M73" s="15" t="s">
        <v>14</v>
      </c>
      <c r="N73" s="15" t="s">
        <v>7451</v>
      </c>
      <c r="O73" s="15"/>
      <c r="Q73">
        <v>0.5</v>
      </c>
      <c r="S73" s="15"/>
      <c r="T73">
        <f t="shared" si="3"/>
        <v>0.78539816339744828</v>
      </c>
      <c r="U73" s="15" t="s">
        <v>1973</v>
      </c>
      <c r="V73" s="15" t="s">
        <v>1974</v>
      </c>
    </row>
    <row r="74" spans="1:22" ht="15" customHeight="1" x14ac:dyDescent="0.3">
      <c r="A74" s="15" t="s">
        <v>48</v>
      </c>
      <c r="B74" s="16">
        <v>43675</v>
      </c>
      <c r="C74" s="16">
        <v>43675</v>
      </c>
      <c r="D74" s="15">
        <f t="shared" si="2"/>
        <v>2019</v>
      </c>
      <c r="E74" s="15" t="s">
        <v>41</v>
      </c>
      <c r="F74" s="15" t="s">
        <v>363</v>
      </c>
      <c r="G74" s="15"/>
      <c r="H74" s="15"/>
      <c r="I74" s="15"/>
      <c r="J74" s="18">
        <v>0.01</v>
      </c>
      <c r="L74" s="15" t="s">
        <v>252</v>
      </c>
      <c r="M74" s="15" t="s">
        <v>14</v>
      </c>
      <c r="N74" s="15" t="s">
        <v>7451</v>
      </c>
      <c r="O74" s="15"/>
      <c r="Q74">
        <v>0.5</v>
      </c>
      <c r="S74" s="15"/>
      <c r="T74">
        <f t="shared" si="3"/>
        <v>0.78539816339744828</v>
      </c>
      <c r="U74" s="15" t="s">
        <v>1975</v>
      </c>
      <c r="V74" s="15" t="s">
        <v>1976</v>
      </c>
    </row>
    <row r="75" spans="1:22" ht="15" customHeight="1" x14ac:dyDescent="0.3">
      <c r="A75" s="15" t="s">
        <v>48</v>
      </c>
      <c r="B75" s="16">
        <v>43675</v>
      </c>
      <c r="C75" s="16">
        <v>43675</v>
      </c>
      <c r="D75" s="15">
        <f t="shared" si="2"/>
        <v>2019</v>
      </c>
      <c r="E75" s="15" t="s">
        <v>41</v>
      </c>
      <c r="F75" s="15" t="s">
        <v>363</v>
      </c>
      <c r="G75" s="15"/>
      <c r="H75" s="15"/>
      <c r="I75" s="15"/>
      <c r="J75" s="18">
        <v>0.01</v>
      </c>
      <c r="L75" s="15" t="s">
        <v>252</v>
      </c>
      <c r="M75" s="15" t="s">
        <v>14</v>
      </c>
      <c r="N75" s="15" t="s">
        <v>7451</v>
      </c>
      <c r="O75" s="15"/>
      <c r="Q75">
        <v>0.5</v>
      </c>
      <c r="S75" s="15"/>
      <c r="T75">
        <f t="shared" si="3"/>
        <v>0.78539816339744828</v>
      </c>
      <c r="U75" s="15" t="s">
        <v>1977</v>
      </c>
      <c r="V75" s="15" t="s">
        <v>1978</v>
      </c>
    </row>
    <row r="76" spans="1:22" ht="15" customHeight="1" x14ac:dyDescent="0.3">
      <c r="A76" s="15" t="s">
        <v>48</v>
      </c>
      <c r="B76" s="16">
        <v>43675</v>
      </c>
      <c r="C76" s="16">
        <v>43675</v>
      </c>
      <c r="D76" s="15">
        <f t="shared" si="2"/>
        <v>2019</v>
      </c>
      <c r="E76" s="15" t="s">
        <v>41</v>
      </c>
      <c r="F76" s="15" t="s">
        <v>363</v>
      </c>
      <c r="G76" s="15"/>
      <c r="H76" s="15"/>
      <c r="I76" s="15"/>
      <c r="J76" s="18">
        <v>1</v>
      </c>
      <c r="L76" s="15" t="s">
        <v>330</v>
      </c>
      <c r="M76" s="15" t="s">
        <v>14</v>
      </c>
      <c r="N76" s="15" t="s">
        <v>7451</v>
      </c>
      <c r="O76" s="15"/>
      <c r="Q76" s="10">
        <v>1</v>
      </c>
      <c r="S76" s="15"/>
      <c r="T76">
        <f t="shared" si="3"/>
        <v>3.1415926535897931</v>
      </c>
      <c r="U76" s="15" t="s">
        <v>1979</v>
      </c>
      <c r="V76" s="15" t="s">
        <v>1980</v>
      </c>
    </row>
    <row r="77" spans="1:22" ht="15" customHeight="1" x14ac:dyDescent="0.3">
      <c r="A77" s="15" t="s">
        <v>48</v>
      </c>
      <c r="B77" s="16">
        <v>43675</v>
      </c>
      <c r="C77" s="16">
        <v>43675</v>
      </c>
      <c r="D77" s="15">
        <f t="shared" si="2"/>
        <v>2019</v>
      </c>
      <c r="E77" s="15" t="s">
        <v>41</v>
      </c>
      <c r="F77" s="15" t="s">
        <v>363</v>
      </c>
      <c r="G77" s="15"/>
      <c r="H77" s="15"/>
      <c r="I77" s="15"/>
      <c r="J77" s="18">
        <v>0.01</v>
      </c>
      <c r="L77" s="15" t="s">
        <v>330</v>
      </c>
      <c r="M77" s="15" t="s">
        <v>14</v>
      </c>
      <c r="N77" s="15" t="s">
        <v>7451</v>
      </c>
      <c r="O77" s="15"/>
      <c r="Q77">
        <v>0.5</v>
      </c>
      <c r="S77" s="15"/>
      <c r="T77">
        <f t="shared" si="3"/>
        <v>0.78539816339744828</v>
      </c>
      <c r="U77" s="15" t="s">
        <v>1981</v>
      </c>
      <c r="V77" s="15" t="s">
        <v>1982</v>
      </c>
    </row>
    <row r="78" spans="1:22" ht="15" customHeight="1" x14ac:dyDescent="0.3">
      <c r="A78" s="15" t="s">
        <v>48</v>
      </c>
      <c r="B78" s="16">
        <v>43675</v>
      </c>
      <c r="C78" s="16">
        <v>43675</v>
      </c>
      <c r="D78" s="15">
        <f t="shared" si="2"/>
        <v>2019</v>
      </c>
      <c r="E78" s="15" t="s">
        <v>41</v>
      </c>
      <c r="F78" s="15" t="s">
        <v>301</v>
      </c>
      <c r="G78" s="15"/>
      <c r="H78" s="15"/>
      <c r="I78" s="15"/>
      <c r="J78" s="18">
        <v>0.01</v>
      </c>
      <c r="L78" s="15" t="s">
        <v>330</v>
      </c>
      <c r="M78" s="15" t="s">
        <v>14</v>
      </c>
      <c r="N78" s="15" t="s">
        <v>7451</v>
      </c>
      <c r="O78" s="15"/>
      <c r="Q78">
        <v>0.5</v>
      </c>
      <c r="S78" s="15"/>
      <c r="T78">
        <f t="shared" si="3"/>
        <v>0.78539816339744828</v>
      </c>
      <c r="U78" s="15" t="s">
        <v>1983</v>
      </c>
      <c r="V78" s="15" t="s">
        <v>1984</v>
      </c>
    </row>
    <row r="79" spans="1:22" ht="15" customHeight="1" x14ac:dyDescent="0.3">
      <c r="A79" s="15" t="s">
        <v>48</v>
      </c>
      <c r="B79" s="16">
        <v>43675</v>
      </c>
      <c r="C79" s="16">
        <v>43675</v>
      </c>
      <c r="D79" s="15">
        <f t="shared" si="2"/>
        <v>2019</v>
      </c>
      <c r="E79" s="15" t="s">
        <v>41</v>
      </c>
      <c r="F79" s="15" t="s">
        <v>262</v>
      </c>
      <c r="G79" s="15"/>
      <c r="H79" s="15"/>
      <c r="I79" s="15"/>
      <c r="J79" s="18">
        <v>0.01</v>
      </c>
      <c r="L79" s="15" t="s">
        <v>330</v>
      </c>
      <c r="M79" s="15" t="s">
        <v>14</v>
      </c>
      <c r="N79" s="15" t="s">
        <v>7451</v>
      </c>
      <c r="O79" s="15"/>
      <c r="Q79">
        <v>0.5</v>
      </c>
      <c r="S79" s="15"/>
      <c r="T79">
        <f t="shared" si="3"/>
        <v>0.78539816339744828</v>
      </c>
      <c r="U79" s="15" t="s">
        <v>1985</v>
      </c>
      <c r="V79" s="15" t="s">
        <v>1986</v>
      </c>
    </row>
    <row r="80" spans="1:22" ht="15" customHeight="1" x14ac:dyDescent="0.3">
      <c r="A80" s="15" t="s">
        <v>48</v>
      </c>
      <c r="B80" s="16">
        <v>43675</v>
      </c>
      <c r="C80" s="16">
        <v>43675</v>
      </c>
      <c r="D80" s="15">
        <f t="shared" si="2"/>
        <v>2019</v>
      </c>
      <c r="E80" s="15" t="s">
        <v>41</v>
      </c>
      <c r="F80" s="15" t="s">
        <v>262</v>
      </c>
      <c r="G80" s="15"/>
      <c r="H80" s="15"/>
      <c r="I80" s="15"/>
      <c r="J80" s="18">
        <v>0.01</v>
      </c>
      <c r="L80" s="15" t="s">
        <v>330</v>
      </c>
      <c r="M80" s="15" t="s">
        <v>14</v>
      </c>
      <c r="N80" s="15" t="s">
        <v>7451</v>
      </c>
      <c r="O80" s="15"/>
      <c r="Q80">
        <v>0.5</v>
      </c>
      <c r="S80" s="15"/>
      <c r="T80">
        <f t="shared" si="3"/>
        <v>0.78539816339744828</v>
      </c>
      <c r="U80" s="15" t="s">
        <v>1987</v>
      </c>
      <c r="V80" s="15" t="s">
        <v>1988</v>
      </c>
    </row>
    <row r="81" spans="1:22" ht="15" customHeight="1" x14ac:dyDescent="0.3">
      <c r="A81" s="15" t="s">
        <v>48</v>
      </c>
      <c r="B81" s="16">
        <v>43675</v>
      </c>
      <c r="C81" s="16">
        <v>43675</v>
      </c>
      <c r="D81" s="15">
        <f t="shared" si="2"/>
        <v>2019</v>
      </c>
      <c r="E81" s="15" t="s">
        <v>41</v>
      </c>
      <c r="F81" s="15" t="s">
        <v>238</v>
      </c>
      <c r="G81" s="15"/>
      <c r="H81" s="15"/>
      <c r="I81" s="15"/>
      <c r="J81" s="18">
        <v>0.01</v>
      </c>
      <c r="L81" s="15" t="s">
        <v>330</v>
      </c>
      <c r="M81" s="15" t="s">
        <v>14</v>
      </c>
      <c r="N81" s="15" t="s">
        <v>7451</v>
      </c>
      <c r="O81" s="15"/>
      <c r="Q81">
        <v>0.5</v>
      </c>
      <c r="S81" s="15"/>
      <c r="T81">
        <f t="shared" si="3"/>
        <v>0.78539816339744828</v>
      </c>
      <c r="U81" s="15" t="s">
        <v>1989</v>
      </c>
      <c r="V81" s="15" t="s">
        <v>1990</v>
      </c>
    </row>
    <row r="82" spans="1:22" ht="15" customHeight="1" x14ac:dyDescent="0.3">
      <c r="A82" s="15" t="s">
        <v>48</v>
      </c>
      <c r="B82" s="16">
        <v>43675</v>
      </c>
      <c r="C82" s="16">
        <v>43675</v>
      </c>
      <c r="D82" s="15">
        <f t="shared" si="2"/>
        <v>2019</v>
      </c>
      <c r="E82" s="15" t="s">
        <v>41</v>
      </c>
      <c r="F82" s="15" t="s">
        <v>238</v>
      </c>
      <c r="G82" s="15"/>
      <c r="H82" s="15"/>
      <c r="I82" s="15"/>
      <c r="J82" s="18">
        <v>0.5</v>
      </c>
      <c r="L82" s="15" t="s">
        <v>330</v>
      </c>
      <c r="M82" s="15" t="s">
        <v>14</v>
      </c>
      <c r="N82" s="15" t="s">
        <v>7451</v>
      </c>
      <c r="O82" s="15"/>
      <c r="Q82" s="10">
        <v>0.5</v>
      </c>
      <c r="S82" s="15"/>
      <c r="T82">
        <f t="shared" si="3"/>
        <v>0.78539816339744828</v>
      </c>
      <c r="U82" s="15" t="s">
        <v>1991</v>
      </c>
      <c r="V82" s="15" t="s">
        <v>1992</v>
      </c>
    </row>
    <row r="83" spans="1:22" ht="15" customHeight="1" x14ac:dyDescent="0.3">
      <c r="A83" s="15" t="s">
        <v>48</v>
      </c>
      <c r="B83" s="16">
        <v>43675</v>
      </c>
      <c r="C83" s="16">
        <v>43675</v>
      </c>
      <c r="D83" s="15">
        <f t="shared" si="2"/>
        <v>2019</v>
      </c>
      <c r="E83" s="15" t="s">
        <v>41</v>
      </c>
      <c r="F83" s="15" t="s">
        <v>363</v>
      </c>
      <c r="G83" s="15"/>
      <c r="H83" s="15"/>
      <c r="I83" s="15"/>
      <c r="J83" s="18">
        <v>0.01</v>
      </c>
      <c r="L83" s="15" t="s">
        <v>330</v>
      </c>
      <c r="M83" s="15" t="s">
        <v>14</v>
      </c>
      <c r="N83" s="15" t="s">
        <v>7451</v>
      </c>
      <c r="O83" s="15"/>
      <c r="Q83">
        <v>0.5</v>
      </c>
      <c r="S83" s="15"/>
      <c r="T83">
        <f t="shared" si="3"/>
        <v>0.78539816339744828</v>
      </c>
      <c r="U83" s="15" t="s">
        <v>1993</v>
      </c>
      <c r="V83" s="15" t="s">
        <v>1994</v>
      </c>
    </row>
    <row r="84" spans="1:22" ht="15" customHeight="1" x14ac:dyDescent="0.3">
      <c r="A84" s="15" t="s">
        <v>48</v>
      </c>
      <c r="B84" s="16">
        <v>43675</v>
      </c>
      <c r="C84" s="16">
        <v>43675</v>
      </c>
      <c r="D84" s="15">
        <f t="shared" si="2"/>
        <v>2019</v>
      </c>
      <c r="E84" s="15" t="s">
        <v>41</v>
      </c>
      <c r="F84" s="15" t="s">
        <v>238</v>
      </c>
      <c r="G84" s="15"/>
      <c r="H84" s="15"/>
      <c r="I84" s="15"/>
      <c r="J84" s="18">
        <v>0.01</v>
      </c>
      <c r="L84" s="15" t="s">
        <v>330</v>
      </c>
      <c r="M84" s="15" t="s">
        <v>14</v>
      </c>
      <c r="N84" s="15" t="s">
        <v>7451</v>
      </c>
      <c r="O84" s="15"/>
      <c r="Q84">
        <v>0.5</v>
      </c>
      <c r="S84" s="15"/>
      <c r="T84">
        <f t="shared" si="3"/>
        <v>0.78539816339744828</v>
      </c>
      <c r="U84" s="15" t="s">
        <v>1995</v>
      </c>
      <c r="V84" s="15" t="s">
        <v>1996</v>
      </c>
    </row>
    <row r="85" spans="1:22" ht="15" customHeight="1" x14ac:dyDescent="0.3">
      <c r="A85" s="15" t="s">
        <v>48</v>
      </c>
      <c r="B85" s="16">
        <v>43675</v>
      </c>
      <c r="C85" s="16">
        <v>43675</v>
      </c>
      <c r="D85" s="15">
        <f t="shared" si="2"/>
        <v>2019</v>
      </c>
      <c r="E85" s="54" t="s">
        <v>41</v>
      </c>
      <c r="F85" s="15" t="s">
        <v>363</v>
      </c>
      <c r="G85" s="15"/>
      <c r="H85" s="15"/>
      <c r="I85" s="15"/>
      <c r="J85" s="18">
        <v>0.01</v>
      </c>
      <c r="L85" s="15" t="s">
        <v>330</v>
      </c>
      <c r="M85" s="15" t="s">
        <v>14</v>
      </c>
      <c r="N85" s="15" t="s">
        <v>7451</v>
      </c>
      <c r="O85" s="15"/>
      <c r="Q85">
        <v>0.5</v>
      </c>
      <c r="S85" s="15"/>
      <c r="T85">
        <f t="shared" si="3"/>
        <v>0.78539816339744828</v>
      </c>
      <c r="U85" s="15" t="s">
        <v>1997</v>
      </c>
      <c r="V85" s="15" t="s">
        <v>1998</v>
      </c>
    </row>
    <row r="86" spans="1:22" ht="15" customHeight="1" x14ac:dyDescent="0.3">
      <c r="A86" s="15" t="s">
        <v>48</v>
      </c>
      <c r="B86" s="16">
        <v>43675</v>
      </c>
      <c r="C86" s="16">
        <v>43675</v>
      </c>
      <c r="D86" s="15">
        <f t="shared" si="2"/>
        <v>2019</v>
      </c>
      <c r="E86" s="54" t="s">
        <v>41</v>
      </c>
      <c r="F86" s="15" t="s">
        <v>257</v>
      </c>
      <c r="G86" s="15"/>
      <c r="H86" s="15"/>
      <c r="I86" s="15"/>
      <c r="J86" s="18">
        <v>1</v>
      </c>
      <c r="L86" s="15" t="s">
        <v>330</v>
      </c>
      <c r="M86" s="15" t="s">
        <v>14</v>
      </c>
      <c r="N86" s="15" t="s">
        <v>7451</v>
      </c>
      <c r="O86" s="15"/>
      <c r="Q86" s="10">
        <v>1</v>
      </c>
      <c r="S86" s="15"/>
      <c r="T86">
        <f t="shared" si="3"/>
        <v>3.1415926535897931</v>
      </c>
      <c r="U86" s="15" t="s">
        <v>1999</v>
      </c>
      <c r="V86" s="15" t="s">
        <v>2000</v>
      </c>
    </row>
    <row r="87" spans="1:22" ht="15" customHeight="1" x14ac:dyDescent="0.3">
      <c r="A87" s="15" t="s">
        <v>48</v>
      </c>
      <c r="B87" s="16">
        <v>43675</v>
      </c>
      <c r="C87" s="16">
        <v>43675</v>
      </c>
      <c r="D87" s="15">
        <f t="shared" si="2"/>
        <v>2019</v>
      </c>
      <c r="E87" s="15" t="s">
        <v>41</v>
      </c>
      <c r="F87" s="15" t="s">
        <v>238</v>
      </c>
      <c r="G87" s="15"/>
      <c r="H87" s="15"/>
      <c r="I87" s="15"/>
      <c r="J87" s="18">
        <v>0.01</v>
      </c>
      <c r="L87" s="15" t="s">
        <v>330</v>
      </c>
      <c r="M87" s="15" t="s">
        <v>14</v>
      </c>
      <c r="N87" s="15" t="s">
        <v>7451</v>
      </c>
      <c r="O87" s="15"/>
      <c r="Q87">
        <v>0.5</v>
      </c>
      <c r="S87" s="15"/>
      <c r="T87">
        <f t="shared" si="3"/>
        <v>0.78539816339744828</v>
      </c>
      <c r="U87" s="15" t="s">
        <v>2001</v>
      </c>
      <c r="V87" s="15" t="s">
        <v>2002</v>
      </c>
    </row>
    <row r="88" spans="1:22" ht="15" customHeight="1" x14ac:dyDescent="0.3">
      <c r="A88" s="15" t="s">
        <v>48</v>
      </c>
      <c r="B88" s="16">
        <v>43675</v>
      </c>
      <c r="C88" s="16">
        <v>43675</v>
      </c>
      <c r="D88" s="15">
        <f t="shared" si="2"/>
        <v>2019</v>
      </c>
      <c r="E88" s="15" t="s">
        <v>41</v>
      </c>
      <c r="F88" s="15" t="s">
        <v>238</v>
      </c>
      <c r="G88" s="15"/>
      <c r="H88" s="15"/>
      <c r="I88" s="15"/>
      <c r="J88" s="18">
        <v>0.01</v>
      </c>
      <c r="L88" s="15" t="s">
        <v>330</v>
      </c>
      <c r="M88" s="15" t="s">
        <v>14</v>
      </c>
      <c r="N88" s="15" t="s">
        <v>7451</v>
      </c>
      <c r="O88" s="15"/>
      <c r="Q88">
        <v>0.5</v>
      </c>
      <c r="S88" s="15"/>
      <c r="T88">
        <f t="shared" si="3"/>
        <v>0.78539816339744828</v>
      </c>
      <c r="U88" s="15" t="s">
        <v>2003</v>
      </c>
      <c r="V88" s="15" t="s">
        <v>2004</v>
      </c>
    </row>
    <row r="89" spans="1:22" ht="15" customHeight="1" x14ac:dyDescent="0.3">
      <c r="A89" s="15" t="s">
        <v>48</v>
      </c>
      <c r="B89" s="16">
        <v>43675</v>
      </c>
      <c r="C89" s="16">
        <v>43675</v>
      </c>
      <c r="D89" s="15">
        <f t="shared" si="2"/>
        <v>2019</v>
      </c>
      <c r="E89" s="15" t="s">
        <v>41</v>
      </c>
      <c r="F89" s="15" t="s">
        <v>360</v>
      </c>
      <c r="G89" s="15"/>
      <c r="H89" s="15"/>
      <c r="I89" s="15"/>
      <c r="J89" s="18">
        <v>0.01</v>
      </c>
      <c r="L89" s="15" t="s">
        <v>330</v>
      </c>
      <c r="M89" s="15" t="s">
        <v>14</v>
      </c>
      <c r="N89" s="15" t="s">
        <v>7451</v>
      </c>
      <c r="O89" s="15"/>
      <c r="Q89">
        <v>0.5</v>
      </c>
      <c r="S89" s="15"/>
      <c r="T89">
        <f t="shared" si="3"/>
        <v>0.78539816339744828</v>
      </c>
      <c r="U89" s="15" t="s">
        <v>2005</v>
      </c>
      <c r="V89" s="15" t="s">
        <v>2006</v>
      </c>
    </row>
    <row r="90" spans="1:22" ht="15" customHeight="1" x14ac:dyDescent="0.3">
      <c r="A90" s="15" t="s">
        <v>48</v>
      </c>
      <c r="B90" s="16">
        <v>43675</v>
      </c>
      <c r="C90" s="16">
        <v>43675</v>
      </c>
      <c r="D90" s="15">
        <f t="shared" si="2"/>
        <v>2019</v>
      </c>
      <c r="E90" s="15" t="s">
        <v>41</v>
      </c>
      <c r="F90" s="15" t="s">
        <v>301</v>
      </c>
      <c r="G90" s="15"/>
      <c r="H90" s="15"/>
      <c r="I90" s="15"/>
      <c r="J90" s="18">
        <v>0.01</v>
      </c>
      <c r="L90" s="15" t="s">
        <v>330</v>
      </c>
      <c r="M90" s="15" t="s">
        <v>14</v>
      </c>
      <c r="N90" s="15" t="s">
        <v>7451</v>
      </c>
      <c r="O90" s="15"/>
      <c r="Q90">
        <v>0.5</v>
      </c>
      <c r="S90" s="15"/>
      <c r="T90">
        <f t="shared" si="3"/>
        <v>0.78539816339744828</v>
      </c>
      <c r="U90" s="15" t="s">
        <v>2007</v>
      </c>
      <c r="V90" s="15" t="s">
        <v>2008</v>
      </c>
    </row>
    <row r="91" spans="1:22" ht="15" customHeight="1" x14ac:dyDescent="0.3">
      <c r="A91" s="15" t="s">
        <v>48</v>
      </c>
      <c r="B91" s="16">
        <v>43675</v>
      </c>
      <c r="C91" s="16">
        <v>43675</v>
      </c>
      <c r="D91" s="15">
        <f t="shared" si="2"/>
        <v>2019</v>
      </c>
      <c r="E91" s="15" t="s">
        <v>41</v>
      </c>
      <c r="F91" s="15" t="s">
        <v>363</v>
      </c>
      <c r="G91" s="15"/>
      <c r="H91" s="15"/>
      <c r="I91" s="15"/>
      <c r="J91" s="18">
        <v>0.01</v>
      </c>
      <c r="L91" s="15" t="s">
        <v>330</v>
      </c>
      <c r="M91" s="15" t="s">
        <v>14</v>
      </c>
      <c r="N91" s="15" t="s">
        <v>7451</v>
      </c>
      <c r="O91" s="15"/>
      <c r="Q91">
        <v>0.5</v>
      </c>
      <c r="S91" s="15"/>
      <c r="T91">
        <f t="shared" si="3"/>
        <v>0.78539816339744828</v>
      </c>
      <c r="U91" s="15" t="s">
        <v>2009</v>
      </c>
      <c r="V91" s="15" t="s">
        <v>2010</v>
      </c>
    </row>
    <row r="92" spans="1:22" ht="15" customHeight="1" x14ac:dyDescent="0.3">
      <c r="A92" s="15" t="s">
        <v>48</v>
      </c>
      <c r="B92" s="16">
        <v>43675</v>
      </c>
      <c r="C92" s="16">
        <v>43675</v>
      </c>
      <c r="D92" s="15">
        <f t="shared" si="2"/>
        <v>2019</v>
      </c>
      <c r="E92" s="15" t="s">
        <v>41</v>
      </c>
      <c r="F92" s="15" t="s">
        <v>257</v>
      </c>
      <c r="G92" s="15"/>
      <c r="H92" s="15"/>
      <c r="I92" s="15"/>
      <c r="J92" s="18">
        <v>1</v>
      </c>
      <c r="L92" s="15" t="s">
        <v>330</v>
      </c>
      <c r="M92" s="15" t="s">
        <v>14</v>
      </c>
      <c r="N92" s="15" t="s">
        <v>7451</v>
      </c>
      <c r="O92" s="15"/>
      <c r="Q92" s="10">
        <v>1</v>
      </c>
      <c r="S92" s="15"/>
      <c r="T92">
        <f t="shared" si="3"/>
        <v>3.1415926535897931</v>
      </c>
      <c r="U92" s="15" t="s">
        <v>2011</v>
      </c>
      <c r="V92" s="15" t="s">
        <v>2012</v>
      </c>
    </row>
    <row r="93" spans="1:22" ht="15" customHeight="1" x14ac:dyDescent="0.3">
      <c r="A93" s="15" t="s">
        <v>48</v>
      </c>
      <c r="B93" s="16">
        <v>43675</v>
      </c>
      <c r="C93" s="16">
        <v>43675</v>
      </c>
      <c r="D93" s="15">
        <f t="shared" si="2"/>
        <v>2019</v>
      </c>
      <c r="E93" s="15" t="s">
        <v>41</v>
      </c>
      <c r="F93" s="15" t="s">
        <v>257</v>
      </c>
      <c r="G93" s="15"/>
      <c r="H93" s="15"/>
      <c r="I93" s="15"/>
      <c r="J93" s="18">
        <v>2</v>
      </c>
      <c r="L93" s="15" t="s">
        <v>330</v>
      </c>
      <c r="M93" s="15" t="s">
        <v>14</v>
      </c>
      <c r="N93" s="15" t="s">
        <v>7452</v>
      </c>
      <c r="O93" s="15"/>
      <c r="Q93" s="10">
        <v>2</v>
      </c>
      <c r="S93" s="15"/>
      <c r="T93">
        <f t="shared" si="3"/>
        <v>12.566370614359172</v>
      </c>
      <c r="U93" s="15" t="s">
        <v>2013</v>
      </c>
      <c r="V93" s="15" t="s">
        <v>2014</v>
      </c>
    </row>
    <row r="94" spans="1:22" ht="15" customHeight="1" x14ac:dyDescent="0.3">
      <c r="A94" s="15" t="s">
        <v>48</v>
      </c>
      <c r="B94" s="16">
        <v>43675</v>
      </c>
      <c r="C94" s="16">
        <v>43675</v>
      </c>
      <c r="D94" s="15">
        <f t="shared" si="2"/>
        <v>2019</v>
      </c>
      <c r="E94" s="15" t="s">
        <v>41</v>
      </c>
      <c r="F94" s="15" t="s">
        <v>238</v>
      </c>
      <c r="G94" s="15"/>
      <c r="H94" s="15"/>
      <c r="I94" s="15"/>
      <c r="J94" s="18">
        <v>3</v>
      </c>
      <c r="L94" s="15" t="s">
        <v>252</v>
      </c>
      <c r="M94" s="15" t="s">
        <v>14</v>
      </c>
      <c r="N94" s="15" t="s">
        <v>7452</v>
      </c>
      <c r="O94" s="15"/>
      <c r="Q94" s="10">
        <v>3</v>
      </c>
      <c r="S94" s="15"/>
      <c r="T94">
        <f t="shared" si="3"/>
        <v>28.274333882308138</v>
      </c>
      <c r="U94" s="15" t="s">
        <v>2015</v>
      </c>
      <c r="V94" s="15" t="s">
        <v>2016</v>
      </c>
    </row>
    <row r="95" spans="1:22" ht="15" customHeight="1" x14ac:dyDescent="0.3">
      <c r="A95" s="15" t="s">
        <v>48</v>
      </c>
      <c r="B95" s="16">
        <v>43675</v>
      </c>
      <c r="C95" s="16">
        <v>43675</v>
      </c>
      <c r="D95" s="15">
        <f t="shared" si="2"/>
        <v>2019</v>
      </c>
      <c r="E95" s="15" t="s">
        <v>41</v>
      </c>
      <c r="F95" s="15" t="s">
        <v>257</v>
      </c>
      <c r="G95" s="15"/>
      <c r="H95" s="15"/>
      <c r="I95" s="15"/>
      <c r="J95" s="18">
        <v>2</v>
      </c>
      <c r="L95" s="15" t="s">
        <v>330</v>
      </c>
      <c r="M95" s="15" t="s">
        <v>14</v>
      </c>
      <c r="N95" s="15" t="s">
        <v>7451</v>
      </c>
      <c r="O95" s="15"/>
      <c r="Q95" s="10">
        <v>2</v>
      </c>
      <c r="S95" s="15"/>
      <c r="T95">
        <f t="shared" si="3"/>
        <v>12.566370614359172</v>
      </c>
      <c r="U95" s="15" t="s">
        <v>2017</v>
      </c>
      <c r="V95" s="15" t="s">
        <v>2018</v>
      </c>
    </row>
    <row r="96" spans="1:22" ht="15" customHeight="1" x14ac:dyDescent="0.3">
      <c r="A96" s="15" t="s">
        <v>46</v>
      </c>
      <c r="B96" s="16">
        <v>43671</v>
      </c>
      <c r="C96" s="16">
        <v>43671</v>
      </c>
      <c r="D96" s="15">
        <f t="shared" si="2"/>
        <v>2019</v>
      </c>
      <c r="E96" s="15" t="s">
        <v>2019</v>
      </c>
      <c r="F96" s="15" t="s">
        <v>329</v>
      </c>
      <c r="G96" s="15"/>
      <c r="H96" s="15"/>
      <c r="I96" s="15"/>
      <c r="J96" s="18">
        <v>0.1</v>
      </c>
      <c r="L96" s="15" t="s">
        <v>240</v>
      </c>
      <c r="M96" s="15" t="s">
        <v>14</v>
      </c>
      <c r="N96" s="15" t="s">
        <v>7451</v>
      </c>
      <c r="O96" s="15"/>
      <c r="Q96">
        <v>0.5</v>
      </c>
      <c r="S96" s="15"/>
      <c r="T96">
        <f t="shared" si="3"/>
        <v>0.78539816339744828</v>
      </c>
      <c r="U96" s="15" t="s">
        <v>2020</v>
      </c>
      <c r="V96" s="15" t="s">
        <v>2021</v>
      </c>
    </row>
    <row r="97" spans="1:22" ht="15" customHeight="1" x14ac:dyDescent="0.3">
      <c r="A97" s="15" t="s">
        <v>46</v>
      </c>
      <c r="B97" s="16">
        <v>43671</v>
      </c>
      <c r="C97" s="16">
        <v>43671</v>
      </c>
      <c r="D97" s="15">
        <f t="shared" si="2"/>
        <v>2019</v>
      </c>
      <c r="E97" s="15" t="s">
        <v>2019</v>
      </c>
      <c r="F97" s="15" t="s">
        <v>329</v>
      </c>
      <c r="G97" s="15"/>
      <c r="H97" s="15"/>
      <c r="I97" s="15"/>
      <c r="J97" s="18">
        <v>0.1</v>
      </c>
      <c r="L97" s="15" t="s">
        <v>240</v>
      </c>
      <c r="M97" s="15" t="s">
        <v>14</v>
      </c>
      <c r="N97" s="15" t="s">
        <v>7451</v>
      </c>
      <c r="O97" s="15"/>
      <c r="Q97">
        <v>0.5</v>
      </c>
      <c r="S97" s="15"/>
      <c r="T97">
        <f t="shared" si="3"/>
        <v>0.78539816339744828</v>
      </c>
      <c r="U97" s="15" t="s">
        <v>2022</v>
      </c>
      <c r="V97" s="15" t="s">
        <v>2023</v>
      </c>
    </row>
    <row r="98" spans="1:22" ht="15" customHeight="1" x14ac:dyDescent="0.3">
      <c r="A98" s="15" t="s">
        <v>46</v>
      </c>
      <c r="B98" s="16">
        <v>43671</v>
      </c>
      <c r="C98" s="16">
        <v>43671</v>
      </c>
      <c r="D98" s="15">
        <f t="shared" si="2"/>
        <v>2019</v>
      </c>
      <c r="E98" s="15" t="s">
        <v>2019</v>
      </c>
      <c r="F98" s="15" t="s">
        <v>329</v>
      </c>
      <c r="G98" s="15"/>
      <c r="H98" s="15"/>
      <c r="I98" s="15"/>
      <c r="J98" s="18">
        <v>0.1</v>
      </c>
      <c r="L98" s="15" t="s">
        <v>240</v>
      </c>
      <c r="M98" s="15" t="s">
        <v>14</v>
      </c>
      <c r="N98" s="15" t="s">
        <v>7451</v>
      </c>
      <c r="O98" s="15"/>
      <c r="Q98">
        <v>0.5</v>
      </c>
      <c r="S98" s="15"/>
      <c r="T98">
        <f t="shared" si="3"/>
        <v>0.78539816339744828</v>
      </c>
      <c r="U98" s="15" t="s">
        <v>2024</v>
      </c>
      <c r="V98" s="15" t="s">
        <v>2025</v>
      </c>
    </row>
    <row r="99" spans="1:22" ht="15" customHeight="1" x14ac:dyDescent="0.3">
      <c r="A99" s="15" t="s">
        <v>46</v>
      </c>
      <c r="B99" s="16">
        <v>43671</v>
      </c>
      <c r="C99" s="16">
        <v>43671</v>
      </c>
      <c r="D99" s="15">
        <f t="shared" si="2"/>
        <v>2019</v>
      </c>
      <c r="E99" s="15" t="s">
        <v>2019</v>
      </c>
      <c r="F99" s="15" t="s">
        <v>329</v>
      </c>
      <c r="G99" s="15"/>
      <c r="H99" s="15"/>
      <c r="I99" s="15"/>
      <c r="J99" s="18">
        <v>2</v>
      </c>
      <c r="L99" s="15" t="s">
        <v>240</v>
      </c>
      <c r="M99" s="15" t="s">
        <v>14</v>
      </c>
      <c r="N99" s="15" t="s">
        <v>7451</v>
      </c>
      <c r="O99" s="15"/>
      <c r="Q99" s="10">
        <v>2</v>
      </c>
      <c r="S99" s="15"/>
      <c r="T99">
        <f t="shared" si="3"/>
        <v>12.566370614359172</v>
      </c>
      <c r="U99" s="15" t="s">
        <v>2026</v>
      </c>
      <c r="V99" s="15" t="s">
        <v>2027</v>
      </c>
    </row>
    <row r="100" spans="1:22" ht="15" customHeight="1" x14ac:dyDescent="0.3">
      <c r="A100" s="15" t="s">
        <v>46</v>
      </c>
      <c r="B100" s="16">
        <v>43671</v>
      </c>
      <c r="C100" s="16">
        <v>43671</v>
      </c>
      <c r="D100" s="15">
        <f t="shared" si="2"/>
        <v>2019</v>
      </c>
      <c r="E100" s="15" t="s">
        <v>166</v>
      </c>
      <c r="F100" s="15" t="s">
        <v>301</v>
      </c>
      <c r="G100" s="15"/>
      <c r="H100" s="15"/>
      <c r="I100" s="15"/>
      <c r="J100" s="18">
        <v>0.01</v>
      </c>
      <c r="L100" s="15" t="s">
        <v>330</v>
      </c>
      <c r="M100" s="15" t="s">
        <v>14</v>
      </c>
      <c r="N100" s="15" t="s">
        <v>7451</v>
      </c>
      <c r="O100" s="15"/>
      <c r="Q100">
        <v>0.5</v>
      </c>
      <c r="S100" s="15"/>
      <c r="T100">
        <f t="shared" si="3"/>
        <v>0.78539816339744828</v>
      </c>
      <c r="U100" s="15" t="s">
        <v>2028</v>
      </c>
      <c r="V100" s="15" t="s">
        <v>2029</v>
      </c>
    </row>
    <row r="101" spans="1:22" ht="15" customHeight="1" x14ac:dyDescent="0.3">
      <c r="A101" s="15" t="s">
        <v>46</v>
      </c>
      <c r="B101" s="16">
        <v>43672</v>
      </c>
      <c r="C101" s="16">
        <v>43672</v>
      </c>
      <c r="D101" s="15">
        <f t="shared" si="2"/>
        <v>2019</v>
      </c>
      <c r="E101" s="15" t="s">
        <v>41</v>
      </c>
      <c r="F101" s="15" t="s">
        <v>360</v>
      </c>
      <c r="G101" s="15"/>
      <c r="H101" s="15"/>
      <c r="I101" s="15"/>
      <c r="J101" s="18">
        <v>0.01</v>
      </c>
      <c r="L101" s="15" t="s">
        <v>330</v>
      </c>
      <c r="M101" s="15" t="s">
        <v>12</v>
      </c>
      <c r="N101" s="15" t="s">
        <v>7451</v>
      </c>
      <c r="O101" s="15"/>
      <c r="Q101">
        <v>0.5</v>
      </c>
      <c r="S101" s="15"/>
      <c r="T101">
        <f t="shared" si="3"/>
        <v>0.78539816339744828</v>
      </c>
      <c r="U101" s="15" t="s">
        <v>2030</v>
      </c>
      <c r="V101" s="15" t="s">
        <v>2031</v>
      </c>
    </row>
    <row r="102" spans="1:22" ht="15" customHeight="1" x14ac:dyDescent="0.3">
      <c r="A102" s="15" t="s">
        <v>46</v>
      </c>
      <c r="B102" s="16">
        <v>43672</v>
      </c>
      <c r="C102" s="16">
        <v>43672</v>
      </c>
      <c r="D102" s="15">
        <f t="shared" si="2"/>
        <v>2019</v>
      </c>
      <c r="E102" s="15" t="s">
        <v>1166</v>
      </c>
      <c r="F102" s="15" t="s">
        <v>238</v>
      </c>
      <c r="G102" s="15"/>
      <c r="H102" s="15"/>
      <c r="I102" s="15"/>
      <c r="J102" s="18">
        <v>1</v>
      </c>
      <c r="L102" s="15" t="s">
        <v>252</v>
      </c>
      <c r="M102" s="15" t="s">
        <v>14</v>
      </c>
      <c r="N102" s="15" t="s">
        <v>7452</v>
      </c>
      <c r="O102" s="15"/>
      <c r="Q102" s="10">
        <v>1</v>
      </c>
      <c r="S102" s="15"/>
      <c r="T102">
        <f t="shared" si="3"/>
        <v>3.1415926535897931</v>
      </c>
      <c r="U102" s="15" t="s">
        <v>2032</v>
      </c>
      <c r="V102" s="15" t="s">
        <v>2033</v>
      </c>
    </row>
    <row r="103" spans="1:22" ht="15" customHeight="1" x14ac:dyDescent="0.3">
      <c r="A103" s="15" t="s">
        <v>46</v>
      </c>
      <c r="B103" s="16">
        <v>43672</v>
      </c>
      <c r="C103" s="16">
        <v>43672</v>
      </c>
      <c r="D103" s="15">
        <f t="shared" si="2"/>
        <v>2019</v>
      </c>
      <c r="E103" s="15" t="s">
        <v>41</v>
      </c>
      <c r="F103" s="15" t="s">
        <v>329</v>
      </c>
      <c r="G103" s="15"/>
      <c r="H103" s="15"/>
      <c r="I103" s="15"/>
      <c r="J103" s="18">
        <v>0.01</v>
      </c>
      <c r="L103" s="15" t="s">
        <v>330</v>
      </c>
      <c r="M103" s="15" t="s">
        <v>14</v>
      </c>
      <c r="N103" s="15" t="s">
        <v>7451</v>
      </c>
      <c r="O103" s="15"/>
      <c r="Q103">
        <v>0.5</v>
      </c>
      <c r="S103" s="15"/>
      <c r="T103">
        <f t="shared" si="3"/>
        <v>0.78539816339744828</v>
      </c>
      <c r="U103" s="15" t="s">
        <v>2034</v>
      </c>
      <c r="V103" s="15" t="s">
        <v>2035</v>
      </c>
    </row>
    <row r="104" spans="1:22" ht="15" customHeight="1" x14ac:dyDescent="0.3">
      <c r="A104" s="15" t="s">
        <v>46</v>
      </c>
      <c r="B104" s="16">
        <v>43672</v>
      </c>
      <c r="C104" s="16">
        <v>43672</v>
      </c>
      <c r="D104" s="15">
        <f t="shared" si="2"/>
        <v>2019</v>
      </c>
      <c r="E104" s="15" t="s">
        <v>41</v>
      </c>
      <c r="F104" s="15" t="s">
        <v>329</v>
      </c>
      <c r="G104" s="15"/>
      <c r="H104" s="15"/>
      <c r="I104" s="15"/>
      <c r="J104" s="18">
        <v>0.01</v>
      </c>
      <c r="L104" s="15" t="s">
        <v>330</v>
      </c>
      <c r="M104" s="15" t="s">
        <v>14</v>
      </c>
      <c r="N104" s="15" t="s">
        <v>7451</v>
      </c>
      <c r="O104" s="15"/>
      <c r="Q104">
        <v>0.5</v>
      </c>
      <c r="S104" s="15"/>
      <c r="T104">
        <f t="shared" si="3"/>
        <v>0.78539816339744828</v>
      </c>
      <c r="U104" s="15" t="s">
        <v>2036</v>
      </c>
      <c r="V104" s="15" t="s">
        <v>2037</v>
      </c>
    </row>
    <row r="105" spans="1:22" ht="15" customHeight="1" x14ac:dyDescent="0.3">
      <c r="A105" s="15" t="s">
        <v>46</v>
      </c>
      <c r="B105" s="16">
        <v>43672</v>
      </c>
      <c r="C105" s="16">
        <v>43672</v>
      </c>
      <c r="D105" s="15">
        <f t="shared" si="2"/>
        <v>2019</v>
      </c>
      <c r="E105" s="15" t="s">
        <v>41</v>
      </c>
      <c r="F105" s="15" t="s">
        <v>329</v>
      </c>
      <c r="G105" s="15"/>
      <c r="H105" s="15"/>
      <c r="I105" s="15"/>
      <c r="J105" s="18">
        <v>0.01</v>
      </c>
      <c r="L105" s="15" t="s">
        <v>330</v>
      </c>
      <c r="M105" s="15" t="s">
        <v>14</v>
      </c>
      <c r="N105" s="15" t="s">
        <v>7451</v>
      </c>
      <c r="O105" s="15"/>
      <c r="Q105">
        <v>0.5</v>
      </c>
      <c r="S105" s="15"/>
      <c r="T105">
        <f t="shared" si="3"/>
        <v>0.78539816339744828</v>
      </c>
      <c r="U105" s="15" t="s">
        <v>2038</v>
      </c>
      <c r="V105" s="15" t="s">
        <v>2039</v>
      </c>
    </row>
    <row r="106" spans="1:22" ht="15" customHeight="1" x14ac:dyDescent="0.3">
      <c r="A106" s="15" t="s">
        <v>46</v>
      </c>
      <c r="B106" s="16">
        <v>43672</v>
      </c>
      <c r="C106" s="16">
        <v>43672</v>
      </c>
      <c r="D106" s="15">
        <f t="shared" si="2"/>
        <v>2019</v>
      </c>
      <c r="E106" s="15" t="s">
        <v>41</v>
      </c>
      <c r="F106" s="15" t="s">
        <v>329</v>
      </c>
      <c r="G106" s="15"/>
      <c r="H106" s="15"/>
      <c r="I106" s="15"/>
      <c r="J106" s="18">
        <v>0.01</v>
      </c>
      <c r="L106" s="15" t="s">
        <v>330</v>
      </c>
      <c r="M106" s="15" t="s">
        <v>14</v>
      </c>
      <c r="N106" s="15" t="s">
        <v>7451</v>
      </c>
      <c r="O106" s="15"/>
      <c r="Q106">
        <v>0.5</v>
      </c>
      <c r="S106" s="15"/>
      <c r="T106">
        <f t="shared" si="3"/>
        <v>0.78539816339744828</v>
      </c>
      <c r="U106" s="15" t="s">
        <v>2040</v>
      </c>
      <c r="V106" s="15" t="s">
        <v>2041</v>
      </c>
    </row>
    <row r="107" spans="1:22" ht="15" customHeight="1" x14ac:dyDescent="0.3">
      <c r="A107" s="15" t="s">
        <v>46</v>
      </c>
      <c r="B107" s="16">
        <v>43672</v>
      </c>
      <c r="C107" s="16">
        <v>43672</v>
      </c>
      <c r="D107" s="15">
        <f t="shared" si="2"/>
        <v>2019</v>
      </c>
      <c r="E107" s="15" t="s">
        <v>41</v>
      </c>
      <c r="F107" s="15" t="s">
        <v>329</v>
      </c>
      <c r="G107" s="15"/>
      <c r="H107" s="15"/>
      <c r="I107" s="15"/>
      <c r="J107" s="18">
        <v>0.01</v>
      </c>
      <c r="L107" s="15" t="s">
        <v>330</v>
      </c>
      <c r="M107" s="15" t="s">
        <v>14</v>
      </c>
      <c r="N107" s="15" t="s">
        <v>7451</v>
      </c>
      <c r="O107" s="15"/>
      <c r="Q107">
        <v>0.5</v>
      </c>
      <c r="S107" s="15"/>
      <c r="T107">
        <f t="shared" si="3"/>
        <v>0.78539816339744828</v>
      </c>
      <c r="U107" s="15" t="s">
        <v>2042</v>
      </c>
      <c r="V107" s="15" t="s">
        <v>2043</v>
      </c>
    </row>
    <row r="108" spans="1:22" ht="15" customHeight="1" x14ac:dyDescent="0.3">
      <c r="A108" s="15" t="s">
        <v>46</v>
      </c>
      <c r="B108" s="16">
        <v>43672</v>
      </c>
      <c r="C108" s="16">
        <v>43672</v>
      </c>
      <c r="D108" s="15">
        <f t="shared" si="2"/>
        <v>2019</v>
      </c>
      <c r="E108" s="15" t="s">
        <v>41</v>
      </c>
      <c r="F108" s="15" t="s">
        <v>329</v>
      </c>
      <c r="G108" s="15"/>
      <c r="H108" s="15"/>
      <c r="I108" s="15"/>
      <c r="J108" s="18">
        <v>0.01</v>
      </c>
      <c r="L108" s="15" t="s">
        <v>330</v>
      </c>
      <c r="M108" s="15" t="s">
        <v>14</v>
      </c>
      <c r="N108" s="15" t="s">
        <v>7451</v>
      </c>
      <c r="O108" s="15"/>
      <c r="Q108">
        <v>0.5</v>
      </c>
      <c r="S108" s="15"/>
      <c r="T108">
        <f t="shared" si="3"/>
        <v>0.78539816339744828</v>
      </c>
      <c r="U108" s="15" t="s">
        <v>2044</v>
      </c>
      <c r="V108" s="15" t="s">
        <v>2045</v>
      </c>
    </row>
    <row r="109" spans="1:22" ht="15" customHeight="1" x14ac:dyDescent="0.3">
      <c r="A109" s="15" t="s">
        <v>46</v>
      </c>
      <c r="B109" s="16">
        <v>43672</v>
      </c>
      <c r="C109" s="16">
        <v>43672</v>
      </c>
      <c r="D109" s="15">
        <f t="shared" si="2"/>
        <v>2019</v>
      </c>
      <c r="E109" s="15" t="s">
        <v>1166</v>
      </c>
      <c r="F109" s="15" t="s">
        <v>329</v>
      </c>
      <c r="G109" s="15"/>
      <c r="H109" s="15"/>
      <c r="I109" s="15"/>
      <c r="J109" s="18">
        <v>0.01</v>
      </c>
      <c r="L109" s="15" t="s">
        <v>330</v>
      </c>
      <c r="M109" s="15" t="s">
        <v>14</v>
      </c>
      <c r="N109" s="15" t="s">
        <v>7451</v>
      </c>
      <c r="O109" s="15"/>
      <c r="Q109">
        <v>0.5</v>
      </c>
      <c r="S109" s="15"/>
      <c r="T109">
        <f t="shared" si="3"/>
        <v>0.78539816339744828</v>
      </c>
      <c r="U109" s="15" t="s">
        <v>2046</v>
      </c>
      <c r="V109" s="15" t="s">
        <v>2047</v>
      </c>
    </row>
    <row r="110" spans="1:22" ht="15" customHeight="1" x14ac:dyDescent="0.3">
      <c r="A110" s="15" t="s">
        <v>46</v>
      </c>
      <c r="B110" s="16">
        <v>43672</v>
      </c>
      <c r="C110" s="16">
        <v>43672</v>
      </c>
      <c r="D110" s="15">
        <f t="shared" si="2"/>
        <v>2019</v>
      </c>
      <c r="E110" s="15" t="s">
        <v>1166</v>
      </c>
      <c r="F110" s="15" t="s">
        <v>329</v>
      </c>
      <c r="G110" s="15"/>
      <c r="H110" s="15"/>
      <c r="I110" s="15"/>
      <c r="J110" s="18">
        <v>0.01</v>
      </c>
      <c r="L110" s="15" t="s">
        <v>330</v>
      </c>
      <c r="M110" s="15" t="s">
        <v>14</v>
      </c>
      <c r="N110" s="15" t="s">
        <v>7451</v>
      </c>
      <c r="O110" s="15"/>
      <c r="Q110">
        <v>0.5</v>
      </c>
      <c r="S110" s="15"/>
      <c r="T110">
        <f t="shared" si="3"/>
        <v>0.78539816339744828</v>
      </c>
      <c r="U110" s="15" t="s">
        <v>2048</v>
      </c>
      <c r="V110" s="15" t="s">
        <v>2049</v>
      </c>
    </row>
    <row r="111" spans="1:22" ht="15" customHeight="1" x14ac:dyDescent="0.3">
      <c r="A111" s="15" t="s">
        <v>46</v>
      </c>
      <c r="B111" s="16">
        <v>43672</v>
      </c>
      <c r="C111" s="16">
        <v>43672</v>
      </c>
      <c r="D111" s="15">
        <f t="shared" si="2"/>
        <v>2019</v>
      </c>
      <c r="E111" s="15" t="s">
        <v>1166</v>
      </c>
      <c r="F111" s="15" t="s">
        <v>329</v>
      </c>
      <c r="G111" s="15"/>
      <c r="H111" s="15"/>
      <c r="I111" s="15"/>
      <c r="J111" s="18">
        <v>0.01</v>
      </c>
      <c r="L111" s="15" t="s">
        <v>330</v>
      </c>
      <c r="M111" s="15" t="s">
        <v>14</v>
      </c>
      <c r="N111" s="15" t="s">
        <v>7451</v>
      </c>
      <c r="O111" s="15"/>
      <c r="Q111">
        <v>0.5</v>
      </c>
      <c r="S111" s="15"/>
      <c r="T111">
        <f t="shared" si="3"/>
        <v>0.78539816339744828</v>
      </c>
      <c r="U111" s="15" t="s">
        <v>2050</v>
      </c>
      <c r="V111" s="15" t="s">
        <v>2051</v>
      </c>
    </row>
    <row r="112" spans="1:22" ht="15" customHeight="1" x14ac:dyDescent="0.3">
      <c r="A112" s="15" t="s">
        <v>46</v>
      </c>
      <c r="B112" s="16">
        <v>43672</v>
      </c>
      <c r="C112" s="16">
        <v>43672</v>
      </c>
      <c r="D112" s="15">
        <f t="shared" si="2"/>
        <v>2019</v>
      </c>
      <c r="E112" s="15" t="s">
        <v>1166</v>
      </c>
      <c r="F112" s="15" t="s">
        <v>329</v>
      </c>
      <c r="G112" s="15"/>
      <c r="H112" s="15"/>
      <c r="I112" s="15"/>
      <c r="J112" s="18">
        <v>0.01</v>
      </c>
      <c r="L112" s="15" t="s">
        <v>330</v>
      </c>
      <c r="M112" s="15" t="s">
        <v>14</v>
      </c>
      <c r="N112" s="15" t="s">
        <v>7451</v>
      </c>
      <c r="O112" s="15"/>
      <c r="Q112">
        <v>0.5</v>
      </c>
      <c r="S112" s="15"/>
      <c r="T112">
        <f t="shared" si="3"/>
        <v>0.78539816339744828</v>
      </c>
      <c r="U112" s="15" t="s">
        <v>2052</v>
      </c>
      <c r="V112" s="15" t="s">
        <v>2053</v>
      </c>
    </row>
    <row r="113" spans="1:22" ht="15" customHeight="1" x14ac:dyDescent="0.3">
      <c r="A113" s="15" t="s">
        <v>46</v>
      </c>
      <c r="B113" s="16">
        <v>43672</v>
      </c>
      <c r="C113" s="16">
        <v>43672</v>
      </c>
      <c r="D113" s="15">
        <f t="shared" si="2"/>
        <v>2019</v>
      </c>
      <c r="E113" s="15" t="s">
        <v>1166</v>
      </c>
      <c r="F113" s="15" t="s">
        <v>329</v>
      </c>
      <c r="G113" s="15"/>
      <c r="H113" s="15"/>
      <c r="I113" s="15"/>
      <c r="J113" s="18">
        <v>1.5</v>
      </c>
      <c r="L113" s="15" t="s">
        <v>330</v>
      </c>
      <c r="M113" s="15" t="s">
        <v>14</v>
      </c>
      <c r="N113" s="15" t="s">
        <v>7451</v>
      </c>
      <c r="O113" s="15"/>
      <c r="Q113" s="10">
        <v>1.5</v>
      </c>
      <c r="S113" s="15"/>
      <c r="T113">
        <f t="shared" si="3"/>
        <v>7.0685834705770345</v>
      </c>
      <c r="U113" s="15" t="s">
        <v>2054</v>
      </c>
      <c r="V113" s="15" t="s">
        <v>2055</v>
      </c>
    </row>
    <row r="114" spans="1:22" ht="15" customHeight="1" x14ac:dyDescent="0.3">
      <c r="A114" s="15" t="s">
        <v>46</v>
      </c>
      <c r="B114" s="16">
        <v>43672</v>
      </c>
      <c r="C114" s="16">
        <v>43672</v>
      </c>
      <c r="D114" s="15">
        <f t="shared" si="2"/>
        <v>2019</v>
      </c>
      <c r="E114" s="15" t="s">
        <v>1166</v>
      </c>
      <c r="F114" s="15" t="s">
        <v>238</v>
      </c>
      <c r="G114" s="15"/>
      <c r="H114" s="15"/>
      <c r="I114" s="15"/>
      <c r="J114" s="18">
        <v>2</v>
      </c>
      <c r="L114" s="15" t="s">
        <v>252</v>
      </c>
      <c r="M114" s="15" t="s">
        <v>14</v>
      </c>
      <c r="N114" s="15" t="s">
        <v>7452</v>
      </c>
      <c r="O114" s="15"/>
      <c r="Q114" s="10">
        <v>2</v>
      </c>
      <c r="S114" s="15"/>
      <c r="T114">
        <f t="shared" si="3"/>
        <v>12.566370614359172</v>
      </c>
      <c r="U114" s="15" t="s">
        <v>2056</v>
      </c>
      <c r="V114" s="15" t="s">
        <v>2057</v>
      </c>
    </row>
    <row r="115" spans="1:22" ht="15" customHeight="1" x14ac:dyDescent="0.3">
      <c r="A115" s="15" t="s">
        <v>46</v>
      </c>
      <c r="B115" s="16">
        <v>43672</v>
      </c>
      <c r="C115" s="16">
        <v>43672</v>
      </c>
      <c r="D115" s="15">
        <f t="shared" si="2"/>
        <v>2019</v>
      </c>
      <c r="E115" s="15" t="s">
        <v>1166</v>
      </c>
      <c r="F115" s="15" t="s">
        <v>238</v>
      </c>
      <c r="G115" s="15"/>
      <c r="H115" s="15"/>
      <c r="I115" s="15"/>
      <c r="J115" s="18">
        <v>2</v>
      </c>
      <c r="L115" s="15" t="s">
        <v>252</v>
      </c>
      <c r="M115" s="15" t="s">
        <v>14</v>
      </c>
      <c r="N115" s="15" t="s">
        <v>7452</v>
      </c>
      <c r="O115" s="15"/>
      <c r="Q115" s="10">
        <v>2</v>
      </c>
      <c r="S115" s="15"/>
      <c r="T115">
        <f t="shared" si="3"/>
        <v>12.566370614359172</v>
      </c>
      <c r="U115" s="15" t="s">
        <v>2058</v>
      </c>
      <c r="V115" s="15" t="s">
        <v>2059</v>
      </c>
    </row>
    <row r="116" spans="1:22" ht="15" customHeight="1" x14ac:dyDescent="0.3">
      <c r="A116" s="15" t="s">
        <v>46</v>
      </c>
      <c r="B116" s="16">
        <v>43672</v>
      </c>
      <c r="C116" s="16">
        <v>43672</v>
      </c>
      <c r="D116" s="15">
        <f t="shared" si="2"/>
        <v>2019</v>
      </c>
      <c r="E116" s="15" t="s">
        <v>1166</v>
      </c>
      <c r="F116" s="15" t="s">
        <v>363</v>
      </c>
      <c r="G116" s="15"/>
      <c r="H116" s="15"/>
      <c r="I116" s="15"/>
      <c r="J116" s="18">
        <v>0.01</v>
      </c>
      <c r="L116" s="15" t="s">
        <v>330</v>
      </c>
      <c r="M116" s="15" t="s">
        <v>14</v>
      </c>
      <c r="N116" s="15" t="s">
        <v>7451</v>
      </c>
      <c r="O116" s="15"/>
      <c r="Q116">
        <v>0.5</v>
      </c>
      <c r="S116" s="15"/>
      <c r="T116">
        <f t="shared" si="3"/>
        <v>0.78539816339744828</v>
      </c>
      <c r="U116" s="15" t="s">
        <v>2060</v>
      </c>
      <c r="V116" s="15" t="s">
        <v>2061</v>
      </c>
    </row>
    <row r="117" spans="1:22" ht="15" customHeight="1" x14ac:dyDescent="0.3">
      <c r="A117" s="15" t="s">
        <v>46</v>
      </c>
      <c r="B117" s="16">
        <v>43672</v>
      </c>
      <c r="C117" s="16">
        <v>43672</v>
      </c>
      <c r="D117" s="15">
        <f t="shared" si="2"/>
        <v>2019</v>
      </c>
      <c r="E117" s="15" t="s">
        <v>1166</v>
      </c>
      <c r="F117" s="15" t="s">
        <v>360</v>
      </c>
      <c r="G117" s="15"/>
      <c r="H117" s="15"/>
      <c r="I117" s="15"/>
      <c r="J117" s="18">
        <v>0.01</v>
      </c>
      <c r="L117" s="15" t="s">
        <v>330</v>
      </c>
      <c r="M117" s="15" t="s">
        <v>14</v>
      </c>
      <c r="N117" s="15" t="s">
        <v>7451</v>
      </c>
      <c r="O117" s="15"/>
      <c r="Q117">
        <v>0.5</v>
      </c>
      <c r="S117" s="15"/>
      <c r="T117">
        <f t="shared" si="3"/>
        <v>0.78539816339744828</v>
      </c>
      <c r="U117" s="15" t="s">
        <v>2062</v>
      </c>
      <c r="V117" s="15" t="s">
        <v>2063</v>
      </c>
    </row>
    <row r="118" spans="1:22" ht="15" customHeight="1" x14ac:dyDescent="0.3">
      <c r="A118" s="15" t="s">
        <v>46</v>
      </c>
      <c r="B118" s="16">
        <v>43672</v>
      </c>
      <c r="C118" s="16">
        <v>43672</v>
      </c>
      <c r="D118" s="15">
        <f t="shared" si="2"/>
        <v>2019</v>
      </c>
      <c r="E118" s="15" t="s">
        <v>1166</v>
      </c>
      <c r="F118" s="15" t="s">
        <v>289</v>
      </c>
      <c r="G118" s="15"/>
      <c r="H118" s="15"/>
      <c r="I118" s="15"/>
      <c r="J118" s="18">
        <v>0</v>
      </c>
      <c r="L118" s="15" t="s">
        <v>330</v>
      </c>
      <c r="M118" s="15" t="s">
        <v>14</v>
      </c>
      <c r="N118" s="15" t="s">
        <v>7452</v>
      </c>
      <c r="O118" s="15"/>
      <c r="Q118">
        <v>0.5</v>
      </c>
      <c r="S118" s="15"/>
      <c r="T118">
        <f t="shared" si="3"/>
        <v>0.78539816339744828</v>
      </c>
      <c r="U118" s="15" t="s">
        <v>2064</v>
      </c>
      <c r="V118" s="15" t="s">
        <v>2065</v>
      </c>
    </row>
    <row r="119" spans="1:22" ht="15" customHeight="1" x14ac:dyDescent="0.3">
      <c r="A119" s="15" t="s">
        <v>46</v>
      </c>
      <c r="B119" s="16">
        <v>43672</v>
      </c>
      <c r="C119" s="16">
        <v>43672</v>
      </c>
      <c r="D119" s="15">
        <f t="shared" si="2"/>
        <v>2019</v>
      </c>
      <c r="E119" s="15" t="s">
        <v>1166</v>
      </c>
      <c r="F119" s="15" t="s">
        <v>360</v>
      </c>
      <c r="G119" s="15"/>
      <c r="H119" s="15"/>
      <c r="I119" s="15"/>
      <c r="J119" s="18">
        <v>0.01</v>
      </c>
      <c r="L119" s="15" t="s">
        <v>330</v>
      </c>
      <c r="M119" s="15" t="s">
        <v>14</v>
      </c>
      <c r="N119" s="15" t="s">
        <v>7451</v>
      </c>
      <c r="O119" s="15"/>
      <c r="Q119">
        <v>0.5</v>
      </c>
      <c r="S119" s="15"/>
      <c r="T119">
        <f t="shared" si="3"/>
        <v>0.78539816339744828</v>
      </c>
      <c r="U119" s="15" t="s">
        <v>2066</v>
      </c>
      <c r="V119" s="15" t="s">
        <v>2067</v>
      </c>
    </row>
    <row r="120" spans="1:22" ht="15" customHeight="1" x14ac:dyDescent="0.3">
      <c r="A120" s="15" t="s">
        <v>46</v>
      </c>
      <c r="B120" s="16">
        <v>43672</v>
      </c>
      <c r="C120" s="16">
        <v>43672</v>
      </c>
      <c r="D120" s="15">
        <f t="shared" si="2"/>
        <v>2019</v>
      </c>
      <c r="E120" s="15" t="s">
        <v>41</v>
      </c>
      <c r="F120" s="15" t="s">
        <v>238</v>
      </c>
      <c r="G120" s="15"/>
      <c r="H120" s="15"/>
      <c r="I120" s="15"/>
      <c r="J120" s="18">
        <v>5</v>
      </c>
      <c r="L120" s="15" t="s">
        <v>252</v>
      </c>
      <c r="M120" s="15" t="s">
        <v>14</v>
      </c>
      <c r="N120" s="43" t="s">
        <v>7453</v>
      </c>
      <c r="O120" s="15"/>
      <c r="Q120" s="10">
        <v>5</v>
      </c>
      <c r="S120" s="15"/>
      <c r="T120">
        <f t="shared" si="3"/>
        <v>78.539816339744831</v>
      </c>
      <c r="U120" s="15" t="s">
        <v>2068</v>
      </c>
      <c r="V120" s="15" t="s">
        <v>2069</v>
      </c>
    </row>
    <row r="121" spans="1:22" ht="15" customHeight="1" x14ac:dyDescent="0.3">
      <c r="A121" s="15" t="s">
        <v>46</v>
      </c>
      <c r="B121" s="16">
        <v>43672</v>
      </c>
      <c r="C121" s="16">
        <v>43672</v>
      </c>
      <c r="D121" s="15">
        <f t="shared" si="2"/>
        <v>2019</v>
      </c>
      <c r="E121" s="15" t="s">
        <v>1166</v>
      </c>
      <c r="F121" s="15" t="s">
        <v>289</v>
      </c>
      <c r="G121" s="15"/>
      <c r="H121" s="15"/>
      <c r="I121" s="15"/>
      <c r="J121" s="18">
        <v>0.01</v>
      </c>
      <c r="L121" s="15" t="s">
        <v>330</v>
      </c>
      <c r="M121" s="15" t="s">
        <v>14</v>
      </c>
      <c r="N121" s="15" t="s">
        <v>7451</v>
      </c>
      <c r="O121" s="15"/>
      <c r="Q121">
        <v>0.5</v>
      </c>
      <c r="S121" s="15"/>
      <c r="T121">
        <f t="shared" si="3"/>
        <v>0.78539816339744828</v>
      </c>
      <c r="U121" s="15" t="s">
        <v>2070</v>
      </c>
      <c r="V121" s="15" t="s">
        <v>2071</v>
      </c>
    </row>
    <row r="122" spans="1:22" ht="15" customHeight="1" x14ac:dyDescent="0.3">
      <c r="A122" s="15" t="s">
        <v>46</v>
      </c>
      <c r="B122" s="16">
        <v>43672</v>
      </c>
      <c r="C122" s="16">
        <v>43672</v>
      </c>
      <c r="D122" s="15">
        <f t="shared" si="2"/>
        <v>2019</v>
      </c>
      <c r="E122" s="15" t="s">
        <v>1166</v>
      </c>
      <c r="F122" s="15" t="s">
        <v>363</v>
      </c>
      <c r="G122" s="15"/>
      <c r="H122" s="15"/>
      <c r="I122" s="15"/>
      <c r="J122" s="18">
        <v>0.01</v>
      </c>
      <c r="L122" s="15" t="s">
        <v>330</v>
      </c>
      <c r="M122" s="15" t="s">
        <v>14</v>
      </c>
      <c r="N122" s="15" t="s">
        <v>7451</v>
      </c>
      <c r="O122" s="15"/>
      <c r="Q122">
        <v>0.5</v>
      </c>
      <c r="S122" s="15"/>
      <c r="T122">
        <f t="shared" si="3"/>
        <v>0.78539816339744828</v>
      </c>
      <c r="U122" s="15" t="s">
        <v>2072</v>
      </c>
      <c r="V122" s="15" t="s">
        <v>2073</v>
      </c>
    </row>
    <row r="123" spans="1:22" ht="15" customHeight="1" x14ac:dyDescent="0.3">
      <c r="A123" s="15" t="s">
        <v>46</v>
      </c>
      <c r="B123" s="16">
        <v>43672</v>
      </c>
      <c r="C123" s="16">
        <v>43672</v>
      </c>
      <c r="D123" s="15">
        <f t="shared" si="2"/>
        <v>2019</v>
      </c>
      <c r="E123" s="15" t="s">
        <v>1166</v>
      </c>
      <c r="F123" s="15" t="s">
        <v>329</v>
      </c>
      <c r="G123" s="15"/>
      <c r="H123" s="15"/>
      <c r="I123" s="15"/>
      <c r="J123" s="18">
        <v>0.01</v>
      </c>
      <c r="L123" s="15" t="s">
        <v>330</v>
      </c>
      <c r="M123" s="15" t="s">
        <v>14</v>
      </c>
      <c r="N123" s="15" t="s">
        <v>7451</v>
      </c>
      <c r="O123" s="15"/>
      <c r="Q123">
        <v>0.5</v>
      </c>
      <c r="S123" s="15"/>
      <c r="T123">
        <f t="shared" si="3"/>
        <v>0.78539816339744828</v>
      </c>
      <c r="U123" s="15" t="s">
        <v>2074</v>
      </c>
      <c r="V123" s="15" t="s">
        <v>2075</v>
      </c>
    </row>
    <row r="124" spans="1:22" ht="15" customHeight="1" x14ac:dyDescent="0.3">
      <c r="A124" s="15" t="s">
        <v>46</v>
      </c>
      <c r="B124" s="16">
        <v>43672</v>
      </c>
      <c r="C124" s="16">
        <v>43672</v>
      </c>
      <c r="D124" s="15">
        <f t="shared" si="2"/>
        <v>2019</v>
      </c>
      <c r="E124" s="15" t="s">
        <v>1166</v>
      </c>
      <c r="F124" s="15" t="s">
        <v>429</v>
      </c>
      <c r="G124" s="15"/>
      <c r="H124" s="15"/>
      <c r="I124" s="15"/>
      <c r="J124" s="18">
        <v>0.01</v>
      </c>
      <c r="L124" s="15" t="s">
        <v>330</v>
      </c>
      <c r="M124" s="15" t="s">
        <v>14</v>
      </c>
      <c r="N124" s="15" t="s">
        <v>7451</v>
      </c>
      <c r="O124" s="15"/>
      <c r="Q124">
        <v>0.5</v>
      </c>
      <c r="S124" s="15"/>
      <c r="T124">
        <f t="shared" si="3"/>
        <v>0.78539816339744828</v>
      </c>
      <c r="U124" s="15" t="s">
        <v>2076</v>
      </c>
      <c r="V124" s="15" t="s">
        <v>2077</v>
      </c>
    </row>
    <row r="125" spans="1:22" ht="15" customHeight="1" x14ac:dyDescent="0.3">
      <c r="A125" s="15" t="s">
        <v>46</v>
      </c>
      <c r="B125" s="16">
        <v>43672</v>
      </c>
      <c r="C125" s="16">
        <v>43672</v>
      </c>
      <c r="D125" s="15">
        <f t="shared" si="2"/>
        <v>2019</v>
      </c>
      <c r="E125" s="15" t="s">
        <v>1166</v>
      </c>
      <c r="F125" s="15" t="s">
        <v>363</v>
      </c>
      <c r="G125" s="15"/>
      <c r="H125" s="15"/>
      <c r="I125" s="15"/>
      <c r="J125" s="18">
        <v>0.01</v>
      </c>
      <c r="L125" s="15" t="s">
        <v>330</v>
      </c>
      <c r="M125" s="15" t="s">
        <v>14</v>
      </c>
      <c r="N125" s="15" t="s">
        <v>7451</v>
      </c>
      <c r="O125" s="15"/>
      <c r="Q125">
        <v>0.5</v>
      </c>
      <c r="S125" s="15"/>
      <c r="T125">
        <f t="shared" si="3"/>
        <v>0.78539816339744828</v>
      </c>
      <c r="U125" s="15" t="s">
        <v>2078</v>
      </c>
      <c r="V125" s="15" t="s">
        <v>2079</v>
      </c>
    </row>
    <row r="126" spans="1:22" ht="15" customHeight="1" x14ac:dyDescent="0.3">
      <c r="A126" s="15" t="s">
        <v>46</v>
      </c>
      <c r="B126" s="16">
        <v>43672</v>
      </c>
      <c r="C126" s="16">
        <v>43672</v>
      </c>
      <c r="D126" s="15">
        <f t="shared" si="2"/>
        <v>2019</v>
      </c>
      <c r="E126" s="15" t="s">
        <v>1166</v>
      </c>
      <c r="F126" s="15" t="s">
        <v>329</v>
      </c>
      <c r="G126" s="15"/>
      <c r="H126" s="15"/>
      <c r="I126" s="15"/>
      <c r="J126" s="18">
        <v>0.5</v>
      </c>
      <c r="L126" s="15" t="s">
        <v>330</v>
      </c>
      <c r="M126" s="15" t="s">
        <v>14</v>
      </c>
      <c r="N126" s="15" t="s">
        <v>7451</v>
      </c>
      <c r="O126" s="15"/>
      <c r="Q126" s="10">
        <v>0.5</v>
      </c>
      <c r="S126" s="15"/>
      <c r="T126">
        <f t="shared" si="3"/>
        <v>0.78539816339744828</v>
      </c>
      <c r="U126" s="15" t="s">
        <v>2080</v>
      </c>
      <c r="V126" s="15" t="s">
        <v>2081</v>
      </c>
    </row>
    <row r="127" spans="1:22" ht="15" customHeight="1" x14ac:dyDescent="0.3">
      <c r="A127" s="15" t="s">
        <v>46</v>
      </c>
      <c r="B127" s="16">
        <v>43672</v>
      </c>
      <c r="C127" s="16">
        <v>43672</v>
      </c>
      <c r="D127" s="15">
        <f t="shared" si="2"/>
        <v>2019</v>
      </c>
      <c r="E127" s="15" t="s">
        <v>1166</v>
      </c>
      <c r="F127" s="15" t="s">
        <v>363</v>
      </c>
      <c r="G127" s="15"/>
      <c r="H127" s="15"/>
      <c r="I127" s="15"/>
      <c r="J127" s="18">
        <v>0.01</v>
      </c>
      <c r="L127" s="15" t="s">
        <v>330</v>
      </c>
      <c r="M127" s="15" t="s">
        <v>14</v>
      </c>
      <c r="N127" s="15" t="s">
        <v>7451</v>
      </c>
      <c r="O127" s="15"/>
      <c r="Q127">
        <v>0.5</v>
      </c>
      <c r="S127" s="15"/>
      <c r="T127">
        <f t="shared" si="3"/>
        <v>0.78539816339744828</v>
      </c>
      <c r="U127" s="15" t="s">
        <v>2082</v>
      </c>
      <c r="V127" s="15" t="s">
        <v>2083</v>
      </c>
    </row>
    <row r="128" spans="1:22" ht="15" customHeight="1" x14ac:dyDescent="0.3">
      <c r="A128" s="15" t="s">
        <v>46</v>
      </c>
      <c r="B128" s="16">
        <v>43672</v>
      </c>
      <c r="C128" s="16">
        <v>43672</v>
      </c>
      <c r="D128" s="15">
        <f t="shared" si="2"/>
        <v>2019</v>
      </c>
      <c r="E128" s="15" t="s">
        <v>1166</v>
      </c>
      <c r="F128" s="15" t="s">
        <v>238</v>
      </c>
      <c r="G128" s="15"/>
      <c r="H128" s="15"/>
      <c r="I128" s="15"/>
      <c r="J128" s="18">
        <v>0.5</v>
      </c>
      <c r="L128" s="15" t="s">
        <v>330</v>
      </c>
      <c r="M128" s="15" t="s">
        <v>14</v>
      </c>
      <c r="N128" s="15" t="s">
        <v>7451</v>
      </c>
      <c r="O128" s="15"/>
      <c r="Q128" s="10">
        <v>0.5</v>
      </c>
      <c r="S128" s="15"/>
      <c r="T128">
        <f t="shared" si="3"/>
        <v>0.78539816339744828</v>
      </c>
      <c r="U128" s="15" t="s">
        <v>2084</v>
      </c>
      <c r="V128" s="15" t="s">
        <v>2085</v>
      </c>
    </row>
    <row r="129" spans="1:22" ht="15" customHeight="1" x14ac:dyDescent="0.3">
      <c r="A129" s="15" t="s">
        <v>46</v>
      </c>
      <c r="B129" s="16">
        <v>43672</v>
      </c>
      <c r="C129" s="16">
        <v>43672</v>
      </c>
      <c r="D129" s="15">
        <f t="shared" si="2"/>
        <v>2019</v>
      </c>
      <c r="E129" s="15" t="s">
        <v>1166</v>
      </c>
      <c r="F129" s="15" t="s">
        <v>429</v>
      </c>
      <c r="G129" s="15"/>
      <c r="H129" s="15"/>
      <c r="I129" s="15"/>
      <c r="J129" s="18">
        <v>0.01</v>
      </c>
      <c r="L129" s="15" t="s">
        <v>330</v>
      </c>
      <c r="M129" s="15" t="s">
        <v>14</v>
      </c>
      <c r="N129" s="15" t="s">
        <v>7451</v>
      </c>
      <c r="O129" s="15"/>
      <c r="Q129">
        <v>0.5</v>
      </c>
      <c r="S129" s="15"/>
      <c r="T129">
        <f t="shared" si="3"/>
        <v>0.78539816339744828</v>
      </c>
      <c r="U129" s="15" t="s">
        <v>2086</v>
      </c>
      <c r="V129" s="15" t="s">
        <v>2087</v>
      </c>
    </row>
    <row r="130" spans="1:22" ht="15" customHeight="1" x14ac:dyDescent="0.3">
      <c r="A130" s="15" t="s">
        <v>46</v>
      </c>
      <c r="B130" s="16">
        <v>43672</v>
      </c>
      <c r="C130" s="16">
        <v>43672</v>
      </c>
      <c r="D130" s="15">
        <f t="shared" si="2"/>
        <v>2019</v>
      </c>
      <c r="E130" s="15" t="s">
        <v>1166</v>
      </c>
      <c r="F130" s="15" t="s">
        <v>238</v>
      </c>
      <c r="G130" s="15"/>
      <c r="H130" s="15"/>
      <c r="I130" s="15"/>
      <c r="J130" s="18">
        <v>0.01</v>
      </c>
      <c r="L130" s="15" t="s">
        <v>330</v>
      </c>
      <c r="M130" s="15" t="s">
        <v>14</v>
      </c>
      <c r="N130" s="15" t="s">
        <v>7451</v>
      </c>
      <c r="O130" s="15"/>
      <c r="Q130">
        <v>0.5</v>
      </c>
      <c r="S130" s="15"/>
      <c r="T130">
        <f t="shared" si="3"/>
        <v>0.78539816339744828</v>
      </c>
      <c r="U130" s="15" t="s">
        <v>2088</v>
      </c>
      <c r="V130" s="15" t="s">
        <v>2089</v>
      </c>
    </row>
    <row r="131" spans="1:22" ht="15" customHeight="1" x14ac:dyDescent="0.3">
      <c r="A131" s="15" t="s">
        <v>46</v>
      </c>
      <c r="B131" s="16">
        <v>43672</v>
      </c>
      <c r="C131" s="16">
        <v>43672</v>
      </c>
      <c r="D131" s="15">
        <f t="shared" ref="D131:D194" si="4">YEAR(C131)</f>
        <v>2019</v>
      </c>
      <c r="E131" s="15" t="s">
        <v>1166</v>
      </c>
      <c r="F131" s="15" t="s">
        <v>238</v>
      </c>
      <c r="G131" s="15"/>
      <c r="H131" s="15"/>
      <c r="I131" s="15"/>
      <c r="J131" s="18">
        <v>0.5</v>
      </c>
      <c r="L131" s="15" t="s">
        <v>330</v>
      </c>
      <c r="M131" s="15" t="s">
        <v>14</v>
      </c>
      <c r="N131" s="15" t="s">
        <v>7451</v>
      </c>
      <c r="O131" s="15"/>
      <c r="Q131" s="10">
        <v>0.5</v>
      </c>
      <c r="S131" s="15"/>
      <c r="T131">
        <f t="shared" ref="T131:T194" si="5">PI()*(Q131^2)</f>
        <v>0.78539816339744828</v>
      </c>
      <c r="U131" s="15" t="s">
        <v>2090</v>
      </c>
      <c r="V131" s="15" t="s">
        <v>2091</v>
      </c>
    </row>
    <row r="132" spans="1:22" ht="15" customHeight="1" x14ac:dyDescent="0.3">
      <c r="A132" s="15" t="s">
        <v>46</v>
      </c>
      <c r="B132" s="16">
        <v>43672</v>
      </c>
      <c r="C132" s="16">
        <v>43672</v>
      </c>
      <c r="D132" s="15">
        <f t="shared" si="4"/>
        <v>2019</v>
      </c>
      <c r="E132" s="15" t="s">
        <v>1166</v>
      </c>
      <c r="F132" s="15" t="s">
        <v>329</v>
      </c>
      <c r="G132" s="15"/>
      <c r="H132" s="15"/>
      <c r="I132" s="15"/>
      <c r="J132" s="18">
        <v>0.01</v>
      </c>
      <c r="L132" s="15" t="s">
        <v>330</v>
      </c>
      <c r="M132" s="15" t="s">
        <v>14</v>
      </c>
      <c r="N132" s="15" t="s">
        <v>7451</v>
      </c>
      <c r="O132" s="15"/>
      <c r="Q132">
        <v>0.5</v>
      </c>
      <c r="S132" s="15"/>
      <c r="T132">
        <f t="shared" si="5"/>
        <v>0.78539816339744828</v>
      </c>
      <c r="U132" s="15" t="s">
        <v>2092</v>
      </c>
      <c r="V132" s="15" t="s">
        <v>2093</v>
      </c>
    </row>
    <row r="133" spans="1:22" ht="15" customHeight="1" x14ac:dyDescent="0.3">
      <c r="A133" s="15" t="s">
        <v>46</v>
      </c>
      <c r="B133" s="16">
        <v>43672</v>
      </c>
      <c r="C133" s="16">
        <v>43672</v>
      </c>
      <c r="D133" s="15">
        <f t="shared" si="4"/>
        <v>2019</v>
      </c>
      <c r="E133" s="15" t="s">
        <v>1166</v>
      </c>
      <c r="F133" s="15" t="s">
        <v>329</v>
      </c>
      <c r="G133" s="15"/>
      <c r="H133" s="15"/>
      <c r="I133" s="15"/>
      <c r="J133" s="18">
        <v>0.01</v>
      </c>
      <c r="L133" s="15" t="s">
        <v>330</v>
      </c>
      <c r="M133" s="15" t="s">
        <v>14</v>
      </c>
      <c r="N133" s="15" t="s">
        <v>7451</v>
      </c>
      <c r="O133" s="15"/>
      <c r="Q133">
        <v>0.5</v>
      </c>
      <c r="S133" s="15"/>
      <c r="T133">
        <f t="shared" si="5"/>
        <v>0.78539816339744828</v>
      </c>
      <c r="U133" s="15" t="s">
        <v>2094</v>
      </c>
      <c r="V133" s="15" t="s">
        <v>2095</v>
      </c>
    </row>
    <row r="134" spans="1:22" ht="15" customHeight="1" x14ac:dyDescent="0.3">
      <c r="A134" s="15" t="s">
        <v>46</v>
      </c>
      <c r="B134" s="16">
        <v>43672</v>
      </c>
      <c r="C134" s="16">
        <v>43672</v>
      </c>
      <c r="D134" s="15">
        <f t="shared" si="4"/>
        <v>2019</v>
      </c>
      <c r="E134" s="15" t="s">
        <v>1166</v>
      </c>
      <c r="F134" s="15" t="s">
        <v>329</v>
      </c>
      <c r="G134" s="15"/>
      <c r="H134" s="15"/>
      <c r="I134" s="15"/>
      <c r="J134" s="18">
        <v>0.01</v>
      </c>
      <c r="L134" s="15" t="s">
        <v>330</v>
      </c>
      <c r="M134" s="15" t="s">
        <v>14</v>
      </c>
      <c r="N134" s="15" t="s">
        <v>7451</v>
      </c>
      <c r="O134" s="15"/>
      <c r="Q134">
        <v>0.5</v>
      </c>
      <c r="S134" s="15"/>
      <c r="T134">
        <f t="shared" si="5"/>
        <v>0.78539816339744828</v>
      </c>
      <c r="U134" s="15" t="s">
        <v>2096</v>
      </c>
      <c r="V134" s="15" t="s">
        <v>2097</v>
      </c>
    </row>
    <row r="135" spans="1:22" ht="15" customHeight="1" x14ac:dyDescent="0.3">
      <c r="A135" s="15" t="s">
        <v>46</v>
      </c>
      <c r="B135" s="16">
        <v>43672</v>
      </c>
      <c r="C135" s="16">
        <v>43672</v>
      </c>
      <c r="D135" s="15">
        <f t="shared" si="4"/>
        <v>2019</v>
      </c>
      <c r="E135" s="15" t="s">
        <v>1166</v>
      </c>
      <c r="F135" s="15" t="s">
        <v>238</v>
      </c>
      <c r="G135" s="15"/>
      <c r="H135" s="15"/>
      <c r="I135" s="15"/>
      <c r="J135" s="18">
        <v>2</v>
      </c>
      <c r="L135" s="15" t="s">
        <v>252</v>
      </c>
      <c r="M135" s="15" t="s">
        <v>14</v>
      </c>
      <c r="N135" s="15" t="s">
        <v>7452</v>
      </c>
      <c r="O135" s="15"/>
      <c r="Q135" s="10">
        <v>2</v>
      </c>
      <c r="S135" s="15"/>
      <c r="T135">
        <f t="shared" si="5"/>
        <v>12.566370614359172</v>
      </c>
      <c r="U135" s="15" t="s">
        <v>2098</v>
      </c>
      <c r="V135" s="15" t="s">
        <v>2099</v>
      </c>
    </row>
    <row r="136" spans="1:22" ht="15" customHeight="1" x14ac:dyDescent="0.3">
      <c r="A136" s="15" t="s">
        <v>46</v>
      </c>
      <c r="B136" s="16">
        <v>43672</v>
      </c>
      <c r="C136" s="16">
        <v>43672</v>
      </c>
      <c r="D136" s="15">
        <f t="shared" si="4"/>
        <v>2019</v>
      </c>
      <c r="E136" s="15" t="s">
        <v>41</v>
      </c>
      <c r="F136" s="15" t="s">
        <v>289</v>
      </c>
      <c r="G136" s="15"/>
      <c r="H136" s="15"/>
      <c r="I136" s="15"/>
      <c r="J136" s="18">
        <v>0.01</v>
      </c>
      <c r="L136" s="15" t="s">
        <v>330</v>
      </c>
      <c r="M136" s="15" t="s">
        <v>14</v>
      </c>
      <c r="N136" s="15" t="s">
        <v>7451</v>
      </c>
      <c r="O136" s="15"/>
      <c r="Q136">
        <v>0.5</v>
      </c>
      <c r="S136" s="15"/>
      <c r="T136">
        <f t="shared" si="5"/>
        <v>0.78539816339744828</v>
      </c>
      <c r="U136" s="15" t="s">
        <v>2100</v>
      </c>
      <c r="V136" s="15" t="s">
        <v>2101</v>
      </c>
    </row>
    <row r="137" spans="1:22" ht="15" customHeight="1" x14ac:dyDescent="0.3">
      <c r="A137" s="15" t="s">
        <v>46</v>
      </c>
      <c r="B137" s="16">
        <v>43675</v>
      </c>
      <c r="C137" s="16">
        <v>43675</v>
      </c>
      <c r="D137" s="15">
        <f t="shared" si="4"/>
        <v>2019</v>
      </c>
      <c r="E137" s="15" t="s">
        <v>288</v>
      </c>
      <c r="F137" s="15" t="s">
        <v>329</v>
      </c>
      <c r="G137" s="15"/>
      <c r="H137" s="15"/>
      <c r="I137" s="15"/>
      <c r="J137" s="18">
        <v>0.01</v>
      </c>
      <c r="L137" s="15" t="s">
        <v>252</v>
      </c>
      <c r="M137" s="15" t="s">
        <v>14</v>
      </c>
      <c r="N137" s="15" t="s">
        <v>7451</v>
      </c>
      <c r="O137" s="15"/>
      <c r="Q137">
        <v>0.5</v>
      </c>
      <c r="S137" s="15"/>
      <c r="T137">
        <f t="shared" si="5"/>
        <v>0.78539816339744828</v>
      </c>
      <c r="U137" s="15" t="s">
        <v>2102</v>
      </c>
      <c r="V137" s="15" t="s">
        <v>2103</v>
      </c>
    </row>
    <row r="138" spans="1:22" ht="15" customHeight="1" x14ac:dyDescent="0.3">
      <c r="A138" s="15" t="s">
        <v>46</v>
      </c>
      <c r="B138" s="16">
        <v>43675</v>
      </c>
      <c r="C138" s="16">
        <v>43675</v>
      </c>
      <c r="D138" s="15">
        <f t="shared" si="4"/>
        <v>2019</v>
      </c>
      <c r="E138" s="15" t="s">
        <v>288</v>
      </c>
      <c r="F138" s="15" t="s">
        <v>329</v>
      </c>
      <c r="G138" s="15"/>
      <c r="H138" s="15"/>
      <c r="I138" s="15"/>
      <c r="J138" s="18">
        <v>0.01</v>
      </c>
      <c r="L138" s="15" t="s">
        <v>330</v>
      </c>
      <c r="M138" s="15" t="s">
        <v>14</v>
      </c>
      <c r="N138" s="15" t="s">
        <v>7451</v>
      </c>
      <c r="O138" s="15"/>
      <c r="Q138">
        <v>0.5</v>
      </c>
      <c r="S138" s="15"/>
      <c r="T138">
        <f t="shared" si="5"/>
        <v>0.78539816339744828</v>
      </c>
      <c r="U138" s="15" t="s">
        <v>2104</v>
      </c>
      <c r="V138" s="15" t="s">
        <v>2105</v>
      </c>
    </row>
    <row r="139" spans="1:22" ht="15" customHeight="1" x14ac:dyDescent="0.3">
      <c r="A139" s="15" t="s">
        <v>46</v>
      </c>
      <c r="B139" s="16">
        <v>43675</v>
      </c>
      <c r="C139" s="16">
        <v>43675</v>
      </c>
      <c r="D139" s="15">
        <f t="shared" si="4"/>
        <v>2019</v>
      </c>
      <c r="E139" s="15" t="s">
        <v>288</v>
      </c>
      <c r="F139" s="15" t="s">
        <v>301</v>
      </c>
      <c r="G139" s="15"/>
      <c r="H139" s="15"/>
      <c r="I139" s="15"/>
      <c r="J139" s="18">
        <v>0.01</v>
      </c>
      <c r="L139" s="15" t="s">
        <v>330</v>
      </c>
      <c r="M139" s="15" t="s">
        <v>14</v>
      </c>
      <c r="N139" s="15" t="s">
        <v>7451</v>
      </c>
      <c r="O139" s="15"/>
      <c r="Q139">
        <v>0.5</v>
      </c>
      <c r="S139" s="15"/>
      <c r="T139">
        <f t="shared" si="5"/>
        <v>0.78539816339744828</v>
      </c>
      <c r="U139" s="15" t="s">
        <v>2106</v>
      </c>
      <c r="V139" s="15" t="s">
        <v>2107</v>
      </c>
    </row>
    <row r="140" spans="1:22" ht="15" customHeight="1" x14ac:dyDescent="0.3">
      <c r="A140" s="15" t="s">
        <v>46</v>
      </c>
      <c r="B140" s="16">
        <v>43675</v>
      </c>
      <c r="C140" s="16">
        <v>43675</v>
      </c>
      <c r="D140" s="15">
        <f t="shared" si="4"/>
        <v>2019</v>
      </c>
      <c r="E140" s="15" t="s">
        <v>288</v>
      </c>
      <c r="F140" s="15" t="s">
        <v>301</v>
      </c>
      <c r="G140" s="15"/>
      <c r="H140" s="15"/>
      <c r="I140" s="15"/>
      <c r="J140" s="18">
        <v>0.01</v>
      </c>
      <c r="L140" s="15" t="s">
        <v>330</v>
      </c>
      <c r="M140" s="15" t="s">
        <v>14</v>
      </c>
      <c r="N140" s="15" t="s">
        <v>7451</v>
      </c>
      <c r="O140" s="15"/>
      <c r="Q140">
        <v>0.5</v>
      </c>
      <c r="S140" s="15"/>
      <c r="T140">
        <f t="shared" si="5"/>
        <v>0.78539816339744828</v>
      </c>
      <c r="U140" s="15" t="s">
        <v>2108</v>
      </c>
      <c r="V140" s="15" t="s">
        <v>2109</v>
      </c>
    </row>
    <row r="141" spans="1:22" ht="15" customHeight="1" x14ac:dyDescent="0.3">
      <c r="A141" s="15" t="s">
        <v>46</v>
      </c>
      <c r="B141" s="16">
        <v>43675</v>
      </c>
      <c r="C141" s="16">
        <v>43675</v>
      </c>
      <c r="D141" s="15">
        <f t="shared" si="4"/>
        <v>2019</v>
      </c>
      <c r="E141" s="15" t="s">
        <v>288</v>
      </c>
      <c r="F141" s="15" t="s">
        <v>329</v>
      </c>
      <c r="G141" s="15"/>
      <c r="H141" s="15"/>
      <c r="I141" s="15"/>
      <c r="J141" s="18">
        <v>0.01</v>
      </c>
      <c r="L141" s="15" t="s">
        <v>330</v>
      </c>
      <c r="M141" s="15" t="s">
        <v>14</v>
      </c>
      <c r="N141" s="15" t="s">
        <v>7451</v>
      </c>
      <c r="O141" s="15"/>
      <c r="Q141">
        <v>0.5</v>
      </c>
      <c r="S141" s="15"/>
      <c r="T141">
        <f t="shared" si="5"/>
        <v>0.78539816339744828</v>
      </c>
      <c r="U141" s="15" t="s">
        <v>2110</v>
      </c>
      <c r="V141" s="15" t="s">
        <v>2111</v>
      </c>
    </row>
    <row r="142" spans="1:22" ht="15" customHeight="1" x14ac:dyDescent="0.3">
      <c r="A142" s="15" t="s">
        <v>46</v>
      </c>
      <c r="B142" s="16">
        <v>43675</v>
      </c>
      <c r="C142" s="16">
        <v>43675</v>
      </c>
      <c r="D142" s="15">
        <f t="shared" si="4"/>
        <v>2019</v>
      </c>
      <c r="E142" s="15" t="s">
        <v>288</v>
      </c>
      <c r="F142" s="15" t="s">
        <v>301</v>
      </c>
      <c r="G142" s="15"/>
      <c r="H142" s="15"/>
      <c r="I142" s="15"/>
      <c r="J142" s="18">
        <v>1</v>
      </c>
      <c r="L142" s="15" t="s">
        <v>330</v>
      </c>
      <c r="M142" s="15" t="s">
        <v>14</v>
      </c>
      <c r="N142" s="15" t="s">
        <v>7451</v>
      </c>
      <c r="O142" s="15"/>
      <c r="Q142" s="10">
        <v>1</v>
      </c>
      <c r="S142" s="15"/>
      <c r="T142">
        <f t="shared" si="5"/>
        <v>3.1415926535897931</v>
      </c>
      <c r="U142" s="15" t="s">
        <v>2112</v>
      </c>
      <c r="V142" s="15" t="s">
        <v>2113</v>
      </c>
    </row>
    <row r="143" spans="1:22" ht="15" customHeight="1" x14ac:dyDescent="0.3">
      <c r="A143" s="15" t="s">
        <v>46</v>
      </c>
      <c r="B143" s="16">
        <v>43675</v>
      </c>
      <c r="C143" s="16">
        <v>43675</v>
      </c>
      <c r="D143" s="15">
        <f t="shared" si="4"/>
        <v>2019</v>
      </c>
      <c r="E143" s="15" t="s">
        <v>288</v>
      </c>
      <c r="F143" s="15" t="s">
        <v>301</v>
      </c>
      <c r="G143" s="15"/>
      <c r="H143" s="15"/>
      <c r="I143" s="15"/>
      <c r="J143" s="18">
        <v>1</v>
      </c>
      <c r="L143" s="15" t="s">
        <v>330</v>
      </c>
      <c r="M143" s="15" t="s">
        <v>14</v>
      </c>
      <c r="N143" s="15" t="s">
        <v>7451</v>
      </c>
      <c r="O143" s="15"/>
      <c r="Q143" s="10">
        <v>1</v>
      </c>
      <c r="S143" s="15"/>
      <c r="T143">
        <f t="shared" si="5"/>
        <v>3.1415926535897931</v>
      </c>
      <c r="U143" s="15" t="s">
        <v>2114</v>
      </c>
      <c r="V143" s="15" t="s">
        <v>2115</v>
      </c>
    </row>
    <row r="144" spans="1:22" ht="15" customHeight="1" x14ac:dyDescent="0.3">
      <c r="A144" s="15" t="s">
        <v>46</v>
      </c>
      <c r="B144" s="16">
        <v>43675</v>
      </c>
      <c r="C144" s="16">
        <v>43675</v>
      </c>
      <c r="D144" s="15">
        <f t="shared" si="4"/>
        <v>2019</v>
      </c>
      <c r="E144" s="15" t="s">
        <v>288</v>
      </c>
      <c r="F144" s="15" t="s">
        <v>329</v>
      </c>
      <c r="G144" s="15"/>
      <c r="H144" s="15"/>
      <c r="I144" s="15"/>
      <c r="J144" s="18">
        <v>1</v>
      </c>
      <c r="L144" s="15" t="s">
        <v>330</v>
      </c>
      <c r="M144" s="15" t="s">
        <v>14</v>
      </c>
      <c r="N144" s="15" t="s">
        <v>7451</v>
      </c>
      <c r="O144" s="15"/>
      <c r="Q144" s="10">
        <v>1</v>
      </c>
      <c r="S144" s="15"/>
      <c r="T144">
        <f t="shared" si="5"/>
        <v>3.1415926535897931</v>
      </c>
      <c r="U144" s="15" t="s">
        <v>2116</v>
      </c>
      <c r="V144" s="15" t="s">
        <v>2117</v>
      </c>
    </row>
    <row r="145" spans="1:22" ht="15" customHeight="1" x14ac:dyDescent="0.3">
      <c r="A145" s="15" t="s">
        <v>46</v>
      </c>
      <c r="B145" s="16">
        <v>43675</v>
      </c>
      <c r="C145" s="16">
        <v>43675</v>
      </c>
      <c r="D145" s="15">
        <f t="shared" si="4"/>
        <v>2019</v>
      </c>
      <c r="E145" s="15" t="s">
        <v>288</v>
      </c>
      <c r="F145" s="15" t="s">
        <v>360</v>
      </c>
      <c r="G145" s="15"/>
      <c r="H145" s="15"/>
      <c r="I145" s="15"/>
      <c r="J145" s="18">
        <v>1</v>
      </c>
      <c r="L145" s="15" t="s">
        <v>330</v>
      </c>
      <c r="M145" s="15" t="s">
        <v>14</v>
      </c>
      <c r="N145" s="15" t="s">
        <v>7451</v>
      </c>
      <c r="O145" s="15"/>
      <c r="Q145" s="10">
        <v>1</v>
      </c>
      <c r="S145" s="15"/>
      <c r="T145">
        <f t="shared" si="5"/>
        <v>3.1415926535897931</v>
      </c>
      <c r="U145" s="15" t="s">
        <v>2118</v>
      </c>
      <c r="V145" s="15" t="s">
        <v>2119</v>
      </c>
    </row>
    <row r="146" spans="1:22" ht="15" customHeight="1" x14ac:dyDescent="0.3">
      <c r="A146" s="15" t="s">
        <v>46</v>
      </c>
      <c r="B146" s="16">
        <v>43675</v>
      </c>
      <c r="C146" s="16">
        <v>43675</v>
      </c>
      <c r="D146" s="15">
        <f t="shared" si="4"/>
        <v>2019</v>
      </c>
      <c r="E146" s="15" t="s">
        <v>288</v>
      </c>
      <c r="F146" s="15" t="s">
        <v>301</v>
      </c>
      <c r="G146" s="15"/>
      <c r="H146" s="15"/>
      <c r="I146" s="15"/>
      <c r="J146" s="18">
        <v>1</v>
      </c>
      <c r="L146" s="15" t="s">
        <v>330</v>
      </c>
      <c r="M146" s="15" t="s">
        <v>14</v>
      </c>
      <c r="N146" s="15" t="s">
        <v>7451</v>
      </c>
      <c r="O146" s="15"/>
      <c r="Q146" s="10">
        <v>1</v>
      </c>
      <c r="S146" s="15"/>
      <c r="T146">
        <f t="shared" si="5"/>
        <v>3.1415926535897931</v>
      </c>
      <c r="U146" s="15" t="s">
        <v>2120</v>
      </c>
      <c r="V146" s="15" t="s">
        <v>2121</v>
      </c>
    </row>
    <row r="147" spans="1:22" ht="15" customHeight="1" x14ac:dyDescent="0.3">
      <c r="A147" s="15" t="s">
        <v>46</v>
      </c>
      <c r="B147" s="16">
        <v>43675</v>
      </c>
      <c r="C147" s="16">
        <v>43675</v>
      </c>
      <c r="D147" s="15">
        <f t="shared" si="4"/>
        <v>2019</v>
      </c>
      <c r="E147" s="15" t="s">
        <v>288</v>
      </c>
      <c r="F147" s="15" t="s">
        <v>329</v>
      </c>
      <c r="G147" s="15"/>
      <c r="H147" s="15"/>
      <c r="I147" s="15"/>
      <c r="J147" s="18">
        <v>1</v>
      </c>
      <c r="L147" s="15" t="s">
        <v>330</v>
      </c>
      <c r="M147" s="15" t="s">
        <v>14</v>
      </c>
      <c r="N147" s="15" t="s">
        <v>7451</v>
      </c>
      <c r="O147" s="15"/>
      <c r="Q147" s="10">
        <v>1</v>
      </c>
      <c r="S147" s="15"/>
      <c r="T147">
        <f t="shared" si="5"/>
        <v>3.1415926535897931</v>
      </c>
      <c r="U147" s="15" t="s">
        <v>2122</v>
      </c>
      <c r="V147" s="15" t="s">
        <v>2123</v>
      </c>
    </row>
    <row r="148" spans="1:22" ht="15" customHeight="1" x14ac:dyDescent="0.3">
      <c r="A148" s="15" t="s">
        <v>46</v>
      </c>
      <c r="B148" s="16">
        <v>43675</v>
      </c>
      <c r="C148" s="16">
        <v>43675</v>
      </c>
      <c r="D148" s="15">
        <f t="shared" si="4"/>
        <v>2019</v>
      </c>
      <c r="E148" s="15" t="s">
        <v>288</v>
      </c>
      <c r="F148" s="15" t="s">
        <v>2440</v>
      </c>
      <c r="G148" s="15"/>
      <c r="H148" s="15"/>
      <c r="I148" s="15"/>
      <c r="J148" s="18">
        <v>0.01</v>
      </c>
      <c r="L148" s="15" t="s">
        <v>330</v>
      </c>
      <c r="M148" s="15" t="s">
        <v>14</v>
      </c>
      <c r="N148" s="15" t="s">
        <v>7451</v>
      </c>
      <c r="O148" s="15"/>
      <c r="Q148">
        <v>0.5</v>
      </c>
      <c r="S148" s="15"/>
      <c r="T148">
        <f t="shared" si="5"/>
        <v>0.78539816339744828</v>
      </c>
      <c r="U148" s="15" t="s">
        <v>2124</v>
      </c>
      <c r="V148" s="15" t="s">
        <v>2125</v>
      </c>
    </row>
    <row r="149" spans="1:22" ht="15" customHeight="1" x14ac:dyDescent="0.3">
      <c r="A149" s="15" t="s">
        <v>46</v>
      </c>
      <c r="B149" s="16">
        <v>43675</v>
      </c>
      <c r="C149" s="16">
        <v>43675</v>
      </c>
      <c r="D149" s="15">
        <f t="shared" si="4"/>
        <v>2019</v>
      </c>
      <c r="E149" s="15" t="s">
        <v>288</v>
      </c>
      <c r="F149" s="15" t="s">
        <v>301</v>
      </c>
      <c r="G149" s="15"/>
      <c r="H149" s="15"/>
      <c r="I149" s="15"/>
      <c r="J149" s="18">
        <v>0.01</v>
      </c>
      <c r="L149" s="15" t="s">
        <v>330</v>
      </c>
      <c r="M149" s="15" t="s">
        <v>14</v>
      </c>
      <c r="N149" s="15" t="s">
        <v>7451</v>
      </c>
      <c r="O149" s="15"/>
      <c r="Q149">
        <v>0.5</v>
      </c>
      <c r="S149" s="15"/>
      <c r="T149">
        <f t="shared" si="5"/>
        <v>0.78539816339744828</v>
      </c>
      <c r="U149" s="15" t="s">
        <v>2126</v>
      </c>
      <c r="V149" s="15" t="s">
        <v>2127</v>
      </c>
    </row>
    <row r="150" spans="1:22" ht="15" customHeight="1" x14ac:dyDescent="0.3">
      <c r="A150" s="15" t="s">
        <v>46</v>
      </c>
      <c r="B150" s="16">
        <v>43675</v>
      </c>
      <c r="C150" s="16">
        <v>43675</v>
      </c>
      <c r="D150" s="15">
        <f t="shared" si="4"/>
        <v>2019</v>
      </c>
      <c r="E150" s="15" t="s">
        <v>288</v>
      </c>
      <c r="F150" s="15" t="s">
        <v>329</v>
      </c>
      <c r="G150" s="15"/>
      <c r="H150" s="15"/>
      <c r="I150" s="15"/>
      <c r="J150" s="18">
        <v>0.01</v>
      </c>
      <c r="L150" s="15" t="s">
        <v>330</v>
      </c>
      <c r="M150" s="15" t="s">
        <v>14</v>
      </c>
      <c r="N150" s="15" t="s">
        <v>7451</v>
      </c>
      <c r="O150" s="15"/>
      <c r="Q150">
        <v>0.5</v>
      </c>
      <c r="S150" s="15"/>
      <c r="T150">
        <f t="shared" si="5"/>
        <v>0.78539816339744828</v>
      </c>
      <c r="U150" s="15" t="s">
        <v>2128</v>
      </c>
      <c r="V150" s="15" t="s">
        <v>2129</v>
      </c>
    </row>
    <row r="151" spans="1:22" ht="15" customHeight="1" x14ac:dyDescent="0.3">
      <c r="A151" s="15" t="s">
        <v>46</v>
      </c>
      <c r="B151" s="16">
        <v>43675</v>
      </c>
      <c r="C151" s="16">
        <v>43675</v>
      </c>
      <c r="D151" s="15">
        <f t="shared" si="4"/>
        <v>2019</v>
      </c>
      <c r="E151" s="15" t="s">
        <v>288</v>
      </c>
      <c r="F151" s="15" t="s">
        <v>329</v>
      </c>
      <c r="G151" s="15"/>
      <c r="H151" s="15"/>
      <c r="I151" s="15"/>
      <c r="J151" s="18">
        <v>1</v>
      </c>
      <c r="L151" s="15" t="s">
        <v>330</v>
      </c>
      <c r="M151" s="15" t="s">
        <v>14</v>
      </c>
      <c r="N151" s="15" t="s">
        <v>7451</v>
      </c>
      <c r="O151" s="15"/>
      <c r="Q151" s="10">
        <v>1</v>
      </c>
      <c r="S151" s="15"/>
      <c r="T151">
        <f t="shared" si="5"/>
        <v>3.1415926535897931</v>
      </c>
      <c r="U151" s="15" t="s">
        <v>2130</v>
      </c>
      <c r="V151" s="15" t="s">
        <v>2131</v>
      </c>
    </row>
    <row r="152" spans="1:22" ht="15" customHeight="1" x14ac:dyDescent="0.3">
      <c r="A152" s="15" t="s">
        <v>46</v>
      </c>
      <c r="B152" s="16">
        <v>43675</v>
      </c>
      <c r="C152" s="16">
        <v>43675</v>
      </c>
      <c r="D152" s="15">
        <f t="shared" si="4"/>
        <v>2019</v>
      </c>
      <c r="E152" s="15" t="s">
        <v>288</v>
      </c>
      <c r="F152" s="15" t="s">
        <v>329</v>
      </c>
      <c r="G152" s="15"/>
      <c r="H152" s="15"/>
      <c r="I152" s="15"/>
      <c r="J152" s="18">
        <v>1</v>
      </c>
      <c r="L152" s="15" t="s">
        <v>330</v>
      </c>
      <c r="M152" s="15" t="s">
        <v>14</v>
      </c>
      <c r="N152" s="15" t="s">
        <v>7451</v>
      </c>
      <c r="O152" s="15"/>
      <c r="Q152" s="10">
        <v>1</v>
      </c>
      <c r="S152" s="15"/>
      <c r="T152">
        <f t="shared" si="5"/>
        <v>3.1415926535897931</v>
      </c>
      <c r="U152" s="15" t="s">
        <v>2132</v>
      </c>
      <c r="V152" s="15" t="s">
        <v>2133</v>
      </c>
    </row>
    <row r="153" spans="1:22" ht="15" customHeight="1" x14ac:dyDescent="0.3">
      <c r="A153" s="15" t="s">
        <v>46</v>
      </c>
      <c r="B153" s="16">
        <v>43675</v>
      </c>
      <c r="C153" s="16">
        <v>43675</v>
      </c>
      <c r="D153" s="15">
        <f t="shared" si="4"/>
        <v>2019</v>
      </c>
      <c r="E153" s="15" t="s">
        <v>288</v>
      </c>
      <c r="F153" s="15" t="s">
        <v>238</v>
      </c>
      <c r="G153" s="15"/>
      <c r="H153" s="15"/>
      <c r="I153" s="15"/>
      <c r="J153" s="18">
        <v>2</v>
      </c>
      <c r="L153" s="15" t="s">
        <v>252</v>
      </c>
      <c r="M153" s="15" t="s">
        <v>14</v>
      </c>
      <c r="N153" s="15" t="s">
        <v>7452</v>
      </c>
      <c r="O153" s="15"/>
      <c r="Q153" s="10">
        <v>2</v>
      </c>
      <c r="S153" s="15"/>
      <c r="T153">
        <f t="shared" si="5"/>
        <v>12.566370614359172</v>
      </c>
      <c r="U153" s="15" t="s">
        <v>2134</v>
      </c>
      <c r="V153" s="15" t="s">
        <v>2135</v>
      </c>
    </row>
    <row r="154" spans="1:22" ht="15" customHeight="1" x14ac:dyDescent="0.3">
      <c r="A154" s="15" t="s">
        <v>46</v>
      </c>
      <c r="B154" s="16">
        <v>43675</v>
      </c>
      <c r="C154" s="16">
        <v>43675</v>
      </c>
      <c r="D154" s="15">
        <f t="shared" si="4"/>
        <v>2019</v>
      </c>
      <c r="E154" s="15" t="s">
        <v>288</v>
      </c>
      <c r="F154" s="15" t="s">
        <v>329</v>
      </c>
      <c r="G154" s="15"/>
      <c r="H154" s="15"/>
      <c r="I154" s="15"/>
      <c r="J154" s="18">
        <v>1</v>
      </c>
      <c r="L154" s="15" t="s">
        <v>252</v>
      </c>
      <c r="M154" s="15" t="s">
        <v>14</v>
      </c>
      <c r="N154" s="15" t="s">
        <v>7451</v>
      </c>
      <c r="O154" s="15"/>
      <c r="Q154" s="10">
        <v>1</v>
      </c>
      <c r="S154" s="15"/>
      <c r="T154">
        <f t="shared" si="5"/>
        <v>3.1415926535897931</v>
      </c>
      <c r="U154" s="15" t="s">
        <v>2136</v>
      </c>
      <c r="V154" s="15" t="s">
        <v>2137</v>
      </c>
    </row>
    <row r="155" spans="1:22" ht="15" customHeight="1" x14ac:dyDescent="0.3">
      <c r="A155" s="15" t="s">
        <v>46</v>
      </c>
      <c r="B155" s="16">
        <v>43675</v>
      </c>
      <c r="C155" s="16">
        <v>43675</v>
      </c>
      <c r="D155" s="15">
        <f t="shared" si="4"/>
        <v>2019</v>
      </c>
      <c r="E155" s="15" t="s">
        <v>288</v>
      </c>
      <c r="F155" s="15" t="s">
        <v>329</v>
      </c>
      <c r="G155" s="15"/>
      <c r="H155" s="15"/>
      <c r="I155" s="15"/>
      <c r="J155" s="18">
        <v>1</v>
      </c>
      <c r="L155" s="15" t="s">
        <v>252</v>
      </c>
      <c r="M155" s="15" t="s">
        <v>14</v>
      </c>
      <c r="N155" s="15" t="s">
        <v>7451</v>
      </c>
      <c r="O155" s="15"/>
      <c r="Q155" s="10">
        <v>1</v>
      </c>
      <c r="S155" s="15"/>
      <c r="T155">
        <f t="shared" si="5"/>
        <v>3.1415926535897931</v>
      </c>
      <c r="U155" s="15" t="s">
        <v>2138</v>
      </c>
      <c r="V155" s="15" t="s">
        <v>2139</v>
      </c>
    </row>
    <row r="156" spans="1:22" ht="15" customHeight="1" x14ac:dyDescent="0.3">
      <c r="A156" s="15" t="s">
        <v>46</v>
      </c>
      <c r="B156" s="16">
        <v>43675</v>
      </c>
      <c r="C156" s="16">
        <v>43675</v>
      </c>
      <c r="D156" s="15">
        <f t="shared" si="4"/>
        <v>2019</v>
      </c>
      <c r="E156" s="15" t="s">
        <v>288</v>
      </c>
      <c r="F156" s="15" t="s">
        <v>329</v>
      </c>
      <c r="G156" s="15"/>
      <c r="H156" s="15"/>
      <c r="I156" s="15"/>
      <c r="J156" s="18">
        <v>1</v>
      </c>
      <c r="L156" s="15" t="s">
        <v>252</v>
      </c>
      <c r="M156" s="15" t="s">
        <v>14</v>
      </c>
      <c r="N156" s="15" t="s">
        <v>7451</v>
      </c>
      <c r="O156" s="15"/>
      <c r="Q156" s="10">
        <v>1</v>
      </c>
      <c r="S156" s="15"/>
      <c r="T156">
        <f t="shared" si="5"/>
        <v>3.1415926535897931</v>
      </c>
      <c r="U156" s="15" t="s">
        <v>2140</v>
      </c>
      <c r="V156" s="15" t="s">
        <v>2141</v>
      </c>
    </row>
    <row r="157" spans="1:22" ht="15" customHeight="1" x14ac:dyDescent="0.3">
      <c r="A157" s="15" t="s">
        <v>46</v>
      </c>
      <c r="B157" s="16">
        <v>43675</v>
      </c>
      <c r="C157" s="16">
        <v>43675</v>
      </c>
      <c r="D157" s="15">
        <f t="shared" si="4"/>
        <v>2019</v>
      </c>
      <c r="E157" s="15" t="s">
        <v>288</v>
      </c>
      <c r="F157" s="15" t="s">
        <v>238</v>
      </c>
      <c r="G157" s="15"/>
      <c r="H157" s="15"/>
      <c r="I157" s="15"/>
      <c r="J157" s="18">
        <v>1</v>
      </c>
      <c r="L157" s="15" t="s">
        <v>252</v>
      </c>
      <c r="M157" s="15" t="s">
        <v>14</v>
      </c>
      <c r="N157" s="15" t="s">
        <v>7451</v>
      </c>
      <c r="O157" s="15"/>
      <c r="Q157" s="10">
        <v>1</v>
      </c>
      <c r="S157" s="15"/>
      <c r="T157">
        <f t="shared" si="5"/>
        <v>3.1415926535897931</v>
      </c>
      <c r="U157" s="15" t="s">
        <v>2142</v>
      </c>
      <c r="V157" s="15" t="s">
        <v>2143</v>
      </c>
    </row>
    <row r="158" spans="1:22" ht="15" customHeight="1" x14ac:dyDescent="0.3">
      <c r="A158" s="15" t="s">
        <v>46</v>
      </c>
      <c r="B158" s="16">
        <v>43675</v>
      </c>
      <c r="C158" s="16">
        <v>43675</v>
      </c>
      <c r="D158" s="15">
        <f t="shared" si="4"/>
        <v>2019</v>
      </c>
      <c r="E158" s="15" t="s">
        <v>288</v>
      </c>
      <c r="F158" s="15" t="s">
        <v>238</v>
      </c>
      <c r="G158" s="15"/>
      <c r="H158" s="15"/>
      <c r="I158" s="15"/>
      <c r="J158" s="18">
        <v>1</v>
      </c>
      <c r="L158" s="15" t="s">
        <v>252</v>
      </c>
      <c r="M158" s="15" t="s">
        <v>14</v>
      </c>
      <c r="N158" s="15" t="s">
        <v>7451</v>
      </c>
      <c r="O158" s="15"/>
      <c r="Q158" s="10">
        <v>1</v>
      </c>
      <c r="S158" s="15"/>
      <c r="T158">
        <f t="shared" si="5"/>
        <v>3.1415926535897931</v>
      </c>
      <c r="U158" s="15" t="s">
        <v>2144</v>
      </c>
      <c r="V158" s="15" t="s">
        <v>2145</v>
      </c>
    </row>
    <row r="159" spans="1:22" ht="15" customHeight="1" x14ac:dyDescent="0.3">
      <c r="A159" s="15" t="s">
        <v>46</v>
      </c>
      <c r="B159" s="16">
        <v>43675</v>
      </c>
      <c r="C159" s="16">
        <v>43675</v>
      </c>
      <c r="D159" s="15">
        <f t="shared" si="4"/>
        <v>2019</v>
      </c>
      <c r="E159" s="15" t="s">
        <v>288</v>
      </c>
      <c r="F159" s="15" t="s">
        <v>360</v>
      </c>
      <c r="G159" s="15"/>
      <c r="H159" s="15"/>
      <c r="I159" s="15"/>
      <c r="J159" s="18">
        <v>0.01</v>
      </c>
      <c r="L159" s="15" t="s">
        <v>330</v>
      </c>
      <c r="M159" s="15" t="s">
        <v>14</v>
      </c>
      <c r="N159" s="15" t="s">
        <v>7451</v>
      </c>
      <c r="O159" s="15"/>
      <c r="Q159">
        <v>0.5</v>
      </c>
      <c r="S159" s="15"/>
      <c r="T159">
        <f t="shared" si="5"/>
        <v>0.78539816339744828</v>
      </c>
      <c r="U159" s="15" t="s">
        <v>2146</v>
      </c>
      <c r="V159" s="15" t="s">
        <v>2147</v>
      </c>
    </row>
    <row r="160" spans="1:22" ht="15" customHeight="1" x14ac:dyDescent="0.3">
      <c r="A160" s="15" t="s">
        <v>46</v>
      </c>
      <c r="B160" s="16">
        <v>43675</v>
      </c>
      <c r="C160" s="16">
        <v>43675</v>
      </c>
      <c r="D160" s="15">
        <f t="shared" si="4"/>
        <v>2019</v>
      </c>
      <c r="E160" s="15" t="s">
        <v>288</v>
      </c>
      <c r="F160" s="15" t="s">
        <v>360</v>
      </c>
      <c r="G160" s="15"/>
      <c r="H160" s="15"/>
      <c r="I160" s="15"/>
      <c r="J160" s="18">
        <v>2</v>
      </c>
      <c r="L160" s="15" t="s">
        <v>240</v>
      </c>
      <c r="M160" s="15" t="s">
        <v>14</v>
      </c>
      <c r="N160" s="15" t="s">
        <v>7451</v>
      </c>
      <c r="O160" s="15"/>
      <c r="Q160" s="10">
        <v>2</v>
      </c>
      <c r="S160" s="15"/>
      <c r="T160">
        <f t="shared" si="5"/>
        <v>12.566370614359172</v>
      </c>
      <c r="U160" s="15" t="s">
        <v>2148</v>
      </c>
      <c r="V160" s="15" t="s">
        <v>2149</v>
      </c>
    </row>
    <row r="161" spans="1:22" ht="15" customHeight="1" x14ac:dyDescent="0.3">
      <c r="A161" s="15" t="s">
        <v>46</v>
      </c>
      <c r="B161" s="16">
        <v>43675</v>
      </c>
      <c r="C161" s="16">
        <v>43675</v>
      </c>
      <c r="D161" s="15">
        <f t="shared" si="4"/>
        <v>2019</v>
      </c>
      <c r="E161" s="15" t="s">
        <v>288</v>
      </c>
      <c r="F161" s="15" t="s">
        <v>360</v>
      </c>
      <c r="G161" s="15"/>
      <c r="H161" s="15"/>
      <c r="I161" s="15"/>
      <c r="J161" s="18">
        <v>0.01</v>
      </c>
      <c r="L161" s="15" t="s">
        <v>240</v>
      </c>
      <c r="M161" s="15" t="s">
        <v>14</v>
      </c>
      <c r="N161" s="15" t="s">
        <v>7451</v>
      </c>
      <c r="O161" s="15"/>
      <c r="Q161">
        <v>0.5</v>
      </c>
      <c r="S161" s="15"/>
      <c r="T161">
        <f t="shared" si="5"/>
        <v>0.78539816339744828</v>
      </c>
      <c r="U161" s="15" t="s">
        <v>2150</v>
      </c>
      <c r="V161" s="15" t="s">
        <v>2151</v>
      </c>
    </row>
    <row r="162" spans="1:22" ht="15" customHeight="1" x14ac:dyDescent="0.3">
      <c r="A162" s="15" t="s">
        <v>46</v>
      </c>
      <c r="B162" s="16">
        <v>43675</v>
      </c>
      <c r="C162" s="16">
        <v>43675</v>
      </c>
      <c r="D162" s="15">
        <f t="shared" si="4"/>
        <v>2019</v>
      </c>
      <c r="E162" s="15" t="s">
        <v>288</v>
      </c>
      <c r="F162" s="15" t="s">
        <v>329</v>
      </c>
      <c r="G162" s="15"/>
      <c r="H162" s="15"/>
      <c r="I162" s="15"/>
      <c r="J162" s="18">
        <v>3</v>
      </c>
      <c r="L162" s="15" t="s">
        <v>330</v>
      </c>
      <c r="M162" s="15" t="s">
        <v>14</v>
      </c>
      <c r="N162" s="15" t="s">
        <v>7451</v>
      </c>
      <c r="O162" s="15"/>
      <c r="Q162" s="10">
        <v>3</v>
      </c>
      <c r="S162" s="15"/>
      <c r="T162">
        <f t="shared" si="5"/>
        <v>28.274333882308138</v>
      </c>
      <c r="U162" s="15" t="s">
        <v>2152</v>
      </c>
      <c r="V162" s="15" t="s">
        <v>2153</v>
      </c>
    </row>
    <row r="163" spans="1:22" ht="15" customHeight="1" x14ac:dyDescent="0.3">
      <c r="A163" s="15" t="s">
        <v>46</v>
      </c>
      <c r="B163" s="16">
        <v>43675</v>
      </c>
      <c r="C163" s="16">
        <v>43675</v>
      </c>
      <c r="D163" s="15">
        <f t="shared" si="4"/>
        <v>2019</v>
      </c>
      <c r="E163" s="15" t="s">
        <v>288</v>
      </c>
      <c r="F163" s="15" t="s">
        <v>360</v>
      </c>
      <c r="G163" s="15"/>
      <c r="H163" s="15"/>
      <c r="I163" s="15"/>
      <c r="J163" s="18">
        <v>0.01</v>
      </c>
      <c r="L163" s="15" t="s">
        <v>330</v>
      </c>
      <c r="M163" s="15" t="s">
        <v>14</v>
      </c>
      <c r="N163" s="15" t="s">
        <v>7451</v>
      </c>
      <c r="O163" s="15"/>
      <c r="Q163">
        <v>0.5</v>
      </c>
      <c r="S163" s="15"/>
      <c r="T163">
        <f t="shared" si="5"/>
        <v>0.78539816339744828</v>
      </c>
      <c r="U163" s="15" t="s">
        <v>2154</v>
      </c>
      <c r="V163" s="15" t="s">
        <v>2155</v>
      </c>
    </row>
    <row r="164" spans="1:22" ht="15" customHeight="1" x14ac:dyDescent="0.3">
      <c r="A164" s="15" t="s">
        <v>46</v>
      </c>
      <c r="B164" s="16">
        <v>43675</v>
      </c>
      <c r="C164" s="16">
        <v>43675</v>
      </c>
      <c r="D164" s="15">
        <f t="shared" si="4"/>
        <v>2019</v>
      </c>
      <c r="E164" s="15" t="s">
        <v>288</v>
      </c>
      <c r="F164" s="15" t="s">
        <v>360</v>
      </c>
      <c r="G164" s="15"/>
      <c r="H164" s="15"/>
      <c r="I164" s="15"/>
      <c r="J164" s="18">
        <v>0.01</v>
      </c>
      <c r="L164" s="15" t="s">
        <v>330</v>
      </c>
      <c r="M164" s="15" t="s">
        <v>14</v>
      </c>
      <c r="N164" s="15" t="s">
        <v>7451</v>
      </c>
      <c r="O164" s="15"/>
      <c r="Q164">
        <v>0.5</v>
      </c>
      <c r="S164" s="15"/>
      <c r="T164">
        <f t="shared" si="5"/>
        <v>0.78539816339744828</v>
      </c>
      <c r="U164" s="15" t="s">
        <v>2156</v>
      </c>
      <c r="V164" s="15" t="s">
        <v>2157</v>
      </c>
    </row>
    <row r="165" spans="1:22" ht="15" customHeight="1" x14ac:dyDescent="0.3">
      <c r="A165" s="15" t="s">
        <v>46</v>
      </c>
      <c r="B165" s="16">
        <v>43675</v>
      </c>
      <c r="C165" s="16">
        <v>43675</v>
      </c>
      <c r="D165" s="15">
        <f t="shared" si="4"/>
        <v>2019</v>
      </c>
      <c r="E165" s="15" t="s">
        <v>288</v>
      </c>
      <c r="F165" s="15" t="s">
        <v>301</v>
      </c>
      <c r="G165" s="15"/>
      <c r="H165" s="15"/>
      <c r="I165" s="15"/>
      <c r="J165" s="18">
        <v>0.01</v>
      </c>
      <c r="L165" s="15" t="s">
        <v>330</v>
      </c>
      <c r="M165" s="15" t="s">
        <v>14</v>
      </c>
      <c r="N165" s="15" t="s">
        <v>7451</v>
      </c>
      <c r="O165" s="15"/>
      <c r="Q165">
        <v>0.5</v>
      </c>
      <c r="S165" s="15"/>
      <c r="T165">
        <f t="shared" si="5"/>
        <v>0.78539816339744828</v>
      </c>
      <c r="U165" s="15" t="s">
        <v>2158</v>
      </c>
      <c r="V165" s="15" t="s">
        <v>2159</v>
      </c>
    </row>
    <row r="166" spans="1:22" ht="15" customHeight="1" x14ac:dyDescent="0.3">
      <c r="A166" s="15" t="s">
        <v>217</v>
      </c>
      <c r="B166" s="16">
        <v>43675</v>
      </c>
      <c r="C166" s="16">
        <v>43675</v>
      </c>
      <c r="D166" s="15">
        <f t="shared" si="4"/>
        <v>2019</v>
      </c>
      <c r="E166" s="15" t="s">
        <v>41</v>
      </c>
      <c r="F166" s="15" t="s">
        <v>360</v>
      </c>
      <c r="G166" s="15"/>
      <c r="H166" s="15"/>
      <c r="I166" s="15"/>
      <c r="J166" s="18">
        <v>0.01</v>
      </c>
      <c r="L166" s="15" t="s">
        <v>330</v>
      </c>
      <c r="M166" s="15" t="s">
        <v>14</v>
      </c>
      <c r="N166" s="15" t="s">
        <v>7451</v>
      </c>
      <c r="O166" s="15"/>
      <c r="Q166">
        <v>0.5</v>
      </c>
      <c r="S166" s="15"/>
      <c r="T166">
        <f t="shared" si="5"/>
        <v>0.78539816339744828</v>
      </c>
      <c r="U166" s="15" t="s">
        <v>2160</v>
      </c>
      <c r="V166" s="15" t="s">
        <v>2161</v>
      </c>
    </row>
    <row r="167" spans="1:22" ht="15" customHeight="1" x14ac:dyDescent="0.3">
      <c r="A167" s="15" t="s">
        <v>217</v>
      </c>
      <c r="B167" s="16">
        <v>43675</v>
      </c>
      <c r="C167" s="16">
        <v>43675</v>
      </c>
      <c r="D167" s="15">
        <f t="shared" si="4"/>
        <v>2019</v>
      </c>
      <c r="E167" s="15" t="s">
        <v>41</v>
      </c>
      <c r="F167" s="15" t="s">
        <v>360</v>
      </c>
      <c r="G167" s="15"/>
      <c r="H167" s="15"/>
      <c r="I167" s="15"/>
      <c r="J167" s="18">
        <v>0.01</v>
      </c>
      <c r="L167" s="15" t="s">
        <v>330</v>
      </c>
      <c r="M167" s="15" t="s">
        <v>14</v>
      </c>
      <c r="N167" s="15" t="s">
        <v>7451</v>
      </c>
      <c r="O167" s="15"/>
      <c r="Q167">
        <v>0.5</v>
      </c>
      <c r="S167" s="15"/>
      <c r="T167">
        <f t="shared" si="5"/>
        <v>0.78539816339744828</v>
      </c>
      <c r="U167" s="15" t="s">
        <v>2162</v>
      </c>
      <c r="V167" s="15" t="s">
        <v>2163</v>
      </c>
    </row>
    <row r="168" spans="1:22" ht="15" customHeight="1" x14ac:dyDescent="0.3">
      <c r="A168" s="15" t="s">
        <v>217</v>
      </c>
      <c r="B168" s="16">
        <v>43675</v>
      </c>
      <c r="C168" s="16">
        <v>43675</v>
      </c>
      <c r="D168" s="15">
        <f t="shared" si="4"/>
        <v>2019</v>
      </c>
      <c r="E168" s="15" t="s">
        <v>41</v>
      </c>
      <c r="F168" s="15" t="s">
        <v>2440</v>
      </c>
      <c r="G168" s="15"/>
      <c r="H168" s="15"/>
      <c r="I168" s="15"/>
      <c r="J168" s="18">
        <v>0.01</v>
      </c>
      <c r="L168" s="15" t="s">
        <v>330</v>
      </c>
      <c r="M168" s="15" t="s">
        <v>14</v>
      </c>
      <c r="N168" s="15" t="s">
        <v>7451</v>
      </c>
      <c r="O168" s="15"/>
      <c r="Q168">
        <v>0.5</v>
      </c>
      <c r="S168" s="15"/>
      <c r="T168">
        <f t="shared" si="5"/>
        <v>0.78539816339744828</v>
      </c>
      <c r="U168" s="15" t="s">
        <v>2164</v>
      </c>
      <c r="V168" s="15" t="s">
        <v>2165</v>
      </c>
    </row>
    <row r="169" spans="1:22" ht="15" customHeight="1" x14ac:dyDescent="0.3">
      <c r="A169" s="15" t="s">
        <v>217</v>
      </c>
      <c r="B169" s="16">
        <v>43675</v>
      </c>
      <c r="C169" s="16">
        <v>43675</v>
      </c>
      <c r="D169" s="15">
        <f t="shared" si="4"/>
        <v>2019</v>
      </c>
      <c r="E169" s="15" t="s">
        <v>41</v>
      </c>
      <c r="F169" s="15" t="s">
        <v>301</v>
      </c>
      <c r="G169" s="15"/>
      <c r="H169" s="15"/>
      <c r="I169" s="15"/>
      <c r="J169" s="18">
        <v>0.01</v>
      </c>
      <c r="L169" s="15" t="s">
        <v>330</v>
      </c>
      <c r="M169" s="15" t="s">
        <v>14</v>
      </c>
      <c r="N169" s="15" t="s">
        <v>7451</v>
      </c>
      <c r="O169" s="15"/>
      <c r="Q169">
        <v>0.5</v>
      </c>
      <c r="S169" s="15"/>
      <c r="T169">
        <f t="shared" si="5"/>
        <v>0.78539816339744828</v>
      </c>
      <c r="U169" s="15" t="s">
        <v>2166</v>
      </c>
      <c r="V169" s="15" t="s">
        <v>2167</v>
      </c>
    </row>
    <row r="170" spans="1:22" ht="15" customHeight="1" x14ac:dyDescent="0.3">
      <c r="A170" s="15" t="s">
        <v>217</v>
      </c>
      <c r="B170" s="16">
        <v>43675</v>
      </c>
      <c r="C170" s="16">
        <v>43675</v>
      </c>
      <c r="D170" s="15">
        <f t="shared" si="4"/>
        <v>2019</v>
      </c>
      <c r="E170" s="15" t="s">
        <v>41</v>
      </c>
      <c r="F170" s="15" t="s">
        <v>301</v>
      </c>
      <c r="G170" s="15"/>
      <c r="H170" s="15"/>
      <c r="I170" s="15"/>
      <c r="J170" s="18">
        <v>0.5</v>
      </c>
      <c r="L170" s="15" t="s">
        <v>330</v>
      </c>
      <c r="M170" s="15" t="s">
        <v>14</v>
      </c>
      <c r="N170" s="15" t="s">
        <v>7451</v>
      </c>
      <c r="O170" s="15"/>
      <c r="Q170" s="10">
        <v>0.5</v>
      </c>
      <c r="S170" s="15"/>
      <c r="T170">
        <f t="shared" si="5"/>
        <v>0.78539816339744828</v>
      </c>
      <c r="U170" s="15" t="s">
        <v>2168</v>
      </c>
      <c r="V170" s="15" t="s">
        <v>2169</v>
      </c>
    </row>
    <row r="171" spans="1:22" ht="15" customHeight="1" x14ac:dyDescent="0.3">
      <c r="A171" s="15" t="s">
        <v>217</v>
      </c>
      <c r="B171" s="16">
        <v>43675</v>
      </c>
      <c r="C171" s="16">
        <v>43675</v>
      </c>
      <c r="D171" s="15">
        <f t="shared" si="4"/>
        <v>2019</v>
      </c>
      <c r="E171" s="15" t="s">
        <v>41</v>
      </c>
      <c r="F171" s="15" t="s">
        <v>301</v>
      </c>
      <c r="G171" s="15"/>
      <c r="H171" s="15"/>
      <c r="I171" s="15"/>
      <c r="J171" s="18">
        <v>0.5</v>
      </c>
      <c r="L171" s="15" t="s">
        <v>330</v>
      </c>
      <c r="M171" s="15" t="s">
        <v>14</v>
      </c>
      <c r="N171" s="15" t="s">
        <v>7451</v>
      </c>
      <c r="O171" s="15"/>
      <c r="Q171" s="10">
        <v>0.5</v>
      </c>
      <c r="S171" s="15"/>
      <c r="T171">
        <f t="shared" si="5"/>
        <v>0.78539816339744828</v>
      </c>
      <c r="U171" s="15" t="s">
        <v>2170</v>
      </c>
      <c r="V171" s="15" t="s">
        <v>2171</v>
      </c>
    </row>
    <row r="172" spans="1:22" ht="15" customHeight="1" x14ac:dyDescent="0.3">
      <c r="A172" s="15" t="s">
        <v>217</v>
      </c>
      <c r="B172" s="16">
        <v>43675</v>
      </c>
      <c r="C172" s="16">
        <v>43675</v>
      </c>
      <c r="D172" s="15">
        <f t="shared" si="4"/>
        <v>2019</v>
      </c>
      <c r="E172" s="15" t="s">
        <v>41</v>
      </c>
      <c r="F172" s="15" t="s">
        <v>301</v>
      </c>
      <c r="G172" s="15"/>
      <c r="H172" s="15"/>
      <c r="I172" s="15"/>
      <c r="J172" s="18">
        <v>0.01</v>
      </c>
      <c r="L172" s="15" t="s">
        <v>330</v>
      </c>
      <c r="M172" s="15" t="s">
        <v>14</v>
      </c>
      <c r="N172" s="15" t="s">
        <v>7451</v>
      </c>
      <c r="O172" s="15"/>
      <c r="Q172">
        <v>0.5</v>
      </c>
      <c r="S172" s="15"/>
      <c r="T172">
        <f t="shared" si="5"/>
        <v>0.78539816339744828</v>
      </c>
      <c r="U172" s="15" t="s">
        <v>2172</v>
      </c>
      <c r="V172" s="15" t="s">
        <v>2173</v>
      </c>
    </row>
    <row r="173" spans="1:22" ht="15" customHeight="1" x14ac:dyDescent="0.3">
      <c r="A173" s="15" t="s">
        <v>1414</v>
      </c>
      <c r="B173" s="16">
        <v>43676</v>
      </c>
      <c r="C173" s="16">
        <v>43676</v>
      </c>
      <c r="D173" s="15">
        <f t="shared" si="4"/>
        <v>2019</v>
      </c>
      <c r="E173" s="15" t="s">
        <v>342</v>
      </c>
      <c r="F173" s="15" t="s">
        <v>2440</v>
      </c>
      <c r="G173" s="15"/>
      <c r="H173" s="15"/>
      <c r="I173" s="15"/>
      <c r="J173" s="18">
        <v>0.01</v>
      </c>
      <c r="L173" s="15" t="s">
        <v>330</v>
      </c>
      <c r="M173" s="15" t="s">
        <v>14</v>
      </c>
      <c r="N173" s="15" t="s">
        <v>7451</v>
      </c>
      <c r="O173" s="15"/>
      <c r="Q173">
        <v>0.5</v>
      </c>
      <c r="S173" s="15"/>
      <c r="T173">
        <f t="shared" si="5"/>
        <v>0.78539816339744828</v>
      </c>
      <c r="U173" s="15" t="s">
        <v>2174</v>
      </c>
      <c r="V173" s="15" t="s">
        <v>2175</v>
      </c>
    </row>
    <row r="174" spans="1:22" ht="15" customHeight="1" x14ac:dyDescent="0.3">
      <c r="A174" s="15" t="s">
        <v>1414</v>
      </c>
      <c r="B174" s="16">
        <v>43676</v>
      </c>
      <c r="C174" s="16">
        <v>43676</v>
      </c>
      <c r="D174" s="15">
        <f t="shared" si="4"/>
        <v>2019</v>
      </c>
      <c r="E174" s="15" t="s">
        <v>342</v>
      </c>
      <c r="F174" s="15" t="s">
        <v>301</v>
      </c>
      <c r="G174" s="15"/>
      <c r="H174" s="15"/>
      <c r="I174" s="15"/>
      <c r="J174" s="18">
        <v>0.5</v>
      </c>
      <c r="L174" s="15" t="s">
        <v>330</v>
      </c>
      <c r="M174" s="15" t="s">
        <v>14</v>
      </c>
      <c r="N174" s="15" t="s">
        <v>7451</v>
      </c>
      <c r="O174" s="15"/>
      <c r="Q174" s="10">
        <v>0.5</v>
      </c>
      <c r="S174" s="15"/>
      <c r="T174">
        <f t="shared" si="5"/>
        <v>0.78539816339744828</v>
      </c>
      <c r="U174" s="15" t="s">
        <v>2176</v>
      </c>
      <c r="V174" s="15" t="s">
        <v>2177</v>
      </c>
    </row>
    <row r="175" spans="1:22" ht="15" customHeight="1" x14ac:dyDescent="0.3">
      <c r="A175" s="15" t="s">
        <v>1414</v>
      </c>
      <c r="B175" s="16">
        <v>43676</v>
      </c>
      <c r="C175" s="16">
        <v>43676</v>
      </c>
      <c r="D175" s="15">
        <f t="shared" si="4"/>
        <v>2019</v>
      </c>
      <c r="E175" s="15" t="s">
        <v>342</v>
      </c>
      <c r="F175" s="15" t="s">
        <v>301</v>
      </c>
      <c r="G175" s="15"/>
      <c r="H175" s="15"/>
      <c r="I175" s="15"/>
      <c r="J175" s="18">
        <v>0.01</v>
      </c>
      <c r="L175" s="15" t="s">
        <v>330</v>
      </c>
      <c r="M175" s="15" t="s">
        <v>14</v>
      </c>
      <c r="N175" s="15" t="s">
        <v>7451</v>
      </c>
      <c r="O175" s="15"/>
      <c r="Q175">
        <v>0.5</v>
      </c>
      <c r="S175" s="15"/>
      <c r="T175">
        <f t="shared" si="5"/>
        <v>0.78539816339744828</v>
      </c>
      <c r="U175" s="15" t="s">
        <v>2178</v>
      </c>
      <c r="V175" s="15" t="s">
        <v>2179</v>
      </c>
    </row>
    <row r="176" spans="1:22" ht="15" customHeight="1" x14ac:dyDescent="0.3">
      <c r="A176" s="15" t="s">
        <v>1414</v>
      </c>
      <c r="B176" s="16">
        <v>43676</v>
      </c>
      <c r="C176" s="16">
        <v>43676</v>
      </c>
      <c r="D176" s="15">
        <f t="shared" si="4"/>
        <v>2019</v>
      </c>
      <c r="E176" s="15" t="s">
        <v>342</v>
      </c>
      <c r="F176" s="15" t="s">
        <v>2440</v>
      </c>
      <c r="G176" s="15"/>
      <c r="H176" s="15"/>
      <c r="I176" s="15"/>
      <c r="J176" s="18">
        <v>0.01</v>
      </c>
      <c r="L176" s="15" t="s">
        <v>330</v>
      </c>
      <c r="M176" s="15" t="s">
        <v>14</v>
      </c>
      <c r="N176" s="15" t="s">
        <v>7451</v>
      </c>
      <c r="O176" s="15"/>
      <c r="Q176">
        <v>0.5</v>
      </c>
      <c r="S176" s="15"/>
      <c r="T176">
        <f t="shared" si="5"/>
        <v>0.78539816339744828</v>
      </c>
      <c r="U176" s="15" t="s">
        <v>2180</v>
      </c>
      <c r="V176" s="15" t="s">
        <v>2181</v>
      </c>
    </row>
    <row r="177" spans="1:22" ht="15" customHeight="1" x14ac:dyDescent="0.3">
      <c r="A177" s="15" t="s">
        <v>1414</v>
      </c>
      <c r="B177" s="16">
        <v>43676</v>
      </c>
      <c r="C177" s="16">
        <v>43676</v>
      </c>
      <c r="D177" s="15">
        <f t="shared" si="4"/>
        <v>2019</v>
      </c>
      <c r="E177" s="15" t="s">
        <v>342</v>
      </c>
      <c r="F177" s="15" t="s">
        <v>2440</v>
      </c>
      <c r="G177" s="15"/>
      <c r="H177" s="15"/>
      <c r="I177" s="15" t="s">
        <v>2182</v>
      </c>
      <c r="J177" s="18">
        <v>0.01</v>
      </c>
      <c r="L177" s="15" t="s">
        <v>330</v>
      </c>
      <c r="M177" s="15" t="s">
        <v>14</v>
      </c>
      <c r="N177" s="15" t="s">
        <v>7451</v>
      </c>
      <c r="O177" s="15"/>
      <c r="Q177">
        <v>0.5</v>
      </c>
      <c r="S177" s="15"/>
      <c r="T177">
        <f t="shared" si="5"/>
        <v>0.78539816339744828</v>
      </c>
      <c r="U177" s="15" t="s">
        <v>2183</v>
      </c>
      <c r="V177" s="15" t="s">
        <v>2184</v>
      </c>
    </row>
    <row r="178" spans="1:22" ht="15" customHeight="1" x14ac:dyDescent="0.3">
      <c r="A178" s="15" t="s">
        <v>1414</v>
      </c>
      <c r="B178" s="16">
        <v>43676</v>
      </c>
      <c r="C178" s="16">
        <v>43676</v>
      </c>
      <c r="D178" s="15">
        <f t="shared" si="4"/>
        <v>2019</v>
      </c>
      <c r="E178" s="15" t="s">
        <v>390</v>
      </c>
      <c r="F178" s="15" t="s">
        <v>2440</v>
      </c>
      <c r="G178" s="15"/>
      <c r="H178" s="15"/>
      <c r="I178" s="15" t="s">
        <v>2182</v>
      </c>
      <c r="J178" s="18">
        <v>0.01</v>
      </c>
      <c r="L178" s="15" t="s">
        <v>330</v>
      </c>
      <c r="M178" s="15" t="s">
        <v>14</v>
      </c>
      <c r="N178" s="15" t="s">
        <v>7451</v>
      </c>
      <c r="O178" s="15"/>
      <c r="Q178">
        <v>0.5</v>
      </c>
      <c r="S178" s="15"/>
      <c r="T178">
        <f t="shared" si="5"/>
        <v>0.78539816339744828</v>
      </c>
      <c r="U178" s="15" t="s">
        <v>2185</v>
      </c>
      <c r="V178" s="15" t="s">
        <v>2186</v>
      </c>
    </row>
    <row r="179" spans="1:22" ht="15" customHeight="1" x14ac:dyDescent="0.3">
      <c r="A179" s="15" t="s">
        <v>1414</v>
      </c>
      <c r="B179" s="16">
        <v>43676</v>
      </c>
      <c r="C179" s="16">
        <v>43676</v>
      </c>
      <c r="D179" s="15">
        <f t="shared" si="4"/>
        <v>2019</v>
      </c>
      <c r="E179" s="15" t="s">
        <v>390</v>
      </c>
      <c r="F179" s="15" t="s">
        <v>2440</v>
      </c>
      <c r="G179" s="15"/>
      <c r="H179" s="15"/>
      <c r="I179" s="15" t="s">
        <v>2182</v>
      </c>
      <c r="J179" s="18">
        <v>0.01</v>
      </c>
      <c r="L179" s="15" t="s">
        <v>330</v>
      </c>
      <c r="M179" s="15" t="s">
        <v>14</v>
      </c>
      <c r="N179" s="15" t="s">
        <v>7451</v>
      </c>
      <c r="O179" s="15"/>
      <c r="Q179">
        <v>0.5</v>
      </c>
      <c r="S179" s="15"/>
      <c r="T179">
        <f t="shared" si="5"/>
        <v>0.78539816339744828</v>
      </c>
      <c r="U179" s="15" t="s">
        <v>2187</v>
      </c>
      <c r="V179" s="15" t="s">
        <v>2188</v>
      </c>
    </row>
    <row r="180" spans="1:22" ht="15" customHeight="1" x14ac:dyDescent="0.3">
      <c r="A180" s="15" t="s">
        <v>1414</v>
      </c>
      <c r="B180" s="16">
        <v>43676</v>
      </c>
      <c r="C180" s="16">
        <v>43676</v>
      </c>
      <c r="D180" s="15">
        <f t="shared" si="4"/>
        <v>2019</v>
      </c>
      <c r="E180" s="15" t="s">
        <v>390</v>
      </c>
      <c r="F180" s="15" t="s">
        <v>2440</v>
      </c>
      <c r="G180" s="15"/>
      <c r="H180" s="15"/>
      <c r="I180" s="15" t="s">
        <v>2182</v>
      </c>
      <c r="J180" s="18">
        <v>0.01</v>
      </c>
      <c r="L180" s="15" t="s">
        <v>330</v>
      </c>
      <c r="M180" s="15" t="s">
        <v>14</v>
      </c>
      <c r="N180" s="15" t="s">
        <v>7451</v>
      </c>
      <c r="O180" s="15"/>
      <c r="Q180">
        <v>0.5</v>
      </c>
      <c r="S180" s="15"/>
      <c r="T180">
        <f t="shared" si="5"/>
        <v>0.78539816339744828</v>
      </c>
      <c r="U180" s="15" t="s">
        <v>2189</v>
      </c>
      <c r="V180" s="15" t="s">
        <v>2190</v>
      </c>
    </row>
    <row r="181" spans="1:22" ht="15" customHeight="1" x14ac:dyDescent="0.3">
      <c r="A181" s="15" t="s">
        <v>1414</v>
      </c>
      <c r="B181" s="16">
        <v>43676</v>
      </c>
      <c r="C181" s="16">
        <v>43676</v>
      </c>
      <c r="D181" s="15">
        <f t="shared" si="4"/>
        <v>2019</v>
      </c>
      <c r="E181" s="15" t="s">
        <v>390</v>
      </c>
      <c r="F181" s="15" t="s">
        <v>2440</v>
      </c>
      <c r="G181" s="15"/>
      <c r="H181" s="15"/>
      <c r="I181" s="15" t="s">
        <v>2182</v>
      </c>
      <c r="J181" s="18">
        <v>0.01</v>
      </c>
      <c r="L181" s="15" t="s">
        <v>330</v>
      </c>
      <c r="M181" s="15" t="s">
        <v>14</v>
      </c>
      <c r="N181" s="15" t="s">
        <v>7451</v>
      </c>
      <c r="O181" s="15"/>
      <c r="Q181">
        <v>0.5</v>
      </c>
      <c r="S181" s="15"/>
      <c r="T181">
        <f t="shared" si="5"/>
        <v>0.78539816339744828</v>
      </c>
      <c r="U181" s="15" t="s">
        <v>2191</v>
      </c>
      <c r="V181" s="15" t="s">
        <v>2192</v>
      </c>
    </row>
    <row r="182" spans="1:22" ht="15" customHeight="1" x14ac:dyDescent="0.3">
      <c r="A182" s="15" t="s">
        <v>1414</v>
      </c>
      <c r="B182" s="16">
        <v>43676</v>
      </c>
      <c r="C182" s="16">
        <v>43676</v>
      </c>
      <c r="D182" s="15">
        <f t="shared" si="4"/>
        <v>2019</v>
      </c>
      <c r="E182" s="15" t="s">
        <v>390</v>
      </c>
      <c r="F182" s="15" t="s">
        <v>2440</v>
      </c>
      <c r="G182" s="15"/>
      <c r="H182" s="15"/>
      <c r="I182" s="15" t="s">
        <v>2182</v>
      </c>
      <c r="J182" s="18">
        <v>0.01</v>
      </c>
      <c r="L182" s="15" t="s">
        <v>330</v>
      </c>
      <c r="M182" s="15" t="s">
        <v>14</v>
      </c>
      <c r="N182" s="15" t="s">
        <v>7451</v>
      </c>
      <c r="O182" s="15"/>
      <c r="Q182">
        <v>0.5</v>
      </c>
      <c r="S182" s="15"/>
      <c r="T182">
        <f t="shared" si="5"/>
        <v>0.78539816339744828</v>
      </c>
      <c r="U182" s="15" t="s">
        <v>2193</v>
      </c>
      <c r="V182" s="15" t="s">
        <v>2194</v>
      </c>
    </row>
    <row r="183" spans="1:22" ht="15" customHeight="1" x14ac:dyDescent="0.3">
      <c r="A183" s="15" t="s">
        <v>1414</v>
      </c>
      <c r="B183" s="16">
        <v>43676</v>
      </c>
      <c r="C183" s="16">
        <v>43676</v>
      </c>
      <c r="D183" s="15">
        <f t="shared" si="4"/>
        <v>2019</v>
      </c>
      <c r="E183" s="15" t="s">
        <v>390</v>
      </c>
      <c r="F183" s="15" t="s">
        <v>2440</v>
      </c>
      <c r="G183" s="15"/>
      <c r="H183" s="15"/>
      <c r="I183" s="15" t="s">
        <v>2182</v>
      </c>
      <c r="J183" s="18">
        <v>0.01</v>
      </c>
      <c r="L183" s="15" t="s">
        <v>330</v>
      </c>
      <c r="M183" s="15" t="s">
        <v>14</v>
      </c>
      <c r="N183" s="15" t="s">
        <v>7451</v>
      </c>
      <c r="O183" s="15"/>
      <c r="Q183">
        <v>0.5</v>
      </c>
      <c r="S183" s="15"/>
      <c r="T183">
        <f t="shared" si="5"/>
        <v>0.78539816339744828</v>
      </c>
      <c r="U183" s="15" t="s">
        <v>2195</v>
      </c>
      <c r="V183" s="15" t="s">
        <v>2196</v>
      </c>
    </row>
    <row r="184" spans="1:22" ht="15" customHeight="1" x14ac:dyDescent="0.3">
      <c r="A184" s="15" t="s">
        <v>1414</v>
      </c>
      <c r="B184" s="16">
        <v>43676</v>
      </c>
      <c r="C184" s="16">
        <v>43676</v>
      </c>
      <c r="D184" s="15">
        <f t="shared" si="4"/>
        <v>2019</v>
      </c>
      <c r="E184" s="15" t="s">
        <v>390</v>
      </c>
      <c r="F184" s="15" t="s">
        <v>2440</v>
      </c>
      <c r="G184" s="15"/>
      <c r="H184" s="15"/>
      <c r="I184" s="15" t="s">
        <v>2182</v>
      </c>
      <c r="J184" s="18">
        <v>0.01</v>
      </c>
      <c r="L184" s="15" t="s">
        <v>330</v>
      </c>
      <c r="M184" s="15" t="s">
        <v>14</v>
      </c>
      <c r="N184" s="15" t="s">
        <v>7451</v>
      </c>
      <c r="O184" s="15"/>
      <c r="Q184">
        <v>0.5</v>
      </c>
      <c r="S184" s="15"/>
      <c r="T184">
        <f t="shared" si="5"/>
        <v>0.78539816339744828</v>
      </c>
      <c r="U184" s="15" t="s">
        <v>2197</v>
      </c>
      <c r="V184" s="15" t="s">
        <v>2198</v>
      </c>
    </row>
    <row r="185" spans="1:22" ht="15" customHeight="1" x14ac:dyDescent="0.3">
      <c r="A185" s="15" t="s">
        <v>1414</v>
      </c>
      <c r="B185" s="16">
        <v>43676</v>
      </c>
      <c r="C185" s="16">
        <v>43676</v>
      </c>
      <c r="D185" s="15">
        <f t="shared" si="4"/>
        <v>2019</v>
      </c>
      <c r="E185" s="15" t="s">
        <v>390</v>
      </c>
      <c r="F185" s="15" t="s">
        <v>2440</v>
      </c>
      <c r="G185" s="15"/>
      <c r="H185" s="15"/>
      <c r="I185" s="15" t="s">
        <v>2182</v>
      </c>
      <c r="J185" s="18">
        <v>0.01</v>
      </c>
      <c r="L185" s="15" t="s">
        <v>330</v>
      </c>
      <c r="M185" s="15" t="s">
        <v>14</v>
      </c>
      <c r="N185" s="15" t="s">
        <v>7451</v>
      </c>
      <c r="O185" s="15"/>
      <c r="Q185">
        <v>0.5</v>
      </c>
      <c r="S185" s="15"/>
      <c r="T185">
        <f t="shared" si="5"/>
        <v>0.78539816339744828</v>
      </c>
      <c r="U185" s="15" t="s">
        <v>2199</v>
      </c>
      <c r="V185" s="15" t="s">
        <v>2200</v>
      </c>
    </row>
    <row r="186" spans="1:22" ht="15" customHeight="1" x14ac:dyDescent="0.3">
      <c r="A186" s="15" t="s">
        <v>1414</v>
      </c>
      <c r="B186" s="16">
        <v>43676</v>
      </c>
      <c r="C186" s="16">
        <v>43676</v>
      </c>
      <c r="D186" s="15">
        <f t="shared" si="4"/>
        <v>2019</v>
      </c>
      <c r="E186" s="15" t="s">
        <v>390</v>
      </c>
      <c r="F186" s="15" t="s">
        <v>2440</v>
      </c>
      <c r="G186" s="15"/>
      <c r="H186" s="15"/>
      <c r="I186" s="15" t="s">
        <v>2182</v>
      </c>
      <c r="J186" s="18">
        <v>0.01</v>
      </c>
      <c r="L186" s="15" t="s">
        <v>330</v>
      </c>
      <c r="M186" s="15" t="s">
        <v>14</v>
      </c>
      <c r="N186" s="15" t="s">
        <v>7451</v>
      </c>
      <c r="O186" s="15"/>
      <c r="Q186">
        <v>0.5</v>
      </c>
      <c r="S186" s="15"/>
      <c r="T186">
        <f t="shared" si="5"/>
        <v>0.78539816339744828</v>
      </c>
      <c r="U186" s="15" t="s">
        <v>2201</v>
      </c>
      <c r="V186" s="15" t="s">
        <v>2202</v>
      </c>
    </row>
    <row r="187" spans="1:22" ht="15" customHeight="1" x14ac:dyDescent="0.3">
      <c r="A187" s="15" t="s">
        <v>1414</v>
      </c>
      <c r="B187" s="16">
        <v>43676</v>
      </c>
      <c r="C187" s="16">
        <v>43676</v>
      </c>
      <c r="D187" s="15">
        <f t="shared" si="4"/>
        <v>2019</v>
      </c>
      <c r="E187" s="15" t="s">
        <v>390</v>
      </c>
      <c r="F187" s="15" t="s">
        <v>2440</v>
      </c>
      <c r="G187" s="15"/>
      <c r="H187" s="15"/>
      <c r="I187" s="15" t="s">
        <v>2182</v>
      </c>
      <c r="J187" s="18">
        <v>0.01</v>
      </c>
      <c r="L187" s="15" t="s">
        <v>330</v>
      </c>
      <c r="M187" s="15" t="s">
        <v>14</v>
      </c>
      <c r="N187" s="15" t="s">
        <v>7451</v>
      </c>
      <c r="O187" s="15"/>
      <c r="Q187">
        <v>0.5</v>
      </c>
      <c r="S187" s="15"/>
      <c r="T187">
        <f t="shared" si="5"/>
        <v>0.78539816339744828</v>
      </c>
      <c r="U187" s="15" t="s">
        <v>2203</v>
      </c>
      <c r="V187" s="15" t="s">
        <v>2204</v>
      </c>
    </row>
    <row r="188" spans="1:22" ht="15" customHeight="1" x14ac:dyDescent="0.3">
      <c r="A188" s="15" t="s">
        <v>1414</v>
      </c>
      <c r="B188" s="16">
        <v>43676</v>
      </c>
      <c r="C188" s="16">
        <v>43676</v>
      </c>
      <c r="D188" s="15">
        <f t="shared" si="4"/>
        <v>2019</v>
      </c>
      <c r="E188" s="15" t="s">
        <v>390</v>
      </c>
      <c r="F188" s="15" t="s">
        <v>2440</v>
      </c>
      <c r="G188" s="15"/>
      <c r="H188" s="15"/>
      <c r="I188" s="15" t="s">
        <v>2182</v>
      </c>
      <c r="J188" s="18">
        <v>0.01</v>
      </c>
      <c r="L188" s="15" t="s">
        <v>330</v>
      </c>
      <c r="M188" s="15" t="s">
        <v>14</v>
      </c>
      <c r="N188" s="15" t="s">
        <v>7451</v>
      </c>
      <c r="O188" s="15"/>
      <c r="Q188">
        <v>0.5</v>
      </c>
      <c r="S188" s="15"/>
      <c r="T188">
        <f t="shared" si="5"/>
        <v>0.78539816339744828</v>
      </c>
      <c r="U188" s="15" t="s">
        <v>2205</v>
      </c>
      <c r="V188" s="15" t="s">
        <v>2206</v>
      </c>
    </row>
    <row r="189" spans="1:22" ht="15" customHeight="1" x14ac:dyDescent="0.3">
      <c r="A189" s="15" t="s">
        <v>1414</v>
      </c>
      <c r="B189" s="16">
        <v>43676</v>
      </c>
      <c r="C189" s="16">
        <v>43676</v>
      </c>
      <c r="D189" s="15">
        <f t="shared" si="4"/>
        <v>2019</v>
      </c>
      <c r="E189" s="15" t="s">
        <v>390</v>
      </c>
      <c r="F189" s="15" t="s">
        <v>2440</v>
      </c>
      <c r="G189" s="15"/>
      <c r="H189" s="15"/>
      <c r="I189" s="15" t="s">
        <v>2182</v>
      </c>
      <c r="J189" s="18">
        <v>0.01</v>
      </c>
      <c r="L189" s="15" t="s">
        <v>330</v>
      </c>
      <c r="M189" s="15" t="s">
        <v>14</v>
      </c>
      <c r="N189" s="15" t="s">
        <v>7451</v>
      </c>
      <c r="O189" s="15"/>
      <c r="Q189">
        <v>0.5</v>
      </c>
      <c r="S189" s="15"/>
      <c r="T189">
        <f t="shared" si="5"/>
        <v>0.78539816339744828</v>
      </c>
      <c r="U189" s="15" t="s">
        <v>2207</v>
      </c>
      <c r="V189" s="15" t="s">
        <v>2208</v>
      </c>
    </row>
    <row r="190" spans="1:22" ht="15" customHeight="1" x14ac:dyDescent="0.3">
      <c r="A190" s="15" t="s">
        <v>1414</v>
      </c>
      <c r="B190" s="16">
        <v>43676</v>
      </c>
      <c r="C190" s="16">
        <v>43676</v>
      </c>
      <c r="D190" s="15">
        <f t="shared" si="4"/>
        <v>2019</v>
      </c>
      <c r="E190" s="15" t="s">
        <v>390</v>
      </c>
      <c r="F190" s="15" t="s">
        <v>2440</v>
      </c>
      <c r="G190" s="15"/>
      <c r="H190" s="15"/>
      <c r="I190" s="15" t="s">
        <v>2182</v>
      </c>
      <c r="J190" s="18">
        <v>0.5</v>
      </c>
      <c r="L190" s="15" t="s">
        <v>330</v>
      </c>
      <c r="M190" s="15" t="s">
        <v>14</v>
      </c>
      <c r="N190" s="15" t="s">
        <v>7451</v>
      </c>
      <c r="O190" s="15"/>
      <c r="Q190" s="10">
        <v>0.5</v>
      </c>
      <c r="S190" s="15"/>
      <c r="T190">
        <f t="shared" si="5"/>
        <v>0.78539816339744828</v>
      </c>
      <c r="U190" s="15" t="s">
        <v>2209</v>
      </c>
      <c r="V190" s="15" t="s">
        <v>2210</v>
      </c>
    </row>
    <row r="191" spans="1:22" ht="15" customHeight="1" x14ac:dyDescent="0.3">
      <c r="A191" s="15" t="s">
        <v>1414</v>
      </c>
      <c r="B191" s="16">
        <v>43676</v>
      </c>
      <c r="C191" s="16">
        <v>43676</v>
      </c>
      <c r="D191" s="15">
        <f t="shared" si="4"/>
        <v>2019</v>
      </c>
      <c r="E191" s="15" t="s">
        <v>390</v>
      </c>
      <c r="F191" s="15" t="s">
        <v>2440</v>
      </c>
      <c r="G191" s="15"/>
      <c r="H191" s="15"/>
      <c r="I191" s="15" t="s">
        <v>2182</v>
      </c>
      <c r="J191" s="18">
        <v>0.01</v>
      </c>
      <c r="L191" s="15" t="s">
        <v>330</v>
      </c>
      <c r="M191" s="15" t="s">
        <v>14</v>
      </c>
      <c r="N191" s="15" t="s">
        <v>7451</v>
      </c>
      <c r="O191" s="15"/>
      <c r="Q191">
        <v>0.5</v>
      </c>
      <c r="S191" s="15"/>
      <c r="T191">
        <f t="shared" si="5"/>
        <v>0.78539816339744828</v>
      </c>
      <c r="U191" s="15" t="s">
        <v>2211</v>
      </c>
      <c r="V191" s="15" t="s">
        <v>2212</v>
      </c>
    </row>
    <row r="192" spans="1:22" ht="15" customHeight="1" x14ac:dyDescent="0.3">
      <c r="A192" s="15" t="s">
        <v>970</v>
      </c>
      <c r="B192" s="16">
        <v>43676</v>
      </c>
      <c r="C192" s="16">
        <v>43676</v>
      </c>
      <c r="D192" s="15">
        <f t="shared" si="4"/>
        <v>2019</v>
      </c>
      <c r="E192" s="15" t="s">
        <v>390</v>
      </c>
      <c r="F192" s="15" t="s">
        <v>238</v>
      </c>
      <c r="G192" s="15"/>
      <c r="H192" s="15"/>
      <c r="I192" s="15"/>
      <c r="J192" s="18">
        <v>0.01</v>
      </c>
      <c r="L192" s="15" t="s">
        <v>330</v>
      </c>
      <c r="M192" s="15" t="s">
        <v>14</v>
      </c>
      <c r="N192" s="15" t="s">
        <v>7451</v>
      </c>
      <c r="O192" s="15"/>
      <c r="Q192">
        <v>0.5</v>
      </c>
      <c r="S192" s="15"/>
      <c r="T192">
        <f t="shared" si="5"/>
        <v>0.78539816339744828</v>
      </c>
      <c r="U192" s="15" t="s">
        <v>2213</v>
      </c>
      <c r="V192" s="15" t="s">
        <v>2214</v>
      </c>
    </row>
    <row r="193" spans="1:22" ht="15" customHeight="1" x14ac:dyDescent="0.3">
      <c r="A193" s="15" t="s">
        <v>970</v>
      </c>
      <c r="B193" s="16">
        <v>43676</v>
      </c>
      <c r="C193" s="16">
        <v>43676</v>
      </c>
      <c r="D193" s="15">
        <f t="shared" si="4"/>
        <v>2019</v>
      </c>
      <c r="E193" s="15" t="s">
        <v>390</v>
      </c>
      <c r="F193" s="15" t="s">
        <v>238</v>
      </c>
      <c r="G193" s="15"/>
      <c r="H193" s="15"/>
      <c r="I193" s="15"/>
      <c r="J193" s="18">
        <v>0.01</v>
      </c>
      <c r="L193" s="15" t="s">
        <v>330</v>
      </c>
      <c r="M193" s="15" t="s">
        <v>14</v>
      </c>
      <c r="N193" s="15" t="s">
        <v>7451</v>
      </c>
      <c r="O193" s="15"/>
      <c r="Q193">
        <v>0.5</v>
      </c>
      <c r="S193" s="15"/>
      <c r="T193">
        <f t="shared" si="5"/>
        <v>0.78539816339744828</v>
      </c>
      <c r="U193" s="15" t="s">
        <v>2215</v>
      </c>
      <c r="V193" s="15" t="s">
        <v>2216</v>
      </c>
    </row>
    <row r="194" spans="1:22" ht="15" customHeight="1" x14ac:dyDescent="0.3">
      <c r="A194" s="15" t="s">
        <v>970</v>
      </c>
      <c r="B194" s="16">
        <v>43676</v>
      </c>
      <c r="C194" s="16">
        <v>43676</v>
      </c>
      <c r="D194" s="15">
        <f t="shared" si="4"/>
        <v>2019</v>
      </c>
      <c r="E194" s="15" t="s">
        <v>390</v>
      </c>
      <c r="F194" s="15" t="s">
        <v>238</v>
      </c>
      <c r="G194" s="15"/>
      <c r="H194" s="15"/>
      <c r="I194" s="15"/>
      <c r="J194" s="18">
        <v>0.01</v>
      </c>
      <c r="L194" s="15" t="s">
        <v>330</v>
      </c>
      <c r="M194" s="15" t="s">
        <v>14</v>
      </c>
      <c r="N194" s="15" t="s">
        <v>7451</v>
      </c>
      <c r="O194" s="15"/>
      <c r="Q194">
        <v>0.5</v>
      </c>
      <c r="S194" s="15"/>
      <c r="T194">
        <f t="shared" si="5"/>
        <v>0.78539816339744828</v>
      </c>
      <c r="U194" s="15" t="s">
        <v>2217</v>
      </c>
      <c r="V194" s="15" t="s">
        <v>2218</v>
      </c>
    </row>
    <row r="195" spans="1:22" ht="15" customHeight="1" x14ac:dyDescent="0.3">
      <c r="A195" s="15" t="s">
        <v>970</v>
      </c>
      <c r="B195" s="16">
        <v>43676</v>
      </c>
      <c r="C195" s="16">
        <v>43676</v>
      </c>
      <c r="D195" s="15">
        <f t="shared" ref="D195:D258" si="6">YEAR(C195)</f>
        <v>2019</v>
      </c>
      <c r="E195" s="15" t="s">
        <v>390</v>
      </c>
      <c r="F195" s="15" t="s">
        <v>2440</v>
      </c>
      <c r="G195" s="15"/>
      <c r="H195" s="15"/>
      <c r="I195" s="15"/>
      <c r="J195" s="18">
        <v>0.01</v>
      </c>
      <c r="L195" s="15" t="s">
        <v>330</v>
      </c>
      <c r="M195" s="15" t="s">
        <v>14</v>
      </c>
      <c r="N195" s="15" t="s">
        <v>7451</v>
      </c>
      <c r="O195" s="15"/>
      <c r="Q195">
        <v>0.5</v>
      </c>
      <c r="S195" s="15"/>
      <c r="T195">
        <f t="shared" ref="T195:T258" si="7">PI()*(Q195^2)</f>
        <v>0.78539816339744828</v>
      </c>
      <c r="U195" s="15" t="s">
        <v>2219</v>
      </c>
      <c r="V195" s="15" t="s">
        <v>2220</v>
      </c>
    </row>
    <row r="196" spans="1:22" ht="15" customHeight="1" x14ac:dyDescent="0.3">
      <c r="A196" s="15" t="s">
        <v>970</v>
      </c>
      <c r="B196" s="16">
        <v>43676</v>
      </c>
      <c r="C196" s="16">
        <v>43676</v>
      </c>
      <c r="D196" s="15">
        <f t="shared" si="6"/>
        <v>2019</v>
      </c>
      <c r="E196" s="15" t="s">
        <v>390</v>
      </c>
      <c r="F196" s="15" t="s">
        <v>238</v>
      </c>
      <c r="G196" s="15"/>
      <c r="H196" s="15"/>
      <c r="I196" s="15"/>
      <c r="J196" s="18">
        <v>0.01</v>
      </c>
      <c r="L196" s="15" t="s">
        <v>330</v>
      </c>
      <c r="M196" s="15" t="s">
        <v>14</v>
      </c>
      <c r="N196" s="15" t="s">
        <v>7451</v>
      </c>
      <c r="O196" s="15"/>
      <c r="Q196">
        <v>0.5</v>
      </c>
      <c r="S196" s="15"/>
      <c r="T196">
        <f t="shared" si="7"/>
        <v>0.78539816339744828</v>
      </c>
      <c r="U196" s="15" t="s">
        <v>2221</v>
      </c>
      <c r="V196" s="15" t="s">
        <v>2222</v>
      </c>
    </row>
    <row r="197" spans="1:22" ht="15" customHeight="1" x14ac:dyDescent="0.3">
      <c r="A197" s="15" t="s">
        <v>970</v>
      </c>
      <c r="B197" s="16">
        <v>43676</v>
      </c>
      <c r="C197" s="16">
        <v>43676</v>
      </c>
      <c r="D197" s="15">
        <f t="shared" si="6"/>
        <v>2019</v>
      </c>
      <c r="E197" s="15" t="s">
        <v>390</v>
      </c>
      <c r="F197" s="15" t="s">
        <v>238</v>
      </c>
      <c r="G197" s="15"/>
      <c r="H197" s="15"/>
      <c r="I197" s="15"/>
      <c r="J197" s="18">
        <v>0.01</v>
      </c>
      <c r="L197" s="15" t="s">
        <v>330</v>
      </c>
      <c r="M197" s="15" t="s">
        <v>14</v>
      </c>
      <c r="N197" s="15" t="s">
        <v>7451</v>
      </c>
      <c r="O197" s="15"/>
      <c r="Q197">
        <v>0.5</v>
      </c>
      <c r="S197" s="15"/>
      <c r="T197">
        <f t="shared" si="7"/>
        <v>0.78539816339744828</v>
      </c>
      <c r="U197" s="15" t="s">
        <v>2223</v>
      </c>
      <c r="V197" s="15" t="s">
        <v>2224</v>
      </c>
    </row>
    <row r="198" spans="1:22" ht="15" customHeight="1" x14ac:dyDescent="0.3">
      <c r="A198" s="15" t="s">
        <v>970</v>
      </c>
      <c r="B198" s="16">
        <v>43676</v>
      </c>
      <c r="C198" s="16">
        <v>43676</v>
      </c>
      <c r="D198" s="15">
        <f t="shared" si="6"/>
        <v>2019</v>
      </c>
      <c r="E198" s="15" t="s">
        <v>390</v>
      </c>
      <c r="F198" s="15" t="s">
        <v>238</v>
      </c>
      <c r="G198" s="15"/>
      <c r="H198" s="15"/>
      <c r="I198" s="15"/>
      <c r="J198" s="18">
        <v>0.01</v>
      </c>
      <c r="L198" s="15" t="s">
        <v>330</v>
      </c>
      <c r="M198" s="15" t="s">
        <v>14</v>
      </c>
      <c r="N198" s="15" t="s">
        <v>7451</v>
      </c>
      <c r="O198" s="15"/>
      <c r="Q198">
        <v>0.5</v>
      </c>
      <c r="S198" s="15"/>
      <c r="T198">
        <f t="shared" si="7"/>
        <v>0.78539816339744828</v>
      </c>
      <c r="U198" s="15" t="s">
        <v>2225</v>
      </c>
      <c r="V198" s="15" t="s">
        <v>2226</v>
      </c>
    </row>
    <row r="199" spans="1:22" ht="15" customHeight="1" x14ac:dyDescent="0.3">
      <c r="A199" s="15" t="s">
        <v>970</v>
      </c>
      <c r="B199" s="16">
        <v>43676</v>
      </c>
      <c r="C199" s="16">
        <v>43676</v>
      </c>
      <c r="D199" s="15">
        <f t="shared" si="6"/>
        <v>2019</v>
      </c>
      <c r="E199" s="15" t="s">
        <v>390</v>
      </c>
      <c r="F199" s="15" t="s">
        <v>238</v>
      </c>
      <c r="G199" s="15"/>
      <c r="H199" s="15"/>
      <c r="I199" s="15"/>
      <c r="J199" s="18">
        <v>0.01</v>
      </c>
      <c r="L199" s="15" t="s">
        <v>330</v>
      </c>
      <c r="M199" s="15" t="s">
        <v>14</v>
      </c>
      <c r="N199" s="15" t="s">
        <v>7451</v>
      </c>
      <c r="O199" s="15"/>
      <c r="Q199">
        <v>0.5</v>
      </c>
      <c r="S199" s="15"/>
      <c r="T199">
        <f t="shared" si="7"/>
        <v>0.78539816339744828</v>
      </c>
      <c r="U199" s="15" t="s">
        <v>2227</v>
      </c>
      <c r="V199" s="15" t="s">
        <v>2228</v>
      </c>
    </row>
    <row r="200" spans="1:22" ht="15" customHeight="1" x14ac:dyDescent="0.3">
      <c r="A200" s="15" t="s">
        <v>970</v>
      </c>
      <c r="B200" s="16">
        <v>43676</v>
      </c>
      <c r="C200" s="16">
        <v>43676</v>
      </c>
      <c r="D200" s="15">
        <f t="shared" si="6"/>
        <v>2019</v>
      </c>
      <c r="E200" s="15" t="s">
        <v>390</v>
      </c>
      <c r="F200" s="15" t="s">
        <v>238</v>
      </c>
      <c r="G200" s="15"/>
      <c r="H200" s="15"/>
      <c r="I200" s="15"/>
      <c r="J200" s="18">
        <v>0.01</v>
      </c>
      <c r="L200" s="15" t="s">
        <v>330</v>
      </c>
      <c r="M200" s="15" t="s">
        <v>14</v>
      </c>
      <c r="N200" s="15" t="s">
        <v>7451</v>
      </c>
      <c r="O200" s="15"/>
      <c r="Q200">
        <v>0.5</v>
      </c>
      <c r="S200" s="15"/>
      <c r="T200">
        <f t="shared" si="7"/>
        <v>0.78539816339744828</v>
      </c>
      <c r="U200" s="15" t="s">
        <v>2229</v>
      </c>
      <c r="V200" s="15" t="s">
        <v>2230</v>
      </c>
    </row>
    <row r="201" spans="1:22" ht="15" customHeight="1" x14ac:dyDescent="0.3">
      <c r="A201" s="15" t="s">
        <v>60</v>
      </c>
      <c r="B201" s="16">
        <v>43676</v>
      </c>
      <c r="C201" s="16">
        <v>43676</v>
      </c>
      <c r="D201" s="15">
        <f t="shared" si="6"/>
        <v>2019</v>
      </c>
      <c r="E201" s="15" t="s">
        <v>390</v>
      </c>
      <c r="F201" s="15" t="s">
        <v>2440</v>
      </c>
      <c r="G201" s="15"/>
      <c r="H201" s="15"/>
      <c r="I201" s="15"/>
      <c r="J201" s="18">
        <v>1</v>
      </c>
      <c r="L201" s="15" t="s">
        <v>252</v>
      </c>
      <c r="M201" s="15" t="s">
        <v>14</v>
      </c>
      <c r="N201" s="15" t="s">
        <v>7451</v>
      </c>
      <c r="O201" s="15"/>
      <c r="Q201" s="10">
        <v>1</v>
      </c>
      <c r="S201" s="15"/>
      <c r="T201">
        <f t="shared" si="7"/>
        <v>3.1415926535897931</v>
      </c>
      <c r="U201" s="15" t="s">
        <v>2231</v>
      </c>
      <c r="V201" s="15" t="s">
        <v>2232</v>
      </c>
    </row>
    <row r="202" spans="1:22" ht="15" customHeight="1" x14ac:dyDescent="0.3">
      <c r="A202" s="15" t="s">
        <v>59</v>
      </c>
      <c r="B202" s="16">
        <v>43676</v>
      </c>
      <c r="C202" s="16">
        <v>43676</v>
      </c>
      <c r="D202" s="15">
        <f t="shared" si="6"/>
        <v>2019</v>
      </c>
      <c r="E202" s="15" t="s">
        <v>342</v>
      </c>
      <c r="F202" s="15" t="s">
        <v>2440</v>
      </c>
      <c r="G202" s="15"/>
      <c r="H202" s="15"/>
      <c r="I202" s="15"/>
      <c r="J202" s="18">
        <v>0.01</v>
      </c>
      <c r="L202" s="15" t="s">
        <v>330</v>
      </c>
      <c r="M202" s="15" t="s">
        <v>14</v>
      </c>
      <c r="N202" s="15" t="s">
        <v>7451</v>
      </c>
      <c r="O202" s="15"/>
      <c r="Q202">
        <v>0.5</v>
      </c>
      <c r="S202" s="15"/>
      <c r="T202">
        <f t="shared" si="7"/>
        <v>0.78539816339744828</v>
      </c>
      <c r="U202" s="15" t="s">
        <v>2233</v>
      </c>
      <c r="V202" s="15" t="s">
        <v>2234</v>
      </c>
    </row>
    <row r="203" spans="1:22" ht="15" customHeight="1" x14ac:dyDescent="0.3">
      <c r="A203" s="15" t="s">
        <v>59</v>
      </c>
      <c r="B203" s="16">
        <v>43676</v>
      </c>
      <c r="C203" s="16">
        <v>43676</v>
      </c>
      <c r="D203" s="15">
        <f t="shared" si="6"/>
        <v>2019</v>
      </c>
      <c r="E203" s="15" t="s">
        <v>342</v>
      </c>
      <c r="F203" s="15" t="s">
        <v>2440</v>
      </c>
      <c r="G203" s="15"/>
      <c r="H203" s="15"/>
      <c r="I203" s="15"/>
      <c r="J203" s="18">
        <v>2</v>
      </c>
      <c r="L203" s="15" t="s">
        <v>330</v>
      </c>
      <c r="M203" s="15" t="s">
        <v>14</v>
      </c>
      <c r="N203" s="15" t="s">
        <v>7451</v>
      </c>
      <c r="O203" s="15"/>
      <c r="Q203" s="10">
        <v>2</v>
      </c>
      <c r="S203" s="15"/>
      <c r="T203">
        <f t="shared" si="7"/>
        <v>12.566370614359172</v>
      </c>
      <c r="U203" s="15" t="s">
        <v>2235</v>
      </c>
      <c r="V203" s="15" t="s">
        <v>2236</v>
      </c>
    </row>
    <row r="204" spans="1:22" ht="15" customHeight="1" x14ac:dyDescent="0.3">
      <c r="A204" s="15" t="s">
        <v>59</v>
      </c>
      <c r="B204" s="16">
        <v>43676</v>
      </c>
      <c r="C204" s="16">
        <v>43676</v>
      </c>
      <c r="D204" s="15">
        <f t="shared" si="6"/>
        <v>2019</v>
      </c>
      <c r="E204" s="15" t="s">
        <v>342</v>
      </c>
      <c r="F204" s="15" t="s">
        <v>2440</v>
      </c>
      <c r="G204" s="15"/>
      <c r="H204" s="15"/>
      <c r="I204" s="15"/>
      <c r="J204" s="18">
        <v>0.01</v>
      </c>
      <c r="L204" s="15" t="s">
        <v>330</v>
      </c>
      <c r="M204" s="15" t="s">
        <v>14</v>
      </c>
      <c r="N204" s="15" t="s">
        <v>7451</v>
      </c>
      <c r="O204" s="15"/>
      <c r="Q204">
        <v>0.5</v>
      </c>
      <c r="S204" s="15"/>
      <c r="T204">
        <f t="shared" si="7"/>
        <v>0.78539816339744828</v>
      </c>
      <c r="U204" s="15" t="s">
        <v>2237</v>
      </c>
      <c r="V204" s="15" t="s">
        <v>2238</v>
      </c>
    </row>
    <row r="205" spans="1:22" ht="15" customHeight="1" x14ac:dyDescent="0.3">
      <c r="A205" s="15" t="s">
        <v>59</v>
      </c>
      <c r="B205" s="16">
        <v>43676</v>
      </c>
      <c r="C205" s="16">
        <v>43676</v>
      </c>
      <c r="D205" s="15">
        <f t="shared" si="6"/>
        <v>2019</v>
      </c>
      <c r="E205" s="15" t="s">
        <v>342</v>
      </c>
      <c r="F205" s="15" t="s">
        <v>2440</v>
      </c>
      <c r="G205" s="15"/>
      <c r="H205" s="15"/>
      <c r="I205" s="15"/>
      <c r="J205" s="18">
        <v>2</v>
      </c>
      <c r="L205" s="15" t="s">
        <v>252</v>
      </c>
      <c r="M205" s="15" t="s">
        <v>14</v>
      </c>
      <c r="N205" s="15" t="s">
        <v>7451</v>
      </c>
      <c r="O205" s="15"/>
      <c r="Q205" s="10">
        <v>2</v>
      </c>
      <c r="S205" s="15"/>
      <c r="T205">
        <f t="shared" si="7"/>
        <v>12.566370614359172</v>
      </c>
      <c r="U205" s="15" t="s">
        <v>2239</v>
      </c>
      <c r="V205" s="15" t="s">
        <v>2240</v>
      </c>
    </row>
    <row r="206" spans="1:22" ht="15" customHeight="1" x14ac:dyDescent="0.3">
      <c r="A206" s="15" t="s">
        <v>59</v>
      </c>
      <c r="B206" s="16">
        <v>43676</v>
      </c>
      <c r="C206" s="16">
        <v>43676</v>
      </c>
      <c r="D206" s="15">
        <f t="shared" si="6"/>
        <v>2019</v>
      </c>
      <c r="E206" s="15" t="s">
        <v>342</v>
      </c>
      <c r="F206" s="15" t="s">
        <v>301</v>
      </c>
      <c r="G206" s="15"/>
      <c r="H206" s="15"/>
      <c r="I206" s="15"/>
      <c r="J206" s="18">
        <v>1</v>
      </c>
      <c r="L206" s="15" t="s">
        <v>330</v>
      </c>
      <c r="M206" s="15" t="s">
        <v>14</v>
      </c>
      <c r="N206" s="15" t="s">
        <v>7451</v>
      </c>
      <c r="O206" s="15"/>
      <c r="Q206" s="10">
        <v>1</v>
      </c>
      <c r="S206" s="15"/>
      <c r="T206">
        <f t="shared" si="7"/>
        <v>3.1415926535897931</v>
      </c>
      <c r="U206" s="15" t="s">
        <v>2241</v>
      </c>
      <c r="V206" s="15" t="s">
        <v>2242</v>
      </c>
    </row>
    <row r="207" spans="1:22" ht="15" customHeight="1" x14ac:dyDescent="0.3">
      <c r="A207" s="15" t="s">
        <v>59</v>
      </c>
      <c r="B207" s="16">
        <v>43676</v>
      </c>
      <c r="C207" s="16">
        <v>43676</v>
      </c>
      <c r="D207" s="15">
        <f t="shared" si="6"/>
        <v>2019</v>
      </c>
      <c r="E207" s="15" t="s">
        <v>342</v>
      </c>
      <c r="F207" s="15" t="s">
        <v>2440</v>
      </c>
      <c r="G207" s="15"/>
      <c r="H207" s="15"/>
      <c r="I207" s="15"/>
      <c r="J207" s="18">
        <v>0.01</v>
      </c>
      <c r="L207" s="15" t="s">
        <v>330</v>
      </c>
      <c r="M207" s="15" t="s">
        <v>14</v>
      </c>
      <c r="N207" s="15" t="s">
        <v>7451</v>
      </c>
      <c r="O207" s="15"/>
      <c r="Q207">
        <v>0.5</v>
      </c>
      <c r="S207" s="15"/>
      <c r="T207">
        <f t="shared" si="7"/>
        <v>0.78539816339744828</v>
      </c>
      <c r="U207" s="15" t="s">
        <v>2243</v>
      </c>
      <c r="V207" s="15" t="s">
        <v>2244</v>
      </c>
    </row>
    <row r="208" spans="1:22" ht="15" customHeight="1" x14ac:dyDescent="0.3">
      <c r="A208" s="15" t="s">
        <v>59</v>
      </c>
      <c r="B208" s="16">
        <v>43676</v>
      </c>
      <c r="C208" s="16">
        <v>43676</v>
      </c>
      <c r="D208" s="15">
        <f t="shared" si="6"/>
        <v>2019</v>
      </c>
      <c r="E208" s="15" t="s">
        <v>342</v>
      </c>
      <c r="F208" s="15" t="s">
        <v>301</v>
      </c>
      <c r="G208" s="15"/>
      <c r="H208" s="15"/>
      <c r="I208" s="15"/>
      <c r="J208" s="18">
        <v>0.01</v>
      </c>
      <c r="L208" s="15" t="s">
        <v>330</v>
      </c>
      <c r="M208" s="15" t="s">
        <v>14</v>
      </c>
      <c r="N208" s="15" t="s">
        <v>7451</v>
      </c>
      <c r="O208" s="15"/>
      <c r="Q208">
        <v>0.5</v>
      </c>
      <c r="S208" s="15"/>
      <c r="T208">
        <f t="shared" si="7"/>
        <v>0.78539816339744828</v>
      </c>
      <c r="U208" s="15" t="s">
        <v>2245</v>
      </c>
      <c r="V208" s="15" t="s">
        <v>2246</v>
      </c>
    </row>
    <row r="209" spans="1:22" ht="15" customHeight="1" x14ac:dyDescent="0.3">
      <c r="A209" s="15" t="s">
        <v>59</v>
      </c>
      <c r="B209" s="16">
        <v>43676</v>
      </c>
      <c r="C209" s="16">
        <v>43676</v>
      </c>
      <c r="D209" s="15">
        <f t="shared" si="6"/>
        <v>2019</v>
      </c>
      <c r="E209" s="15" t="s">
        <v>342</v>
      </c>
      <c r="F209" s="15" t="s">
        <v>301</v>
      </c>
      <c r="G209" s="15"/>
      <c r="H209" s="15"/>
      <c r="I209" s="15"/>
      <c r="J209" s="18">
        <v>0.01</v>
      </c>
      <c r="L209" s="15" t="s">
        <v>330</v>
      </c>
      <c r="M209" s="15" t="s">
        <v>14</v>
      </c>
      <c r="N209" s="15" t="s">
        <v>7451</v>
      </c>
      <c r="O209" s="15"/>
      <c r="Q209">
        <v>0.5</v>
      </c>
      <c r="S209" s="15"/>
      <c r="T209">
        <f t="shared" si="7"/>
        <v>0.78539816339744828</v>
      </c>
      <c r="U209" s="15" t="s">
        <v>2247</v>
      </c>
      <c r="V209" s="15" t="s">
        <v>2248</v>
      </c>
    </row>
    <row r="210" spans="1:22" ht="15" customHeight="1" x14ac:dyDescent="0.3">
      <c r="A210" s="15" t="s">
        <v>326</v>
      </c>
      <c r="B210" s="16">
        <v>43676</v>
      </c>
      <c r="C210" s="16">
        <v>43676</v>
      </c>
      <c r="D210" s="15">
        <f t="shared" si="6"/>
        <v>2019</v>
      </c>
      <c r="E210" s="15" t="s">
        <v>288</v>
      </c>
      <c r="F210" s="15" t="s">
        <v>289</v>
      </c>
      <c r="G210" s="15"/>
      <c r="H210" s="15"/>
      <c r="I210" s="15"/>
      <c r="J210" s="18">
        <v>1</v>
      </c>
      <c r="L210" s="15" t="s">
        <v>330</v>
      </c>
      <c r="M210" s="15" t="s">
        <v>14</v>
      </c>
      <c r="N210" s="15" t="s">
        <v>7451</v>
      </c>
      <c r="O210" s="15"/>
      <c r="Q210" s="10">
        <v>1</v>
      </c>
      <c r="S210" s="15"/>
      <c r="T210">
        <f t="shared" si="7"/>
        <v>3.1415926535897931</v>
      </c>
      <c r="U210" s="15" t="s">
        <v>2249</v>
      </c>
      <c r="V210" s="15" t="s">
        <v>2250</v>
      </c>
    </row>
    <row r="211" spans="1:22" ht="15" customHeight="1" x14ac:dyDescent="0.3">
      <c r="A211" s="15" t="s">
        <v>326</v>
      </c>
      <c r="B211" s="16">
        <v>43676</v>
      </c>
      <c r="C211" s="16">
        <v>43676</v>
      </c>
      <c r="D211" s="15">
        <f t="shared" si="6"/>
        <v>2019</v>
      </c>
      <c r="E211" s="15" t="s">
        <v>288</v>
      </c>
      <c r="F211" s="15" t="s">
        <v>289</v>
      </c>
      <c r="G211" s="15"/>
      <c r="H211" s="15"/>
      <c r="I211" s="15"/>
      <c r="J211" s="18">
        <v>1</v>
      </c>
      <c r="L211" s="15" t="s">
        <v>330</v>
      </c>
      <c r="M211" s="15" t="s">
        <v>14</v>
      </c>
      <c r="N211" s="15" t="s">
        <v>7451</v>
      </c>
      <c r="O211" s="15"/>
      <c r="Q211" s="10">
        <v>1</v>
      </c>
      <c r="S211" s="15"/>
      <c r="T211">
        <f t="shared" si="7"/>
        <v>3.1415926535897931</v>
      </c>
      <c r="U211" s="15" t="s">
        <v>2251</v>
      </c>
      <c r="V211" s="15" t="s">
        <v>2252</v>
      </c>
    </row>
    <row r="212" spans="1:22" ht="15" customHeight="1" x14ac:dyDescent="0.3">
      <c r="A212" s="15" t="s">
        <v>326</v>
      </c>
      <c r="B212" s="16">
        <v>43676</v>
      </c>
      <c r="C212" s="16">
        <v>43676</v>
      </c>
      <c r="D212" s="15">
        <f t="shared" si="6"/>
        <v>2019</v>
      </c>
      <c r="E212" s="15" t="s">
        <v>288</v>
      </c>
      <c r="F212" s="15" t="s">
        <v>289</v>
      </c>
      <c r="G212" s="15"/>
      <c r="H212" s="15"/>
      <c r="I212" s="15"/>
      <c r="J212" s="18">
        <v>2</v>
      </c>
      <c r="L212" s="15" t="s">
        <v>330</v>
      </c>
      <c r="M212" s="15" t="s">
        <v>14</v>
      </c>
      <c r="N212" s="15" t="s">
        <v>7451</v>
      </c>
      <c r="O212" s="15"/>
      <c r="Q212" s="10">
        <v>2</v>
      </c>
      <c r="S212" s="15"/>
      <c r="T212">
        <f t="shared" si="7"/>
        <v>12.566370614359172</v>
      </c>
      <c r="U212" s="15" t="s">
        <v>2253</v>
      </c>
      <c r="V212" s="15" t="s">
        <v>2254</v>
      </c>
    </row>
    <row r="213" spans="1:22" ht="15" customHeight="1" x14ac:dyDescent="0.3">
      <c r="A213" s="15" t="s">
        <v>326</v>
      </c>
      <c r="B213" s="16">
        <v>43676</v>
      </c>
      <c r="C213" s="16">
        <v>43676</v>
      </c>
      <c r="D213" s="15">
        <f t="shared" si="6"/>
        <v>2019</v>
      </c>
      <c r="E213" s="15" t="s">
        <v>288</v>
      </c>
      <c r="F213" s="15" t="s">
        <v>238</v>
      </c>
      <c r="G213" s="15"/>
      <c r="H213" s="15"/>
      <c r="I213" s="15"/>
      <c r="J213" s="18">
        <v>2</v>
      </c>
      <c r="L213" s="15" t="s">
        <v>252</v>
      </c>
      <c r="M213" s="15" t="s">
        <v>14</v>
      </c>
      <c r="N213" s="15" t="s">
        <v>7452</v>
      </c>
      <c r="O213" s="15"/>
      <c r="Q213" s="10">
        <v>2</v>
      </c>
      <c r="S213" s="15"/>
      <c r="T213">
        <f t="shared" si="7"/>
        <v>12.566370614359172</v>
      </c>
      <c r="U213" s="15" t="s">
        <v>2255</v>
      </c>
      <c r="V213" s="15" t="s">
        <v>2256</v>
      </c>
    </row>
    <row r="214" spans="1:22" ht="15" customHeight="1" x14ac:dyDescent="0.3">
      <c r="A214" s="15" t="s">
        <v>326</v>
      </c>
      <c r="B214" s="16">
        <v>43676</v>
      </c>
      <c r="C214" s="16">
        <v>43676</v>
      </c>
      <c r="D214" s="15">
        <f t="shared" si="6"/>
        <v>2019</v>
      </c>
      <c r="E214" s="15" t="s">
        <v>288</v>
      </c>
      <c r="F214" s="15" t="s">
        <v>238</v>
      </c>
      <c r="G214" s="15"/>
      <c r="H214" s="15"/>
      <c r="I214" s="15"/>
      <c r="J214" s="18">
        <v>1</v>
      </c>
      <c r="L214" s="15" t="s">
        <v>252</v>
      </c>
      <c r="M214" s="15" t="s">
        <v>14</v>
      </c>
      <c r="N214" s="15" t="s">
        <v>7451</v>
      </c>
      <c r="O214" s="15"/>
      <c r="Q214" s="10">
        <v>1</v>
      </c>
      <c r="S214" s="15"/>
      <c r="T214">
        <f t="shared" si="7"/>
        <v>3.1415926535897931</v>
      </c>
      <c r="U214" s="15" t="s">
        <v>2257</v>
      </c>
      <c r="V214" s="15" t="s">
        <v>2258</v>
      </c>
    </row>
    <row r="215" spans="1:22" ht="15" customHeight="1" x14ac:dyDescent="0.3">
      <c r="A215" s="15" t="s">
        <v>326</v>
      </c>
      <c r="B215" s="16">
        <v>43676</v>
      </c>
      <c r="C215" s="16">
        <v>43676</v>
      </c>
      <c r="D215" s="15">
        <f t="shared" si="6"/>
        <v>2019</v>
      </c>
      <c r="E215" s="15" t="s">
        <v>288</v>
      </c>
      <c r="F215" s="15" t="s">
        <v>238</v>
      </c>
      <c r="G215" s="15"/>
      <c r="H215" s="15"/>
      <c r="I215" s="15"/>
      <c r="J215" s="18">
        <v>1</v>
      </c>
      <c r="L215" s="15" t="s">
        <v>330</v>
      </c>
      <c r="M215" s="15" t="s">
        <v>14</v>
      </c>
      <c r="N215" s="15" t="s">
        <v>7451</v>
      </c>
      <c r="O215" s="15"/>
      <c r="Q215" s="10">
        <v>1</v>
      </c>
      <c r="S215" s="15"/>
      <c r="T215">
        <f t="shared" si="7"/>
        <v>3.1415926535897931</v>
      </c>
      <c r="U215" s="15" t="s">
        <v>2259</v>
      </c>
      <c r="V215" s="15" t="s">
        <v>2260</v>
      </c>
    </row>
    <row r="216" spans="1:22" ht="15" customHeight="1" x14ac:dyDescent="0.3">
      <c r="A216" s="15" t="s">
        <v>326</v>
      </c>
      <c r="B216" s="16">
        <v>43676</v>
      </c>
      <c r="C216" s="16">
        <v>43676</v>
      </c>
      <c r="D216" s="15">
        <f t="shared" si="6"/>
        <v>2019</v>
      </c>
      <c r="E216" s="15" t="s">
        <v>288</v>
      </c>
      <c r="F216" s="15" t="s">
        <v>238</v>
      </c>
      <c r="G216" s="15"/>
      <c r="H216" s="15"/>
      <c r="I216" s="15"/>
      <c r="J216" s="18">
        <v>0.01</v>
      </c>
      <c r="L216" s="15" t="s">
        <v>330</v>
      </c>
      <c r="M216" s="15" t="s">
        <v>14</v>
      </c>
      <c r="N216" s="15" t="s">
        <v>7451</v>
      </c>
      <c r="O216" s="15"/>
      <c r="Q216">
        <v>0.5</v>
      </c>
      <c r="S216" s="15"/>
      <c r="T216">
        <f t="shared" si="7"/>
        <v>0.78539816339744828</v>
      </c>
      <c r="U216" s="15" t="s">
        <v>2261</v>
      </c>
      <c r="V216" s="15" t="s">
        <v>2262</v>
      </c>
    </row>
    <row r="217" spans="1:22" ht="15" customHeight="1" x14ac:dyDescent="0.3">
      <c r="A217" s="15" t="s">
        <v>326</v>
      </c>
      <c r="B217" s="16">
        <v>43676</v>
      </c>
      <c r="C217" s="16">
        <v>43676</v>
      </c>
      <c r="D217" s="15">
        <f t="shared" si="6"/>
        <v>2019</v>
      </c>
      <c r="E217" s="15" t="s">
        <v>288</v>
      </c>
      <c r="F217" s="15" t="s">
        <v>238</v>
      </c>
      <c r="G217" s="15"/>
      <c r="H217" s="15"/>
      <c r="I217" s="15"/>
      <c r="J217" s="18">
        <v>0.01</v>
      </c>
      <c r="L217" s="15" t="s">
        <v>330</v>
      </c>
      <c r="M217" s="15" t="s">
        <v>14</v>
      </c>
      <c r="N217" s="15" t="s">
        <v>7451</v>
      </c>
      <c r="O217" s="15"/>
      <c r="Q217">
        <v>0.5</v>
      </c>
      <c r="S217" s="15"/>
      <c r="T217">
        <f t="shared" si="7"/>
        <v>0.78539816339744828</v>
      </c>
      <c r="U217" s="15" t="s">
        <v>2263</v>
      </c>
      <c r="V217" s="15" t="s">
        <v>2264</v>
      </c>
    </row>
    <row r="218" spans="1:22" ht="15" customHeight="1" x14ac:dyDescent="0.3">
      <c r="A218" s="15" t="s">
        <v>326</v>
      </c>
      <c r="B218" s="16">
        <v>43676</v>
      </c>
      <c r="C218" s="16">
        <v>43676</v>
      </c>
      <c r="D218" s="15">
        <f t="shared" si="6"/>
        <v>2019</v>
      </c>
      <c r="E218" s="15" t="s">
        <v>288</v>
      </c>
      <c r="F218" s="15" t="s">
        <v>238</v>
      </c>
      <c r="G218" s="15"/>
      <c r="H218" s="15"/>
      <c r="I218" s="15"/>
      <c r="J218" s="18">
        <v>2</v>
      </c>
      <c r="L218" s="15" t="s">
        <v>330</v>
      </c>
      <c r="M218" s="15" t="s">
        <v>14</v>
      </c>
      <c r="N218" s="15" t="s">
        <v>7452</v>
      </c>
      <c r="O218" s="15"/>
      <c r="Q218" s="10">
        <v>2</v>
      </c>
      <c r="S218" s="15"/>
      <c r="T218">
        <f t="shared" si="7"/>
        <v>12.566370614359172</v>
      </c>
      <c r="U218" s="15" t="s">
        <v>2265</v>
      </c>
      <c r="V218" s="15" t="s">
        <v>2266</v>
      </c>
    </row>
    <row r="219" spans="1:22" ht="15" customHeight="1" x14ac:dyDescent="0.3">
      <c r="A219" s="15" t="s">
        <v>326</v>
      </c>
      <c r="B219" s="16">
        <v>43676</v>
      </c>
      <c r="C219" s="16">
        <v>43676</v>
      </c>
      <c r="D219" s="15">
        <f t="shared" si="6"/>
        <v>2019</v>
      </c>
      <c r="E219" s="15" t="s">
        <v>288</v>
      </c>
      <c r="F219" s="15" t="s">
        <v>238</v>
      </c>
      <c r="G219" s="15"/>
      <c r="H219" s="15"/>
      <c r="I219" s="15"/>
      <c r="J219" s="18">
        <v>0.01</v>
      </c>
      <c r="L219" s="15" t="s">
        <v>330</v>
      </c>
      <c r="M219" s="15" t="s">
        <v>14</v>
      </c>
      <c r="N219" s="15" t="s">
        <v>7451</v>
      </c>
      <c r="O219" s="15"/>
      <c r="Q219">
        <v>0.5</v>
      </c>
      <c r="S219" s="15"/>
      <c r="T219">
        <f t="shared" si="7"/>
        <v>0.78539816339744828</v>
      </c>
      <c r="U219" s="15" t="s">
        <v>2267</v>
      </c>
      <c r="V219" s="15" t="s">
        <v>2268</v>
      </c>
    </row>
    <row r="220" spans="1:22" ht="15" customHeight="1" x14ac:dyDescent="0.3">
      <c r="A220" s="15" t="s">
        <v>326</v>
      </c>
      <c r="B220" s="16">
        <v>43676</v>
      </c>
      <c r="C220" s="16">
        <v>43676</v>
      </c>
      <c r="D220" s="15">
        <f t="shared" si="6"/>
        <v>2019</v>
      </c>
      <c r="E220" s="15" t="s">
        <v>288</v>
      </c>
      <c r="F220" s="15" t="s">
        <v>238</v>
      </c>
      <c r="G220" s="15"/>
      <c r="H220" s="15"/>
      <c r="I220" s="15"/>
      <c r="J220" s="18">
        <v>0.01</v>
      </c>
      <c r="L220" s="15" t="s">
        <v>330</v>
      </c>
      <c r="M220" s="15" t="s">
        <v>14</v>
      </c>
      <c r="N220" s="15" t="s">
        <v>7451</v>
      </c>
      <c r="O220" s="15"/>
      <c r="Q220">
        <v>0.5</v>
      </c>
      <c r="S220" s="15"/>
      <c r="T220">
        <f t="shared" si="7"/>
        <v>0.78539816339744828</v>
      </c>
      <c r="U220" s="15" t="s">
        <v>2269</v>
      </c>
      <c r="V220" s="15" t="s">
        <v>2270</v>
      </c>
    </row>
    <row r="221" spans="1:22" ht="15" customHeight="1" x14ac:dyDescent="0.3">
      <c r="A221" s="15" t="s">
        <v>326</v>
      </c>
      <c r="B221" s="16">
        <v>43676</v>
      </c>
      <c r="C221" s="16">
        <v>43676</v>
      </c>
      <c r="D221" s="15">
        <f t="shared" si="6"/>
        <v>2019</v>
      </c>
      <c r="E221" s="15" t="s">
        <v>288</v>
      </c>
      <c r="F221" s="15" t="s">
        <v>2440</v>
      </c>
      <c r="G221" s="15"/>
      <c r="H221" s="15"/>
      <c r="I221" s="15"/>
      <c r="J221" s="18">
        <v>0.01</v>
      </c>
      <c r="L221" s="15" t="s">
        <v>330</v>
      </c>
      <c r="M221" s="15" t="s">
        <v>14</v>
      </c>
      <c r="N221" s="15" t="s">
        <v>7451</v>
      </c>
      <c r="O221" s="15"/>
      <c r="Q221">
        <v>0.5</v>
      </c>
      <c r="S221" s="15"/>
      <c r="T221">
        <f t="shared" si="7"/>
        <v>0.78539816339744828</v>
      </c>
      <c r="U221" s="15" t="s">
        <v>2271</v>
      </c>
      <c r="V221" s="15" t="s">
        <v>2272</v>
      </c>
    </row>
    <row r="222" spans="1:22" ht="15" customHeight="1" x14ac:dyDescent="0.3">
      <c r="A222" s="15" t="s">
        <v>326</v>
      </c>
      <c r="B222" s="16">
        <v>43676</v>
      </c>
      <c r="C222" s="16">
        <v>43676</v>
      </c>
      <c r="D222" s="15">
        <f t="shared" si="6"/>
        <v>2019</v>
      </c>
      <c r="E222" s="15" t="s">
        <v>288</v>
      </c>
      <c r="F222" s="15" t="s">
        <v>2440</v>
      </c>
      <c r="G222" s="15"/>
      <c r="H222" s="15"/>
      <c r="I222" s="15"/>
      <c r="J222" s="18">
        <v>0.01</v>
      </c>
      <c r="L222" s="15" t="s">
        <v>330</v>
      </c>
      <c r="M222" s="15" t="s">
        <v>14</v>
      </c>
      <c r="N222" s="15" t="s">
        <v>7451</v>
      </c>
      <c r="O222" s="15"/>
      <c r="Q222">
        <v>0.5</v>
      </c>
      <c r="S222" s="15"/>
      <c r="T222">
        <f t="shared" si="7"/>
        <v>0.78539816339744828</v>
      </c>
      <c r="U222" s="15" t="s">
        <v>2273</v>
      </c>
      <c r="V222" s="15" t="s">
        <v>2274</v>
      </c>
    </row>
    <row r="223" spans="1:22" ht="15" customHeight="1" x14ac:dyDescent="0.3">
      <c r="A223" s="15" t="s">
        <v>326</v>
      </c>
      <c r="B223" s="16">
        <v>43676</v>
      </c>
      <c r="C223" s="16">
        <v>43676</v>
      </c>
      <c r="D223" s="15">
        <f t="shared" si="6"/>
        <v>2019</v>
      </c>
      <c r="E223" s="15" t="s">
        <v>288</v>
      </c>
      <c r="F223" s="15" t="s">
        <v>238</v>
      </c>
      <c r="G223" s="15"/>
      <c r="H223" s="15"/>
      <c r="I223" s="15"/>
      <c r="J223" s="18">
        <v>0.01</v>
      </c>
      <c r="L223" s="15" t="s">
        <v>330</v>
      </c>
      <c r="M223" s="15" t="s">
        <v>14</v>
      </c>
      <c r="N223" s="15" t="s">
        <v>7451</v>
      </c>
      <c r="O223" s="15"/>
      <c r="Q223">
        <v>0.5</v>
      </c>
      <c r="S223" s="15"/>
      <c r="T223">
        <f t="shared" si="7"/>
        <v>0.78539816339744828</v>
      </c>
      <c r="U223" s="15" t="s">
        <v>2275</v>
      </c>
      <c r="V223" s="15" t="s">
        <v>2276</v>
      </c>
    </row>
    <row r="224" spans="1:22" ht="15" customHeight="1" x14ac:dyDescent="0.3">
      <c r="A224" s="15" t="s">
        <v>326</v>
      </c>
      <c r="B224" s="16">
        <v>43676</v>
      </c>
      <c r="C224" s="16">
        <v>43676</v>
      </c>
      <c r="D224" s="15">
        <f t="shared" si="6"/>
        <v>2019</v>
      </c>
      <c r="E224" s="15" t="s">
        <v>288</v>
      </c>
      <c r="F224" s="15" t="s">
        <v>329</v>
      </c>
      <c r="G224" s="15"/>
      <c r="H224" s="15"/>
      <c r="I224" s="15"/>
      <c r="J224" s="18">
        <v>0.01</v>
      </c>
      <c r="L224" s="15" t="s">
        <v>330</v>
      </c>
      <c r="M224" s="15" t="s">
        <v>14</v>
      </c>
      <c r="N224" s="15" t="s">
        <v>7451</v>
      </c>
      <c r="O224" s="15"/>
      <c r="Q224">
        <v>0.5</v>
      </c>
      <c r="S224" s="15"/>
      <c r="T224">
        <f t="shared" si="7"/>
        <v>0.78539816339744828</v>
      </c>
      <c r="U224" s="15" t="s">
        <v>2277</v>
      </c>
      <c r="V224" s="15" t="s">
        <v>2278</v>
      </c>
    </row>
    <row r="225" spans="1:22" ht="15" customHeight="1" x14ac:dyDescent="0.3">
      <c r="A225" s="15" t="s">
        <v>326</v>
      </c>
      <c r="B225" s="16">
        <v>43676</v>
      </c>
      <c r="C225" s="16">
        <v>43676</v>
      </c>
      <c r="D225" s="15">
        <f t="shared" si="6"/>
        <v>2019</v>
      </c>
      <c r="E225" s="15" t="s">
        <v>288</v>
      </c>
      <c r="F225" s="15" t="s">
        <v>329</v>
      </c>
      <c r="G225" s="15"/>
      <c r="H225" s="15"/>
      <c r="I225" s="15"/>
      <c r="J225" s="18">
        <v>0.5</v>
      </c>
      <c r="L225" s="15" t="s">
        <v>330</v>
      </c>
      <c r="M225" s="15" t="s">
        <v>14</v>
      </c>
      <c r="N225" s="15" t="s">
        <v>7451</v>
      </c>
      <c r="O225" s="15"/>
      <c r="Q225" s="10">
        <v>0.5</v>
      </c>
      <c r="S225" s="15"/>
      <c r="T225">
        <f t="shared" si="7"/>
        <v>0.78539816339744828</v>
      </c>
      <c r="U225" s="15" t="s">
        <v>2279</v>
      </c>
      <c r="V225" s="15" t="s">
        <v>2280</v>
      </c>
    </row>
    <row r="226" spans="1:22" ht="15" customHeight="1" x14ac:dyDescent="0.3">
      <c r="A226" s="15" t="s">
        <v>326</v>
      </c>
      <c r="B226" s="16">
        <v>43676</v>
      </c>
      <c r="C226" s="16">
        <v>43676</v>
      </c>
      <c r="D226" s="15">
        <f t="shared" si="6"/>
        <v>2019</v>
      </c>
      <c r="E226" s="15" t="s">
        <v>288</v>
      </c>
      <c r="F226" s="15" t="s">
        <v>329</v>
      </c>
      <c r="G226" s="15"/>
      <c r="H226" s="15"/>
      <c r="I226" s="15"/>
      <c r="J226" s="18">
        <v>1</v>
      </c>
      <c r="L226" s="15" t="s">
        <v>252</v>
      </c>
      <c r="M226" s="15" t="s">
        <v>14</v>
      </c>
      <c r="N226" s="15" t="s">
        <v>7451</v>
      </c>
      <c r="O226" s="15"/>
      <c r="Q226" s="10">
        <v>1</v>
      </c>
      <c r="S226" s="15"/>
      <c r="T226">
        <f t="shared" si="7"/>
        <v>3.1415926535897931</v>
      </c>
      <c r="U226" s="15" t="s">
        <v>2281</v>
      </c>
      <c r="V226" s="15" t="s">
        <v>2282</v>
      </c>
    </row>
    <row r="227" spans="1:22" ht="15" customHeight="1" x14ac:dyDescent="0.3">
      <c r="A227" s="15" t="s">
        <v>326</v>
      </c>
      <c r="B227" s="16">
        <v>43676</v>
      </c>
      <c r="C227" s="16">
        <v>43676</v>
      </c>
      <c r="D227" s="15">
        <f t="shared" si="6"/>
        <v>2019</v>
      </c>
      <c r="E227" s="15" t="s">
        <v>288</v>
      </c>
      <c r="F227" s="15" t="s">
        <v>367</v>
      </c>
      <c r="G227" s="15"/>
      <c r="H227" s="15"/>
      <c r="I227" s="15"/>
      <c r="J227" s="18">
        <v>0.01</v>
      </c>
      <c r="L227" s="15" t="s">
        <v>330</v>
      </c>
      <c r="M227" s="15" t="s">
        <v>14</v>
      </c>
      <c r="N227" s="15" t="s">
        <v>7451</v>
      </c>
      <c r="O227" s="15"/>
      <c r="Q227">
        <v>0.5</v>
      </c>
      <c r="S227" s="15"/>
      <c r="T227">
        <f t="shared" si="7"/>
        <v>0.78539816339744828</v>
      </c>
      <c r="U227" s="15" t="s">
        <v>2283</v>
      </c>
      <c r="V227" s="15" t="s">
        <v>2284</v>
      </c>
    </row>
    <row r="228" spans="1:22" ht="15" customHeight="1" x14ac:dyDescent="0.3">
      <c r="A228" s="15" t="s">
        <v>326</v>
      </c>
      <c r="B228" s="16">
        <v>43676</v>
      </c>
      <c r="C228" s="16">
        <v>43676</v>
      </c>
      <c r="D228" s="15">
        <f t="shared" si="6"/>
        <v>2019</v>
      </c>
      <c r="E228" s="15" t="s">
        <v>288</v>
      </c>
      <c r="F228" s="15" t="s">
        <v>238</v>
      </c>
      <c r="G228" s="15"/>
      <c r="H228" s="15"/>
      <c r="I228" s="15"/>
      <c r="J228" s="18">
        <v>0.01</v>
      </c>
      <c r="L228" s="15" t="s">
        <v>252</v>
      </c>
      <c r="M228" s="15" t="s">
        <v>14</v>
      </c>
      <c r="N228" s="15" t="s">
        <v>7451</v>
      </c>
      <c r="O228" s="15"/>
      <c r="Q228">
        <v>0.5</v>
      </c>
      <c r="S228" s="15"/>
      <c r="T228">
        <f t="shared" si="7"/>
        <v>0.78539816339744828</v>
      </c>
      <c r="U228" s="15" t="s">
        <v>2285</v>
      </c>
      <c r="V228" s="15" t="s">
        <v>2286</v>
      </c>
    </row>
    <row r="229" spans="1:22" ht="15" customHeight="1" x14ac:dyDescent="0.3">
      <c r="A229" s="15" t="s">
        <v>326</v>
      </c>
      <c r="B229" s="16">
        <v>43676</v>
      </c>
      <c r="C229" s="16">
        <v>43676</v>
      </c>
      <c r="D229" s="15">
        <f t="shared" si="6"/>
        <v>2019</v>
      </c>
      <c r="E229" s="15" t="s">
        <v>288</v>
      </c>
      <c r="F229" s="15" t="s">
        <v>238</v>
      </c>
      <c r="G229" s="15"/>
      <c r="H229" s="15"/>
      <c r="I229" s="15"/>
      <c r="J229" s="18">
        <v>0.01</v>
      </c>
      <c r="L229" s="15" t="s">
        <v>330</v>
      </c>
      <c r="M229" s="15" t="s">
        <v>14</v>
      </c>
      <c r="N229" s="15" t="s">
        <v>7451</v>
      </c>
      <c r="O229" s="15"/>
      <c r="Q229">
        <v>0.5</v>
      </c>
      <c r="S229" s="15"/>
      <c r="T229">
        <f t="shared" si="7"/>
        <v>0.78539816339744828</v>
      </c>
      <c r="U229" s="15" t="s">
        <v>2287</v>
      </c>
      <c r="V229" s="15" t="s">
        <v>2288</v>
      </c>
    </row>
    <row r="230" spans="1:22" ht="15" customHeight="1" x14ac:dyDescent="0.3">
      <c r="A230" s="15" t="s">
        <v>326</v>
      </c>
      <c r="B230" s="16">
        <v>43676</v>
      </c>
      <c r="C230" s="16">
        <v>43676</v>
      </c>
      <c r="D230" s="15">
        <f t="shared" si="6"/>
        <v>2019</v>
      </c>
      <c r="E230" s="15" t="s">
        <v>288</v>
      </c>
      <c r="F230" s="15" t="s">
        <v>301</v>
      </c>
      <c r="G230" s="15"/>
      <c r="H230" s="15"/>
      <c r="I230" s="15"/>
      <c r="J230" s="18">
        <v>2</v>
      </c>
      <c r="L230" s="15" t="s">
        <v>330</v>
      </c>
      <c r="M230" s="15" t="s">
        <v>14</v>
      </c>
      <c r="N230" s="15" t="s">
        <v>7451</v>
      </c>
      <c r="O230" s="15"/>
      <c r="Q230" s="10">
        <v>2</v>
      </c>
      <c r="S230" s="15"/>
      <c r="T230">
        <f t="shared" si="7"/>
        <v>12.566370614359172</v>
      </c>
      <c r="U230" s="15" t="s">
        <v>2289</v>
      </c>
      <c r="V230" s="15" t="s">
        <v>2290</v>
      </c>
    </row>
    <row r="231" spans="1:22" ht="15" customHeight="1" x14ac:dyDescent="0.3">
      <c r="A231" s="15" t="s">
        <v>326</v>
      </c>
      <c r="B231" s="16">
        <v>43676</v>
      </c>
      <c r="C231" s="16">
        <v>43676</v>
      </c>
      <c r="D231" s="15">
        <f t="shared" si="6"/>
        <v>2019</v>
      </c>
      <c r="E231" s="15" t="s">
        <v>288</v>
      </c>
      <c r="F231" s="15" t="s">
        <v>238</v>
      </c>
      <c r="G231" s="15"/>
      <c r="H231" s="15"/>
      <c r="I231" s="15"/>
      <c r="J231" s="18">
        <v>0.01</v>
      </c>
      <c r="L231" s="15" t="s">
        <v>330</v>
      </c>
      <c r="M231" s="15" t="s">
        <v>14</v>
      </c>
      <c r="N231" s="15" t="s">
        <v>7451</v>
      </c>
      <c r="O231" s="15"/>
      <c r="Q231">
        <v>0.5</v>
      </c>
      <c r="S231" s="15"/>
      <c r="T231">
        <f t="shared" si="7"/>
        <v>0.78539816339744828</v>
      </c>
      <c r="U231" s="15" t="s">
        <v>2291</v>
      </c>
      <c r="V231" s="15" t="s">
        <v>2292</v>
      </c>
    </row>
    <row r="232" spans="1:22" ht="15" customHeight="1" x14ac:dyDescent="0.3">
      <c r="A232" s="15" t="s">
        <v>326</v>
      </c>
      <c r="B232" s="16">
        <v>43676</v>
      </c>
      <c r="C232" s="16">
        <v>43676</v>
      </c>
      <c r="D232" s="15">
        <f t="shared" si="6"/>
        <v>2019</v>
      </c>
      <c r="E232" s="15" t="s">
        <v>288</v>
      </c>
      <c r="F232" s="15" t="s">
        <v>2440</v>
      </c>
      <c r="G232" s="15"/>
      <c r="H232" s="15"/>
      <c r="I232" s="15"/>
      <c r="J232" s="18">
        <v>0.01</v>
      </c>
      <c r="L232" s="15" t="s">
        <v>330</v>
      </c>
      <c r="M232" s="15" t="s">
        <v>14</v>
      </c>
      <c r="N232" s="15" t="s">
        <v>7451</v>
      </c>
      <c r="O232" s="15"/>
      <c r="Q232">
        <v>0.5</v>
      </c>
      <c r="S232" s="15"/>
      <c r="T232">
        <f t="shared" si="7"/>
        <v>0.78539816339744828</v>
      </c>
      <c r="U232" s="15" t="s">
        <v>2293</v>
      </c>
      <c r="V232" s="15" t="s">
        <v>2294</v>
      </c>
    </row>
    <row r="233" spans="1:22" ht="15" customHeight="1" x14ac:dyDescent="0.3">
      <c r="A233" s="15" t="s">
        <v>326</v>
      </c>
      <c r="B233" s="16">
        <v>43676</v>
      </c>
      <c r="C233" s="16">
        <v>43676</v>
      </c>
      <c r="D233" s="15">
        <f t="shared" si="6"/>
        <v>2019</v>
      </c>
      <c r="E233" s="15" t="s">
        <v>288</v>
      </c>
      <c r="F233" s="15" t="s">
        <v>2440</v>
      </c>
      <c r="G233" s="15"/>
      <c r="H233" s="15"/>
      <c r="I233" s="15"/>
      <c r="J233" s="18">
        <v>0.01</v>
      </c>
      <c r="L233" s="15" t="s">
        <v>330</v>
      </c>
      <c r="M233" s="15" t="s">
        <v>12</v>
      </c>
      <c r="N233" s="15" t="s">
        <v>7451</v>
      </c>
      <c r="O233" s="15"/>
      <c r="Q233">
        <v>0.5</v>
      </c>
      <c r="S233" s="15"/>
      <c r="T233">
        <f t="shared" si="7"/>
        <v>0.78539816339744828</v>
      </c>
      <c r="U233" s="15" t="s">
        <v>2295</v>
      </c>
      <c r="V233" s="15" t="s">
        <v>2296</v>
      </c>
    </row>
    <row r="234" spans="1:22" ht="15" customHeight="1" x14ac:dyDescent="0.3">
      <c r="A234" s="15" t="s">
        <v>326</v>
      </c>
      <c r="B234" s="16">
        <v>43676</v>
      </c>
      <c r="C234" s="16">
        <v>43676</v>
      </c>
      <c r="D234" s="15">
        <f t="shared" si="6"/>
        <v>2019</v>
      </c>
      <c r="E234" s="15" t="s">
        <v>288</v>
      </c>
      <c r="F234" s="15" t="s">
        <v>2440</v>
      </c>
      <c r="G234" s="15"/>
      <c r="H234" s="15"/>
      <c r="I234" s="15"/>
      <c r="J234" s="18">
        <v>0.01</v>
      </c>
      <c r="L234" s="15" t="s">
        <v>330</v>
      </c>
      <c r="M234" s="15" t="s">
        <v>12</v>
      </c>
      <c r="N234" s="15" t="s">
        <v>7451</v>
      </c>
      <c r="O234" s="15"/>
      <c r="Q234">
        <v>0.5</v>
      </c>
      <c r="S234" s="15"/>
      <c r="T234">
        <f t="shared" si="7"/>
        <v>0.78539816339744828</v>
      </c>
      <c r="U234" s="15" t="s">
        <v>2297</v>
      </c>
      <c r="V234" s="15" t="s">
        <v>2298</v>
      </c>
    </row>
    <row r="235" spans="1:22" ht="15" customHeight="1" x14ac:dyDescent="0.3">
      <c r="A235" s="15" t="s">
        <v>326</v>
      </c>
      <c r="B235" s="16">
        <v>43676</v>
      </c>
      <c r="C235" s="16">
        <v>43676</v>
      </c>
      <c r="D235" s="15">
        <f t="shared" si="6"/>
        <v>2019</v>
      </c>
      <c r="E235" s="15" t="s">
        <v>288</v>
      </c>
      <c r="F235" s="15" t="s">
        <v>238</v>
      </c>
      <c r="G235" s="15"/>
      <c r="H235" s="15"/>
      <c r="I235" s="15"/>
      <c r="J235" s="18">
        <v>1</v>
      </c>
      <c r="L235" s="15" t="s">
        <v>252</v>
      </c>
      <c r="M235" s="15" t="s">
        <v>14</v>
      </c>
      <c r="N235" s="15" t="s">
        <v>7452</v>
      </c>
      <c r="O235" s="15"/>
      <c r="Q235" s="10">
        <v>1</v>
      </c>
      <c r="S235" s="15"/>
      <c r="T235">
        <f t="shared" si="7"/>
        <v>3.1415926535897931</v>
      </c>
      <c r="U235" s="15" t="s">
        <v>2299</v>
      </c>
      <c r="V235" s="15" t="s">
        <v>2300</v>
      </c>
    </row>
    <row r="236" spans="1:22" ht="15" customHeight="1" x14ac:dyDescent="0.3">
      <c r="A236" s="15" t="s">
        <v>326</v>
      </c>
      <c r="B236" s="16">
        <v>43676</v>
      </c>
      <c r="C236" s="16">
        <v>43676</v>
      </c>
      <c r="D236" s="15">
        <f t="shared" si="6"/>
        <v>2019</v>
      </c>
      <c r="E236" s="15" t="s">
        <v>379</v>
      </c>
      <c r="F236" s="15" t="s">
        <v>429</v>
      </c>
      <c r="G236" s="15"/>
      <c r="H236" s="15"/>
      <c r="I236" s="15"/>
      <c r="J236" s="18">
        <v>0.01</v>
      </c>
      <c r="L236" s="15" t="s">
        <v>330</v>
      </c>
      <c r="M236" s="15" t="s">
        <v>14</v>
      </c>
      <c r="N236" s="15" t="s">
        <v>7451</v>
      </c>
      <c r="O236" s="15"/>
      <c r="Q236">
        <v>0.5</v>
      </c>
      <c r="S236" s="15"/>
      <c r="T236">
        <f t="shared" si="7"/>
        <v>0.78539816339744828</v>
      </c>
      <c r="U236" s="15" t="s">
        <v>2301</v>
      </c>
      <c r="V236" s="15" t="s">
        <v>2302</v>
      </c>
    </row>
    <row r="237" spans="1:22" ht="15" customHeight="1" x14ac:dyDescent="0.3">
      <c r="A237" s="15" t="s">
        <v>326</v>
      </c>
      <c r="B237" s="16">
        <v>43676</v>
      </c>
      <c r="C237" s="16">
        <v>43676</v>
      </c>
      <c r="D237" s="15">
        <f t="shared" si="6"/>
        <v>2019</v>
      </c>
      <c r="E237" s="15" t="s">
        <v>379</v>
      </c>
      <c r="F237" s="15" t="s">
        <v>2440</v>
      </c>
      <c r="G237" s="15"/>
      <c r="H237" s="15"/>
      <c r="I237" s="15"/>
      <c r="J237" s="18">
        <v>2</v>
      </c>
      <c r="L237" s="15" t="s">
        <v>240</v>
      </c>
      <c r="M237" s="15" t="s">
        <v>14</v>
      </c>
      <c r="N237" s="15" t="s">
        <v>7451</v>
      </c>
      <c r="O237" s="15"/>
      <c r="Q237" s="10">
        <v>2</v>
      </c>
      <c r="S237" s="15"/>
      <c r="T237">
        <f t="shared" si="7"/>
        <v>12.566370614359172</v>
      </c>
      <c r="U237" s="15" t="s">
        <v>2303</v>
      </c>
      <c r="V237" s="15" t="s">
        <v>2304</v>
      </c>
    </row>
    <row r="238" spans="1:22" ht="15" customHeight="1" x14ac:dyDescent="0.3">
      <c r="A238" s="15" t="s">
        <v>326</v>
      </c>
      <c r="B238" s="16">
        <v>43676</v>
      </c>
      <c r="C238" s="16">
        <v>43676</v>
      </c>
      <c r="D238" s="15">
        <f t="shared" si="6"/>
        <v>2019</v>
      </c>
      <c r="E238" s="15" t="s">
        <v>379</v>
      </c>
      <c r="F238" s="15" t="s">
        <v>2440</v>
      </c>
      <c r="G238" s="15"/>
      <c r="H238" s="15"/>
      <c r="I238" s="15"/>
      <c r="J238" s="18">
        <v>0.01</v>
      </c>
      <c r="L238" s="15" t="s">
        <v>330</v>
      </c>
      <c r="M238" s="15" t="s">
        <v>14</v>
      </c>
      <c r="N238" s="15" t="s">
        <v>7451</v>
      </c>
      <c r="O238" s="15"/>
      <c r="Q238">
        <v>0.5</v>
      </c>
      <c r="S238" s="15"/>
      <c r="T238">
        <f t="shared" si="7"/>
        <v>0.78539816339744828</v>
      </c>
      <c r="U238" s="15" t="s">
        <v>2305</v>
      </c>
      <c r="V238" s="15" t="s">
        <v>2306</v>
      </c>
    </row>
    <row r="239" spans="1:22" ht="15" customHeight="1" x14ac:dyDescent="0.3">
      <c r="A239" s="15" t="s">
        <v>326</v>
      </c>
      <c r="B239" s="16">
        <v>43676</v>
      </c>
      <c r="C239" s="16">
        <v>43676</v>
      </c>
      <c r="D239" s="15">
        <f t="shared" si="6"/>
        <v>2019</v>
      </c>
      <c r="E239" s="15" t="s">
        <v>379</v>
      </c>
      <c r="F239" s="15" t="s">
        <v>238</v>
      </c>
      <c r="G239" s="15"/>
      <c r="H239" s="15"/>
      <c r="I239" s="15"/>
      <c r="J239" s="18">
        <v>0.01</v>
      </c>
      <c r="L239" s="15" t="s">
        <v>330</v>
      </c>
      <c r="M239" s="15" t="s">
        <v>14</v>
      </c>
      <c r="N239" s="15" t="s">
        <v>7451</v>
      </c>
      <c r="O239" s="15"/>
      <c r="Q239">
        <v>0.5</v>
      </c>
      <c r="S239" s="15"/>
      <c r="T239">
        <f t="shared" si="7"/>
        <v>0.78539816339744828</v>
      </c>
      <c r="U239" s="15" t="s">
        <v>2307</v>
      </c>
      <c r="V239" s="15" t="s">
        <v>2308</v>
      </c>
    </row>
    <row r="240" spans="1:22" ht="15" customHeight="1" x14ac:dyDescent="0.3">
      <c r="A240" s="15" t="s">
        <v>326</v>
      </c>
      <c r="B240" s="16">
        <v>43676</v>
      </c>
      <c r="C240" s="16">
        <v>43676</v>
      </c>
      <c r="D240" s="15">
        <f t="shared" si="6"/>
        <v>2019</v>
      </c>
      <c r="E240" s="15" t="s">
        <v>379</v>
      </c>
      <c r="F240" s="15" t="s">
        <v>289</v>
      </c>
      <c r="G240" s="15"/>
      <c r="H240" s="15"/>
      <c r="I240" s="15"/>
      <c r="J240" s="18">
        <v>0.01</v>
      </c>
      <c r="L240" s="15" t="s">
        <v>330</v>
      </c>
      <c r="M240" s="15" t="s">
        <v>14</v>
      </c>
      <c r="N240" s="15" t="s">
        <v>7451</v>
      </c>
      <c r="O240" s="15"/>
      <c r="Q240">
        <v>0.5</v>
      </c>
      <c r="S240" s="15"/>
      <c r="T240">
        <f t="shared" si="7"/>
        <v>0.78539816339744828</v>
      </c>
      <c r="U240" s="15" t="s">
        <v>2309</v>
      </c>
      <c r="V240" s="15" t="s">
        <v>2310</v>
      </c>
    </row>
    <row r="241" spans="1:22" ht="15" customHeight="1" x14ac:dyDescent="0.3">
      <c r="A241" s="15" t="s">
        <v>326</v>
      </c>
      <c r="B241" s="16">
        <v>43676</v>
      </c>
      <c r="C241" s="16">
        <v>43676</v>
      </c>
      <c r="D241" s="15">
        <f t="shared" si="6"/>
        <v>2019</v>
      </c>
      <c r="E241" s="15" t="s">
        <v>379</v>
      </c>
      <c r="F241" s="15" t="s">
        <v>2440</v>
      </c>
      <c r="G241" s="15"/>
      <c r="H241" s="15"/>
      <c r="I241" s="15"/>
      <c r="J241" s="18">
        <v>1</v>
      </c>
      <c r="L241" s="15" t="s">
        <v>330</v>
      </c>
      <c r="M241" s="15" t="s">
        <v>14</v>
      </c>
      <c r="N241" s="15" t="s">
        <v>7451</v>
      </c>
      <c r="O241" s="15"/>
      <c r="Q241" s="10">
        <v>1</v>
      </c>
      <c r="S241" s="15"/>
      <c r="T241">
        <f t="shared" si="7"/>
        <v>3.1415926535897931</v>
      </c>
      <c r="U241" s="15" t="s">
        <v>2311</v>
      </c>
      <c r="V241" s="15" t="s">
        <v>2312</v>
      </c>
    </row>
    <row r="242" spans="1:22" ht="15" customHeight="1" x14ac:dyDescent="0.3">
      <c r="A242" s="15" t="s">
        <v>326</v>
      </c>
      <c r="B242" s="16">
        <v>43676</v>
      </c>
      <c r="C242" s="16">
        <v>43676</v>
      </c>
      <c r="D242" s="15">
        <f t="shared" si="6"/>
        <v>2019</v>
      </c>
      <c r="E242" s="15" t="s">
        <v>379</v>
      </c>
      <c r="F242" s="15" t="s">
        <v>301</v>
      </c>
      <c r="G242" s="15"/>
      <c r="H242" s="15"/>
      <c r="I242" s="15"/>
      <c r="J242" s="18">
        <v>0.01</v>
      </c>
      <c r="L242" s="15" t="s">
        <v>330</v>
      </c>
      <c r="M242" s="15" t="s">
        <v>14</v>
      </c>
      <c r="N242" s="15" t="s">
        <v>7451</v>
      </c>
      <c r="O242" s="15"/>
      <c r="Q242">
        <v>0.5</v>
      </c>
      <c r="S242" s="15"/>
      <c r="T242">
        <f t="shared" si="7"/>
        <v>0.78539816339744828</v>
      </c>
      <c r="U242" s="15" t="s">
        <v>2313</v>
      </c>
      <c r="V242" s="15" t="s">
        <v>2314</v>
      </c>
    </row>
    <row r="243" spans="1:22" ht="15" customHeight="1" x14ac:dyDescent="0.3">
      <c r="A243" s="15" t="s">
        <v>326</v>
      </c>
      <c r="B243" s="16">
        <v>43676</v>
      </c>
      <c r="C243" s="16">
        <v>43676</v>
      </c>
      <c r="D243" s="15">
        <f t="shared" si="6"/>
        <v>2019</v>
      </c>
      <c r="E243" s="15" t="s">
        <v>379</v>
      </c>
      <c r="F243" s="15" t="s">
        <v>289</v>
      </c>
      <c r="G243" s="15"/>
      <c r="H243" s="15"/>
      <c r="I243" s="15"/>
      <c r="J243" s="18">
        <v>0.01</v>
      </c>
      <c r="L243" s="15" t="s">
        <v>330</v>
      </c>
      <c r="M243" s="15" t="s">
        <v>14</v>
      </c>
      <c r="N243" s="15" t="s">
        <v>7451</v>
      </c>
      <c r="O243" s="15"/>
      <c r="Q243">
        <v>0.5</v>
      </c>
      <c r="S243" s="15"/>
      <c r="T243">
        <f t="shared" si="7"/>
        <v>0.78539816339744828</v>
      </c>
      <c r="U243" s="15" t="s">
        <v>2315</v>
      </c>
      <c r="V243" s="15" t="s">
        <v>2316</v>
      </c>
    </row>
    <row r="244" spans="1:22" ht="15" customHeight="1" x14ac:dyDescent="0.3">
      <c r="A244" s="15" t="s">
        <v>326</v>
      </c>
      <c r="B244" s="16">
        <v>43676</v>
      </c>
      <c r="C244" s="16">
        <v>43676</v>
      </c>
      <c r="D244" s="15">
        <f t="shared" si="6"/>
        <v>2019</v>
      </c>
      <c r="E244" s="15" t="s">
        <v>379</v>
      </c>
      <c r="F244" s="15" t="s">
        <v>289</v>
      </c>
      <c r="G244" s="15"/>
      <c r="H244" s="15"/>
      <c r="I244" s="15"/>
      <c r="J244" s="18">
        <v>0.01</v>
      </c>
      <c r="L244" s="15" t="s">
        <v>330</v>
      </c>
      <c r="M244" s="15" t="s">
        <v>14</v>
      </c>
      <c r="N244" s="15" t="s">
        <v>7451</v>
      </c>
      <c r="O244" s="15"/>
      <c r="Q244">
        <v>0.5</v>
      </c>
      <c r="S244" s="15"/>
      <c r="T244">
        <f t="shared" si="7"/>
        <v>0.78539816339744828</v>
      </c>
      <c r="U244" s="15" t="s">
        <v>2317</v>
      </c>
      <c r="V244" s="15" t="s">
        <v>2318</v>
      </c>
    </row>
    <row r="245" spans="1:22" ht="15" customHeight="1" x14ac:dyDescent="0.3">
      <c r="A245" s="15" t="s">
        <v>326</v>
      </c>
      <c r="B245" s="16">
        <v>43676</v>
      </c>
      <c r="C245" s="16">
        <v>43676</v>
      </c>
      <c r="D245" s="15">
        <f t="shared" si="6"/>
        <v>2019</v>
      </c>
      <c r="E245" s="15" t="s">
        <v>379</v>
      </c>
      <c r="F245" s="15" t="s">
        <v>238</v>
      </c>
      <c r="G245" s="15"/>
      <c r="H245" s="15"/>
      <c r="I245" s="15"/>
      <c r="J245" s="18">
        <v>0.01</v>
      </c>
      <c r="L245" s="15" t="s">
        <v>330</v>
      </c>
      <c r="M245" s="15" t="s">
        <v>14</v>
      </c>
      <c r="N245" s="15" t="s">
        <v>7451</v>
      </c>
      <c r="O245" s="15"/>
      <c r="Q245">
        <v>0.5</v>
      </c>
      <c r="S245" s="15"/>
      <c r="T245">
        <f t="shared" si="7"/>
        <v>0.78539816339744828</v>
      </c>
      <c r="U245" s="15" t="s">
        <v>2319</v>
      </c>
      <c r="V245" s="15" t="s">
        <v>2320</v>
      </c>
    </row>
    <row r="246" spans="1:22" ht="15" customHeight="1" x14ac:dyDescent="0.3">
      <c r="A246" s="15" t="s">
        <v>30</v>
      </c>
      <c r="B246" s="16">
        <v>43676</v>
      </c>
      <c r="C246" s="16">
        <v>43676</v>
      </c>
      <c r="D246" s="15">
        <f t="shared" si="6"/>
        <v>2019</v>
      </c>
      <c r="E246" s="15" t="s">
        <v>379</v>
      </c>
      <c r="F246" s="15" t="s">
        <v>289</v>
      </c>
      <c r="G246" s="15"/>
      <c r="H246" s="15"/>
      <c r="I246" s="15"/>
      <c r="J246" s="18">
        <v>2</v>
      </c>
      <c r="L246" s="15" t="s">
        <v>330</v>
      </c>
      <c r="M246" s="15" t="s">
        <v>14</v>
      </c>
      <c r="N246" s="15" t="s">
        <v>7451</v>
      </c>
      <c r="O246" s="15"/>
      <c r="Q246" s="10">
        <v>2</v>
      </c>
      <c r="S246" s="15"/>
      <c r="T246">
        <f t="shared" si="7"/>
        <v>12.566370614359172</v>
      </c>
      <c r="U246" s="15" t="s">
        <v>2321</v>
      </c>
      <c r="V246" s="15" t="s">
        <v>2322</v>
      </c>
    </row>
    <row r="247" spans="1:22" ht="15" customHeight="1" x14ac:dyDescent="0.3">
      <c r="A247" s="15" t="s">
        <v>30</v>
      </c>
      <c r="B247" s="16">
        <v>43676</v>
      </c>
      <c r="C247" s="16">
        <v>43676</v>
      </c>
      <c r="D247" s="15">
        <f t="shared" si="6"/>
        <v>2019</v>
      </c>
      <c r="E247" s="15" t="s">
        <v>379</v>
      </c>
      <c r="F247" s="15" t="s">
        <v>2440</v>
      </c>
      <c r="G247" s="15"/>
      <c r="H247" s="15"/>
      <c r="I247" s="15"/>
      <c r="J247" s="18">
        <v>3</v>
      </c>
      <c r="L247" s="15" t="s">
        <v>240</v>
      </c>
      <c r="M247" s="15" t="s">
        <v>14</v>
      </c>
      <c r="N247" s="15" t="s">
        <v>7452</v>
      </c>
      <c r="O247" s="15"/>
      <c r="Q247" s="10">
        <v>3</v>
      </c>
      <c r="S247" s="15"/>
      <c r="T247">
        <f t="shared" si="7"/>
        <v>28.274333882308138</v>
      </c>
      <c r="U247" s="15" t="s">
        <v>2323</v>
      </c>
      <c r="V247" s="15" t="s">
        <v>2324</v>
      </c>
    </row>
    <row r="248" spans="1:22" ht="15" customHeight="1" x14ac:dyDescent="0.3">
      <c r="A248" s="15" t="s">
        <v>30</v>
      </c>
      <c r="B248" s="16">
        <v>43676</v>
      </c>
      <c r="C248" s="16">
        <v>43676</v>
      </c>
      <c r="D248" s="15">
        <f t="shared" si="6"/>
        <v>2019</v>
      </c>
      <c r="E248" s="15" t="s">
        <v>379</v>
      </c>
      <c r="F248" s="15" t="s">
        <v>2440</v>
      </c>
      <c r="G248" s="15"/>
      <c r="H248" s="15"/>
      <c r="I248" s="15"/>
      <c r="J248" s="18">
        <v>2</v>
      </c>
      <c r="L248" s="15" t="s">
        <v>240</v>
      </c>
      <c r="M248" s="15" t="s">
        <v>14</v>
      </c>
      <c r="N248" s="15" t="s">
        <v>7452</v>
      </c>
      <c r="O248" s="15"/>
      <c r="Q248" s="10">
        <v>2</v>
      </c>
      <c r="S248" s="15"/>
      <c r="T248">
        <f t="shared" si="7"/>
        <v>12.566370614359172</v>
      </c>
      <c r="U248" s="15" t="s">
        <v>2325</v>
      </c>
      <c r="V248" s="15" t="s">
        <v>2326</v>
      </c>
    </row>
    <row r="249" spans="1:22" ht="15" customHeight="1" x14ac:dyDescent="0.3">
      <c r="A249" s="15" t="s">
        <v>30</v>
      </c>
      <c r="B249" s="16">
        <v>43676</v>
      </c>
      <c r="C249" s="16">
        <v>43676</v>
      </c>
      <c r="D249" s="15">
        <f t="shared" si="6"/>
        <v>2019</v>
      </c>
      <c r="E249" s="15" t="s">
        <v>379</v>
      </c>
      <c r="F249" s="15" t="s">
        <v>2440</v>
      </c>
      <c r="G249" s="15"/>
      <c r="H249" s="15"/>
      <c r="I249" s="15"/>
      <c r="J249" s="18">
        <v>3</v>
      </c>
      <c r="L249" s="15" t="s">
        <v>240</v>
      </c>
      <c r="M249" s="15" t="s">
        <v>14</v>
      </c>
      <c r="N249" s="15" t="s">
        <v>7452</v>
      </c>
      <c r="O249" s="15"/>
      <c r="Q249" s="10">
        <v>3</v>
      </c>
      <c r="S249" s="15"/>
      <c r="T249">
        <f t="shared" si="7"/>
        <v>28.274333882308138</v>
      </c>
      <c r="U249" s="15" t="s">
        <v>2327</v>
      </c>
      <c r="V249" s="15" t="s">
        <v>2328</v>
      </c>
    </row>
    <row r="250" spans="1:22" ht="15" customHeight="1" x14ac:dyDescent="0.3">
      <c r="A250" s="15" t="s">
        <v>30</v>
      </c>
      <c r="B250" s="16">
        <v>43676</v>
      </c>
      <c r="C250" s="16">
        <v>43676</v>
      </c>
      <c r="D250" s="15">
        <f t="shared" si="6"/>
        <v>2019</v>
      </c>
      <c r="E250" s="15" t="s">
        <v>379</v>
      </c>
      <c r="F250" s="15" t="s">
        <v>2440</v>
      </c>
      <c r="G250" s="15"/>
      <c r="H250" s="15"/>
      <c r="I250" s="15"/>
      <c r="J250" s="18">
        <v>3</v>
      </c>
      <c r="L250" s="15" t="s">
        <v>240</v>
      </c>
      <c r="M250" s="15" t="s">
        <v>14</v>
      </c>
      <c r="N250" s="15" t="s">
        <v>7452</v>
      </c>
      <c r="O250" s="15"/>
      <c r="Q250" s="10">
        <v>3</v>
      </c>
      <c r="S250" s="15"/>
      <c r="T250">
        <f t="shared" si="7"/>
        <v>28.274333882308138</v>
      </c>
      <c r="U250" s="15" t="s">
        <v>2329</v>
      </c>
      <c r="V250" s="15" t="s">
        <v>2330</v>
      </c>
    </row>
    <row r="251" spans="1:22" ht="15" customHeight="1" x14ac:dyDescent="0.3">
      <c r="A251" s="15" t="s">
        <v>30</v>
      </c>
      <c r="B251" s="16">
        <v>43676</v>
      </c>
      <c r="C251" s="16">
        <v>43676</v>
      </c>
      <c r="D251" s="15">
        <f t="shared" si="6"/>
        <v>2019</v>
      </c>
      <c r="E251" s="15" t="s">
        <v>379</v>
      </c>
      <c r="F251" s="15" t="s">
        <v>2440</v>
      </c>
      <c r="G251" s="15"/>
      <c r="H251" s="15"/>
      <c r="I251" s="15"/>
      <c r="J251" s="18">
        <v>0.01</v>
      </c>
      <c r="L251" s="15" t="s">
        <v>240</v>
      </c>
      <c r="M251" s="15" t="s">
        <v>14</v>
      </c>
      <c r="N251" s="15" t="s">
        <v>7451</v>
      </c>
      <c r="O251" s="15"/>
      <c r="Q251">
        <v>0.5</v>
      </c>
      <c r="S251" s="15"/>
      <c r="T251">
        <f t="shared" si="7"/>
        <v>0.78539816339744828</v>
      </c>
      <c r="U251" s="15" t="s">
        <v>2331</v>
      </c>
      <c r="V251" s="15" t="s">
        <v>2332</v>
      </c>
    </row>
    <row r="252" spans="1:22" ht="15" customHeight="1" x14ac:dyDescent="0.3">
      <c r="A252" s="15" t="s">
        <v>30</v>
      </c>
      <c r="B252" s="16">
        <v>43676</v>
      </c>
      <c r="C252" s="16">
        <v>43676</v>
      </c>
      <c r="D252" s="15">
        <f t="shared" si="6"/>
        <v>2019</v>
      </c>
      <c r="E252" s="15" t="s">
        <v>379</v>
      </c>
      <c r="F252" s="15" t="s">
        <v>2440</v>
      </c>
      <c r="G252" s="15"/>
      <c r="H252" s="15"/>
      <c r="I252" s="15"/>
      <c r="J252" s="18">
        <v>0.01</v>
      </c>
      <c r="L252" s="15" t="s">
        <v>330</v>
      </c>
      <c r="M252" s="15" t="s">
        <v>14</v>
      </c>
      <c r="N252" s="15" t="s">
        <v>7451</v>
      </c>
      <c r="O252" s="15"/>
      <c r="Q252">
        <v>0.5</v>
      </c>
      <c r="S252" s="15"/>
      <c r="T252">
        <f t="shared" si="7"/>
        <v>0.78539816339744828</v>
      </c>
      <c r="U252" s="15" t="s">
        <v>2333</v>
      </c>
      <c r="V252" s="15" t="s">
        <v>2334</v>
      </c>
    </row>
    <row r="253" spans="1:22" ht="15" customHeight="1" x14ac:dyDescent="0.3">
      <c r="A253" s="15" t="s">
        <v>30</v>
      </c>
      <c r="B253" s="16">
        <v>43676</v>
      </c>
      <c r="C253" s="16">
        <v>43676</v>
      </c>
      <c r="D253" s="15">
        <f t="shared" si="6"/>
        <v>2019</v>
      </c>
      <c r="E253" s="15" t="s">
        <v>379</v>
      </c>
      <c r="F253" s="15" t="s">
        <v>2440</v>
      </c>
      <c r="G253" s="15"/>
      <c r="H253" s="15"/>
      <c r="I253" s="15"/>
      <c r="J253" s="18">
        <v>0.01</v>
      </c>
      <c r="L253" s="15" t="s">
        <v>330</v>
      </c>
      <c r="M253" s="15" t="s">
        <v>14</v>
      </c>
      <c r="N253" s="15" t="s">
        <v>7451</v>
      </c>
      <c r="O253" s="15"/>
      <c r="Q253">
        <v>0.5</v>
      </c>
      <c r="S253" s="15"/>
      <c r="T253">
        <f t="shared" si="7"/>
        <v>0.78539816339744828</v>
      </c>
      <c r="U253" s="15" t="s">
        <v>2335</v>
      </c>
      <c r="V253" s="15" t="s">
        <v>2336</v>
      </c>
    </row>
    <row r="254" spans="1:22" ht="15" customHeight="1" x14ac:dyDescent="0.3">
      <c r="A254" s="15" t="s">
        <v>30</v>
      </c>
      <c r="B254" s="16">
        <v>43676</v>
      </c>
      <c r="C254" s="16">
        <v>43676</v>
      </c>
      <c r="D254" s="15">
        <f t="shared" si="6"/>
        <v>2019</v>
      </c>
      <c r="E254" s="15" t="s">
        <v>379</v>
      </c>
      <c r="F254" s="15" t="s">
        <v>289</v>
      </c>
      <c r="G254" s="15"/>
      <c r="H254" s="15"/>
      <c r="I254" s="15"/>
      <c r="J254" s="18">
        <v>0.01</v>
      </c>
      <c r="L254" s="15" t="s">
        <v>330</v>
      </c>
      <c r="M254" s="15" t="s">
        <v>14</v>
      </c>
      <c r="N254" s="15" t="s">
        <v>7451</v>
      </c>
      <c r="O254" s="15"/>
      <c r="Q254">
        <v>0.5</v>
      </c>
      <c r="S254" s="15"/>
      <c r="T254">
        <f t="shared" si="7"/>
        <v>0.78539816339744828</v>
      </c>
      <c r="U254" s="15" t="s">
        <v>2337</v>
      </c>
      <c r="V254" s="15" t="s">
        <v>2338</v>
      </c>
    </row>
    <row r="255" spans="1:22" ht="15" customHeight="1" x14ac:dyDescent="0.3">
      <c r="A255" s="15" t="s">
        <v>164</v>
      </c>
      <c r="B255" s="16">
        <v>43676</v>
      </c>
      <c r="C255" s="16">
        <v>43676</v>
      </c>
      <c r="D255" s="15">
        <f t="shared" si="6"/>
        <v>2019</v>
      </c>
      <c r="E255" s="15" t="s">
        <v>390</v>
      </c>
      <c r="F255" s="15" t="s">
        <v>257</v>
      </c>
      <c r="G255" s="15"/>
      <c r="H255" s="15"/>
      <c r="I255" s="15" t="s">
        <v>2339</v>
      </c>
      <c r="J255" s="18">
        <v>5</v>
      </c>
      <c r="L255" s="15" t="s">
        <v>252</v>
      </c>
      <c r="M255" s="15" t="s">
        <v>14</v>
      </c>
      <c r="N255" s="15" t="s">
        <v>7452</v>
      </c>
      <c r="O255" s="15"/>
      <c r="Q255" s="10">
        <v>5</v>
      </c>
      <c r="S255" s="15"/>
      <c r="T255">
        <f t="shared" si="7"/>
        <v>78.539816339744831</v>
      </c>
      <c r="U255" s="15" t="s">
        <v>2340</v>
      </c>
      <c r="V255" s="15" t="s">
        <v>2341</v>
      </c>
    </row>
    <row r="256" spans="1:22" ht="15" customHeight="1" x14ac:dyDescent="0.3">
      <c r="A256" s="15" t="s">
        <v>164</v>
      </c>
      <c r="B256" s="16">
        <v>43676</v>
      </c>
      <c r="C256" s="16">
        <v>43676</v>
      </c>
      <c r="D256" s="15">
        <f t="shared" si="6"/>
        <v>2019</v>
      </c>
      <c r="E256" s="15" t="s">
        <v>390</v>
      </c>
      <c r="F256" s="15" t="s">
        <v>281</v>
      </c>
      <c r="G256" s="15"/>
      <c r="H256" s="15"/>
      <c r="I256" s="15"/>
      <c r="J256" s="18">
        <v>4</v>
      </c>
      <c r="L256" s="15" t="s">
        <v>252</v>
      </c>
      <c r="M256" s="15" t="s">
        <v>14</v>
      </c>
      <c r="N256" s="15" t="s">
        <v>7452</v>
      </c>
      <c r="O256" s="15"/>
      <c r="Q256" s="10">
        <v>4</v>
      </c>
      <c r="S256" s="15"/>
      <c r="T256">
        <f t="shared" si="7"/>
        <v>50.26548245743669</v>
      </c>
      <c r="U256" s="15" t="s">
        <v>2342</v>
      </c>
      <c r="V256" s="15" t="s">
        <v>2343</v>
      </c>
    </row>
    <row r="257" spans="1:22" ht="15" customHeight="1" x14ac:dyDescent="0.3">
      <c r="A257" s="15" t="s">
        <v>164</v>
      </c>
      <c r="B257" s="16">
        <v>43676</v>
      </c>
      <c r="C257" s="16">
        <v>43676</v>
      </c>
      <c r="D257" s="15">
        <f t="shared" si="6"/>
        <v>2019</v>
      </c>
      <c r="E257" s="15" t="s">
        <v>390</v>
      </c>
      <c r="F257" s="15" t="s">
        <v>2440</v>
      </c>
      <c r="G257" s="15"/>
      <c r="H257" s="15"/>
      <c r="I257" s="15"/>
      <c r="J257" s="18">
        <v>0.01</v>
      </c>
      <c r="L257" s="15" t="s">
        <v>330</v>
      </c>
      <c r="M257" s="15" t="s">
        <v>14</v>
      </c>
      <c r="N257" s="15" t="s">
        <v>7451</v>
      </c>
      <c r="O257" s="15"/>
      <c r="Q257">
        <v>0.5</v>
      </c>
      <c r="S257" s="15"/>
      <c r="T257">
        <f t="shared" si="7"/>
        <v>0.78539816339744828</v>
      </c>
      <c r="U257" s="15" t="s">
        <v>2344</v>
      </c>
      <c r="V257" s="15" t="s">
        <v>2345</v>
      </c>
    </row>
    <row r="258" spans="1:22" ht="15" customHeight="1" x14ac:dyDescent="0.3">
      <c r="A258" s="15" t="s">
        <v>164</v>
      </c>
      <c r="B258" s="16">
        <v>43676</v>
      </c>
      <c r="C258" s="16">
        <v>43676</v>
      </c>
      <c r="D258" s="15">
        <f t="shared" si="6"/>
        <v>2019</v>
      </c>
      <c r="E258" s="15" t="s">
        <v>390</v>
      </c>
      <c r="F258" s="15" t="s">
        <v>2440</v>
      </c>
      <c r="G258" s="15"/>
      <c r="H258" s="15"/>
      <c r="I258" s="15"/>
      <c r="J258" s="18">
        <v>2</v>
      </c>
      <c r="L258" s="15" t="s">
        <v>330</v>
      </c>
      <c r="M258" s="15" t="s">
        <v>14</v>
      </c>
      <c r="N258" s="15" t="s">
        <v>7451</v>
      </c>
      <c r="O258" s="15"/>
      <c r="Q258" s="10">
        <v>2</v>
      </c>
      <c r="S258" s="15"/>
      <c r="T258">
        <f t="shared" si="7"/>
        <v>12.566370614359172</v>
      </c>
      <c r="U258" s="15" t="s">
        <v>2346</v>
      </c>
      <c r="V258" s="15" t="s">
        <v>2347</v>
      </c>
    </row>
    <row r="259" spans="1:22" ht="15" customHeight="1" x14ac:dyDescent="0.3">
      <c r="A259" s="15" t="s">
        <v>164</v>
      </c>
      <c r="B259" s="16">
        <v>43676</v>
      </c>
      <c r="C259" s="16">
        <v>43676</v>
      </c>
      <c r="D259" s="15">
        <f t="shared" ref="D259:D322" si="8">YEAR(C259)</f>
        <v>2019</v>
      </c>
      <c r="E259" s="15" t="s">
        <v>390</v>
      </c>
      <c r="F259" s="15" t="s">
        <v>2440</v>
      </c>
      <c r="G259" s="15"/>
      <c r="H259" s="15"/>
      <c r="I259" s="15"/>
      <c r="J259" s="18">
        <v>0.01</v>
      </c>
      <c r="L259" s="15" t="s">
        <v>330</v>
      </c>
      <c r="M259" s="15" t="s">
        <v>14</v>
      </c>
      <c r="N259" s="15" t="s">
        <v>7451</v>
      </c>
      <c r="O259" s="15"/>
      <c r="Q259">
        <v>0.5</v>
      </c>
      <c r="S259" s="15"/>
      <c r="T259">
        <f t="shared" ref="T259:T322" si="9">PI()*(Q259^2)</f>
        <v>0.78539816339744828</v>
      </c>
      <c r="U259" s="15" t="s">
        <v>2348</v>
      </c>
      <c r="V259" s="15" t="s">
        <v>2349</v>
      </c>
    </row>
    <row r="260" spans="1:22" ht="15" customHeight="1" x14ac:dyDescent="0.3">
      <c r="A260" s="15" t="s">
        <v>164</v>
      </c>
      <c r="B260" s="16">
        <v>43676</v>
      </c>
      <c r="C260" s="16">
        <v>43676</v>
      </c>
      <c r="D260" s="15">
        <f t="shared" si="8"/>
        <v>2019</v>
      </c>
      <c r="E260" s="15" t="s">
        <v>390</v>
      </c>
      <c r="F260" s="15" t="s">
        <v>2440</v>
      </c>
      <c r="G260" s="15"/>
      <c r="H260" s="15"/>
      <c r="I260" s="15"/>
      <c r="J260" s="18">
        <v>0.01</v>
      </c>
      <c r="L260" s="15" t="s">
        <v>330</v>
      </c>
      <c r="M260" s="15" t="s">
        <v>14</v>
      </c>
      <c r="N260" s="15" t="s">
        <v>7451</v>
      </c>
      <c r="O260" s="15"/>
      <c r="Q260">
        <v>0.5</v>
      </c>
      <c r="S260" s="15"/>
      <c r="T260">
        <f t="shared" si="9"/>
        <v>0.78539816339744828</v>
      </c>
      <c r="U260" s="15" t="s">
        <v>2350</v>
      </c>
      <c r="V260" s="15" t="s">
        <v>2351</v>
      </c>
    </row>
    <row r="261" spans="1:22" ht="15" customHeight="1" x14ac:dyDescent="0.3">
      <c r="A261" s="15" t="s">
        <v>164</v>
      </c>
      <c r="B261" s="16">
        <v>43676</v>
      </c>
      <c r="C261" s="16">
        <v>43676</v>
      </c>
      <c r="D261" s="15">
        <f t="shared" si="8"/>
        <v>2019</v>
      </c>
      <c r="E261" s="15" t="s">
        <v>390</v>
      </c>
      <c r="F261" s="15" t="s">
        <v>2440</v>
      </c>
      <c r="G261" s="15"/>
      <c r="H261" s="15"/>
      <c r="I261" s="15"/>
      <c r="J261" s="18">
        <v>0.01</v>
      </c>
      <c r="L261" s="15" t="s">
        <v>330</v>
      </c>
      <c r="M261" s="15" t="s">
        <v>14</v>
      </c>
      <c r="N261" s="15" t="s">
        <v>7451</v>
      </c>
      <c r="O261" s="15"/>
      <c r="Q261">
        <v>0.5</v>
      </c>
      <c r="S261" s="15"/>
      <c r="T261">
        <f t="shared" si="9"/>
        <v>0.78539816339744828</v>
      </c>
      <c r="U261" s="15" t="s">
        <v>2352</v>
      </c>
      <c r="V261" s="15" t="s">
        <v>2353</v>
      </c>
    </row>
    <row r="262" spans="1:22" ht="15" customHeight="1" x14ac:dyDescent="0.3">
      <c r="A262" s="15" t="s">
        <v>164</v>
      </c>
      <c r="B262" s="16">
        <v>43676</v>
      </c>
      <c r="C262" s="16">
        <v>43676</v>
      </c>
      <c r="D262" s="15">
        <f t="shared" si="8"/>
        <v>2019</v>
      </c>
      <c r="E262" s="15" t="s">
        <v>390</v>
      </c>
      <c r="F262" s="15" t="s">
        <v>2440</v>
      </c>
      <c r="G262" s="15"/>
      <c r="H262" s="15"/>
      <c r="I262" s="15"/>
      <c r="J262" s="18">
        <v>0.5</v>
      </c>
      <c r="L262" s="15" t="s">
        <v>330</v>
      </c>
      <c r="M262" s="15" t="s">
        <v>14</v>
      </c>
      <c r="N262" s="15" t="s">
        <v>7451</v>
      </c>
      <c r="O262" s="15"/>
      <c r="Q262" s="10">
        <v>0.5</v>
      </c>
      <c r="S262" s="15"/>
      <c r="T262">
        <f t="shared" si="9"/>
        <v>0.78539816339744828</v>
      </c>
      <c r="U262" s="15" t="s">
        <v>2354</v>
      </c>
      <c r="V262" s="15" t="s">
        <v>2355</v>
      </c>
    </row>
    <row r="263" spans="1:22" ht="15" customHeight="1" x14ac:dyDescent="0.3">
      <c r="A263" s="15" t="s">
        <v>164</v>
      </c>
      <c r="B263" s="16">
        <v>43676</v>
      </c>
      <c r="C263" s="16">
        <v>43676</v>
      </c>
      <c r="D263" s="15">
        <f t="shared" si="8"/>
        <v>2019</v>
      </c>
      <c r="E263" s="15" t="s">
        <v>390</v>
      </c>
      <c r="F263" s="15" t="s">
        <v>301</v>
      </c>
      <c r="G263" s="15"/>
      <c r="H263" s="15"/>
      <c r="I263" s="15"/>
      <c r="J263" s="18">
        <v>0.01</v>
      </c>
      <c r="L263" s="15" t="s">
        <v>330</v>
      </c>
      <c r="M263" s="15" t="s">
        <v>14</v>
      </c>
      <c r="N263" s="15" t="s">
        <v>7451</v>
      </c>
      <c r="O263" s="15"/>
      <c r="Q263">
        <v>0.5</v>
      </c>
      <c r="S263" s="15"/>
      <c r="T263">
        <f t="shared" si="9"/>
        <v>0.78539816339744828</v>
      </c>
      <c r="U263" s="15" t="s">
        <v>2356</v>
      </c>
      <c r="V263" s="15" t="s">
        <v>2357</v>
      </c>
    </row>
    <row r="264" spans="1:22" ht="15" customHeight="1" x14ac:dyDescent="0.3">
      <c r="A264" s="15" t="s">
        <v>164</v>
      </c>
      <c r="B264" s="16">
        <v>43676</v>
      </c>
      <c r="C264" s="16">
        <v>43676</v>
      </c>
      <c r="D264" s="15">
        <f t="shared" si="8"/>
        <v>2019</v>
      </c>
      <c r="E264" s="15" t="s">
        <v>390</v>
      </c>
      <c r="F264" s="15" t="s">
        <v>2440</v>
      </c>
      <c r="G264" s="15"/>
      <c r="H264" s="15"/>
      <c r="I264" s="15"/>
      <c r="J264" s="18">
        <v>0.01</v>
      </c>
      <c r="L264" s="15" t="s">
        <v>330</v>
      </c>
      <c r="M264" s="15" t="s">
        <v>14</v>
      </c>
      <c r="N264" s="15" t="s">
        <v>7451</v>
      </c>
      <c r="O264" s="15"/>
      <c r="Q264">
        <v>0.5</v>
      </c>
      <c r="S264" s="15"/>
      <c r="T264">
        <f t="shared" si="9"/>
        <v>0.78539816339744828</v>
      </c>
      <c r="U264" s="15" t="s">
        <v>2358</v>
      </c>
      <c r="V264" s="15" t="s">
        <v>2359</v>
      </c>
    </row>
    <row r="265" spans="1:22" ht="15" customHeight="1" x14ac:dyDescent="0.3">
      <c r="A265" s="15" t="s">
        <v>164</v>
      </c>
      <c r="B265" s="16">
        <v>43676</v>
      </c>
      <c r="C265" s="16">
        <v>43676</v>
      </c>
      <c r="D265" s="15">
        <f t="shared" si="8"/>
        <v>2019</v>
      </c>
      <c r="E265" s="15" t="s">
        <v>390</v>
      </c>
      <c r="F265" s="15" t="s">
        <v>2440</v>
      </c>
      <c r="G265" s="15"/>
      <c r="H265" s="15"/>
      <c r="I265" s="15"/>
      <c r="J265" s="18">
        <v>1</v>
      </c>
      <c r="L265" s="15" t="s">
        <v>330</v>
      </c>
      <c r="M265" s="15" t="s">
        <v>14</v>
      </c>
      <c r="N265" s="15" t="s">
        <v>7451</v>
      </c>
      <c r="O265" s="15"/>
      <c r="Q265" s="10">
        <v>1</v>
      </c>
      <c r="S265" s="15"/>
      <c r="T265">
        <f t="shared" si="9"/>
        <v>3.1415926535897931</v>
      </c>
      <c r="U265" s="15" t="s">
        <v>2360</v>
      </c>
      <c r="V265" s="15" t="s">
        <v>2361</v>
      </c>
    </row>
    <row r="266" spans="1:22" ht="15" customHeight="1" x14ac:dyDescent="0.3">
      <c r="A266" s="15" t="s">
        <v>164</v>
      </c>
      <c r="B266" s="16">
        <v>43676</v>
      </c>
      <c r="C266" s="16">
        <v>43676</v>
      </c>
      <c r="D266" s="15">
        <f t="shared" si="8"/>
        <v>2019</v>
      </c>
      <c r="E266" s="15" t="s">
        <v>390</v>
      </c>
      <c r="F266" s="15" t="s">
        <v>329</v>
      </c>
      <c r="G266" s="15"/>
      <c r="H266" s="15"/>
      <c r="I266" s="15"/>
      <c r="J266" s="18">
        <v>0.01</v>
      </c>
      <c r="L266" s="15" t="s">
        <v>330</v>
      </c>
      <c r="M266" s="15" t="s">
        <v>14</v>
      </c>
      <c r="N266" s="15" t="s">
        <v>7451</v>
      </c>
      <c r="O266" s="15"/>
      <c r="Q266">
        <v>0.5</v>
      </c>
      <c r="S266" s="15"/>
      <c r="T266">
        <f t="shared" si="9"/>
        <v>0.78539816339744828</v>
      </c>
      <c r="U266" s="15" t="s">
        <v>2362</v>
      </c>
      <c r="V266" s="15" t="s">
        <v>2363</v>
      </c>
    </row>
    <row r="267" spans="1:22" ht="15" customHeight="1" x14ac:dyDescent="0.3">
      <c r="A267" s="15" t="s">
        <v>164</v>
      </c>
      <c r="B267" s="16">
        <v>43676</v>
      </c>
      <c r="C267" s="16">
        <v>43676</v>
      </c>
      <c r="D267" s="15">
        <f t="shared" si="8"/>
        <v>2019</v>
      </c>
      <c r="E267" s="15" t="s">
        <v>390</v>
      </c>
      <c r="F267" s="15" t="s">
        <v>301</v>
      </c>
      <c r="G267" s="15"/>
      <c r="H267" s="15"/>
      <c r="I267" s="15"/>
      <c r="J267" s="18">
        <v>0.01</v>
      </c>
      <c r="L267" s="15" t="s">
        <v>330</v>
      </c>
      <c r="M267" s="15" t="s">
        <v>14</v>
      </c>
      <c r="N267" s="15" t="s">
        <v>7451</v>
      </c>
      <c r="O267" s="15"/>
      <c r="Q267">
        <v>0.5</v>
      </c>
      <c r="S267" s="15"/>
      <c r="T267">
        <f t="shared" si="9"/>
        <v>0.78539816339744828</v>
      </c>
      <c r="U267" s="15" t="s">
        <v>2364</v>
      </c>
      <c r="V267" s="15" t="s">
        <v>2365</v>
      </c>
    </row>
    <row r="268" spans="1:22" ht="15" customHeight="1" x14ac:dyDescent="0.3">
      <c r="A268" s="15" t="s">
        <v>164</v>
      </c>
      <c r="B268" s="16">
        <v>43676</v>
      </c>
      <c r="C268" s="16">
        <v>43676</v>
      </c>
      <c r="D268" s="15">
        <f t="shared" si="8"/>
        <v>2019</v>
      </c>
      <c r="E268" s="15" t="s">
        <v>390</v>
      </c>
      <c r="F268" s="15" t="s">
        <v>301</v>
      </c>
      <c r="G268" s="15"/>
      <c r="H268" s="15"/>
      <c r="I268" s="15"/>
      <c r="J268" s="18">
        <v>0.1</v>
      </c>
      <c r="L268" s="15" t="s">
        <v>330</v>
      </c>
      <c r="M268" s="15" t="s">
        <v>14</v>
      </c>
      <c r="N268" s="15" t="s">
        <v>7451</v>
      </c>
      <c r="O268" s="15"/>
      <c r="Q268">
        <v>0.5</v>
      </c>
      <c r="S268" s="15"/>
      <c r="T268">
        <f t="shared" si="9"/>
        <v>0.78539816339744828</v>
      </c>
      <c r="U268" s="15" t="s">
        <v>2366</v>
      </c>
      <c r="V268" s="15" t="s">
        <v>2367</v>
      </c>
    </row>
    <row r="269" spans="1:22" ht="15" customHeight="1" x14ac:dyDescent="0.3">
      <c r="A269" s="15" t="s">
        <v>164</v>
      </c>
      <c r="B269" s="16">
        <v>43676</v>
      </c>
      <c r="C269" s="16">
        <v>43676</v>
      </c>
      <c r="D269" s="15">
        <f t="shared" si="8"/>
        <v>2019</v>
      </c>
      <c r="E269" s="15" t="s">
        <v>390</v>
      </c>
      <c r="F269" s="15" t="s">
        <v>301</v>
      </c>
      <c r="G269" s="15"/>
      <c r="H269" s="15"/>
      <c r="I269" s="15"/>
      <c r="J269" s="18">
        <v>0.01</v>
      </c>
      <c r="L269" s="15" t="s">
        <v>330</v>
      </c>
      <c r="M269" s="15" t="s">
        <v>14</v>
      </c>
      <c r="N269" s="15" t="s">
        <v>7451</v>
      </c>
      <c r="O269" s="15"/>
      <c r="Q269">
        <v>0.5</v>
      </c>
      <c r="S269" s="15"/>
      <c r="T269">
        <f t="shared" si="9"/>
        <v>0.78539816339744828</v>
      </c>
      <c r="U269" s="15" t="s">
        <v>2368</v>
      </c>
      <c r="V269" s="15" t="s">
        <v>2369</v>
      </c>
    </row>
    <row r="270" spans="1:22" ht="15" customHeight="1" x14ac:dyDescent="0.3">
      <c r="A270" s="15" t="s">
        <v>13</v>
      </c>
      <c r="B270" s="16">
        <v>43677</v>
      </c>
      <c r="C270" s="16">
        <v>43677</v>
      </c>
      <c r="D270" s="15">
        <f t="shared" si="8"/>
        <v>2019</v>
      </c>
      <c r="E270" s="15" t="s">
        <v>342</v>
      </c>
      <c r="F270" s="15" t="s">
        <v>360</v>
      </c>
      <c r="G270" s="15"/>
      <c r="H270" s="15"/>
      <c r="I270" s="15"/>
      <c r="J270" s="18">
        <v>3</v>
      </c>
      <c r="L270" s="15" t="s">
        <v>330</v>
      </c>
      <c r="M270" s="15" t="s">
        <v>14</v>
      </c>
      <c r="N270" s="15" t="s">
        <v>7452</v>
      </c>
      <c r="O270" s="15"/>
      <c r="Q270" s="10">
        <v>3</v>
      </c>
      <c r="S270" s="15"/>
      <c r="T270">
        <f t="shared" si="9"/>
        <v>28.274333882308138</v>
      </c>
      <c r="U270" s="15" t="s">
        <v>2370</v>
      </c>
      <c r="V270" s="15" t="s">
        <v>2371</v>
      </c>
    </row>
    <row r="271" spans="1:22" ht="15" customHeight="1" x14ac:dyDescent="0.3">
      <c r="A271" s="15" t="s">
        <v>13</v>
      </c>
      <c r="B271" s="16">
        <v>43677</v>
      </c>
      <c r="C271" s="16">
        <v>43677</v>
      </c>
      <c r="D271" s="15">
        <f t="shared" si="8"/>
        <v>2019</v>
      </c>
      <c r="E271" s="15" t="s">
        <v>342</v>
      </c>
      <c r="F271" s="15" t="s">
        <v>244</v>
      </c>
      <c r="G271" s="15"/>
      <c r="H271" s="15"/>
      <c r="I271" s="15"/>
      <c r="J271" s="18">
        <v>1</v>
      </c>
      <c r="L271" s="15" t="s">
        <v>330</v>
      </c>
      <c r="M271" s="15" t="s">
        <v>14</v>
      </c>
      <c r="N271" s="15" t="s">
        <v>7451</v>
      </c>
      <c r="O271" s="15"/>
      <c r="Q271" s="10">
        <v>1</v>
      </c>
      <c r="S271" s="15"/>
      <c r="T271">
        <f t="shared" si="9"/>
        <v>3.1415926535897931</v>
      </c>
      <c r="U271" s="15" t="s">
        <v>2372</v>
      </c>
      <c r="V271" s="15" t="s">
        <v>2373</v>
      </c>
    </row>
    <row r="272" spans="1:22" ht="15" customHeight="1" x14ac:dyDescent="0.3">
      <c r="A272" s="15" t="s">
        <v>13</v>
      </c>
      <c r="B272" s="16">
        <v>43677</v>
      </c>
      <c r="C272" s="16">
        <v>43677</v>
      </c>
      <c r="D272" s="15">
        <f t="shared" si="8"/>
        <v>2019</v>
      </c>
      <c r="E272" s="15" t="s">
        <v>342</v>
      </c>
      <c r="F272" s="15" t="s">
        <v>244</v>
      </c>
      <c r="G272" s="15"/>
      <c r="H272" s="15"/>
      <c r="I272" s="15"/>
      <c r="J272" s="18">
        <v>1</v>
      </c>
      <c r="L272" s="15" t="s">
        <v>330</v>
      </c>
      <c r="M272" s="15" t="s">
        <v>14</v>
      </c>
      <c r="N272" s="15" t="s">
        <v>7451</v>
      </c>
      <c r="O272" s="15"/>
      <c r="Q272" s="10">
        <v>1</v>
      </c>
      <c r="S272" s="15"/>
      <c r="T272">
        <f t="shared" si="9"/>
        <v>3.1415926535897931</v>
      </c>
      <c r="U272" s="15" t="s">
        <v>2374</v>
      </c>
      <c r="V272" s="15" t="s">
        <v>2375</v>
      </c>
    </row>
    <row r="273" spans="1:22" ht="15" customHeight="1" x14ac:dyDescent="0.3">
      <c r="A273" s="15" t="s">
        <v>13</v>
      </c>
      <c r="B273" s="16">
        <v>43677</v>
      </c>
      <c r="C273" s="16">
        <v>43677</v>
      </c>
      <c r="D273" s="15">
        <f t="shared" si="8"/>
        <v>2019</v>
      </c>
      <c r="E273" s="15" t="s">
        <v>342</v>
      </c>
      <c r="F273" s="15" t="s">
        <v>244</v>
      </c>
      <c r="G273" s="15"/>
      <c r="H273" s="15"/>
      <c r="I273" s="15"/>
      <c r="J273" s="18">
        <v>1</v>
      </c>
      <c r="L273" s="15" t="s">
        <v>330</v>
      </c>
      <c r="M273" s="15" t="s">
        <v>14</v>
      </c>
      <c r="N273" s="15" t="s">
        <v>7451</v>
      </c>
      <c r="O273" s="15"/>
      <c r="Q273" s="10">
        <v>1</v>
      </c>
      <c r="S273" s="15"/>
      <c r="T273">
        <f t="shared" si="9"/>
        <v>3.1415926535897931</v>
      </c>
      <c r="U273" s="15" t="s">
        <v>2376</v>
      </c>
      <c r="V273" s="15" t="s">
        <v>2377</v>
      </c>
    </row>
    <row r="274" spans="1:22" ht="15" customHeight="1" x14ac:dyDescent="0.3">
      <c r="A274" s="15" t="s">
        <v>13</v>
      </c>
      <c r="B274" s="16">
        <v>43677</v>
      </c>
      <c r="C274" s="16">
        <v>43677</v>
      </c>
      <c r="D274" s="15">
        <f t="shared" si="8"/>
        <v>2019</v>
      </c>
      <c r="E274" s="15" t="s">
        <v>342</v>
      </c>
      <c r="F274" s="15" t="s">
        <v>360</v>
      </c>
      <c r="G274" s="15"/>
      <c r="H274" s="15"/>
      <c r="I274" s="15"/>
      <c r="J274" s="18">
        <v>2</v>
      </c>
      <c r="L274" s="15" t="s">
        <v>252</v>
      </c>
      <c r="M274" s="15" t="s">
        <v>14</v>
      </c>
      <c r="N274" s="15" t="s">
        <v>7452</v>
      </c>
      <c r="O274" s="15"/>
      <c r="Q274" s="10">
        <v>2</v>
      </c>
      <c r="S274" s="15"/>
      <c r="T274">
        <f t="shared" si="9"/>
        <v>12.566370614359172</v>
      </c>
      <c r="U274" s="15" t="s">
        <v>2378</v>
      </c>
      <c r="V274" s="15" t="s">
        <v>2379</v>
      </c>
    </row>
    <row r="275" spans="1:22" ht="15" customHeight="1" x14ac:dyDescent="0.3">
      <c r="A275" s="15" t="s">
        <v>13</v>
      </c>
      <c r="B275" s="16">
        <v>43677</v>
      </c>
      <c r="C275" s="16">
        <v>43677</v>
      </c>
      <c r="D275" s="15">
        <f t="shared" si="8"/>
        <v>2019</v>
      </c>
      <c r="E275" s="15" t="s">
        <v>342</v>
      </c>
      <c r="F275" s="15" t="s">
        <v>244</v>
      </c>
      <c r="G275" s="15"/>
      <c r="H275" s="15"/>
      <c r="I275" s="15"/>
      <c r="J275" s="18">
        <v>1</v>
      </c>
      <c r="L275" s="15" t="s">
        <v>330</v>
      </c>
      <c r="M275" s="15" t="s">
        <v>14</v>
      </c>
      <c r="N275" s="15" t="s">
        <v>7451</v>
      </c>
      <c r="O275" s="15"/>
      <c r="Q275" s="10">
        <v>1</v>
      </c>
      <c r="S275" s="15"/>
      <c r="T275">
        <f t="shared" si="9"/>
        <v>3.1415926535897931</v>
      </c>
      <c r="U275" s="15" t="s">
        <v>2380</v>
      </c>
      <c r="V275" s="15" t="s">
        <v>2381</v>
      </c>
    </row>
    <row r="276" spans="1:22" ht="15" customHeight="1" x14ac:dyDescent="0.3">
      <c r="A276" s="15" t="s">
        <v>13</v>
      </c>
      <c r="B276" s="16">
        <v>43677</v>
      </c>
      <c r="C276" s="16">
        <v>43677</v>
      </c>
      <c r="D276" s="15">
        <f t="shared" si="8"/>
        <v>2019</v>
      </c>
      <c r="E276" s="15" t="s">
        <v>342</v>
      </c>
      <c r="F276" s="15" t="s">
        <v>244</v>
      </c>
      <c r="G276" s="15"/>
      <c r="H276" s="15"/>
      <c r="I276" s="15"/>
      <c r="J276" s="18">
        <v>1</v>
      </c>
      <c r="L276" s="15" t="s">
        <v>330</v>
      </c>
      <c r="M276" s="15" t="s">
        <v>14</v>
      </c>
      <c r="N276" s="15" t="s">
        <v>7451</v>
      </c>
      <c r="O276" s="15"/>
      <c r="Q276" s="10">
        <v>1</v>
      </c>
      <c r="S276" s="15"/>
      <c r="T276">
        <f t="shared" si="9"/>
        <v>3.1415926535897931</v>
      </c>
      <c r="U276" s="15" t="s">
        <v>2382</v>
      </c>
      <c r="V276" s="15" t="s">
        <v>2383</v>
      </c>
    </row>
    <row r="277" spans="1:22" ht="15" customHeight="1" x14ac:dyDescent="0.3">
      <c r="A277" s="15" t="s">
        <v>13</v>
      </c>
      <c r="B277" s="16">
        <v>43677</v>
      </c>
      <c r="C277" s="16">
        <v>43677</v>
      </c>
      <c r="D277" s="15">
        <f t="shared" si="8"/>
        <v>2019</v>
      </c>
      <c r="E277" s="15" t="s">
        <v>342</v>
      </c>
      <c r="F277" s="15" t="s">
        <v>289</v>
      </c>
      <c r="G277" s="15"/>
      <c r="H277" s="15"/>
      <c r="I277" s="15"/>
      <c r="J277" s="18">
        <v>1</v>
      </c>
      <c r="L277" s="15" t="s">
        <v>330</v>
      </c>
      <c r="M277" s="15" t="s">
        <v>14</v>
      </c>
      <c r="N277" s="15" t="s">
        <v>7451</v>
      </c>
      <c r="O277" s="15"/>
      <c r="Q277" s="10">
        <v>1</v>
      </c>
      <c r="S277" s="15"/>
      <c r="T277">
        <f t="shared" si="9"/>
        <v>3.1415926535897931</v>
      </c>
      <c r="U277" s="15" t="s">
        <v>2384</v>
      </c>
      <c r="V277" s="15" t="s">
        <v>2385</v>
      </c>
    </row>
    <row r="278" spans="1:22" ht="15" customHeight="1" x14ac:dyDescent="0.3">
      <c r="A278" s="15" t="s">
        <v>13</v>
      </c>
      <c r="B278" s="16">
        <v>43677</v>
      </c>
      <c r="C278" s="16">
        <v>43677</v>
      </c>
      <c r="D278" s="15">
        <f t="shared" si="8"/>
        <v>2019</v>
      </c>
      <c r="E278" s="15" t="s">
        <v>342</v>
      </c>
      <c r="F278" s="15" t="s">
        <v>289</v>
      </c>
      <c r="G278" s="15"/>
      <c r="H278" s="15"/>
      <c r="I278" s="15"/>
      <c r="J278" s="18">
        <v>1</v>
      </c>
      <c r="L278" s="15" t="s">
        <v>330</v>
      </c>
      <c r="M278" s="15" t="s">
        <v>14</v>
      </c>
      <c r="N278" s="15" t="s">
        <v>7451</v>
      </c>
      <c r="O278" s="15"/>
      <c r="Q278" s="10">
        <v>1</v>
      </c>
      <c r="S278" s="15"/>
      <c r="T278">
        <f t="shared" si="9"/>
        <v>3.1415926535897931</v>
      </c>
      <c r="U278" s="15" t="s">
        <v>2386</v>
      </c>
      <c r="V278" s="15" t="s">
        <v>2387</v>
      </c>
    </row>
    <row r="279" spans="1:22" ht="15" customHeight="1" x14ac:dyDescent="0.3">
      <c r="A279" s="15" t="s">
        <v>13</v>
      </c>
      <c r="B279" s="16">
        <v>43677</v>
      </c>
      <c r="C279" s="16">
        <v>43677</v>
      </c>
      <c r="D279" s="15">
        <f t="shared" si="8"/>
        <v>2019</v>
      </c>
      <c r="E279" s="15" t="s">
        <v>342</v>
      </c>
      <c r="F279" s="15" t="s">
        <v>360</v>
      </c>
      <c r="G279" s="15"/>
      <c r="H279" s="15"/>
      <c r="I279" s="15"/>
      <c r="J279" s="18">
        <v>1</v>
      </c>
      <c r="L279" s="15" t="s">
        <v>330</v>
      </c>
      <c r="M279" s="15" t="s">
        <v>14</v>
      </c>
      <c r="N279" s="15" t="s">
        <v>7451</v>
      </c>
      <c r="O279" s="15"/>
      <c r="Q279" s="10">
        <v>1</v>
      </c>
      <c r="S279" s="15"/>
      <c r="T279">
        <f t="shared" si="9"/>
        <v>3.1415926535897931</v>
      </c>
      <c r="U279" s="15" t="s">
        <v>2388</v>
      </c>
      <c r="V279" s="15" t="s">
        <v>2389</v>
      </c>
    </row>
    <row r="280" spans="1:22" ht="15" customHeight="1" x14ac:dyDescent="0.3">
      <c r="A280" s="15" t="s">
        <v>13</v>
      </c>
      <c r="B280" s="16">
        <v>43677</v>
      </c>
      <c r="C280" s="16">
        <v>43677</v>
      </c>
      <c r="D280" s="15">
        <f t="shared" si="8"/>
        <v>2019</v>
      </c>
      <c r="E280" s="15" t="s">
        <v>342</v>
      </c>
      <c r="F280" s="15" t="s">
        <v>289</v>
      </c>
      <c r="G280" s="15"/>
      <c r="H280" s="15"/>
      <c r="I280" s="15"/>
      <c r="J280" s="18">
        <v>1</v>
      </c>
      <c r="L280" s="15" t="s">
        <v>330</v>
      </c>
      <c r="M280" s="15" t="s">
        <v>14</v>
      </c>
      <c r="N280" s="15" t="s">
        <v>7451</v>
      </c>
      <c r="O280" s="15"/>
      <c r="Q280" s="10">
        <v>1</v>
      </c>
      <c r="S280" s="15"/>
      <c r="T280">
        <f t="shared" si="9"/>
        <v>3.1415926535897931</v>
      </c>
      <c r="U280" s="15" t="s">
        <v>2390</v>
      </c>
      <c r="V280" s="15" t="s">
        <v>2391</v>
      </c>
    </row>
    <row r="281" spans="1:22" ht="15" customHeight="1" x14ac:dyDescent="0.3">
      <c r="A281" s="15" t="s">
        <v>13</v>
      </c>
      <c r="B281" s="16">
        <v>43677</v>
      </c>
      <c r="C281" s="16">
        <v>43677</v>
      </c>
      <c r="D281" s="15">
        <f t="shared" si="8"/>
        <v>2019</v>
      </c>
      <c r="E281" s="15" t="s">
        <v>342</v>
      </c>
      <c r="F281" s="15" t="s">
        <v>289</v>
      </c>
      <c r="G281" s="15"/>
      <c r="H281" s="15"/>
      <c r="I281" s="15"/>
      <c r="J281" s="18">
        <v>1</v>
      </c>
      <c r="L281" s="15" t="s">
        <v>330</v>
      </c>
      <c r="M281" s="15" t="s">
        <v>14</v>
      </c>
      <c r="N281" s="15" t="s">
        <v>7451</v>
      </c>
      <c r="O281" s="15"/>
      <c r="Q281" s="10">
        <v>1</v>
      </c>
      <c r="S281" s="15"/>
      <c r="T281">
        <f t="shared" si="9"/>
        <v>3.1415926535897931</v>
      </c>
      <c r="U281" s="15" t="s">
        <v>2392</v>
      </c>
      <c r="V281" s="15" t="s">
        <v>2393</v>
      </c>
    </row>
    <row r="282" spans="1:22" ht="15" customHeight="1" x14ac:dyDescent="0.3">
      <c r="A282" s="15" t="s">
        <v>13</v>
      </c>
      <c r="B282" s="16">
        <v>43677</v>
      </c>
      <c r="C282" s="16">
        <v>43677</v>
      </c>
      <c r="D282" s="15">
        <f t="shared" si="8"/>
        <v>2019</v>
      </c>
      <c r="E282" s="15" t="s">
        <v>342</v>
      </c>
      <c r="F282" s="15" t="s">
        <v>360</v>
      </c>
      <c r="G282" s="15"/>
      <c r="H282" s="15"/>
      <c r="I282" s="15"/>
      <c r="J282" s="18">
        <v>2</v>
      </c>
      <c r="L282" s="15" t="s">
        <v>330</v>
      </c>
      <c r="M282" s="15" t="s">
        <v>14</v>
      </c>
      <c r="N282" s="15" t="s">
        <v>7451</v>
      </c>
      <c r="O282" s="15"/>
      <c r="Q282" s="10">
        <v>2</v>
      </c>
      <c r="S282" s="15"/>
      <c r="T282">
        <f t="shared" si="9"/>
        <v>12.566370614359172</v>
      </c>
      <c r="U282" s="15" t="s">
        <v>2394</v>
      </c>
      <c r="V282" s="15" t="s">
        <v>2395</v>
      </c>
    </row>
    <row r="283" spans="1:22" ht="15" customHeight="1" x14ac:dyDescent="0.3">
      <c r="A283" s="15" t="s">
        <v>13</v>
      </c>
      <c r="B283" s="16">
        <v>43677</v>
      </c>
      <c r="C283" s="16">
        <v>43677</v>
      </c>
      <c r="D283" s="15">
        <f t="shared" si="8"/>
        <v>2019</v>
      </c>
      <c r="E283" s="15" t="s">
        <v>342</v>
      </c>
      <c r="F283" s="15" t="s">
        <v>360</v>
      </c>
      <c r="G283" s="15"/>
      <c r="H283" s="15"/>
      <c r="I283" s="15"/>
      <c r="J283" s="18">
        <v>2</v>
      </c>
      <c r="L283" s="15" t="s">
        <v>330</v>
      </c>
      <c r="M283" s="15" t="s">
        <v>14</v>
      </c>
      <c r="N283" s="15" t="s">
        <v>7451</v>
      </c>
      <c r="O283" s="15"/>
      <c r="Q283" s="10">
        <v>2</v>
      </c>
      <c r="S283" s="15"/>
      <c r="T283">
        <f t="shared" si="9"/>
        <v>12.566370614359172</v>
      </c>
      <c r="U283" s="15" t="s">
        <v>2396</v>
      </c>
      <c r="V283" s="15" t="s">
        <v>2397</v>
      </c>
    </row>
    <row r="284" spans="1:22" ht="15" customHeight="1" x14ac:dyDescent="0.3">
      <c r="A284" s="15" t="s">
        <v>13</v>
      </c>
      <c r="B284" s="16">
        <v>43677</v>
      </c>
      <c r="C284" s="16">
        <v>43677</v>
      </c>
      <c r="D284" s="15">
        <f t="shared" si="8"/>
        <v>2019</v>
      </c>
      <c r="E284" s="15" t="s">
        <v>342</v>
      </c>
      <c r="F284" s="15" t="s">
        <v>360</v>
      </c>
      <c r="G284" s="15"/>
      <c r="H284" s="15"/>
      <c r="I284" s="15"/>
      <c r="J284" s="18">
        <v>2</v>
      </c>
      <c r="L284" s="15" t="s">
        <v>330</v>
      </c>
      <c r="M284" s="15" t="s">
        <v>14</v>
      </c>
      <c r="N284" s="15" t="s">
        <v>7451</v>
      </c>
      <c r="O284" s="15"/>
      <c r="Q284" s="10">
        <v>2</v>
      </c>
      <c r="S284" s="15"/>
      <c r="T284">
        <f t="shared" si="9"/>
        <v>12.566370614359172</v>
      </c>
      <c r="U284" s="15" t="s">
        <v>2398</v>
      </c>
      <c r="V284" s="15" t="s">
        <v>2399</v>
      </c>
    </row>
    <row r="285" spans="1:22" ht="15" customHeight="1" x14ac:dyDescent="0.3">
      <c r="A285" s="15" t="s">
        <v>13</v>
      </c>
      <c r="B285" s="16">
        <v>43677</v>
      </c>
      <c r="C285" s="16">
        <v>43677</v>
      </c>
      <c r="D285" s="15">
        <f t="shared" si="8"/>
        <v>2019</v>
      </c>
      <c r="E285" s="15" t="s">
        <v>342</v>
      </c>
      <c r="F285" s="15" t="s">
        <v>360</v>
      </c>
      <c r="G285" s="15"/>
      <c r="H285" s="15"/>
      <c r="I285" s="15"/>
      <c r="J285" s="18">
        <v>2</v>
      </c>
      <c r="L285" s="15" t="s">
        <v>330</v>
      </c>
      <c r="M285" s="15" t="s">
        <v>14</v>
      </c>
      <c r="N285" s="15" t="s">
        <v>7451</v>
      </c>
      <c r="O285" s="15"/>
      <c r="Q285" s="10">
        <v>2</v>
      </c>
      <c r="S285" s="15"/>
      <c r="T285">
        <f t="shared" si="9"/>
        <v>12.566370614359172</v>
      </c>
      <c r="U285" s="15" t="s">
        <v>2400</v>
      </c>
      <c r="V285" s="15" t="s">
        <v>2401</v>
      </c>
    </row>
    <row r="286" spans="1:22" ht="15" customHeight="1" x14ac:dyDescent="0.3">
      <c r="A286" s="15" t="s">
        <v>13</v>
      </c>
      <c r="B286" s="16">
        <v>43677</v>
      </c>
      <c r="C286" s="16">
        <v>43677</v>
      </c>
      <c r="D286" s="15">
        <f t="shared" si="8"/>
        <v>2019</v>
      </c>
      <c r="E286" s="15" t="s">
        <v>342</v>
      </c>
      <c r="F286" s="15" t="s">
        <v>360</v>
      </c>
      <c r="G286" s="15"/>
      <c r="H286" s="15"/>
      <c r="I286" s="15"/>
      <c r="J286" s="18">
        <v>2</v>
      </c>
      <c r="L286" s="15" t="s">
        <v>330</v>
      </c>
      <c r="M286" s="15" t="s">
        <v>14</v>
      </c>
      <c r="N286" s="15" t="s">
        <v>7451</v>
      </c>
      <c r="O286" s="15"/>
      <c r="Q286" s="10">
        <v>2</v>
      </c>
      <c r="S286" s="15"/>
      <c r="T286">
        <f t="shared" si="9"/>
        <v>12.566370614359172</v>
      </c>
      <c r="U286" s="15" t="s">
        <v>2402</v>
      </c>
      <c r="V286" s="15" t="s">
        <v>2403</v>
      </c>
    </row>
    <row r="287" spans="1:22" ht="15" customHeight="1" x14ac:dyDescent="0.3">
      <c r="A287" s="15" t="s">
        <v>13</v>
      </c>
      <c r="B287" s="16">
        <v>43677</v>
      </c>
      <c r="C287" s="16">
        <v>43677</v>
      </c>
      <c r="D287" s="15">
        <f t="shared" si="8"/>
        <v>2019</v>
      </c>
      <c r="E287" s="15" t="s">
        <v>342</v>
      </c>
      <c r="F287" s="15" t="s">
        <v>2440</v>
      </c>
      <c r="G287" s="15"/>
      <c r="H287" s="15"/>
      <c r="I287" s="15"/>
      <c r="J287" s="18">
        <v>2</v>
      </c>
      <c r="L287" s="15" t="s">
        <v>330</v>
      </c>
      <c r="M287" s="15" t="s">
        <v>14</v>
      </c>
      <c r="N287" s="15" t="s">
        <v>7451</v>
      </c>
      <c r="O287" s="15"/>
      <c r="Q287" s="10">
        <v>2</v>
      </c>
      <c r="S287" s="15"/>
      <c r="T287">
        <f t="shared" si="9"/>
        <v>12.566370614359172</v>
      </c>
      <c r="U287" s="15" t="s">
        <v>2404</v>
      </c>
      <c r="V287" s="15" t="s">
        <v>2405</v>
      </c>
    </row>
    <row r="288" spans="1:22" ht="15" customHeight="1" x14ac:dyDescent="0.3">
      <c r="A288" s="15" t="s">
        <v>13</v>
      </c>
      <c r="B288" s="16">
        <v>43677</v>
      </c>
      <c r="C288" s="16">
        <v>43677</v>
      </c>
      <c r="D288" s="15">
        <f t="shared" si="8"/>
        <v>2019</v>
      </c>
      <c r="E288" s="15" t="s">
        <v>342</v>
      </c>
      <c r="F288" s="15" t="s">
        <v>360</v>
      </c>
      <c r="G288" s="15"/>
      <c r="H288" s="15"/>
      <c r="I288" s="15"/>
      <c r="J288" s="18">
        <v>2</v>
      </c>
      <c r="L288" s="15" t="s">
        <v>330</v>
      </c>
      <c r="M288" s="15" t="s">
        <v>14</v>
      </c>
      <c r="N288" s="15" t="s">
        <v>7451</v>
      </c>
      <c r="O288" s="15"/>
      <c r="Q288" s="10">
        <v>2</v>
      </c>
      <c r="S288" s="15"/>
      <c r="T288">
        <f t="shared" si="9"/>
        <v>12.566370614359172</v>
      </c>
      <c r="U288" s="15" t="s">
        <v>2406</v>
      </c>
      <c r="V288" s="15" t="s">
        <v>2407</v>
      </c>
    </row>
    <row r="289" spans="1:22" ht="15" customHeight="1" x14ac:dyDescent="0.3">
      <c r="A289" s="15" t="s">
        <v>13</v>
      </c>
      <c r="B289" s="16">
        <v>43677</v>
      </c>
      <c r="C289" s="16">
        <v>43677</v>
      </c>
      <c r="D289" s="15">
        <f t="shared" si="8"/>
        <v>2019</v>
      </c>
      <c r="E289" s="15" t="s">
        <v>342</v>
      </c>
      <c r="F289" s="15" t="s">
        <v>244</v>
      </c>
      <c r="G289" s="15"/>
      <c r="H289" s="15"/>
      <c r="I289" s="15"/>
      <c r="J289" s="18">
        <v>0.01</v>
      </c>
      <c r="L289" s="15" t="s">
        <v>330</v>
      </c>
      <c r="M289" s="15" t="s">
        <v>14</v>
      </c>
      <c r="N289" s="15" t="s">
        <v>7451</v>
      </c>
      <c r="O289" s="15"/>
      <c r="Q289">
        <v>0.5</v>
      </c>
      <c r="S289" s="15"/>
      <c r="T289">
        <f t="shared" si="9"/>
        <v>0.78539816339744828</v>
      </c>
      <c r="U289" s="15" t="s">
        <v>2408</v>
      </c>
      <c r="V289" s="15" t="s">
        <v>2409</v>
      </c>
    </row>
    <row r="290" spans="1:22" ht="15" customHeight="1" x14ac:dyDescent="0.3">
      <c r="A290" s="15" t="s">
        <v>13</v>
      </c>
      <c r="B290" s="16">
        <v>43677</v>
      </c>
      <c r="C290" s="16">
        <v>43677</v>
      </c>
      <c r="D290" s="15">
        <f t="shared" si="8"/>
        <v>2019</v>
      </c>
      <c r="E290" s="15" t="s">
        <v>342</v>
      </c>
      <c r="F290" s="15" t="s">
        <v>244</v>
      </c>
      <c r="G290" s="15"/>
      <c r="H290" s="15"/>
      <c r="I290" s="15"/>
      <c r="J290" s="18">
        <v>0.01</v>
      </c>
      <c r="L290" s="15" t="s">
        <v>330</v>
      </c>
      <c r="M290" s="15" t="s">
        <v>14</v>
      </c>
      <c r="N290" s="15" t="s">
        <v>7451</v>
      </c>
      <c r="O290" s="15"/>
      <c r="Q290">
        <v>0.5</v>
      </c>
      <c r="S290" s="15"/>
      <c r="T290">
        <f t="shared" si="9"/>
        <v>0.78539816339744828</v>
      </c>
      <c r="U290" s="15" t="s">
        <v>2410</v>
      </c>
      <c r="V290" s="15" t="s">
        <v>2411</v>
      </c>
    </row>
    <row r="291" spans="1:22" ht="15" customHeight="1" x14ac:dyDescent="0.3">
      <c r="A291" s="15" t="s">
        <v>13</v>
      </c>
      <c r="B291" s="16">
        <v>43677</v>
      </c>
      <c r="C291" s="16">
        <v>43677</v>
      </c>
      <c r="D291" s="15">
        <f t="shared" si="8"/>
        <v>2019</v>
      </c>
      <c r="E291" s="15" t="s">
        <v>342</v>
      </c>
      <c r="F291" s="15" t="s">
        <v>244</v>
      </c>
      <c r="G291" s="15"/>
      <c r="H291" s="15"/>
      <c r="I291" s="15"/>
      <c r="J291" s="18">
        <v>0.01</v>
      </c>
      <c r="L291" s="15" t="s">
        <v>330</v>
      </c>
      <c r="M291" s="15" t="s">
        <v>14</v>
      </c>
      <c r="N291" s="15" t="s">
        <v>7451</v>
      </c>
      <c r="O291" s="15"/>
      <c r="Q291">
        <v>0.5</v>
      </c>
      <c r="S291" s="15"/>
      <c r="T291">
        <f t="shared" si="9"/>
        <v>0.78539816339744828</v>
      </c>
      <c r="U291" s="15" t="s">
        <v>2412</v>
      </c>
      <c r="V291" s="15" t="s">
        <v>2413</v>
      </c>
    </row>
    <row r="292" spans="1:22" ht="15" customHeight="1" x14ac:dyDescent="0.3">
      <c r="A292" s="15" t="s">
        <v>13</v>
      </c>
      <c r="B292" s="16">
        <v>43677</v>
      </c>
      <c r="C292" s="16">
        <v>43677</v>
      </c>
      <c r="D292" s="15">
        <f t="shared" si="8"/>
        <v>2019</v>
      </c>
      <c r="E292" s="15" t="s">
        <v>342</v>
      </c>
      <c r="F292" s="15" t="s">
        <v>244</v>
      </c>
      <c r="G292" s="15"/>
      <c r="H292" s="15"/>
      <c r="I292" s="15"/>
      <c r="J292" s="18">
        <v>0.01</v>
      </c>
      <c r="L292" s="15" t="s">
        <v>330</v>
      </c>
      <c r="M292" s="15" t="s">
        <v>14</v>
      </c>
      <c r="N292" s="15" t="s">
        <v>7451</v>
      </c>
      <c r="O292" s="15"/>
      <c r="Q292">
        <v>0.5</v>
      </c>
      <c r="S292" s="15"/>
      <c r="T292">
        <f t="shared" si="9"/>
        <v>0.78539816339744828</v>
      </c>
      <c r="U292" s="15" t="s">
        <v>2414</v>
      </c>
      <c r="V292" s="15" t="s">
        <v>2415</v>
      </c>
    </row>
    <row r="293" spans="1:22" ht="15" customHeight="1" x14ac:dyDescent="0.3">
      <c r="A293" s="15" t="s">
        <v>13</v>
      </c>
      <c r="B293" s="16">
        <v>43677</v>
      </c>
      <c r="C293" s="16">
        <v>43677</v>
      </c>
      <c r="D293" s="15">
        <f t="shared" si="8"/>
        <v>2019</v>
      </c>
      <c r="E293" s="15" t="s">
        <v>342</v>
      </c>
      <c r="F293" s="15" t="s">
        <v>244</v>
      </c>
      <c r="G293" s="15"/>
      <c r="H293" s="15"/>
      <c r="I293" s="15"/>
      <c r="J293" s="18">
        <v>0.01</v>
      </c>
      <c r="L293" s="15" t="s">
        <v>330</v>
      </c>
      <c r="M293" s="15" t="s">
        <v>14</v>
      </c>
      <c r="N293" s="15" t="s">
        <v>7451</v>
      </c>
      <c r="O293" s="15"/>
      <c r="Q293">
        <v>0.5</v>
      </c>
      <c r="S293" s="15"/>
      <c r="T293">
        <f t="shared" si="9"/>
        <v>0.78539816339744828</v>
      </c>
      <c r="U293" s="15" t="s">
        <v>2416</v>
      </c>
      <c r="V293" s="15" t="s">
        <v>2417</v>
      </c>
    </row>
    <row r="294" spans="1:22" ht="15" customHeight="1" x14ac:dyDescent="0.3">
      <c r="A294" s="15" t="s">
        <v>13</v>
      </c>
      <c r="B294" s="16">
        <v>43677</v>
      </c>
      <c r="C294" s="16">
        <v>43677</v>
      </c>
      <c r="D294" s="15">
        <f t="shared" si="8"/>
        <v>2019</v>
      </c>
      <c r="E294" s="15" t="s">
        <v>342</v>
      </c>
      <c r="F294" s="15" t="s">
        <v>360</v>
      </c>
      <c r="G294" s="15"/>
      <c r="H294" s="15"/>
      <c r="I294" s="15"/>
      <c r="J294" s="18">
        <v>3</v>
      </c>
      <c r="L294" s="15" t="s">
        <v>330</v>
      </c>
      <c r="M294" s="15" t="s">
        <v>14</v>
      </c>
      <c r="N294" s="15" t="s">
        <v>7451</v>
      </c>
      <c r="O294" s="15"/>
      <c r="Q294" s="10">
        <v>3</v>
      </c>
      <c r="S294" s="15"/>
      <c r="T294">
        <f t="shared" si="9"/>
        <v>28.274333882308138</v>
      </c>
      <c r="U294" s="15" t="s">
        <v>2418</v>
      </c>
      <c r="V294" s="15" t="s">
        <v>2419</v>
      </c>
    </row>
    <row r="295" spans="1:22" ht="15" customHeight="1" x14ac:dyDescent="0.3">
      <c r="A295" s="15" t="s">
        <v>13</v>
      </c>
      <c r="B295" s="16">
        <v>43677</v>
      </c>
      <c r="C295" s="16">
        <v>43677</v>
      </c>
      <c r="D295" s="15">
        <f t="shared" si="8"/>
        <v>2019</v>
      </c>
      <c r="E295" s="15" t="s">
        <v>342</v>
      </c>
      <c r="F295" s="15" t="s">
        <v>244</v>
      </c>
      <c r="G295" s="15"/>
      <c r="H295" s="15"/>
      <c r="I295" s="15"/>
      <c r="J295" s="18">
        <v>0.01</v>
      </c>
      <c r="L295" s="15" t="s">
        <v>330</v>
      </c>
      <c r="M295" s="15" t="s">
        <v>14</v>
      </c>
      <c r="N295" s="15" t="s">
        <v>7451</v>
      </c>
      <c r="O295" s="15"/>
      <c r="Q295">
        <v>0.5</v>
      </c>
      <c r="S295" s="15"/>
      <c r="T295">
        <f t="shared" si="9"/>
        <v>0.78539816339744828</v>
      </c>
      <c r="U295" s="15" t="s">
        <v>2420</v>
      </c>
      <c r="V295" s="15" t="s">
        <v>2421</v>
      </c>
    </row>
    <row r="296" spans="1:22" ht="15" customHeight="1" x14ac:dyDescent="0.3">
      <c r="A296" s="15" t="s">
        <v>13</v>
      </c>
      <c r="B296" s="16">
        <v>43677</v>
      </c>
      <c r="C296" s="16">
        <v>43677</v>
      </c>
      <c r="D296" s="15">
        <f t="shared" si="8"/>
        <v>2019</v>
      </c>
      <c r="E296" s="15" t="s">
        <v>342</v>
      </c>
      <c r="F296" s="15" t="s">
        <v>360</v>
      </c>
      <c r="G296" s="15"/>
      <c r="H296" s="15"/>
      <c r="I296" s="15"/>
      <c r="J296" s="18">
        <v>3</v>
      </c>
      <c r="L296" s="15" t="s">
        <v>330</v>
      </c>
      <c r="M296" s="15" t="s">
        <v>14</v>
      </c>
      <c r="N296" s="15" t="s">
        <v>7451</v>
      </c>
      <c r="O296" s="15"/>
      <c r="Q296" s="10">
        <v>3</v>
      </c>
      <c r="S296" s="15"/>
      <c r="T296">
        <f t="shared" si="9"/>
        <v>28.274333882308138</v>
      </c>
      <c r="U296" s="15" t="s">
        <v>2422</v>
      </c>
      <c r="V296" s="15" t="s">
        <v>2423</v>
      </c>
    </row>
    <row r="297" spans="1:22" ht="15" customHeight="1" x14ac:dyDescent="0.3">
      <c r="A297" s="15" t="s">
        <v>13</v>
      </c>
      <c r="B297" s="16">
        <v>43677</v>
      </c>
      <c r="C297" s="16">
        <v>43677</v>
      </c>
      <c r="D297" s="15">
        <f t="shared" si="8"/>
        <v>2019</v>
      </c>
      <c r="E297" s="15" t="s">
        <v>342</v>
      </c>
      <c r="F297" s="15" t="s">
        <v>289</v>
      </c>
      <c r="G297" s="15"/>
      <c r="H297" s="15"/>
      <c r="I297" s="15"/>
      <c r="J297" s="18">
        <v>2</v>
      </c>
      <c r="L297" s="15" t="s">
        <v>330</v>
      </c>
      <c r="M297" s="15" t="s">
        <v>14</v>
      </c>
      <c r="N297" s="15" t="s">
        <v>7451</v>
      </c>
      <c r="O297" s="15"/>
      <c r="Q297" s="10">
        <v>2</v>
      </c>
      <c r="S297" s="15"/>
      <c r="T297">
        <f t="shared" si="9"/>
        <v>12.566370614359172</v>
      </c>
      <c r="U297" s="15" t="s">
        <v>2424</v>
      </c>
      <c r="V297" s="15" t="s">
        <v>2425</v>
      </c>
    </row>
    <row r="298" spans="1:22" ht="15" customHeight="1" x14ac:dyDescent="0.3">
      <c r="A298" s="15" t="s">
        <v>13</v>
      </c>
      <c r="B298" s="16">
        <v>43677</v>
      </c>
      <c r="C298" s="16">
        <v>43677</v>
      </c>
      <c r="D298" s="15">
        <f t="shared" si="8"/>
        <v>2019</v>
      </c>
      <c r="E298" s="15" t="s">
        <v>342</v>
      </c>
      <c r="F298" s="15" t="s">
        <v>244</v>
      </c>
      <c r="G298" s="15"/>
      <c r="H298" s="15"/>
      <c r="I298" s="15"/>
      <c r="J298" s="18">
        <v>0.01</v>
      </c>
      <c r="L298" s="15" t="s">
        <v>330</v>
      </c>
      <c r="M298" s="15" t="s">
        <v>14</v>
      </c>
      <c r="N298" s="15" t="s">
        <v>7451</v>
      </c>
      <c r="O298" s="15"/>
      <c r="Q298">
        <v>0.5</v>
      </c>
      <c r="S298" s="15"/>
      <c r="T298">
        <f t="shared" si="9"/>
        <v>0.78539816339744828</v>
      </c>
      <c r="U298" s="15" t="s">
        <v>2426</v>
      </c>
      <c r="V298" s="15" t="s">
        <v>2427</v>
      </c>
    </row>
    <row r="299" spans="1:22" ht="15" customHeight="1" x14ac:dyDescent="0.3">
      <c r="A299" s="15" t="s">
        <v>13</v>
      </c>
      <c r="B299" s="16">
        <v>43677</v>
      </c>
      <c r="C299" s="16">
        <v>43677</v>
      </c>
      <c r="D299" s="15">
        <f t="shared" si="8"/>
        <v>2019</v>
      </c>
      <c r="E299" s="15" t="s">
        <v>342</v>
      </c>
      <c r="F299" s="15" t="s">
        <v>244</v>
      </c>
      <c r="G299" s="15"/>
      <c r="H299" s="15"/>
      <c r="I299" s="15"/>
      <c r="J299" s="18">
        <v>0.01</v>
      </c>
      <c r="L299" s="15" t="s">
        <v>330</v>
      </c>
      <c r="M299" s="15" t="s">
        <v>14</v>
      </c>
      <c r="N299" s="15" t="s">
        <v>7451</v>
      </c>
      <c r="O299" s="15"/>
      <c r="Q299">
        <v>0.5</v>
      </c>
      <c r="S299" s="15"/>
      <c r="T299">
        <f t="shared" si="9"/>
        <v>0.78539816339744828</v>
      </c>
      <c r="U299" s="15" t="s">
        <v>2428</v>
      </c>
      <c r="V299" s="15" t="s">
        <v>2429</v>
      </c>
    </row>
    <row r="300" spans="1:22" ht="15" customHeight="1" x14ac:dyDescent="0.3">
      <c r="A300" s="15" t="s">
        <v>13</v>
      </c>
      <c r="B300" s="16">
        <v>43677</v>
      </c>
      <c r="C300" s="16">
        <v>43677</v>
      </c>
      <c r="D300" s="15">
        <f t="shared" si="8"/>
        <v>2019</v>
      </c>
      <c r="E300" s="15" t="s">
        <v>342</v>
      </c>
      <c r="F300" s="15" t="s">
        <v>289</v>
      </c>
      <c r="G300" s="15"/>
      <c r="H300" s="15"/>
      <c r="I300" s="15"/>
      <c r="J300" s="18">
        <v>1</v>
      </c>
      <c r="L300" s="15" t="s">
        <v>330</v>
      </c>
      <c r="M300" s="15" t="s">
        <v>14</v>
      </c>
      <c r="N300" s="15" t="s">
        <v>7451</v>
      </c>
      <c r="O300" s="15"/>
      <c r="Q300" s="10">
        <v>1</v>
      </c>
      <c r="S300" s="15"/>
      <c r="T300">
        <f t="shared" si="9"/>
        <v>3.1415926535897931</v>
      </c>
      <c r="U300" s="15" t="s">
        <v>2430</v>
      </c>
      <c r="V300" s="15" t="s">
        <v>2431</v>
      </c>
    </row>
    <row r="301" spans="1:22" ht="15" customHeight="1" x14ac:dyDescent="0.3">
      <c r="A301" s="15" t="s">
        <v>13</v>
      </c>
      <c r="B301" s="16">
        <v>43677</v>
      </c>
      <c r="C301" s="16">
        <v>43677</v>
      </c>
      <c r="D301" s="15">
        <f t="shared" si="8"/>
        <v>2019</v>
      </c>
      <c r="E301" s="15" t="s">
        <v>342</v>
      </c>
      <c r="F301" s="15" t="s">
        <v>289</v>
      </c>
      <c r="G301" s="15"/>
      <c r="H301" s="15"/>
      <c r="I301" s="15"/>
      <c r="J301" s="18">
        <v>1</v>
      </c>
      <c r="L301" s="15" t="s">
        <v>330</v>
      </c>
      <c r="M301" s="15" t="s">
        <v>14</v>
      </c>
      <c r="N301" s="15" t="s">
        <v>7451</v>
      </c>
      <c r="O301" s="15"/>
      <c r="Q301" s="10">
        <v>1</v>
      </c>
      <c r="S301" s="15"/>
      <c r="T301">
        <f t="shared" si="9"/>
        <v>3.1415926535897931</v>
      </c>
      <c r="U301" s="15" t="s">
        <v>2432</v>
      </c>
      <c r="V301" s="15" t="s">
        <v>2433</v>
      </c>
    </row>
    <row r="302" spans="1:22" ht="15" customHeight="1" x14ac:dyDescent="0.3">
      <c r="A302" s="15" t="s">
        <v>13</v>
      </c>
      <c r="B302" s="16">
        <v>43677</v>
      </c>
      <c r="C302" s="16">
        <v>43677</v>
      </c>
      <c r="D302" s="15">
        <f t="shared" si="8"/>
        <v>2019</v>
      </c>
      <c r="E302" s="15" t="s">
        <v>342</v>
      </c>
      <c r="F302" s="15" t="s">
        <v>289</v>
      </c>
      <c r="G302" s="15"/>
      <c r="H302" s="15"/>
      <c r="I302" s="15"/>
      <c r="J302" s="18">
        <v>1</v>
      </c>
      <c r="L302" s="15" t="s">
        <v>330</v>
      </c>
      <c r="M302" s="15" t="s">
        <v>14</v>
      </c>
      <c r="N302" s="15" t="s">
        <v>7451</v>
      </c>
      <c r="O302" s="15"/>
      <c r="Q302" s="10">
        <v>1</v>
      </c>
      <c r="S302" s="15"/>
      <c r="T302">
        <f t="shared" si="9"/>
        <v>3.1415926535897931</v>
      </c>
      <c r="U302" s="15" t="s">
        <v>2434</v>
      </c>
      <c r="V302" s="15" t="s">
        <v>2435</v>
      </c>
    </row>
    <row r="303" spans="1:22" ht="15" customHeight="1" x14ac:dyDescent="0.3">
      <c r="A303" s="15" t="s">
        <v>13</v>
      </c>
      <c r="B303" s="16">
        <v>43677</v>
      </c>
      <c r="C303" s="16">
        <v>43677</v>
      </c>
      <c r="D303" s="15">
        <f t="shared" si="8"/>
        <v>2019</v>
      </c>
      <c r="E303" s="15" t="s">
        <v>342</v>
      </c>
      <c r="F303" s="15" t="s">
        <v>244</v>
      </c>
      <c r="G303" s="15"/>
      <c r="H303" s="15"/>
      <c r="I303" s="15"/>
      <c r="J303" s="18">
        <v>0.01</v>
      </c>
      <c r="L303" s="15" t="s">
        <v>330</v>
      </c>
      <c r="M303" s="15" t="s">
        <v>14</v>
      </c>
      <c r="N303" s="15" t="s">
        <v>7451</v>
      </c>
      <c r="O303" s="15"/>
      <c r="Q303">
        <v>0.5</v>
      </c>
      <c r="S303" s="15"/>
      <c r="T303">
        <f t="shared" si="9"/>
        <v>0.78539816339744828</v>
      </c>
      <c r="U303" s="15" t="s">
        <v>2436</v>
      </c>
      <c r="V303" s="15" t="s">
        <v>2437</v>
      </c>
    </row>
    <row r="304" spans="1:22" ht="15" customHeight="1" x14ac:dyDescent="0.3">
      <c r="A304" s="15" t="s">
        <v>13</v>
      </c>
      <c r="B304" s="16">
        <v>43677</v>
      </c>
      <c r="C304" s="16">
        <v>43677</v>
      </c>
      <c r="D304" s="15">
        <f t="shared" si="8"/>
        <v>2019</v>
      </c>
      <c r="E304" s="15" t="s">
        <v>342</v>
      </c>
      <c r="F304" s="15" t="s">
        <v>289</v>
      </c>
      <c r="G304" s="15"/>
      <c r="H304" s="15"/>
      <c r="I304" s="15"/>
      <c r="J304" s="18">
        <v>1</v>
      </c>
      <c r="L304" s="15" t="s">
        <v>330</v>
      </c>
      <c r="M304" s="15" t="s">
        <v>14</v>
      </c>
      <c r="N304" s="15" t="s">
        <v>7451</v>
      </c>
      <c r="O304" s="15"/>
      <c r="Q304" s="10">
        <v>1</v>
      </c>
      <c r="S304" s="15"/>
      <c r="T304">
        <f t="shared" si="9"/>
        <v>3.1415926535897931</v>
      </c>
      <c r="U304" s="15" t="s">
        <v>2438</v>
      </c>
      <c r="V304" s="15" t="s">
        <v>2439</v>
      </c>
    </row>
    <row r="305" spans="1:22" ht="15" customHeight="1" x14ac:dyDescent="0.3">
      <c r="A305" s="15" t="s">
        <v>13</v>
      </c>
      <c r="B305" s="16">
        <v>43677</v>
      </c>
      <c r="C305" s="16">
        <v>43677</v>
      </c>
      <c r="D305" s="15">
        <f t="shared" si="8"/>
        <v>2019</v>
      </c>
      <c r="E305" s="15" t="s">
        <v>342</v>
      </c>
      <c r="F305" s="15" t="s">
        <v>2440</v>
      </c>
      <c r="G305" s="15"/>
      <c r="H305" s="15"/>
      <c r="I305" s="15"/>
      <c r="J305" s="18">
        <v>2</v>
      </c>
      <c r="L305" s="15" t="s">
        <v>252</v>
      </c>
      <c r="M305" s="15" t="s">
        <v>7450</v>
      </c>
      <c r="N305" s="15" t="s">
        <v>7451</v>
      </c>
      <c r="O305" s="15"/>
      <c r="Q305" s="10">
        <v>2</v>
      </c>
      <c r="S305" s="15"/>
      <c r="T305">
        <f t="shared" si="9"/>
        <v>12.566370614359172</v>
      </c>
      <c r="U305" s="15" t="s">
        <v>2441</v>
      </c>
      <c r="V305" s="15" t="s">
        <v>2442</v>
      </c>
    </row>
    <row r="306" spans="1:22" ht="15" customHeight="1" x14ac:dyDescent="0.3">
      <c r="A306" s="15" t="s">
        <v>13</v>
      </c>
      <c r="B306" s="16">
        <v>43677</v>
      </c>
      <c r="C306" s="16">
        <v>43677</v>
      </c>
      <c r="D306" s="15">
        <f t="shared" si="8"/>
        <v>2019</v>
      </c>
      <c r="E306" s="15" t="s">
        <v>342</v>
      </c>
      <c r="F306" s="15" t="s">
        <v>2440</v>
      </c>
      <c r="G306" s="15"/>
      <c r="H306" s="15"/>
      <c r="I306" s="15"/>
      <c r="J306" s="18">
        <v>2</v>
      </c>
      <c r="L306" s="15" t="s">
        <v>252</v>
      </c>
      <c r="M306" s="15" t="s">
        <v>7450</v>
      </c>
      <c r="N306" s="15" t="s">
        <v>7451</v>
      </c>
      <c r="O306" s="15"/>
      <c r="Q306" s="10">
        <v>2</v>
      </c>
      <c r="S306" s="15"/>
      <c r="T306">
        <f t="shared" si="9"/>
        <v>12.566370614359172</v>
      </c>
      <c r="U306" s="15" t="s">
        <v>2443</v>
      </c>
      <c r="V306" s="15" t="s">
        <v>2444</v>
      </c>
    </row>
    <row r="307" spans="1:22" ht="15" customHeight="1" x14ac:dyDescent="0.3">
      <c r="A307" s="15" t="s">
        <v>13</v>
      </c>
      <c r="B307" s="16">
        <v>43677</v>
      </c>
      <c r="C307" s="16">
        <v>43677</v>
      </c>
      <c r="D307" s="15">
        <f t="shared" si="8"/>
        <v>2019</v>
      </c>
      <c r="E307" s="15" t="s">
        <v>342</v>
      </c>
      <c r="F307" s="15" t="s">
        <v>289</v>
      </c>
      <c r="G307" s="15"/>
      <c r="H307" s="15"/>
      <c r="I307" s="15"/>
      <c r="J307" s="18">
        <v>2</v>
      </c>
      <c r="L307" s="15" t="s">
        <v>252</v>
      </c>
      <c r="M307" s="15" t="s">
        <v>14</v>
      </c>
      <c r="N307" s="15" t="s">
        <v>7451</v>
      </c>
      <c r="O307" s="15"/>
      <c r="Q307" s="10">
        <v>2</v>
      </c>
      <c r="S307" s="15"/>
      <c r="T307">
        <f t="shared" si="9"/>
        <v>12.566370614359172</v>
      </c>
      <c r="U307" s="15" t="s">
        <v>2445</v>
      </c>
      <c r="V307" s="15" t="s">
        <v>2446</v>
      </c>
    </row>
    <row r="308" spans="1:22" ht="15" customHeight="1" x14ac:dyDescent="0.3">
      <c r="A308" s="15" t="s">
        <v>13</v>
      </c>
      <c r="B308" s="16">
        <v>43677</v>
      </c>
      <c r="C308" s="16">
        <v>43677</v>
      </c>
      <c r="D308" s="15">
        <f t="shared" si="8"/>
        <v>2019</v>
      </c>
      <c r="E308" s="15" t="s">
        <v>342</v>
      </c>
      <c r="F308" s="15" t="s">
        <v>289</v>
      </c>
      <c r="G308" s="15"/>
      <c r="H308" s="15"/>
      <c r="I308" s="15"/>
      <c r="J308" s="18">
        <v>2</v>
      </c>
      <c r="L308" s="15" t="s">
        <v>252</v>
      </c>
      <c r="M308" s="15" t="s">
        <v>14</v>
      </c>
      <c r="N308" s="15" t="s">
        <v>7451</v>
      </c>
      <c r="O308" s="15"/>
      <c r="Q308" s="10">
        <v>2</v>
      </c>
      <c r="S308" s="15"/>
      <c r="T308">
        <f t="shared" si="9"/>
        <v>12.566370614359172</v>
      </c>
      <c r="U308" s="15" t="s">
        <v>2447</v>
      </c>
      <c r="V308" s="15" t="s">
        <v>2448</v>
      </c>
    </row>
    <row r="309" spans="1:22" ht="15" customHeight="1" x14ac:dyDescent="0.3">
      <c r="A309" s="15" t="s">
        <v>13</v>
      </c>
      <c r="B309" s="16">
        <v>43677</v>
      </c>
      <c r="C309" s="16">
        <v>43677</v>
      </c>
      <c r="D309" s="15">
        <f t="shared" si="8"/>
        <v>2019</v>
      </c>
      <c r="E309" s="15" t="s">
        <v>342</v>
      </c>
      <c r="F309" s="15" t="s">
        <v>289</v>
      </c>
      <c r="G309" s="15"/>
      <c r="H309" s="15"/>
      <c r="I309" s="15"/>
      <c r="J309" s="18">
        <v>2</v>
      </c>
      <c r="L309" s="15" t="s">
        <v>252</v>
      </c>
      <c r="M309" s="15" t="s">
        <v>14</v>
      </c>
      <c r="N309" s="15" t="s">
        <v>7451</v>
      </c>
      <c r="O309" s="15"/>
      <c r="Q309" s="10">
        <v>2</v>
      </c>
      <c r="S309" s="15"/>
      <c r="T309">
        <f t="shared" si="9"/>
        <v>12.566370614359172</v>
      </c>
      <c r="U309" s="15" t="s">
        <v>2449</v>
      </c>
      <c r="V309" s="15" t="s">
        <v>2450</v>
      </c>
    </row>
    <row r="310" spans="1:22" ht="15" customHeight="1" x14ac:dyDescent="0.3">
      <c r="A310" s="15" t="s">
        <v>13</v>
      </c>
      <c r="B310" s="16">
        <v>43677</v>
      </c>
      <c r="C310" s="16">
        <v>43677</v>
      </c>
      <c r="D310" s="15">
        <f t="shared" si="8"/>
        <v>2019</v>
      </c>
      <c r="E310" s="15" t="s">
        <v>342</v>
      </c>
      <c r="F310" s="15" t="s">
        <v>289</v>
      </c>
      <c r="G310" s="15"/>
      <c r="H310" s="15"/>
      <c r="I310" s="15"/>
      <c r="J310" s="18">
        <v>2</v>
      </c>
      <c r="L310" s="15" t="s">
        <v>252</v>
      </c>
      <c r="M310" s="15" t="s">
        <v>14</v>
      </c>
      <c r="N310" s="15" t="s">
        <v>7451</v>
      </c>
      <c r="O310" s="15"/>
      <c r="Q310" s="10">
        <v>2</v>
      </c>
      <c r="S310" s="15"/>
      <c r="T310">
        <f t="shared" si="9"/>
        <v>12.566370614359172</v>
      </c>
      <c r="U310" s="15" t="s">
        <v>2451</v>
      </c>
      <c r="V310" s="15" t="s">
        <v>2452</v>
      </c>
    </row>
    <row r="311" spans="1:22" ht="15" customHeight="1" x14ac:dyDescent="0.3">
      <c r="A311" s="15" t="s">
        <v>13</v>
      </c>
      <c r="B311" s="16">
        <v>43677</v>
      </c>
      <c r="C311" s="16">
        <v>43677</v>
      </c>
      <c r="D311" s="15">
        <f t="shared" si="8"/>
        <v>2019</v>
      </c>
      <c r="E311" s="15" t="s">
        <v>342</v>
      </c>
      <c r="F311" s="15" t="s">
        <v>244</v>
      </c>
      <c r="G311" s="15"/>
      <c r="H311" s="15"/>
      <c r="I311" s="15"/>
      <c r="J311" s="18">
        <v>0.01</v>
      </c>
      <c r="L311" s="15" t="s">
        <v>330</v>
      </c>
      <c r="M311" s="15" t="s">
        <v>14</v>
      </c>
      <c r="N311" s="15" t="s">
        <v>7451</v>
      </c>
      <c r="O311" s="15"/>
      <c r="Q311">
        <v>0.5</v>
      </c>
      <c r="S311" s="15"/>
      <c r="T311">
        <f t="shared" si="9"/>
        <v>0.78539816339744828</v>
      </c>
      <c r="U311" s="15" t="s">
        <v>2453</v>
      </c>
      <c r="V311" s="15" t="s">
        <v>2454</v>
      </c>
    </row>
    <row r="312" spans="1:22" ht="15" customHeight="1" x14ac:dyDescent="0.3">
      <c r="A312" s="15" t="s">
        <v>13</v>
      </c>
      <c r="B312" s="16">
        <v>43677</v>
      </c>
      <c r="C312" s="16">
        <v>43677</v>
      </c>
      <c r="D312" s="15">
        <f t="shared" si="8"/>
        <v>2019</v>
      </c>
      <c r="E312" s="15" t="s">
        <v>342</v>
      </c>
      <c r="F312" s="15" t="s">
        <v>244</v>
      </c>
      <c r="G312" s="15"/>
      <c r="H312" s="15"/>
      <c r="I312" s="15"/>
      <c r="J312" s="18">
        <v>0.01</v>
      </c>
      <c r="L312" s="15" t="s">
        <v>330</v>
      </c>
      <c r="M312" s="15" t="s">
        <v>14</v>
      </c>
      <c r="N312" s="15" t="s">
        <v>7451</v>
      </c>
      <c r="O312" s="15"/>
      <c r="Q312">
        <v>0.5</v>
      </c>
      <c r="S312" s="15"/>
      <c r="T312">
        <f t="shared" si="9"/>
        <v>0.78539816339744828</v>
      </c>
      <c r="U312" s="15" t="s">
        <v>2455</v>
      </c>
      <c r="V312" s="15" t="s">
        <v>2456</v>
      </c>
    </row>
    <row r="313" spans="1:22" ht="15" customHeight="1" x14ac:dyDescent="0.3">
      <c r="A313" s="15" t="s">
        <v>13</v>
      </c>
      <c r="B313" s="16">
        <v>43677</v>
      </c>
      <c r="C313" s="16">
        <v>43677</v>
      </c>
      <c r="D313" s="15">
        <f t="shared" si="8"/>
        <v>2019</v>
      </c>
      <c r="E313" s="15" t="s">
        <v>342</v>
      </c>
      <c r="F313" s="15" t="s">
        <v>360</v>
      </c>
      <c r="G313" s="15"/>
      <c r="H313" s="15"/>
      <c r="I313" s="15"/>
      <c r="J313" s="18">
        <v>0.01</v>
      </c>
      <c r="L313" s="15" t="s">
        <v>330</v>
      </c>
      <c r="M313" s="15" t="s">
        <v>14</v>
      </c>
      <c r="N313" s="15" t="s">
        <v>7451</v>
      </c>
      <c r="O313" s="15"/>
      <c r="Q313">
        <v>0.5</v>
      </c>
      <c r="S313" s="15"/>
      <c r="T313">
        <f t="shared" si="9"/>
        <v>0.78539816339744828</v>
      </c>
      <c r="U313" s="15" t="s">
        <v>2457</v>
      </c>
      <c r="V313" s="15" t="s">
        <v>2458</v>
      </c>
    </row>
    <row r="314" spans="1:22" ht="15" customHeight="1" x14ac:dyDescent="0.3">
      <c r="A314" s="15" t="s">
        <v>13</v>
      </c>
      <c r="B314" s="16">
        <v>43677</v>
      </c>
      <c r="C314" s="16">
        <v>43677</v>
      </c>
      <c r="D314" s="15">
        <f t="shared" si="8"/>
        <v>2019</v>
      </c>
      <c r="E314" s="15" t="s">
        <v>342</v>
      </c>
      <c r="F314" s="15" t="s">
        <v>244</v>
      </c>
      <c r="G314" s="15"/>
      <c r="H314" s="15"/>
      <c r="I314" s="15"/>
      <c r="J314" s="18">
        <v>0.01</v>
      </c>
      <c r="L314" s="15" t="s">
        <v>330</v>
      </c>
      <c r="M314" s="15" t="s">
        <v>14</v>
      </c>
      <c r="N314" s="15" t="s">
        <v>7451</v>
      </c>
      <c r="O314" s="15"/>
      <c r="Q314">
        <v>0.5</v>
      </c>
      <c r="S314" s="15"/>
      <c r="T314">
        <f t="shared" si="9"/>
        <v>0.78539816339744828</v>
      </c>
      <c r="U314" s="15" t="s">
        <v>2459</v>
      </c>
      <c r="V314" s="15" t="s">
        <v>2460</v>
      </c>
    </row>
    <row r="315" spans="1:22" ht="15" customHeight="1" x14ac:dyDescent="0.3">
      <c r="A315" s="15" t="s">
        <v>13</v>
      </c>
      <c r="B315" s="16">
        <v>43677</v>
      </c>
      <c r="C315" s="16">
        <v>43677</v>
      </c>
      <c r="D315" s="15">
        <f t="shared" si="8"/>
        <v>2019</v>
      </c>
      <c r="E315" s="15" t="s">
        <v>342</v>
      </c>
      <c r="F315" s="15" t="s">
        <v>244</v>
      </c>
      <c r="G315" s="15"/>
      <c r="H315" s="15"/>
      <c r="I315" s="15"/>
      <c r="J315" s="18">
        <v>0.01</v>
      </c>
      <c r="L315" s="15" t="s">
        <v>330</v>
      </c>
      <c r="M315" s="15" t="s">
        <v>14</v>
      </c>
      <c r="N315" s="15" t="s">
        <v>7451</v>
      </c>
      <c r="O315" s="15"/>
      <c r="Q315">
        <v>0.5</v>
      </c>
      <c r="S315" s="15"/>
      <c r="T315">
        <f t="shared" si="9"/>
        <v>0.78539816339744828</v>
      </c>
      <c r="U315" s="15" t="s">
        <v>2461</v>
      </c>
      <c r="V315" s="15" t="s">
        <v>2462</v>
      </c>
    </row>
    <row r="316" spans="1:22" ht="15" customHeight="1" x14ac:dyDescent="0.3">
      <c r="A316" s="15" t="s">
        <v>13</v>
      </c>
      <c r="B316" s="16">
        <v>43677</v>
      </c>
      <c r="C316" s="16">
        <v>43677</v>
      </c>
      <c r="D316" s="15">
        <f t="shared" si="8"/>
        <v>2019</v>
      </c>
      <c r="E316" s="15" t="s">
        <v>342</v>
      </c>
      <c r="F316" s="15" t="s">
        <v>244</v>
      </c>
      <c r="G316" s="15"/>
      <c r="H316" s="15"/>
      <c r="I316" s="15"/>
      <c r="J316" s="18">
        <v>0.01</v>
      </c>
      <c r="L316" s="15" t="s">
        <v>330</v>
      </c>
      <c r="M316" s="15" t="s">
        <v>14</v>
      </c>
      <c r="N316" s="15" t="s">
        <v>7451</v>
      </c>
      <c r="O316" s="15"/>
      <c r="Q316">
        <v>0.5</v>
      </c>
      <c r="S316" s="15"/>
      <c r="T316">
        <f t="shared" si="9"/>
        <v>0.78539816339744828</v>
      </c>
      <c r="U316" s="15" t="s">
        <v>2463</v>
      </c>
      <c r="V316" s="15" t="s">
        <v>2464</v>
      </c>
    </row>
    <row r="317" spans="1:22" ht="15" customHeight="1" x14ac:dyDescent="0.3">
      <c r="A317" s="15" t="s">
        <v>13</v>
      </c>
      <c r="B317" s="16">
        <v>43677</v>
      </c>
      <c r="C317" s="16">
        <v>43677</v>
      </c>
      <c r="D317" s="15">
        <f t="shared" si="8"/>
        <v>2019</v>
      </c>
      <c r="E317" s="15" t="s">
        <v>342</v>
      </c>
      <c r="F317" s="15" t="s">
        <v>244</v>
      </c>
      <c r="G317" s="15"/>
      <c r="H317" s="15"/>
      <c r="I317" s="15"/>
      <c r="J317" s="18">
        <v>0.01</v>
      </c>
      <c r="L317" s="15" t="s">
        <v>330</v>
      </c>
      <c r="M317" s="15" t="s">
        <v>14</v>
      </c>
      <c r="N317" s="15" t="s">
        <v>7451</v>
      </c>
      <c r="O317" s="15"/>
      <c r="Q317">
        <v>0.5</v>
      </c>
      <c r="S317" s="15"/>
      <c r="T317">
        <f t="shared" si="9"/>
        <v>0.78539816339744828</v>
      </c>
      <c r="U317" s="15" t="s">
        <v>2465</v>
      </c>
      <c r="V317" s="15" t="s">
        <v>2466</v>
      </c>
    </row>
    <row r="318" spans="1:22" ht="15" customHeight="1" x14ac:dyDescent="0.3">
      <c r="A318" s="15" t="s">
        <v>13</v>
      </c>
      <c r="B318" s="16">
        <v>43677</v>
      </c>
      <c r="C318" s="16">
        <v>43677</v>
      </c>
      <c r="D318" s="15">
        <f t="shared" si="8"/>
        <v>2019</v>
      </c>
      <c r="E318" s="15" t="s">
        <v>342</v>
      </c>
      <c r="F318" s="15" t="s">
        <v>289</v>
      </c>
      <c r="G318" s="15"/>
      <c r="H318" s="15"/>
      <c r="I318" s="15"/>
      <c r="J318" s="18">
        <v>2</v>
      </c>
      <c r="L318" s="15" t="s">
        <v>330</v>
      </c>
      <c r="M318" s="15" t="s">
        <v>14</v>
      </c>
      <c r="N318" s="15" t="s">
        <v>7451</v>
      </c>
      <c r="O318" s="15"/>
      <c r="Q318" s="10">
        <v>2</v>
      </c>
      <c r="S318" s="15"/>
      <c r="T318">
        <f t="shared" si="9"/>
        <v>12.566370614359172</v>
      </c>
      <c r="U318" s="15" t="s">
        <v>2467</v>
      </c>
      <c r="V318" s="15" t="s">
        <v>2468</v>
      </c>
    </row>
    <row r="319" spans="1:22" ht="15" customHeight="1" x14ac:dyDescent="0.3">
      <c r="A319" s="15" t="s">
        <v>13</v>
      </c>
      <c r="B319" s="16">
        <v>43677</v>
      </c>
      <c r="C319" s="16">
        <v>43677</v>
      </c>
      <c r="D319" s="15">
        <f t="shared" si="8"/>
        <v>2019</v>
      </c>
      <c r="E319" s="15" t="s">
        <v>342</v>
      </c>
      <c r="F319" s="15" t="s">
        <v>244</v>
      </c>
      <c r="G319" s="15"/>
      <c r="H319" s="15"/>
      <c r="I319" s="15"/>
      <c r="J319" s="18">
        <v>0.01</v>
      </c>
      <c r="L319" s="15" t="s">
        <v>330</v>
      </c>
      <c r="M319" s="15" t="s">
        <v>14</v>
      </c>
      <c r="N319" s="15" t="s">
        <v>7451</v>
      </c>
      <c r="O319" s="15"/>
      <c r="Q319">
        <v>0.5</v>
      </c>
      <c r="S319" s="15"/>
      <c r="T319">
        <f t="shared" si="9"/>
        <v>0.78539816339744828</v>
      </c>
      <c r="U319" s="15" t="s">
        <v>2469</v>
      </c>
      <c r="V319" s="15" t="s">
        <v>2470</v>
      </c>
    </row>
    <row r="320" spans="1:22" ht="15" customHeight="1" x14ac:dyDescent="0.3">
      <c r="A320" s="15" t="s">
        <v>13</v>
      </c>
      <c r="B320" s="16">
        <v>43677</v>
      </c>
      <c r="C320" s="16">
        <v>43677</v>
      </c>
      <c r="D320" s="15">
        <f t="shared" si="8"/>
        <v>2019</v>
      </c>
      <c r="E320" s="15" t="s">
        <v>342</v>
      </c>
      <c r="F320" s="15" t="s">
        <v>244</v>
      </c>
      <c r="G320" s="15"/>
      <c r="H320" s="15"/>
      <c r="I320" s="15"/>
      <c r="J320" s="18">
        <v>0.01</v>
      </c>
      <c r="L320" s="15" t="s">
        <v>330</v>
      </c>
      <c r="M320" s="15" t="s">
        <v>14</v>
      </c>
      <c r="N320" s="15" t="s">
        <v>7451</v>
      </c>
      <c r="O320" s="15"/>
      <c r="Q320">
        <v>0.5</v>
      </c>
      <c r="S320" s="15"/>
      <c r="T320">
        <f t="shared" si="9"/>
        <v>0.78539816339744828</v>
      </c>
      <c r="U320" s="15" t="s">
        <v>2471</v>
      </c>
      <c r="V320" s="15" t="s">
        <v>2472</v>
      </c>
    </row>
    <row r="321" spans="1:22" ht="15" customHeight="1" x14ac:dyDescent="0.3">
      <c r="A321" s="15" t="s">
        <v>13</v>
      </c>
      <c r="B321" s="16">
        <v>43677</v>
      </c>
      <c r="C321" s="16">
        <v>43677</v>
      </c>
      <c r="D321" s="15">
        <f t="shared" si="8"/>
        <v>2019</v>
      </c>
      <c r="E321" s="15" t="s">
        <v>342</v>
      </c>
      <c r="F321" s="15" t="s">
        <v>244</v>
      </c>
      <c r="G321" s="15"/>
      <c r="H321" s="15"/>
      <c r="I321" s="15"/>
      <c r="J321" s="18">
        <v>1</v>
      </c>
      <c r="L321" s="15" t="s">
        <v>330</v>
      </c>
      <c r="M321" s="15" t="s">
        <v>14</v>
      </c>
      <c r="N321" s="15" t="s">
        <v>7451</v>
      </c>
      <c r="O321" s="15"/>
      <c r="Q321" s="10">
        <v>1</v>
      </c>
      <c r="S321" s="15"/>
      <c r="T321">
        <f t="shared" si="9"/>
        <v>3.1415926535897931</v>
      </c>
      <c r="U321" s="15" t="s">
        <v>2473</v>
      </c>
      <c r="V321" s="15" t="s">
        <v>2474</v>
      </c>
    </row>
    <row r="322" spans="1:22" ht="15" customHeight="1" x14ac:dyDescent="0.3">
      <c r="A322" s="15" t="s">
        <v>13</v>
      </c>
      <c r="B322" s="16">
        <v>43677</v>
      </c>
      <c r="C322" s="16">
        <v>43677</v>
      </c>
      <c r="D322" s="15">
        <f t="shared" si="8"/>
        <v>2019</v>
      </c>
      <c r="E322" s="15" t="s">
        <v>342</v>
      </c>
      <c r="F322" s="15" t="s">
        <v>360</v>
      </c>
      <c r="G322" s="15"/>
      <c r="H322" s="15"/>
      <c r="I322" s="15"/>
      <c r="J322" s="18">
        <v>1</v>
      </c>
      <c r="L322" s="15" t="s">
        <v>330</v>
      </c>
      <c r="M322" s="15" t="s">
        <v>14</v>
      </c>
      <c r="N322" s="15" t="s">
        <v>7451</v>
      </c>
      <c r="O322" s="15"/>
      <c r="Q322" s="10">
        <v>1</v>
      </c>
      <c r="S322" s="15"/>
      <c r="T322">
        <f t="shared" si="9"/>
        <v>3.1415926535897931</v>
      </c>
      <c r="U322" s="15" t="s">
        <v>2475</v>
      </c>
      <c r="V322" s="15" t="s">
        <v>2476</v>
      </c>
    </row>
    <row r="323" spans="1:22" ht="15" customHeight="1" x14ac:dyDescent="0.3">
      <c r="A323" s="15" t="s">
        <v>13</v>
      </c>
      <c r="B323" s="16">
        <v>43677</v>
      </c>
      <c r="C323" s="16">
        <v>43677</v>
      </c>
      <c r="D323" s="15">
        <f t="shared" ref="D323:D386" si="10">YEAR(C323)</f>
        <v>2019</v>
      </c>
      <c r="E323" s="15" t="s">
        <v>342</v>
      </c>
      <c r="F323" s="15" t="s">
        <v>244</v>
      </c>
      <c r="G323" s="15"/>
      <c r="H323" s="15"/>
      <c r="I323" s="15"/>
      <c r="J323" s="18">
        <v>1</v>
      </c>
      <c r="L323" s="15" t="s">
        <v>330</v>
      </c>
      <c r="M323" s="15" t="s">
        <v>14</v>
      </c>
      <c r="N323" s="15" t="s">
        <v>7451</v>
      </c>
      <c r="O323" s="15"/>
      <c r="Q323" s="10">
        <v>1</v>
      </c>
      <c r="S323" s="15"/>
      <c r="T323">
        <f t="shared" ref="T323:T386" si="11">PI()*(Q323^2)</f>
        <v>3.1415926535897931</v>
      </c>
      <c r="U323" s="15" t="s">
        <v>2477</v>
      </c>
      <c r="V323" s="15" t="s">
        <v>2478</v>
      </c>
    </row>
    <row r="324" spans="1:22" ht="15" customHeight="1" x14ac:dyDescent="0.3">
      <c r="A324" s="15" t="s">
        <v>13</v>
      </c>
      <c r="B324" s="16">
        <v>43677</v>
      </c>
      <c r="C324" s="16">
        <v>43677</v>
      </c>
      <c r="D324" s="15">
        <f t="shared" si="10"/>
        <v>2019</v>
      </c>
      <c r="E324" s="15" t="s">
        <v>342</v>
      </c>
      <c r="F324" s="15" t="s">
        <v>244</v>
      </c>
      <c r="G324" s="15"/>
      <c r="H324" s="15"/>
      <c r="I324" s="15"/>
      <c r="J324" s="18">
        <v>1</v>
      </c>
      <c r="L324" s="15" t="s">
        <v>330</v>
      </c>
      <c r="M324" s="15" t="s">
        <v>14</v>
      </c>
      <c r="N324" s="15" t="s">
        <v>7451</v>
      </c>
      <c r="O324" s="15"/>
      <c r="Q324" s="10">
        <v>1</v>
      </c>
      <c r="S324" s="15"/>
      <c r="T324">
        <f t="shared" si="11"/>
        <v>3.1415926535897931</v>
      </c>
      <c r="U324" s="15" t="s">
        <v>2479</v>
      </c>
      <c r="V324" s="15" t="s">
        <v>2480</v>
      </c>
    </row>
    <row r="325" spans="1:22" ht="15" customHeight="1" x14ac:dyDescent="0.3">
      <c r="A325" s="15" t="s">
        <v>13</v>
      </c>
      <c r="B325" s="16">
        <v>43677</v>
      </c>
      <c r="C325" s="16">
        <v>43677</v>
      </c>
      <c r="D325" s="15">
        <f t="shared" si="10"/>
        <v>2019</v>
      </c>
      <c r="E325" s="15" t="s">
        <v>342</v>
      </c>
      <c r="F325" s="15" t="s">
        <v>244</v>
      </c>
      <c r="G325" s="15"/>
      <c r="H325" s="15"/>
      <c r="I325" s="15"/>
      <c r="J325" s="18">
        <v>1</v>
      </c>
      <c r="L325" s="15" t="s">
        <v>330</v>
      </c>
      <c r="M325" s="15" t="s">
        <v>14</v>
      </c>
      <c r="N325" s="15" t="s">
        <v>7451</v>
      </c>
      <c r="O325" s="15"/>
      <c r="Q325" s="10">
        <v>1</v>
      </c>
      <c r="S325" s="15"/>
      <c r="T325">
        <f t="shared" si="11"/>
        <v>3.1415926535897931</v>
      </c>
      <c r="U325" s="15" t="s">
        <v>2481</v>
      </c>
      <c r="V325" s="15" t="s">
        <v>2482</v>
      </c>
    </row>
    <row r="326" spans="1:22" ht="15" customHeight="1" x14ac:dyDescent="0.3">
      <c r="A326" s="15" t="s">
        <v>13</v>
      </c>
      <c r="B326" s="16">
        <v>43677</v>
      </c>
      <c r="C326" s="16">
        <v>43677</v>
      </c>
      <c r="D326" s="15">
        <f t="shared" si="10"/>
        <v>2019</v>
      </c>
      <c r="E326" s="15" t="s">
        <v>342</v>
      </c>
      <c r="F326" s="15" t="s">
        <v>244</v>
      </c>
      <c r="G326" s="15"/>
      <c r="H326" s="15"/>
      <c r="I326" s="15"/>
      <c r="J326" s="18">
        <v>1</v>
      </c>
      <c r="L326" s="15" t="s">
        <v>330</v>
      </c>
      <c r="M326" s="15" t="s">
        <v>14</v>
      </c>
      <c r="N326" s="15" t="s">
        <v>7451</v>
      </c>
      <c r="O326" s="15"/>
      <c r="Q326" s="10">
        <v>1</v>
      </c>
      <c r="S326" s="15"/>
      <c r="T326">
        <f t="shared" si="11"/>
        <v>3.1415926535897931</v>
      </c>
      <c r="U326" s="15" t="s">
        <v>2483</v>
      </c>
      <c r="V326" s="15" t="s">
        <v>2484</v>
      </c>
    </row>
    <row r="327" spans="1:22" ht="15" customHeight="1" x14ac:dyDescent="0.3">
      <c r="A327" s="15" t="s">
        <v>13</v>
      </c>
      <c r="B327" s="16">
        <v>43677</v>
      </c>
      <c r="C327" s="16">
        <v>43677</v>
      </c>
      <c r="D327" s="15">
        <f t="shared" si="10"/>
        <v>2019</v>
      </c>
      <c r="E327" s="15" t="s">
        <v>342</v>
      </c>
      <c r="F327" s="15" t="s">
        <v>289</v>
      </c>
      <c r="G327" s="15"/>
      <c r="H327" s="15"/>
      <c r="I327" s="15"/>
      <c r="J327" s="18">
        <v>1</v>
      </c>
      <c r="L327" s="15" t="s">
        <v>330</v>
      </c>
      <c r="M327" s="15" t="s">
        <v>14</v>
      </c>
      <c r="N327" s="15" t="s">
        <v>7451</v>
      </c>
      <c r="O327" s="15"/>
      <c r="Q327" s="10">
        <v>1</v>
      </c>
      <c r="S327" s="15"/>
      <c r="T327">
        <f t="shared" si="11"/>
        <v>3.1415926535897931</v>
      </c>
      <c r="U327" s="15" t="s">
        <v>2485</v>
      </c>
      <c r="V327" s="15" t="s">
        <v>2486</v>
      </c>
    </row>
    <row r="328" spans="1:22" ht="15" customHeight="1" x14ac:dyDescent="0.3">
      <c r="A328" s="15" t="s">
        <v>13</v>
      </c>
      <c r="B328" s="16">
        <v>43677</v>
      </c>
      <c r="C328" s="16">
        <v>43677</v>
      </c>
      <c r="D328" s="15">
        <f t="shared" si="10"/>
        <v>2019</v>
      </c>
      <c r="E328" s="15" t="s">
        <v>342</v>
      </c>
      <c r="F328" s="15" t="s">
        <v>289</v>
      </c>
      <c r="G328" s="15"/>
      <c r="H328" s="15"/>
      <c r="I328" s="15"/>
      <c r="J328" s="18">
        <v>1</v>
      </c>
      <c r="L328" s="15" t="s">
        <v>330</v>
      </c>
      <c r="M328" s="15" t="s">
        <v>14</v>
      </c>
      <c r="N328" s="15" t="s">
        <v>7451</v>
      </c>
      <c r="O328" s="15"/>
      <c r="Q328" s="10">
        <v>1</v>
      </c>
      <c r="S328" s="15"/>
      <c r="T328">
        <f t="shared" si="11"/>
        <v>3.1415926535897931</v>
      </c>
      <c r="U328" s="15" t="s">
        <v>2487</v>
      </c>
      <c r="V328" s="15" t="s">
        <v>2488</v>
      </c>
    </row>
    <row r="329" spans="1:22" ht="15" customHeight="1" x14ac:dyDescent="0.3">
      <c r="A329" s="15" t="s">
        <v>13</v>
      </c>
      <c r="B329" s="16">
        <v>43677</v>
      </c>
      <c r="C329" s="16">
        <v>43677</v>
      </c>
      <c r="D329" s="15">
        <f t="shared" si="10"/>
        <v>2019</v>
      </c>
      <c r="E329" s="15" t="s">
        <v>342</v>
      </c>
      <c r="F329" s="15" t="s">
        <v>244</v>
      </c>
      <c r="G329" s="15"/>
      <c r="H329" s="15"/>
      <c r="I329" s="15"/>
      <c r="J329" s="18">
        <v>1</v>
      </c>
      <c r="L329" s="15" t="s">
        <v>330</v>
      </c>
      <c r="M329" s="15" t="s">
        <v>14</v>
      </c>
      <c r="N329" s="15" t="s">
        <v>7451</v>
      </c>
      <c r="O329" s="15"/>
      <c r="Q329" s="10">
        <v>1</v>
      </c>
      <c r="S329" s="15"/>
      <c r="T329">
        <f t="shared" si="11"/>
        <v>3.1415926535897931</v>
      </c>
      <c r="U329" s="15" t="s">
        <v>2489</v>
      </c>
      <c r="V329" s="15" t="s">
        <v>2490</v>
      </c>
    </row>
    <row r="330" spans="1:22" ht="15" customHeight="1" x14ac:dyDescent="0.3">
      <c r="A330" s="15" t="s">
        <v>13</v>
      </c>
      <c r="B330" s="16">
        <v>43677</v>
      </c>
      <c r="C330" s="16">
        <v>43677</v>
      </c>
      <c r="D330" s="15">
        <f t="shared" si="10"/>
        <v>2019</v>
      </c>
      <c r="E330" s="15" t="s">
        <v>342</v>
      </c>
      <c r="F330" s="15" t="s">
        <v>266</v>
      </c>
      <c r="G330" s="15"/>
      <c r="H330" s="15"/>
      <c r="I330" s="15"/>
      <c r="J330" s="18">
        <v>1</v>
      </c>
      <c r="L330" s="15" t="s">
        <v>330</v>
      </c>
      <c r="M330" s="15" t="s">
        <v>14</v>
      </c>
      <c r="N330" s="15" t="s">
        <v>7451</v>
      </c>
      <c r="O330" s="15"/>
      <c r="Q330" s="10">
        <v>1</v>
      </c>
      <c r="S330" s="15"/>
      <c r="T330">
        <f t="shared" si="11"/>
        <v>3.1415926535897931</v>
      </c>
      <c r="U330" s="15" t="s">
        <v>2491</v>
      </c>
      <c r="V330" s="15" t="s">
        <v>2492</v>
      </c>
    </row>
    <row r="331" spans="1:22" ht="15" customHeight="1" x14ac:dyDescent="0.3">
      <c r="A331" s="15" t="s">
        <v>13</v>
      </c>
      <c r="B331" s="16">
        <v>43677</v>
      </c>
      <c r="C331" s="16">
        <v>43677</v>
      </c>
      <c r="D331" s="15">
        <f t="shared" si="10"/>
        <v>2019</v>
      </c>
      <c r="E331" s="15" t="s">
        <v>342</v>
      </c>
      <c r="F331" s="15" t="s">
        <v>266</v>
      </c>
      <c r="G331" s="15"/>
      <c r="H331" s="15"/>
      <c r="I331" s="15"/>
      <c r="J331" s="18">
        <v>1</v>
      </c>
      <c r="L331" s="15" t="s">
        <v>330</v>
      </c>
      <c r="M331" s="15" t="s">
        <v>14</v>
      </c>
      <c r="N331" s="15" t="s">
        <v>7451</v>
      </c>
      <c r="O331" s="15"/>
      <c r="Q331" s="10">
        <v>1</v>
      </c>
      <c r="S331" s="15"/>
      <c r="T331">
        <f t="shared" si="11"/>
        <v>3.1415926535897931</v>
      </c>
      <c r="U331" s="15" t="s">
        <v>2493</v>
      </c>
      <c r="V331" s="15" t="s">
        <v>2494</v>
      </c>
    </row>
    <row r="332" spans="1:22" ht="15" customHeight="1" x14ac:dyDescent="0.3">
      <c r="A332" s="15" t="s">
        <v>13</v>
      </c>
      <c r="B332" s="16">
        <v>43677</v>
      </c>
      <c r="C332" s="16">
        <v>43677</v>
      </c>
      <c r="D332" s="15">
        <f t="shared" si="10"/>
        <v>2019</v>
      </c>
      <c r="E332" s="15" t="s">
        <v>342</v>
      </c>
      <c r="F332" s="15" t="s">
        <v>360</v>
      </c>
      <c r="G332" s="15"/>
      <c r="H332" s="15"/>
      <c r="I332" s="15"/>
      <c r="J332" s="18">
        <v>1</v>
      </c>
      <c r="L332" s="15" t="s">
        <v>330</v>
      </c>
      <c r="M332" s="15" t="s">
        <v>14</v>
      </c>
      <c r="N332" s="15" t="s">
        <v>7451</v>
      </c>
      <c r="O332" s="15"/>
      <c r="Q332" s="10">
        <v>1</v>
      </c>
      <c r="S332" s="15"/>
      <c r="T332">
        <f t="shared" si="11"/>
        <v>3.1415926535897931</v>
      </c>
      <c r="U332" s="15" t="s">
        <v>2495</v>
      </c>
      <c r="V332" s="15" t="s">
        <v>2496</v>
      </c>
    </row>
    <row r="333" spans="1:22" ht="15" customHeight="1" x14ac:dyDescent="0.3">
      <c r="A333" s="15" t="s">
        <v>346</v>
      </c>
      <c r="B333" s="16">
        <v>43677</v>
      </c>
      <c r="C333" s="16">
        <v>43677</v>
      </c>
      <c r="D333" s="15">
        <f t="shared" si="10"/>
        <v>2019</v>
      </c>
      <c r="E333" s="15" t="s">
        <v>342</v>
      </c>
      <c r="F333" s="15" t="s">
        <v>360</v>
      </c>
      <c r="G333" s="15"/>
      <c r="H333" s="15"/>
      <c r="I333" s="15"/>
      <c r="J333" s="18">
        <v>1</v>
      </c>
      <c r="L333" s="15" t="s">
        <v>330</v>
      </c>
      <c r="M333" s="15" t="s">
        <v>14</v>
      </c>
      <c r="N333" s="15" t="s">
        <v>7451</v>
      </c>
      <c r="O333" s="15"/>
      <c r="Q333" s="10">
        <v>1</v>
      </c>
      <c r="S333" s="15"/>
      <c r="T333">
        <f t="shared" si="11"/>
        <v>3.1415926535897931</v>
      </c>
      <c r="U333" s="15" t="s">
        <v>2497</v>
      </c>
      <c r="V333" s="15" t="s">
        <v>2498</v>
      </c>
    </row>
    <row r="334" spans="1:22" ht="15" customHeight="1" x14ac:dyDescent="0.3">
      <c r="A334" s="15" t="s">
        <v>346</v>
      </c>
      <c r="B334" s="16">
        <v>43677</v>
      </c>
      <c r="C334" s="16">
        <v>43677</v>
      </c>
      <c r="D334" s="15">
        <f t="shared" si="10"/>
        <v>2019</v>
      </c>
      <c r="E334" s="15" t="s">
        <v>342</v>
      </c>
      <c r="F334" s="15" t="s">
        <v>360</v>
      </c>
      <c r="G334" s="15"/>
      <c r="H334" s="15"/>
      <c r="I334" s="15"/>
      <c r="J334" s="18">
        <v>1</v>
      </c>
      <c r="L334" s="15" t="s">
        <v>330</v>
      </c>
      <c r="M334" s="15" t="s">
        <v>14</v>
      </c>
      <c r="N334" s="15" t="s">
        <v>7451</v>
      </c>
      <c r="O334" s="15"/>
      <c r="Q334" s="10">
        <v>1</v>
      </c>
      <c r="S334" s="15"/>
      <c r="T334">
        <f t="shared" si="11"/>
        <v>3.1415926535897931</v>
      </c>
      <c r="U334" s="15" t="s">
        <v>2499</v>
      </c>
      <c r="V334" s="15" t="s">
        <v>2500</v>
      </c>
    </row>
    <row r="335" spans="1:22" ht="15" customHeight="1" x14ac:dyDescent="0.3">
      <c r="A335" s="15" t="s">
        <v>346</v>
      </c>
      <c r="B335" s="16">
        <v>43677</v>
      </c>
      <c r="C335" s="16">
        <v>43677</v>
      </c>
      <c r="D335" s="15">
        <f t="shared" si="10"/>
        <v>2019</v>
      </c>
      <c r="E335" s="15" t="s">
        <v>342</v>
      </c>
      <c r="F335" s="15" t="s">
        <v>360</v>
      </c>
      <c r="G335" s="15"/>
      <c r="H335" s="15"/>
      <c r="I335" s="15"/>
      <c r="J335" s="18">
        <v>2</v>
      </c>
      <c r="L335" s="15" t="s">
        <v>330</v>
      </c>
      <c r="M335" s="15" t="s">
        <v>14</v>
      </c>
      <c r="N335" s="15" t="s">
        <v>7451</v>
      </c>
      <c r="O335" s="15"/>
      <c r="Q335" s="10">
        <v>2</v>
      </c>
      <c r="S335" s="15"/>
      <c r="T335">
        <f t="shared" si="11"/>
        <v>12.566370614359172</v>
      </c>
      <c r="U335" s="15" t="s">
        <v>2501</v>
      </c>
      <c r="V335" s="15" t="s">
        <v>2502</v>
      </c>
    </row>
    <row r="336" spans="1:22" ht="15" customHeight="1" x14ac:dyDescent="0.3">
      <c r="A336" s="15" t="s">
        <v>346</v>
      </c>
      <c r="B336" s="16">
        <v>43677</v>
      </c>
      <c r="C336" s="16">
        <v>43677</v>
      </c>
      <c r="D336" s="15">
        <f t="shared" si="10"/>
        <v>2019</v>
      </c>
      <c r="E336" s="15" t="s">
        <v>342</v>
      </c>
      <c r="F336" s="15" t="s">
        <v>360</v>
      </c>
      <c r="G336" s="15"/>
      <c r="H336" s="15"/>
      <c r="I336" s="15"/>
      <c r="J336" s="18">
        <v>1</v>
      </c>
      <c r="L336" s="15" t="s">
        <v>330</v>
      </c>
      <c r="M336" s="15" t="s">
        <v>14</v>
      </c>
      <c r="N336" s="15" t="s">
        <v>7451</v>
      </c>
      <c r="O336" s="15"/>
      <c r="Q336" s="10">
        <v>1</v>
      </c>
      <c r="S336" s="15"/>
      <c r="T336">
        <f t="shared" si="11"/>
        <v>3.1415926535897931</v>
      </c>
      <c r="U336" s="15" t="s">
        <v>2503</v>
      </c>
      <c r="V336" s="15" t="s">
        <v>2504</v>
      </c>
    </row>
    <row r="337" spans="1:22" ht="15" customHeight="1" x14ac:dyDescent="0.3">
      <c r="A337" s="15" t="s">
        <v>346</v>
      </c>
      <c r="B337" s="16">
        <v>43677</v>
      </c>
      <c r="C337" s="16">
        <v>43677</v>
      </c>
      <c r="D337" s="15">
        <f t="shared" si="10"/>
        <v>2019</v>
      </c>
      <c r="E337" s="15" t="s">
        <v>342</v>
      </c>
      <c r="F337" s="15" t="s">
        <v>360</v>
      </c>
      <c r="G337" s="15"/>
      <c r="H337" s="15"/>
      <c r="I337" s="15"/>
      <c r="J337" s="18">
        <v>1</v>
      </c>
      <c r="L337" s="15" t="s">
        <v>330</v>
      </c>
      <c r="M337" s="15" t="s">
        <v>14</v>
      </c>
      <c r="N337" s="15" t="s">
        <v>7451</v>
      </c>
      <c r="O337" s="15"/>
      <c r="Q337" s="10">
        <v>1</v>
      </c>
      <c r="S337" s="15"/>
      <c r="T337">
        <f t="shared" si="11"/>
        <v>3.1415926535897931</v>
      </c>
      <c r="U337" s="15" t="s">
        <v>2505</v>
      </c>
      <c r="V337" s="15" t="s">
        <v>2506</v>
      </c>
    </row>
    <row r="338" spans="1:22" ht="15" customHeight="1" x14ac:dyDescent="0.3">
      <c r="A338" s="15" t="s">
        <v>346</v>
      </c>
      <c r="B338" s="16">
        <v>43677</v>
      </c>
      <c r="C338" s="16">
        <v>43677</v>
      </c>
      <c r="D338" s="15">
        <f t="shared" si="10"/>
        <v>2019</v>
      </c>
      <c r="E338" s="15" t="s">
        <v>342</v>
      </c>
      <c r="F338" s="15" t="s">
        <v>2507</v>
      </c>
      <c r="G338" s="15"/>
      <c r="H338" s="15"/>
      <c r="I338" s="15"/>
      <c r="J338" s="18">
        <v>2</v>
      </c>
      <c r="L338" s="15" t="s">
        <v>330</v>
      </c>
      <c r="M338" s="15" t="s">
        <v>14</v>
      </c>
      <c r="N338" s="15" t="s">
        <v>7451</v>
      </c>
      <c r="O338" s="15"/>
      <c r="Q338" s="10">
        <v>2</v>
      </c>
      <c r="S338" s="15"/>
      <c r="T338">
        <f t="shared" si="11"/>
        <v>12.566370614359172</v>
      </c>
      <c r="U338" s="15" t="s">
        <v>2508</v>
      </c>
      <c r="V338" s="15" t="s">
        <v>2509</v>
      </c>
    </row>
    <row r="339" spans="1:22" ht="15" customHeight="1" x14ac:dyDescent="0.3">
      <c r="A339" s="15" t="s">
        <v>346</v>
      </c>
      <c r="B339" s="16">
        <v>43677</v>
      </c>
      <c r="C339" s="16">
        <v>43677</v>
      </c>
      <c r="D339" s="15">
        <f t="shared" si="10"/>
        <v>2019</v>
      </c>
      <c r="E339" s="15" t="s">
        <v>342</v>
      </c>
      <c r="F339" s="15" t="s">
        <v>2440</v>
      </c>
      <c r="G339" s="15"/>
      <c r="H339" s="15"/>
      <c r="I339" s="15"/>
      <c r="J339" s="18">
        <v>0.01</v>
      </c>
      <c r="L339" s="15" t="s">
        <v>330</v>
      </c>
      <c r="M339" s="15" t="s">
        <v>14</v>
      </c>
      <c r="N339" s="15" t="s">
        <v>7451</v>
      </c>
      <c r="O339" s="15"/>
      <c r="Q339">
        <v>0.5</v>
      </c>
      <c r="S339" s="15"/>
      <c r="T339">
        <f t="shared" si="11"/>
        <v>0.78539816339744828</v>
      </c>
      <c r="U339" s="15" t="s">
        <v>2510</v>
      </c>
      <c r="V339" s="15" t="s">
        <v>2511</v>
      </c>
    </row>
    <row r="340" spans="1:22" ht="15" customHeight="1" x14ac:dyDescent="0.3">
      <c r="A340" s="15" t="s">
        <v>346</v>
      </c>
      <c r="B340" s="16">
        <v>43677</v>
      </c>
      <c r="C340" s="16">
        <v>43677</v>
      </c>
      <c r="D340" s="15">
        <f t="shared" si="10"/>
        <v>2019</v>
      </c>
      <c r="E340" s="15" t="s">
        <v>342</v>
      </c>
      <c r="F340" s="15" t="s">
        <v>2440</v>
      </c>
      <c r="G340" s="15"/>
      <c r="H340" s="15"/>
      <c r="I340" s="15"/>
      <c r="J340" s="18">
        <v>0.01</v>
      </c>
      <c r="L340" s="15" t="s">
        <v>330</v>
      </c>
      <c r="M340" s="15" t="s">
        <v>14</v>
      </c>
      <c r="N340" s="15" t="s">
        <v>7451</v>
      </c>
      <c r="O340" s="15"/>
      <c r="Q340">
        <v>0.5</v>
      </c>
      <c r="S340" s="15"/>
      <c r="T340">
        <f t="shared" si="11"/>
        <v>0.78539816339744828</v>
      </c>
      <c r="U340" s="15" t="s">
        <v>2512</v>
      </c>
      <c r="V340" s="15" t="s">
        <v>2513</v>
      </c>
    </row>
    <row r="341" spans="1:22" ht="15" customHeight="1" x14ac:dyDescent="0.3">
      <c r="A341" s="15" t="s">
        <v>346</v>
      </c>
      <c r="B341" s="16">
        <v>43677</v>
      </c>
      <c r="C341" s="16">
        <v>43677</v>
      </c>
      <c r="D341" s="15">
        <f t="shared" si="10"/>
        <v>2019</v>
      </c>
      <c r="E341" s="15" t="s">
        <v>342</v>
      </c>
      <c r="F341" s="15" t="s">
        <v>2440</v>
      </c>
      <c r="G341" s="15"/>
      <c r="H341" s="15"/>
      <c r="I341" s="15"/>
      <c r="J341" s="18">
        <v>0.01</v>
      </c>
      <c r="L341" s="15" t="s">
        <v>330</v>
      </c>
      <c r="M341" s="15" t="s">
        <v>14</v>
      </c>
      <c r="N341" s="15" t="s">
        <v>7451</v>
      </c>
      <c r="O341" s="15"/>
      <c r="Q341">
        <v>0.5</v>
      </c>
      <c r="S341" s="15"/>
      <c r="T341">
        <f t="shared" si="11"/>
        <v>0.78539816339744828</v>
      </c>
      <c r="U341" s="15" t="s">
        <v>2514</v>
      </c>
      <c r="V341" s="15" t="s">
        <v>2515</v>
      </c>
    </row>
    <row r="342" spans="1:22" ht="15" customHeight="1" x14ac:dyDescent="0.3">
      <c r="A342" s="15" t="s">
        <v>346</v>
      </c>
      <c r="B342" s="16">
        <v>43677</v>
      </c>
      <c r="C342" s="16">
        <v>43677</v>
      </c>
      <c r="D342" s="15">
        <f t="shared" si="10"/>
        <v>2019</v>
      </c>
      <c r="E342" s="15" t="s">
        <v>342</v>
      </c>
      <c r="F342" s="15" t="s">
        <v>2440</v>
      </c>
      <c r="G342" s="15"/>
      <c r="H342" s="15"/>
      <c r="I342" s="15"/>
      <c r="J342" s="18">
        <v>0.01</v>
      </c>
      <c r="L342" s="15" t="s">
        <v>330</v>
      </c>
      <c r="M342" s="15" t="s">
        <v>14</v>
      </c>
      <c r="N342" s="15" t="s">
        <v>7451</v>
      </c>
      <c r="O342" s="15"/>
      <c r="Q342">
        <v>0.5</v>
      </c>
      <c r="S342" s="15"/>
      <c r="T342">
        <f t="shared" si="11"/>
        <v>0.78539816339744828</v>
      </c>
      <c r="U342" s="15" t="s">
        <v>2516</v>
      </c>
      <c r="V342" s="15" t="s">
        <v>2517</v>
      </c>
    </row>
    <row r="343" spans="1:22" ht="15" customHeight="1" x14ac:dyDescent="0.3">
      <c r="A343" s="15" t="s">
        <v>346</v>
      </c>
      <c r="B343" s="16">
        <v>43677</v>
      </c>
      <c r="C343" s="16">
        <v>43677</v>
      </c>
      <c r="D343" s="15">
        <f t="shared" si="10"/>
        <v>2019</v>
      </c>
      <c r="E343" s="15" t="s">
        <v>342</v>
      </c>
      <c r="F343" s="15" t="s">
        <v>244</v>
      </c>
      <c r="G343" s="15"/>
      <c r="H343" s="15"/>
      <c r="I343" s="15"/>
      <c r="J343" s="18">
        <v>0.5</v>
      </c>
      <c r="L343" s="15" t="s">
        <v>330</v>
      </c>
      <c r="M343" s="15" t="s">
        <v>14</v>
      </c>
      <c r="N343" s="15" t="s">
        <v>7451</v>
      </c>
      <c r="O343" s="15"/>
      <c r="Q343" s="10">
        <v>0.5</v>
      </c>
      <c r="S343" s="15"/>
      <c r="T343">
        <f t="shared" si="11"/>
        <v>0.78539816339744828</v>
      </c>
      <c r="U343" s="15" t="s">
        <v>2518</v>
      </c>
      <c r="V343" s="15" t="s">
        <v>2519</v>
      </c>
    </row>
    <row r="344" spans="1:22" ht="15" customHeight="1" x14ac:dyDescent="0.3">
      <c r="A344" s="15" t="s">
        <v>346</v>
      </c>
      <c r="B344" s="16">
        <v>43677</v>
      </c>
      <c r="C344" s="16">
        <v>43677</v>
      </c>
      <c r="D344" s="15">
        <f t="shared" si="10"/>
        <v>2019</v>
      </c>
      <c r="E344" s="15" t="s">
        <v>342</v>
      </c>
      <c r="F344" s="15" t="s">
        <v>244</v>
      </c>
      <c r="G344" s="15"/>
      <c r="H344" s="15"/>
      <c r="I344" s="15"/>
      <c r="J344" s="18">
        <v>0.5</v>
      </c>
      <c r="L344" s="15" t="s">
        <v>330</v>
      </c>
      <c r="M344" s="15" t="s">
        <v>14</v>
      </c>
      <c r="N344" s="15" t="s">
        <v>7451</v>
      </c>
      <c r="O344" s="15"/>
      <c r="Q344" s="10">
        <v>0.5</v>
      </c>
      <c r="S344" s="15"/>
      <c r="T344">
        <f t="shared" si="11"/>
        <v>0.78539816339744828</v>
      </c>
      <c r="U344" s="15" t="s">
        <v>2520</v>
      </c>
      <c r="V344" s="15" t="s">
        <v>2521</v>
      </c>
    </row>
    <row r="345" spans="1:22" ht="15" customHeight="1" x14ac:dyDescent="0.3">
      <c r="A345" s="15" t="s">
        <v>346</v>
      </c>
      <c r="B345" s="16">
        <v>43677</v>
      </c>
      <c r="C345" s="16">
        <v>43677</v>
      </c>
      <c r="D345" s="15">
        <f t="shared" si="10"/>
        <v>2019</v>
      </c>
      <c r="E345" s="15" t="s">
        <v>342</v>
      </c>
      <c r="F345" s="15" t="s">
        <v>244</v>
      </c>
      <c r="G345" s="15"/>
      <c r="H345" s="15"/>
      <c r="I345" s="15"/>
      <c r="J345" s="18">
        <v>0.5</v>
      </c>
      <c r="L345" s="15" t="s">
        <v>330</v>
      </c>
      <c r="M345" s="15" t="s">
        <v>14</v>
      </c>
      <c r="N345" s="15" t="s">
        <v>7451</v>
      </c>
      <c r="O345" s="15"/>
      <c r="Q345" s="10">
        <v>0.5</v>
      </c>
      <c r="S345" s="15"/>
      <c r="T345">
        <f t="shared" si="11"/>
        <v>0.78539816339744828</v>
      </c>
      <c r="U345" s="15" t="s">
        <v>2522</v>
      </c>
      <c r="V345" s="15" t="s">
        <v>2523</v>
      </c>
    </row>
    <row r="346" spans="1:22" ht="15" customHeight="1" x14ac:dyDescent="0.3">
      <c r="A346" s="15" t="s">
        <v>346</v>
      </c>
      <c r="B346" s="16">
        <v>43677</v>
      </c>
      <c r="C346" s="16">
        <v>43677</v>
      </c>
      <c r="D346" s="15">
        <f t="shared" si="10"/>
        <v>2019</v>
      </c>
      <c r="E346" s="15" t="s">
        <v>342</v>
      </c>
      <c r="F346" s="15" t="s">
        <v>244</v>
      </c>
      <c r="G346" s="15"/>
      <c r="H346" s="15"/>
      <c r="I346" s="15"/>
      <c r="J346" s="18">
        <v>0.5</v>
      </c>
      <c r="L346" s="15" t="s">
        <v>330</v>
      </c>
      <c r="M346" s="15" t="s">
        <v>14</v>
      </c>
      <c r="N346" s="15" t="s">
        <v>7451</v>
      </c>
      <c r="O346" s="15"/>
      <c r="Q346" s="10">
        <v>0.5</v>
      </c>
      <c r="S346" s="15"/>
      <c r="T346">
        <f t="shared" si="11"/>
        <v>0.78539816339744828</v>
      </c>
      <c r="U346" s="15" t="s">
        <v>2524</v>
      </c>
      <c r="V346" s="15" t="s">
        <v>2525</v>
      </c>
    </row>
    <row r="347" spans="1:22" ht="15" customHeight="1" x14ac:dyDescent="0.3">
      <c r="A347" s="15" t="s">
        <v>346</v>
      </c>
      <c r="B347" s="16">
        <v>43677</v>
      </c>
      <c r="C347" s="16">
        <v>43677</v>
      </c>
      <c r="D347" s="15">
        <f t="shared" si="10"/>
        <v>2019</v>
      </c>
      <c r="E347" s="15" t="s">
        <v>342</v>
      </c>
      <c r="F347" s="15" t="s">
        <v>244</v>
      </c>
      <c r="G347" s="15"/>
      <c r="H347" s="15"/>
      <c r="I347" s="15"/>
      <c r="J347" s="18">
        <v>0.5</v>
      </c>
      <c r="L347" s="15" t="s">
        <v>330</v>
      </c>
      <c r="M347" s="15" t="s">
        <v>14</v>
      </c>
      <c r="N347" s="15" t="s">
        <v>7451</v>
      </c>
      <c r="O347" s="15"/>
      <c r="Q347" s="10">
        <v>0.5</v>
      </c>
      <c r="S347" s="15"/>
      <c r="T347">
        <f t="shared" si="11"/>
        <v>0.78539816339744828</v>
      </c>
      <c r="U347" s="15" t="s">
        <v>2526</v>
      </c>
      <c r="V347" s="15" t="s">
        <v>2527</v>
      </c>
    </row>
    <row r="348" spans="1:22" ht="15" customHeight="1" x14ac:dyDescent="0.3">
      <c r="A348" s="15" t="s">
        <v>346</v>
      </c>
      <c r="B348" s="16">
        <v>43677</v>
      </c>
      <c r="C348" s="16">
        <v>43677</v>
      </c>
      <c r="D348" s="15">
        <f t="shared" si="10"/>
        <v>2019</v>
      </c>
      <c r="E348" s="15" t="s">
        <v>342</v>
      </c>
      <c r="F348" s="15" t="s">
        <v>360</v>
      </c>
      <c r="G348" s="15"/>
      <c r="H348" s="15"/>
      <c r="I348" s="15"/>
      <c r="J348" s="18">
        <v>0.01</v>
      </c>
      <c r="L348" s="15" t="s">
        <v>330</v>
      </c>
      <c r="M348" s="15" t="s">
        <v>14</v>
      </c>
      <c r="N348" s="15" t="s">
        <v>7451</v>
      </c>
      <c r="O348" s="15"/>
      <c r="Q348">
        <v>0.5</v>
      </c>
      <c r="S348" s="15"/>
      <c r="T348">
        <f t="shared" si="11"/>
        <v>0.78539816339744828</v>
      </c>
      <c r="U348" s="15" t="s">
        <v>2528</v>
      </c>
      <c r="V348" s="15" t="s">
        <v>2529</v>
      </c>
    </row>
    <row r="349" spans="1:22" ht="15" customHeight="1" x14ac:dyDescent="0.3">
      <c r="A349" s="15" t="s">
        <v>129</v>
      </c>
      <c r="B349" s="16">
        <v>43677</v>
      </c>
      <c r="C349" s="16">
        <v>43677</v>
      </c>
      <c r="D349" s="15">
        <f t="shared" si="10"/>
        <v>2019</v>
      </c>
      <c r="E349" s="15" t="s">
        <v>1166</v>
      </c>
      <c r="F349" s="15" t="s">
        <v>2440</v>
      </c>
      <c r="G349" s="15"/>
      <c r="H349" s="15"/>
      <c r="I349" s="15"/>
      <c r="J349" s="18">
        <v>0.01</v>
      </c>
      <c r="L349" s="15" t="s">
        <v>330</v>
      </c>
      <c r="M349" s="15" t="s">
        <v>14</v>
      </c>
      <c r="N349" s="15" t="s">
        <v>7451</v>
      </c>
      <c r="O349" s="15"/>
      <c r="Q349">
        <v>0.5</v>
      </c>
      <c r="S349" s="15"/>
      <c r="T349">
        <f t="shared" si="11"/>
        <v>0.78539816339744828</v>
      </c>
      <c r="U349" s="15" t="s">
        <v>2530</v>
      </c>
      <c r="V349" s="15" t="s">
        <v>2531</v>
      </c>
    </row>
    <row r="350" spans="1:22" ht="15" customHeight="1" x14ac:dyDescent="0.3">
      <c r="A350" s="15" t="s">
        <v>129</v>
      </c>
      <c r="B350" s="16">
        <v>43677</v>
      </c>
      <c r="C350" s="16">
        <v>43677</v>
      </c>
      <c r="D350" s="15">
        <f t="shared" si="10"/>
        <v>2019</v>
      </c>
      <c r="E350" s="15" t="s">
        <v>1166</v>
      </c>
      <c r="F350" s="15" t="s">
        <v>360</v>
      </c>
      <c r="G350" s="15"/>
      <c r="H350" s="15"/>
      <c r="I350" s="15"/>
      <c r="J350" s="18">
        <v>0.5</v>
      </c>
      <c r="L350" s="15" t="s">
        <v>330</v>
      </c>
      <c r="M350" s="15" t="s">
        <v>14</v>
      </c>
      <c r="N350" s="15" t="s">
        <v>7451</v>
      </c>
      <c r="O350" s="15"/>
      <c r="Q350" s="10">
        <v>0.5</v>
      </c>
      <c r="S350" s="15"/>
      <c r="T350">
        <f t="shared" si="11"/>
        <v>0.78539816339744828</v>
      </c>
      <c r="U350" s="15" t="s">
        <v>2532</v>
      </c>
      <c r="V350" s="15" t="s">
        <v>2533</v>
      </c>
    </row>
    <row r="351" spans="1:22" ht="15" customHeight="1" x14ac:dyDescent="0.3">
      <c r="A351" s="15" t="s">
        <v>129</v>
      </c>
      <c r="B351" s="16">
        <v>43677</v>
      </c>
      <c r="C351" s="16">
        <v>43677</v>
      </c>
      <c r="D351" s="15">
        <f t="shared" si="10"/>
        <v>2019</v>
      </c>
      <c r="E351" s="15" t="s">
        <v>1166</v>
      </c>
      <c r="F351" s="15" t="s">
        <v>2440</v>
      </c>
      <c r="G351" s="15"/>
      <c r="H351" s="15"/>
      <c r="I351" s="15"/>
      <c r="J351" s="18">
        <v>0.01</v>
      </c>
      <c r="L351" s="15" t="s">
        <v>330</v>
      </c>
      <c r="M351" s="15" t="s">
        <v>14</v>
      </c>
      <c r="N351" s="15" t="s">
        <v>7451</v>
      </c>
      <c r="O351" s="15"/>
      <c r="Q351">
        <v>0.5</v>
      </c>
      <c r="S351" s="15"/>
      <c r="T351">
        <f t="shared" si="11"/>
        <v>0.78539816339744828</v>
      </c>
      <c r="U351" s="15" t="s">
        <v>2534</v>
      </c>
      <c r="V351" s="15" t="s">
        <v>2535</v>
      </c>
    </row>
    <row r="352" spans="1:22" ht="15" customHeight="1" x14ac:dyDescent="0.3">
      <c r="A352" s="15" t="s">
        <v>129</v>
      </c>
      <c r="B352" s="16">
        <v>43677</v>
      </c>
      <c r="C352" s="16">
        <v>43677</v>
      </c>
      <c r="D352" s="15">
        <f t="shared" si="10"/>
        <v>2019</v>
      </c>
      <c r="E352" s="15" t="s">
        <v>1166</v>
      </c>
      <c r="F352" s="15" t="s">
        <v>2440</v>
      </c>
      <c r="G352" s="15"/>
      <c r="H352" s="15"/>
      <c r="I352" s="15"/>
      <c r="J352" s="18">
        <v>0.5</v>
      </c>
      <c r="L352" s="15" t="s">
        <v>330</v>
      </c>
      <c r="M352" s="15" t="s">
        <v>14</v>
      </c>
      <c r="N352" s="15" t="s">
        <v>7451</v>
      </c>
      <c r="O352" s="15"/>
      <c r="Q352" s="10">
        <v>0.5</v>
      </c>
      <c r="S352" s="15"/>
      <c r="T352">
        <f t="shared" si="11"/>
        <v>0.78539816339744828</v>
      </c>
      <c r="U352" s="15" t="s">
        <v>2536</v>
      </c>
      <c r="V352" s="15" t="s">
        <v>2537</v>
      </c>
    </row>
    <row r="353" spans="1:22" ht="15" customHeight="1" x14ac:dyDescent="0.3">
      <c r="A353" s="15" t="s">
        <v>129</v>
      </c>
      <c r="B353" s="16">
        <v>43677</v>
      </c>
      <c r="C353" s="16">
        <v>43677</v>
      </c>
      <c r="D353" s="15">
        <f t="shared" si="10"/>
        <v>2019</v>
      </c>
      <c r="E353" s="15" t="s">
        <v>1166</v>
      </c>
      <c r="F353" s="15" t="s">
        <v>289</v>
      </c>
      <c r="G353" s="15"/>
      <c r="H353" s="15"/>
      <c r="I353" s="15"/>
      <c r="J353" s="18">
        <v>0.01</v>
      </c>
      <c r="L353" s="15" t="s">
        <v>330</v>
      </c>
      <c r="M353" s="15" t="s">
        <v>14</v>
      </c>
      <c r="N353" s="15" t="s">
        <v>7451</v>
      </c>
      <c r="O353" s="15"/>
      <c r="Q353">
        <v>0.5</v>
      </c>
      <c r="S353" s="15"/>
      <c r="T353">
        <f t="shared" si="11"/>
        <v>0.78539816339744828</v>
      </c>
      <c r="U353" s="15" t="s">
        <v>2538</v>
      </c>
      <c r="V353" s="15" t="s">
        <v>2539</v>
      </c>
    </row>
    <row r="354" spans="1:22" ht="15" customHeight="1" x14ac:dyDescent="0.3">
      <c r="A354" s="15" t="s">
        <v>129</v>
      </c>
      <c r="B354" s="16">
        <v>43677</v>
      </c>
      <c r="C354" s="16">
        <v>43677</v>
      </c>
      <c r="D354" s="15">
        <f t="shared" si="10"/>
        <v>2019</v>
      </c>
      <c r="E354" s="15" t="s">
        <v>1166</v>
      </c>
      <c r="F354" s="15" t="s">
        <v>262</v>
      </c>
      <c r="G354" s="15"/>
      <c r="H354" s="15"/>
      <c r="I354" s="15"/>
      <c r="J354" s="18">
        <v>0.01</v>
      </c>
      <c r="L354" s="15" t="s">
        <v>330</v>
      </c>
      <c r="M354" s="15" t="s">
        <v>14</v>
      </c>
      <c r="N354" s="15" t="s">
        <v>7451</v>
      </c>
      <c r="O354" s="15"/>
      <c r="Q354">
        <v>0.5</v>
      </c>
      <c r="S354" s="15"/>
      <c r="T354">
        <f t="shared" si="11"/>
        <v>0.78539816339744828</v>
      </c>
      <c r="U354" s="15" t="s">
        <v>2540</v>
      </c>
      <c r="V354" s="15" t="s">
        <v>2541</v>
      </c>
    </row>
    <row r="355" spans="1:22" ht="15" customHeight="1" x14ac:dyDescent="0.3">
      <c r="A355" s="15" t="s">
        <v>129</v>
      </c>
      <c r="B355" s="16">
        <v>43677</v>
      </c>
      <c r="C355" s="16">
        <v>43677</v>
      </c>
      <c r="D355" s="15">
        <f t="shared" si="10"/>
        <v>2019</v>
      </c>
      <c r="E355" s="15" t="s">
        <v>1166</v>
      </c>
      <c r="F355" s="15" t="s">
        <v>360</v>
      </c>
      <c r="G355" s="15"/>
      <c r="H355" s="15"/>
      <c r="I355" s="15"/>
      <c r="J355" s="18">
        <v>0.01</v>
      </c>
      <c r="L355" s="15" t="s">
        <v>330</v>
      </c>
      <c r="M355" s="15" t="s">
        <v>14</v>
      </c>
      <c r="N355" s="15" t="s">
        <v>7451</v>
      </c>
      <c r="O355" s="15"/>
      <c r="Q355">
        <v>0.5</v>
      </c>
      <c r="S355" s="15"/>
      <c r="T355">
        <f t="shared" si="11"/>
        <v>0.78539816339744828</v>
      </c>
      <c r="U355" s="15" t="s">
        <v>2542</v>
      </c>
      <c r="V355" s="15" t="s">
        <v>2543</v>
      </c>
    </row>
    <row r="356" spans="1:22" ht="15" customHeight="1" x14ac:dyDescent="0.3">
      <c r="A356" s="15" t="s">
        <v>129</v>
      </c>
      <c r="B356" s="16">
        <v>43677</v>
      </c>
      <c r="C356" s="16">
        <v>43677</v>
      </c>
      <c r="D356" s="15">
        <f t="shared" si="10"/>
        <v>2019</v>
      </c>
      <c r="E356" s="15" t="s">
        <v>1166</v>
      </c>
      <c r="F356" s="15" t="s">
        <v>360</v>
      </c>
      <c r="G356" s="15"/>
      <c r="H356" s="15"/>
      <c r="I356" s="15"/>
      <c r="J356" s="18">
        <v>0.01</v>
      </c>
      <c r="L356" s="15" t="s">
        <v>330</v>
      </c>
      <c r="M356" s="15" t="s">
        <v>14</v>
      </c>
      <c r="N356" s="15" t="s">
        <v>7451</v>
      </c>
      <c r="O356" s="15"/>
      <c r="Q356">
        <v>0.5</v>
      </c>
      <c r="S356" s="15"/>
      <c r="T356">
        <f t="shared" si="11"/>
        <v>0.78539816339744828</v>
      </c>
      <c r="U356" s="15" t="s">
        <v>2544</v>
      </c>
      <c r="V356" s="15" t="s">
        <v>2545</v>
      </c>
    </row>
    <row r="357" spans="1:22" ht="15" customHeight="1" x14ac:dyDescent="0.3">
      <c r="A357" s="15" t="s">
        <v>129</v>
      </c>
      <c r="B357" s="16">
        <v>43677</v>
      </c>
      <c r="C357" s="16">
        <v>43677</v>
      </c>
      <c r="D357" s="15">
        <f t="shared" si="10"/>
        <v>2019</v>
      </c>
      <c r="E357" s="15" t="s">
        <v>1166</v>
      </c>
      <c r="F357" s="15" t="s">
        <v>289</v>
      </c>
      <c r="G357" s="15"/>
      <c r="H357" s="15"/>
      <c r="I357" s="15"/>
      <c r="J357" s="18">
        <v>0.01</v>
      </c>
      <c r="L357" s="15" t="s">
        <v>330</v>
      </c>
      <c r="M357" s="15" t="s">
        <v>14</v>
      </c>
      <c r="N357" s="15" t="s">
        <v>7451</v>
      </c>
      <c r="O357" s="15"/>
      <c r="Q357">
        <v>0.5</v>
      </c>
      <c r="S357" s="15"/>
      <c r="T357">
        <f t="shared" si="11"/>
        <v>0.78539816339744828</v>
      </c>
      <c r="U357" s="15" t="s">
        <v>2546</v>
      </c>
      <c r="V357" s="15" t="s">
        <v>2547</v>
      </c>
    </row>
    <row r="358" spans="1:22" ht="15" customHeight="1" x14ac:dyDescent="0.3">
      <c r="A358" s="15" t="s">
        <v>129</v>
      </c>
      <c r="B358" s="16">
        <v>43677</v>
      </c>
      <c r="C358" s="16">
        <v>43677</v>
      </c>
      <c r="D358" s="15">
        <f t="shared" si="10"/>
        <v>2019</v>
      </c>
      <c r="E358" s="15" t="s">
        <v>1166</v>
      </c>
      <c r="F358" s="15" t="s">
        <v>360</v>
      </c>
      <c r="G358" s="15"/>
      <c r="H358" s="15"/>
      <c r="I358" s="15"/>
      <c r="J358" s="18">
        <v>0.01</v>
      </c>
      <c r="L358" s="15" t="s">
        <v>330</v>
      </c>
      <c r="M358" s="15" t="s">
        <v>14</v>
      </c>
      <c r="N358" s="15" t="s">
        <v>7451</v>
      </c>
      <c r="O358" s="15"/>
      <c r="Q358">
        <v>0.5</v>
      </c>
      <c r="S358" s="15"/>
      <c r="T358">
        <f t="shared" si="11"/>
        <v>0.78539816339744828</v>
      </c>
      <c r="U358" s="15" t="s">
        <v>2548</v>
      </c>
      <c r="V358" s="15" t="s">
        <v>2549</v>
      </c>
    </row>
    <row r="359" spans="1:22" ht="15" customHeight="1" x14ac:dyDescent="0.3">
      <c r="A359" s="15" t="s">
        <v>129</v>
      </c>
      <c r="B359" s="16">
        <v>43677</v>
      </c>
      <c r="C359" s="16">
        <v>43677</v>
      </c>
      <c r="D359" s="15">
        <f t="shared" si="10"/>
        <v>2019</v>
      </c>
      <c r="E359" s="15" t="s">
        <v>1166</v>
      </c>
      <c r="F359" s="15" t="s">
        <v>360</v>
      </c>
      <c r="G359" s="15"/>
      <c r="H359" s="15"/>
      <c r="I359" s="15"/>
      <c r="J359" s="18">
        <v>0.01</v>
      </c>
      <c r="L359" s="15" t="s">
        <v>330</v>
      </c>
      <c r="M359" s="15" t="s">
        <v>14</v>
      </c>
      <c r="N359" s="15" t="s">
        <v>7451</v>
      </c>
      <c r="O359" s="15"/>
      <c r="Q359">
        <v>0.5</v>
      </c>
      <c r="S359" s="15"/>
      <c r="T359">
        <f t="shared" si="11"/>
        <v>0.78539816339744828</v>
      </c>
      <c r="U359" s="15" t="s">
        <v>2550</v>
      </c>
      <c r="V359" s="15" t="s">
        <v>2551</v>
      </c>
    </row>
    <row r="360" spans="1:22" ht="15" customHeight="1" x14ac:dyDescent="0.3">
      <c r="A360" s="15" t="s">
        <v>129</v>
      </c>
      <c r="B360" s="16">
        <v>43677</v>
      </c>
      <c r="C360" s="16">
        <v>43677</v>
      </c>
      <c r="D360" s="15">
        <f t="shared" si="10"/>
        <v>2019</v>
      </c>
      <c r="E360" s="15" t="s">
        <v>1166</v>
      </c>
      <c r="F360" s="15" t="s">
        <v>360</v>
      </c>
      <c r="G360" s="15"/>
      <c r="H360" s="15"/>
      <c r="I360" s="15"/>
      <c r="J360" s="18">
        <v>0.01</v>
      </c>
      <c r="L360" s="15" t="s">
        <v>330</v>
      </c>
      <c r="M360" s="15" t="s">
        <v>14</v>
      </c>
      <c r="N360" s="15" t="s">
        <v>7451</v>
      </c>
      <c r="O360" s="15"/>
      <c r="Q360">
        <v>0.5</v>
      </c>
      <c r="S360" s="15"/>
      <c r="T360">
        <f t="shared" si="11"/>
        <v>0.78539816339744828</v>
      </c>
      <c r="U360" s="15" t="s">
        <v>2552</v>
      </c>
      <c r="V360" s="15" t="s">
        <v>2553</v>
      </c>
    </row>
    <row r="361" spans="1:22" ht="15" customHeight="1" x14ac:dyDescent="0.3">
      <c r="A361" s="15" t="s">
        <v>129</v>
      </c>
      <c r="B361" s="16">
        <v>43677</v>
      </c>
      <c r="C361" s="16">
        <v>43677</v>
      </c>
      <c r="D361" s="15">
        <f t="shared" si="10"/>
        <v>2019</v>
      </c>
      <c r="E361" s="15" t="s">
        <v>1166</v>
      </c>
      <c r="F361" s="15" t="s">
        <v>360</v>
      </c>
      <c r="G361" s="15"/>
      <c r="H361" s="15"/>
      <c r="I361" s="15"/>
      <c r="J361" s="18">
        <v>0.01</v>
      </c>
      <c r="L361" s="15" t="s">
        <v>330</v>
      </c>
      <c r="M361" s="15" t="s">
        <v>14</v>
      </c>
      <c r="N361" s="15" t="s">
        <v>7451</v>
      </c>
      <c r="O361" s="15"/>
      <c r="Q361">
        <v>0.5</v>
      </c>
      <c r="S361" s="15"/>
      <c r="T361">
        <f t="shared" si="11"/>
        <v>0.78539816339744828</v>
      </c>
      <c r="U361" s="15" t="s">
        <v>2554</v>
      </c>
      <c r="V361" s="15" t="s">
        <v>2555</v>
      </c>
    </row>
    <row r="362" spans="1:22" ht="15" customHeight="1" x14ac:dyDescent="0.3">
      <c r="A362" s="15" t="s">
        <v>129</v>
      </c>
      <c r="B362" s="16">
        <v>43677</v>
      </c>
      <c r="C362" s="16">
        <v>43677</v>
      </c>
      <c r="D362" s="15">
        <f t="shared" si="10"/>
        <v>2019</v>
      </c>
      <c r="E362" s="15" t="s">
        <v>1166</v>
      </c>
      <c r="F362" s="15" t="s">
        <v>2440</v>
      </c>
      <c r="G362" s="15"/>
      <c r="H362" s="15"/>
      <c r="I362" s="15"/>
      <c r="J362" s="18">
        <v>1</v>
      </c>
      <c r="L362" s="15" t="s">
        <v>330</v>
      </c>
      <c r="M362" s="15" t="s">
        <v>14</v>
      </c>
      <c r="N362" s="15" t="s">
        <v>7451</v>
      </c>
      <c r="O362" s="15"/>
      <c r="Q362" s="10">
        <v>1</v>
      </c>
      <c r="S362" s="15"/>
      <c r="T362">
        <f t="shared" si="11"/>
        <v>3.1415926535897931</v>
      </c>
      <c r="U362" s="15" t="s">
        <v>2556</v>
      </c>
      <c r="V362" s="15" t="s">
        <v>2557</v>
      </c>
    </row>
    <row r="363" spans="1:22" ht="15" customHeight="1" x14ac:dyDescent="0.3">
      <c r="A363" s="15" t="s">
        <v>129</v>
      </c>
      <c r="B363" s="16">
        <v>43677</v>
      </c>
      <c r="C363" s="16">
        <v>43677</v>
      </c>
      <c r="D363" s="15">
        <f t="shared" si="10"/>
        <v>2019</v>
      </c>
      <c r="E363" s="15" t="s">
        <v>1166</v>
      </c>
      <c r="F363" s="15" t="s">
        <v>2440</v>
      </c>
      <c r="G363" s="15"/>
      <c r="H363" s="15"/>
      <c r="I363" s="15"/>
      <c r="J363" s="18">
        <v>0.01</v>
      </c>
      <c r="L363" s="15" t="s">
        <v>330</v>
      </c>
      <c r="M363" s="15" t="s">
        <v>14</v>
      </c>
      <c r="N363" s="15" t="s">
        <v>7451</v>
      </c>
      <c r="O363" s="15"/>
      <c r="Q363">
        <v>0.5</v>
      </c>
      <c r="S363" s="15"/>
      <c r="T363">
        <f t="shared" si="11"/>
        <v>0.78539816339744828</v>
      </c>
      <c r="U363" s="15" t="s">
        <v>2558</v>
      </c>
      <c r="V363" s="15" t="s">
        <v>2559</v>
      </c>
    </row>
    <row r="364" spans="1:22" ht="15" customHeight="1" x14ac:dyDescent="0.3">
      <c r="A364" s="15" t="s">
        <v>129</v>
      </c>
      <c r="B364" s="16">
        <v>43677</v>
      </c>
      <c r="C364" s="16">
        <v>43677</v>
      </c>
      <c r="D364" s="15">
        <f t="shared" si="10"/>
        <v>2019</v>
      </c>
      <c r="E364" s="15" t="s">
        <v>1166</v>
      </c>
      <c r="F364" s="15" t="s">
        <v>2440</v>
      </c>
      <c r="G364" s="15"/>
      <c r="H364" s="15"/>
      <c r="I364" s="15"/>
      <c r="J364" s="18">
        <v>0.01</v>
      </c>
      <c r="L364" s="15" t="s">
        <v>330</v>
      </c>
      <c r="M364" s="15" t="s">
        <v>14</v>
      </c>
      <c r="N364" s="15" t="s">
        <v>7451</v>
      </c>
      <c r="O364" s="15"/>
      <c r="Q364">
        <v>0.5</v>
      </c>
      <c r="S364" s="15"/>
      <c r="T364">
        <f t="shared" si="11"/>
        <v>0.78539816339744828</v>
      </c>
      <c r="U364" s="15" t="s">
        <v>2560</v>
      </c>
      <c r="V364" s="15" t="s">
        <v>2561</v>
      </c>
    </row>
    <row r="365" spans="1:22" ht="15" customHeight="1" x14ac:dyDescent="0.3">
      <c r="A365" s="15" t="s">
        <v>129</v>
      </c>
      <c r="B365" s="16">
        <v>43677</v>
      </c>
      <c r="C365" s="16">
        <v>43677</v>
      </c>
      <c r="D365" s="15">
        <f t="shared" si="10"/>
        <v>2019</v>
      </c>
      <c r="E365" s="15" t="s">
        <v>1166</v>
      </c>
      <c r="F365" s="15" t="s">
        <v>360</v>
      </c>
      <c r="G365" s="15"/>
      <c r="H365" s="15"/>
      <c r="I365" s="15"/>
      <c r="J365" s="18">
        <v>0.01</v>
      </c>
      <c r="L365" s="15" t="s">
        <v>330</v>
      </c>
      <c r="M365" s="15" t="s">
        <v>14</v>
      </c>
      <c r="N365" s="15" t="s">
        <v>7451</v>
      </c>
      <c r="O365" s="15"/>
      <c r="Q365">
        <v>0.5</v>
      </c>
      <c r="S365" s="15"/>
      <c r="T365">
        <f t="shared" si="11"/>
        <v>0.78539816339744828</v>
      </c>
      <c r="U365" s="15" t="s">
        <v>2562</v>
      </c>
      <c r="V365" s="15" t="s">
        <v>2563</v>
      </c>
    </row>
    <row r="366" spans="1:22" ht="15" customHeight="1" x14ac:dyDescent="0.3">
      <c r="A366" s="15" t="s">
        <v>129</v>
      </c>
      <c r="B366" s="16">
        <v>43677</v>
      </c>
      <c r="C366" s="16">
        <v>43677</v>
      </c>
      <c r="D366" s="15">
        <f t="shared" si="10"/>
        <v>2019</v>
      </c>
      <c r="E366" s="15" t="s">
        <v>1166</v>
      </c>
      <c r="F366" s="15" t="s">
        <v>360</v>
      </c>
      <c r="G366" s="15"/>
      <c r="H366" s="15"/>
      <c r="I366" s="15"/>
      <c r="J366" s="18">
        <v>0.01</v>
      </c>
      <c r="L366" s="15" t="s">
        <v>330</v>
      </c>
      <c r="M366" s="15" t="s">
        <v>14</v>
      </c>
      <c r="N366" s="15" t="s">
        <v>7451</v>
      </c>
      <c r="O366" s="15"/>
      <c r="Q366">
        <v>0.5</v>
      </c>
      <c r="S366" s="15"/>
      <c r="T366">
        <f t="shared" si="11"/>
        <v>0.78539816339744828</v>
      </c>
      <c r="U366" s="15" t="s">
        <v>2564</v>
      </c>
      <c r="V366" s="15" t="s">
        <v>2565</v>
      </c>
    </row>
    <row r="367" spans="1:22" ht="15" customHeight="1" x14ac:dyDescent="0.3">
      <c r="A367" s="15" t="s">
        <v>129</v>
      </c>
      <c r="B367" s="16">
        <v>43677</v>
      </c>
      <c r="C367" s="16">
        <v>43677</v>
      </c>
      <c r="D367" s="15">
        <f t="shared" si="10"/>
        <v>2019</v>
      </c>
      <c r="E367" s="15" t="s">
        <v>1166</v>
      </c>
      <c r="F367" s="15" t="s">
        <v>360</v>
      </c>
      <c r="G367" s="15"/>
      <c r="H367" s="15"/>
      <c r="I367" s="15"/>
      <c r="J367" s="18">
        <v>0.01</v>
      </c>
      <c r="L367" s="15" t="s">
        <v>330</v>
      </c>
      <c r="M367" s="15" t="s">
        <v>14</v>
      </c>
      <c r="N367" s="15" t="s">
        <v>7451</v>
      </c>
      <c r="O367" s="15"/>
      <c r="Q367">
        <v>0.5</v>
      </c>
      <c r="S367" s="15"/>
      <c r="T367">
        <f t="shared" si="11"/>
        <v>0.78539816339744828</v>
      </c>
      <c r="U367" s="15" t="s">
        <v>2566</v>
      </c>
      <c r="V367" s="15" t="s">
        <v>2567</v>
      </c>
    </row>
    <row r="368" spans="1:22" ht="15" customHeight="1" x14ac:dyDescent="0.3">
      <c r="A368" s="15" t="s">
        <v>129</v>
      </c>
      <c r="B368" s="16">
        <v>43677</v>
      </c>
      <c r="C368" s="16">
        <v>43677</v>
      </c>
      <c r="D368" s="15">
        <f t="shared" si="10"/>
        <v>2019</v>
      </c>
      <c r="E368" s="15" t="s">
        <v>1166</v>
      </c>
      <c r="F368" s="15" t="s">
        <v>2440</v>
      </c>
      <c r="G368" s="15"/>
      <c r="H368" s="15"/>
      <c r="I368" s="15"/>
      <c r="J368" s="18">
        <v>1</v>
      </c>
      <c r="L368" s="15" t="s">
        <v>330</v>
      </c>
      <c r="M368" s="15" t="s">
        <v>14</v>
      </c>
      <c r="N368" s="15" t="s">
        <v>7451</v>
      </c>
      <c r="O368" s="15"/>
      <c r="Q368" s="10">
        <v>1</v>
      </c>
      <c r="S368" s="15"/>
      <c r="T368">
        <f t="shared" si="11"/>
        <v>3.1415926535897931</v>
      </c>
      <c r="U368" s="15" t="s">
        <v>2568</v>
      </c>
      <c r="V368" s="15" t="s">
        <v>2569</v>
      </c>
    </row>
    <row r="369" spans="1:22" ht="15" customHeight="1" x14ac:dyDescent="0.3">
      <c r="A369" s="15" t="s">
        <v>129</v>
      </c>
      <c r="B369" s="16">
        <v>43677</v>
      </c>
      <c r="C369" s="16">
        <v>43677</v>
      </c>
      <c r="D369" s="15">
        <f t="shared" si="10"/>
        <v>2019</v>
      </c>
      <c r="E369" s="15" t="s">
        <v>1166</v>
      </c>
      <c r="F369" s="15" t="s">
        <v>2440</v>
      </c>
      <c r="G369" s="15"/>
      <c r="H369" s="15"/>
      <c r="I369" s="15"/>
      <c r="J369" s="18">
        <v>1</v>
      </c>
      <c r="L369" s="15" t="s">
        <v>330</v>
      </c>
      <c r="M369" s="15" t="s">
        <v>14</v>
      </c>
      <c r="N369" s="15" t="s">
        <v>7451</v>
      </c>
      <c r="O369" s="15"/>
      <c r="Q369" s="10">
        <v>1</v>
      </c>
      <c r="S369" s="15"/>
      <c r="T369">
        <f t="shared" si="11"/>
        <v>3.1415926535897931</v>
      </c>
      <c r="U369" s="15" t="s">
        <v>2570</v>
      </c>
      <c r="V369" s="15" t="s">
        <v>2571</v>
      </c>
    </row>
    <row r="370" spans="1:22" ht="15" customHeight="1" x14ac:dyDescent="0.3">
      <c r="A370" s="15" t="s">
        <v>129</v>
      </c>
      <c r="B370" s="16">
        <v>43677</v>
      </c>
      <c r="C370" s="16">
        <v>43677</v>
      </c>
      <c r="D370" s="15">
        <f t="shared" si="10"/>
        <v>2019</v>
      </c>
      <c r="E370" s="15" t="s">
        <v>1166</v>
      </c>
      <c r="F370" s="15" t="s">
        <v>2440</v>
      </c>
      <c r="G370" s="15"/>
      <c r="H370" s="15"/>
      <c r="I370" s="15"/>
      <c r="J370" s="18">
        <v>0.01</v>
      </c>
      <c r="L370" s="15" t="s">
        <v>330</v>
      </c>
      <c r="M370" s="15" t="s">
        <v>14</v>
      </c>
      <c r="N370" s="15" t="s">
        <v>7451</v>
      </c>
      <c r="O370" s="15"/>
      <c r="Q370">
        <v>0.5</v>
      </c>
      <c r="S370" s="15"/>
      <c r="T370">
        <f t="shared" si="11"/>
        <v>0.78539816339744828</v>
      </c>
      <c r="U370" s="15" t="s">
        <v>2572</v>
      </c>
      <c r="V370" s="15" t="s">
        <v>2573</v>
      </c>
    </row>
    <row r="371" spans="1:22" ht="15" customHeight="1" x14ac:dyDescent="0.3">
      <c r="A371" s="15" t="s">
        <v>129</v>
      </c>
      <c r="B371" s="16">
        <v>43677</v>
      </c>
      <c r="C371" s="16">
        <v>43677</v>
      </c>
      <c r="D371" s="15">
        <f t="shared" si="10"/>
        <v>2019</v>
      </c>
      <c r="E371" s="15" t="s">
        <v>1166</v>
      </c>
      <c r="F371" s="15" t="s">
        <v>2440</v>
      </c>
      <c r="G371" s="15"/>
      <c r="H371" s="15"/>
      <c r="I371" s="15"/>
      <c r="J371" s="18">
        <v>0.01</v>
      </c>
      <c r="L371" s="15" t="s">
        <v>330</v>
      </c>
      <c r="M371" s="15" t="s">
        <v>14</v>
      </c>
      <c r="N371" s="15" t="s">
        <v>7451</v>
      </c>
      <c r="O371" s="15"/>
      <c r="Q371">
        <v>0.5</v>
      </c>
      <c r="S371" s="15"/>
      <c r="T371">
        <f t="shared" si="11"/>
        <v>0.78539816339744828</v>
      </c>
      <c r="U371" s="15" t="s">
        <v>2574</v>
      </c>
      <c r="V371" s="15" t="s">
        <v>2575</v>
      </c>
    </row>
    <row r="372" spans="1:22" ht="15" customHeight="1" x14ac:dyDescent="0.3">
      <c r="A372" s="15" t="s">
        <v>129</v>
      </c>
      <c r="B372" s="16">
        <v>43677</v>
      </c>
      <c r="C372" s="16">
        <v>43677</v>
      </c>
      <c r="D372" s="15">
        <f t="shared" si="10"/>
        <v>2019</v>
      </c>
      <c r="E372" s="15" t="s">
        <v>1166</v>
      </c>
      <c r="F372" s="15" t="s">
        <v>2440</v>
      </c>
      <c r="G372" s="15"/>
      <c r="H372" s="15"/>
      <c r="I372" s="15"/>
      <c r="J372" s="18">
        <v>0.01</v>
      </c>
      <c r="L372" s="15" t="s">
        <v>330</v>
      </c>
      <c r="M372" s="15" t="s">
        <v>14</v>
      </c>
      <c r="N372" s="15" t="s">
        <v>7451</v>
      </c>
      <c r="O372" s="15"/>
      <c r="Q372">
        <v>0.5</v>
      </c>
      <c r="S372" s="15"/>
      <c r="T372">
        <f t="shared" si="11"/>
        <v>0.78539816339744828</v>
      </c>
      <c r="U372" s="15" t="s">
        <v>2576</v>
      </c>
      <c r="V372" s="15" t="s">
        <v>2577</v>
      </c>
    </row>
    <row r="373" spans="1:22" ht="15" customHeight="1" x14ac:dyDescent="0.3">
      <c r="A373" s="15" t="s">
        <v>129</v>
      </c>
      <c r="B373" s="16">
        <v>43677</v>
      </c>
      <c r="C373" s="16">
        <v>43677</v>
      </c>
      <c r="D373" s="15">
        <f t="shared" si="10"/>
        <v>2019</v>
      </c>
      <c r="E373" s="15" t="s">
        <v>1166</v>
      </c>
      <c r="F373" s="15" t="s">
        <v>2440</v>
      </c>
      <c r="G373" s="15"/>
      <c r="H373" s="15"/>
      <c r="I373" s="15"/>
      <c r="J373" s="18">
        <v>0.75</v>
      </c>
      <c r="L373" s="15" t="s">
        <v>330</v>
      </c>
      <c r="M373" s="15" t="s">
        <v>14</v>
      </c>
      <c r="N373" s="15" t="s">
        <v>7451</v>
      </c>
      <c r="O373" s="15"/>
      <c r="Q373" s="10">
        <v>0.75</v>
      </c>
      <c r="S373" s="15"/>
      <c r="T373">
        <f t="shared" si="11"/>
        <v>1.7671458676442586</v>
      </c>
      <c r="U373" s="15" t="s">
        <v>2578</v>
      </c>
      <c r="V373" s="15" t="s">
        <v>2579</v>
      </c>
    </row>
    <row r="374" spans="1:22" ht="15" customHeight="1" x14ac:dyDescent="0.3">
      <c r="A374" s="15" t="s">
        <v>129</v>
      </c>
      <c r="B374" s="16">
        <v>43677</v>
      </c>
      <c r="C374" s="16">
        <v>43677</v>
      </c>
      <c r="D374" s="15">
        <f t="shared" si="10"/>
        <v>2019</v>
      </c>
      <c r="E374" s="15" t="s">
        <v>1166</v>
      </c>
      <c r="F374" s="15" t="s">
        <v>360</v>
      </c>
      <c r="G374" s="15"/>
      <c r="H374" s="15"/>
      <c r="I374" s="15"/>
      <c r="J374" s="18">
        <v>0.01</v>
      </c>
      <c r="L374" s="15" t="s">
        <v>330</v>
      </c>
      <c r="M374" s="15" t="s">
        <v>14</v>
      </c>
      <c r="N374" s="15" t="s">
        <v>7451</v>
      </c>
      <c r="O374" s="15"/>
      <c r="Q374">
        <v>0.5</v>
      </c>
      <c r="S374" s="15"/>
      <c r="T374">
        <f t="shared" si="11"/>
        <v>0.78539816339744828</v>
      </c>
      <c r="U374" s="15" t="s">
        <v>2580</v>
      </c>
      <c r="V374" s="15" t="s">
        <v>2581</v>
      </c>
    </row>
    <row r="375" spans="1:22" ht="15" customHeight="1" x14ac:dyDescent="0.3">
      <c r="A375" s="15" t="s">
        <v>129</v>
      </c>
      <c r="B375" s="16">
        <v>43677</v>
      </c>
      <c r="C375" s="16">
        <v>43677</v>
      </c>
      <c r="D375" s="15">
        <f t="shared" si="10"/>
        <v>2019</v>
      </c>
      <c r="E375" s="15" t="s">
        <v>1166</v>
      </c>
      <c r="F375" s="15" t="s">
        <v>2440</v>
      </c>
      <c r="G375" s="15"/>
      <c r="H375" s="15"/>
      <c r="I375" s="15"/>
      <c r="J375" s="18">
        <v>0.01</v>
      </c>
      <c r="L375" s="15" t="s">
        <v>330</v>
      </c>
      <c r="M375" s="15" t="s">
        <v>14</v>
      </c>
      <c r="N375" s="15" t="s">
        <v>7451</v>
      </c>
      <c r="O375" s="15"/>
      <c r="Q375">
        <v>0.5</v>
      </c>
      <c r="S375" s="15"/>
      <c r="T375">
        <f t="shared" si="11"/>
        <v>0.78539816339744828</v>
      </c>
      <c r="U375" s="15" t="s">
        <v>2582</v>
      </c>
      <c r="V375" s="15" t="s">
        <v>2583</v>
      </c>
    </row>
    <row r="376" spans="1:22" ht="15" customHeight="1" x14ac:dyDescent="0.3">
      <c r="A376" s="15" t="s">
        <v>129</v>
      </c>
      <c r="B376" s="16">
        <v>43677</v>
      </c>
      <c r="C376" s="16">
        <v>43677</v>
      </c>
      <c r="D376" s="15">
        <f t="shared" si="10"/>
        <v>2019</v>
      </c>
      <c r="E376" s="15" t="s">
        <v>1166</v>
      </c>
      <c r="F376" s="15" t="s">
        <v>360</v>
      </c>
      <c r="G376" s="15"/>
      <c r="H376" s="15"/>
      <c r="I376" s="15"/>
      <c r="J376" s="18">
        <v>0.01</v>
      </c>
      <c r="L376" s="15" t="s">
        <v>330</v>
      </c>
      <c r="M376" s="15" t="s">
        <v>14</v>
      </c>
      <c r="N376" s="15" t="s">
        <v>7451</v>
      </c>
      <c r="O376" s="15"/>
      <c r="Q376">
        <v>0.5</v>
      </c>
      <c r="S376" s="15"/>
      <c r="T376">
        <f t="shared" si="11"/>
        <v>0.78539816339744828</v>
      </c>
      <c r="U376" s="15" t="s">
        <v>2584</v>
      </c>
      <c r="V376" s="15" t="s">
        <v>2585</v>
      </c>
    </row>
    <row r="377" spans="1:22" ht="15" customHeight="1" x14ac:dyDescent="0.3">
      <c r="A377" s="15" t="s">
        <v>129</v>
      </c>
      <c r="B377" s="16">
        <v>43677</v>
      </c>
      <c r="C377" s="16">
        <v>43677</v>
      </c>
      <c r="D377" s="15">
        <f t="shared" si="10"/>
        <v>2019</v>
      </c>
      <c r="E377" s="15" t="s">
        <v>1166</v>
      </c>
      <c r="F377" s="15" t="s">
        <v>289</v>
      </c>
      <c r="G377" s="15"/>
      <c r="H377" s="15"/>
      <c r="I377" s="15"/>
      <c r="J377" s="18">
        <v>0.01</v>
      </c>
      <c r="L377" s="15" t="s">
        <v>330</v>
      </c>
      <c r="M377" s="15" t="s">
        <v>14</v>
      </c>
      <c r="N377" s="15" t="s">
        <v>7451</v>
      </c>
      <c r="O377" s="15"/>
      <c r="Q377">
        <v>0.5</v>
      </c>
      <c r="S377" s="15"/>
      <c r="T377">
        <f t="shared" si="11"/>
        <v>0.78539816339744828</v>
      </c>
      <c r="U377" s="15" t="s">
        <v>2586</v>
      </c>
      <c r="V377" s="15" t="s">
        <v>2587</v>
      </c>
    </row>
    <row r="378" spans="1:22" ht="15" customHeight="1" x14ac:dyDescent="0.3">
      <c r="A378" s="15" t="s">
        <v>129</v>
      </c>
      <c r="B378" s="16">
        <v>43677</v>
      </c>
      <c r="C378" s="16">
        <v>43677</v>
      </c>
      <c r="D378" s="15">
        <f t="shared" si="10"/>
        <v>2019</v>
      </c>
      <c r="E378" s="15" t="s">
        <v>1166</v>
      </c>
      <c r="F378" s="15" t="s">
        <v>289</v>
      </c>
      <c r="G378" s="15"/>
      <c r="H378" s="15"/>
      <c r="I378" s="15"/>
      <c r="J378" s="18">
        <v>0.01</v>
      </c>
      <c r="L378" s="15" t="s">
        <v>330</v>
      </c>
      <c r="M378" s="15" t="s">
        <v>14</v>
      </c>
      <c r="N378" s="15" t="s">
        <v>7451</v>
      </c>
      <c r="O378" s="15"/>
      <c r="Q378">
        <v>0.5</v>
      </c>
      <c r="S378" s="15"/>
      <c r="T378">
        <f t="shared" si="11"/>
        <v>0.78539816339744828</v>
      </c>
      <c r="U378" s="15" t="s">
        <v>2588</v>
      </c>
      <c r="V378" s="15" t="s">
        <v>2589</v>
      </c>
    </row>
    <row r="379" spans="1:22" ht="15" customHeight="1" x14ac:dyDescent="0.3">
      <c r="A379" s="15" t="s">
        <v>129</v>
      </c>
      <c r="B379" s="16">
        <v>43677</v>
      </c>
      <c r="C379" s="16">
        <v>43677</v>
      </c>
      <c r="D379" s="15">
        <f t="shared" si="10"/>
        <v>2019</v>
      </c>
      <c r="E379" s="15" t="s">
        <v>1166</v>
      </c>
      <c r="F379" s="15" t="s">
        <v>289</v>
      </c>
      <c r="G379" s="15"/>
      <c r="H379" s="15"/>
      <c r="I379" s="15"/>
      <c r="J379" s="18">
        <v>0.01</v>
      </c>
      <c r="L379" s="15" t="s">
        <v>330</v>
      </c>
      <c r="M379" s="15" t="s">
        <v>14</v>
      </c>
      <c r="N379" s="15" t="s">
        <v>7451</v>
      </c>
      <c r="O379" s="15"/>
      <c r="Q379">
        <v>0.5</v>
      </c>
      <c r="S379" s="15"/>
      <c r="T379">
        <f t="shared" si="11"/>
        <v>0.78539816339744828</v>
      </c>
      <c r="U379" s="15" t="s">
        <v>2590</v>
      </c>
      <c r="V379" s="15" t="s">
        <v>2591</v>
      </c>
    </row>
    <row r="380" spans="1:22" ht="15" customHeight="1" x14ac:dyDescent="0.3">
      <c r="A380" s="15" t="s">
        <v>129</v>
      </c>
      <c r="B380" s="16">
        <v>43677</v>
      </c>
      <c r="C380" s="16">
        <v>43677</v>
      </c>
      <c r="D380" s="15">
        <f t="shared" si="10"/>
        <v>2019</v>
      </c>
      <c r="E380" s="15" t="s">
        <v>1166</v>
      </c>
      <c r="F380" s="15" t="s">
        <v>2440</v>
      </c>
      <c r="G380" s="15"/>
      <c r="H380" s="15"/>
      <c r="I380" s="15"/>
      <c r="J380" s="18">
        <v>0.01</v>
      </c>
      <c r="L380" s="15" t="s">
        <v>330</v>
      </c>
      <c r="M380" s="15" t="s">
        <v>14</v>
      </c>
      <c r="N380" s="15" t="s">
        <v>7451</v>
      </c>
      <c r="O380" s="15"/>
      <c r="Q380">
        <v>0.5</v>
      </c>
      <c r="S380" s="15"/>
      <c r="T380">
        <f t="shared" si="11"/>
        <v>0.78539816339744828</v>
      </c>
      <c r="U380" s="15" t="s">
        <v>2592</v>
      </c>
      <c r="V380" s="15" t="s">
        <v>2593</v>
      </c>
    </row>
    <row r="381" spans="1:22" ht="15" customHeight="1" x14ac:dyDescent="0.3">
      <c r="A381" s="15" t="s">
        <v>129</v>
      </c>
      <c r="B381" s="16">
        <v>43677</v>
      </c>
      <c r="C381" s="16">
        <v>43677</v>
      </c>
      <c r="D381" s="15">
        <f t="shared" si="10"/>
        <v>2019</v>
      </c>
      <c r="E381" s="15" t="s">
        <v>1166</v>
      </c>
      <c r="F381" s="15" t="s">
        <v>2440</v>
      </c>
      <c r="G381" s="15"/>
      <c r="H381" s="15"/>
      <c r="I381" s="15"/>
      <c r="J381" s="18">
        <v>0.01</v>
      </c>
      <c r="L381" s="15" t="s">
        <v>330</v>
      </c>
      <c r="M381" s="15" t="s">
        <v>14</v>
      </c>
      <c r="N381" s="15" t="s">
        <v>7451</v>
      </c>
      <c r="O381" s="15"/>
      <c r="Q381">
        <v>0.5</v>
      </c>
      <c r="S381" s="15"/>
      <c r="T381">
        <f t="shared" si="11"/>
        <v>0.78539816339744828</v>
      </c>
      <c r="U381" s="15" t="s">
        <v>2594</v>
      </c>
      <c r="V381" s="15" t="s">
        <v>2595</v>
      </c>
    </row>
    <row r="382" spans="1:22" ht="15" customHeight="1" x14ac:dyDescent="0.3">
      <c r="A382" s="15" t="s">
        <v>129</v>
      </c>
      <c r="B382" s="16">
        <v>43677</v>
      </c>
      <c r="C382" s="16">
        <v>43677</v>
      </c>
      <c r="D382" s="15">
        <f t="shared" si="10"/>
        <v>2019</v>
      </c>
      <c r="E382" s="15" t="s">
        <v>1166</v>
      </c>
      <c r="F382" s="15" t="s">
        <v>2440</v>
      </c>
      <c r="G382" s="15"/>
      <c r="H382" s="15"/>
      <c r="I382" s="15"/>
      <c r="J382" s="18">
        <v>0.01</v>
      </c>
      <c r="L382" s="15" t="s">
        <v>330</v>
      </c>
      <c r="M382" s="15" t="s">
        <v>14</v>
      </c>
      <c r="N382" s="15" t="s">
        <v>7451</v>
      </c>
      <c r="O382" s="15"/>
      <c r="Q382">
        <v>0.5</v>
      </c>
      <c r="S382" s="15"/>
      <c r="T382">
        <f t="shared" si="11"/>
        <v>0.78539816339744828</v>
      </c>
      <c r="U382" s="15" t="s">
        <v>2596</v>
      </c>
      <c r="V382" s="15" t="s">
        <v>2597</v>
      </c>
    </row>
    <row r="383" spans="1:22" ht="15" customHeight="1" x14ac:dyDescent="0.3">
      <c r="A383" s="15" t="s">
        <v>129</v>
      </c>
      <c r="B383" s="16">
        <v>43677</v>
      </c>
      <c r="C383" s="16">
        <v>43677</v>
      </c>
      <c r="D383" s="15">
        <f t="shared" si="10"/>
        <v>2019</v>
      </c>
      <c r="E383" s="15" t="s">
        <v>1166</v>
      </c>
      <c r="F383" s="15" t="s">
        <v>2440</v>
      </c>
      <c r="G383" s="15"/>
      <c r="H383" s="15"/>
      <c r="I383" s="15"/>
      <c r="J383" s="18">
        <v>0.01</v>
      </c>
      <c r="L383" s="15" t="s">
        <v>330</v>
      </c>
      <c r="M383" s="15" t="s">
        <v>14</v>
      </c>
      <c r="N383" s="15" t="s">
        <v>7451</v>
      </c>
      <c r="O383" s="15"/>
      <c r="Q383">
        <v>0.5</v>
      </c>
      <c r="S383" s="15"/>
      <c r="T383">
        <f t="shared" si="11"/>
        <v>0.78539816339744828</v>
      </c>
      <c r="U383" s="15" t="s">
        <v>2598</v>
      </c>
      <c r="V383" s="15" t="s">
        <v>2599</v>
      </c>
    </row>
    <row r="384" spans="1:22" ht="15" customHeight="1" x14ac:dyDescent="0.3">
      <c r="A384" s="15" t="s">
        <v>152</v>
      </c>
      <c r="B384" s="16">
        <v>43677</v>
      </c>
      <c r="C384" s="16">
        <v>43677</v>
      </c>
      <c r="D384" s="15">
        <f t="shared" si="10"/>
        <v>2019</v>
      </c>
      <c r="E384" s="15" t="s">
        <v>390</v>
      </c>
      <c r="F384" s="15" t="s">
        <v>2440</v>
      </c>
      <c r="G384" s="15"/>
      <c r="H384" s="15"/>
      <c r="I384" s="15"/>
      <c r="J384" s="18">
        <v>0.5</v>
      </c>
      <c r="L384" s="15" t="s">
        <v>240</v>
      </c>
      <c r="M384" s="15" t="s">
        <v>14</v>
      </c>
      <c r="N384" s="15" t="s">
        <v>7451</v>
      </c>
      <c r="O384" s="15"/>
      <c r="Q384" s="10">
        <v>0.5</v>
      </c>
      <c r="S384" s="15"/>
      <c r="T384">
        <f t="shared" si="11"/>
        <v>0.78539816339744828</v>
      </c>
      <c r="U384" s="15" t="s">
        <v>2600</v>
      </c>
      <c r="V384" s="15" t="s">
        <v>2601</v>
      </c>
    </row>
    <row r="385" spans="1:22" ht="15" customHeight="1" x14ac:dyDescent="0.3">
      <c r="A385" s="15" t="s">
        <v>152</v>
      </c>
      <c r="B385" s="16">
        <v>43677</v>
      </c>
      <c r="C385" s="16">
        <v>43677</v>
      </c>
      <c r="D385" s="15">
        <f t="shared" si="10"/>
        <v>2019</v>
      </c>
      <c r="E385" s="15" t="s">
        <v>390</v>
      </c>
      <c r="F385" s="15" t="s">
        <v>244</v>
      </c>
      <c r="G385" s="15"/>
      <c r="H385" s="15"/>
      <c r="I385" s="15"/>
      <c r="J385" s="18">
        <v>0.01</v>
      </c>
      <c r="L385" s="15" t="s">
        <v>240</v>
      </c>
      <c r="M385" s="15" t="s">
        <v>14</v>
      </c>
      <c r="N385" s="15" t="s">
        <v>7451</v>
      </c>
      <c r="O385" s="15"/>
      <c r="Q385">
        <v>0.5</v>
      </c>
      <c r="S385" s="15"/>
      <c r="T385">
        <f t="shared" si="11"/>
        <v>0.78539816339744828</v>
      </c>
      <c r="U385" s="15" t="s">
        <v>2602</v>
      </c>
      <c r="V385" s="15" t="s">
        <v>2603</v>
      </c>
    </row>
    <row r="386" spans="1:22" ht="15" customHeight="1" x14ac:dyDescent="0.3">
      <c r="A386" s="15" t="s">
        <v>152</v>
      </c>
      <c r="B386" s="16">
        <v>43677</v>
      </c>
      <c r="C386" s="16">
        <v>43677</v>
      </c>
      <c r="D386" s="15">
        <f t="shared" si="10"/>
        <v>2019</v>
      </c>
      <c r="E386" s="15" t="s">
        <v>390</v>
      </c>
      <c r="F386" s="15" t="s">
        <v>262</v>
      </c>
      <c r="G386" s="15"/>
      <c r="H386" s="15"/>
      <c r="I386" s="15"/>
      <c r="J386" s="18">
        <v>0.01</v>
      </c>
      <c r="L386" s="15" t="s">
        <v>240</v>
      </c>
      <c r="M386" s="15" t="s">
        <v>14</v>
      </c>
      <c r="N386" s="15" t="s">
        <v>7451</v>
      </c>
      <c r="O386" s="15"/>
      <c r="Q386">
        <v>0.5</v>
      </c>
      <c r="S386" s="15"/>
      <c r="T386">
        <f t="shared" si="11"/>
        <v>0.78539816339744828</v>
      </c>
      <c r="U386" s="15" t="s">
        <v>2604</v>
      </c>
      <c r="V386" s="15" t="s">
        <v>2605</v>
      </c>
    </row>
    <row r="387" spans="1:22" ht="15" customHeight="1" x14ac:dyDescent="0.3">
      <c r="A387" s="15" t="s">
        <v>40</v>
      </c>
      <c r="B387" s="16">
        <v>43677</v>
      </c>
      <c r="C387" s="16">
        <v>43677</v>
      </c>
      <c r="D387" s="15">
        <f t="shared" ref="D387:D450" si="12">YEAR(C387)</f>
        <v>2019</v>
      </c>
      <c r="E387" s="15" t="s">
        <v>390</v>
      </c>
      <c r="F387" s="15" t="s">
        <v>360</v>
      </c>
      <c r="G387" s="15"/>
      <c r="H387" s="15"/>
      <c r="I387" s="15"/>
      <c r="J387" s="18">
        <v>5</v>
      </c>
      <c r="L387" s="15" t="s">
        <v>245</v>
      </c>
      <c r="M387" s="15" t="s">
        <v>14</v>
      </c>
      <c r="N387" s="15" t="s">
        <v>7452</v>
      </c>
      <c r="O387" s="15"/>
      <c r="Q387" s="10">
        <v>5</v>
      </c>
      <c r="S387" s="15"/>
      <c r="T387">
        <f t="shared" ref="T387:T450" si="13">PI()*(Q387^2)</f>
        <v>78.539816339744831</v>
      </c>
      <c r="U387" s="15" t="s">
        <v>2606</v>
      </c>
      <c r="V387" s="15" t="s">
        <v>2607</v>
      </c>
    </row>
    <row r="388" spans="1:22" ht="15" customHeight="1" x14ac:dyDescent="0.3">
      <c r="A388" s="15" t="s">
        <v>40</v>
      </c>
      <c r="B388" s="16">
        <v>43677</v>
      </c>
      <c r="C388" s="16">
        <v>43677</v>
      </c>
      <c r="D388" s="15">
        <f t="shared" si="12"/>
        <v>2019</v>
      </c>
      <c r="E388" s="15" t="s">
        <v>1166</v>
      </c>
      <c r="F388" s="15" t="s">
        <v>2440</v>
      </c>
      <c r="G388" s="15"/>
      <c r="H388" s="15"/>
      <c r="I388" s="15"/>
      <c r="J388" s="18">
        <v>0.25</v>
      </c>
      <c r="L388" s="15" t="s">
        <v>252</v>
      </c>
      <c r="M388" s="15" t="s">
        <v>7450</v>
      </c>
      <c r="N388" s="15" t="s">
        <v>7451</v>
      </c>
      <c r="O388" s="15"/>
      <c r="Q388" s="10">
        <v>0.25</v>
      </c>
      <c r="S388" s="15"/>
      <c r="T388">
        <f t="shared" si="13"/>
        <v>0.19634954084936207</v>
      </c>
      <c r="U388" s="15" t="s">
        <v>2608</v>
      </c>
      <c r="V388" s="15" t="s">
        <v>2609</v>
      </c>
    </row>
    <row r="389" spans="1:22" ht="15" customHeight="1" x14ac:dyDescent="0.3">
      <c r="A389" s="15" t="s">
        <v>40</v>
      </c>
      <c r="B389" s="16">
        <v>43677</v>
      </c>
      <c r="C389" s="16">
        <v>43677</v>
      </c>
      <c r="D389" s="15">
        <f t="shared" si="12"/>
        <v>2019</v>
      </c>
      <c r="E389" s="15" t="s">
        <v>1166</v>
      </c>
      <c r="F389" s="15" t="s">
        <v>2440</v>
      </c>
      <c r="G389" s="15"/>
      <c r="H389" s="15"/>
      <c r="I389" s="15"/>
      <c r="J389" s="18">
        <v>0.5</v>
      </c>
      <c r="L389" s="15" t="s">
        <v>252</v>
      </c>
      <c r="M389" s="15" t="s">
        <v>14</v>
      </c>
      <c r="N389" s="15" t="s">
        <v>7451</v>
      </c>
      <c r="O389" s="15"/>
      <c r="Q389" s="10">
        <v>0.5</v>
      </c>
      <c r="S389" s="15"/>
      <c r="T389">
        <f t="shared" si="13"/>
        <v>0.78539816339744828</v>
      </c>
      <c r="U389" s="15" t="s">
        <v>2610</v>
      </c>
      <c r="V389" s="15" t="s">
        <v>2611</v>
      </c>
    </row>
    <row r="390" spans="1:22" ht="15" customHeight="1" x14ac:dyDescent="0.3">
      <c r="A390" s="15" t="s">
        <v>40</v>
      </c>
      <c r="B390" s="16">
        <v>43677</v>
      </c>
      <c r="C390" s="16">
        <v>43677</v>
      </c>
      <c r="D390" s="15">
        <f t="shared" si="12"/>
        <v>2019</v>
      </c>
      <c r="E390" s="15" t="s">
        <v>1166</v>
      </c>
      <c r="F390" s="15" t="s">
        <v>360</v>
      </c>
      <c r="G390" s="15"/>
      <c r="H390" s="15"/>
      <c r="I390" s="15"/>
      <c r="J390" s="18">
        <v>0.01</v>
      </c>
      <c r="L390" s="15" t="s">
        <v>330</v>
      </c>
      <c r="M390" s="15" t="s">
        <v>14</v>
      </c>
      <c r="N390" s="15" t="s">
        <v>7451</v>
      </c>
      <c r="O390" s="15"/>
      <c r="Q390">
        <v>0.5</v>
      </c>
      <c r="S390" s="15"/>
      <c r="T390">
        <f t="shared" si="13"/>
        <v>0.78539816339744828</v>
      </c>
      <c r="U390" s="15" t="s">
        <v>2612</v>
      </c>
      <c r="V390" s="15" t="s">
        <v>2613</v>
      </c>
    </row>
    <row r="391" spans="1:22" ht="15" customHeight="1" x14ac:dyDescent="0.3">
      <c r="A391" s="15" t="s">
        <v>40</v>
      </c>
      <c r="B391" s="16">
        <v>43677</v>
      </c>
      <c r="C391" s="16">
        <v>43677</v>
      </c>
      <c r="D391" s="15">
        <f t="shared" si="12"/>
        <v>2019</v>
      </c>
      <c r="E391" s="15" t="s">
        <v>1166</v>
      </c>
      <c r="F391" s="15" t="s">
        <v>2440</v>
      </c>
      <c r="G391" s="15"/>
      <c r="H391" s="15"/>
      <c r="I391" s="15"/>
      <c r="J391" s="18">
        <v>1</v>
      </c>
      <c r="L391" s="15" t="s">
        <v>252</v>
      </c>
      <c r="M391" s="15" t="s">
        <v>14</v>
      </c>
      <c r="N391" s="15" t="s">
        <v>7452</v>
      </c>
      <c r="O391" s="15"/>
      <c r="Q391" s="10">
        <v>1</v>
      </c>
      <c r="S391" s="15"/>
      <c r="T391">
        <f t="shared" si="13"/>
        <v>3.1415926535897931</v>
      </c>
      <c r="U391" s="15" t="s">
        <v>2614</v>
      </c>
      <c r="V391" s="15" t="s">
        <v>2615</v>
      </c>
    </row>
    <row r="392" spans="1:22" ht="15" customHeight="1" x14ac:dyDescent="0.3">
      <c r="A392" s="15" t="s">
        <v>40</v>
      </c>
      <c r="B392" s="16">
        <v>43677</v>
      </c>
      <c r="C392" s="16">
        <v>43677</v>
      </c>
      <c r="D392" s="15">
        <f t="shared" si="12"/>
        <v>2019</v>
      </c>
      <c r="E392" s="15" t="s">
        <v>1166</v>
      </c>
      <c r="F392" s="15" t="s">
        <v>360</v>
      </c>
      <c r="G392" s="15"/>
      <c r="H392" s="15"/>
      <c r="I392" s="15"/>
      <c r="J392" s="18">
        <v>10</v>
      </c>
      <c r="L392" s="15" t="s">
        <v>252</v>
      </c>
      <c r="M392" s="15" t="s">
        <v>14</v>
      </c>
      <c r="N392" s="15" t="s">
        <v>7451</v>
      </c>
      <c r="O392" s="15"/>
      <c r="Q392" s="10">
        <v>10</v>
      </c>
      <c r="S392" s="15"/>
      <c r="T392">
        <f t="shared" si="13"/>
        <v>314.15926535897933</v>
      </c>
      <c r="U392" s="15" t="s">
        <v>2616</v>
      </c>
      <c r="V392" s="15" t="s">
        <v>2617</v>
      </c>
    </row>
    <row r="393" spans="1:22" ht="15" customHeight="1" x14ac:dyDescent="0.3">
      <c r="A393" s="15" t="s">
        <v>40</v>
      </c>
      <c r="B393" s="16">
        <v>43677</v>
      </c>
      <c r="C393" s="16">
        <v>43677</v>
      </c>
      <c r="D393" s="15">
        <f t="shared" si="12"/>
        <v>2019</v>
      </c>
      <c r="E393" s="15" t="s">
        <v>1166</v>
      </c>
      <c r="F393" s="15" t="s">
        <v>360</v>
      </c>
      <c r="G393" s="15"/>
      <c r="H393" s="15"/>
      <c r="I393" s="15"/>
      <c r="J393" s="18">
        <v>0.01</v>
      </c>
      <c r="L393" s="15" t="s">
        <v>330</v>
      </c>
      <c r="M393" s="15" t="s">
        <v>14</v>
      </c>
      <c r="N393" s="15" t="s">
        <v>7451</v>
      </c>
      <c r="O393" s="15"/>
      <c r="Q393">
        <v>0.5</v>
      </c>
      <c r="S393" s="15"/>
      <c r="T393">
        <f t="shared" si="13"/>
        <v>0.78539816339744828</v>
      </c>
      <c r="U393" s="15" t="s">
        <v>2618</v>
      </c>
      <c r="V393" s="15" t="s">
        <v>2619</v>
      </c>
    </row>
    <row r="394" spans="1:22" ht="15" customHeight="1" x14ac:dyDescent="0.3">
      <c r="A394" s="15" t="s">
        <v>40</v>
      </c>
      <c r="B394" s="16">
        <v>43677</v>
      </c>
      <c r="C394" s="16">
        <v>43677</v>
      </c>
      <c r="D394" s="15">
        <f t="shared" si="12"/>
        <v>2019</v>
      </c>
      <c r="E394" s="15" t="s">
        <v>1166</v>
      </c>
      <c r="F394" s="15" t="s">
        <v>360</v>
      </c>
      <c r="G394" s="15"/>
      <c r="H394" s="15"/>
      <c r="I394" s="15"/>
      <c r="J394" s="18">
        <v>0.01</v>
      </c>
      <c r="L394" s="15" t="s">
        <v>330</v>
      </c>
      <c r="M394" s="15" t="s">
        <v>14</v>
      </c>
      <c r="N394" s="15" t="s">
        <v>7451</v>
      </c>
      <c r="O394" s="15"/>
      <c r="Q394">
        <v>0.5</v>
      </c>
      <c r="S394" s="15"/>
      <c r="T394">
        <f t="shared" si="13"/>
        <v>0.78539816339744828</v>
      </c>
      <c r="U394" s="15" t="s">
        <v>2620</v>
      </c>
      <c r="V394" s="15" t="s">
        <v>2621</v>
      </c>
    </row>
    <row r="395" spans="1:22" ht="15" customHeight="1" x14ac:dyDescent="0.3">
      <c r="A395" s="15" t="s">
        <v>40</v>
      </c>
      <c r="B395" s="16">
        <v>43677</v>
      </c>
      <c r="C395" s="16">
        <v>43677</v>
      </c>
      <c r="D395" s="15">
        <f t="shared" si="12"/>
        <v>2019</v>
      </c>
      <c r="E395" s="15" t="s">
        <v>1166</v>
      </c>
      <c r="F395" s="15" t="s">
        <v>360</v>
      </c>
      <c r="G395" s="15"/>
      <c r="H395" s="15"/>
      <c r="I395" s="15"/>
      <c r="J395" s="18">
        <v>10</v>
      </c>
      <c r="L395" s="15" t="s">
        <v>252</v>
      </c>
      <c r="M395" s="15" t="s">
        <v>14</v>
      </c>
      <c r="N395" s="15" t="s">
        <v>7451</v>
      </c>
      <c r="O395" s="15"/>
      <c r="Q395" s="10">
        <v>10</v>
      </c>
      <c r="S395" s="15"/>
      <c r="T395">
        <f t="shared" si="13"/>
        <v>314.15926535897933</v>
      </c>
      <c r="U395" s="15" t="s">
        <v>2622</v>
      </c>
      <c r="V395" s="15" t="s">
        <v>2623</v>
      </c>
    </row>
    <row r="396" spans="1:22" ht="15" customHeight="1" x14ac:dyDescent="0.3">
      <c r="A396" s="15" t="s">
        <v>40</v>
      </c>
      <c r="B396" s="16">
        <v>43677</v>
      </c>
      <c r="C396" s="16">
        <v>43677</v>
      </c>
      <c r="D396" s="15">
        <f t="shared" si="12"/>
        <v>2019</v>
      </c>
      <c r="E396" s="15" t="s">
        <v>1166</v>
      </c>
      <c r="F396" s="15" t="s">
        <v>289</v>
      </c>
      <c r="G396" s="15"/>
      <c r="H396" s="15"/>
      <c r="I396" s="15"/>
      <c r="J396" s="18">
        <v>0.01</v>
      </c>
      <c r="L396" s="15" t="s">
        <v>330</v>
      </c>
      <c r="M396" s="15" t="s">
        <v>14</v>
      </c>
      <c r="N396" s="15" t="s">
        <v>7451</v>
      </c>
      <c r="O396" s="15"/>
      <c r="Q396">
        <v>0.5</v>
      </c>
      <c r="S396" s="15"/>
      <c r="T396">
        <f t="shared" si="13"/>
        <v>0.78539816339744828</v>
      </c>
      <c r="U396" s="15" t="s">
        <v>2624</v>
      </c>
      <c r="V396" s="15" t="s">
        <v>2625</v>
      </c>
    </row>
    <row r="397" spans="1:22" ht="15" customHeight="1" x14ac:dyDescent="0.3">
      <c r="A397" s="15" t="s">
        <v>40</v>
      </c>
      <c r="B397" s="16">
        <v>43677</v>
      </c>
      <c r="C397" s="16">
        <v>43677</v>
      </c>
      <c r="D397" s="15">
        <f t="shared" si="12"/>
        <v>2019</v>
      </c>
      <c r="E397" s="15" t="s">
        <v>1166</v>
      </c>
      <c r="F397" s="15" t="s">
        <v>289</v>
      </c>
      <c r="G397" s="15"/>
      <c r="H397" s="15"/>
      <c r="I397" s="15"/>
      <c r="J397" s="18">
        <v>10</v>
      </c>
      <c r="L397" s="15" t="s">
        <v>252</v>
      </c>
      <c r="M397" s="15" t="s">
        <v>14</v>
      </c>
      <c r="N397" s="15" t="s">
        <v>7451</v>
      </c>
      <c r="O397" s="15"/>
      <c r="Q397" s="10">
        <v>10</v>
      </c>
      <c r="S397" s="15"/>
      <c r="T397">
        <f t="shared" si="13"/>
        <v>314.15926535897933</v>
      </c>
      <c r="U397" s="15" t="s">
        <v>2626</v>
      </c>
      <c r="V397" s="15" t="s">
        <v>2627</v>
      </c>
    </row>
    <row r="398" spans="1:22" ht="15" customHeight="1" x14ac:dyDescent="0.3">
      <c r="A398" s="15" t="s">
        <v>40</v>
      </c>
      <c r="B398" s="16">
        <v>43677</v>
      </c>
      <c r="C398" s="16">
        <v>43677</v>
      </c>
      <c r="D398" s="15">
        <f t="shared" si="12"/>
        <v>2019</v>
      </c>
      <c r="E398" s="15" t="s">
        <v>1166</v>
      </c>
      <c r="F398" s="15" t="s">
        <v>289</v>
      </c>
      <c r="G398" s="15"/>
      <c r="H398" s="15"/>
      <c r="I398" s="15"/>
      <c r="J398" s="18">
        <v>2</v>
      </c>
      <c r="L398" s="15" t="s">
        <v>252</v>
      </c>
      <c r="M398" s="15" t="s">
        <v>14</v>
      </c>
      <c r="N398" s="15" t="s">
        <v>7451</v>
      </c>
      <c r="O398" s="15"/>
      <c r="Q398" s="10">
        <v>2</v>
      </c>
      <c r="S398" s="15"/>
      <c r="T398">
        <f t="shared" si="13"/>
        <v>12.566370614359172</v>
      </c>
      <c r="U398" s="15" t="s">
        <v>2628</v>
      </c>
      <c r="V398" s="15" t="s">
        <v>2629</v>
      </c>
    </row>
    <row r="399" spans="1:22" ht="15" customHeight="1" x14ac:dyDescent="0.3">
      <c r="A399" s="15" t="s">
        <v>40</v>
      </c>
      <c r="B399" s="16">
        <v>43677</v>
      </c>
      <c r="C399" s="16">
        <v>43677</v>
      </c>
      <c r="D399" s="15">
        <f t="shared" si="12"/>
        <v>2019</v>
      </c>
      <c r="E399" s="15" t="s">
        <v>1166</v>
      </c>
      <c r="F399" s="15" t="s">
        <v>360</v>
      </c>
      <c r="G399" s="15"/>
      <c r="H399" s="15"/>
      <c r="I399" s="15"/>
      <c r="J399" s="18">
        <v>10</v>
      </c>
      <c r="L399" s="15" t="s">
        <v>252</v>
      </c>
      <c r="M399" s="15" t="s">
        <v>14</v>
      </c>
      <c r="N399" s="15" t="s">
        <v>7452</v>
      </c>
      <c r="O399" s="15"/>
      <c r="Q399" s="10">
        <v>10</v>
      </c>
      <c r="S399" s="15"/>
      <c r="T399">
        <f t="shared" si="13"/>
        <v>314.15926535897933</v>
      </c>
      <c r="U399" s="15" t="s">
        <v>2630</v>
      </c>
      <c r="V399" s="15" t="s">
        <v>2631</v>
      </c>
    </row>
    <row r="400" spans="1:22" ht="15" customHeight="1" x14ac:dyDescent="0.3">
      <c r="A400" s="15" t="s">
        <v>40</v>
      </c>
      <c r="B400" s="16">
        <v>43677</v>
      </c>
      <c r="C400" s="16">
        <v>43677</v>
      </c>
      <c r="D400" s="15">
        <f t="shared" si="12"/>
        <v>2019</v>
      </c>
      <c r="E400" s="15" t="s">
        <v>1166</v>
      </c>
      <c r="F400" s="15" t="s">
        <v>360</v>
      </c>
      <c r="G400" s="15"/>
      <c r="H400" s="15"/>
      <c r="I400" s="15"/>
      <c r="J400" s="18">
        <v>5</v>
      </c>
      <c r="L400" s="15" t="s">
        <v>252</v>
      </c>
      <c r="M400" s="15" t="s">
        <v>14</v>
      </c>
      <c r="N400" s="15" t="s">
        <v>7451</v>
      </c>
      <c r="O400" s="15"/>
      <c r="Q400" s="10">
        <v>5</v>
      </c>
      <c r="S400" s="15"/>
      <c r="T400">
        <f t="shared" si="13"/>
        <v>78.539816339744831</v>
      </c>
      <c r="U400" s="15" t="s">
        <v>2632</v>
      </c>
      <c r="V400" s="15" t="s">
        <v>2633</v>
      </c>
    </row>
    <row r="401" spans="1:22" ht="15" customHeight="1" x14ac:dyDescent="0.3">
      <c r="A401" s="15" t="s">
        <v>40</v>
      </c>
      <c r="B401" s="16">
        <v>43677</v>
      </c>
      <c r="C401" s="16">
        <v>43677</v>
      </c>
      <c r="D401" s="15">
        <f t="shared" si="12"/>
        <v>2019</v>
      </c>
      <c r="E401" s="15" t="s">
        <v>1166</v>
      </c>
      <c r="F401" s="15" t="s">
        <v>2440</v>
      </c>
      <c r="G401" s="15"/>
      <c r="H401" s="15"/>
      <c r="I401" s="15"/>
      <c r="J401" s="18">
        <v>1</v>
      </c>
      <c r="L401" s="15" t="s">
        <v>252</v>
      </c>
      <c r="M401" s="15" t="s">
        <v>14</v>
      </c>
      <c r="N401" s="15" t="s">
        <v>7451</v>
      </c>
      <c r="O401" s="15"/>
      <c r="Q401" s="10">
        <v>1</v>
      </c>
      <c r="S401" s="15"/>
      <c r="T401">
        <f t="shared" si="13"/>
        <v>3.1415926535897931</v>
      </c>
      <c r="U401" s="15" t="s">
        <v>2634</v>
      </c>
      <c r="V401" s="15" t="s">
        <v>2635</v>
      </c>
    </row>
    <row r="402" spans="1:22" ht="15" customHeight="1" x14ac:dyDescent="0.3">
      <c r="A402" s="15" t="s">
        <v>40</v>
      </c>
      <c r="B402" s="16">
        <v>43677</v>
      </c>
      <c r="C402" s="16">
        <v>43677</v>
      </c>
      <c r="D402" s="15">
        <f t="shared" si="12"/>
        <v>2019</v>
      </c>
      <c r="E402" s="15" t="s">
        <v>390</v>
      </c>
      <c r="F402" s="15" t="s">
        <v>289</v>
      </c>
      <c r="G402" s="15"/>
      <c r="H402" s="15"/>
      <c r="I402" s="15"/>
      <c r="J402" s="18">
        <v>0.01</v>
      </c>
      <c r="L402" s="15" t="s">
        <v>330</v>
      </c>
      <c r="M402" s="15" t="s">
        <v>14</v>
      </c>
      <c r="N402" s="15" t="s">
        <v>7451</v>
      </c>
      <c r="O402" s="15"/>
      <c r="Q402">
        <v>0.5</v>
      </c>
      <c r="S402" s="15"/>
      <c r="T402">
        <f t="shared" si="13"/>
        <v>0.78539816339744828</v>
      </c>
      <c r="U402" s="15" t="s">
        <v>2636</v>
      </c>
      <c r="V402" s="15" t="s">
        <v>2637</v>
      </c>
    </row>
    <row r="403" spans="1:22" ht="15" customHeight="1" x14ac:dyDescent="0.3">
      <c r="A403" s="15" t="s">
        <v>40</v>
      </c>
      <c r="B403" s="16">
        <v>43677</v>
      </c>
      <c r="C403" s="16">
        <v>43677</v>
      </c>
      <c r="D403" s="15">
        <f t="shared" si="12"/>
        <v>2019</v>
      </c>
      <c r="E403" s="15" t="s">
        <v>390</v>
      </c>
      <c r="F403" s="15" t="s">
        <v>360</v>
      </c>
      <c r="G403" s="15"/>
      <c r="H403" s="15"/>
      <c r="I403" s="15"/>
      <c r="J403" s="18">
        <v>3</v>
      </c>
      <c r="L403" s="15" t="s">
        <v>330</v>
      </c>
      <c r="M403" s="15" t="s">
        <v>14</v>
      </c>
      <c r="N403" s="15" t="s">
        <v>7451</v>
      </c>
      <c r="O403" s="15"/>
      <c r="Q403" s="10">
        <v>3</v>
      </c>
      <c r="S403" s="15"/>
      <c r="T403">
        <f t="shared" si="13"/>
        <v>28.274333882308138</v>
      </c>
      <c r="U403" s="15" t="s">
        <v>2638</v>
      </c>
      <c r="V403" s="15" t="s">
        <v>2639</v>
      </c>
    </row>
    <row r="404" spans="1:22" ht="15" customHeight="1" x14ac:dyDescent="0.3">
      <c r="A404" s="15" t="s">
        <v>40</v>
      </c>
      <c r="B404" s="16">
        <v>43677</v>
      </c>
      <c r="C404" s="16">
        <v>43677</v>
      </c>
      <c r="D404" s="15">
        <f t="shared" si="12"/>
        <v>2019</v>
      </c>
      <c r="E404" s="15" t="s">
        <v>390</v>
      </c>
      <c r="F404" s="15" t="s">
        <v>360</v>
      </c>
      <c r="G404" s="15"/>
      <c r="H404" s="15"/>
      <c r="I404" s="15"/>
      <c r="J404" s="18">
        <v>3</v>
      </c>
      <c r="L404" s="15" t="s">
        <v>330</v>
      </c>
      <c r="M404" s="15" t="s">
        <v>14</v>
      </c>
      <c r="N404" s="15" t="s">
        <v>7451</v>
      </c>
      <c r="O404" s="15"/>
      <c r="Q404" s="10">
        <v>3</v>
      </c>
      <c r="S404" s="15"/>
      <c r="T404">
        <f t="shared" si="13"/>
        <v>28.274333882308138</v>
      </c>
      <c r="U404" s="15" t="s">
        <v>2640</v>
      </c>
      <c r="V404" s="15" t="s">
        <v>2641</v>
      </c>
    </row>
    <row r="405" spans="1:22" ht="15" customHeight="1" x14ac:dyDescent="0.3">
      <c r="A405" s="15" t="s">
        <v>40</v>
      </c>
      <c r="B405" s="16">
        <v>43677</v>
      </c>
      <c r="C405" s="16">
        <v>43677</v>
      </c>
      <c r="D405" s="15">
        <f t="shared" si="12"/>
        <v>2019</v>
      </c>
      <c r="E405" s="15" t="s">
        <v>390</v>
      </c>
      <c r="F405" s="15" t="s">
        <v>360</v>
      </c>
      <c r="G405" s="15"/>
      <c r="H405" s="15"/>
      <c r="I405" s="15"/>
      <c r="J405" s="18">
        <v>1</v>
      </c>
      <c r="L405" s="15" t="s">
        <v>330</v>
      </c>
      <c r="M405" s="15" t="s">
        <v>14</v>
      </c>
      <c r="N405" s="15" t="s">
        <v>7451</v>
      </c>
      <c r="O405" s="15"/>
      <c r="Q405" s="10">
        <v>1</v>
      </c>
      <c r="S405" s="15"/>
      <c r="T405">
        <f t="shared" si="13"/>
        <v>3.1415926535897931</v>
      </c>
      <c r="U405" s="15" t="s">
        <v>2642</v>
      </c>
      <c r="V405" s="15" t="s">
        <v>2643</v>
      </c>
    </row>
    <row r="406" spans="1:22" ht="15" customHeight="1" x14ac:dyDescent="0.3">
      <c r="A406" s="15" t="s">
        <v>40</v>
      </c>
      <c r="B406" s="16">
        <v>43677</v>
      </c>
      <c r="C406" s="16">
        <v>43677</v>
      </c>
      <c r="D406" s="15">
        <f t="shared" si="12"/>
        <v>2019</v>
      </c>
      <c r="E406" s="15" t="s">
        <v>390</v>
      </c>
      <c r="F406" s="15" t="s">
        <v>360</v>
      </c>
      <c r="G406" s="15"/>
      <c r="H406" s="15"/>
      <c r="I406" s="15"/>
      <c r="J406" s="18">
        <v>3</v>
      </c>
      <c r="L406" s="15" t="s">
        <v>330</v>
      </c>
      <c r="M406" s="15" t="s">
        <v>14</v>
      </c>
      <c r="N406" s="15" t="s">
        <v>7451</v>
      </c>
      <c r="O406" s="15"/>
      <c r="Q406" s="10">
        <v>3</v>
      </c>
      <c r="S406" s="15"/>
      <c r="T406">
        <f t="shared" si="13"/>
        <v>28.274333882308138</v>
      </c>
      <c r="U406" s="15" t="s">
        <v>2644</v>
      </c>
      <c r="V406" s="15" t="s">
        <v>2645</v>
      </c>
    </row>
    <row r="407" spans="1:22" ht="15" customHeight="1" x14ac:dyDescent="0.3">
      <c r="A407" s="15" t="s">
        <v>40</v>
      </c>
      <c r="B407" s="16">
        <v>43677</v>
      </c>
      <c r="C407" s="16">
        <v>43677</v>
      </c>
      <c r="D407" s="15">
        <f t="shared" si="12"/>
        <v>2019</v>
      </c>
      <c r="E407" s="15" t="s">
        <v>390</v>
      </c>
      <c r="F407" s="15" t="s">
        <v>360</v>
      </c>
      <c r="G407" s="15"/>
      <c r="H407" s="15"/>
      <c r="I407" s="15"/>
      <c r="J407" s="18">
        <v>3</v>
      </c>
      <c r="L407" s="15" t="s">
        <v>330</v>
      </c>
      <c r="M407" s="15" t="s">
        <v>14</v>
      </c>
      <c r="N407" s="15" t="s">
        <v>7451</v>
      </c>
      <c r="O407" s="15"/>
      <c r="Q407" s="10">
        <v>3</v>
      </c>
      <c r="S407" s="15"/>
      <c r="T407">
        <f t="shared" si="13"/>
        <v>28.274333882308138</v>
      </c>
      <c r="U407" s="15" t="s">
        <v>2646</v>
      </c>
      <c r="V407" s="15" t="s">
        <v>2647</v>
      </c>
    </row>
    <row r="408" spans="1:22" ht="15" customHeight="1" x14ac:dyDescent="0.3">
      <c r="A408" s="15" t="s">
        <v>40</v>
      </c>
      <c r="B408" s="16">
        <v>43677</v>
      </c>
      <c r="C408" s="16">
        <v>43677</v>
      </c>
      <c r="D408" s="15">
        <f t="shared" si="12"/>
        <v>2019</v>
      </c>
      <c r="E408" s="15" t="s">
        <v>390</v>
      </c>
      <c r="F408" s="15" t="s">
        <v>2440</v>
      </c>
      <c r="G408" s="15"/>
      <c r="H408" s="15"/>
      <c r="I408" s="15"/>
      <c r="J408" s="18">
        <v>1</v>
      </c>
      <c r="L408" s="15" t="s">
        <v>330</v>
      </c>
      <c r="M408" s="15" t="s">
        <v>14</v>
      </c>
      <c r="N408" s="15" t="s">
        <v>7451</v>
      </c>
      <c r="O408" s="15"/>
      <c r="Q408" s="10">
        <v>1</v>
      </c>
      <c r="S408" s="15"/>
      <c r="T408">
        <f t="shared" si="13"/>
        <v>3.1415926535897931</v>
      </c>
      <c r="U408" s="15" t="s">
        <v>2648</v>
      </c>
      <c r="V408" s="15" t="s">
        <v>2649</v>
      </c>
    </row>
    <row r="409" spans="1:22" ht="15" customHeight="1" x14ac:dyDescent="0.3">
      <c r="A409" s="15" t="s">
        <v>40</v>
      </c>
      <c r="B409" s="16">
        <v>43677</v>
      </c>
      <c r="C409" s="16">
        <v>43677</v>
      </c>
      <c r="D409" s="15">
        <f t="shared" si="12"/>
        <v>2019</v>
      </c>
      <c r="E409" s="15" t="s">
        <v>390</v>
      </c>
      <c r="F409" s="15" t="s">
        <v>360</v>
      </c>
      <c r="G409" s="15"/>
      <c r="H409" s="15"/>
      <c r="I409" s="15"/>
      <c r="J409" s="18">
        <v>1</v>
      </c>
      <c r="L409" s="15" t="s">
        <v>330</v>
      </c>
      <c r="M409" s="15" t="s">
        <v>14</v>
      </c>
      <c r="N409" s="15" t="s">
        <v>7451</v>
      </c>
      <c r="O409" s="15"/>
      <c r="Q409" s="10">
        <v>1</v>
      </c>
      <c r="S409" s="15"/>
      <c r="T409">
        <f t="shared" si="13"/>
        <v>3.1415926535897931</v>
      </c>
      <c r="U409" s="15" t="s">
        <v>2650</v>
      </c>
      <c r="V409" s="15" t="s">
        <v>2651</v>
      </c>
    </row>
    <row r="410" spans="1:22" ht="15" customHeight="1" x14ac:dyDescent="0.3">
      <c r="A410" s="15" t="s">
        <v>40</v>
      </c>
      <c r="B410" s="16">
        <v>43677</v>
      </c>
      <c r="C410" s="16">
        <v>43677</v>
      </c>
      <c r="D410" s="15">
        <f t="shared" si="12"/>
        <v>2019</v>
      </c>
      <c r="E410" s="15" t="s">
        <v>390</v>
      </c>
      <c r="F410" s="15" t="s">
        <v>360</v>
      </c>
      <c r="G410" s="15"/>
      <c r="H410" s="15"/>
      <c r="I410" s="15"/>
      <c r="J410" s="18">
        <v>1</v>
      </c>
      <c r="L410" s="15" t="s">
        <v>330</v>
      </c>
      <c r="M410" s="15" t="s">
        <v>14</v>
      </c>
      <c r="N410" s="15" t="s">
        <v>7451</v>
      </c>
      <c r="O410" s="15"/>
      <c r="Q410" s="10">
        <v>1</v>
      </c>
      <c r="S410" s="15"/>
      <c r="T410">
        <f t="shared" si="13"/>
        <v>3.1415926535897931</v>
      </c>
      <c r="U410" s="15" t="s">
        <v>2652</v>
      </c>
      <c r="V410" s="15" t="s">
        <v>2653</v>
      </c>
    </row>
    <row r="411" spans="1:22" ht="15" customHeight="1" x14ac:dyDescent="0.3">
      <c r="A411" s="15" t="s">
        <v>40</v>
      </c>
      <c r="B411" s="16">
        <v>43677</v>
      </c>
      <c r="C411" s="16">
        <v>43677</v>
      </c>
      <c r="D411" s="15">
        <f t="shared" si="12"/>
        <v>2019</v>
      </c>
      <c r="E411" s="15" t="s">
        <v>390</v>
      </c>
      <c r="F411" s="15" t="s">
        <v>360</v>
      </c>
      <c r="G411" s="15"/>
      <c r="H411" s="15"/>
      <c r="I411" s="15"/>
      <c r="J411" s="18">
        <v>1</v>
      </c>
      <c r="L411" s="15" t="s">
        <v>330</v>
      </c>
      <c r="M411" s="15" t="s">
        <v>14</v>
      </c>
      <c r="N411" s="15" t="s">
        <v>7451</v>
      </c>
      <c r="O411" s="15"/>
      <c r="Q411" s="10">
        <v>1</v>
      </c>
      <c r="S411" s="15"/>
      <c r="T411">
        <f t="shared" si="13"/>
        <v>3.1415926535897931</v>
      </c>
      <c r="U411" s="15" t="s">
        <v>2654</v>
      </c>
      <c r="V411" s="15" t="s">
        <v>2655</v>
      </c>
    </row>
    <row r="412" spans="1:22" ht="15" customHeight="1" x14ac:dyDescent="0.3">
      <c r="A412" s="15" t="s">
        <v>40</v>
      </c>
      <c r="B412" s="16">
        <v>43677</v>
      </c>
      <c r="C412" s="16">
        <v>43677</v>
      </c>
      <c r="D412" s="15">
        <f t="shared" si="12"/>
        <v>2019</v>
      </c>
      <c r="E412" s="15" t="s">
        <v>390</v>
      </c>
      <c r="F412" s="15" t="s">
        <v>2440</v>
      </c>
      <c r="G412" s="15"/>
      <c r="H412" s="15"/>
      <c r="I412" s="15"/>
      <c r="J412" s="18">
        <v>1</v>
      </c>
      <c r="L412" s="15" t="s">
        <v>240</v>
      </c>
      <c r="M412" s="15" t="s">
        <v>14</v>
      </c>
      <c r="N412" s="15" t="s">
        <v>7451</v>
      </c>
      <c r="O412" s="15"/>
      <c r="Q412" s="10">
        <v>1</v>
      </c>
      <c r="S412" s="15"/>
      <c r="T412">
        <f t="shared" si="13"/>
        <v>3.1415926535897931</v>
      </c>
      <c r="U412" s="15" t="s">
        <v>2656</v>
      </c>
      <c r="V412" s="15" t="s">
        <v>2657</v>
      </c>
    </row>
    <row r="413" spans="1:22" ht="15" customHeight="1" x14ac:dyDescent="0.3">
      <c r="A413" s="15" t="s">
        <v>40</v>
      </c>
      <c r="B413" s="16">
        <v>43677</v>
      </c>
      <c r="C413" s="16">
        <v>43677</v>
      </c>
      <c r="D413" s="15">
        <f t="shared" si="12"/>
        <v>2019</v>
      </c>
      <c r="E413" s="15" t="s">
        <v>390</v>
      </c>
      <c r="F413" s="15" t="s">
        <v>2440</v>
      </c>
      <c r="G413" s="15"/>
      <c r="H413" s="15"/>
      <c r="I413" s="15"/>
      <c r="J413" s="18">
        <v>1.5</v>
      </c>
      <c r="L413" s="15" t="s">
        <v>240</v>
      </c>
      <c r="M413" s="15" t="s">
        <v>14</v>
      </c>
      <c r="N413" s="15" t="s">
        <v>7452</v>
      </c>
      <c r="O413" s="15"/>
      <c r="Q413" s="10">
        <v>1.5</v>
      </c>
      <c r="S413" s="15"/>
      <c r="T413">
        <f t="shared" si="13"/>
        <v>7.0685834705770345</v>
      </c>
      <c r="U413" s="15" t="s">
        <v>2658</v>
      </c>
      <c r="V413" s="15" t="s">
        <v>2659</v>
      </c>
    </row>
    <row r="414" spans="1:22" ht="15" customHeight="1" x14ac:dyDescent="0.3">
      <c r="A414" s="15" t="s">
        <v>40</v>
      </c>
      <c r="B414" s="16">
        <v>43677</v>
      </c>
      <c r="C414" s="16">
        <v>43677</v>
      </c>
      <c r="D414" s="15">
        <f t="shared" si="12"/>
        <v>2019</v>
      </c>
      <c r="E414" s="15" t="s">
        <v>390</v>
      </c>
      <c r="F414" s="15" t="s">
        <v>2440</v>
      </c>
      <c r="G414" s="15"/>
      <c r="H414" s="15"/>
      <c r="I414" s="15"/>
      <c r="J414" s="18">
        <v>2</v>
      </c>
      <c r="L414" s="15" t="s">
        <v>240</v>
      </c>
      <c r="M414" s="15" t="s">
        <v>14</v>
      </c>
      <c r="N414" s="15" t="s">
        <v>7452</v>
      </c>
      <c r="O414" s="15"/>
      <c r="Q414" s="10">
        <v>2</v>
      </c>
      <c r="S414" s="15"/>
      <c r="T414">
        <f t="shared" si="13"/>
        <v>12.566370614359172</v>
      </c>
      <c r="U414" s="15" t="s">
        <v>2660</v>
      </c>
      <c r="V414" s="15" t="s">
        <v>2661</v>
      </c>
    </row>
    <row r="415" spans="1:22" ht="15" customHeight="1" x14ac:dyDescent="0.3">
      <c r="A415" s="15" t="s">
        <v>40</v>
      </c>
      <c r="B415" s="16">
        <v>43677</v>
      </c>
      <c r="C415" s="16">
        <v>43677</v>
      </c>
      <c r="D415" s="15">
        <f t="shared" si="12"/>
        <v>2019</v>
      </c>
      <c r="E415" s="15" t="s">
        <v>390</v>
      </c>
      <c r="F415" s="15" t="s">
        <v>2440</v>
      </c>
      <c r="G415" s="15"/>
      <c r="H415" s="15"/>
      <c r="I415" s="15"/>
      <c r="J415" s="18">
        <v>2</v>
      </c>
      <c r="L415" s="15" t="s">
        <v>240</v>
      </c>
      <c r="M415" s="15" t="s">
        <v>14</v>
      </c>
      <c r="N415" s="15" t="s">
        <v>7453</v>
      </c>
      <c r="O415" s="15"/>
      <c r="Q415" s="10">
        <v>2</v>
      </c>
      <c r="S415" s="15"/>
      <c r="T415">
        <f t="shared" si="13"/>
        <v>12.566370614359172</v>
      </c>
      <c r="U415" s="15" t="s">
        <v>2662</v>
      </c>
      <c r="V415" s="15" t="s">
        <v>2663</v>
      </c>
    </row>
    <row r="416" spans="1:22" ht="15" customHeight="1" x14ac:dyDescent="0.3">
      <c r="A416" s="15" t="s">
        <v>40</v>
      </c>
      <c r="B416" s="16">
        <v>43677</v>
      </c>
      <c r="C416" s="16">
        <v>43677</v>
      </c>
      <c r="D416" s="15">
        <f t="shared" si="12"/>
        <v>2019</v>
      </c>
      <c r="E416" s="15" t="s">
        <v>390</v>
      </c>
      <c r="F416" s="15" t="s">
        <v>2440</v>
      </c>
      <c r="G416" s="15"/>
      <c r="H416" s="15"/>
      <c r="I416" s="15"/>
      <c r="J416" s="18">
        <v>2</v>
      </c>
      <c r="L416" s="15" t="s">
        <v>240</v>
      </c>
      <c r="M416" s="15" t="s">
        <v>14</v>
      </c>
      <c r="N416" s="15" t="s">
        <v>7453</v>
      </c>
      <c r="O416" s="15"/>
      <c r="Q416" s="10">
        <v>2</v>
      </c>
      <c r="S416" s="15"/>
      <c r="T416">
        <f t="shared" si="13"/>
        <v>12.566370614359172</v>
      </c>
      <c r="U416" s="15" t="s">
        <v>2664</v>
      </c>
      <c r="V416" s="15" t="s">
        <v>2665</v>
      </c>
    </row>
    <row r="417" spans="1:22" ht="15" customHeight="1" x14ac:dyDescent="0.3">
      <c r="A417" s="15" t="s">
        <v>40</v>
      </c>
      <c r="B417" s="16">
        <v>43677</v>
      </c>
      <c r="C417" s="16">
        <v>43677</v>
      </c>
      <c r="D417" s="15">
        <f t="shared" si="12"/>
        <v>2019</v>
      </c>
      <c r="E417" s="15" t="s">
        <v>390</v>
      </c>
      <c r="F417" s="15" t="s">
        <v>2440</v>
      </c>
      <c r="G417" s="15"/>
      <c r="H417" s="15"/>
      <c r="I417" s="15"/>
      <c r="J417" s="18">
        <v>2</v>
      </c>
      <c r="L417" s="15" t="s">
        <v>240</v>
      </c>
      <c r="M417" s="15" t="s">
        <v>14</v>
      </c>
      <c r="N417" s="15" t="s">
        <v>7452</v>
      </c>
      <c r="O417" s="15"/>
      <c r="Q417" s="10">
        <v>2</v>
      </c>
      <c r="S417" s="15"/>
      <c r="T417">
        <f t="shared" si="13"/>
        <v>12.566370614359172</v>
      </c>
      <c r="U417" s="15" t="s">
        <v>2666</v>
      </c>
      <c r="V417" s="15" t="s">
        <v>2667</v>
      </c>
    </row>
    <row r="418" spans="1:22" ht="15" customHeight="1" x14ac:dyDescent="0.3">
      <c r="A418" s="15" t="s">
        <v>40</v>
      </c>
      <c r="B418" s="16">
        <v>43677</v>
      </c>
      <c r="C418" s="16">
        <v>43677</v>
      </c>
      <c r="D418" s="15">
        <f t="shared" si="12"/>
        <v>2019</v>
      </c>
      <c r="E418" s="15" t="s">
        <v>390</v>
      </c>
      <c r="F418" s="15" t="s">
        <v>2440</v>
      </c>
      <c r="G418" s="15"/>
      <c r="H418" s="15"/>
      <c r="I418" s="15"/>
      <c r="J418" s="18">
        <v>2</v>
      </c>
      <c r="L418" s="15" t="s">
        <v>240</v>
      </c>
      <c r="M418" s="15" t="s">
        <v>14</v>
      </c>
      <c r="N418" s="15" t="s">
        <v>7452</v>
      </c>
      <c r="O418" s="15"/>
      <c r="Q418" s="10">
        <v>2</v>
      </c>
      <c r="S418" s="15"/>
      <c r="T418">
        <f t="shared" si="13"/>
        <v>12.566370614359172</v>
      </c>
      <c r="U418" s="15" t="s">
        <v>2668</v>
      </c>
      <c r="V418" s="15" t="s">
        <v>2669</v>
      </c>
    </row>
    <row r="419" spans="1:22" ht="15" customHeight="1" x14ac:dyDescent="0.3">
      <c r="A419" s="15" t="s">
        <v>40</v>
      </c>
      <c r="B419" s="16">
        <v>43677</v>
      </c>
      <c r="C419" s="16">
        <v>43677</v>
      </c>
      <c r="D419" s="15">
        <f t="shared" si="12"/>
        <v>2019</v>
      </c>
      <c r="E419" s="15" t="s">
        <v>390</v>
      </c>
      <c r="F419" s="15" t="s">
        <v>2440</v>
      </c>
      <c r="G419" s="15"/>
      <c r="H419" s="15"/>
      <c r="I419" s="15"/>
      <c r="J419" s="18">
        <v>3</v>
      </c>
      <c r="L419" s="15" t="s">
        <v>240</v>
      </c>
      <c r="M419" s="15" t="s">
        <v>14</v>
      </c>
      <c r="N419" s="15" t="s">
        <v>7452</v>
      </c>
      <c r="O419" s="15"/>
      <c r="Q419" s="10">
        <v>3</v>
      </c>
      <c r="S419" s="15"/>
      <c r="T419">
        <f t="shared" si="13"/>
        <v>28.274333882308138</v>
      </c>
      <c r="U419" s="15" t="s">
        <v>2670</v>
      </c>
      <c r="V419" s="15" t="s">
        <v>2671</v>
      </c>
    </row>
    <row r="420" spans="1:22" ht="15" customHeight="1" x14ac:dyDescent="0.3">
      <c r="A420" s="15" t="s">
        <v>40</v>
      </c>
      <c r="B420" s="16">
        <v>43677</v>
      </c>
      <c r="C420" s="16">
        <v>43677</v>
      </c>
      <c r="D420" s="15">
        <f t="shared" si="12"/>
        <v>2019</v>
      </c>
      <c r="E420" s="15" t="s">
        <v>390</v>
      </c>
      <c r="F420" s="15" t="s">
        <v>360</v>
      </c>
      <c r="G420" s="15"/>
      <c r="H420" s="15"/>
      <c r="I420" s="15"/>
      <c r="J420" s="18">
        <v>2</v>
      </c>
      <c r="L420" s="15" t="s">
        <v>240</v>
      </c>
      <c r="M420" s="15" t="s">
        <v>14</v>
      </c>
      <c r="N420" s="15" t="s">
        <v>7451</v>
      </c>
      <c r="O420" s="15"/>
      <c r="Q420" s="10">
        <v>2</v>
      </c>
      <c r="S420" s="15"/>
      <c r="T420">
        <f t="shared" si="13"/>
        <v>12.566370614359172</v>
      </c>
      <c r="U420" s="15" t="s">
        <v>2672</v>
      </c>
      <c r="V420" s="15" t="s">
        <v>2673</v>
      </c>
    </row>
    <row r="421" spans="1:22" ht="15" customHeight="1" x14ac:dyDescent="0.3">
      <c r="A421" s="15" t="s">
        <v>40</v>
      </c>
      <c r="B421" s="16">
        <v>43677</v>
      </c>
      <c r="C421" s="16">
        <v>43677</v>
      </c>
      <c r="D421" s="15">
        <f t="shared" si="12"/>
        <v>2019</v>
      </c>
      <c r="E421" s="15" t="s">
        <v>1166</v>
      </c>
      <c r="F421" s="15" t="s">
        <v>266</v>
      </c>
      <c r="G421" s="15"/>
      <c r="H421" s="15"/>
      <c r="I421" s="15"/>
      <c r="J421" s="18">
        <v>10</v>
      </c>
      <c r="L421" s="15" t="s">
        <v>252</v>
      </c>
      <c r="M421" s="15" t="s">
        <v>14</v>
      </c>
      <c r="N421" s="15" t="s">
        <v>7453</v>
      </c>
      <c r="O421" s="15"/>
      <c r="Q421" s="10">
        <v>10</v>
      </c>
      <c r="S421" s="15"/>
      <c r="T421">
        <f t="shared" si="13"/>
        <v>314.15926535897933</v>
      </c>
      <c r="U421" s="15" t="s">
        <v>2674</v>
      </c>
      <c r="V421" s="15" t="s">
        <v>2675</v>
      </c>
    </row>
    <row r="422" spans="1:22" ht="15" customHeight="1" x14ac:dyDescent="0.3">
      <c r="A422" s="15" t="s">
        <v>40</v>
      </c>
      <c r="B422" s="16">
        <v>43677</v>
      </c>
      <c r="C422" s="16">
        <v>43677</v>
      </c>
      <c r="D422" s="15">
        <f t="shared" si="12"/>
        <v>2019</v>
      </c>
      <c r="E422" s="15" t="s">
        <v>1166</v>
      </c>
      <c r="F422" s="15" t="s">
        <v>1825</v>
      </c>
      <c r="G422" s="15"/>
      <c r="H422" s="15"/>
      <c r="I422" s="15"/>
      <c r="J422" s="18">
        <v>0.01</v>
      </c>
      <c r="L422" s="15" t="s">
        <v>330</v>
      </c>
      <c r="M422" s="15" t="s">
        <v>14</v>
      </c>
      <c r="N422" s="15" t="s">
        <v>7451</v>
      </c>
      <c r="O422" s="15"/>
      <c r="Q422">
        <v>0.5</v>
      </c>
      <c r="S422" s="15"/>
      <c r="T422">
        <f t="shared" si="13"/>
        <v>0.78539816339744828</v>
      </c>
      <c r="U422" s="15" t="s">
        <v>2676</v>
      </c>
      <c r="V422" s="15" t="s">
        <v>2677</v>
      </c>
    </row>
    <row r="423" spans="1:22" ht="15" customHeight="1" x14ac:dyDescent="0.3">
      <c r="A423" s="15" t="s">
        <v>40</v>
      </c>
      <c r="B423" s="16">
        <v>43677</v>
      </c>
      <c r="C423" s="16">
        <v>43677</v>
      </c>
      <c r="D423" s="15">
        <f t="shared" si="12"/>
        <v>2019</v>
      </c>
      <c r="E423" s="15" t="s">
        <v>1166</v>
      </c>
      <c r="F423" s="15" t="s">
        <v>360</v>
      </c>
      <c r="G423" s="15"/>
      <c r="H423" s="15"/>
      <c r="I423" s="15"/>
      <c r="J423" s="18">
        <v>0.01</v>
      </c>
      <c r="L423" s="15" t="s">
        <v>330</v>
      </c>
      <c r="M423" s="15" t="s">
        <v>14</v>
      </c>
      <c r="N423" s="15" t="s">
        <v>7451</v>
      </c>
      <c r="O423" s="15"/>
      <c r="Q423">
        <v>0.5</v>
      </c>
      <c r="S423" s="15"/>
      <c r="T423">
        <f t="shared" si="13"/>
        <v>0.78539816339744828</v>
      </c>
      <c r="U423" s="15" t="s">
        <v>2678</v>
      </c>
      <c r="V423" s="15" t="s">
        <v>2679</v>
      </c>
    </row>
    <row r="424" spans="1:22" ht="15" customHeight="1" x14ac:dyDescent="0.3">
      <c r="A424" s="15" t="s">
        <v>40</v>
      </c>
      <c r="B424" s="16">
        <v>43677</v>
      </c>
      <c r="C424" s="16">
        <v>43677</v>
      </c>
      <c r="D424" s="15">
        <f t="shared" si="12"/>
        <v>2019</v>
      </c>
      <c r="E424" s="15" t="s">
        <v>1166</v>
      </c>
      <c r="F424" s="15" t="s">
        <v>2440</v>
      </c>
      <c r="G424" s="15"/>
      <c r="H424" s="15"/>
      <c r="I424" s="15"/>
      <c r="J424" s="18">
        <v>1</v>
      </c>
      <c r="L424" s="15" t="s">
        <v>330</v>
      </c>
      <c r="M424" s="15" t="s">
        <v>14</v>
      </c>
      <c r="N424" s="15" t="s">
        <v>7451</v>
      </c>
      <c r="O424" s="15"/>
      <c r="Q424" s="10">
        <v>1</v>
      </c>
      <c r="S424" s="15"/>
      <c r="T424">
        <f t="shared" si="13"/>
        <v>3.1415926535897931</v>
      </c>
      <c r="U424" s="15" t="s">
        <v>2680</v>
      </c>
      <c r="V424" s="15" t="s">
        <v>2681</v>
      </c>
    </row>
    <row r="425" spans="1:22" ht="15" customHeight="1" x14ac:dyDescent="0.3">
      <c r="A425" s="15" t="s">
        <v>40</v>
      </c>
      <c r="B425" s="16">
        <v>43677</v>
      </c>
      <c r="C425" s="16">
        <v>43677</v>
      </c>
      <c r="D425" s="15">
        <f t="shared" si="12"/>
        <v>2019</v>
      </c>
      <c r="E425" s="15" t="s">
        <v>1166</v>
      </c>
      <c r="F425" s="15" t="s">
        <v>2440</v>
      </c>
      <c r="G425" s="15"/>
      <c r="H425" s="15"/>
      <c r="I425" s="15"/>
      <c r="J425" s="18">
        <v>0.5</v>
      </c>
      <c r="L425" s="15" t="s">
        <v>330</v>
      </c>
      <c r="M425" s="15" t="s">
        <v>14</v>
      </c>
      <c r="N425" s="15" t="s">
        <v>7451</v>
      </c>
      <c r="O425" s="15"/>
      <c r="Q425" s="10">
        <v>0.5</v>
      </c>
      <c r="S425" s="15"/>
      <c r="T425">
        <f t="shared" si="13"/>
        <v>0.78539816339744828</v>
      </c>
      <c r="U425" s="15" t="s">
        <v>2682</v>
      </c>
      <c r="V425" s="15" t="s">
        <v>2683</v>
      </c>
    </row>
    <row r="426" spans="1:22" ht="15" customHeight="1" x14ac:dyDescent="0.3">
      <c r="A426" s="15" t="s">
        <v>40</v>
      </c>
      <c r="B426" s="16">
        <v>43677</v>
      </c>
      <c r="C426" s="16">
        <v>43677</v>
      </c>
      <c r="D426" s="15">
        <f t="shared" si="12"/>
        <v>2019</v>
      </c>
      <c r="E426" s="15" t="s">
        <v>1166</v>
      </c>
      <c r="F426" s="15" t="s">
        <v>2440</v>
      </c>
      <c r="G426" s="15"/>
      <c r="H426" s="15"/>
      <c r="I426" s="15"/>
      <c r="J426" s="18">
        <v>0.01</v>
      </c>
      <c r="L426" s="15" t="s">
        <v>330</v>
      </c>
      <c r="M426" s="15" t="s">
        <v>14</v>
      </c>
      <c r="N426" s="15" t="s">
        <v>7451</v>
      </c>
      <c r="O426" s="15"/>
      <c r="Q426">
        <v>0.5</v>
      </c>
      <c r="S426" s="15"/>
      <c r="T426">
        <f t="shared" si="13"/>
        <v>0.78539816339744828</v>
      </c>
      <c r="U426" s="15" t="s">
        <v>2684</v>
      </c>
      <c r="V426" s="15" t="s">
        <v>2685</v>
      </c>
    </row>
    <row r="427" spans="1:22" ht="15" customHeight="1" x14ac:dyDescent="0.3">
      <c r="A427" s="15" t="s">
        <v>40</v>
      </c>
      <c r="B427" s="16">
        <v>43677</v>
      </c>
      <c r="C427" s="16">
        <v>43677</v>
      </c>
      <c r="D427" s="15">
        <f t="shared" si="12"/>
        <v>2019</v>
      </c>
      <c r="E427" s="15" t="s">
        <v>1166</v>
      </c>
      <c r="F427" s="15" t="s">
        <v>2440</v>
      </c>
      <c r="G427" s="15"/>
      <c r="H427" s="15"/>
      <c r="I427" s="15"/>
      <c r="J427" s="18">
        <v>0.01</v>
      </c>
      <c r="L427" s="15" t="s">
        <v>330</v>
      </c>
      <c r="M427" s="15" t="s">
        <v>14</v>
      </c>
      <c r="N427" s="15" t="s">
        <v>7451</v>
      </c>
      <c r="O427" s="15"/>
      <c r="Q427">
        <v>0.5</v>
      </c>
      <c r="S427" s="15"/>
      <c r="T427">
        <f t="shared" si="13"/>
        <v>0.78539816339744828</v>
      </c>
      <c r="U427" s="15" t="s">
        <v>2686</v>
      </c>
      <c r="V427" s="15" t="s">
        <v>2687</v>
      </c>
    </row>
    <row r="428" spans="1:22" ht="15" customHeight="1" x14ac:dyDescent="0.3">
      <c r="A428" s="15" t="s">
        <v>40</v>
      </c>
      <c r="B428" s="16">
        <v>43677</v>
      </c>
      <c r="C428" s="16">
        <v>43677</v>
      </c>
      <c r="D428" s="15">
        <f t="shared" si="12"/>
        <v>2019</v>
      </c>
      <c r="E428" s="15" t="s">
        <v>1166</v>
      </c>
      <c r="F428" s="15" t="s">
        <v>2440</v>
      </c>
      <c r="G428" s="15"/>
      <c r="H428" s="15"/>
      <c r="I428" s="15"/>
      <c r="J428" s="18">
        <v>0.01</v>
      </c>
      <c r="L428" s="15" t="s">
        <v>330</v>
      </c>
      <c r="M428" s="15" t="s">
        <v>14</v>
      </c>
      <c r="N428" s="15" t="s">
        <v>7451</v>
      </c>
      <c r="O428" s="15"/>
      <c r="Q428">
        <v>0.5</v>
      </c>
      <c r="S428" s="15"/>
      <c r="T428">
        <f t="shared" si="13"/>
        <v>0.78539816339744828</v>
      </c>
      <c r="U428" s="15" t="s">
        <v>2688</v>
      </c>
      <c r="V428" s="15" t="s">
        <v>2689</v>
      </c>
    </row>
    <row r="429" spans="1:22" ht="15" customHeight="1" x14ac:dyDescent="0.3">
      <c r="A429" s="15" t="s">
        <v>40</v>
      </c>
      <c r="B429" s="16">
        <v>43677</v>
      </c>
      <c r="C429" s="16">
        <v>43677</v>
      </c>
      <c r="D429" s="15">
        <f t="shared" si="12"/>
        <v>2019</v>
      </c>
      <c r="E429" s="15" t="s">
        <v>1166</v>
      </c>
      <c r="F429" s="15" t="s">
        <v>2440</v>
      </c>
      <c r="G429" s="15"/>
      <c r="H429" s="15"/>
      <c r="I429" s="15"/>
      <c r="J429" s="18">
        <v>1</v>
      </c>
      <c r="L429" s="15" t="s">
        <v>330</v>
      </c>
      <c r="M429" s="15" t="s">
        <v>14</v>
      </c>
      <c r="N429" s="15" t="s">
        <v>7451</v>
      </c>
      <c r="O429" s="15"/>
      <c r="Q429" s="10">
        <v>1</v>
      </c>
      <c r="S429" s="15"/>
      <c r="T429">
        <f t="shared" si="13"/>
        <v>3.1415926535897931</v>
      </c>
      <c r="U429" s="15" t="s">
        <v>2690</v>
      </c>
      <c r="V429" s="15" t="s">
        <v>2691</v>
      </c>
    </row>
    <row r="430" spans="1:22" ht="15" customHeight="1" x14ac:dyDescent="0.3">
      <c r="A430" s="15" t="s">
        <v>40</v>
      </c>
      <c r="B430" s="16">
        <v>43677</v>
      </c>
      <c r="C430" s="16">
        <v>43677</v>
      </c>
      <c r="D430" s="15">
        <f t="shared" si="12"/>
        <v>2019</v>
      </c>
      <c r="E430" s="15" t="s">
        <v>1166</v>
      </c>
      <c r="F430" s="15" t="s">
        <v>262</v>
      </c>
      <c r="G430" s="15"/>
      <c r="H430" s="15"/>
      <c r="I430" s="15"/>
      <c r="J430" s="18">
        <v>1.5</v>
      </c>
      <c r="L430" s="15" t="s">
        <v>252</v>
      </c>
      <c r="M430" s="15" t="s">
        <v>14</v>
      </c>
      <c r="N430" s="15" t="s">
        <v>7452</v>
      </c>
      <c r="O430" s="15"/>
      <c r="Q430" s="10">
        <v>1.5</v>
      </c>
      <c r="S430" s="15"/>
      <c r="T430">
        <f t="shared" si="13"/>
        <v>7.0685834705770345</v>
      </c>
      <c r="U430" s="15" t="s">
        <v>2692</v>
      </c>
      <c r="V430" s="15" t="s">
        <v>2693</v>
      </c>
    </row>
    <row r="431" spans="1:22" ht="15" customHeight="1" x14ac:dyDescent="0.3">
      <c r="A431" s="15" t="s">
        <v>40</v>
      </c>
      <c r="B431" s="16">
        <v>43677</v>
      </c>
      <c r="C431" s="16">
        <v>43677</v>
      </c>
      <c r="D431" s="15">
        <f t="shared" si="12"/>
        <v>2019</v>
      </c>
      <c r="E431" s="15" t="s">
        <v>1166</v>
      </c>
      <c r="F431" s="15" t="s">
        <v>262</v>
      </c>
      <c r="G431" s="15"/>
      <c r="H431" s="15"/>
      <c r="I431" s="15"/>
      <c r="J431" s="18">
        <v>1</v>
      </c>
      <c r="L431" s="15" t="s">
        <v>240</v>
      </c>
      <c r="M431" s="15" t="s">
        <v>14</v>
      </c>
      <c r="N431" s="15" t="s">
        <v>7451</v>
      </c>
      <c r="O431" s="15"/>
      <c r="Q431" s="10">
        <v>1</v>
      </c>
      <c r="S431" s="15"/>
      <c r="T431">
        <f t="shared" si="13"/>
        <v>3.1415926535897931</v>
      </c>
      <c r="U431" s="15" t="s">
        <v>2694</v>
      </c>
      <c r="V431" s="15" t="s">
        <v>2695</v>
      </c>
    </row>
    <row r="432" spans="1:22" ht="15" customHeight="1" x14ac:dyDescent="0.3">
      <c r="A432" s="15" t="s">
        <v>118</v>
      </c>
      <c r="B432" s="16">
        <v>43678</v>
      </c>
      <c r="C432" s="16">
        <v>43678</v>
      </c>
      <c r="D432" s="15">
        <f t="shared" si="12"/>
        <v>2019</v>
      </c>
      <c r="E432" s="15" t="s">
        <v>983</v>
      </c>
      <c r="F432" s="15" t="s">
        <v>238</v>
      </c>
      <c r="G432" s="15"/>
      <c r="H432" s="15"/>
      <c r="I432" s="15"/>
      <c r="J432" s="18">
        <v>0.1</v>
      </c>
      <c r="L432" s="15" t="s">
        <v>330</v>
      </c>
      <c r="M432" s="15" t="s">
        <v>14</v>
      </c>
      <c r="N432" s="15" t="s">
        <v>7451</v>
      </c>
      <c r="O432" s="15"/>
      <c r="Q432">
        <v>0.5</v>
      </c>
      <c r="S432" s="15"/>
      <c r="T432">
        <f t="shared" si="13"/>
        <v>0.78539816339744828</v>
      </c>
      <c r="U432" s="15" t="s">
        <v>2696</v>
      </c>
      <c r="V432" s="15" t="s">
        <v>2697</v>
      </c>
    </row>
    <row r="433" spans="1:22" ht="15" customHeight="1" x14ac:dyDescent="0.3">
      <c r="A433" s="15" t="s">
        <v>118</v>
      </c>
      <c r="B433" s="16">
        <v>43678</v>
      </c>
      <c r="C433" s="16">
        <v>43678</v>
      </c>
      <c r="D433" s="15">
        <f t="shared" si="12"/>
        <v>2019</v>
      </c>
      <c r="E433" s="15" t="s">
        <v>983</v>
      </c>
      <c r="F433" s="15" t="s">
        <v>238</v>
      </c>
      <c r="G433" s="15"/>
      <c r="H433" s="15"/>
      <c r="I433" s="15"/>
      <c r="J433" s="18">
        <v>2</v>
      </c>
      <c r="L433" s="15" t="s">
        <v>240</v>
      </c>
      <c r="M433" s="15" t="s">
        <v>14</v>
      </c>
      <c r="N433" s="15" t="s">
        <v>7452</v>
      </c>
      <c r="O433" s="15"/>
      <c r="Q433" s="10">
        <v>2</v>
      </c>
      <c r="S433" s="15"/>
      <c r="T433">
        <f t="shared" si="13"/>
        <v>12.566370614359172</v>
      </c>
      <c r="U433" s="15" t="s">
        <v>2698</v>
      </c>
      <c r="V433" s="15" t="s">
        <v>2699</v>
      </c>
    </row>
    <row r="434" spans="1:22" ht="15" customHeight="1" x14ac:dyDescent="0.3">
      <c r="A434" s="15" t="s">
        <v>20</v>
      </c>
      <c r="B434" s="16">
        <v>43678</v>
      </c>
      <c r="C434" s="16">
        <v>43678</v>
      </c>
      <c r="D434" s="15">
        <f t="shared" si="12"/>
        <v>2019</v>
      </c>
      <c r="E434" s="15" t="s">
        <v>41</v>
      </c>
      <c r="F434" s="15" t="s">
        <v>257</v>
      </c>
      <c r="G434" s="15"/>
      <c r="H434" s="15"/>
      <c r="I434" s="15"/>
      <c r="J434" s="18">
        <v>2</v>
      </c>
      <c r="L434" s="15" t="s">
        <v>252</v>
      </c>
      <c r="M434" s="15" t="s">
        <v>14</v>
      </c>
      <c r="N434" s="15" t="s">
        <v>7451</v>
      </c>
      <c r="O434" s="15"/>
      <c r="Q434" s="10">
        <v>2</v>
      </c>
      <c r="S434" s="15"/>
      <c r="T434">
        <f t="shared" si="13"/>
        <v>12.566370614359172</v>
      </c>
      <c r="U434" s="15" t="s">
        <v>2700</v>
      </c>
      <c r="V434" s="15" t="s">
        <v>2701</v>
      </c>
    </row>
    <row r="435" spans="1:22" ht="15" customHeight="1" x14ac:dyDescent="0.3">
      <c r="A435" s="15" t="s">
        <v>20</v>
      </c>
      <c r="B435" s="16">
        <v>43678</v>
      </c>
      <c r="C435" s="16">
        <v>43678</v>
      </c>
      <c r="D435" s="15">
        <f t="shared" si="12"/>
        <v>2019</v>
      </c>
      <c r="E435" s="15" t="s">
        <v>41</v>
      </c>
      <c r="F435" s="15" t="s">
        <v>238</v>
      </c>
      <c r="G435" s="15"/>
      <c r="H435" s="15"/>
      <c r="I435" s="15"/>
      <c r="J435" s="18">
        <v>3</v>
      </c>
      <c r="L435" s="15" t="s">
        <v>252</v>
      </c>
      <c r="M435" s="15" t="s">
        <v>14</v>
      </c>
      <c r="N435" s="15" t="s">
        <v>7451</v>
      </c>
      <c r="O435" s="15"/>
      <c r="Q435" s="10">
        <v>3</v>
      </c>
      <c r="S435" s="15"/>
      <c r="T435">
        <f t="shared" si="13"/>
        <v>28.274333882308138</v>
      </c>
      <c r="U435" s="15" t="s">
        <v>2702</v>
      </c>
      <c r="V435" s="15" t="s">
        <v>2703</v>
      </c>
    </row>
    <row r="436" spans="1:22" ht="15" customHeight="1" x14ac:dyDescent="0.3">
      <c r="A436" s="15" t="s">
        <v>20</v>
      </c>
      <c r="B436" s="16">
        <v>43678</v>
      </c>
      <c r="C436" s="16">
        <v>43678</v>
      </c>
      <c r="D436" s="15">
        <f t="shared" si="12"/>
        <v>2019</v>
      </c>
      <c r="E436" s="15" t="s">
        <v>983</v>
      </c>
      <c r="F436" s="15" t="s">
        <v>367</v>
      </c>
      <c r="G436" s="15"/>
      <c r="H436" s="15"/>
      <c r="I436" s="15"/>
      <c r="J436" s="18">
        <v>2</v>
      </c>
      <c r="L436" s="15" t="s">
        <v>240</v>
      </c>
      <c r="M436" s="15" t="s">
        <v>14</v>
      </c>
      <c r="N436" s="15" t="s">
        <v>7452</v>
      </c>
      <c r="O436" s="15"/>
      <c r="Q436" s="10">
        <v>2</v>
      </c>
      <c r="S436" s="15"/>
      <c r="T436">
        <f t="shared" si="13"/>
        <v>12.566370614359172</v>
      </c>
      <c r="U436" s="15" t="s">
        <v>2704</v>
      </c>
      <c r="V436" s="15" t="s">
        <v>2705</v>
      </c>
    </row>
    <row r="437" spans="1:22" ht="15" customHeight="1" x14ac:dyDescent="0.3">
      <c r="A437" s="15" t="s">
        <v>20</v>
      </c>
      <c r="B437" s="16">
        <v>43678</v>
      </c>
      <c r="C437" s="16">
        <v>43678</v>
      </c>
      <c r="D437" s="15">
        <f t="shared" si="12"/>
        <v>2019</v>
      </c>
      <c r="E437" s="15" t="s">
        <v>983</v>
      </c>
      <c r="F437" s="15" t="s">
        <v>238</v>
      </c>
      <c r="G437" s="15"/>
      <c r="H437" s="15"/>
      <c r="I437" s="15"/>
      <c r="J437" s="18">
        <v>3</v>
      </c>
      <c r="L437" s="15" t="s">
        <v>252</v>
      </c>
      <c r="M437" s="15" t="s">
        <v>14</v>
      </c>
      <c r="N437" s="15" t="s">
        <v>7452</v>
      </c>
      <c r="O437" s="15"/>
      <c r="Q437" s="10">
        <v>3</v>
      </c>
      <c r="S437" s="15"/>
      <c r="T437">
        <f t="shared" si="13"/>
        <v>28.274333882308138</v>
      </c>
      <c r="U437" s="15" t="s">
        <v>2706</v>
      </c>
      <c r="V437" s="15" t="s">
        <v>2707</v>
      </c>
    </row>
    <row r="438" spans="1:22" ht="15" customHeight="1" x14ac:dyDescent="0.3">
      <c r="A438" s="15" t="s">
        <v>20</v>
      </c>
      <c r="B438" s="16">
        <v>43678</v>
      </c>
      <c r="C438" s="16">
        <v>43678</v>
      </c>
      <c r="D438" s="15">
        <f t="shared" si="12"/>
        <v>2019</v>
      </c>
      <c r="E438" s="15" t="s">
        <v>983</v>
      </c>
      <c r="F438" s="15" t="s">
        <v>301</v>
      </c>
      <c r="G438" s="15"/>
      <c r="H438" s="15"/>
      <c r="I438" s="15"/>
      <c r="J438" s="18">
        <v>0.1</v>
      </c>
      <c r="L438" s="15" t="s">
        <v>330</v>
      </c>
      <c r="M438" s="15" t="s">
        <v>14</v>
      </c>
      <c r="N438" s="15" t="s">
        <v>7451</v>
      </c>
      <c r="O438" s="15"/>
      <c r="Q438">
        <v>0.5</v>
      </c>
      <c r="S438" s="15"/>
      <c r="T438">
        <f t="shared" si="13"/>
        <v>0.78539816339744828</v>
      </c>
      <c r="U438" s="15" t="s">
        <v>2708</v>
      </c>
      <c r="V438" s="15" t="s">
        <v>2709</v>
      </c>
    </row>
    <row r="439" spans="1:22" ht="15" customHeight="1" x14ac:dyDescent="0.3">
      <c r="A439" s="15" t="s">
        <v>20</v>
      </c>
      <c r="B439" s="16">
        <v>43678</v>
      </c>
      <c r="C439" s="16">
        <v>43678</v>
      </c>
      <c r="D439" s="15">
        <f t="shared" si="12"/>
        <v>2019</v>
      </c>
      <c r="E439" s="15" t="s">
        <v>983</v>
      </c>
      <c r="F439" s="15" t="s">
        <v>238</v>
      </c>
      <c r="G439" s="15"/>
      <c r="H439" s="15"/>
      <c r="I439" s="15"/>
      <c r="J439" s="18">
        <v>1</v>
      </c>
      <c r="L439" s="15" t="s">
        <v>240</v>
      </c>
      <c r="M439" s="15" t="s">
        <v>14</v>
      </c>
      <c r="N439" s="15" t="s">
        <v>7451</v>
      </c>
      <c r="O439" s="15"/>
      <c r="Q439" s="10">
        <v>1</v>
      </c>
      <c r="S439" s="15"/>
      <c r="T439">
        <f t="shared" si="13"/>
        <v>3.1415926535897931</v>
      </c>
      <c r="U439" s="15" t="s">
        <v>2710</v>
      </c>
      <c r="V439" s="15" t="s">
        <v>2711</v>
      </c>
    </row>
    <row r="440" spans="1:22" ht="15" customHeight="1" x14ac:dyDescent="0.3">
      <c r="A440" s="15" t="s">
        <v>20</v>
      </c>
      <c r="B440" s="16">
        <v>43678</v>
      </c>
      <c r="C440" s="16">
        <v>43678</v>
      </c>
      <c r="D440" s="15">
        <f t="shared" si="12"/>
        <v>2019</v>
      </c>
      <c r="E440" s="15" t="s">
        <v>983</v>
      </c>
      <c r="F440" s="15" t="s">
        <v>238</v>
      </c>
      <c r="G440" s="15"/>
      <c r="H440" s="15"/>
      <c r="I440" s="15"/>
      <c r="J440" s="18">
        <v>2</v>
      </c>
      <c r="L440" s="15" t="s">
        <v>252</v>
      </c>
      <c r="M440" s="15" t="s">
        <v>14</v>
      </c>
      <c r="N440" s="15" t="s">
        <v>7452</v>
      </c>
      <c r="O440" s="15"/>
      <c r="Q440" s="10">
        <v>2</v>
      </c>
      <c r="S440" s="15"/>
      <c r="T440">
        <f t="shared" si="13"/>
        <v>12.566370614359172</v>
      </c>
      <c r="U440" s="15" t="s">
        <v>2712</v>
      </c>
      <c r="V440" s="15" t="s">
        <v>2713</v>
      </c>
    </row>
    <row r="441" spans="1:22" ht="15" customHeight="1" x14ac:dyDescent="0.3">
      <c r="A441" s="15" t="s">
        <v>20</v>
      </c>
      <c r="B441" s="16">
        <v>43678</v>
      </c>
      <c r="C441" s="16">
        <v>43678</v>
      </c>
      <c r="D441" s="15">
        <f t="shared" si="12"/>
        <v>2019</v>
      </c>
      <c r="E441" s="15" t="s">
        <v>983</v>
      </c>
      <c r="F441" s="15" t="s">
        <v>238</v>
      </c>
      <c r="G441" s="15"/>
      <c r="H441" s="15"/>
      <c r="I441" s="15"/>
      <c r="J441" s="18">
        <v>3</v>
      </c>
      <c r="L441" s="15" t="s">
        <v>252</v>
      </c>
      <c r="M441" s="15" t="s">
        <v>14</v>
      </c>
      <c r="N441" s="15" t="s">
        <v>7453</v>
      </c>
      <c r="O441" s="15"/>
      <c r="Q441" s="10">
        <v>3</v>
      </c>
      <c r="S441" s="15"/>
      <c r="T441">
        <f t="shared" si="13"/>
        <v>28.274333882308138</v>
      </c>
      <c r="U441" s="15" t="s">
        <v>2714</v>
      </c>
      <c r="V441" s="15" t="s">
        <v>2715</v>
      </c>
    </row>
    <row r="442" spans="1:22" ht="15" customHeight="1" x14ac:dyDescent="0.3">
      <c r="A442" s="15" t="s">
        <v>20</v>
      </c>
      <c r="B442" s="16">
        <v>43678</v>
      </c>
      <c r="C442" s="16">
        <v>43678</v>
      </c>
      <c r="D442" s="15">
        <f t="shared" si="12"/>
        <v>2019</v>
      </c>
      <c r="E442" s="15" t="s">
        <v>41</v>
      </c>
      <c r="F442" s="15" t="s">
        <v>360</v>
      </c>
      <c r="G442" s="15"/>
      <c r="H442" s="15"/>
      <c r="I442" s="15"/>
      <c r="J442" s="18">
        <v>0.01</v>
      </c>
      <c r="L442" s="15" t="s">
        <v>330</v>
      </c>
      <c r="M442" s="15" t="s">
        <v>14</v>
      </c>
      <c r="N442" s="15" t="s">
        <v>7451</v>
      </c>
      <c r="O442" s="15"/>
      <c r="Q442">
        <v>0.5</v>
      </c>
      <c r="S442" s="15"/>
      <c r="T442">
        <f t="shared" si="13"/>
        <v>0.78539816339744828</v>
      </c>
      <c r="U442" s="15" t="s">
        <v>2716</v>
      </c>
      <c r="V442" s="15" t="s">
        <v>2717</v>
      </c>
    </row>
    <row r="443" spans="1:22" ht="15" customHeight="1" x14ac:dyDescent="0.3">
      <c r="A443" s="15" t="s">
        <v>20</v>
      </c>
      <c r="B443" s="16">
        <v>43678</v>
      </c>
      <c r="C443" s="16">
        <v>43678</v>
      </c>
      <c r="D443" s="15">
        <f t="shared" si="12"/>
        <v>2019</v>
      </c>
      <c r="E443" s="15" t="s">
        <v>41</v>
      </c>
      <c r="F443" s="15" t="s">
        <v>360</v>
      </c>
      <c r="G443" s="15"/>
      <c r="H443" s="15"/>
      <c r="I443" s="15"/>
      <c r="J443" s="18">
        <v>1</v>
      </c>
      <c r="L443" s="15" t="s">
        <v>330</v>
      </c>
      <c r="M443" s="15" t="s">
        <v>14</v>
      </c>
      <c r="N443" s="15" t="s">
        <v>7451</v>
      </c>
      <c r="O443" s="15"/>
      <c r="Q443" s="10">
        <v>1</v>
      </c>
      <c r="S443" s="15"/>
      <c r="T443">
        <f t="shared" si="13"/>
        <v>3.1415926535897931</v>
      </c>
      <c r="U443" s="15" t="s">
        <v>2718</v>
      </c>
      <c r="V443" s="15" t="s">
        <v>2719</v>
      </c>
    </row>
    <row r="444" spans="1:22" ht="15" customHeight="1" x14ac:dyDescent="0.3">
      <c r="A444" s="15" t="s">
        <v>20</v>
      </c>
      <c r="B444" s="16">
        <v>43678</v>
      </c>
      <c r="C444" s="16">
        <v>43678</v>
      </c>
      <c r="D444" s="15">
        <f t="shared" si="12"/>
        <v>2019</v>
      </c>
      <c r="E444" s="15" t="s">
        <v>41</v>
      </c>
      <c r="F444" s="15" t="s">
        <v>360</v>
      </c>
      <c r="G444" s="15"/>
      <c r="H444" s="15"/>
      <c r="I444" s="15"/>
      <c r="J444" s="18">
        <v>0.01</v>
      </c>
      <c r="L444" s="15" t="s">
        <v>330</v>
      </c>
      <c r="M444" s="15" t="s">
        <v>14</v>
      </c>
      <c r="N444" s="15" t="s">
        <v>7451</v>
      </c>
      <c r="O444" s="15"/>
      <c r="Q444">
        <v>0.5</v>
      </c>
      <c r="S444" s="15"/>
      <c r="T444">
        <f t="shared" si="13"/>
        <v>0.78539816339744828</v>
      </c>
      <c r="U444" s="15" t="s">
        <v>2720</v>
      </c>
      <c r="V444" s="15" t="s">
        <v>2721</v>
      </c>
    </row>
    <row r="445" spans="1:22" ht="15" customHeight="1" x14ac:dyDescent="0.3">
      <c r="A445" s="15" t="s">
        <v>20</v>
      </c>
      <c r="B445" s="16">
        <v>43678</v>
      </c>
      <c r="C445" s="16">
        <v>43678</v>
      </c>
      <c r="D445" s="15">
        <f t="shared" si="12"/>
        <v>2019</v>
      </c>
      <c r="E445" s="15" t="s">
        <v>41</v>
      </c>
      <c r="F445" s="15" t="s">
        <v>360</v>
      </c>
      <c r="G445" s="15"/>
      <c r="H445" s="15"/>
      <c r="I445" s="15"/>
      <c r="J445" s="18">
        <v>2</v>
      </c>
      <c r="L445" s="15" t="s">
        <v>330</v>
      </c>
      <c r="M445" s="15" t="s">
        <v>14</v>
      </c>
      <c r="N445" s="15" t="s">
        <v>7451</v>
      </c>
      <c r="O445" s="15"/>
      <c r="Q445" s="10">
        <v>2</v>
      </c>
      <c r="S445" s="15"/>
      <c r="T445">
        <f t="shared" si="13"/>
        <v>12.566370614359172</v>
      </c>
      <c r="U445" s="15" t="s">
        <v>2722</v>
      </c>
      <c r="V445" s="15" t="s">
        <v>2723</v>
      </c>
    </row>
    <row r="446" spans="1:22" ht="15" customHeight="1" x14ac:dyDescent="0.3">
      <c r="A446" s="15" t="s">
        <v>20</v>
      </c>
      <c r="B446" s="16">
        <v>43678</v>
      </c>
      <c r="C446" s="16">
        <v>43678</v>
      </c>
      <c r="D446" s="15">
        <f t="shared" si="12"/>
        <v>2019</v>
      </c>
      <c r="E446" s="15" t="s">
        <v>41</v>
      </c>
      <c r="F446" s="15" t="s">
        <v>238</v>
      </c>
      <c r="G446" s="15"/>
      <c r="H446" s="15"/>
      <c r="I446" s="15"/>
      <c r="J446" s="18">
        <v>0.5</v>
      </c>
      <c r="L446" s="15" t="s">
        <v>330</v>
      </c>
      <c r="M446" s="15" t="s">
        <v>14</v>
      </c>
      <c r="N446" s="15" t="s">
        <v>7452</v>
      </c>
      <c r="O446" s="15"/>
      <c r="Q446" s="10">
        <v>0.5</v>
      </c>
      <c r="S446" s="15"/>
      <c r="T446">
        <f t="shared" si="13"/>
        <v>0.78539816339744828</v>
      </c>
      <c r="U446" s="15" t="s">
        <v>2724</v>
      </c>
      <c r="V446" s="15" t="s">
        <v>2725</v>
      </c>
    </row>
    <row r="447" spans="1:22" ht="15" customHeight="1" x14ac:dyDescent="0.3">
      <c r="A447" s="15" t="s">
        <v>20</v>
      </c>
      <c r="B447" s="16">
        <v>43678</v>
      </c>
      <c r="C447" s="16">
        <v>43678</v>
      </c>
      <c r="D447" s="15">
        <f t="shared" si="12"/>
        <v>2019</v>
      </c>
      <c r="E447" s="15" t="s">
        <v>41</v>
      </c>
      <c r="F447" s="15" t="s">
        <v>360</v>
      </c>
      <c r="G447" s="15"/>
      <c r="H447" s="15"/>
      <c r="I447" s="15"/>
      <c r="J447" s="18">
        <v>0.01</v>
      </c>
      <c r="L447" s="15" t="s">
        <v>330</v>
      </c>
      <c r="M447" s="15" t="s">
        <v>14</v>
      </c>
      <c r="N447" s="15" t="s">
        <v>7451</v>
      </c>
      <c r="O447" s="15"/>
      <c r="Q447">
        <v>0.5</v>
      </c>
      <c r="S447" s="15"/>
      <c r="T447">
        <f t="shared" si="13"/>
        <v>0.78539816339744828</v>
      </c>
      <c r="U447" s="15" t="s">
        <v>2726</v>
      </c>
      <c r="V447" s="15" t="s">
        <v>2727</v>
      </c>
    </row>
    <row r="448" spans="1:22" ht="15" customHeight="1" x14ac:dyDescent="0.3">
      <c r="A448" s="15" t="s">
        <v>20</v>
      </c>
      <c r="B448" s="16">
        <v>43678</v>
      </c>
      <c r="C448" s="16">
        <v>43678</v>
      </c>
      <c r="D448" s="15">
        <f t="shared" si="12"/>
        <v>2019</v>
      </c>
      <c r="E448" s="15" t="s">
        <v>41</v>
      </c>
      <c r="F448" s="15" t="s">
        <v>429</v>
      </c>
      <c r="G448" s="15"/>
      <c r="H448" s="15"/>
      <c r="I448" s="15"/>
      <c r="J448" s="18">
        <v>0.01</v>
      </c>
      <c r="L448" s="15" t="s">
        <v>330</v>
      </c>
      <c r="M448" s="15" t="s">
        <v>14</v>
      </c>
      <c r="N448" s="15" t="s">
        <v>7451</v>
      </c>
      <c r="O448" s="15"/>
      <c r="Q448">
        <v>0.5</v>
      </c>
      <c r="S448" s="15"/>
      <c r="T448">
        <f t="shared" si="13"/>
        <v>0.78539816339744828</v>
      </c>
      <c r="U448" s="15" t="s">
        <v>2728</v>
      </c>
      <c r="V448" s="15" t="s">
        <v>2729</v>
      </c>
    </row>
    <row r="449" spans="1:22" ht="15" customHeight="1" x14ac:dyDescent="0.3">
      <c r="A449" s="15" t="s">
        <v>20</v>
      </c>
      <c r="B449" s="16">
        <v>43678</v>
      </c>
      <c r="C449" s="16">
        <v>43678</v>
      </c>
      <c r="D449" s="15">
        <f t="shared" si="12"/>
        <v>2019</v>
      </c>
      <c r="E449" s="15" t="s">
        <v>41</v>
      </c>
      <c r="F449" s="15" t="s">
        <v>429</v>
      </c>
      <c r="G449" s="15"/>
      <c r="H449" s="15"/>
      <c r="I449" s="15"/>
      <c r="J449" s="18">
        <v>0.01</v>
      </c>
      <c r="L449" s="15" t="s">
        <v>330</v>
      </c>
      <c r="M449" s="15" t="s">
        <v>14</v>
      </c>
      <c r="N449" s="15" t="s">
        <v>7451</v>
      </c>
      <c r="O449" s="15"/>
      <c r="Q449">
        <v>0.5</v>
      </c>
      <c r="S449" s="15"/>
      <c r="T449">
        <f t="shared" si="13"/>
        <v>0.78539816339744828</v>
      </c>
      <c r="U449" s="15" t="s">
        <v>2730</v>
      </c>
      <c r="V449" s="15" t="s">
        <v>2731</v>
      </c>
    </row>
    <row r="450" spans="1:22" ht="15" customHeight="1" x14ac:dyDescent="0.3">
      <c r="A450" s="15" t="s">
        <v>20</v>
      </c>
      <c r="B450" s="16">
        <v>43678</v>
      </c>
      <c r="C450" s="16">
        <v>43678</v>
      </c>
      <c r="D450" s="15">
        <f t="shared" si="12"/>
        <v>2019</v>
      </c>
      <c r="E450" s="15" t="s">
        <v>41</v>
      </c>
      <c r="F450" s="15" t="s">
        <v>238</v>
      </c>
      <c r="G450" s="15"/>
      <c r="H450" s="15"/>
      <c r="I450" s="15"/>
      <c r="J450" s="18">
        <v>2</v>
      </c>
      <c r="L450" s="15" t="s">
        <v>252</v>
      </c>
      <c r="M450" s="15" t="s">
        <v>14</v>
      </c>
      <c r="N450" s="15" t="s">
        <v>7453</v>
      </c>
      <c r="O450" s="15"/>
      <c r="Q450" s="10">
        <v>2</v>
      </c>
      <c r="S450" s="15"/>
      <c r="T450">
        <f t="shared" si="13"/>
        <v>12.566370614359172</v>
      </c>
      <c r="U450" s="15" t="s">
        <v>2732</v>
      </c>
      <c r="V450" s="15" t="s">
        <v>2733</v>
      </c>
    </row>
    <row r="451" spans="1:22" ht="15" customHeight="1" x14ac:dyDescent="0.3">
      <c r="A451" s="15" t="s">
        <v>20</v>
      </c>
      <c r="B451" s="16">
        <v>43678</v>
      </c>
      <c r="C451" s="16">
        <v>43678</v>
      </c>
      <c r="D451" s="15">
        <f t="shared" ref="D451:D514" si="14">YEAR(C451)</f>
        <v>2019</v>
      </c>
      <c r="E451" s="15" t="s">
        <v>41</v>
      </c>
      <c r="F451" s="15" t="s">
        <v>257</v>
      </c>
      <c r="G451" s="15"/>
      <c r="H451" s="15"/>
      <c r="I451" s="15"/>
      <c r="J451" s="18">
        <v>3</v>
      </c>
      <c r="L451" s="15" t="s">
        <v>252</v>
      </c>
      <c r="M451" s="15" t="s">
        <v>14</v>
      </c>
      <c r="N451" s="15" t="s">
        <v>7453</v>
      </c>
      <c r="O451" s="15"/>
      <c r="Q451" s="10">
        <v>3</v>
      </c>
      <c r="S451" s="15"/>
      <c r="T451">
        <f t="shared" ref="T451:T514" si="15">PI()*(Q451^2)</f>
        <v>28.274333882308138</v>
      </c>
      <c r="U451" s="15" t="s">
        <v>2734</v>
      </c>
      <c r="V451" s="15" t="s">
        <v>2735</v>
      </c>
    </row>
    <row r="452" spans="1:22" ht="15" customHeight="1" x14ac:dyDescent="0.3">
      <c r="A452" s="15" t="s">
        <v>20</v>
      </c>
      <c r="B452" s="16">
        <v>43678</v>
      </c>
      <c r="C452" s="16">
        <v>43678</v>
      </c>
      <c r="D452" s="15">
        <f t="shared" si="14"/>
        <v>2019</v>
      </c>
      <c r="E452" s="15" t="s">
        <v>41</v>
      </c>
      <c r="F452" s="15" t="s">
        <v>289</v>
      </c>
      <c r="G452" s="15"/>
      <c r="H452" s="15"/>
      <c r="I452" s="15"/>
      <c r="J452" s="18">
        <v>1</v>
      </c>
      <c r="L452" s="15" t="s">
        <v>330</v>
      </c>
      <c r="M452" s="15" t="s">
        <v>12</v>
      </c>
      <c r="N452" s="15" t="s">
        <v>7451</v>
      </c>
      <c r="O452" s="15"/>
      <c r="Q452" s="10">
        <v>1</v>
      </c>
      <c r="S452" s="15"/>
      <c r="T452">
        <f t="shared" si="15"/>
        <v>3.1415926535897931</v>
      </c>
      <c r="U452" s="15" t="s">
        <v>2736</v>
      </c>
      <c r="V452" s="15" t="s">
        <v>2737</v>
      </c>
    </row>
    <row r="453" spans="1:22" ht="15" customHeight="1" x14ac:dyDescent="0.3">
      <c r="A453" s="15" t="s">
        <v>20</v>
      </c>
      <c r="B453" s="16">
        <v>43678</v>
      </c>
      <c r="C453" s="16">
        <v>43678</v>
      </c>
      <c r="D453" s="15">
        <f t="shared" si="14"/>
        <v>2019</v>
      </c>
      <c r="E453" s="15" t="s">
        <v>41</v>
      </c>
      <c r="F453" s="15" t="s">
        <v>429</v>
      </c>
      <c r="G453" s="15"/>
      <c r="H453" s="15"/>
      <c r="I453" s="15"/>
      <c r="J453" s="18">
        <v>0.01</v>
      </c>
      <c r="L453" s="15" t="s">
        <v>330</v>
      </c>
      <c r="M453" s="15" t="s">
        <v>14</v>
      </c>
      <c r="N453" s="15" t="s">
        <v>7451</v>
      </c>
      <c r="O453" s="15"/>
      <c r="Q453">
        <v>0.5</v>
      </c>
      <c r="S453" s="15"/>
      <c r="T453">
        <f t="shared" si="15"/>
        <v>0.78539816339744828</v>
      </c>
      <c r="U453" s="15" t="s">
        <v>2738</v>
      </c>
      <c r="V453" s="15" t="s">
        <v>2739</v>
      </c>
    </row>
    <row r="454" spans="1:22" ht="15" customHeight="1" x14ac:dyDescent="0.3">
      <c r="A454" s="15" t="s">
        <v>20</v>
      </c>
      <c r="B454" s="16">
        <v>43678</v>
      </c>
      <c r="C454" s="16">
        <v>43678</v>
      </c>
      <c r="D454" s="15">
        <f t="shared" si="14"/>
        <v>2019</v>
      </c>
      <c r="E454" s="15" t="s">
        <v>41</v>
      </c>
      <c r="F454" s="15" t="s">
        <v>257</v>
      </c>
      <c r="G454" s="15"/>
      <c r="H454" s="15"/>
      <c r="I454" s="15"/>
      <c r="J454" s="18">
        <v>5</v>
      </c>
      <c r="L454" s="15" t="s">
        <v>252</v>
      </c>
      <c r="M454" s="15" t="s">
        <v>14</v>
      </c>
      <c r="N454" s="15" t="s">
        <v>7453</v>
      </c>
      <c r="O454" s="15"/>
      <c r="Q454" s="10">
        <v>5</v>
      </c>
      <c r="S454" s="15"/>
      <c r="T454">
        <f t="shared" si="15"/>
        <v>78.539816339744831</v>
      </c>
      <c r="U454" s="15" t="s">
        <v>2740</v>
      </c>
      <c r="V454" s="15" t="s">
        <v>2741</v>
      </c>
    </row>
    <row r="455" spans="1:22" ht="15" customHeight="1" x14ac:dyDescent="0.3">
      <c r="A455" s="15" t="s">
        <v>20</v>
      </c>
      <c r="B455" s="16">
        <v>43678</v>
      </c>
      <c r="C455" s="16">
        <v>43678</v>
      </c>
      <c r="D455" s="15">
        <f t="shared" si="14"/>
        <v>2019</v>
      </c>
      <c r="E455" s="15" t="s">
        <v>41</v>
      </c>
      <c r="F455" s="15" t="s">
        <v>238</v>
      </c>
      <c r="G455" s="15"/>
      <c r="H455" s="15"/>
      <c r="I455" s="15"/>
      <c r="J455" s="18">
        <v>0.01</v>
      </c>
      <c r="L455" s="15" t="s">
        <v>330</v>
      </c>
      <c r="M455" s="15" t="s">
        <v>14</v>
      </c>
      <c r="N455" s="15" t="s">
        <v>7451</v>
      </c>
      <c r="O455" s="15"/>
      <c r="Q455">
        <v>0.5</v>
      </c>
      <c r="S455" s="15"/>
      <c r="T455">
        <f t="shared" si="15"/>
        <v>0.78539816339744828</v>
      </c>
      <c r="U455" s="15" t="s">
        <v>2742</v>
      </c>
      <c r="V455" s="15" t="s">
        <v>2743</v>
      </c>
    </row>
    <row r="456" spans="1:22" ht="15" customHeight="1" x14ac:dyDescent="0.3">
      <c r="A456" s="15" t="s">
        <v>20</v>
      </c>
      <c r="B456" s="16">
        <v>43678</v>
      </c>
      <c r="C456" s="16">
        <v>43678</v>
      </c>
      <c r="D456" s="15">
        <f t="shared" si="14"/>
        <v>2019</v>
      </c>
      <c r="E456" s="15" t="s">
        <v>41</v>
      </c>
      <c r="F456" s="15" t="s">
        <v>238</v>
      </c>
      <c r="G456" s="15"/>
      <c r="H456" s="15"/>
      <c r="I456" s="15"/>
      <c r="J456" s="18">
        <v>0.01</v>
      </c>
      <c r="L456" s="15" t="s">
        <v>330</v>
      </c>
      <c r="M456" s="15" t="s">
        <v>14</v>
      </c>
      <c r="N456" s="15" t="s">
        <v>7451</v>
      </c>
      <c r="O456" s="15"/>
      <c r="Q456">
        <v>0.5</v>
      </c>
      <c r="S456" s="15"/>
      <c r="T456">
        <f t="shared" si="15"/>
        <v>0.78539816339744828</v>
      </c>
      <c r="U456" s="15" t="s">
        <v>2744</v>
      </c>
      <c r="V456" s="15" t="s">
        <v>2745</v>
      </c>
    </row>
    <row r="457" spans="1:22" ht="15" customHeight="1" x14ac:dyDescent="0.3">
      <c r="A457" s="15" t="s">
        <v>20</v>
      </c>
      <c r="B457" s="16">
        <v>43678</v>
      </c>
      <c r="C457" s="16">
        <v>43678</v>
      </c>
      <c r="D457" s="15">
        <f t="shared" si="14"/>
        <v>2019</v>
      </c>
      <c r="E457" s="15" t="s">
        <v>41</v>
      </c>
      <c r="F457" s="15" t="s">
        <v>238</v>
      </c>
      <c r="G457" s="15"/>
      <c r="H457" s="15"/>
      <c r="I457" s="15"/>
      <c r="J457" s="18">
        <v>0.01</v>
      </c>
      <c r="L457" s="15" t="s">
        <v>330</v>
      </c>
      <c r="M457" s="15" t="s">
        <v>14</v>
      </c>
      <c r="N457" s="15" t="s">
        <v>7451</v>
      </c>
      <c r="O457" s="15"/>
      <c r="Q457">
        <v>0.5</v>
      </c>
      <c r="S457" s="15"/>
      <c r="T457">
        <f t="shared" si="15"/>
        <v>0.78539816339744828</v>
      </c>
      <c r="U457" s="15" t="s">
        <v>2746</v>
      </c>
      <c r="V457" s="15" t="s">
        <v>2747</v>
      </c>
    </row>
    <row r="458" spans="1:22" ht="15" customHeight="1" x14ac:dyDescent="0.3">
      <c r="A458" s="15" t="s">
        <v>20</v>
      </c>
      <c r="B458" s="16">
        <v>43678</v>
      </c>
      <c r="C458" s="16">
        <v>43678</v>
      </c>
      <c r="D458" s="15">
        <f t="shared" si="14"/>
        <v>2019</v>
      </c>
      <c r="E458" s="15" t="s">
        <v>41</v>
      </c>
      <c r="F458" s="15" t="s">
        <v>238</v>
      </c>
      <c r="G458" s="15"/>
      <c r="H458" s="15"/>
      <c r="I458" s="15"/>
      <c r="J458" s="18">
        <v>1</v>
      </c>
      <c r="L458" s="15" t="s">
        <v>252</v>
      </c>
      <c r="M458" s="15" t="s">
        <v>14</v>
      </c>
      <c r="N458" s="15" t="s">
        <v>7452</v>
      </c>
      <c r="O458" s="15"/>
      <c r="Q458" s="10">
        <v>1</v>
      </c>
      <c r="S458" s="15"/>
      <c r="T458">
        <f t="shared" si="15"/>
        <v>3.1415926535897931</v>
      </c>
      <c r="U458" s="15" t="s">
        <v>2748</v>
      </c>
      <c r="V458" s="15" t="s">
        <v>2749</v>
      </c>
    </row>
    <row r="459" spans="1:22" ht="15" customHeight="1" x14ac:dyDescent="0.3">
      <c r="A459" s="15" t="s">
        <v>20</v>
      </c>
      <c r="B459" s="16">
        <v>43678</v>
      </c>
      <c r="C459" s="16">
        <v>43678</v>
      </c>
      <c r="D459" s="15">
        <f t="shared" si="14"/>
        <v>2019</v>
      </c>
      <c r="E459" s="15" t="s">
        <v>41</v>
      </c>
      <c r="F459" s="15" t="s">
        <v>238</v>
      </c>
      <c r="G459" s="15"/>
      <c r="H459" s="15"/>
      <c r="I459" s="15"/>
      <c r="J459" s="18">
        <v>0.5</v>
      </c>
      <c r="L459" s="15" t="s">
        <v>252</v>
      </c>
      <c r="M459" s="15" t="s">
        <v>14</v>
      </c>
      <c r="N459" s="15" t="s">
        <v>7452</v>
      </c>
      <c r="O459" s="15"/>
      <c r="Q459" s="10">
        <v>0.5</v>
      </c>
      <c r="S459" s="15"/>
      <c r="T459">
        <f t="shared" si="15"/>
        <v>0.78539816339744828</v>
      </c>
      <c r="U459" s="15" t="s">
        <v>2750</v>
      </c>
      <c r="V459" s="15" t="s">
        <v>2751</v>
      </c>
    </row>
    <row r="460" spans="1:22" ht="15" customHeight="1" x14ac:dyDescent="0.3">
      <c r="A460" s="15" t="s">
        <v>942</v>
      </c>
      <c r="B460" s="16">
        <v>43678</v>
      </c>
      <c r="C460" s="16">
        <v>43678</v>
      </c>
      <c r="D460" s="15">
        <f t="shared" si="14"/>
        <v>2019</v>
      </c>
      <c r="E460" s="15" t="s">
        <v>390</v>
      </c>
      <c r="F460" s="15" t="s">
        <v>289</v>
      </c>
      <c r="G460" s="15"/>
      <c r="H460" s="15"/>
      <c r="I460" s="15"/>
      <c r="J460" s="18">
        <v>2</v>
      </c>
      <c r="L460" s="15" t="s">
        <v>240</v>
      </c>
      <c r="M460" s="15" t="s">
        <v>14</v>
      </c>
      <c r="N460" s="15" t="s">
        <v>7452</v>
      </c>
      <c r="O460" s="15"/>
      <c r="Q460" s="10">
        <v>2</v>
      </c>
      <c r="S460" s="15"/>
      <c r="T460">
        <f t="shared" si="15"/>
        <v>12.566370614359172</v>
      </c>
      <c r="U460" s="15" t="s">
        <v>2752</v>
      </c>
      <c r="V460" s="15" t="s">
        <v>2753</v>
      </c>
    </row>
    <row r="461" spans="1:22" ht="15" customHeight="1" x14ac:dyDescent="0.3">
      <c r="A461" s="15" t="s">
        <v>942</v>
      </c>
      <c r="B461" s="16">
        <v>43678</v>
      </c>
      <c r="C461" s="16">
        <v>43678</v>
      </c>
      <c r="D461" s="15">
        <f t="shared" si="14"/>
        <v>2019</v>
      </c>
      <c r="E461" s="15" t="s">
        <v>390</v>
      </c>
      <c r="F461" s="15" t="s">
        <v>329</v>
      </c>
      <c r="G461" s="15"/>
      <c r="H461" s="15"/>
      <c r="I461" s="15"/>
      <c r="J461" s="18">
        <v>0.01</v>
      </c>
      <c r="L461" s="15" t="s">
        <v>330</v>
      </c>
      <c r="M461" s="15" t="s">
        <v>14</v>
      </c>
      <c r="N461" s="15" t="s">
        <v>7451</v>
      </c>
      <c r="O461" s="15"/>
      <c r="Q461">
        <v>0.5</v>
      </c>
      <c r="S461" s="15"/>
      <c r="T461">
        <f t="shared" si="15"/>
        <v>0.78539816339744828</v>
      </c>
      <c r="U461" s="15" t="s">
        <v>2754</v>
      </c>
      <c r="V461" s="15" t="s">
        <v>2755</v>
      </c>
    </row>
    <row r="462" spans="1:22" ht="15" customHeight="1" x14ac:dyDescent="0.3">
      <c r="A462" s="15" t="s">
        <v>942</v>
      </c>
      <c r="B462" s="16">
        <v>43678</v>
      </c>
      <c r="C462" s="16">
        <v>43678</v>
      </c>
      <c r="D462" s="15">
        <f t="shared" si="14"/>
        <v>2019</v>
      </c>
      <c r="E462" s="15" t="s">
        <v>390</v>
      </c>
      <c r="F462" s="15" t="s">
        <v>329</v>
      </c>
      <c r="G462" s="15"/>
      <c r="H462" s="15"/>
      <c r="I462" s="15"/>
      <c r="J462" s="18">
        <v>1.5</v>
      </c>
      <c r="L462" s="15" t="s">
        <v>240</v>
      </c>
      <c r="M462" s="15" t="s">
        <v>14</v>
      </c>
      <c r="N462" s="15" t="s">
        <v>7452</v>
      </c>
      <c r="O462" s="15"/>
      <c r="Q462" s="10">
        <v>1.5</v>
      </c>
      <c r="S462" s="15"/>
      <c r="T462">
        <f t="shared" si="15"/>
        <v>7.0685834705770345</v>
      </c>
      <c r="U462" s="15" t="s">
        <v>2756</v>
      </c>
      <c r="V462" s="15" t="s">
        <v>2757</v>
      </c>
    </row>
    <row r="463" spans="1:22" ht="15" customHeight="1" x14ac:dyDescent="0.3">
      <c r="A463" s="15" t="s">
        <v>942</v>
      </c>
      <c r="B463" s="16">
        <v>43678</v>
      </c>
      <c r="C463" s="16">
        <v>43678</v>
      </c>
      <c r="D463" s="15">
        <f t="shared" si="14"/>
        <v>2019</v>
      </c>
      <c r="E463" s="15" t="s">
        <v>390</v>
      </c>
      <c r="F463" s="15" t="s">
        <v>329</v>
      </c>
      <c r="G463" s="15"/>
      <c r="H463" s="15"/>
      <c r="I463" s="15"/>
      <c r="J463" s="18">
        <v>1</v>
      </c>
      <c r="L463" s="15" t="s">
        <v>240</v>
      </c>
      <c r="M463" s="15" t="s">
        <v>14</v>
      </c>
      <c r="N463" s="15" t="s">
        <v>7451</v>
      </c>
      <c r="O463" s="15"/>
      <c r="Q463" s="10">
        <v>1</v>
      </c>
      <c r="S463" s="15"/>
      <c r="T463">
        <f t="shared" si="15"/>
        <v>3.1415926535897931</v>
      </c>
      <c r="U463" s="15" t="s">
        <v>2758</v>
      </c>
      <c r="V463" s="15" t="s">
        <v>2759</v>
      </c>
    </row>
    <row r="464" spans="1:22" ht="15" customHeight="1" x14ac:dyDescent="0.3">
      <c r="A464" s="15" t="s">
        <v>942</v>
      </c>
      <c r="B464" s="16">
        <v>43678</v>
      </c>
      <c r="C464" s="16">
        <v>43678</v>
      </c>
      <c r="D464" s="15">
        <f t="shared" si="14"/>
        <v>2019</v>
      </c>
      <c r="E464" s="15" t="s">
        <v>390</v>
      </c>
      <c r="F464" s="15" t="s">
        <v>329</v>
      </c>
      <c r="G464" s="15"/>
      <c r="H464" s="15"/>
      <c r="I464" s="15"/>
      <c r="J464" s="18">
        <v>0.01</v>
      </c>
      <c r="L464" s="15" t="s">
        <v>330</v>
      </c>
      <c r="M464" s="15" t="s">
        <v>14</v>
      </c>
      <c r="N464" s="15" t="s">
        <v>7451</v>
      </c>
      <c r="O464" s="15"/>
      <c r="Q464">
        <v>0.5</v>
      </c>
      <c r="S464" s="15"/>
      <c r="T464">
        <f t="shared" si="15"/>
        <v>0.78539816339744828</v>
      </c>
      <c r="U464" s="15" t="s">
        <v>2760</v>
      </c>
      <c r="V464" s="15" t="s">
        <v>2761</v>
      </c>
    </row>
    <row r="465" spans="1:22" ht="15" customHeight="1" x14ac:dyDescent="0.3">
      <c r="A465" s="15" t="s">
        <v>942</v>
      </c>
      <c r="B465" s="16">
        <v>43678</v>
      </c>
      <c r="C465" s="16">
        <v>43678</v>
      </c>
      <c r="D465" s="15">
        <f t="shared" si="14"/>
        <v>2019</v>
      </c>
      <c r="E465" s="15" t="s">
        <v>390</v>
      </c>
      <c r="F465" s="15" t="s">
        <v>289</v>
      </c>
      <c r="G465" s="15"/>
      <c r="H465" s="15"/>
      <c r="I465" s="15"/>
      <c r="J465" s="18">
        <v>1.5</v>
      </c>
      <c r="L465" s="15" t="s">
        <v>240</v>
      </c>
      <c r="M465" s="15" t="s">
        <v>14</v>
      </c>
      <c r="N465" s="15" t="s">
        <v>7451</v>
      </c>
      <c r="O465" s="15"/>
      <c r="Q465" s="10">
        <v>1.5</v>
      </c>
      <c r="S465" s="15"/>
      <c r="T465">
        <f t="shared" si="15"/>
        <v>7.0685834705770345</v>
      </c>
      <c r="U465" s="15" t="s">
        <v>2762</v>
      </c>
      <c r="V465" s="15" t="s">
        <v>2763</v>
      </c>
    </row>
    <row r="466" spans="1:22" ht="15" customHeight="1" x14ac:dyDescent="0.3">
      <c r="A466" s="15" t="s">
        <v>942</v>
      </c>
      <c r="B466" s="16">
        <v>43678</v>
      </c>
      <c r="C466" s="16">
        <v>43678</v>
      </c>
      <c r="D466" s="15">
        <f t="shared" si="14"/>
        <v>2019</v>
      </c>
      <c r="E466" s="15" t="s">
        <v>390</v>
      </c>
      <c r="F466" s="15" t="s">
        <v>289</v>
      </c>
      <c r="G466" s="15"/>
      <c r="H466" s="15"/>
      <c r="I466" s="15"/>
      <c r="J466" s="18">
        <v>3</v>
      </c>
      <c r="L466" s="15" t="s">
        <v>240</v>
      </c>
      <c r="M466" s="15" t="s">
        <v>14</v>
      </c>
      <c r="N466" s="15" t="s">
        <v>7451</v>
      </c>
      <c r="O466" s="15"/>
      <c r="Q466" s="10">
        <v>3</v>
      </c>
      <c r="S466" s="15"/>
      <c r="T466">
        <f t="shared" si="15"/>
        <v>28.274333882308138</v>
      </c>
      <c r="U466" s="15" t="s">
        <v>2764</v>
      </c>
      <c r="V466" s="15" t="s">
        <v>2765</v>
      </c>
    </row>
    <row r="467" spans="1:22" ht="15" customHeight="1" x14ac:dyDescent="0.3">
      <c r="A467" s="15" t="s">
        <v>942</v>
      </c>
      <c r="B467" s="16">
        <v>43678</v>
      </c>
      <c r="C467" s="16">
        <v>43678</v>
      </c>
      <c r="D467" s="15">
        <f t="shared" si="14"/>
        <v>2019</v>
      </c>
      <c r="E467" s="15" t="s">
        <v>390</v>
      </c>
      <c r="F467" s="15" t="s">
        <v>238</v>
      </c>
      <c r="G467" s="15"/>
      <c r="H467" s="15"/>
      <c r="I467" s="15"/>
      <c r="J467" s="18">
        <v>0.01</v>
      </c>
      <c r="L467" s="15" t="s">
        <v>330</v>
      </c>
      <c r="M467" s="15" t="s">
        <v>14</v>
      </c>
      <c r="N467" s="15" t="s">
        <v>7451</v>
      </c>
      <c r="O467" s="15"/>
      <c r="Q467">
        <v>0.5</v>
      </c>
      <c r="S467" s="15"/>
      <c r="T467">
        <f t="shared" si="15"/>
        <v>0.78539816339744828</v>
      </c>
      <c r="U467" s="15" t="s">
        <v>2766</v>
      </c>
      <c r="V467" s="15" t="s">
        <v>2767</v>
      </c>
    </row>
    <row r="468" spans="1:22" ht="15" customHeight="1" x14ac:dyDescent="0.3">
      <c r="A468" s="15" t="s">
        <v>942</v>
      </c>
      <c r="B468" s="16">
        <v>43678</v>
      </c>
      <c r="C468" s="16">
        <v>43678</v>
      </c>
      <c r="D468" s="15">
        <f t="shared" si="14"/>
        <v>2019</v>
      </c>
      <c r="E468" s="15" t="s">
        <v>390</v>
      </c>
      <c r="F468" s="15" t="s">
        <v>335</v>
      </c>
      <c r="G468" s="15"/>
      <c r="H468" s="15"/>
      <c r="I468" s="15"/>
      <c r="J468" s="18">
        <v>1.5</v>
      </c>
      <c r="L468" s="15" t="s">
        <v>240</v>
      </c>
      <c r="M468" s="15" t="s">
        <v>14</v>
      </c>
      <c r="N468" s="15" t="s">
        <v>7451</v>
      </c>
      <c r="O468" s="15"/>
      <c r="Q468" s="10">
        <v>1.5</v>
      </c>
      <c r="S468" s="15"/>
      <c r="T468">
        <f t="shared" si="15"/>
        <v>7.0685834705770345</v>
      </c>
      <c r="U468" s="15" t="s">
        <v>2768</v>
      </c>
      <c r="V468" s="15" t="s">
        <v>2769</v>
      </c>
    </row>
    <row r="469" spans="1:22" ht="15" customHeight="1" x14ac:dyDescent="0.3">
      <c r="A469" s="15" t="s">
        <v>942</v>
      </c>
      <c r="B469" s="16">
        <v>43678</v>
      </c>
      <c r="C469" s="16">
        <v>43678</v>
      </c>
      <c r="D469" s="15">
        <f t="shared" si="14"/>
        <v>2019</v>
      </c>
      <c r="E469" s="15" t="s">
        <v>390</v>
      </c>
      <c r="F469" s="15" t="s">
        <v>335</v>
      </c>
      <c r="G469" s="15"/>
      <c r="H469" s="15"/>
      <c r="I469" s="15"/>
      <c r="J469" s="18">
        <v>3</v>
      </c>
      <c r="L469" s="15" t="s">
        <v>240</v>
      </c>
      <c r="M469" s="15" t="s">
        <v>14</v>
      </c>
      <c r="N469" s="15" t="s">
        <v>7452</v>
      </c>
      <c r="O469" s="15"/>
      <c r="Q469" s="10">
        <v>3</v>
      </c>
      <c r="S469" s="15"/>
      <c r="T469">
        <f t="shared" si="15"/>
        <v>28.274333882308138</v>
      </c>
      <c r="U469" s="15" t="s">
        <v>2770</v>
      </c>
      <c r="V469" s="15" t="s">
        <v>2771</v>
      </c>
    </row>
    <row r="470" spans="1:22" ht="15" customHeight="1" x14ac:dyDescent="0.3">
      <c r="A470" s="15" t="s">
        <v>942</v>
      </c>
      <c r="B470" s="16">
        <v>43678</v>
      </c>
      <c r="C470" s="16">
        <v>43678</v>
      </c>
      <c r="D470" s="15">
        <f t="shared" si="14"/>
        <v>2019</v>
      </c>
      <c r="E470" s="15" t="s">
        <v>390</v>
      </c>
      <c r="F470" s="15" t="s">
        <v>238</v>
      </c>
      <c r="G470" s="15"/>
      <c r="H470" s="15"/>
      <c r="I470" s="15"/>
      <c r="J470" s="18">
        <v>0.01</v>
      </c>
      <c r="L470" s="15" t="s">
        <v>330</v>
      </c>
      <c r="M470" s="15" t="s">
        <v>14</v>
      </c>
      <c r="N470" s="15" t="s">
        <v>7452</v>
      </c>
      <c r="O470" s="15"/>
      <c r="Q470">
        <v>0.5</v>
      </c>
      <c r="S470" s="15"/>
      <c r="T470">
        <f t="shared" si="15"/>
        <v>0.78539816339744828</v>
      </c>
      <c r="U470" s="15" t="s">
        <v>2772</v>
      </c>
      <c r="V470" s="15" t="s">
        <v>2773</v>
      </c>
    </row>
    <row r="471" spans="1:22" ht="15" customHeight="1" x14ac:dyDescent="0.3">
      <c r="A471" s="15" t="s">
        <v>942</v>
      </c>
      <c r="B471" s="16">
        <v>43678</v>
      </c>
      <c r="C471" s="16">
        <v>43678</v>
      </c>
      <c r="D471" s="15">
        <f t="shared" si="14"/>
        <v>2019</v>
      </c>
      <c r="E471" s="15" t="s">
        <v>390</v>
      </c>
      <c r="F471" s="15" t="s">
        <v>329</v>
      </c>
      <c r="G471" s="15"/>
      <c r="H471" s="15"/>
      <c r="I471" s="15"/>
      <c r="J471" s="18">
        <v>0.01</v>
      </c>
      <c r="L471" s="15" t="s">
        <v>330</v>
      </c>
      <c r="M471" s="15" t="s">
        <v>14</v>
      </c>
      <c r="N471" s="15" t="s">
        <v>7452</v>
      </c>
      <c r="O471" s="15"/>
      <c r="Q471">
        <v>0.5</v>
      </c>
      <c r="S471" s="15"/>
      <c r="T471">
        <f t="shared" si="15"/>
        <v>0.78539816339744828</v>
      </c>
      <c r="U471" s="15" t="s">
        <v>2774</v>
      </c>
      <c r="V471" s="15" t="s">
        <v>2775</v>
      </c>
    </row>
    <row r="472" spans="1:22" ht="15" customHeight="1" x14ac:dyDescent="0.3">
      <c r="A472" s="15" t="s">
        <v>942</v>
      </c>
      <c r="B472" s="16">
        <v>43678</v>
      </c>
      <c r="C472" s="16">
        <v>43678</v>
      </c>
      <c r="D472" s="15">
        <f t="shared" si="14"/>
        <v>2019</v>
      </c>
      <c r="E472" s="15" t="s">
        <v>390</v>
      </c>
      <c r="F472" s="15" t="s">
        <v>329</v>
      </c>
      <c r="G472" s="15"/>
      <c r="H472" s="15"/>
      <c r="I472" s="15"/>
      <c r="J472" s="18">
        <v>0.5</v>
      </c>
      <c r="L472" s="15" t="s">
        <v>252</v>
      </c>
      <c r="M472" s="15" t="s">
        <v>14</v>
      </c>
      <c r="N472" s="15" t="s">
        <v>7452</v>
      </c>
      <c r="O472" s="15"/>
      <c r="Q472" s="10">
        <v>0.5</v>
      </c>
      <c r="S472" s="15"/>
      <c r="T472">
        <f t="shared" si="15"/>
        <v>0.78539816339744828</v>
      </c>
      <c r="U472" s="15" t="s">
        <v>2776</v>
      </c>
      <c r="V472" s="15" t="s">
        <v>2777</v>
      </c>
    </row>
    <row r="473" spans="1:22" ht="15" customHeight="1" x14ac:dyDescent="0.3">
      <c r="A473" s="15" t="s">
        <v>942</v>
      </c>
      <c r="B473" s="16">
        <v>43678</v>
      </c>
      <c r="C473" s="16">
        <v>43678</v>
      </c>
      <c r="D473" s="15">
        <f t="shared" si="14"/>
        <v>2019</v>
      </c>
      <c r="E473" s="15" t="s">
        <v>390</v>
      </c>
      <c r="F473" s="15" t="s">
        <v>289</v>
      </c>
      <c r="G473" s="15"/>
      <c r="H473" s="15"/>
      <c r="I473" s="15"/>
      <c r="J473" s="18">
        <v>0.01</v>
      </c>
      <c r="L473" s="15" t="s">
        <v>330</v>
      </c>
      <c r="M473" s="15" t="s">
        <v>14</v>
      </c>
      <c r="N473" s="15" t="s">
        <v>7452</v>
      </c>
      <c r="O473" s="15"/>
      <c r="Q473">
        <v>0.5</v>
      </c>
      <c r="S473" s="15"/>
      <c r="T473">
        <f t="shared" si="15"/>
        <v>0.78539816339744828</v>
      </c>
      <c r="U473" s="15" t="s">
        <v>2778</v>
      </c>
      <c r="V473" s="15" t="s">
        <v>2779</v>
      </c>
    </row>
    <row r="474" spans="1:22" ht="15" customHeight="1" x14ac:dyDescent="0.3">
      <c r="A474" s="15" t="s">
        <v>942</v>
      </c>
      <c r="B474" s="16">
        <v>43678</v>
      </c>
      <c r="C474" s="16">
        <v>43678</v>
      </c>
      <c r="D474" s="15">
        <f t="shared" si="14"/>
        <v>2019</v>
      </c>
      <c r="E474" s="15" t="s">
        <v>390</v>
      </c>
      <c r="F474" s="15" t="s">
        <v>335</v>
      </c>
      <c r="G474" s="15"/>
      <c r="H474" s="15"/>
      <c r="I474" s="15"/>
      <c r="J474" s="18">
        <v>0.01</v>
      </c>
      <c r="L474" s="15" t="s">
        <v>330</v>
      </c>
      <c r="M474" s="15" t="s">
        <v>14</v>
      </c>
      <c r="N474" s="15" t="s">
        <v>7452</v>
      </c>
      <c r="O474" s="15"/>
      <c r="Q474">
        <v>0.5</v>
      </c>
      <c r="S474" s="15"/>
      <c r="T474">
        <f t="shared" si="15"/>
        <v>0.78539816339744828</v>
      </c>
      <c r="U474" s="15" t="s">
        <v>2780</v>
      </c>
      <c r="V474" s="15" t="s">
        <v>2781</v>
      </c>
    </row>
    <row r="475" spans="1:22" ht="15" customHeight="1" x14ac:dyDescent="0.3">
      <c r="A475" s="15" t="s">
        <v>942</v>
      </c>
      <c r="B475" s="16">
        <v>43678</v>
      </c>
      <c r="C475" s="16">
        <v>43678</v>
      </c>
      <c r="D475" s="15">
        <f t="shared" si="14"/>
        <v>2019</v>
      </c>
      <c r="E475" s="15" t="s">
        <v>390</v>
      </c>
      <c r="F475" s="15" t="s">
        <v>360</v>
      </c>
      <c r="G475" s="15"/>
      <c r="H475" s="15"/>
      <c r="I475" s="15"/>
      <c r="J475" s="18">
        <v>0.01</v>
      </c>
      <c r="L475" s="15" t="s">
        <v>330</v>
      </c>
      <c r="M475" s="15" t="s">
        <v>14</v>
      </c>
      <c r="N475" s="15" t="s">
        <v>7452</v>
      </c>
      <c r="O475" s="15"/>
      <c r="Q475">
        <v>0.5</v>
      </c>
      <c r="S475" s="15"/>
      <c r="T475">
        <f t="shared" si="15"/>
        <v>0.78539816339744828</v>
      </c>
      <c r="U475" s="15" t="s">
        <v>2782</v>
      </c>
      <c r="V475" s="15" t="s">
        <v>2783</v>
      </c>
    </row>
    <row r="476" spans="1:22" ht="15" customHeight="1" x14ac:dyDescent="0.3">
      <c r="A476" s="15" t="s">
        <v>942</v>
      </c>
      <c r="B476" s="16">
        <v>43678</v>
      </c>
      <c r="C476" s="16">
        <v>43678</v>
      </c>
      <c r="D476" s="15">
        <f t="shared" si="14"/>
        <v>2019</v>
      </c>
      <c r="E476" s="15" t="s">
        <v>390</v>
      </c>
      <c r="F476" s="15" t="s">
        <v>335</v>
      </c>
      <c r="G476" s="15"/>
      <c r="H476" s="15"/>
      <c r="I476" s="15"/>
      <c r="J476" s="18">
        <v>0.01</v>
      </c>
      <c r="L476" s="15" t="s">
        <v>330</v>
      </c>
      <c r="M476" s="15" t="s">
        <v>14</v>
      </c>
      <c r="N476" s="15" t="s">
        <v>7452</v>
      </c>
      <c r="O476" s="15"/>
      <c r="Q476">
        <v>0.5</v>
      </c>
      <c r="S476" s="15"/>
      <c r="T476">
        <f t="shared" si="15"/>
        <v>0.78539816339744828</v>
      </c>
      <c r="U476" s="15" t="s">
        <v>2784</v>
      </c>
      <c r="V476" s="15" t="s">
        <v>2785</v>
      </c>
    </row>
    <row r="477" spans="1:22" ht="15" customHeight="1" x14ac:dyDescent="0.3">
      <c r="A477" s="15" t="s">
        <v>942</v>
      </c>
      <c r="B477" s="16">
        <v>43678</v>
      </c>
      <c r="C477" s="16">
        <v>43678</v>
      </c>
      <c r="D477" s="15">
        <f t="shared" si="14"/>
        <v>2019</v>
      </c>
      <c r="E477" s="15" t="s">
        <v>390</v>
      </c>
      <c r="F477" s="15" t="s">
        <v>301</v>
      </c>
      <c r="G477" s="15"/>
      <c r="H477" s="15"/>
      <c r="I477" s="15"/>
      <c r="J477" s="18">
        <v>0.01</v>
      </c>
      <c r="L477" s="15" t="s">
        <v>330</v>
      </c>
      <c r="M477" s="15" t="s">
        <v>14</v>
      </c>
      <c r="N477" s="15" t="s">
        <v>7452</v>
      </c>
      <c r="O477" s="15"/>
      <c r="Q477">
        <v>0.5</v>
      </c>
      <c r="S477" s="15"/>
      <c r="T477">
        <f t="shared" si="15"/>
        <v>0.78539816339744828</v>
      </c>
      <c r="U477" s="15" t="s">
        <v>2786</v>
      </c>
      <c r="V477" s="15" t="s">
        <v>2787</v>
      </c>
    </row>
    <row r="478" spans="1:22" ht="15" customHeight="1" x14ac:dyDescent="0.3">
      <c r="A478" s="15" t="s">
        <v>39</v>
      </c>
      <c r="B478" s="16">
        <v>43679</v>
      </c>
      <c r="C478" s="16">
        <v>43679</v>
      </c>
      <c r="D478" s="15">
        <f t="shared" si="14"/>
        <v>2019</v>
      </c>
      <c r="E478" s="15" t="s">
        <v>379</v>
      </c>
      <c r="F478" s="15" t="s">
        <v>290</v>
      </c>
      <c r="G478" s="15"/>
      <c r="H478" s="15"/>
      <c r="I478" s="15"/>
      <c r="J478" s="18">
        <v>2</v>
      </c>
      <c r="L478" s="15" t="s">
        <v>330</v>
      </c>
      <c r="M478" s="15" t="s">
        <v>14</v>
      </c>
      <c r="N478" s="15" t="s">
        <v>7451</v>
      </c>
      <c r="O478" s="15"/>
      <c r="Q478" s="10">
        <v>2</v>
      </c>
      <c r="S478" s="15"/>
      <c r="T478">
        <f t="shared" si="15"/>
        <v>12.566370614359172</v>
      </c>
      <c r="U478" s="15" t="s">
        <v>2788</v>
      </c>
      <c r="V478" s="15" t="s">
        <v>2789</v>
      </c>
    </row>
    <row r="479" spans="1:22" ht="15" customHeight="1" x14ac:dyDescent="0.3">
      <c r="A479" s="15" t="s">
        <v>35</v>
      </c>
      <c r="B479" s="16">
        <v>43679</v>
      </c>
      <c r="C479" s="16">
        <v>43679</v>
      </c>
      <c r="D479" s="15">
        <f t="shared" si="14"/>
        <v>2019</v>
      </c>
      <c r="E479" s="15" t="s">
        <v>379</v>
      </c>
      <c r="F479" s="15" t="s">
        <v>238</v>
      </c>
      <c r="G479" s="15"/>
      <c r="H479" s="15"/>
      <c r="I479" s="15"/>
      <c r="J479" s="18">
        <v>2.5</v>
      </c>
      <c r="L479" s="15" t="s">
        <v>330</v>
      </c>
      <c r="M479" s="15" t="s">
        <v>14</v>
      </c>
      <c r="N479" s="15" t="s">
        <v>7451</v>
      </c>
      <c r="O479" s="15"/>
      <c r="Q479" s="10">
        <v>2.5</v>
      </c>
      <c r="S479" s="15"/>
      <c r="T479">
        <f t="shared" si="15"/>
        <v>19.634954084936208</v>
      </c>
      <c r="U479" s="15" t="s">
        <v>2790</v>
      </c>
      <c r="V479" s="15" t="s">
        <v>2791</v>
      </c>
    </row>
    <row r="480" spans="1:22" ht="15" customHeight="1" x14ac:dyDescent="0.3">
      <c r="A480" s="15" t="s">
        <v>159</v>
      </c>
      <c r="B480" s="16">
        <v>43675</v>
      </c>
      <c r="C480" s="16">
        <v>43675</v>
      </c>
      <c r="D480" s="15">
        <f t="shared" si="14"/>
        <v>2019</v>
      </c>
      <c r="E480" s="15" t="s">
        <v>288</v>
      </c>
      <c r="F480" s="15" t="s">
        <v>290</v>
      </c>
      <c r="G480" s="15"/>
      <c r="H480" s="15"/>
      <c r="I480" s="15"/>
      <c r="J480" s="18">
        <v>1</v>
      </c>
      <c r="L480" s="15" t="s">
        <v>330</v>
      </c>
      <c r="M480" s="15" t="s">
        <v>14</v>
      </c>
      <c r="N480" s="15" t="s">
        <v>7451</v>
      </c>
      <c r="O480" s="15"/>
      <c r="Q480" s="10">
        <v>1</v>
      </c>
      <c r="S480" s="15"/>
      <c r="T480">
        <f t="shared" si="15"/>
        <v>3.1415926535897931</v>
      </c>
      <c r="U480" s="15" t="s">
        <v>2792</v>
      </c>
      <c r="V480" s="15" t="s">
        <v>2793</v>
      </c>
    </row>
    <row r="481" spans="1:22" ht="15" customHeight="1" x14ac:dyDescent="0.3">
      <c r="A481" s="15" t="s">
        <v>159</v>
      </c>
      <c r="B481" s="16">
        <v>43675</v>
      </c>
      <c r="C481" s="16">
        <v>43675</v>
      </c>
      <c r="D481" s="15">
        <f t="shared" si="14"/>
        <v>2019</v>
      </c>
      <c r="E481" s="15" t="s">
        <v>288</v>
      </c>
      <c r="F481" s="15" t="s">
        <v>290</v>
      </c>
      <c r="G481" s="15"/>
      <c r="H481" s="15"/>
      <c r="I481" s="15"/>
      <c r="J481" s="18">
        <v>1</v>
      </c>
      <c r="L481" s="15" t="s">
        <v>330</v>
      </c>
      <c r="M481" s="15" t="s">
        <v>14</v>
      </c>
      <c r="N481" s="15" t="s">
        <v>7451</v>
      </c>
      <c r="O481" s="15"/>
      <c r="Q481" s="10">
        <v>1</v>
      </c>
      <c r="S481" s="15"/>
      <c r="T481">
        <f t="shared" si="15"/>
        <v>3.1415926535897931</v>
      </c>
      <c r="U481" s="15" t="s">
        <v>2794</v>
      </c>
      <c r="V481" s="15" t="s">
        <v>2795</v>
      </c>
    </row>
    <row r="482" spans="1:22" ht="15" customHeight="1" x14ac:dyDescent="0.3">
      <c r="A482" s="15" t="s">
        <v>159</v>
      </c>
      <c r="B482" s="16">
        <v>43675</v>
      </c>
      <c r="C482" s="16">
        <v>43675</v>
      </c>
      <c r="D482" s="15">
        <f t="shared" si="14"/>
        <v>2019</v>
      </c>
      <c r="E482" s="15" t="s">
        <v>288</v>
      </c>
      <c r="F482" s="15" t="s">
        <v>290</v>
      </c>
      <c r="G482" s="15"/>
      <c r="H482" s="15"/>
      <c r="I482" s="15"/>
      <c r="J482" s="18">
        <v>1</v>
      </c>
      <c r="L482" s="15" t="s">
        <v>330</v>
      </c>
      <c r="M482" s="15" t="s">
        <v>14</v>
      </c>
      <c r="N482" s="15" t="s">
        <v>7451</v>
      </c>
      <c r="O482" s="15"/>
      <c r="Q482" s="10">
        <v>1</v>
      </c>
      <c r="S482" s="15"/>
      <c r="T482">
        <f t="shared" si="15"/>
        <v>3.1415926535897931</v>
      </c>
      <c r="U482" s="15" t="s">
        <v>2796</v>
      </c>
      <c r="V482" s="15" t="s">
        <v>2797</v>
      </c>
    </row>
    <row r="483" spans="1:22" ht="15" customHeight="1" x14ac:dyDescent="0.3">
      <c r="A483" s="15" t="s">
        <v>159</v>
      </c>
      <c r="B483" s="16">
        <v>43675</v>
      </c>
      <c r="C483" s="16">
        <v>43675</v>
      </c>
      <c r="D483" s="15">
        <f t="shared" si="14"/>
        <v>2019</v>
      </c>
      <c r="E483" s="15" t="s">
        <v>288</v>
      </c>
      <c r="F483" s="15" t="s">
        <v>290</v>
      </c>
      <c r="G483" s="15"/>
      <c r="H483" s="15"/>
      <c r="I483" s="15"/>
      <c r="J483" s="18">
        <v>1</v>
      </c>
      <c r="L483" s="15" t="s">
        <v>330</v>
      </c>
      <c r="M483" s="15" t="s">
        <v>14</v>
      </c>
      <c r="N483" s="15" t="s">
        <v>7451</v>
      </c>
      <c r="O483" s="15"/>
      <c r="Q483" s="10">
        <v>1</v>
      </c>
      <c r="S483" s="15"/>
      <c r="T483">
        <f t="shared" si="15"/>
        <v>3.1415926535897931</v>
      </c>
      <c r="U483" s="15" t="s">
        <v>2798</v>
      </c>
      <c r="V483" s="15" t="s">
        <v>2799</v>
      </c>
    </row>
    <row r="484" spans="1:22" ht="15" customHeight="1" x14ac:dyDescent="0.3">
      <c r="A484" s="15" t="s">
        <v>159</v>
      </c>
      <c r="B484" s="16">
        <v>43675</v>
      </c>
      <c r="C484" s="16">
        <v>43675</v>
      </c>
      <c r="D484" s="15">
        <f t="shared" si="14"/>
        <v>2019</v>
      </c>
      <c r="E484" s="15" t="s">
        <v>288</v>
      </c>
      <c r="F484" s="15" t="s">
        <v>290</v>
      </c>
      <c r="G484" s="15"/>
      <c r="H484" s="15"/>
      <c r="I484" s="15"/>
      <c r="J484" s="18">
        <v>1</v>
      </c>
      <c r="L484" s="15" t="s">
        <v>330</v>
      </c>
      <c r="M484" s="15" t="s">
        <v>14</v>
      </c>
      <c r="N484" s="15" t="s">
        <v>7451</v>
      </c>
      <c r="O484" s="15"/>
      <c r="Q484" s="10">
        <v>1</v>
      </c>
      <c r="S484" s="15"/>
      <c r="T484">
        <f t="shared" si="15"/>
        <v>3.1415926535897931</v>
      </c>
      <c r="U484" s="15" t="s">
        <v>2800</v>
      </c>
      <c r="V484" s="15" t="s">
        <v>2801</v>
      </c>
    </row>
    <row r="485" spans="1:22" ht="15" customHeight="1" x14ac:dyDescent="0.3">
      <c r="A485" s="15" t="s">
        <v>159</v>
      </c>
      <c r="B485" s="16">
        <v>43675</v>
      </c>
      <c r="C485" s="16">
        <v>43675</v>
      </c>
      <c r="D485" s="15">
        <f t="shared" si="14"/>
        <v>2019</v>
      </c>
      <c r="E485" s="15" t="s">
        <v>288</v>
      </c>
      <c r="F485" s="15" t="s">
        <v>290</v>
      </c>
      <c r="G485" s="15"/>
      <c r="H485" s="15"/>
      <c r="I485" s="15"/>
      <c r="J485" s="18">
        <v>1</v>
      </c>
      <c r="L485" s="15" t="s">
        <v>330</v>
      </c>
      <c r="M485" s="15" t="s">
        <v>14</v>
      </c>
      <c r="N485" s="15" t="s">
        <v>7451</v>
      </c>
      <c r="O485" s="15"/>
      <c r="Q485" s="10">
        <v>1</v>
      </c>
      <c r="S485" s="15"/>
      <c r="T485">
        <f t="shared" si="15"/>
        <v>3.1415926535897931</v>
      </c>
      <c r="U485" s="15" t="s">
        <v>2802</v>
      </c>
      <c r="V485" s="15" t="s">
        <v>2803</v>
      </c>
    </row>
    <row r="486" spans="1:22" ht="15" customHeight="1" x14ac:dyDescent="0.3">
      <c r="A486" s="15" t="s">
        <v>45</v>
      </c>
      <c r="B486" s="16">
        <v>43675</v>
      </c>
      <c r="C486" s="16">
        <v>43675</v>
      </c>
      <c r="D486" s="15">
        <f t="shared" si="14"/>
        <v>2019</v>
      </c>
      <c r="E486" s="15" t="s">
        <v>288</v>
      </c>
      <c r="F486" s="15" t="s">
        <v>290</v>
      </c>
      <c r="G486" s="15"/>
      <c r="H486" s="15"/>
      <c r="I486" s="15"/>
      <c r="J486" s="18">
        <v>1</v>
      </c>
      <c r="L486" s="15" t="s">
        <v>330</v>
      </c>
      <c r="M486" s="15" t="s">
        <v>14</v>
      </c>
      <c r="N486" s="15" t="s">
        <v>7451</v>
      </c>
      <c r="O486" s="15"/>
      <c r="Q486" s="10">
        <v>1</v>
      </c>
      <c r="S486" s="15"/>
      <c r="T486">
        <f t="shared" si="15"/>
        <v>3.1415926535897931</v>
      </c>
      <c r="U486" s="15" t="s">
        <v>2804</v>
      </c>
      <c r="V486" s="15" t="s">
        <v>2805</v>
      </c>
    </row>
    <row r="487" spans="1:22" ht="15" customHeight="1" x14ac:dyDescent="0.3">
      <c r="A487" s="15" t="s">
        <v>45</v>
      </c>
      <c r="B487" s="16">
        <v>43675</v>
      </c>
      <c r="C487" s="16">
        <v>43675</v>
      </c>
      <c r="D487" s="15">
        <f t="shared" si="14"/>
        <v>2019</v>
      </c>
      <c r="E487" s="15" t="s">
        <v>288</v>
      </c>
      <c r="F487" s="15" t="s">
        <v>290</v>
      </c>
      <c r="G487" s="15"/>
      <c r="H487" s="15"/>
      <c r="I487" s="15"/>
      <c r="J487" s="18">
        <v>1</v>
      </c>
      <c r="L487" s="15" t="s">
        <v>330</v>
      </c>
      <c r="M487" s="15" t="s">
        <v>14</v>
      </c>
      <c r="N487" s="15" t="s">
        <v>7451</v>
      </c>
      <c r="O487" s="15"/>
      <c r="Q487" s="10">
        <v>1</v>
      </c>
      <c r="S487" s="15"/>
      <c r="T487">
        <f t="shared" si="15"/>
        <v>3.1415926535897931</v>
      </c>
      <c r="U487" s="15" t="s">
        <v>2806</v>
      </c>
      <c r="V487" s="15" t="s">
        <v>2807</v>
      </c>
    </row>
    <row r="488" spans="1:22" ht="15" customHeight="1" x14ac:dyDescent="0.3">
      <c r="A488" s="15" t="s">
        <v>45</v>
      </c>
      <c r="B488" s="16">
        <v>43675</v>
      </c>
      <c r="C488" s="16">
        <v>43675</v>
      </c>
      <c r="D488" s="15">
        <f t="shared" si="14"/>
        <v>2019</v>
      </c>
      <c r="E488" s="15" t="s">
        <v>288</v>
      </c>
      <c r="F488" s="15" t="s">
        <v>290</v>
      </c>
      <c r="G488" s="15"/>
      <c r="H488" s="15"/>
      <c r="I488" s="15"/>
      <c r="J488" s="18">
        <v>1</v>
      </c>
      <c r="L488" s="15" t="s">
        <v>330</v>
      </c>
      <c r="M488" s="15" t="s">
        <v>12</v>
      </c>
      <c r="N488" s="15" t="s">
        <v>7451</v>
      </c>
      <c r="O488" s="15"/>
      <c r="Q488" s="10">
        <v>1</v>
      </c>
      <c r="S488" s="15"/>
      <c r="T488">
        <f t="shared" si="15"/>
        <v>3.1415926535897931</v>
      </c>
      <c r="U488" s="15" t="s">
        <v>2808</v>
      </c>
      <c r="V488" s="15" t="s">
        <v>2809</v>
      </c>
    </row>
    <row r="489" spans="1:22" ht="15" customHeight="1" x14ac:dyDescent="0.3">
      <c r="A489" s="15" t="s">
        <v>45</v>
      </c>
      <c r="B489" s="16">
        <v>43675</v>
      </c>
      <c r="C489" s="16">
        <v>43675</v>
      </c>
      <c r="D489" s="15">
        <f t="shared" si="14"/>
        <v>2019</v>
      </c>
      <c r="E489" s="15" t="s">
        <v>288</v>
      </c>
      <c r="F489" s="15" t="s">
        <v>290</v>
      </c>
      <c r="G489" s="15"/>
      <c r="H489" s="15"/>
      <c r="I489" s="15"/>
      <c r="J489" s="18">
        <v>1</v>
      </c>
      <c r="L489" s="15" t="s">
        <v>330</v>
      </c>
      <c r="M489" s="15" t="s">
        <v>14</v>
      </c>
      <c r="N489" s="15" t="s">
        <v>7451</v>
      </c>
      <c r="O489" s="15"/>
      <c r="Q489" s="10">
        <v>1</v>
      </c>
      <c r="S489" s="15"/>
      <c r="T489">
        <f t="shared" si="15"/>
        <v>3.1415926535897931</v>
      </c>
      <c r="U489" s="15" t="s">
        <v>2810</v>
      </c>
      <c r="V489" s="15" t="s">
        <v>2811</v>
      </c>
    </row>
    <row r="490" spans="1:22" ht="15" customHeight="1" x14ac:dyDescent="0.3">
      <c r="A490" s="15" t="s">
        <v>45</v>
      </c>
      <c r="B490" s="16">
        <v>43675</v>
      </c>
      <c r="C490" s="16">
        <v>43675</v>
      </c>
      <c r="D490" s="15">
        <f t="shared" si="14"/>
        <v>2019</v>
      </c>
      <c r="E490" s="15" t="s">
        <v>288</v>
      </c>
      <c r="F490" s="15" t="s">
        <v>290</v>
      </c>
      <c r="G490" s="15"/>
      <c r="H490" s="15"/>
      <c r="I490" s="15"/>
      <c r="J490" s="18">
        <v>1</v>
      </c>
      <c r="L490" s="15" t="s">
        <v>330</v>
      </c>
      <c r="M490" s="15" t="s">
        <v>14</v>
      </c>
      <c r="N490" s="15" t="s">
        <v>7451</v>
      </c>
      <c r="O490" s="15"/>
      <c r="Q490" s="10">
        <v>1</v>
      </c>
      <c r="S490" s="15"/>
      <c r="T490">
        <f t="shared" si="15"/>
        <v>3.1415926535897931</v>
      </c>
      <c r="U490" s="15" t="s">
        <v>2812</v>
      </c>
      <c r="V490" s="15" t="s">
        <v>2813</v>
      </c>
    </row>
    <row r="491" spans="1:22" ht="15" customHeight="1" x14ac:dyDescent="0.3">
      <c r="A491" s="15" t="s">
        <v>45</v>
      </c>
      <c r="B491" s="16">
        <v>43675</v>
      </c>
      <c r="C491" s="16">
        <v>43675</v>
      </c>
      <c r="D491" s="15">
        <f t="shared" si="14"/>
        <v>2019</v>
      </c>
      <c r="E491" s="15" t="s">
        <v>288</v>
      </c>
      <c r="F491" s="15" t="s">
        <v>290</v>
      </c>
      <c r="G491" s="15"/>
      <c r="H491" s="15"/>
      <c r="I491" s="15"/>
      <c r="J491" s="18">
        <v>1</v>
      </c>
      <c r="L491" s="15" t="s">
        <v>330</v>
      </c>
      <c r="M491" s="15" t="s">
        <v>14</v>
      </c>
      <c r="N491" s="15" t="s">
        <v>7451</v>
      </c>
      <c r="O491" s="15"/>
      <c r="Q491" s="10">
        <v>1</v>
      </c>
      <c r="S491" s="15"/>
      <c r="T491">
        <f t="shared" si="15"/>
        <v>3.1415926535897931</v>
      </c>
      <c r="U491" s="15" t="s">
        <v>2814</v>
      </c>
      <c r="V491" s="15" t="s">
        <v>2815</v>
      </c>
    </row>
    <row r="492" spans="1:22" ht="15" customHeight="1" x14ac:dyDescent="0.3">
      <c r="A492" s="15" t="s">
        <v>45</v>
      </c>
      <c r="B492" s="16">
        <v>43675</v>
      </c>
      <c r="C492" s="16">
        <v>43675</v>
      </c>
      <c r="D492" s="15">
        <f t="shared" si="14"/>
        <v>2019</v>
      </c>
      <c r="E492" s="15" t="s">
        <v>288</v>
      </c>
      <c r="F492" s="15" t="s">
        <v>289</v>
      </c>
      <c r="G492" s="15"/>
      <c r="H492" s="15"/>
      <c r="I492" s="15"/>
      <c r="J492" s="18">
        <v>1</v>
      </c>
      <c r="L492" s="15" t="s">
        <v>330</v>
      </c>
      <c r="M492" s="15" t="s">
        <v>14</v>
      </c>
      <c r="N492" s="15" t="s">
        <v>7451</v>
      </c>
      <c r="O492" s="15"/>
      <c r="Q492" s="10">
        <v>1</v>
      </c>
      <c r="S492" s="15"/>
      <c r="T492">
        <f t="shared" si="15"/>
        <v>3.1415926535897931</v>
      </c>
      <c r="U492" s="15" t="s">
        <v>2816</v>
      </c>
      <c r="V492" s="15" t="s">
        <v>2817</v>
      </c>
    </row>
    <row r="493" spans="1:22" ht="15" customHeight="1" x14ac:dyDescent="0.3">
      <c r="A493" s="15" t="s">
        <v>45</v>
      </c>
      <c r="B493" s="16">
        <v>43675</v>
      </c>
      <c r="C493" s="16">
        <v>43675</v>
      </c>
      <c r="D493" s="15">
        <f t="shared" si="14"/>
        <v>2019</v>
      </c>
      <c r="E493" s="15" t="s">
        <v>288</v>
      </c>
      <c r="F493" s="15" t="s">
        <v>289</v>
      </c>
      <c r="G493" s="15"/>
      <c r="H493" s="15"/>
      <c r="I493" s="15"/>
      <c r="J493" s="18">
        <v>0.01</v>
      </c>
      <c r="L493" s="15" t="s">
        <v>330</v>
      </c>
      <c r="M493" s="15" t="s">
        <v>12</v>
      </c>
      <c r="N493" s="15" t="s">
        <v>7451</v>
      </c>
      <c r="O493" s="15"/>
      <c r="Q493">
        <v>0.5</v>
      </c>
      <c r="S493" s="15"/>
      <c r="T493">
        <f t="shared" si="15"/>
        <v>0.78539816339744828</v>
      </c>
      <c r="U493" s="15" t="s">
        <v>2818</v>
      </c>
      <c r="V493" s="15" t="s">
        <v>2819</v>
      </c>
    </row>
    <row r="494" spans="1:22" ht="15" customHeight="1" x14ac:dyDescent="0.3">
      <c r="A494" s="15" t="s">
        <v>144</v>
      </c>
      <c r="B494" s="16">
        <v>43675</v>
      </c>
      <c r="C494" s="16">
        <v>43675</v>
      </c>
      <c r="D494" s="15">
        <f t="shared" si="14"/>
        <v>2019</v>
      </c>
      <c r="E494" s="15" t="s">
        <v>288</v>
      </c>
      <c r="F494" s="15" t="s">
        <v>266</v>
      </c>
      <c r="G494" s="15"/>
      <c r="H494" s="15"/>
      <c r="I494" s="15"/>
      <c r="J494" s="18">
        <v>0.01</v>
      </c>
      <c r="L494" s="15" t="s">
        <v>330</v>
      </c>
      <c r="M494" s="15" t="s">
        <v>14</v>
      </c>
      <c r="N494" s="15" t="s">
        <v>7451</v>
      </c>
      <c r="O494" s="15"/>
      <c r="Q494">
        <v>0.5</v>
      </c>
      <c r="S494" s="15"/>
      <c r="T494">
        <f t="shared" si="15"/>
        <v>0.78539816339744828</v>
      </c>
      <c r="U494" s="15" t="s">
        <v>2820</v>
      </c>
      <c r="V494" s="15" t="s">
        <v>2821</v>
      </c>
    </row>
    <row r="495" spans="1:22" ht="15" customHeight="1" x14ac:dyDescent="0.3">
      <c r="A495" s="15" t="s">
        <v>144</v>
      </c>
      <c r="B495" s="16">
        <v>43675</v>
      </c>
      <c r="C495" s="16">
        <v>43675</v>
      </c>
      <c r="D495" s="15">
        <f t="shared" si="14"/>
        <v>2019</v>
      </c>
      <c r="E495" s="15" t="s">
        <v>288</v>
      </c>
      <c r="F495" s="15" t="s">
        <v>2440</v>
      </c>
      <c r="G495" s="15"/>
      <c r="H495" s="15"/>
      <c r="I495" s="15"/>
      <c r="J495" s="18">
        <v>0.5</v>
      </c>
      <c r="L495" s="15" t="s">
        <v>240</v>
      </c>
      <c r="M495" s="15" t="s">
        <v>14</v>
      </c>
      <c r="N495" s="15" t="s">
        <v>7451</v>
      </c>
      <c r="O495" s="15"/>
      <c r="Q495" s="10">
        <v>0.5</v>
      </c>
      <c r="S495" s="15"/>
      <c r="T495">
        <f t="shared" si="15"/>
        <v>0.78539816339744828</v>
      </c>
      <c r="U495" s="15" t="s">
        <v>2822</v>
      </c>
      <c r="V495" s="15" t="s">
        <v>2823</v>
      </c>
    </row>
    <row r="496" spans="1:22" ht="15" customHeight="1" x14ac:dyDescent="0.3">
      <c r="A496" s="15" t="s">
        <v>144</v>
      </c>
      <c r="B496" s="16">
        <v>43675</v>
      </c>
      <c r="C496" s="16">
        <v>43675</v>
      </c>
      <c r="D496" s="15">
        <f t="shared" si="14"/>
        <v>2019</v>
      </c>
      <c r="E496" s="15" t="s">
        <v>288</v>
      </c>
      <c r="F496" s="15" t="s">
        <v>2440</v>
      </c>
      <c r="G496" s="15"/>
      <c r="H496" s="15"/>
      <c r="I496" s="15"/>
      <c r="J496" s="18">
        <v>2</v>
      </c>
      <c r="L496" s="15" t="s">
        <v>240</v>
      </c>
      <c r="M496" s="15" t="s">
        <v>14</v>
      </c>
      <c r="N496" s="15" t="s">
        <v>7451</v>
      </c>
      <c r="O496" s="15"/>
      <c r="Q496" s="10">
        <v>2</v>
      </c>
      <c r="S496" s="15"/>
      <c r="T496">
        <f t="shared" si="15"/>
        <v>12.566370614359172</v>
      </c>
      <c r="U496" s="15" t="s">
        <v>2824</v>
      </c>
      <c r="V496" s="15" t="s">
        <v>2825</v>
      </c>
    </row>
    <row r="497" spans="1:22" ht="15" customHeight="1" x14ac:dyDescent="0.3">
      <c r="A497" s="15" t="s">
        <v>144</v>
      </c>
      <c r="B497" s="16">
        <v>43675</v>
      </c>
      <c r="C497" s="16">
        <v>43675</v>
      </c>
      <c r="D497" s="15">
        <f t="shared" si="14"/>
        <v>2019</v>
      </c>
      <c r="E497" s="15" t="s">
        <v>288</v>
      </c>
      <c r="F497" s="15" t="s">
        <v>2440</v>
      </c>
      <c r="G497" s="15"/>
      <c r="H497" s="15"/>
      <c r="I497" s="15"/>
      <c r="J497" s="18">
        <v>1</v>
      </c>
      <c r="L497" s="15" t="s">
        <v>330</v>
      </c>
      <c r="M497" s="15" t="s">
        <v>14</v>
      </c>
      <c r="N497" s="15" t="s">
        <v>7451</v>
      </c>
      <c r="O497" s="15"/>
      <c r="Q497" s="10">
        <v>1</v>
      </c>
      <c r="S497" s="15"/>
      <c r="T497">
        <f t="shared" si="15"/>
        <v>3.1415926535897931</v>
      </c>
      <c r="U497" s="15" t="s">
        <v>2826</v>
      </c>
      <c r="V497" s="15" t="s">
        <v>2827</v>
      </c>
    </row>
    <row r="498" spans="1:22" ht="15" customHeight="1" x14ac:dyDescent="0.3">
      <c r="A498" s="15" t="s">
        <v>144</v>
      </c>
      <c r="B498" s="16">
        <v>43675</v>
      </c>
      <c r="C498" s="16">
        <v>43675</v>
      </c>
      <c r="D498" s="15">
        <f t="shared" si="14"/>
        <v>2019</v>
      </c>
      <c r="E498" s="15" t="s">
        <v>288</v>
      </c>
      <c r="F498" s="15" t="s">
        <v>2440</v>
      </c>
      <c r="G498" s="15"/>
      <c r="H498" s="15"/>
      <c r="I498" s="15"/>
      <c r="J498" s="18">
        <v>2</v>
      </c>
      <c r="L498" s="15" t="s">
        <v>330</v>
      </c>
      <c r="M498" s="15" t="s">
        <v>14</v>
      </c>
      <c r="N498" s="15" t="s">
        <v>7452</v>
      </c>
      <c r="O498" s="15"/>
      <c r="Q498" s="10">
        <v>2</v>
      </c>
      <c r="S498" s="15"/>
      <c r="T498">
        <f t="shared" si="15"/>
        <v>12.566370614359172</v>
      </c>
      <c r="U498" s="15" t="s">
        <v>2828</v>
      </c>
      <c r="V498" s="15" t="s">
        <v>2829</v>
      </c>
    </row>
    <row r="499" spans="1:22" ht="15" customHeight="1" x14ac:dyDescent="0.3">
      <c r="A499" s="15" t="s">
        <v>144</v>
      </c>
      <c r="B499" s="16">
        <v>43675</v>
      </c>
      <c r="C499" s="16">
        <v>43675</v>
      </c>
      <c r="D499" s="15">
        <f t="shared" si="14"/>
        <v>2019</v>
      </c>
      <c r="E499" s="15" t="s">
        <v>288</v>
      </c>
      <c r="F499" s="15" t="s">
        <v>2440</v>
      </c>
      <c r="G499" s="15"/>
      <c r="H499" s="15"/>
      <c r="I499" s="15"/>
      <c r="J499" s="18">
        <v>0.01</v>
      </c>
      <c r="L499" s="15" t="s">
        <v>330</v>
      </c>
      <c r="M499" s="15" t="s">
        <v>14</v>
      </c>
      <c r="N499" s="15" t="s">
        <v>7451</v>
      </c>
      <c r="O499" s="15"/>
      <c r="Q499">
        <v>0.5</v>
      </c>
      <c r="S499" s="15"/>
      <c r="T499">
        <f t="shared" si="15"/>
        <v>0.78539816339744828</v>
      </c>
      <c r="U499" s="15" t="s">
        <v>2830</v>
      </c>
      <c r="V499" s="15" t="s">
        <v>2831</v>
      </c>
    </row>
    <row r="500" spans="1:22" ht="15" customHeight="1" x14ac:dyDescent="0.3">
      <c r="A500" s="15" t="s">
        <v>144</v>
      </c>
      <c r="B500" s="16">
        <v>43675</v>
      </c>
      <c r="C500" s="16">
        <v>43675</v>
      </c>
      <c r="D500" s="15">
        <f t="shared" si="14"/>
        <v>2019</v>
      </c>
      <c r="E500" s="15" t="s">
        <v>288</v>
      </c>
      <c r="F500" s="15" t="s">
        <v>1702</v>
      </c>
      <c r="G500" s="15"/>
      <c r="H500" s="15"/>
      <c r="I500" s="15"/>
      <c r="J500" s="18">
        <v>2</v>
      </c>
      <c r="L500" s="15" t="s">
        <v>252</v>
      </c>
      <c r="M500" s="15" t="s">
        <v>14</v>
      </c>
      <c r="N500" s="15" t="s">
        <v>7451</v>
      </c>
      <c r="O500" s="15"/>
      <c r="Q500" s="10">
        <v>2</v>
      </c>
      <c r="S500" s="15"/>
      <c r="T500">
        <f t="shared" si="15"/>
        <v>12.566370614359172</v>
      </c>
      <c r="U500" s="15" t="s">
        <v>2832</v>
      </c>
      <c r="V500" s="15" t="s">
        <v>2833</v>
      </c>
    </row>
    <row r="501" spans="1:22" ht="15" customHeight="1" x14ac:dyDescent="0.3">
      <c r="A501" s="15" t="s">
        <v>144</v>
      </c>
      <c r="B501" s="16">
        <v>43675</v>
      </c>
      <c r="C501" s="16">
        <v>43675</v>
      </c>
      <c r="D501" s="15">
        <f t="shared" si="14"/>
        <v>2019</v>
      </c>
      <c r="E501" s="15" t="s">
        <v>288</v>
      </c>
      <c r="F501" s="15" t="s">
        <v>289</v>
      </c>
      <c r="G501" s="15"/>
      <c r="H501" s="15"/>
      <c r="I501" s="15"/>
      <c r="J501" s="18">
        <v>1</v>
      </c>
      <c r="L501" s="15" t="s">
        <v>330</v>
      </c>
      <c r="M501" s="15" t="s">
        <v>14</v>
      </c>
      <c r="N501" s="15" t="s">
        <v>7451</v>
      </c>
      <c r="O501" s="15"/>
      <c r="Q501" s="10">
        <v>1</v>
      </c>
      <c r="S501" s="15"/>
      <c r="T501">
        <f t="shared" si="15"/>
        <v>3.1415926535897931</v>
      </c>
      <c r="U501" s="15" t="s">
        <v>2834</v>
      </c>
      <c r="V501" s="15" t="s">
        <v>2835</v>
      </c>
    </row>
    <row r="502" spans="1:22" ht="15" customHeight="1" x14ac:dyDescent="0.3">
      <c r="A502" s="15" t="s">
        <v>42</v>
      </c>
      <c r="B502" s="16">
        <v>43675</v>
      </c>
      <c r="C502" s="16">
        <v>43675</v>
      </c>
      <c r="D502" s="15">
        <f t="shared" si="14"/>
        <v>2019</v>
      </c>
      <c r="E502" s="15" t="s">
        <v>288</v>
      </c>
      <c r="F502" s="15" t="s">
        <v>262</v>
      </c>
      <c r="G502" s="15"/>
      <c r="H502" s="15"/>
      <c r="I502" s="15"/>
      <c r="J502" s="18">
        <v>3</v>
      </c>
      <c r="L502" s="15" t="s">
        <v>240</v>
      </c>
      <c r="M502" s="15" t="s">
        <v>14</v>
      </c>
      <c r="N502" s="15" t="s">
        <v>7452</v>
      </c>
      <c r="O502" s="15"/>
      <c r="Q502" s="10">
        <v>3</v>
      </c>
      <c r="S502" s="15"/>
      <c r="T502">
        <f t="shared" si="15"/>
        <v>28.274333882308138</v>
      </c>
      <c r="U502" s="15" t="s">
        <v>2836</v>
      </c>
      <c r="V502" s="15" t="s">
        <v>2837</v>
      </c>
    </row>
    <row r="503" spans="1:22" ht="15" customHeight="1" x14ac:dyDescent="0.3">
      <c r="A503" s="15" t="s">
        <v>31</v>
      </c>
      <c r="B503" s="16">
        <v>43676</v>
      </c>
      <c r="C503" s="16">
        <v>43676</v>
      </c>
      <c r="D503" s="15">
        <f t="shared" si="14"/>
        <v>2019</v>
      </c>
      <c r="E503" s="15" t="s">
        <v>288</v>
      </c>
      <c r="F503" s="15" t="s">
        <v>2440</v>
      </c>
      <c r="G503" s="15"/>
      <c r="H503" s="15"/>
      <c r="I503" s="15"/>
      <c r="J503" s="18">
        <v>0.01</v>
      </c>
      <c r="L503" s="15" t="s">
        <v>330</v>
      </c>
      <c r="M503" s="15" t="s">
        <v>14</v>
      </c>
      <c r="N503" s="15" t="s">
        <v>7451</v>
      </c>
      <c r="O503" s="15"/>
      <c r="Q503">
        <v>0.5</v>
      </c>
      <c r="S503" s="15"/>
      <c r="T503">
        <f t="shared" si="15"/>
        <v>0.78539816339744828</v>
      </c>
      <c r="U503" s="15" t="s">
        <v>2838</v>
      </c>
      <c r="V503" s="15" t="s">
        <v>2839</v>
      </c>
    </row>
    <row r="504" spans="1:22" ht="15" customHeight="1" x14ac:dyDescent="0.3">
      <c r="A504" s="15" t="s">
        <v>31</v>
      </c>
      <c r="B504" s="16">
        <v>43676</v>
      </c>
      <c r="C504" s="16">
        <v>43676</v>
      </c>
      <c r="D504" s="15">
        <f t="shared" si="14"/>
        <v>2019</v>
      </c>
      <c r="E504" s="15" t="s">
        <v>288</v>
      </c>
      <c r="F504" s="15" t="s">
        <v>2440</v>
      </c>
      <c r="G504" s="15"/>
      <c r="H504" s="15"/>
      <c r="I504" s="15"/>
      <c r="J504" s="18">
        <v>0.01</v>
      </c>
      <c r="L504" s="15" t="s">
        <v>330</v>
      </c>
      <c r="M504" s="15" t="s">
        <v>14</v>
      </c>
      <c r="N504" s="15" t="s">
        <v>7451</v>
      </c>
      <c r="O504" s="15"/>
      <c r="Q504">
        <v>0.5</v>
      </c>
      <c r="S504" s="15"/>
      <c r="T504">
        <f t="shared" si="15"/>
        <v>0.78539816339744828</v>
      </c>
      <c r="U504" s="15" t="s">
        <v>2840</v>
      </c>
      <c r="V504" s="15" t="s">
        <v>2841</v>
      </c>
    </row>
    <row r="505" spans="1:22" ht="15" customHeight="1" x14ac:dyDescent="0.3">
      <c r="A505" s="15" t="s">
        <v>31</v>
      </c>
      <c r="B505" s="16">
        <v>43676</v>
      </c>
      <c r="C505" s="16">
        <v>43676</v>
      </c>
      <c r="D505" s="15">
        <f t="shared" si="14"/>
        <v>2019</v>
      </c>
      <c r="E505" s="15" t="s">
        <v>288</v>
      </c>
      <c r="F505" s="15" t="s">
        <v>2440</v>
      </c>
      <c r="G505" s="15"/>
      <c r="H505" s="15"/>
      <c r="I505" s="15"/>
      <c r="J505" s="18">
        <v>0.01</v>
      </c>
      <c r="L505" s="15" t="s">
        <v>330</v>
      </c>
      <c r="M505" s="15" t="s">
        <v>14</v>
      </c>
      <c r="N505" s="15" t="s">
        <v>7451</v>
      </c>
      <c r="O505" s="15"/>
      <c r="Q505">
        <v>0.5</v>
      </c>
      <c r="S505" s="15"/>
      <c r="T505">
        <f t="shared" si="15"/>
        <v>0.78539816339744828</v>
      </c>
      <c r="U505" s="15" t="s">
        <v>2842</v>
      </c>
      <c r="V505" s="15" t="s">
        <v>2843</v>
      </c>
    </row>
    <row r="506" spans="1:22" ht="15" customHeight="1" x14ac:dyDescent="0.3">
      <c r="A506" s="15" t="s">
        <v>31</v>
      </c>
      <c r="B506" s="16">
        <v>43676</v>
      </c>
      <c r="C506" s="16">
        <v>43676</v>
      </c>
      <c r="D506" s="15">
        <f t="shared" si="14"/>
        <v>2019</v>
      </c>
      <c r="E506" s="15" t="s">
        <v>288</v>
      </c>
      <c r="F506" s="15" t="s">
        <v>2440</v>
      </c>
      <c r="G506" s="15"/>
      <c r="H506" s="15"/>
      <c r="I506" s="15"/>
      <c r="J506" s="18">
        <v>0.01</v>
      </c>
      <c r="L506" s="15" t="s">
        <v>330</v>
      </c>
      <c r="M506" s="15" t="s">
        <v>14</v>
      </c>
      <c r="N506" s="15" t="s">
        <v>7451</v>
      </c>
      <c r="O506" s="15"/>
      <c r="Q506">
        <v>0.5</v>
      </c>
      <c r="S506" s="15"/>
      <c r="T506">
        <f t="shared" si="15"/>
        <v>0.78539816339744828</v>
      </c>
      <c r="U506" s="15" t="s">
        <v>2844</v>
      </c>
      <c r="V506" s="15" t="s">
        <v>2845</v>
      </c>
    </row>
    <row r="507" spans="1:22" ht="15" customHeight="1" x14ac:dyDescent="0.3">
      <c r="A507" s="15" t="s">
        <v>31</v>
      </c>
      <c r="B507" s="16">
        <v>43676</v>
      </c>
      <c r="C507" s="16">
        <v>43676</v>
      </c>
      <c r="D507" s="15">
        <f t="shared" si="14"/>
        <v>2019</v>
      </c>
      <c r="E507" s="15" t="s">
        <v>288</v>
      </c>
      <c r="F507" s="15" t="s">
        <v>2440</v>
      </c>
      <c r="G507" s="15"/>
      <c r="H507" s="15"/>
      <c r="I507" s="15"/>
      <c r="J507" s="18">
        <v>0.01</v>
      </c>
      <c r="L507" s="15" t="s">
        <v>330</v>
      </c>
      <c r="M507" s="15" t="s">
        <v>14</v>
      </c>
      <c r="N507" s="15" t="s">
        <v>7451</v>
      </c>
      <c r="O507" s="15"/>
      <c r="Q507">
        <v>0.5</v>
      </c>
      <c r="S507" s="15"/>
      <c r="T507">
        <f t="shared" si="15"/>
        <v>0.78539816339744828</v>
      </c>
      <c r="U507" s="15" t="s">
        <v>2846</v>
      </c>
      <c r="V507" s="15" t="s">
        <v>2847</v>
      </c>
    </row>
    <row r="508" spans="1:22" ht="15" customHeight="1" x14ac:dyDescent="0.3">
      <c r="A508" s="15" t="s">
        <v>31</v>
      </c>
      <c r="B508" s="16">
        <v>43676</v>
      </c>
      <c r="C508" s="16">
        <v>43676</v>
      </c>
      <c r="D508" s="15">
        <f t="shared" si="14"/>
        <v>2019</v>
      </c>
      <c r="E508" s="15" t="s">
        <v>288</v>
      </c>
      <c r="F508" s="15" t="s">
        <v>2440</v>
      </c>
      <c r="G508" s="15"/>
      <c r="H508" s="15"/>
      <c r="I508" s="15"/>
      <c r="J508" s="18">
        <v>1</v>
      </c>
      <c r="L508" s="15" t="s">
        <v>330</v>
      </c>
      <c r="M508" s="15" t="s">
        <v>14</v>
      </c>
      <c r="N508" s="15" t="s">
        <v>7451</v>
      </c>
      <c r="O508" s="15"/>
      <c r="Q508" s="10">
        <v>1</v>
      </c>
      <c r="S508" s="15"/>
      <c r="T508">
        <f t="shared" si="15"/>
        <v>3.1415926535897931</v>
      </c>
      <c r="U508" s="15" t="s">
        <v>2848</v>
      </c>
      <c r="V508" s="15" t="s">
        <v>2849</v>
      </c>
    </row>
    <row r="509" spans="1:22" ht="15" customHeight="1" x14ac:dyDescent="0.3">
      <c r="A509" s="15" t="s">
        <v>31</v>
      </c>
      <c r="B509" s="16">
        <v>43676</v>
      </c>
      <c r="C509" s="16">
        <v>43676</v>
      </c>
      <c r="D509" s="15">
        <f t="shared" si="14"/>
        <v>2019</v>
      </c>
      <c r="E509" s="15" t="s">
        <v>288</v>
      </c>
      <c r="F509" s="15" t="s">
        <v>2440</v>
      </c>
      <c r="G509" s="15"/>
      <c r="H509" s="15"/>
      <c r="I509" s="15"/>
      <c r="J509" s="18">
        <v>1</v>
      </c>
      <c r="L509" s="15" t="s">
        <v>330</v>
      </c>
      <c r="M509" s="15" t="s">
        <v>14</v>
      </c>
      <c r="N509" s="15" t="s">
        <v>7451</v>
      </c>
      <c r="O509" s="15"/>
      <c r="Q509" s="10">
        <v>1</v>
      </c>
      <c r="S509" s="15"/>
      <c r="T509">
        <f t="shared" si="15"/>
        <v>3.1415926535897931</v>
      </c>
      <c r="U509" s="15" t="s">
        <v>2850</v>
      </c>
      <c r="V509" s="15" t="s">
        <v>2851</v>
      </c>
    </row>
    <row r="510" spans="1:22" ht="15" customHeight="1" x14ac:dyDescent="0.3">
      <c r="A510" s="15" t="s">
        <v>31</v>
      </c>
      <c r="B510" s="16">
        <v>43676</v>
      </c>
      <c r="C510" s="16">
        <v>43676</v>
      </c>
      <c r="D510" s="15">
        <f t="shared" si="14"/>
        <v>2019</v>
      </c>
      <c r="E510" s="15" t="s">
        <v>288</v>
      </c>
      <c r="F510" s="15" t="s">
        <v>2440</v>
      </c>
      <c r="G510" s="15"/>
      <c r="H510" s="15"/>
      <c r="I510" s="15"/>
      <c r="J510" s="18">
        <v>0.01</v>
      </c>
      <c r="L510" s="15" t="s">
        <v>330</v>
      </c>
      <c r="M510" s="15" t="s">
        <v>14</v>
      </c>
      <c r="N510" s="15" t="s">
        <v>7451</v>
      </c>
      <c r="O510" s="15"/>
      <c r="Q510">
        <v>0.5</v>
      </c>
      <c r="S510" s="15"/>
      <c r="T510">
        <f t="shared" si="15"/>
        <v>0.78539816339744828</v>
      </c>
      <c r="U510" s="15" t="s">
        <v>2852</v>
      </c>
      <c r="V510" s="15" t="s">
        <v>2853</v>
      </c>
    </row>
    <row r="511" spans="1:22" ht="15" customHeight="1" x14ac:dyDescent="0.3">
      <c r="A511" s="15" t="s">
        <v>118</v>
      </c>
      <c r="B511" s="16">
        <v>43678</v>
      </c>
      <c r="C511" s="16">
        <v>43678</v>
      </c>
      <c r="D511" s="15">
        <f t="shared" si="14"/>
        <v>2019</v>
      </c>
      <c r="E511" s="15" t="s">
        <v>41</v>
      </c>
      <c r="F511" s="15" t="s">
        <v>238</v>
      </c>
      <c r="G511" s="15"/>
      <c r="H511" s="15"/>
      <c r="I511" s="15"/>
      <c r="J511" s="18">
        <v>0.01</v>
      </c>
      <c r="L511" s="15" t="s">
        <v>330</v>
      </c>
      <c r="M511" s="15" t="s">
        <v>14</v>
      </c>
      <c r="N511" s="15" t="s">
        <v>7451</v>
      </c>
      <c r="O511" s="15"/>
      <c r="Q511">
        <v>0.5</v>
      </c>
      <c r="S511" s="15"/>
      <c r="T511">
        <f t="shared" si="15"/>
        <v>0.78539816339744828</v>
      </c>
      <c r="U511" s="15" t="s">
        <v>2854</v>
      </c>
      <c r="V511" s="15" t="s">
        <v>2855</v>
      </c>
    </row>
    <row r="512" spans="1:22" ht="15" customHeight="1" x14ac:dyDescent="0.3">
      <c r="A512" s="15" t="s">
        <v>118</v>
      </c>
      <c r="B512" s="16">
        <v>43678</v>
      </c>
      <c r="C512" s="16">
        <v>43678</v>
      </c>
      <c r="D512" s="15">
        <f t="shared" si="14"/>
        <v>2019</v>
      </c>
      <c r="E512" s="15" t="s">
        <v>41</v>
      </c>
      <c r="F512" s="15" t="s">
        <v>238</v>
      </c>
      <c r="G512" s="15"/>
      <c r="H512" s="15"/>
      <c r="I512" s="15"/>
      <c r="J512" s="18">
        <v>0.01</v>
      </c>
      <c r="L512" s="15" t="s">
        <v>330</v>
      </c>
      <c r="M512" s="15" t="s">
        <v>14</v>
      </c>
      <c r="N512" s="15" t="s">
        <v>7451</v>
      </c>
      <c r="O512" s="15"/>
      <c r="Q512">
        <v>0.5</v>
      </c>
      <c r="S512" s="15"/>
      <c r="T512">
        <f t="shared" si="15"/>
        <v>0.78539816339744828</v>
      </c>
      <c r="U512" s="15" t="s">
        <v>2856</v>
      </c>
      <c r="V512" s="15" t="s">
        <v>2857</v>
      </c>
    </row>
    <row r="513" spans="1:22" ht="15" customHeight="1" x14ac:dyDescent="0.3">
      <c r="A513" s="15" t="s">
        <v>39</v>
      </c>
      <c r="B513" s="16">
        <v>43679</v>
      </c>
      <c r="C513" s="16">
        <v>43679</v>
      </c>
      <c r="D513" s="15">
        <f t="shared" si="14"/>
        <v>2019</v>
      </c>
      <c r="E513" s="15" t="s">
        <v>379</v>
      </c>
      <c r="F513" s="15" t="s">
        <v>289</v>
      </c>
      <c r="G513" s="15"/>
      <c r="H513" s="15"/>
      <c r="I513" s="15"/>
      <c r="J513" s="18">
        <v>2</v>
      </c>
      <c r="L513" s="15" t="s">
        <v>330</v>
      </c>
      <c r="M513" s="15" t="s">
        <v>14</v>
      </c>
      <c r="N513" s="15" t="s">
        <v>7451</v>
      </c>
      <c r="O513" s="15"/>
      <c r="Q513" s="10">
        <v>2</v>
      </c>
      <c r="S513" s="15"/>
      <c r="T513">
        <f t="shared" si="15"/>
        <v>12.566370614359172</v>
      </c>
      <c r="U513" s="15" t="s">
        <v>2858</v>
      </c>
      <c r="V513" s="15" t="s">
        <v>2859</v>
      </c>
    </row>
    <row r="514" spans="1:22" ht="15" customHeight="1" x14ac:dyDescent="0.3">
      <c r="A514" s="15" t="s">
        <v>39</v>
      </c>
      <c r="B514" s="16">
        <v>43679</v>
      </c>
      <c r="C514" s="16">
        <v>43679</v>
      </c>
      <c r="D514" s="15">
        <f t="shared" si="14"/>
        <v>2019</v>
      </c>
      <c r="E514" s="15" t="s">
        <v>379</v>
      </c>
      <c r="F514" s="15" t="s">
        <v>289</v>
      </c>
      <c r="G514" s="15"/>
      <c r="H514" s="15"/>
      <c r="I514" s="15"/>
      <c r="J514" s="18">
        <v>2</v>
      </c>
      <c r="L514" s="15" t="s">
        <v>330</v>
      </c>
      <c r="M514" s="15" t="s">
        <v>14</v>
      </c>
      <c r="N514" s="15" t="s">
        <v>7451</v>
      </c>
      <c r="O514" s="15"/>
      <c r="Q514" s="10">
        <v>2</v>
      </c>
      <c r="S514" s="15"/>
      <c r="T514">
        <f t="shared" si="15"/>
        <v>12.566370614359172</v>
      </c>
      <c r="U514" s="15" t="s">
        <v>2860</v>
      </c>
      <c r="V514" s="15" t="s">
        <v>2861</v>
      </c>
    </row>
    <row r="515" spans="1:22" ht="15" customHeight="1" x14ac:dyDescent="0.3">
      <c r="A515" s="15" t="s">
        <v>39</v>
      </c>
      <c r="B515" s="16">
        <v>43679</v>
      </c>
      <c r="C515" s="16">
        <v>43679</v>
      </c>
      <c r="D515" s="15">
        <f t="shared" ref="D515:D578" si="16">YEAR(C515)</f>
        <v>2019</v>
      </c>
      <c r="E515" s="15" t="s">
        <v>379</v>
      </c>
      <c r="F515" s="15" t="s">
        <v>289</v>
      </c>
      <c r="G515" s="15"/>
      <c r="H515" s="15"/>
      <c r="I515" s="15"/>
      <c r="J515" s="18">
        <v>2</v>
      </c>
      <c r="L515" s="15" t="s">
        <v>330</v>
      </c>
      <c r="M515" s="15" t="s">
        <v>14</v>
      </c>
      <c r="N515" s="15" t="s">
        <v>7451</v>
      </c>
      <c r="O515" s="15"/>
      <c r="Q515" s="10">
        <v>2</v>
      </c>
      <c r="S515" s="15"/>
      <c r="T515">
        <f t="shared" ref="T515:T578" si="17">PI()*(Q515^2)</f>
        <v>12.566370614359172</v>
      </c>
      <c r="U515" s="15" t="s">
        <v>2862</v>
      </c>
      <c r="V515" s="15" t="s">
        <v>2863</v>
      </c>
    </row>
    <row r="516" spans="1:22" ht="15" customHeight="1" x14ac:dyDescent="0.3">
      <c r="A516" s="15" t="s">
        <v>39</v>
      </c>
      <c r="B516" s="16">
        <v>43679</v>
      </c>
      <c r="C516" s="16">
        <v>43679</v>
      </c>
      <c r="D516" s="15">
        <f t="shared" si="16"/>
        <v>2019</v>
      </c>
      <c r="E516" s="15" t="s">
        <v>379</v>
      </c>
      <c r="F516" s="15" t="s">
        <v>289</v>
      </c>
      <c r="G516" s="15"/>
      <c r="H516" s="15"/>
      <c r="I516" s="15"/>
      <c r="J516" s="18">
        <v>2</v>
      </c>
      <c r="L516" s="15" t="s">
        <v>330</v>
      </c>
      <c r="M516" s="15" t="s">
        <v>14</v>
      </c>
      <c r="N516" s="15" t="s">
        <v>7451</v>
      </c>
      <c r="O516" s="15"/>
      <c r="Q516" s="10">
        <v>2</v>
      </c>
      <c r="S516" s="15"/>
      <c r="T516">
        <f t="shared" si="17"/>
        <v>12.566370614359172</v>
      </c>
      <c r="U516" s="15" t="s">
        <v>2864</v>
      </c>
      <c r="V516" s="15" t="s">
        <v>2865</v>
      </c>
    </row>
    <row r="517" spans="1:22" ht="15" customHeight="1" x14ac:dyDescent="0.3">
      <c r="A517" s="15" t="s">
        <v>39</v>
      </c>
      <c r="B517" s="16">
        <v>43679</v>
      </c>
      <c r="C517" s="16">
        <v>43679</v>
      </c>
      <c r="D517" s="15">
        <f t="shared" si="16"/>
        <v>2019</v>
      </c>
      <c r="E517" s="15" t="s">
        <v>379</v>
      </c>
      <c r="F517" s="15" t="s">
        <v>289</v>
      </c>
      <c r="G517" s="15"/>
      <c r="H517" s="15"/>
      <c r="I517" s="15"/>
      <c r="J517" s="18">
        <v>2</v>
      </c>
      <c r="L517" s="15" t="s">
        <v>330</v>
      </c>
      <c r="M517" s="15" t="s">
        <v>14</v>
      </c>
      <c r="N517" s="15" t="s">
        <v>7451</v>
      </c>
      <c r="O517" s="15"/>
      <c r="Q517" s="10">
        <v>2</v>
      </c>
      <c r="S517" s="15"/>
      <c r="T517">
        <f t="shared" si="17"/>
        <v>12.566370614359172</v>
      </c>
      <c r="U517" s="15" t="s">
        <v>2866</v>
      </c>
      <c r="V517" s="15" t="s">
        <v>2867</v>
      </c>
    </row>
    <row r="518" spans="1:22" ht="15" customHeight="1" x14ac:dyDescent="0.3">
      <c r="A518" s="15" t="s">
        <v>39</v>
      </c>
      <c r="B518" s="16">
        <v>43679</v>
      </c>
      <c r="C518" s="16">
        <v>43679</v>
      </c>
      <c r="D518" s="15">
        <f t="shared" si="16"/>
        <v>2019</v>
      </c>
      <c r="E518" s="15" t="s">
        <v>379</v>
      </c>
      <c r="F518" s="15" t="s">
        <v>289</v>
      </c>
      <c r="G518" s="15"/>
      <c r="H518" s="15"/>
      <c r="I518" s="15"/>
      <c r="J518" s="18">
        <v>2</v>
      </c>
      <c r="L518" s="15" t="s">
        <v>330</v>
      </c>
      <c r="M518" s="15" t="s">
        <v>14</v>
      </c>
      <c r="N518" s="15" t="s">
        <v>7451</v>
      </c>
      <c r="O518" s="15"/>
      <c r="Q518" s="10">
        <v>2</v>
      </c>
      <c r="S518" s="15"/>
      <c r="T518">
        <f t="shared" si="17"/>
        <v>12.566370614359172</v>
      </c>
      <c r="U518" s="15" t="s">
        <v>2868</v>
      </c>
      <c r="V518" s="15" t="s">
        <v>2869</v>
      </c>
    </row>
    <row r="519" spans="1:22" ht="15" customHeight="1" x14ac:dyDescent="0.3">
      <c r="A519" s="15" t="s">
        <v>39</v>
      </c>
      <c r="B519" s="16">
        <v>43679</v>
      </c>
      <c r="C519" s="16">
        <v>43679</v>
      </c>
      <c r="D519" s="15">
        <f t="shared" si="16"/>
        <v>2019</v>
      </c>
      <c r="E519" s="15" t="s">
        <v>379</v>
      </c>
      <c r="F519" s="15" t="s">
        <v>238</v>
      </c>
      <c r="G519" s="15"/>
      <c r="H519" s="15"/>
      <c r="I519" s="15"/>
      <c r="J519" s="18">
        <v>2</v>
      </c>
      <c r="L519" s="15" t="s">
        <v>330</v>
      </c>
      <c r="M519" s="15" t="s">
        <v>14</v>
      </c>
      <c r="N519" s="15" t="s">
        <v>7451</v>
      </c>
      <c r="O519" s="15"/>
      <c r="Q519" s="10">
        <v>2</v>
      </c>
      <c r="S519" s="15"/>
      <c r="T519">
        <f t="shared" si="17"/>
        <v>12.566370614359172</v>
      </c>
      <c r="U519" s="15" t="s">
        <v>2870</v>
      </c>
      <c r="V519" s="15" t="s">
        <v>2871</v>
      </c>
    </row>
    <row r="520" spans="1:22" ht="15" customHeight="1" x14ac:dyDescent="0.3">
      <c r="A520" s="15" t="s">
        <v>39</v>
      </c>
      <c r="B520" s="16">
        <v>43679</v>
      </c>
      <c r="C520" s="16">
        <v>43679</v>
      </c>
      <c r="D520" s="15">
        <f t="shared" si="16"/>
        <v>2019</v>
      </c>
      <c r="E520" s="15" t="s">
        <v>379</v>
      </c>
      <c r="F520" s="15" t="s">
        <v>290</v>
      </c>
      <c r="G520" s="15"/>
      <c r="H520" s="15"/>
      <c r="I520" s="15"/>
      <c r="J520" s="18">
        <v>2</v>
      </c>
      <c r="L520" s="15" t="s">
        <v>330</v>
      </c>
      <c r="M520" s="15" t="s">
        <v>14</v>
      </c>
      <c r="N520" s="15" t="s">
        <v>7451</v>
      </c>
      <c r="O520" s="15"/>
      <c r="Q520" s="10">
        <v>2</v>
      </c>
      <c r="S520" s="15"/>
      <c r="T520">
        <f t="shared" si="17"/>
        <v>12.566370614359172</v>
      </c>
      <c r="U520" s="15" t="s">
        <v>2872</v>
      </c>
      <c r="V520" s="15" t="s">
        <v>2873</v>
      </c>
    </row>
    <row r="521" spans="1:22" ht="15" customHeight="1" x14ac:dyDescent="0.3">
      <c r="A521" s="15" t="s">
        <v>35</v>
      </c>
      <c r="B521" s="16">
        <v>43679</v>
      </c>
      <c r="C521" s="16">
        <v>43679</v>
      </c>
      <c r="D521" s="15">
        <f t="shared" si="16"/>
        <v>2019</v>
      </c>
      <c r="E521" s="15" t="s">
        <v>379</v>
      </c>
      <c r="F521" s="15" t="s">
        <v>238</v>
      </c>
      <c r="G521" s="15"/>
      <c r="H521" s="15"/>
      <c r="I521" s="15"/>
      <c r="J521" s="18">
        <v>2.5</v>
      </c>
      <c r="L521" s="15" t="s">
        <v>330</v>
      </c>
      <c r="M521" s="15" t="s">
        <v>14</v>
      </c>
      <c r="N521" s="15" t="s">
        <v>7451</v>
      </c>
      <c r="O521" s="15"/>
      <c r="Q521" s="10">
        <v>2.5</v>
      </c>
      <c r="S521" s="15"/>
      <c r="T521">
        <f t="shared" si="17"/>
        <v>19.634954084936208</v>
      </c>
      <c r="U521" s="15" t="s">
        <v>2874</v>
      </c>
      <c r="V521" s="15" t="s">
        <v>2875</v>
      </c>
    </row>
    <row r="522" spans="1:22" ht="15" customHeight="1" x14ac:dyDescent="0.3">
      <c r="A522" s="15" t="s">
        <v>35</v>
      </c>
      <c r="B522" s="16">
        <v>43679</v>
      </c>
      <c r="C522" s="16">
        <v>43679</v>
      </c>
      <c r="D522" s="15">
        <f t="shared" si="16"/>
        <v>2019</v>
      </c>
      <c r="E522" s="15" t="s">
        <v>379</v>
      </c>
      <c r="F522" s="15" t="s">
        <v>238</v>
      </c>
      <c r="G522" s="15"/>
      <c r="H522" s="15"/>
      <c r="I522" s="15"/>
      <c r="J522" s="18">
        <v>2.5</v>
      </c>
      <c r="L522" s="15" t="s">
        <v>330</v>
      </c>
      <c r="M522" s="15" t="s">
        <v>14</v>
      </c>
      <c r="N522" s="15" t="s">
        <v>7451</v>
      </c>
      <c r="O522" s="15"/>
      <c r="Q522" s="10">
        <v>2.5</v>
      </c>
      <c r="S522" s="15"/>
      <c r="T522">
        <f t="shared" si="17"/>
        <v>19.634954084936208</v>
      </c>
      <c r="U522" s="15" t="s">
        <v>2876</v>
      </c>
      <c r="V522" s="15" t="s">
        <v>2877</v>
      </c>
    </row>
    <row r="523" spans="1:22" ht="15" customHeight="1" x14ac:dyDescent="0.3">
      <c r="A523" s="15" t="s">
        <v>35</v>
      </c>
      <c r="B523" s="16">
        <v>43679</v>
      </c>
      <c r="C523" s="16">
        <v>43679</v>
      </c>
      <c r="D523" s="15">
        <f t="shared" si="16"/>
        <v>2019</v>
      </c>
      <c r="E523" s="15" t="s">
        <v>379</v>
      </c>
      <c r="F523" s="15" t="s">
        <v>238</v>
      </c>
      <c r="G523" s="15"/>
      <c r="H523" s="15"/>
      <c r="I523" s="15"/>
      <c r="J523" s="18">
        <v>1</v>
      </c>
      <c r="L523" s="15" t="s">
        <v>330</v>
      </c>
      <c r="M523" s="15" t="s">
        <v>14</v>
      </c>
      <c r="N523" s="15" t="s">
        <v>7451</v>
      </c>
      <c r="O523" s="15"/>
      <c r="Q523" s="10">
        <v>1</v>
      </c>
      <c r="S523" s="15"/>
      <c r="T523">
        <f t="shared" si="17"/>
        <v>3.1415926535897931</v>
      </c>
      <c r="U523" s="15" t="s">
        <v>2878</v>
      </c>
      <c r="V523" s="15" t="s">
        <v>2879</v>
      </c>
    </row>
    <row r="524" spans="1:22" ht="15" customHeight="1" x14ac:dyDescent="0.3">
      <c r="A524" s="15" t="s">
        <v>35</v>
      </c>
      <c r="B524" s="16">
        <v>43679</v>
      </c>
      <c r="C524" s="16">
        <v>43679</v>
      </c>
      <c r="D524" s="15">
        <f t="shared" si="16"/>
        <v>2019</v>
      </c>
      <c r="E524" s="15" t="s">
        <v>379</v>
      </c>
      <c r="F524" s="15" t="s">
        <v>360</v>
      </c>
      <c r="G524" s="15"/>
      <c r="H524" s="15"/>
      <c r="I524" s="15"/>
      <c r="J524" s="18">
        <v>0.01</v>
      </c>
      <c r="L524" s="15" t="s">
        <v>330</v>
      </c>
      <c r="M524" s="15" t="s">
        <v>14</v>
      </c>
      <c r="N524" s="15" t="s">
        <v>7451</v>
      </c>
      <c r="O524" s="15"/>
      <c r="Q524">
        <v>0.5</v>
      </c>
      <c r="S524" s="15"/>
      <c r="T524">
        <f t="shared" si="17"/>
        <v>0.78539816339744828</v>
      </c>
      <c r="U524" s="15" t="s">
        <v>2880</v>
      </c>
      <c r="V524" s="15" t="s">
        <v>2881</v>
      </c>
    </row>
    <row r="525" spans="1:22" ht="15" customHeight="1" x14ac:dyDescent="0.3">
      <c r="A525" s="15" t="s">
        <v>35</v>
      </c>
      <c r="B525" s="16">
        <v>43679</v>
      </c>
      <c r="C525" s="16">
        <v>43679</v>
      </c>
      <c r="D525" s="15">
        <f t="shared" si="16"/>
        <v>2019</v>
      </c>
      <c r="E525" s="15" t="s">
        <v>379</v>
      </c>
      <c r="F525" s="15" t="s">
        <v>238</v>
      </c>
      <c r="G525" s="15"/>
      <c r="H525" s="15"/>
      <c r="I525" s="15"/>
      <c r="J525" s="18">
        <v>0.01</v>
      </c>
      <c r="L525" s="15" t="s">
        <v>330</v>
      </c>
      <c r="M525" s="15" t="s">
        <v>14</v>
      </c>
      <c r="N525" s="15" t="s">
        <v>7451</v>
      </c>
      <c r="O525" s="15"/>
      <c r="Q525">
        <v>0.5</v>
      </c>
      <c r="S525" s="15"/>
      <c r="T525">
        <f t="shared" si="17"/>
        <v>0.78539816339744828</v>
      </c>
      <c r="U525" s="15" t="s">
        <v>2882</v>
      </c>
      <c r="V525" s="15" t="s">
        <v>2883</v>
      </c>
    </row>
    <row r="526" spans="1:22" ht="15" customHeight="1" x14ac:dyDescent="0.3">
      <c r="A526" s="15" t="s">
        <v>35</v>
      </c>
      <c r="B526" s="16">
        <v>43679</v>
      </c>
      <c r="C526" s="16">
        <v>43679</v>
      </c>
      <c r="D526" s="15">
        <f t="shared" si="16"/>
        <v>2019</v>
      </c>
      <c r="E526" s="15" t="s">
        <v>379</v>
      </c>
      <c r="F526" s="15" t="s">
        <v>238</v>
      </c>
      <c r="G526" s="15"/>
      <c r="H526" s="15"/>
      <c r="I526" s="15"/>
      <c r="J526" s="18">
        <v>5</v>
      </c>
      <c r="L526" s="15" t="s">
        <v>330</v>
      </c>
      <c r="M526" s="15" t="s">
        <v>14</v>
      </c>
      <c r="N526" s="15" t="s">
        <v>7452</v>
      </c>
      <c r="O526" s="15"/>
      <c r="Q526" s="10">
        <v>5</v>
      </c>
      <c r="S526" s="15"/>
      <c r="T526">
        <f t="shared" si="17"/>
        <v>78.539816339744831</v>
      </c>
      <c r="U526" s="15" t="s">
        <v>2884</v>
      </c>
      <c r="V526" s="15" t="s">
        <v>2885</v>
      </c>
    </row>
    <row r="527" spans="1:22" ht="15" customHeight="1" x14ac:dyDescent="0.3">
      <c r="A527" s="15" t="s">
        <v>35</v>
      </c>
      <c r="B527" s="16">
        <v>43679</v>
      </c>
      <c r="C527" s="16">
        <v>43679</v>
      </c>
      <c r="D527" s="15">
        <f t="shared" si="16"/>
        <v>2019</v>
      </c>
      <c r="E527" s="15" t="s">
        <v>379</v>
      </c>
      <c r="F527" s="15" t="s">
        <v>238</v>
      </c>
      <c r="G527" s="15"/>
      <c r="H527" s="15"/>
      <c r="I527" s="15"/>
      <c r="J527" s="18">
        <v>0.01</v>
      </c>
      <c r="L527" s="15" t="s">
        <v>330</v>
      </c>
      <c r="M527" s="15" t="s">
        <v>14</v>
      </c>
      <c r="N527" s="15" t="s">
        <v>7451</v>
      </c>
      <c r="O527" s="15"/>
      <c r="Q527">
        <v>0.5</v>
      </c>
      <c r="S527" s="15"/>
      <c r="T527">
        <f t="shared" si="17"/>
        <v>0.78539816339744828</v>
      </c>
      <c r="U527" s="15" t="s">
        <v>2886</v>
      </c>
      <c r="V527" s="15" t="s">
        <v>2887</v>
      </c>
    </row>
    <row r="528" spans="1:22" ht="15" customHeight="1" x14ac:dyDescent="0.3">
      <c r="A528" s="15" t="s">
        <v>35</v>
      </c>
      <c r="B528" s="16">
        <v>43679</v>
      </c>
      <c r="C528" s="16">
        <v>43679</v>
      </c>
      <c r="D528" s="15">
        <f t="shared" si="16"/>
        <v>2019</v>
      </c>
      <c r="E528" s="15" t="s">
        <v>379</v>
      </c>
      <c r="F528" s="15" t="s">
        <v>238</v>
      </c>
      <c r="G528" s="15"/>
      <c r="H528" s="15"/>
      <c r="I528" s="15"/>
      <c r="J528" s="18">
        <v>5</v>
      </c>
      <c r="L528" s="15" t="s">
        <v>330</v>
      </c>
      <c r="M528" s="15" t="s">
        <v>14</v>
      </c>
      <c r="N528" s="15" t="s">
        <v>7452</v>
      </c>
      <c r="O528" s="15"/>
      <c r="Q528" s="10">
        <v>5</v>
      </c>
      <c r="S528" s="15"/>
      <c r="T528">
        <f t="shared" si="17"/>
        <v>78.539816339744831</v>
      </c>
      <c r="U528" s="15" t="s">
        <v>2888</v>
      </c>
      <c r="V528" s="15" t="s">
        <v>2889</v>
      </c>
    </row>
    <row r="529" spans="1:22" ht="15" customHeight="1" x14ac:dyDescent="0.3">
      <c r="A529" s="15" t="s">
        <v>35</v>
      </c>
      <c r="B529" s="16">
        <v>43679</v>
      </c>
      <c r="C529" s="16">
        <v>43679</v>
      </c>
      <c r="D529" s="15">
        <f t="shared" si="16"/>
        <v>2019</v>
      </c>
      <c r="E529" s="15" t="s">
        <v>379</v>
      </c>
      <c r="F529" s="15" t="s">
        <v>238</v>
      </c>
      <c r="G529" s="15"/>
      <c r="H529" s="15"/>
      <c r="I529" s="15"/>
      <c r="J529" s="18">
        <v>0.01</v>
      </c>
      <c r="L529" s="15" t="s">
        <v>330</v>
      </c>
      <c r="M529" s="15" t="s">
        <v>14</v>
      </c>
      <c r="N529" s="15" t="s">
        <v>7451</v>
      </c>
      <c r="O529" s="15"/>
      <c r="Q529">
        <v>0.5</v>
      </c>
      <c r="S529" s="15"/>
      <c r="T529">
        <f t="shared" si="17"/>
        <v>0.78539816339744828</v>
      </c>
      <c r="U529" s="15" t="s">
        <v>2890</v>
      </c>
      <c r="V529" s="15" t="s">
        <v>2891</v>
      </c>
    </row>
    <row r="530" spans="1:22" ht="15" customHeight="1" x14ac:dyDescent="0.3">
      <c r="A530" s="15" t="s">
        <v>35</v>
      </c>
      <c r="B530" s="16">
        <v>43679</v>
      </c>
      <c r="C530" s="16">
        <v>43679</v>
      </c>
      <c r="D530" s="15">
        <f t="shared" si="16"/>
        <v>2019</v>
      </c>
      <c r="E530" s="15" t="s">
        <v>379</v>
      </c>
      <c r="F530" s="15" t="s">
        <v>238</v>
      </c>
      <c r="G530" s="15"/>
      <c r="H530" s="15"/>
      <c r="I530" s="15"/>
      <c r="J530" s="18">
        <v>0.01</v>
      </c>
      <c r="L530" s="15" t="s">
        <v>330</v>
      </c>
      <c r="M530" s="15" t="s">
        <v>14</v>
      </c>
      <c r="N530" s="15" t="s">
        <v>7451</v>
      </c>
      <c r="O530" s="15"/>
      <c r="Q530">
        <v>0.5</v>
      </c>
      <c r="S530" s="15"/>
      <c r="T530">
        <f t="shared" si="17"/>
        <v>0.78539816339744828</v>
      </c>
      <c r="U530" s="15" t="s">
        <v>2892</v>
      </c>
      <c r="V530" s="15" t="s">
        <v>2893</v>
      </c>
    </row>
    <row r="531" spans="1:22" ht="15" customHeight="1" x14ac:dyDescent="0.3">
      <c r="A531" s="15" t="s">
        <v>35</v>
      </c>
      <c r="B531" s="16">
        <v>43679</v>
      </c>
      <c r="C531" s="16">
        <v>43679</v>
      </c>
      <c r="D531" s="15">
        <f t="shared" si="16"/>
        <v>2019</v>
      </c>
      <c r="E531" s="15" t="s">
        <v>379</v>
      </c>
      <c r="F531" s="15" t="s">
        <v>238</v>
      </c>
      <c r="G531" s="15"/>
      <c r="H531" s="15"/>
      <c r="I531" s="15"/>
      <c r="J531" s="18">
        <v>0.01</v>
      </c>
      <c r="L531" s="15" t="s">
        <v>330</v>
      </c>
      <c r="M531" s="15" t="s">
        <v>14</v>
      </c>
      <c r="N531" s="15" t="s">
        <v>7451</v>
      </c>
      <c r="O531" s="15"/>
      <c r="Q531">
        <v>0.5</v>
      </c>
      <c r="S531" s="15"/>
      <c r="T531">
        <f t="shared" si="17"/>
        <v>0.78539816339744828</v>
      </c>
      <c r="U531" s="15" t="s">
        <v>2894</v>
      </c>
      <c r="V531" s="15" t="s">
        <v>2895</v>
      </c>
    </row>
    <row r="532" spans="1:22" ht="15" customHeight="1" x14ac:dyDescent="0.3">
      <c r="A532" s="15" t="s">
        <v>35</v>
      </c>
      <c r="B532" s="16">
        <v>43679</v>
      </c>
      <c r="C532" s="16">
        <v>43679</v>
      </c>
      <c r="D532" s="15">
        <f t="shared" si="16"/>
        <v>2019</v>
      </c>
      <c r="E532" s="15" t="s">
        <v>379</v>
      </c>
      <c r="F532" s="15" t="s">
        <v>238</v>
      </c>
      <c r="G532" s="15"/>
      <c r="H532" s="15"/>
      <c r="I532" s="15"/>
      <c r="J532" s="18">
        <v>0.01</v>
      </c>
      <c r="L532" s="15" t="s">
        <v>330</v>
      </c>
      <c r="M532" s="15" t="s">
        <v>14</v>
      </c>
      <c r="N532" s="15" t="s">
        <v>7451</v>
      </c>
      <c r="O532" s="15"/>
      <c r="Q532">
        <v>0.5</v>
      </c>
      <c r="S532" s="15"/>
      <c r="T532">
        <f t="shared" si="17"/>
        <v>0.78539816339744828</v>
      </c>
      <c r="U532" s="15" t="s">
        <v>2896</v>
      </c>
      <c r="V532" s="15" t="s">
        <v>2897</v>
      </c>
    </row>
    <row r="533" spans="1:22" ht="15" customHeight="1" x14ac:dyDescent="0.3">
      <c r="A533" s="15" t="s">
        <v>35</v>
      </c>
      <c r="B533" s="16">
        <v>43679</v>
      </c>
      <c r="C533" s="16">
        <v>43679</v>
      </c>
      <c r="D533" s="15">
        <f t="shared" si="16"/>
        <v>2019</v>
      </c>
      <c r="E533" s="15" t="s">
        <v>379</v>
      </c>
      <c r="F533" s="15" t="s">
        <v>238</v>
      </c>
      <c r="G533" s="15"/>
      <c r="H533" s="15"/>
      <c r="I533" s="15"/>
      <c r="J533" s="18">
        <v>0.01</v>
      </c>
      <c r="L533" s="15" t="s">
        <v>330</v>
      </c>
      <c r="M533" s="15" t="s">
        <v>14</v>
      </c>
      <c r="N533" s="15" t="s">
        <v>7451</v>
      </c>
      <c r="O533" s="15"/>
      <c r="Q533">
        <v>0.5</v>
      </c>
      <c r="S533" s="15"/>
      <c r="T533">
        <f t="shared" si="17"/>
        <v>0.78539816339744828</v>
      </c>
      <c r="U533" s="15" t="s">
        <v>2898</v>
      </c>
      <c r="V533" s="15" t="s">
        <v>2899</v>
      </c>
    </row>
    <row r="534" spans="1:22" ht="15" customHeight="1" x14ac:dyDescent="0.3">
      <c r="A534" s="15" t="s">
        <v>35</v>
      </c>
      <c r="B534" s="16">
        <v>43679</v>
      </c>
      <c r="C534" s="16">
        <v>43679</v>
      </c>
      <c r="D534" s="15">
        <f t="shared" si="16"/>
        <v>2019</v>
      </c>
      <c r="E534" s="15" t="s">
        <v>379</v>
      </c>
      <c r="F534" s="15" t="s">
        <v>238</v>
      </c>
      <c r="G534" s="15"/>
      <c r="H534" s="15"/>
      <c r="I534" s="15"/>
      <c r="J534" s="18">
        <v>3</v>
      </c>
      <c r="L534" s="15" t="s">
        <v>330</v>
      </c>
      <c r="M534" s="15" t="s">
        <v>14</v>
      </c>
      <c r="N534" s="15" t="s">
        <v>7452</v>
      </c>
      <c r="O534" s="15"/>
      <c r="Q534" s="10">
        <v>3</v>
      </c>
      <c r="S534" s="15"/>
      <c r="T534">
        <f t="shared" si="17"/>
        <v>28.274333882308138</v>
      </c>
      <c r="U534" s="15" t="s">
        <v>2900</v>
      </c>
      <c r="V534" s="15" t="s">
        <v>2901</v>
      </c>
    </row>
    <row r="535" spans="1:22" ht="15" customHeight="1" x14ac:dyDescent="0.3">
      <c r="A535" s="15" t="s">
        <v>35</v>
      </c>
      <c r="B535" s="16">
        <v>43679</v>
      </c>
      <c r="C535" s="16">
        <v>43679</v>
      </c>
      <c r="D535" s="15">
        <f t="shared" si="16"/>
        <v>2019</v>
      </c>
      <c r="E535" s="15" t="s">
        <v>379</v>
      </c>
      <c r="F535" s="15" t="s">
        <v>238</v>
      </c>
      <c r="G535" s="15"/>
      <c r="H535" s="15"/>
      <c r="I535" s="15"/>
      <c r="J535" s="18">
        <v>0.01</v>
      </c>
      <c r="L535" s="15" t="s">
        <v>330</v>
      </c>
      <c r="M535" s="15" t="s">
        <v>14</v>
      </c>
      <c r="N535" s="15" t="s">
        <v>7452</v>
      </c>
      <c r="O535" s="15"/>
      <c r="Q535">
        <v>0.5</v>
      </c>
      <c r="S535" s="15"/>
      <c r="T535">
        <f t="shared" si="17"/>
        <v>0.78539816339744828</v>
      </c>
      <c r="U535" s="15" t="s">
        <v>2902</v>
      </c>
      <c r="V535" s="15" t="s">
        <v>2903</v>
      </c>
    </row>
    <row r="536" spans="1:22" ht="15" customHeight="1" x14ac:dyDescent="0.3">
      <c r="A536" s="15" t="s">
        <v>35</v>
      </c>
      <c r="B536" s="16">
        <v>43679</v>
      </c>
      <c r="C536" s="16">
        <v>43679</v>
      </c>
      <c r="D536" s="15">
        <f t="shared" si="16"/>
        <v>2019</v>
      </c>
      <c r="E536" s="15" t="s">
        <v>379</v>
      </c>
      <c r="F536" s="15" t="s">
        <v>266</v>
      </c>
      <c r="G536" s="15"/>
      <c r="H536" s="15"/>
      <c r="I536" s="15"/>
      <c r="J536" s="18">
        <v>0.01</v>
      </c>
      <c r="L536" s="15" t="s">
        <v>330</v>
      </c>
      <c r="M536" s="15" t="s">
        <v>14</v>
      </c>
      <c r="N536" s="15" t="s">
        <v>7451</v>
      </c>
      <c r="O536" s="15"/>
      <c r="Q536">
        <v>0.5</v>
      </c>
      <c r="S536" s="15"/>
      <c r="T536">
        <f t="shared" si="17"/>
        <v>0.78539816339744828</v>
      </c>
      <c r="U536" s="15" t="s">
        <v>2904</v>
      </c>
      <c r="V536" s="15" t="s">
        <v>2905</v>
      </c>
    </row>
    <row r="537" spans="1:22" ht="15" customHeight="1" x14ac:dyDescent="0.3">
      <c r="A537" s="15" t="s">
        <v>35</v>
      </c>
      <c r="B537" s="16">
        <v>43679</v>
      </c>
      <c r="C537" s="16">
        <v>43679</v>
      </c>
      <c r="D537" s="15">
        <f t="shared" si="16"/>
        <v>2019</v>
      </c>
      <c r="E537" s="15" t="s">
        <v>379</v>
      </c>
      <c r="F537" s="15" t="s">
        <v>266</v>
      </c>
      <c r="G537" s="15"/>
      <c r="H537" s="15"/>
      <c r="I537" s="15"/>
      <c r="J537" s="18">
        <v>0.01</v>
      </c>
      <c r="L537" s="15" t="s">
        <v>330</v>
      </c>
      <c r="M537" s="15" t="s">
        <v>14</v>
      </c>
      <c r="N537" s="15" t="s">
        <v>7451</v>
      </c>
      <c r="O537" s="15"/>
      <c r="Q537">
        <v>0.5</v>
      </c>
      <c r="S537" s="15"/>
      <c r="T537">
        <f t="shared" si="17"/>
        <v>0.78539816339744828</v>
      </c>
      <c r="U537" s="15" t="s">
        <v>2906</v>
      </c>
      <c r="V537" s="15" t="s">
        <v>2907</v>
      </c>
    </row>
    <row r="538" spans="1:22" ht="15" customHeight="1" x14ac:dyDescent="0.3">
      <c r="A538" s="15" t="s">
        <v>35</v>
      </c>
      <c r="B538" s="16">
        <v>43679</v>
      </c>
      <c r="C538" s="16">
        <v>43679</v>
      </c>
      <c r="D538" s="15">
        <f t="shared" si="16"/>
        <v>2019</v>
      </c>
      <c r="E538" s="15" t="s">
        <v>379</v>
      </c>
      <c r="F538" s="15" t="s">
        <v>238</v>
      </c>
      <c r="G538" s="15"/>
      <c r="H538" s="15"/>
      <c r="I538" s="15"/>
      <c r="J538" s="18">
        <v>0.01</v>
      </c>
      <c r="L538" s="15" t="s">
        <v>330</v>
      </c>
      <c r="M538" s="15" t="s">
        <v>14</v>
      </c>
      <c r="N538" s="15" t="s">
        <v>7451</v>
      </c>
      <c r="O538" s="15"/>
      <c r="Q538">
        <v>0.5</v>
      </c>
      <c r="S538" s="15"/>
      <c r="T538">
        <f t="shared" si="17"/>
        <v>0.78539816339744828</v>
      </c>
      <c r="U538" s="15" t="s">
        <v>2908</v>
      </c>
      <c r="V538" s="15" t="s">
        <v>2909</v>
      </c>
    </row>
    <row r="539" spans="1:22" ht="15" customHeight="1" x14ac:dyDescent="0.3">
      <c r="A539" s="15" t="s">
        <v>35</v>
      </c>
      <c r="B539" s="16">
        <v>43679</v>
      </c>
      <c r="C539" s="16">
        <v>43679</v>
      </c>
      <c r="D539" s="15">
        <f t="shared" si="16"/>
        <v>2019</v>
      </c>
      <c r="E539" s="15" t="s">
        <v>379</v>
      </c>
      <c r="F539" s="15" t="s">
        <v>329</v>
      </c>
      <c r="G539" s="15"/>
      <c r="H539" s="15"/>
      <c r="I539" s="15"/>
      <c r="J539" s="18">
        <v>0.01</v>
      </c>
      <c r="L539" s="15" t="s">
        <v>330</v>
      </c>
      <c r="M539" s="15" t="s">
        <v>14</v>
      </c>
      <c r="N539" s="15" t="s">
        <v>7451</v>
      </c>
      <c r="O539" s="15"/>
      <c r="Q539">
        <v>0.5</v>
      </c>
      <c r="S539" s="15"/>
      <c r="T539">
        <f t="shared" si="17"/>
        <v>0.78539816339744828</v>
      </c>
      <c r="U539" s="15" t="s">
        <v>2910</v>
      </c>
      <c r="V539" s="15" t="s">
        <v>2911</v>
      </c>
    </row>
    <row r="540" spans="1:22" ht="15" customHeight="1" x14ac:dyDescent="0.3">
      <c r="A540" s="15" t="s">
        <v>35</v>
      </c>
      <c r="B540" s="16">
        <v>43679</v>
      </c>
      <c r="C540" s="16">
        <v>43679</v>
      </c>
      <c r="D540" s="15">
        <f t="shared" si="16"/>
        <v>2019</v>
      </c>
      <c r="E540" s="15" t="s">
        <v>379</v>
      </c>
      <c r="F540" s="15" t="s">
        <v>238</v>
      </c>
      <c r="G540" s="15"/>
      <c r="H540" s="15"/>
      <c r="I540" s="15"/>
      <c r="J540" s="18">
        <v>0.01</v>
      </c>
      <c r="L540" s="15" t="s">
        <v>330</v>
      </c>
      <c r="M540" s="15" t="s">
        <v>14</v>
      </c>
      <c r="N540" s="15" t="s">
        <v>7451</v>
      </c>
      <c r="O540" s="15"/>
      <c r="Q540">
        <v>0.5</v>
      </c>
      <c r="S540" s="15"/>
      <c r="T540">
        <f t="shared" si="17"/>
        <v>0.78539816339744828</v>
      </c>
      <c r="U540" s="15" t="s">
        <v>2912</v>
      </c>
      <c r="V540" s="15" t="s">
        <v>2913</v>
      </c>
    </row>
    <row r="541" spans="1:22" ht="15" customHeight="1" x14ac:dyDescent="0.3">
      <c r="A541" s="15" t="s">
        <v>35</v>
      </c>
      <c r="B541" s="16">
        <v>43679</v>
      </c>
      <c r="C541" s="16">
        <v>43679</v>
      </c>
      <c r="D541" s="15">
        <f t="shared" si="16"/>
        <v>2019</v>
      </c>
      <c r="E541" s="15" t="s">
        <v>379</v>
      </c>
      <c r="F541" s="15" t="s">
        <v>335</v>
      </c>
      <c r="G541" s="15"/>
      <c r="H541" s="15"/>
      <c r="I541" s="15"/>
      <c r="J541" s="18">
        <v>2</v>
      </c>
      <c r="L541" s="15" t="s">
        <v>330</v>
      </c>
      <c r="M541" s="15" t="s">
        <v>14</v>
      </c>
      <c r="N541" s="15" t="s">
        <v>7451</v>
      </c>
      <c r="O541" s="15"/>
      <c r="Q541" s="10">
        <v>2</v>
      </c>
      <c r="S541" s="15"/>
      <c r="T541">
        <f t="shared" si="17"/>
        <v>12.566370614359172</v>
      </c>
      <c r="U541" s="15" t="s">
        <v>2914</v>
      </c>
      <c r="V541" s="15" t="s">
        <v>2915</v>
      </c>
    </row>
    <row r="542" spans="1:22" ht="15" customHeight="1" x14ac:dyDescent="0.3">
      <c r="A542" s="15" t="s">
        <v>35</v>
      </c>
      <c r="B542" s="16">
        <v>43679</v>
      </c>
      <c r="C542" s="16">
        <v>43679</v>
      </c>
      <c r="D542" s="15">
        <f t="shared" si="16"/>
        <v>2019</v>
      </c>
      <c r="E542" s="15" t="s">
        <v>379</v>
      </c>
      <c r="F542" s="15" t="s">
        <v>329</v>
      </c>
      <c r="G542" s="15"/>
      <c r="H542" s="15"/>
      <c r="I542" s="15"/>
      <c r="J542" s="18">
        <v>2</v>
      </c>
      <c r="L542" s="15" t="s">
        <v>330</v>
      </c>
      <c r="M542" s="15" t="s">
        <v>14</v>
      </c>
      <c r="N542" s="15" t="s">
        <v>7451</v>
      </c>
      <c r="O542" s="15"/>
      <c r="Q542" s="10">
        <v>2</v>
      </c>
      <c r="S542" s="15"/>
      <c r="T542">
        <f t="shared" si="17"/>
        <v>12.566370614359172</v>
      </c>
      <c r="U542" s="15" t="s">
        <v>2916</v>
      </c>
      <c r="V542" s="15" t="s">
        <v>2917</v>
      </c>
    </row>
    <row r="543" spans="1:22" ht="15" customHeight="1" x14ac:dyDescent="0.3">
      <c r="A543" s="15" t="s">
        <v>35</v>
      </c>
      <c r="B543" s="16">
        <v>43679</v>
      </c>
      <c r="C543" s="16">
        <v>43679</v>
      </c>
      <c r="D543" s="15">
        <f t="shared" si="16"/>
        <v>2019</v>
      </c>
      <c r="E543" s="15" t="s">
        <v>379</v>
      </c>
      <c r="F543" s="15" t="s">
        <v>329</v>
      </c>
      <c r="G543" s="15"/>
      <c r="H543" s="15"/>
      <c r="I543" s="15"/>
      <c r="J543" s="18">
        <v>0.01</v>
      </c>
      <c r="L543" s="15" t="s">
        <v>330</v>
      </c>
      <c r="M543" s="15" t="s">
        <v>14</v>
      </c>
      <c r="N543" s="15" t="s">
        <v>7451</v>
      </c>
      <c r="O543" s="15"/>
      <c r="Q543">
        <v>0.5</v>
      </c>
      <c r="S543" s="15"/>
      <c r="T543">
        <f t="shared" si="17"/>
        <v>0.78539816339744828</v>
      </c>
      <c r="U543" s="15" t="s">
        <v>2918</v>
      </c>
      <c r="V543" s="15" t="s">
        <v>2919</v>
      </c>
    </row>
    <row r="544" spans="1:22" ht="15" customHeight="1" x14ac:dyDescent="0.3">
      <c r="A544" s="15" t="s">
        <v>35</v>
      </c>
      <c r="B544" s="16">
        <v>43679</v>
      </c>
      <c r="C544" s="16">
        <v>43679</v>
      </c>
      <c r="D544" s="15">
        <f t="shared" si="16"/>
        <v>2019</v>
      </c>
      <c r="E544" s="15" t="s">
        <v>379</v>
      </c>
      <c r="F544" s="15" t="s">
        <v>266</v>
      </c>
      <c r="G544" s="15"/>
      <c r="H544" s="15"/>
      <c r="I544" s="15"/>
      <c r="J544" s="18">
        <v>0.01</v>
      </c>
      <c r="L544" s="15" t="s">
        <v>330</v>
      </c>
      <c r="M544" s="15" t="s">
        <v>14</v>
      </c>
      <c r="N544" s="15" t="s">
        <v>7451</v>
      </c>
      <c r="O544" s="15"/>
      <c r="Q544">
        <v>0.5</v>
      </c>
      <c r="S544" s="15"/>
      <c r="T544">
        <f t="shared" si="17"/>
        <v>0.78539816339744828</v>
      </c>
      <c r="U544" s="15" t="s">
        <v>2920</v>
      </c>
      <c r="V544" s="15" t="s">
        <v>2921</v>
      </c>
    </row>
    <row r="545" spans="1:22" ht="15" customHeight="1" x14ac:dyDescent="0.3">
      <c r="A545" s="15" t="s">
        <v>35</v>
      </c>
      <c r="B545" s="16">
        <v>43679</v>
      </c>
      <c r="C545" s="16">
        <v>43679</v>
      </c>
      <c r="D545" s="15">
        <f t="shared" si="16"/>
        <v>2019</v>
      </c>
      <c r="E545" s="15" t="s">
        <v>379</v>
      </c>
      <c r="F545" s="15" t="s">
        <v>266</v>
      </c>
      <c r="G545" s="15"/>
      <c r="H545" s="15"/>
      <c r="I545" s="15"/>
      <c r="J545" s="18">
        <v>0.01</v>
      </c>
      <c r="L545" s="15" t="s">
        <v>330</v>
      </c>
      <c r="M545" s="15" t="s">
        <v>14</v>
      </c>
      <c r="N545" s="15" t="s">
        <v>7451</v>
      </c>
      <c r="O545" s="15"/>
      <c r="Q545">
        <v>0.5</v>
      </c>
      <c r="S545" s="15"/>
      <c r="T545">
        <f t="shared" si="17"/>
        <v>0.78539816339744828</v>
      </c>
      <c r="U545" s="15" t="s">
        <v>2922</v>
      </c>
      <c r="V545" s="15" t="s">
        <v>2923</v>
      </c>
    </row>
    <row r="546" spans="1:22" ht="15" customHeight="1" x14ac:dyDescent="0.3">
      <c r="A546" s="15" t="s">
        <v>36</v>
      </c>
      <c r="B546" s="16">
        <v>43679</v>
      </c>
      <c r="C546" s="16">
        <v>43679</v>
      </c>
      <c r="D546" s="15">
        <f t="shared" si="16"/>
        <v>2019</v>
      </c>
      <c r="E546" s="15" t="s">
        <v>379</v>
      </c>
      <c r="F546" s="15" t="s">
        <v>244</v>
      </c>
      <c r="G546" s="15"/>
      <c r="H546" s="15"/>
      <c r="I546" s="15"/>
      <c r="J546" s="18">
        <v>0.01</v>
      </c>
      <c r="L546" s="15" t="s">
        <v>330</v>
      </c>
      <c r="M546" s="15" t="s">
        <v>14</v>
      </c>
      <c r="N546" s="15" t="s">
        <v>7451</v>
      </c>
      <c r="O546" s="15"/>
      <c r="Q546">
        <v>0.5</v>
      </c>
      <c r="S546" s="15"/>
      <c r="T546">
        <f t="shared" si="17"/>
        <v>0.78539816339744828</v>
      </c>
      <c r="U546" s="15" t="s">
        <v>2924</v>
      </c>
      <c r="V546" s="15" t="s">
        <v>2925</v>
      </c>
    </row>
    <row r="547" spans="1:22" ht="15" customHeight="1" x14ac:dyDescent="0.3">
      <c r="A547" s="15" t="s">
        <v>2926</v>
      </c>
      <c r="B547" s="16">
        <v>43679</v>
      </c>
      <c r="C547" s="16">
        <v>43679</v>
      </c>
      <c r="D547" s="15">
        <f t="shared" si="16"/>
        <v>2019</v>
      </c>
      <c r="E547" s="15" t="s">
        <v>1166</v>
      </c>
      <c r="F547" s="15" t="s">
        <v>329</v>
      </c>
      <c r="G547" s="15"/>
      <c r="H547" s="15"/>
      <c r="I547" s="15"/>
      <c r="J547" s="18">
        <v>0.01</v>
      </c>
      <c r="L547" s="15" t="s">
        <v>330</v>
      </c>
      <c r="M547" s="15" t="s">
        <v>14</v>
      </c>
      <c r="N547" s="15" t="s">
        <v>7451</v>
      </c>
      <c r="O547" s="15"/>
      <c r="Q547">
        <v>0.5</v>
      </c>
      <c r="S547" s="15"/>
      <c r="T547">
        <f t="shared" si="17"/>
        <v>0.78539816339744828</v>
      </c>
      <c r="U547" s="15" t="s">
        <v>2927</v>
      </c>
      <c r="V547" s="15" t="s">
        <v>2928</v>
      </c>
    </row>
    <row r="548" spans="1:22" ht="15" customHeight="1" x14ac:dyDescent="0.3">
      <c r="A548" s="15" t="s">
        <v>2926</v>
      </c>
      <c r="B548" s="16">
        <v>43679</v>
      </c>
      <c r="C548" s="16">
        <v>43679</v>
      </c>
      <c r="D548" s="15">
        <f t="shared" si="16"/>
        <v>2019</v>
      </c>
      <c r="E548" s="15" t="s">
        <v>1166</v>
      </c>
      <c r="F548" s="15" t="s">
        <v>329</v>
      </c>
      <c r="G548" s="15"/>
      <c r="H548" s="15"/>
      <c r="I548" s="15"/>
      <c r="J548" s="18">
        <v>1</v>
      </c>
      <c r="L548" s="15" t="s">
        <v>330</v>
      </c>
      <c r="M548" s="15" t="s">
        <v>14</v>
      </c>
      <c r="N548" s="15" t="s">
        <v>7451</v>
      </c>
      <c r="O548" s="15"/>
      <c r="Q548" s="10">
        <v>1</v>
      </c>
      <c r="S548" s="15"/>
      <c r="T548">
        <f t="shared" si="17"/>
        <v>3.1415926535897931</v>
      </c>
      <c r="U548" s="15" t="s">
        <v>2929</v>
      </c>
      <c r="V548" s="15" t="s">
        <v>2930</v>
      </c>
    </row>
    <row r="549" spans="1:22" ht="15" customHeight="1" x14ac:dyDescent="0.3">
      <c r="A549" s="15" t="s">
        <v>90</v>
      </c>
      <c r="B549" s="16">
        <v>43679</v>
      </c>
      <c r="C549" s="16">
        <v>43679</v>
      </c>
      <c r="D549" s="15">
        <f t="shared" si="16"/>
        <v>2019</v>
      </c>
      <c r="E549" s="15" t="s">
        <v>1166</v>
      </c>
      <c r="F549" s="15" t="s">
        <v>238</v>
      </c>
      <c r="G549" s="15"/>
      <c r="H549" s="15"/>
      <c r="I549" s="15"/>
      <c r="J549" s="18">
        <v>1</v>
      </c>
      <c r="L549" s="15" t="s">
        <v>252</v>
      </c>
      <c r="M549" s="15" t="s">
        <v>14</v>
      </c>
      <c r="N549" s="15" t="s">
        <v>7451</v>
      </c>
      <c r="O549" s="15"/>
      <c r="Q549" s="10">
        <v>1</v>
      </c>
      <c r="S549" s="15"/>
      <c r="T549">
        <f t="shared" si="17"/>
        <v>3.1415926535897931</v>
      </c>
      <c r="U549" s="15" t="s">
        <v>2931</v>
      </c>
      <c r="V549" s="15" t="s">
        <v>2932</v>
      </c>
    </row>
    <row r="550" spans="1:22" ht="15" customHeight="1" x14ac:dyDescent="0.3">
      <c r="A550" s="15" t="s">
        <v>1167</v>
      </c>
      <c r="B550" s="16">
        <v>43679</v>
      </c>
      <c r="C550" s="16">
        <v>43679</v>
      </c>
      <c r="D550" s="15">
        <f t="shared" si="16"/>
        <v>2019</v>
      </c>
      <c r="E550" s="15" t="s">
        <v>1166</v>
      </c>
      <c r="F550" s="15" t="s">
        <v>238</v>
      </c>
      <c r="G550" s="15"/>
      <c r="H550" s="15"/>
      <c r="I550" s="15"/>
      <c r="J550" s="18">
        <v>5</v>
      </c>
      <c r="L550" s="15" t="s">
        <v>240</v>
      </c>
      <c r="M550" s="15" t="s">
        <v>14</v>
      </c>
      <c r="N550" s="15" t="s">
        <v>7452</v>
      </c>
      <c r="O550" s="15"/>
      <c r="Q550" s="10">
        <v>5</v>
      </c>
      <c r="S550" s="15"/>
      <c r="T550">
        <f t="shared" si="17"/>
        <v>78.539816339744831</v>
      </c>
      <c r="U550" s="15" t="s">
        <v>2933</v>
      </c>
      <c r="V550" s="15" t="s">
        <v>2934</v>
      </c>
    </row>
    <row r="551" spans="1:22" ht="15" customHeight="1" x14ac:dyDescent="0.3">
      <c r="A551" s="15" t="s">
        <v>1167</v>
      </c>
      <c r="B551" s="16">
        <v>43679</v>
      </c>
      <c r="C551" s="16">
        <v>43679</v>
      </c>
      <c r="D551" s="15">
        <f t="shared" si="16"/>
        <v>2019</v>
      </c>
      <c r="E551" s="15" t="s">
        <v>1166</v>
      </c>
      <c r="F551" s="15" t="s">
        <v>360</v>
      </c>
      <c r="G551" s="15"/>
      <c r="H551" s="15"/>
      <c r="I551" s="15"/>
      <c r="J551" s="18">
        <v>0.01</v>
      </c>
      <c r="L551" s="15" t="s">
        <v>330</v>
      </c>
      <c r="M551" s="15" t="s">
        <v>12</v>
      </c>
      <c r="N551" s="15" t="s">
        <v>7451</v>
      </c>
      <c r="O551" s="15"/>
      <c r="Q551">
        <v>0.5</v>
      </c>
      <c r="S551" s="15"/>
      <c r="T551">
        <f t="shared" si="17"/>
        <v>0.78539816339744828</v>
      </c>
      <c r="U551" s="15" t="s">
        <v>2935</v>
      </c>
      <c r="V551" s="15" t="s">
        <v>2936</v>
      </c>
    </row>
    <row r="552" spans="1:22" ht="15" customHeight="1" x14ac:dyDescent="0.3">
      <c r="A552" s="15" t="s">
        <v>1167</v>
      </c>
      <c r="B552" s="16">
        <v>43679</v>
      </c>
      <c r="C552" s="16">
        <v>43679</v>
      </c>
      <c r="D552" s="15">
        <f t="shared" si="16"/>
        <v>2019</v>
      </c>
      <c r="E552" s="15" t="s">
        <v>1166</v>
      </c>
      <c r="F552" s="15" t="s">
        <v>2440</v>
      </c>
      <c r="G552" s="15"/>
      <c r="H552" s="15"/>
      <c r="I552" s="15"/>
      <c r="J552" s="18">
        <v>0.01</v>
      </c>
      <c r="L552" s="15" t="s">
        <v>330</v>
      </c>
      <c r="M552" s="15" t="s">
        <v>12</v>
      </c>
      <c r="N552" s="15" t="s">
        <v>7451</v>
      </c>
      <c r="O552" s="15"/>
      <c r="Q552">
        <v>0.5</v>
      </c>
      <c r="S552" s="15"/>
      <c r="T552">
        <f t="shared" si="17"/>
        <v>0.78539816339744828</v>
      </c>
      <c r="U552" s="15" t="s">
        <v>2937</v>
      </c>
      <c r="V552" s="15" t="s">
        <v>2938</v>
      </c>
    </row>
    <row r="553" spans="1:22" ht="15" customHeight="1" x14ac:dyDescent="0.3">
      <c r="A553" s="15" t="s">
        <v>1167</v>
      </c>
      <c r="B553" s="16">
        <v>43679</v>
      </c>
      <c r="C553" s="16">
        <v>43679</v>
      </c>
      <c r="D553" s="15">
        <f t="shared" si="16"/>
        <v>2019</v>
      </c>
      <c r="E553" s="15" t="s">
        <v>1166</v>
      </c>
      <c r="F553" s="15" t="s">
        <v>2440</v>
      </c>
      <c r="G553" s="15"/>
      <c r="H553" s="15"/>
      <c r="I553" s="15"/>
      <c r="J553" s="18">
        <v>0.01</v>
      </c>
      <c r="L553" s="15" t="s">
        <v>330</v>
      </c>
      <c r="M553" s="15" t="s">
        <v>12</v>
      </c>
      <c r="N553" s="15" t="s">
        <v>7451</v>
      </c>
      <c r="O553" s="15"/>
      <c r="Q553">
        <v>0.5</v>
      </c>
      <c r="S553" s="15"/>
      <c r="T553">
        <f t="shared" si="17"/>
        <v>0.78539816339744828</v>
      </c>
      <c r="U553" s="15" t="s">
        <v>2939</v>
      </c>
      <c r="V553" s="15" t="s">
        <v>2940</v>
      </c>
    </row>
    <row r="554" spans="1:22" ht="15" customHeight="1" x14ac:dyDescent="0.3">
      <c r="A554" s="15" t="s">
        <v>1167</v>
      </c>
      <c r="B554" s="16">
        <v>43679</v>
      </c>
      <c r="C554" s="16">
        <v>43679</v>
      </c>
      <c r="D554" s="15">
        <f t="shared" si="16"/>
        <v>2019</v>
      </c>
      <c r="E554" s="15" t="s">
        <v>1166</v>
      </c>
      <c r="F554" s="15" t="s">
        <v>2440</v>
      </c>
      <c r="G554" s="15"/>
      <c r="H554" s="15"/>
      <c r="I554" s="15"/>
      <c r="J554" s="18">
        <v>0.01</v>
      </c>
      <c r="L554" s="15" t="s">
        <v>330</v>
      </c>
      <c r="M554" s="15" t="s">
        <v>12</v>
      </c>
      <c r="N554" s="15" t="s">
        <v>7451</v>
      </c>
      <c r="O554" s="15"/>
      <c r="Q554">
        <v>0.5</v>
      </c>
      <c r="S554" s="15"/>
      <c r="T554">
        <f t="shared" si="17"/>
        <v>0.78539816339744828</v>
      </c>
      <c r="U554" s="15" t="s">
        <v>2941</v>
      </c>
      <c r="V554" s="15" t="s">
        <v>2942</v>
      </c>
    </row>
    <row r="555" spans="1:22" ht="15" customHeight="1" x14ac:dyDescent="0.3">
      <c r="A555" s="15" t="s">
        <v>1167</v>
      </c>
      <c r="B555" s="16">
        <v>43679</v>
      </c>
      <c r="C555" s="16">
        <v>43679</v>
      </c>
      <c r="D555" s="15">
        <f t="shared" si="16"/>
        <v>2019</v>
      </c>
      <c r="E555" s="15" t="s">
        <v>1166</v>
      </c>
      <c r="F555" s="15" t="s">
        <v>2440</v>
      </c>
      <c r="G555" s="15"/>
      <c r="H555" s="15"/>
      <c r="I555" s="15"/>
      <c r="J555" s="18">
        <v>0.01</v>
      </c>
      <c r="L555" s="15" t="s">
        <v>330</v>
      </c>
      <c r="M555" s="15" t="s">
        <v>12</v>
      </c>
      <c r="N555" s="15" t="s">
        <v>7451</v>
      </c>
      <c r="O555" s="15"/>
      <c r="Q555">
        <v>0.5</v>
      </c>
      <c r="S555" s="15"/>
      <c r="T555">
        <f t="shared" si="17"/>
        <v>0.78539816339744828</v>
      </c>
      <c r="U555" s="15" t="s">
        <v>2943</v>
      </c>
      <c r="V555" s="15" t="s">
        <v>2944</v>
      </c>
    </row>
    <row r="556" spans="1:22" ht="15" customHeight="1" x14ac:dyDescent="0.3">
      <c r="A556" s="15" t="s">
        <v>219</v>
      </c>
      <c r="B556" s="16">
        <v>43679</v>
      </c>
      <c r="C556" s="16">
        <v>43679</v>
      </c>
      <c r="D556" s="15">
        <f t="shared" si="16"/>
        <v>2019</v>
      </c>
      <c r="E556" s="15" t="s">
        <v>1166</v>
      </c>
      <c r="F556" s="15" t="s">
        <v>360</v>
      </c>
      <c r="G556" s="15"/>
      <c r="H556" s="15"/>
      <c r="I556" s="15"/>
      <c r="J556" s="18">
        <v>1</v>
      </c>
      <c r="L556" s="15" t="s">
        <v>330</v>
      </c>
      <c r="M556" s="15" t="s">
        <v>14</v>
      </c>
      <c r="N556" s="15" t="s">
        <v>7451</v>
      </c>
      <c r="O556" s="15"/>
      <c r="Q556" s="10">
        <v>1</v>
      </c>
      <c r="S556" s="15"/>
      <c r="T556">
        <f t="shared" si="17"/>
        <v>3.1415926535897931</v>
      </c>
      <c r="U556" s="15" t="s">
        <v>2945</v>
      </c>
      <c r="V556" s="15" t="s">
        <v>2946</v>
      </c>
    </row>
    <row r="557" spans="1:22" ht="15" customHeight="1" x14ac:dyDescent="0.3">
      <c r="A557" s="15" t="s">
        <v>221</v>
      </c>
      <c r="B557" s="16">
        <v>43679</v>
      </c>
      <c r="C557" s="16">
        <v>43679</v>
      </c>
      <c r="D557" s="15">
        <f t="shared" si="16"/>
        <v>2019</v>
      </c>
      <c r="E557" s="15" t="s">
        <v>1166</v>
      </c>
      <c r="F557" s="15" t="s">
        <v>360</v>
      </c>
      <c r="G557" s="15"/>
      <c r="H557" s="15"/>
      <c r="I557" s="15"/>
      <c r="J557" s="18">
        <v>0.01</v>
      </c>
      <c r="L557" s="15" t="s">
        <v>330</v>
      </c>
      <c r="M557" s="15" t="s">
        <v>14</v>
      </c>
      <c r="N557" s="15" t="s">
        <v>7451</v>
      </c>
      <c r="O557" s="15"/>
      <c r="Q557">
        <v>0.5</v>
      </c>
      <c r="S557" s="15"/>
      <c r="T557">
        <f t="shared" si="17"/>
        <v>0.78539816339744828</v>
      </c>
      <c r="U557" s="15" t="s">
        <v>2947</v>
      </c>
      <c r="V557" s="15" t="s">
        <v>2948</v>
      </c>
    </row>
    <row r="558" spans="1:22" ht="15" customHeight="1" x14ac:dyDescent="0.3">
      <c r="A558" s="15" t="s">
        <v>51</v>
      </c>
      <c r="B558" s="16">
        <v>43683</v>
      </c>
      <c r="C558" s="16">
        <v>43683</v>
      </c>
      <c r="D558" s="15">
        <f t="shared" si="16"/>
        <v>2019</v>
      </c>
      <c r="E558" s="15" t="s">
        <v>379</v>
      </c>
      <c r="F558" s="15" t="s">
        <v>257</v>
      </c>
      <c r="G558" s="15"/>
      <c r="H558" s="15"/>
      <c r="I558" s="15"/>
      <c r="J558" s="18">
        <v>0.01</v>
      </c>
      <c r="L558" s="15" t="s">
        <v>330</v>
      </c>
      <c r="M558" s="15" t="s">
        <v>14</v>
      </c>
      <c r="N558" s="15" t="s">
        <v>7451</v>
      </c>
      <c r="O558" s="15"/>
      <c r="Q558">
        <v>0.5</v>
      </c>
      <c r="S558" s="15"/>
      <c r="T558">
        <f t="shared" si="17"/>
        <v>0.78539816339744828</v>
      </c>
      <c r="U558" s="15" t="s">
        <v>2949</v>
      </c>
      <c r="V558" s="15" t="s">
        <v>2950</v>
      </c>
    </row>
    <row r="559" spans="1:22" ht="15" customHeight="1" x14ac:dyDescent="0.3">
      <c r="A559" s="15" t="s">
        <v>51</v>
      </c>
      <c r="B559" s="16">
        <v>43683</v>
      </c>
      <c r="C559" s="16">
        <v>43683</v>
      </c>
      <c r="D559" s="15">
        <f t="shared" si="16"/>
        <v>2019</v>
      </c>
      <c r="E559" s="15" t="s">
        <v>379</v>
      </c>
      <c r="F559" s="15" t="s">
        <v>238</v>
      </c>
      <c r="G559" s="15"/>
      <c r="H559" s="15"/>
      <c r="I559" s="15"/>
      <c r="J559" s="18">
        <v>6</v>
      </c>
      <c r="L559" s="15" t="s">
        <v>330</v>
      </c>
      <c r="M559" s="15" t="s">
        <v>14</v>
      </c>
      <c r="N559" s="15" t="s">
        <v>7452</v>
      </c>
      <c r="O559" s="15"/>
      <c r="Q559" s="10">
        <v>6</v>
      </c>
      <c r="S559" s="15"/>
      <c r="T559">
        <f t="shared" si="17"/>
        <v>113.09733552923255</v>
      </c>
      <c r="U559" s="15" t="s">
        <v>2951</v>
      </c>
      <c r="V559" s="15" t="s">
        <v>2952</v>
      </c>
    </row>
    <row r="560" spans="1:22" ht="15" customHeight="1" x14ac:dyDescent="0.3">
      <c r="A560" s="15" t="s">
        <v>51</v>
      </c>
      <c r="B560" s="16">
        <v>43683</v>
      </c>
      <c r="C560" s="16">
        <v>43683</v>
      </c>
      <c r="D560" s="15">
        <f t="shared" si="16"/>
        <v>2019</v>
      </c>
      <c r="E560" s="15" t="s">
        <v>379</v>
      </c>
      <c r="F560" s="15" t="s">
        <v>329</v>
      </c>
      <c r="G560" s="15"/>
      <c r="H560" s="15"/>
      <c r="I560" s="15"/>
      <c r="J560" s="18">
        <v>6</v>
      </c>
      <c r="L560" s="15" t="s">
        <v>330</v>
      </c>
      <c r="M560" s="15" t="s">
        <v>14</v>
      </c>
      <c r="N560" s="15" t="s">
        <v>7452</v>
      </c>
      <c r="O560" s="15"/>
      <c r="Q560" s="10">
        <v>6</v>
      </c>
      <c r="S560" s="15"/>
      <c r="T560">
        <f t="shared" si="17"/>
        <v>113.09733552923255</v>
      </c>
      <c r="U560" s="15" t="s">
        <v>2953</v>
      </c>
      <c r="V560" s="15" t="s">
        <v>2954</v>
      </c>
    </row>
    <row r="561" spans="1:22" ht="15" customHeight="1" x14ac:dyDescent="0.3">
      <c r="A561" s="15" t="s">
        <v>51</v>
      </c>
      <c r="B561" s="16">
        <v>43683</v>
      </c>
      <c r="C561" s="16">
        <v>43683</v>
      </c>
      <c r="D561" s="15">
        <f t="shared" si="16"/>
        <v>2019</v>
      </c>
      <c r="E561" s="15" t="s">
        <v>379</v>
      </c>
      <c r="F561" s="15" t="s">
        <v>257</v>
      </c>
      <c r="G561" s="15"/>
      <c r="H561" s="15"/>
      <c r="I561" s="15"/>
      <c r="J561" s="18">
        <v>10</v>
      </c>
      <c r="L561" s="15" t="s">
        <v>330</v>
      </c>
      <c r="M561" s="15" t="s">
        <v>14</v>
      </c>
      <c r="N561" s="15" t="s">
        <v>7452</v>
      </c>
      <c r="O561" s="15"/>
      <c r="Q561" s="10">
        <v>10</v>
      </c>
      <c r="S561" s="15"/>
      <c r="T561">
        <f t="shared" si="17"/>
        <v>314.15926535897933</v>
      </c>
      <c r="U561" s="15" t="s">
        <v>2955</v>
      </c>
      <c r="V561" s="15" t="s">
        <v>2956</v>
      </c>
    </row>
    <row r="562" spans="1:22" ht="15" customHeight="1" x14ac:dyDescent="0.3">
      <c r="A562" s="15" t="s">
        <v>364</v>
      </c>
      <c r="B562" s="16">
        <v>43684</v>
      </c>
      <c r="C562" s="16">
        <v>43684</v>
      </c>
      <c r="D562" s="15">
        <f t="shared" si="16"/>
        <v>2019</v>
      </c>
      <c r="E562" s="15" t="s">
        <v>288</v>
      </c>
      <c r="F562" s="15" t="s">
        <v>367</v>
      </c>
      <c r="G562" s="15"/>
      <c r="H562" s="15"/>
      <c r="I562" s="15"/>
      <c r="J562" s="18">
        <v>3</v>
      </c>
      <c r="L562" s="15" t="s">
        <v>252</v>
      </c>
      <c r="M562" s="15" t="s">
        <v>14</v>
      </c>
      <c r="N562" s="15" t="s">
        <v>7452</v>
      </c>
      <c r="O562" s="15"/>
      <c r="Q562" s="10">
        <v>3</v>
      </c>
      <c r="S562" s="15"/>
      <c r="T562">
        <f t="shared" si="17"/>
        <v>28.274333882308138</v>
      </c>
      <c r="U562" s="15" t="s">
        <v>2957</v>
      </c>
      <c r="V562" s="15" t="s">
        <v>2958</v>
      </c>
    </row>
    <row r="563" spans="1:22" ht="15" customHeight="1" x14ac:dyDescent="0.3">
      <c r="A563" s="15" t="s">
        <v>364</v>
      </c>
      <c r="B563" s="16">
        <v>43684</v>
      </c>
      <c r="C563" s="16">
        <v>43684</v>
      </c>
      <c r="D563" s="15">
        <f t="shared" si="16"/>
        <v>2019</v>
      </c>
      <c r="E563" s="15" t="s">
        <v>288</v>
      </c>
      <c r="F563" s="15" t="s">
        <v>2440</v>
      </c>
      <c r="G563" s="15"/>
      <c r="H563" s="15"/>
      <c r="I563" s="15"/>
      <c r="J563" s="18">
        <v>0.01</v>
      </c>
      <c r="L563" s="15" t="s">
        <v>330</v>
      </c>
      <c r="M563" s="15" t="s">
        <v>14</v>
      </c>
      <c r="N563" s="15" t="s">
        <v>7451</v>
      </c>
      <c r="O563" s="15"/>
      <c r="Q563">
        <v>0.5</v>
      </c>
      <c r="S563" s="15"/>
      <c r="T563">
        <f t="shared" si="17"/>
        <v>0.78539816339744828</v>
      </c>
      <c r="U563" s="15" t="s">
        <v>2959</v>
      </c>
      <c r="V563" s="15" t="s">
        <v>2960</v>
      </c>
    </row>
    <row r="564" spans="1:22" ht="15" customHeight="1" x14ac:dyDescent="0.3">
      <c r="A564" s="15" t="s">
        <v>364</v>
      </c>
      <c r="B564" s="16">
        <v>43684</v>
      </c>
      <c r="C564" s="16">
        <v>43684</v>
      </c>
      <c r="D564" s="15">
        <f t="shared" si="16"/>
        <v>2019</v>
      </c>
      <c r="E564" s="15" t="s">
        <v>288</v>
      </c>
      <c r="F564" s="15" t="s">
        <v>363</v>
      </c>
      <c r="G564" s="15"/>
      <c r="H564" s="15"/>
      <c r="I564" s="15"/>
      <c r="J564" s="18">
        <v>2</v>
      </c>
      <c r="L564" s="15" t="s">
        <v>252</v>
      </c>
      <c r="M564" s="15" t="s">
        <v>14</v>
      </c>
      <c r="N564" s="15" t="s">
        <v>7451</v>
      </c>
      <c r="O564" s="15"/>
      <c r="Q564" s="10">
        <v>2</v>
      </c>
      <c r="S564" s="15"/>
      <c r="T564">
        <f t="shared" si="17"/>
        <v>12.566370614359172</v>
      </c>
      <c r="U564" s="15" t="s">
        <v>2961</v>
      </c>
      <c r="V564" s="15" t="s">
        <v>2962</v>
      </c>
    </row>
    <row r="565" spans="1:22" ht="15" customHeight="1" x14ac:dyDescent="0.3">
      <c r="A565" s="15" t="s">
        <v>364</v>
      </c>
      <c r="B565" s="16">
        <v>43684</v>
      </c>
      <c r="C565" s="16">
        <v>43684</v>
      </c>
      <c r="D565" s="15">
        <f t="shared" si="16"/>
        <v>2019</v>
      </c>
      <c r="E565" s="15" t="s">
        <v>288</v>
      </c>
      <c r="F565" s="15" t="s">
        <v>363</v>
      </c>
      <c r="G565" s="15"/>
      <c r="H565" s="15"/>
      <c r="I565" s="15"/>
      <c r="J565" s="18">
        <v>0.01</v>
      </c>
      <c r="L565" s="15" t="s">
        <v>330</v>
      </c>
      <c r="M565" s="15" t="s">
        <v>14</v>
      </c>
      <c r="N565" s="15" t="s">
        <v>7451</v>
      </c>
      <c r="O565" s="15"/>
      <c r="Q565">
        <v>0.5</v>
      </c>
      <c r="S565" s="15"/>
      <c r="T565">
        <f t="shared" si="17"/>
        <v>0.78539816339744828</v>
      </c>
      <c r="U565" s="15" t="s">
        <v>2963</v>
      </c>
      <c r="V565" s="15" t="s">
        <v>2964</v>
      </c>
    </row>
    <row r="566" spans="1:22" ht="15" customHeight="1" x14ac:dyDescent="0.3">
      <c r="A566" s="15" t="s">
        <v>364</v>
      </c>
      <c r="B566" s="16">
        <v>43684</v>
      </c>
      <c r="C566" s="16">
        <v>43684</v>
      </c>
      <c r="D566" s="15">
        <f t="shared" si="16"/>
        <v>2019</v>
      </c>
      <c r="E566" s="15" t="s">
        <v>288</v>
      </c>
      <c r="F566" s="15" t="s">
        <v>363</v>
      </c>
      <c r="G566" s="15"/>
      <c r="H566" s="15"/>
      <c r="I566" s="15"/>
      <c r="J566" s="18">
        <v>0.01</v>
      </c>
      <c r="L566" s="15" t="s">
        <v>330</v>
      </c>
      <c r="M566" s="15" t="s">
        <v>14</v>
      </c>
      <c r="N566" s="15" t="s">
        <v>7451</v>
      </c>
      <c r="O566" s="15"/>
      <c r="Q566">
        <v>0.5</v>
      </c>
      <c r="S566" s="15"/>
      <c r="T566">
        <f t="shared" si="17"/>
        <v>0.78539816339744828</v>
      </c>
      <c r="U566" s="15" t="s">
        <v>2965</v>
      </c>
      <c r="V566" s="15" t="s">
        <v>2966</v>
      </c>
    </row>
    <row r="567" spans="1:22" ht="15" customHeight="1" x14ac:dyDescent="0.3">
      <c r="A567" s="15" t="s">
        <v>117</v>
      </c>
      <c r="B567" s="16">
        <v>43684</v>
      </c>
      <c r="C567" s="16">
        <v>43684</v>
      </c>
      <c r="D567" s="15">
        <f t="shared" si="16"/>
        <v>2019</v>
      </c>
      <c r="E567" s="15" t="s">
        <v>288</v>
      </c>
      <c r="F567" s="15" t="s">
        <v>238</v>
      </c>
      <c r="G567" s="15"/>
      <c r="H567" s="15"/>
      <c r="I567" s="15"/>
      <c r="J567" s="18">
        <v>0.01</v>
      </c>
      <c r="L567" s="15" t="s">
        <v>330</v>
      </c>
      <c r="M567" s="15" t="s">
        <v>14</v>
      </c>
      <c r="N567" s="15" t="s">
        <v>7451</v>
      </c>
      <c r="O567" s="15"/>
      <c r="Q567">
        <v>0.5</v>
      </c>
      <c r="S567" s="15"/>
      <c r="T567">
        <f t="shared" si="17"/>
        <v>0.78539816339744828</v>
      </c>
      <c r="U567" s="15" t="s">
        <v>2967</v>
      </c>
      <c r="V567" s="15" t="s">
        <v>2968</v>
      </c>
    </row>
    <row r="568" spans="1:22" ht="15" customHeight="1" x14ac:dyDescent="0.3">
      <c r="A568" s="15" t="s">
        <v>117</v>
      </c>
      <c r="B568" s="16">
        <v>43684</v>
      </c>
      <c r="C568" s="16">
        <v>43684</v>
      </c>
      <c r="D568" s="15">
        <f t="shared" si="16"/>
        <v>2019</v>
      </c>
      <c r="E568" s="15" t="s">
        <v>288</v>
      </c>
      <c r="F568" s="15" t="s">
        <v>363</v>
      </c>
      <c r="G568" s="15"/>
      <c r="H568" s="15"/>
      <c r="I568" s="15"/>
      <c r="J568" s="18">
        <v>0.01</v>
      </c>
      <c r="L568" s="15" t="s">
        <v>330</v>
      </c>
      <c r="M568" s="15" t="s">
        <v>14</v>
      </c>
      <c r="N568" s="15" t="s">
        <v>7451</v>
      </c>
      <c r="O568" s="15"/>
      <c r="Q568">
        <v>0.5</v>
      </c>
      <c r="S568" s="15"/>
      <c r="T568">
        <f t="shared" si="17"/>
        <v>0.78539816339744828</v>
      </c>
      <c r="U568" s="15" t="s">
        <v>2969</v>
      </c>
      <c r="V568" s="15" t="s">
        <v>2970</v>
      </c>
    </row>
    <row r="569" spans="1:22" ht="15" customHeight="1" x14ac:dyDescent="0.3">
      <c r="A569" s="15" t="s">
        <v>117</v>
      </c>
      <c r="B569" s="16">
        <v>43684</v>
      </c>
      <c r="C569" s="16">
        <v>43684</v>
      </c>
      <c r="D569" s="15">
        <f t="shared" si="16"/>
        <v>2019</v>
      </c>
      <c r="E569" s="15" t="s">
        <v>288</v>
      </c>
      <c r="F569" s="15" t="s">
        <v>244</v>
      </c>
      <c r="G569" s="15"/>
      <c r="H569" s="15"/>
      <c r="I569" s="15"/>
      <c r="J569" s="18">
        <v>0.01</v>
      </c>
      <c r="L569" s="15" t="s">
        <v>330</v>
      </c>
      <c r="M569" s="15" t="s">
        <v>14</v>
      </c>
      <c r="N569" s="15" t="s">
        <v>7451</v>
      </c>
      <c r="O569" s="15"/>
      <c r="Q569">
        <v>0.5</v>
      </c>
      <c r="S569" s="15"/>
      <c r="T569">
        <f t="shared" si="17"/>
        <v>0.78539816339744828</v>
      </c>
      <c r="U569" s="15" t="s">
        <v>2971</v>
      </c>
      <c r="V569" s="15" t="s">
        <v>2972</v>
      </c>
    </row>
    <row r="570" spans="1:22" ht="15" customHeight="1" x14ac:dyDescent="0.3">
      <c r="A570" s="15" t="s">
        <v>117</v>
      </c>
      <c r="B570" s="16">
        <v>43684</v>
      </c>
      <c r="C570" s="16">
        <v>43684</v>
      </c>
      <c r="D570" s="15">
        <f t="shared" si="16"/>
        <v>2019</v>
      </c>
      <c r="E570" s="15" t="s">
        <v>288</v>
      </c>
      <c r="F570" s="15" t="s">
        <v>244</v>
      </c>
      <c r="G570" s="15"/>
      <c r="H570" s="15"/>
      <c r="I570" s="15"/>
      <c r="J570" s="18">
        <v>0.01</v>
      </c>
      <c r="L570" s="15" t="s">
        <v>330</v>
      </c>
      <c r="M570" s="15" t="s">
        <v>14</v>
      </c>
      <c r="N570" s="15" t="s">
        <v>7451</v>
      </c>
      <c r="O570" s="15"/>
      <c r="Q570">
        <v>0.5</v>
      </c>
      <c r="S570" s="15"/>
      <c r="T570">
        <f t="shared" si="17"/>
        <v>0.78539816339744828</v>
      </c>
      <c r="U570" s="15" t="s">
        <v>2973</v>
      </c>
      <c r="V570" s="15" t="s">
        <v>2974</v>
      </c>
    </row>
    <row r="571" spans="1:22" ht="15" customHeight="1" x14ac:dyDescent="0.3">
      <c r="A571" s="15" t="s">
        <v>117</v>
      </c>
      <c r="B571" s="16">
        <v>43684</v>
      </c>
      <c r="C571" s="16">
        <v>43684</v>
      </c>
      <c r="D571" s="15">
        <f t="shared" si="16"/>
        <v>2019</v>
      </c>
      <c r="E571" s="15" t="s">
        <v>288</v>
      </c>
      <c r="F571" s="15" t="s">
        <v>367</v>
      </c>
      <c r="G571" s="15"/>
      <c r="H571" s="15"/>
      <c r="I571" s="15"/>
      <c r="J571" s="18">
        <v>0.01</v>
      </c>
      <c r="L571" s="15" t="s">
        <v>330</v>
      </c>
      <c r="M571" s="15" t="s">
        <v>14</v>
      </c>
      <c r="N571" s="15" t="s">
        <v>7451</v>
      </c>
      <c r="O571" s="15"/>
      <c r="Q571">
        <v>0.5</v>
      </c>
      <c r="S571" s="15"/>
      <c r="T571">
        <f t="shared" si="17"/>
        <v>0.78539816339744828</v>
      </c>
      <c r="U571" s="15" t="s">
        <v>2975</v>
      </c>
      <c r="V571" s="15" t="s">
        <v>2976</v>
      </c>
    </row>
    <row r="572" spans="1:22" ht="15" customHeight="1" x14ac:dyDescent="0.3">
      <c r="A572" s="15" t="s">
        <v>899</v>
      </c>
      <c r="B572" s="16">
        <v>43685</v>
      </c>
      <c r="C572" s="16">
        <v>43685</v>
      </c>
      <c r="D572" s="15">
        <f t="shared" si="16"/>
        <v>2019</v>
      </c>
      <c r="E572" s="15" t="s">
        <v>288</v>
      </c>
      <c r="F572" s="15" t="s">
        <v>360</v>
      </c>
      <c r="G572" s="15"/>
      <c r="H572" s="15"/>
      <c r="I572" s="15"/>
      <c r="J572" s="18">
        <v>1</v>
      </c>
      <c r="L572" s="15" t="s">
        <v>330</v>
      </c>
      <c r="M572" s="15" t="s">
        <v>14</v>
      </c>
      <c r="N572" s="15" t="s">
        <v>7451</v>
      </c>
      <c r="O572" s="15"/>
      <c r="Q572" s="10">
        <v>1</v>
      </c>
      <c r="S572" s="15"/>
      <c r="T572">
        <f t="shared" si="17"/>
        <v>3.1415926535897931</v>
      </c>
      <c r="U572" s="15" t="s">
        <v>2977</v>
      </c>
      <c r="V572" s="15" t="s">
        <v>2978</v>
      </c>
    </row>
    <row r="573" spans="1:22" ht="15" customHeight="1" x14ac:dyDescent="0.3">
      <c r="A573" s="15" t="s">
        <v>899</v>
      </c>
      <c r="B573" s="16">
        <v>43685</v>
      </c>
      <c r="C573" s="16">
        <v>43685</v>
      </c>
      <c r="D573" s="15">
        <f t="shared" si="16"/>
        <v>2019</v>
      </c>
      <c r="E573" s="15" t="s">
        <v>288</v>
      </c>
      <c r="F573" s="15" t="s">
        <v>360</v>
      </c>
      <c r="G573" s="15"/>
      <c r="H573" s="15"/>
      <c r="I573" s="15"/>
      <c r="J573" s="18">
        <v>2</v>
      </c>
      <c r="L573" s="15" t="s">
        <v>330</v>
      </c>
      <c r="M573" s="15" t="s">
        <v>14</v>
      </c>
      <c r="N573" s="15" t="s">
        <v>7451</v>
      </c>
      <c r="O573" s="15"/>
      <c r="Q573" s="10">
        <v>2</v>
      </c>
      <c r="S573" s="15"/>
      <c r="T573">
        <f t="shared" si="17"/>
        <v>12.566370614359172</v>
      </c>
      <c r="U573" s="15" t="s">
        <v>2979</v>
      </c>
      <c r="V573" s="15" t="s">
        <v>2980</v>
      </c>
    </row>
    <row r="574" spans="1:22" ht="15" customHeight="1" x14ac:dyDescent="0.3">
      <c r="A574" s="15" t="s">
        <v>899</v>
      </c>
      <c r="B574" s="16">
        <v>43685</v>
      </c>
      <c r="C574" s="16">
        <v>43685</v>
      </c>
      <c r="D574" s="15">
        <f t="shared" si="16"/>
        <v>2019</v>
      </c>
      <c r="E574" s="15" t="s">
        <v>288</v>
      </c>
      <c r="F574" s="15" t="s">
        <v>360</v>
      </c>
      <c r="G574" s="15"/>
      <c r="H574" s="15"/>
      <c r="I574" s="15"/>
      <c r="J574" s="18">
        <v>2</v>
      </c>
      <c r="L574" s="15" t="s">
        <v>330</v>
      </c>
      <c r="M574" s="15" t="s">
        <v>14</v>
      </c>
      <c r="N574" s="15" t="s">
        <v>7451</v>
      </c>
      <c r="O574" s="15"/>
      <c r="Q574" s="10">
        <v>2</v>
      </c>
      <c r="S574" s="15"/>
      <c r="T574">
        <f t="shared" si="17"/>
        <v>12.566370614359172</v>
      </c>
      <c r="U574" s="15" t="s">
        <v>2981</v>
      </c>
      <c r="V574" s="15" t="s">
        <v>2982</v>
      </c>
    </row>
    <row r="575" spans="1:22" ht="15" customHeight="1" x14ac:dyDescent="0.3">
      <c r="A575" s="15" t="s">
        <v>899</v>
      </c>
      <c r="B575" s="16">
        <v>43685</v>
      </c>
      <c r="C575" s="16">
        <v>43685</v>
      </c>
      <c r="D575" s="15">
        <f t="shared" si="16"/>
        <v>2019</v>
      </c>
      <c r="E575" s="15" t="s">
        <v>288</v>
      </c>
      <c r="F575" s="15" t="s">
        <v>244</v>
      </c>
      <c r="G575" s="15"/>
      <c r="H575" s="15"/>
      <c r="I575" s="15"/>
      <c r="J575" s="18">
        <v>0.01</v>
      </c>
      <c r="L575" s="15" t="s">
        <v>330</v>
      </c>
      <c r="M575" s="15" t="s">
        <v>14</v>
      </c>
      <c r="N575" s="15" t="s">
        <v>7451</v>
      </c>
      <c r="O575" s="15"/>
      <c r="Q575">
        <v>0.5</v>
      </c>
      <c r="S575" s="15"/>
      <c r="T575">
        <f t="shared" si="17"/>
        <v>0.78539816339744828</v>
      </c>
      <c r="U575" s="15" t="s">
        <v>2983</v>
      </c>
      <c r="V575" s="15" t="s">
        <v>2984</v>
      </c>
    </row>
    <row r="576" spans="1:22" ht="15" customHeight="1" x14ac:dyDescent="0.3">
      <c r="A576" s="15" t="s">
        <v>899</v>
      </c>
      <c r="B576" s="16">
        <v>43685</v>
      </c>
      <c r="C576" s="16">
        <v>43685</v>
      </c>
      <c r="D576" s="15">
        <f t="shared" si="16"/>
        <v>2019</v>
      </c>
      <c r="E576" s="15" t="s">
        <v>288</v>
      </c>
      <c r="F576" s="15" t="s">
        <v>244</v>
      </c>
      <c r="G576" s="15"/>
      <c r="H576" s="15"/>
      <c r="I576" s="15"/>
      <c r="J576" s="18">
        <v>0.01</v>
      </c>
      <c r="L576" s="15" t="s">
        <v>330</v>
      </c>
      <c r="M576" s="15" t="s">
        <v>14</v>
      </c>
      <c r="N576" s="15" t="s">
        <v>7451</v>
      </c>
      <c r="O576" s="15"/>
      <c r="Q576">
        <v>0.5</v>
      </c>
      <c r="S576" s="15"/>
      <c r="T576">
        <f t="shared" si="17"/>
        <v>0.78539816339744828</v>
      </c>
      <c r="U576" s="15" t="s">
        <v>2985</v>
      </c>
      <c r="V576" s="15" t="s">
        <v>2986</v>
      </c>
    </row>
    <row r="577" spans="1:22" ht="15" customHeight="1" x14ac:dyDescent="0.3">
      <c r="A577" s="15" t="s">
        <v>899</v>
      </c>
      <c r="B577" s="16">
        <v>43685</v>
      </c>
      <c r="C577" s="16">
        <v>43685</v>
      </c>
      <c r="D577" s="15">
        <f t="shared" si="16"/>
        <v>2019</v>
      </c>
      <c r="E577" s="15" t="s">
        <v>288</v>
      </c>
      <c r="F577" s="15" t="s">
        <v>360</v>
      </c>
      <c r="G577" s="15"/>
      <c r="H577" s="15"/>
      <c r="I577" s="15"/>
      <c r="J577" s="18">
        <v>1</v>
      </c>
      <c r="L577" s="15" t="s">
        <v>330</v>
      </c>
      <c r="M577" s="15" t="s">
        <v>14</v>
      </c>
      <c r="N577" s="15" t="s">
        <v>7451</v>
      </c>
      <c r="O577" s="15"/>
      <c r="Q577" s="10">
        <v>1</v>
      </c>
      <c r="S577" s="15"/>
      <c r="T577">
        <f t="shared" si="17"/>
        <v>3.1415926535897931</v>
      </c>
      <c r="U577" s="15" t="s">
        <v>2987</v>
      </c>
      <c r="V577" s="15" t="s">
        <v>2988</v>
      </c>
    </row>
    <row r="578" spans="1:22" ht="15" customHeight="1" x14ac:dyDescent="0.3">
      <c r="A578" s="15" t="s">
        <v>899</v>
      </c>
      <c r="B578" s="16">
        <v>43685</v>
      </c>
      <c r="C578" s="16">
        <v>43685</v>
      </c>
      <c r="D578" s="15">
        <f t="shared" si="16"/>
        <v>2019</v>
      </c>
      <c r="E578" s="15" t="s">
        <v>288</v>
      </c>
      <c r="F578" s="15" t="s">
        <v>244</v>
      </c>
      <c r="G578" s="15"/>
      <c r="H578" s="15"/>
      <c r="I578" s="15"/>
      <c r="J578" s="18">
        <v>1</v>
      </c>
      <c r="L578" s="15" t="s">
        <v>330</v>
      </c>
      <c r="M578" s="15" t="s">
        <v>14</v>
      </c>
      <c r="N578" s="15" t="s">
        <v>7451</v>
      </c>
      <c r="O578" s="15"/>
      <c r="Q578" s="10">
        <v>1</v>
      </c>
      <c r="S578" s="15"/>
      <c r="T578">
        <f t="shared" si="17"/>
        <v>3.1415926535897931</v>
      </c>
      <c r="U578" s="15" t="s">
        <v>2989</v>
      </c>
      <c r="V578" s="15" t="s">
        <v>2990</v>
      </c>
    </row>
    <row r="579" spans="1:22" ht="15" customHeight="1" x14ac:dyDescent="0.3">
      <c r="A579" s="15" t="s">
        <v>899</v>
      </c>
      <c r="B579" s="16">
        <v>43685</v>
      </c>
      <c r="C579" s="16">
        <v>43685</v>
      </c>
      <c r="D579" s="15">
        <f t="shared" ref="D579:D642" si="18">YEAR(C579)</f>
        <v>2019</v>
      </c>
      <c r="E579" s="15" t="s">
        <v>288</v>
      </c>
      <c r="F579" s="15" t="s">
        <v>360</v>
      </c>
      <c r="G579" s="15"/>
      <c r="H579" s="15"/>
      <c r="I579" s="15"/>
      <c r="J579" s="18">
        <v>2</v>
      </c>
      <c r="L579" s="15" t="s">
        <v>330</v>
      </c>
      <c r="M579" s="15" t="s">
        <v>14</v>
      </c>
      <c r="N579" s="15" t="s">
        <v>7451</v>
      </c>
      <c r="O579" s="15"/>
      <c r="Q579" s="10">
        <v>2</v>
      </c>
      <c r="S579" s="15"/>
      <c r="T579">
        <f t="shared" ref="T579:T642" si="19">PI()*(Q579^2)</f>
        <v>12.566370614359172</v>
      </c>
      <c r="U579" s="15" t="s">
        <v>2991</v>
      </c>
      <c r="V579" s="15" t="s">
        <v>2992</v>
      </c>
    </row>
    <row r="580" spans="1:22" ht="15" customHeight="1" x14ac:dyDescent="0.3">
      <c r="A580" s="15" t="s">
        <v>899</v>
      </c>
      <c r="B580" s="16">
        <v>43685</v>
      </c>
      <c r="C580" s="16">
        <v>43685</v>
      </c>
      <c r="D580" s="15">
        <f t="shared" si="18"/>
        <v>2019</v>
      </c>
      <c r="E580" s="15" t="s">
        <v>288</v>
      </c>
      <c r="F580" s="15" t="s">
        <v>244</v>
      </c>
      <c r="G580" s="15"/>
      <c r="H580" s="15"/>
      <c r="I580" s="15"/>
      <c r="J580" s="18">
        <v>0.01</v>
      </c>
      <c r="L580" s="15" t="s">
        <v>330</v>
      </c>
      <c r="M580" s="15" t="s">
        <v>14</v>
      </c>
      <c r="N580" s="15" t="s">
        <v>7451</v>
      </c>
      <c r="O580" s="15"/>
      <c r="Q580">
        <v>0.5</v>
      </c>
      <c r="S580" s="15"/>
      <c r="T580">
        <f t="shared" si="19"/>
        <v>0.78539816339744828</v>
      </c>
      <c r="U580" s="15" t="s">
        <v>2993</v>
      </c>
      <c r="V580" s="15" t="s">
        <v>2994</v>
      </c>
    </row>
    <row r="581" spans="1:22" ht="15" customHeight="1" x14ac:dyDescent="0.3">
      <c r="A581" s="15" t="s">
        <v>899</v>
      </c>
      <c r="B581" s="16">
        <v>43685</v>
      </c>
      <c r="C581" s="16">
        <v>43685</v>
      </c>
      <c r="D581" s="15">
        <f t="shared" si="18"/>
        <v>2019</v>
      </c>
      <c r="E581" s="15" t="s">
        <v>288</v>
      </c>
      <c r="F581" s="15" t="s">
        <v>244</v>
      </c>
      <c r="G581" s="15"/>
      <c r="H581" s="15"/>
      <c r="I581" s="15"/>
      <c r="J581" s="18">
        <v>0.01</v>
      </c>
      <c r="L581" s="15" t="s">
        <v>330</v>
      </c>
      <c r="M581" s="15" t="s">
        <v>14</v>
      </c>
      <c r="N581" s="15" t="s">
        <v>7451</v>
      </c>
      <c r="O581" s="15"/>
      <c r="Q581">
        <v>0.5</v>
      </c>
      <c r="S581" s="15"/>
      <c r="T581">
        <f t="shared" si="19"/>
        <v>0.78539816339744828</v>
      </c>
      <c r="U581" s="15" t="s">
        <v>2995</v>
      </c>
      <c r="V581" s="15" t="s">
        <v>2996</v>
      </c>
    </row>
    <row r="582" spans="1:22" ht="15" customHeight="1" x14ac:dyDescent="0.3">
      <c r="A582" s="15" t="s">
        <v>899</v>
      </c>
      <c r="B582" s="16">
        <v>43685</v>
      </c>
      <c r="C582" s="16">
        <v>43685</v>
      </c>
      <c r="D582" s="15">
        <f t="shared" si="18"/>
        <v>2019</v>
      </c>
      <c r="E582" s="15" t="s">
        <v>288</v>
      </c>
      <c r="F582" s="15" t="s">
        <v>244</v>
      </c>
      <c r="G582" s="15"/>
      <c r="H582" s="15"/>
      <c r="I582" s="15"/>
      <c r="J582" s="18">
        <v>0.01</v>
      </c>
      <c r="L582" s="15" t="s">
        <v>330</v>
      </c>
      <c r="M582" s="15" t="s">
        <v>14</v>
      </c>
      <c r="N582" s="15" t="s">
        <v>7451</v>
      </c>
      <c r="O582" s="15"/>
      <c r="Q582">
        <v>0.5</v>
      </c>
      <c r="S582" s="15"/>
      <c r="T582">
        <f t="shared" si="19"/>
        <v>0.78539816339744828</v>
      </c>
      <c r="U582" s="15" t="s">
        <v>2997</v>
      </c>
      <c r="V582" s="15" t="s">
        <v>2998</v>
      </c>
    </row>
    <row r="583" spans="1:22" ht="15" customHeight="1" x14ac:dyDescent="0.3">
      <c r="A583" s="15" t="s">
        <v>899</v>
      </c>
      <c r="B583" s="16">
        <v>43685</v>
      </c>
      <c r="C583" s="16">
        <v>43685</v>
      </c>
      <c r="D583" s="15">
        <f t="shared" si="18"/>
        <v>2019</v>
      </c>
      <c r="E583" s="15" t="s">
        <v>288</v>
      </c>
      <c r="F583" s="15" t="s">
        <v>244</v>
      </c>
      <c r="G583" s="15"/>
      <c r="H583" s="15"/>
      <c r="I583" s="15"/>
      <c r="J583" s="18">
        <v>0.01</v>
      </c>
      <c r="L583" s="15" t="s">
        <v>330</v>
      </c>
      <c r="M583" s="15" t="s">
        <v>14</v>
      </c>
      <c r="N583" s="15" t="s">
        <v>7451</v>
      </c>
      <c r="O583" s="15"/>
      <c r="Q583">
        <v>0.5</v>
      </c>
      <c r="S583" s="15"/>
      <c r="T583">
        <f t="shared" si="19"/>
        <v>0.78539816339744828</v>
      </c>
      <c r="U583" s="15" t="s">
        <v>2999</v>
      </c>
      <c r="V583" s="15" t="s">
        <v>3000</v>
      </c>
    </row>
    <row r="584" spans="1:22" ht="15" customHeight="1" x14ac:dyDescent="0.3">
      <c r="A584" s="15" t="s">
        <v>899</v>
      </c>
      <c r="B584" s="16">
        <v>43685</v>
      </c>
      <c r="C584" s="16">
        <v>43685</v>
      </c>
      <c r="D584" s="15">
        <f t="shared" si="18"/>
        <v>2019</v>
      </c>
      <c r="E584" s="15" t="s">
        <v>288</v>
      </c>
      <c r="F584" s="15" t="s">
        <v>2440</v>
      </c>
      <c r="G584" s="15"/>
      <c r="H584" s="15"/>
      <c r="I584" s="15"/>
      <c r="J584" s="18">
        <v>2</v>
      </c>
      <c r="L584" s="15" t="s">
        <v>330</v>
      </c>
      <c r="M584" s="15" t="s">
        <v>14</v>
      </c>
      <c r="N584" s="15" t="s">
        <v>7451</v>
      </c>
      <c r="O584" s="15"/>
      <c r="Q584" s="10">
        <v>2</v>
      </c>
      <c r="S584" s="15"/>
      <c r="T584">
        <f t="shared" si="19"/>
        <v>12.566370614359172</v>
      </c>
      <c r="U584" s="15" t="s">
        <v>3001</v>
      </c>
      <c r="V584" s="15" t="s">
        <v>3002</v>
      </c>
    </row>
    <row r="585" spans="1:22" ht="15" customHeight="1" x14ac:dyDescent="0.3">
      <c r="A585" s="15" t="s">
        <v>899</v>
      </c>
      <c r="B585" s="16">
        <v>43685</v>
      </c>
      <c r="C585" s="16">
        <v>43685</v>
      </c>
      <c r="D585" s="15">
        <f t="shared" si="18"/>
        <v>2019</v>
      </c>
      <c r="E585" s="15" t="s">
        <v>288</v>
      </c>
      <c r="F585" s="15" t="s">
        <v>367</v>
      </c>
      <c r="G585" s="15"/>
      <c r="H585" s="15"/>
      <c r="I585" s="15"/>
      <c r="J585" s="18">
        <v>0.01</v>
      </c>
      <c r="L585" s="15" t="s">
        <v>330</v>
      </c>
      <c r="M585" s="15" t="s">
        <v>14</v>
      </c>
      <c r="N585" s="15" t="s">
        <v>7451</v>
      </c>
      <c r="O585" s="15"/>
      <c r="Q585">
        <v>0.5</v>
      </c>
      <c r="S585" s="15"/>
      <c r="T585">
        <f t="shared" si="19"/>
        <v>0.78539816339744828</v>
      </c>
      <c r="U585" s="15" t="s">
        <v>3003</v>
      </c>
      <c r="V585" s="15" t="s">
        <v>3004</v>
      </c>
    </row>
    <row r="586" spans="1:22" ht="15" customHeight="1" x14ac:dyDescent="0.3">
      <c r="A586" s="15" t="s">
        <v>218</v>
      </c>
      <c r="B586" s="16">
        <v>43685</v>
      </c>
      <c r="C586" s="16">
        <v>43685</v>
      </c>
      <c r="D586" s="15">
        <f t="shared" si="18"/>
        <v>2019</v>
      </c>
      <c r="E586" s="15" t="s">
        <v>379</v>
      </c>
      <c r="F586" s="15" t="s">
        <v>2440</v>
      </c>
      <c r="G586" s="15"/>
      <c r="H586" s="15"/>
      <c r="I586" s="15"/>
      <c r="J586" s="18">
        <v>2</v>
      </c>
      <c r="L586" s="15" t="s">
        <v>240</v>
      </c>
      <c r="M586" s="15" t="s">
        <v>12</v>
      </c>
      <c r="N586" s="15" t="s">
        <v>7451</v>
      </c>
      <c r="O586" s="15"/>
      <c r="Q586" s="10">
        <v>2</v>
      </c>
      <c r="S586" s="15"/>
      <c r="T586">
        <f t="shared" si="19"/>
        <v>12.566370614359172</v>
      </c>
      <c r="U586" s="15" t="s">
        <v>3005</v>
      </c>
      <c r="V586" s="15" t="s">
        <v>3006</v>
      </c>
    </row>
    <row r="587" spans="1:22" ht="15" customHeight="1" x14ac:dyDescent="0.3">
      <c r="A587" s="15" t="s">
        <v>218</v>
      </c>
      <c r="B587" s="16">
        <v>43685</v>
      </c>
      <c r="C587" s="16">
        <v>43685</v>
      </c>
      <c r="D587" s="15">
        <f t="shared" si="18"/>
        <v>2019</v>
      </c>
      <c r="E587" s="15" t="s">
        <v>379</v>
      </c>
      <c r="F587" s="15" t="s">
        <v>2440</v>
      </c>
      <c r="G587" s="15"/>
      <c r="H587" s="15"/>
      <c r="I587" s="15"/>
      <c r="J587" s="18">
        <v>0.01</v>
      </c>
      <c r="L587" s="15" t="s">
        <v>330</v>
      </c>
      <c r="M587" s="15" t="s">
        <v>12</v>
      </c>
      <c r="N587" s="15" t="s">
        <v>7451</v>
      </c>
      <c r="O587" s="15"/>
      <c r="Q587">
        <v>0.5</v>
      </c>
      <c r="S587" s="15"/>
      <c r="T587">
        <f t="shared" si="19"/>
        <v>0.78539816339744828</v>
      </c>
      <c r="U587" s="15" t="s">
        <v>3007</v>
      </c>
      <c r="V587" s="15" t="s">
        <v>3008</v>
      </c>
    </row>
    <row r="588" spans="1:22" ht="15" customHeight="1" x14ac:dyDescent="0.3">
      <c r="A588" s="15" t="s">
        <v>218</v>
      </c>
      <c r="B588" s="16">
        <v>43685</v>
      </c>
      <c r="C588" s="16">
        <v>43685</v>
      </c>
      <c r="D588" s="15">
        <f t="shared" si="18"/>
        <v>2019</v>
      </c>
      <c r="E588" s="15" t="s">
        <v>379</v>
      </c>
      <c r="F588" s="15" t="s">
        <v>244</v>
      </c>
      <c r="G588" s="15"/>
      <c r="H588" s="15"/>
      <c r="I588" s="15"/>
      <c r="J588" s="18">
        <v>0.01</v>
      </c>
      <c r="L588" s="15" t="s">
        <v>330</v>
      </c>
      <c r="M588" s="15" t="s">
        <v>12</v>
      </c>
      <c r="N588" s="15" t="s">
        <v>7451</v>
      </c>
      <c r="O588" s="15"/>
      <c r="Q588">
        <v>0.5</v>
      </c>
      <c r="S588" s="15"/>
      <c r="T588">
        <f t="shared" si="19"/>
        <v>0.78539816339744828</v>
      </c>
      <c r="U588" s="15" t="s">
        <v>3009</v>
      </c>
      <c r="V588" s="15" t="s">
        <v>3010</v>
      </c>
    </row>
    <row r="589" spans="1:22" ht="15" customHeight="1" x14ac:dyDescent="0.3">
      <c r="A589" s="15" t="s">
        <v>218</v>
      </c>
      <c r="B589" s="16">
        <v>43685</v>
      </c>
      <c r="C589" s="16">
        <v>43685</v>
      </c>
      <c r="D589" s="15">
        <f t="shared" si="18"/>
        <v>2019</v>
      </c>
      <c r="E589" s="15" t="s">
        <v>379</v>
      </c>
      <c r="F589" s="15" t="s">
        <v>289</v>
      </c>
      <c r="G589" s="15"/>
      <c r="H589" s="15"/>
      <c r="I589" s="15"/>
      <c r="J589" s="18">
        <v>3</v>
      </c>
      <c r="L589" s="15" t="s">
        <v>240</v>
      </c>
      <c r="M589" s="15" t="s">
        <v>14</v>
      </c>
      <c r="N589" s="15" t="s">
        <v>7451</v>
      </c>
      <c r="O589" s="15"/>
      <c r="Q589" s="10">
        <v>3</v>
      </c>
      <c r="S589" s="15"/>
      <c r="T589">
        <f t="shared" si="19"/>
        <v>28.274333882308138</v>
      </c>
      <c r="U589" s="15" t="s">
        <v>3011</v>
      </c>
      <c r="V589" s="15" t="s">
        <v>3012</v>
      </c>
    </row>
    <row r="590" spans="1:22" ht="15" customHeight="1" x14ac:dyDescent="0.3">
      <c r="A590" s="15" t="s">
        <v>218</v>
      </c>
      <c r="B590" s="16">
        <v>43685</v>
      </c>
      <c r="C590" s="16">
        <v>43685</v>
      </c>
      <c r="D590" s="15">
        <f t="shared" si="18"/>
        <v>2019</v>
      </c>
      <c r="E590" s="15" t="s">
        <v>379</v>
      </c>
      <c r="F590" s="15" t="s">
        <v>2440</v>
      </c>
      <c r="G590" s="15"/>
      <c r="H590" s="15"/>
      <c r="I590" s="15"/>
      <c r="J590" s="18">
        <v>0.01</v>
      </c>
      <c r="L590" s="15" t="s">
        <v>330</v>
      </c>
      <c r="M590" s="15" t="s">
        <v>14</v>
      </c>
      <c r="N590" s="15" t="s">
        <v>7451</v>
      </c>
      <c r="O590" s="15"/>
      <c r="Q590">
        <v>0.5</v>
      </c>
      <c r="S590" s="15"/>
      <c r="T590">
        <f t="shared" si="19"/>
        <v>0.78539816339744828</v>
      </c>
      <c r="U590" s="15" t="s">
        <v>3013</v>
      </c>
      <c r="V590" s="15" t="s">
        <v>3014</v>
      </c>
    </row>
    <row r="591" spans="1:22" ht="15" customHeight="1" x14ac:dyDescent="0.3">
      <c r="A591" s="15" t="s">
        <v>218</v>
      </c>
      <c r="B591" s="16">
        <v>43685</v>
      </c>
      <c r="C591" s="16">
        <v>43685</v>
      </c>
      <c r="D591" s="15">
        <f t="shared" si="18"/>
        <v>2019</v>
      </c>
      <c r="E591" s="15" t="s">
        <v>379</v>
      </c>
      <c r="F591" s="15" t="s">
        <v>2440</v>
      </c>
      <c r="G591" s="15"/>
      <c r="H591" s="15"/>
      <c r="I591" s="15"/>
      <c r="J591" s="18">
        <v>0.01</v>
      </c>
      <c r="L591" s="15" t="s">
        <v>330</v>
      </c>
      <c r="M591" s="15" t="s">
        <v>14</v>
      </c>
      <c r="N591" s="15" t="s">
        <v>7451</v>
      </c>
      <c r="O591" s="15"/>
      <c r="Q591">
        <v>0.5</v>
      </c>
      <c r="S591" s="15"/>
      <c r="T591">
        <f t="shared" si="19"/>
        <v>0.78539816339744828</v>
      </c>
      <c r="U591" s="15" t="s">
        <v>3015</v>
      </c>
      <c r="V591" s="15" t="s">
        <v>3016</v>
      </c>
    </row>
    <row r="592" spans="1:22" ht="15" customHeight="1" x14ac:dyDescent="0.3">
      <c r="A592" s="15" t="s">
        <v>218</v>
      </c>
      <c r="B592" s="16">
        <v>43685</v>
      </c>
      <c r="C592" s="16">
        <v>43685</v>
      </c>
      <c r="D592" s="15">
        <f t="shared" si="18"/>
        <v>2019</v>
      </c>
      <c r="E592" s="15" t="s">
        <v>379</v>
      </c>
      <c r="F592" s="15" t="s">
        <v>2440</v>
      </c>
      <c r="G592" s="15"/>
      <c r="H592" s="15"/>
      <c r="I592" s="15"/>
      <c r="J592" s="18">
        <v>4</v>
      </c>
      <c r="L592" s="15" t="s">
        <v>330</v>
      </c>
      <c r="M592" s="15" t="s">
        <v>14</v>
      </c>
      <c r="N592" s="15" t="s">
        <v>7452</v>
      </c>
      <c r="O592" s="15"/>
      <c r="Q592" s="10">
        <v>4</v>
      </c>
      <c r="S592" s="15"/>
      <c r="T592">
        <f t="shared" si="19"/>
        <v>50.26548245743669</v>
      </c>
      <c r="U592" s="15" t="s">
        <v>3017</v>
      </c>
      <c r="V592" s="15" t="s">
        <v>3018</v>
      </c>
    </row>
    <row r="593" spans="1:22" ht="15" customHeight="1" x14ac:dyDescent="0.3">
      <c r="A593" s="15" t="s">
        <v>218</v>
      </c>
      <c r="B593" s="16">
        <v>43685</v>
      </c>
      <c r="C593" s="16">
        <v>43685</v>
      </c>
      <c r="D593" s="15">
        <f t="shared" si="18"/>
        <v>2019</v>
      </c>
      <c r="E593" s="15" t="s">
        <v>379</v>
      </c>
      <c r="F593" s="15" t="s">
        <v>2440</v>
      </c>
      <c r="G593" s="15"/>
      <c r="H593" s="15"/>
      <c r="I593" s="15"/>
      <c r="J593" s="18">
        <v>2</v>
      </c>
      <c r="L593" s="15" t="s">
        <v>330</v>
      </c>
      <c r="M593" s="15" t="s">
        <v>14</v>
      </c>
      <c r="N593" s="15" t="s">
        <v>7452</v>
      </c>
      <c r="O593" s="15"/>
      <c r="Q593" s="10">
        <v>2</v>
      </c>
      <c r="S593" s="15"/>
      <c r="T593">
        <f t="shared" si="19"/>
        <v>12.566370614359172</v>
      </c>
      <c r="U593" s="15" t="s">
        <v>3019</v>
      </c>
      <c r="V593" s="15" t="s">
        <v>3020</v>
      </c>
    </row>
    <row r="594" spans="1:22" ht="15" customHeight="1" x14ac:dyDescent="0.3">
      <c r="A594" s="15" t="s">
        <v>106</v>
      </c>
      <c r="B594" s="16">
        <v>43685</v>
      </c>
      <c r="C594" s="16">
        <v>43685</v>
      </c>
      <c r="D594" s="15">
        <f t="shared" si="18"/>
        <v>2019</v>
      </c>
      <c r="E594" s="15" t="s">
        <v>288</v>
      </c>
      <c r="F594" s="15" t="s">
        <v>360</v>
      </c>
      <c r="G594" s="15"/>
      <c r="H594" s="15"/>
      <c r="I594" s="15"/>
      <c r="J594" s="18">
        <v>10</v>
      </c>
      <c r="L594" s="15" t="s">
        <v>240</v>
      </c>
      <c r="M594" s="15" t="s">
        <v>14</v>
      </c>
      <c r="N594" s="15" t="s">
        <v>7451</v>
      </c>
      <c r="O594" s="15"/>
      <c r="Q594" s="10">
        <v>10</v>
      </c>
      <c r="S594" s="15"/>
      <c r="T594">
        <f t="shared" si="19"/>
        <v>314.15926535897933</v>
      </c>
      <c r="U594" s="15" t="s">
        <v>3021</v>
      </c>
      <c r="V594" s="15" t="s">
        <v>3022</v>
      </c>
    </row>
    <row r="595" spans="1:22" ht="15" customHeight="1" x14ac:dyDescent="0.3">
      <c r="A595" s="15" t="s">
        <v>106</v>
      </c>
      <c r="B595" s="16">
        <v>43685</v>
      </c>
      <c r="C595" s="16">
        <v>43685</v>
      </c>
      <c r="D595" s="15">
        <f t="shared" si="18"/>
        <v>2019</v>
      </c>
      <c r="E595" s="15" t="s">
        <v>288</v>
      </c>
      <c r="F595" s="15" t="s">
        <v>289</v>
      </c>
      <c r="G595" s="15"/>
      <c r="H595" s="15"/>
      <c r="I595" s="15"/>
      <c r="J595" s="18">
        <v>0.01</v>
      </c>
      <c r="L595" s="15" t="s">
        <v>330</v>
      </c>
      <c r="M595" s="15" t="s">
        <v>14</v>
      </c>
      <c r="N595" s="15" t="s">
        <v>7451</v>
      </c>
      <c r="O595" s="15"/>
      <c r="Q595">
        <v>0.5</v>
      </c>
      <c r="S595" s="15"/>
      <c r="T595">
        <f t="shared" si="19"/>
        <v>0.78539816339744828</v>
      </c>
      <c r="U595" s="15" t="s">
        <v>3023</v>
      </c>
      <c r="V595" s="15" t="s">
        <v>3024</v>
      </c>
    </row>
    <row r="596" spans="1:22" ht="15" customHeight="1" x14ac:dyDescent="0.3">
      <c r="A596" s="15" t="s">
        <v>106</v>
      </c>
      <c r="B596" s="16">
        <v>43685</v>
      </c>
      <c r="C596" s="16">
        <v>43685</v>
      </c>
      <c r="D596" s="15">
        <f t="shared" si="18"/>
        <v>2019</v>
      </c>
      <c r="E596" s="15" t="s">
        <v>288</v>
      </c>
      <c r="F596" s="15" t="s">
        <v>289</v>
      </c>
      <c r="G596" s="15"/>
      <c r="H596" s="15"/>
      <c r="I596" s="15"/>
      <c r="J596" s="18">
        <v>1</v>
      </c>
      <c r="L596" s="15" t="s">
        <v>252</v>
      </c>
      <c r="M596" s="15" t="s">
        <v>14</v>
      </c>
      <c r="N596" s="15" t="s">
        <v>7452</v>
      </c>
      <c r="O596" s="15"/>
      <c r="Q596" s="10">
        <v>1</v>
      </c>
      <c r="S596" s="15"/>
      <c r="T596">
        <f t="shared" si="19"/>
        <v>3.1415926535897931</v>
      </c>
      <c r="U596" s="15" t="s">
        <v>3025</v>
      </c>
      <c r="V596" s="15" t="s">
        <v>3026</v>
      </c>
    </row>
    <row r="597" spans="1:22" ht="15" customHeight="1" x14ac:dyDescent="0.3">
      <c r="A597" s="15" t="s">
        <v>106</v>
      </c>
      <c r="B597" s="16">
        <v>43685</v>
      </c>
      <c r="C597" s="16">
        <v>43685</v>
      </c>
      <c r="D597" s="15">
        <f t="shared" si="18"/>
        <v>2019</v>
      </c>
      <c r="E597" s="15" t="s">
        <v>288</v>
      </c>
      <c r="F597" s="15" t="s">
        <v>266</v>
      </c>
      <c r="G597" s="15"/>
      <c r="H597" s="15"/>
      <c r="I597" s="15"/>
      <c r="J597" s="18">
        <v>1</v>
      </c>
      <c r="L597" s="15" t="s">
        <v>240</v>
      </c>
      <c r="M597" s="15" t="s">
        <v>14</v>
      </c>
      <c r="N597" s="15" t="s">
        <v>7451</v>
      </c>
      <c r="O597" s="15"/>
      <c r="Q597" s="10">
        <v>1</v>
      </c>
      <c r="S597" s="15"/>
      <c r="T597">
        <f t="shared" si="19"/>
        <v>3.1415926535897931</v>
      </c>
      <c r="U597" s="15" t="s">
        <v>3027</v>
      </c>
      <c r="V597" s="15" t="s">
        <v>3028</v>
      </c>
    </row>
    <row r="598" spans="1:22" ht="15" customHeight="1" x14ac:dyDescent="0.3">
      <c r="A598" s="15" t="s">
        <v>106</v>
      </c>
      <c r="B598" s="16">
        <v>43685</v>
      </c>
      <c r="C598" s="16">
        <v>43685</v>
      </c>
      <c r="D598" s="15">
        <f t="shared" si="18"/>
        <v>2019</v>
      </c>
      <c r="E598" s="15" t="s">
        <v>288</v>
      </c>
      <c r="F598" s="15" t="s">
        <v>290</v>
      </c>
      <c r="G598" s="15"/>
      <c r="H598" s="15"/>
      <c r="I598" s="15"/>
      <c r="J598" s="18">
        <v>5</v>
      </c>
      <c r="L598" s="15" t="s">
        <v>252</v>
      </c>
      <c r="M598" s="15" t="s">
        <v>14</v>
      </c>
      <c r="N598" s="15" t="s">
        <v>7452</v>
      </c>
      <c r="O598" s="15"/>
      <c r="Q598" s="10">
        <v>5</v>
      </c>
      <c r="S598" s="15"/>
      <c r="T598">
        <f t="shared" si="19"/>
        <v>78.539816339744831</v>
      </c>
      <c r="U598" s="15" t="s">
        <v>3029</v>
      </c>
      <c r="V598" s="15" t="s">
        <v>3030</v>
      </c>
    </row>
    <row r="599" spans="1:22" ht="15" customHeight="1" x14ac:dyDescent="0.3">
      <c r="A599" s="15" t="s">
        <v>106</v>
      </c>
      <c r="B599" s="16">
        <v>43685</v>
      </c>
      <c r="C599" s="16">
        <v>43685</v>
      </c>
      <c r="D599" s="15">
        <f t="shared" si="18"/>
        <v>2019</v>
      </c>
      <c r="E599" s="15" t="s">
        <v>288</v>
      </c>
      <c r="F599" s="15" t="s">
        <v>290</v>
      </c>
      <c r="G599" s="15"/>
      <c r="H599" s="15"/>
      <c r="I599" s="15"/>
      <c r="J599" s="18">
        <v>1</v>
      </c>
      <c r="L599" s="15" t="s">
        <v>330</v>
      </c>
      <c r="M599" s="15" t="s">
        <v>14</v>
      </c>
      <c r="N599" s="15" t="s">
        <v>7451</v>
      </c>
      <c r="O599" s="15"/>
      <c r="Q599" s="10">
        <v>1</v>
      </c>
      <c r="S599" s="15"/>
      <c r="T599">
        <f t="shared" si="19"/>
        <v>3.1415926535897931</v>
      </c>
      <c r="U599" s="15" t="s">
        <v>3031</v>
      </c>
      <c r="V599" s="15" t="s">
        <v>3032</v>
      </c>
    </row>
    <row r="600" spans="1:22" ht="15" customHeight="1" x14ac:dyDescent="0.3">
      <c r="A600" s="15" t="s">
        <v>106</v>
      </c>
      <c r="B600" s="16">
        <v>43685</v>
      </c>
      <c r="C600" s="16">
        <v>43685</v>
      </c>
      <c r="D600" s="15">
        <f t="shared" si="18"/>
        <v>2019</v>
      </c>
      <c r="E600" s="15" t="s">
        <v>288</v>
      </c>
      <c r="F600" s="15" t="s">
        <v>290</v>
      </c>
      <c r="G600" s="15"/>
      <c r="H600" s="15"/>
      <c r="I600" s="15"/>
      <c r="J600" s="18">
        <v>1</v>
      </c>
      <c r="L600" s="15" t="s">
        <v>330</v>
      </c>
      <c r="M600" s="15" t="s">
        <v>14</v>
      </c>
      <c r="N600" s="15" t="s">
        <v>7451</v>
      </c>
      <c r="O600" s="15"/>
      <c r="Q600" s="10">
        <v>1</v>
      </c>
      <c r="S600" s="15"/>
      <c r="T600">
        <f t="shared" si="19"/>
        <v>3.1415926535897931</v>
      </c>
      <c r="U600" s="15" t="s">
        <v>3033</v>
      </c>
      <c r="V600" s="15" t="s">
        <v>3034</v>
      </c>
    </row>
    <row r="601" spans="1:22" ht="15" customHeight="1" x14ac:dyDescent="0.3">
      <c r="A601" s="15" t="s">
        <v>106</v>
      </c>
      <c r="B601" s="16">
        <v>43685</v>
      </c>
      <c r="C601" s="16">
        <v>43685</v>
      </c>
      <c r="D601" s="15">
        <f t="shared" si="18"/>
        <v>2019</v>
      </c>
      <c r="E601" s="15" t="s">
        <v>288</v>
      </c>
      <c r="F601" s="15" t="s">
        <v>290</v>
      </c>
      <c r="G601" s="15"/>
      <c r="H601" s="15"/>
      <c r="I601" s="15"/>
      <c r="J601" s="18">
        <v>8</v>
      </c>
      <c r="L601" s="15" t="s">
        <v>240</v>
      </c>
      <c r="M601" s="15" t="s">
        <v>14</v>
      </c>
      <c r="N601" s="15" t="s">
        <v>7451</v>
      </c>
      <c r="O601" s="15"/>
      <c r="Q601" s="10">
        <v>8</v>
      </c>
      <c r="S601" s="15"/>
      <c r="T601">
        <f t="shared" si="19"/>
        <v>201.06192982974676</v>
      </c>
      <c r="U601" s="15" t="s">
        <v>3035</v>
      </c>
      <c r="V601" s="15" t="s">
        <v>3036</v>
      </c>
    </row>
    <row r="602" spans="1:22" ht="15" customHeight="1" x14ac:dyDescent="0.3">
      <c r="A602" s="15" t="s">
        <v>106</v>
      </c>
      <c r="B602" s="16">
        <v>43685</v>
      </c>
      <c r="C602" s="16">
        <v>43685</v>
      </c>
      <c r="D602" s="15">
        <f t="shared" si="18"/>
        <v>2019</v>
      </c>
      <c r="E602" s="15" t="s">
        <v>288</v>
      </c>
      <c r="F602" s="15" t="s">
        <v>244</v>
      </c>
      <c r="G602" s="15"/>
      <c r="H602" s="15"/>
      <c r="I602" s="15"/>
      <c r="J602" s="18">
        <v>1</v>
      </c>
      <c r="L602" s="15" t="s">
        <v>240</v>
      </c>
      <c r="M602" s="15" t="s">
        <v>14</v>
      </c>
      <c r="N602" s="15" t="s">
        <v>7451</v>
      </c>
      <c r="O602" s="15"/>
      <c r="Q602" s="10">
        <v>1</v>
      </c>
      <c r="S602" s="15"/>
      <c r="T602">
        <f t="shared" si="19"/>
        <v>3.1415926535897931</v>
      </c>
      <c r="U602" s="15" t="s">
        <v>3037</v>
      </c>
      <c r="V602" s="15" t="s">
        <v>3038</v>
      </c>
    </row>
    <row r="603" spans="1:22" ht="15" customHeight="1" x14ac:dyDescent="0.3">
      <c r="A603" s="15" t="s">
        <v>106</v>
      </c>
      <c r="B603" s="16">
        <v>43685</v>
      </c>
      <c r="C603" s="16">
        <v>43685</v>
      </c>
      <c r="D603" s="15">
        <f t="shared" si="18"/>
        <v>2019</v>
      </c>
      <c r="E603" s="15" t="s">
        <v>288</v>
      </c>
      <c r="F603" s="15" t="s">
        <v>2440</v>
      </c>
      <c r="G603" s="15"/>
      <c r="H603" s="15"/>
      <c r="I603" s="15"/>
      <c r="J603" s="18">
        <v>0.01</v>
      </c>
      <c r="L603" s="15" t="s">
        <v>330</v>
      </c>
      <c r="M603" s="15" t="s">
        <v>14</v>
      </c>
      <c r="N603" s="15" t="s">
        <v>7451</v>
      </c>
      <c r="O603" s="15"/>
      <c r="Q603">
        <v>0.5</v>
      </c>
      <c r="S603" s="15"/>
      <c r="T603">
        <f t="shared" si="19"/>
        <v>0.78539816339744828</v>
      </c>
      <c r="U603" s="15" t="s">
        <v>3039</v>
      </c>
      <c r="V603" s="15" t="s">
        <v>3040</v>
      </c>
    </row>
    <row r="604" spans="1:22" ht="15" customHeight="1" x14ac:dyDescent="0.3">
      <c r="A604" s="15" t="s">
        <v>106</v>
      </c>
      <c r="B604" s="16">
        <v>43685</v>
      </c>
      <c r="C604" s="16">
        <v>43685</v>
      </c>
      <c r="D604" s="15">
        <f t="shared" si="18"/>
        <v>2019</v>
      </c>
      <c r="E604" s="15" t="s">
        <v>288</v>
      </c>
      <c r="F604" s="15" t="s">
        <v>2440</v>
      </c>
      <c r="G604" s="15"/>
      <c r="H604" s="15"/>
      <c r="I604" s="15"/>
      <c r="J604" s="18">
        <v>0.01</v>
      </c>
      <c r="L604" s="15" t="s">
        <v>330</v>
      </c>
      <c r="M604" s="15" t="s">
        <v>14</v>
      </c>
      <c r="N604" s="15" t="s">
        <v>7451</v>
      </c>
      <c r="O604" s="15"/>
      <c r="Q604">
        <v>0.5</v>
      </c>
      <c r="S604" s="15"/>
      <c r="T604">
        <f t="shared" si="19"/>
        <v>0.78539816339744828</v>
      </c>
      <c r="U604" s="15" t="s">
        <v>3041</v>
      </c>
      <c r="V604" s="15" t="s">
        <v>3042</v>
      </c>
    </row>
    <row r="605" spans="1:22" ht="15" customHeight="1" x14ac:dyDescent="0.3">
      <c r="A605" s="15" t="s">
        <v>106</v>
      </c>
      <c r="B605" s="16">
        <v>43685</v>
      </c>
      <c r="C605" s="16">
        <v>43685</v>
      </c>
      <c r="D605" s="15">
        <f t="shared" si="18"/>
        <v>2019</v>
      </c>
      <c r="E605" s="15" t="s">
        <v>288</v>
      </c>
      <c r="F605" s="15" t="s">
        <v>244</v>
      </c>
      <c r="G605" s="15"/>
      <c r="H605" s="15"/>
      <c r="I605" s="15"/>
      <c r="J605" s="18">
        <v>2</v>
      </c>
      <c r="L605" s="15" t="s">
        <v>240</v>
      </c>
      <c r="M605" s="15" t="s">
        <v>14</v>
      </c>
      <c r="N605" s="15" t="s">
        <v>7451</v>
      </c>
      <c r="O605" s="15"/>
      <c r="Q605" s="10">
        <v>2</v>
      </c>
      <c r="S605" s="15"/>
      <c r="T605">
        <f t="shared" si="19"/>
        <v>12.566370614359172</v>
      </c>
      <c r="U605" s="15" t="s">
        <v>3043</v>
      </c>
      <c r="V605" s="15" t="s">
        <v>3044</v>
      </c>
    </row>
    <row r="606" spans="1:22" ht="15" customHeight="1" x14ac:dyDescent="0.3">
      <c r="A606" s="15" t="s">
        <v>106</v>
      </c>
      <c r="B606" s="16">
        <v>43685</v>
      </c>
      <c r="C606" s="16">
        <v>43685</v>
      </c>
      <c r="D606" s="15">
        <f t="shared" si="18"/>
        <v>2019</v>
      </c>
      <c r="E606" s="15" t="s">
        <v>288</v>
      </c>
      <c r="F606" s="15" t="s">
        <v>244</v>
      </c>
      <c r="G606" s="15"/>
      <c r="H606" s="15"/>
      <c r="I606" s="15"/>
      <c r="J606" s="18">
        <v>2</v>
      </c>
      <c r="L606" s="15" t="s">
        <v>240</v>
      </c>
      <c r="M606" s="15" t="s">
        <v>14</v>
      </c>
      <c r="N606" s="15" t="s">
        <v>7451</v>
      </c>
      <c r="O606" s="15"/>
      <c r="Q606" s="10">
        <v>2</v>
      </c>
      <c r="S606" s="15"/>
      <c r="T606">
        <f t="shared" si="19"/>
        <v>12.566370614359172</v>
      </c>
      <c r="U606" s="15" t="s">
        <v>3045</v>
      </c>
      <c r="V606" s="15" t="s">
        <v>3046</v>
      </c>
    </row>
    <row r="607" spans="1:22" ht="15" customHeight="1" x14ac:dyDescent="0.3">
      <c r="A607" s="15" t="s">
        <v>106</v>
      </c>
      <c r="B607" s="16">
        <v>43685</v>
      </c>
      <c r="C607" s="16">
        <v>43685</v>
      </c>
      <c r="D607" s="15">
        <f t="shared" si="18"/>
        <v>2019</v>
      </c>
      <c r="E607" s="15" t="s">
        <v>288</v>
      </c>
      <c r="F607" s="15" t="s">
        <v>244</v>
      </c>
      <c r="G607" s="15"/>
      <c r="H607" s="15"/>
      <c r="I607" s="15"/>
      <c r="J607" s="18">
        <v>0.01</v>
      </c>
      <c r="L607" s="15" t="s">
        <v>330</v>
      </c>
      <c r="M607" s="15" t="s">
        <v>14</v>
      </c>
      <c r="N607" s="15" t="s">
        <v>7451</v>
      </c>
      <c r="O607" s="15"/>
      <c r="Q607">
        <v>0.5</v>
      </c>
      <c r="S607" s="15"/>
      <c r="T607">
        <f t="shared" si="19"/>
        <v>0.78539816339744828</v>
      </c>
      <c r="U607" s="15" t="s">
        <v>3047</v>
      </c>
      <c r="V607" s="15" t="s">
        <v>3048</v>
      </c>
    </row>
    <row r="608" spans="1:22" ht="15" customHeight="1" x14ac:dyDescent="0.3">
      <c r="A608" s="15" t="s">
        <v>106</v>
      </c>
      <c r="B608" s="16">
        <v>43685</v>
      </c>
      <c r="C608" s="16">
        <v>43685</v>
      </c>
      <c r="D608" s="15">
        <f t="shared" si="18"/>
        <v>2019</v>
      </c>
      <c r="E608" s="15" t="s">
        <v>288</v>
      </c>
      <c r="F608" s="15" t="s">
        <v>266</v>
      </c>
      <c r="G608" s="15"/>
      <c r="H608" s="15"/>
      <c r="I608" s="15"/>
      <c r="J608" s="18">
        <v>0.01</v>
      </c>
      <c r="L608" s="15" t="s">
        <v>330</v>
      </c>
      <c r="M608" s="15" t="s">
        <v>14</v>
      </c>
      <c r="N608" s="15" t="s">
        <v>7451</v>
      </c>
      <c r="O608" s="15"/>
      <c r="Q608">
        <v>0.5</v>
      </c>
      <c r="S608" s="15"/>
      <c r="T608">
        <f t="shared" si="19"/>
        <v>0.78539816339744828</v>
      </c>
      <c r="U608" s="15" t="s">
        <v>3049</v>
      </c>
      <c r="V608" s="15" t="s">
        <v>3050</v>
      </c>
    </row>
    <row r="609" spans="1:22" ht="15" customHeight="1" x14ac:dyDescent="0.3">
      <c r="A609" s="15" t="s">
        <v>106</v>
      </c>
      <c r="B609" s="16">
        <v>43685</v>
      </c>
      <c r="C609" s="16">
        <v>43685</v>
      </c>
      <c r="D609" s="15">
        <f t="shared" si="18"/>
        <v>2019</v>
      </c>
      <c r="E609" s="15" t="s">
        <v>288</v>
      </c>
      <c r="F609" s="15" t="s">
        <v>266</v>
      </c>
      <c r="G609" s="15"/>
      <c r="H609" s="15"/>
      <c r="I609" s="15"/>
      <c r="J609" s="18">
        <v>0.01</v>
      </c>
      <c r="L609" s="15" t="s">
        <v>330</v>
      </c>
      <c r="M609" s="15" t="s">
        <v>14</v>
      </c>
      <c r="N609" s="15" t="s">
        <v>7451</v>
      </c>
      <c r="O609" s="15"/>
      <c r="Q609">
        <v>0.5</v>
      </c>
      <c r="S609" s="15"/>
      <c r="T609">
        <f t="shared" si="19"/>
        <v>0.78539816339744828</v>
      </c>
      <c r="U609" s="15" t="s">
        <v>3051</v>
      </c>
      <c r="V609" s="15" t="s">
        <v>3052</v>
      </c>
    </row>
    <row r="610" spans="1:22" ht="15" customHeight="1" x14ac:dyDescent="0.3">
      <c r="A610" s="15" t="s">
        <v>106</v>
      </c>
      <c r="B610" s="16">
        <v>43685</v>
      </c>
      <c r="C610" s="16">
        <v>43685</v>
      </c>
      <c r="D610" s="15">
        <f t="shared" si="18"/>
        <v>2019</v>
      </c>
      <c r="E610" s="15" t="s">
        <v>288</v>
      </c>
      <c r="F610" s="15" t="s">
        <v>266</v>
      </c>
      <c r="G610" s="15"/>
      <c r="H610" s="15"/>
      <c r="I610" s="15"/>
      <c r="J610" s="18">
        <v>1</v>
      </c>
      <c r="L610" s="15" t="s">
        <v>252</v>
      </c>
      <c r="M610" s="15" t="s">
        <v>14</v>
      </c>
      <c r="N610" s="15" t="s">
        <v>7452</v>
      </c>
      <c r="O610" s="15"/>
      <c r="Q610" s="10">
        <v>1</v>
      </c>
      <c r="S610" s="15"/>
      <c r="T610">
        <f t="shared" si="19"/>
        <v>3.1415926535897931</v>
      </c>
      <c r="U610" s="15" t="s">
        <v>3053</v>
      </c>
      <c r="V610" s="15" t="s">
        <v>3054</v>
      </c>
    </row>
    <row r="611" spans="1:22" ht="15" customHeight="1" x14ac:dyDescent="0.3">
      <c r="A611" s="15" t="s">
        <v>106</v>
      </c>
      <c r="B611" s="16">
        <v>43685</v>
      </c>
      <c r="C611" s="16">
        <v>43685</v>
      </c>
      <c r="D611" s="15">
        <f t="shared" si="18"/>
        <v>2019</v>
      </c>
      <c r="E611" s="15" t="s">
        <v>288</v>
      </c>
      <c r="F611" s="15" t="s">
        <v>266</v>
      </c>
      <c r="G611" s="15"/>
      <c r="H611" s="15"/>
      <c r="I611" s="15"/>
      <c r="J611" s="18">
        <v>3</v>
      </c>
      <c r="L611" s="15" t="s">
        <v>252</v>
      </c>
      <c r="M611" s="15" t="s">
        <v>14</v>
      </c>
      <c r="N611" s="15" t="s">
        <v>7452</v>
      </c>
      <c r="O611" s="15"/>
      <c r="Q611" s="10">
        <v>3</v>
      </c>
      <c r="S611" s="15"/>
      <c r="T611">
        <f t="shared" si="19"/>
        <v>28.274333882308138</v>
      </c>
      <c r="U611" s="15" t="s">
        <v>3055</v>
      </c>
      <c r="V611" s="15" t="s">
        <v>3056</v>
      </c>
    </row>
    <row r="612" spans="1:22" ht="15" customHeight="1" x14ac:dyDescent="0.3">
      <c r="A612" s="15" t="s">
        <v>106</v>
      </c>
      <c r="B612" s="16">
        <v>43685</v>
      </c>
      <c r="C612" s="16">
        <v>43685</v>
      </c>
      <c r="D612" s="15">
        <f t="shared" si="18"/>
        <v>2019</v>
      </c>
      <c r="E612" s="15" t="s">
        <v>288</v>
      </c>
      <c r="F612" s="15" t="s">
        <v>266</v>
      </c>
      <c r="G612" s="15"/>
      <c r="H612" s="15"/>
      <c r="I612" s="15"/>
      <c r="J612" s="18">
        <v>2</v>
      </c>
      <c r="L612" s="15" t="s">
        <v>252</v>
      </c>
      <c r="M612" s="15" t="s">
        <v>14</v>
      </c>
      <c r="N612" s="15" t="s">
        <v>7451</v>
      </c>
      <c r="O612" s="15"/>
      <c r="Q612" s="10">
        <v>2</v>
      </c>
      <c r="S612" s="15"/>
      <c r="T612">
        <f t="shared" si="19"/>
        <v>12.566370614359172</v>
      </c>
      <c r="U612" s="15" t="s">
        <v>3057</v>
      </c>
      <c r="V612" s="15" t="s">
        <v>3058</v>
      </c>
    </row>
    <row r="613" spans="1:22" ht="15" customHeight="1" x14ac:dyDescent="0.3">
      <c r="A613" s="15" t="s">
        <v>106</v>
      </c>
      <c r="B613" s="16">
        <v>43685</v>
      </c>
      <c r="C613" s="16">
        <v>43685</v>
      </c>
      <c r="D613" s="15">
        <f t="shared" si="18"/>
        <v>2019</v>
      </c>
      <c r="E613" s="15" t="s">
        <v>288</v>
      </c>
      <c r="F613" s="15" t="s">
        <v>266</v>
      </c>
      <c r="G613" s="15"/>
      <c r="H613" s="15"/>
      <c r="I613" s="15"/>
      <c r="J613" s="18">
        <v>0.01</v>
      </c>
      <c r="L613" s="15" t="s">
        <v>330</v>
      </c>
      <c r="M613" s="15" t="s">
        <v>14</v>
      </c>
      <c r="N613" s="15" t="s">
        <v>7451</v>
      </c>
      <c r="O613" s="15"/>
      <c r="Q613">
        <v>0.5</v>
      </c>
      <c r="S613" s="15"/>
      <c r="T613">
        <f t="shared" si="19"/>
        <v>0.78539816339744828</v>
      </c>
      <c r="U613" s="15" t="s">
        <v>3059</v>
      </c>
      <c r="V613" s="15" t="s">
        <v>3060</v>
      </c>
    </row>
    <row r="614" spans="1:22" ht="15" customHeight="1" x14ac:dyDescent="0.3">
      <c r="A614" s="15" t="s">
        <v>106</v>
      </c>
      <c r="B614" s="16">
        <v>43685</v>
      </c>
      <c r="C614" s="16">
        <v>43685</v>
      </c>
      <c r="D614" s="15">
        <f t="shared" si="18"/>
        <v>2019</v>
      </c>
      <c r="E614" s="15" t="s">
        <v>288</v>
      </c>
      <c r="F614" s="15" t="s">
        <v>262</v>
      </c>
      <c r="G614" s="15"/>
      <c r="H614" s="15"/>
      <c r="I614" s="15"/>
      <c r="J614" s="18">
        <v>0.01</v>
      </c>
      <c r="L614" s="15" t="s">
        <v>330</v>
      </c>
      <c r="M614" s="15" t="s">
        <v>14</v>
      </c>
      <c r="N614" s="15" t="s">
        <v>7451</v>
      </c>
      <c r="O614" s="15"/>
      <c r="Q614">
        <v>0.5</v>
      </c>
      <c r="S614" s="15"/>
      <c r="T614">
        <f t="shared" si="19"/>
        <v>0.78539816339744828</v>
      </c>
      <c r="U614" s="15" t="s">
        <v>3061</v>
      </c>
      <c r="V614" s="15" t="s">
        <v>3062</v>
      </c>
    </row>
    <row r="615" spans="1:22" ht="15" customHeight="1" x14ac:dyDescent="0.3">
      <c r="A615" s="15" t="s">
        <v>106</v>
      </c>
      <c r="B615" s="16">
        <v>43685</v>
      </c>
      <c r="C615" s="16">
        <v>43685</v>
      </c>
      <c r="D615" s="15">
        <f t="shared" si="18"/>
        <v>2019</v>
      </c>
      <c r="E615" s="15" t="s">
        <v>288</v>
      </c>
      <c r="F615" s="15" t="s">
        <v>360</v>
      </c>
      <c r="G615" s="15"/>
      <c r="H615" s="15"/>
      <c r="I615" s="15"/>
      <c r="J615" s="18">
        <v>0.01</v>
      </c>
      <c r="L615" s="15" t="s">
        <v>330</v>
      </c>
      <c r="M615" s="15" t="s">
        <v>14</v>
      </c>
      <c r="N615" s="15" t="s">
        <v>7451</v>
      </c>
      <c r="O615" s="15"/>
      <c r="Q615">
        <v>0.5</v>
      </c>
      <c r="S615" s="15"/>
      <c r="T615">
        <f t="shared" si="19"/>
        <v>0.78539816339744828</v>
      </c>
      <c r="U615" s="15" t="s">
        <v>3063</v>
      </c>
      <c r="V615" s="15" t="s">
        <v>3064</v>
      </c>
    </row>
    <row r="616" spans="1:22" ht="15" customHeight="1" x14ac:dyDescent="0.3">
      <c r="A616" s="15" t="s">
        <v>188</v>
      </c>
      <c r="B616" s="16">
        <v>43685</v>
      </c>
      <c r="C616" s="16">
        <v>43685</v>
      </c>
      <c r="D616" s="15">
        <f t="shared" si="18"/>
        <v>2019</v>
      </c>
      <c r="E616" s="15" t="s">
        <v>379</v>
      </c>
      <c r="F616" s="15" t="s">
        <v>238</v>
      </c>
      <c r="G616" s="15"/>
      <c r="H616" s="15"/>
      <c r="I616" s="15"/>
      <c r="J616" s="18">
        <v>5</v>
      </c>
      <c r="L616" s="15" t="s">
        <v>252</v>
      </c>
      <c r="M616" s="15" t="s">
        <v>14</v>
      </c>
      <c r="N616" s="15" t="s">
        <v>7452</v>
      </c>
      <c r="O616" s="15"/>
      <c r="Q616" s="10">
        <v>5</v>
      </c>
      <c r="S616" s="15"/>
      <c r="T616">
        <f t="shared" si="19"/>
        <v>78.539816339744831</v>
      </c>
      <c r="U616" s="15" t="s">
        <v>3065</v>
      </c>
      <c r="V616" s="15" t="s">
        <v>3066</v>
      </c>
    </row>
    <row r="617" spans="1:22" ht="15" customHeight="1" x14ac:dyDescent="0.3">
      <c r="A617" s="15" t="s">
        <v>188</v>
      </c>
      <c r="B617" s="16">
        <v>43685</v>
      </c>
      <c r="C617" s="16">
        <v>43685</v>
      </c>
      <c r="D617" s="15">
        <f t="shared" si="18"/>
        <v>2019</v>
      </c>
      <c r="E617" s="15" t="s">
        <v>379</v>
      </c>
      <c r="F617" s="15" t="s">
        <v>238</v>
      </c>
      <c r="G617" s="15"/>
      <c r="H617" s="15"/>
      <c r="I617" s="15"/>
      <c r="J617" s="18">
        <v>5</v>
      </c>
      <c r="L617" s="15" t="s">
        <v>252</v>
      </c>
      <c r="M617" s="15" t="s">
        <v>14</v>
      </c>
      <c r="N617" s="15" t="s">
        <v>7452</v>
      </c>
      <c r="O617" s="15"/>
      <c r="Q617" s="10">
        <v>5</v>
      </c>
      <c r="S617" s="15"/>
      <c r="T617">
        <f t="shared" si="19"/>
        <v>78.539816339744831</v>
      </c>
      <c r="U617" s="15" t="s">
        <v>3067</v>
      </c>
      <c r="V617" s="15" t="s">
        <v>3068</v>
      </c>
    </row>
    <row r="618" spans="1:22" ht="15" customHeight="1" x14ac:dyDescent="0.3">
      <c r="A618" s="15" t="s">
        <v>188</v>
      </c>
      <c r="B618" s="16">
        <v>43685</v>
      </c>
      <c r="C618" s="16">
        <v>43685</v>
      </c>
      <c r="D618" s="15">
        <f t="shared" si="18"/>
        <v>2019</v>
      </c>
      <c r="E618" s="15" t="s">
        <v>379</v>
      </c>
      <c r="F618" s="15" t="s">
        <v>238</v>
      </c>
      <c r="G618" s="15"/>
      <c r="H618" s="15"/>
      <c r="I618" s="15"/>
      <c r="J618" s="18">
        <v>4</v>
      </c>
      <c r="L618" s="15" t="s">
        <v>252</v>
      </c>
      <c r="M618" s="15" t="s">
        <v>14</v>
      </c>
      <c r="N618" s="15" t="s">
        <v>7452</v>
      </c>
      <c r="O618" s="15"/>
      <c r="Q618" s="10">
        <v>4</v>
      </c>
      <c r="S618" s="15"/>
      <c r="T618">
        <f t="shared" si="19"/>
        <v>50.26548245743669</v>
      </c>
      <c r="U618" s="15" t="s">
        <v>3069</v>
      </c>
      <c r="V618" s="15" t="s">
        <v>3070</v>
      </c>
    </row>
    <row r="619" spans="1:22" ht="15" customHeight="1" x14ac:dyDescent="0.3">
      <c r="A619" s="15" t="s">
        <v>188</v>
      </c>
      <c r="B619" s="16">
        <v>43685</v>
      </c>
      <c r="C619" s="16">
        <v>43685</v>
      </c>
      <c r="D619" s="15">
        <f t="shared" si="18"/>
        <v>2019</v>
      </c>
      <c r="E619" s="15" t="s">
        <v>379</v>
      </c>
      <c r="F619" s="15" t="s">
        <v>238</v>
      </c>
      <c r="G619" s="15"/>
      <c r="H619" s="15"/>
      <c r="I619" s="15"/>
      <c r="J619" s="18">
        <v>5</v>
      </c>
      <c r="L619" s="15" t="s">
        <v>252</v>
      </c>
      <c r="M619" s="15" t="s">
        <v>14</v>
      </c>
      <c r="N619" s="15" t="s">
        <v>7452</v>
      </c>
      <c r="O619" s="15"/>
      <c r="Q619" s="10">
        <v>5</v>
      </c>
      <c r="S619" s="15"/>
      <c r="T619">
        <f t="shared" si="19"/>
        <v>78.539816339744831</v>
      </c>
      <c r="U619" s="15" t="s">
        <v>3071</v>
      </c>
      <c r="V619" s="15" t="s">
        <v>3072</v>
      </c>
    </row>
    <row r="620" spans="1:22" ht="15" customHeight="1" x14ac:dyDescent="0.3">
      <c r="A620" s="15" t="s">
        <v>188</v>
      </c>
      <c r="B620" s="16">
        <v>43685</v>
      </c>
      <c r="C620" s="16">
        <v>43685</v>
      </c>
      <c r="D620" s="15">
        <f t="shared" si="18"/>
        <v>2019</v>
      </c>
      <c r="E620" s="15" t="s">
        <v>379</v>
      </c>
      <c r="F620" s="15" t="s">
        <v>238</v>
      </c>
      <c r="G620" s="15"/>
      <c r="H620" s="15"/>
      <c r="I620" s="15"/>
      <c r="J620" s="18">
        <v>2</v>
      </c>
      <c r="L620" s="15" t="s">
        <v>252</v>
      </c>
      <c r="M620" s="15" t="s">
        <v>14</v>
      </c>
      <c r="N620" s="15" t="s">
        <v>7451</v>
      </c>
      <c r="O620" s="15"/>
      <c r="Q620" s="10">
        <v>2</v>
      </c>
      <c r="S620" s="15"/>
      <c r="T620">
        <f t="shared" si="19"/>
        <v>12.566370614359172</v>
      </c>
      <c r="U620" s="15" t="s">
        <v>3073</v>
      </c>
      <c r="V620" s="15" t="s">
        <v>3074</v>
      </c>
    </row>
    <row r="621" spans="1:22" ht="15" customHeight="1" x14ac:dyDescent="0.3">
      <c r="A621" s="15" t="s">
        <v>188</v>
      </c>
      <c r="B621" s="16">
        <v>43685</v>
      </c>
      <c r="C621" s="16">
        <v>43685</v>
      </c>
      <c r="D621" s="15">
        <f t="shared" si="18"/>
        <v>2019</v>
      </c>
      <c r="E621" s="15" t="s">
        <v>379</v>
      </c>
      <c r="F621" s="15" t="s">
        <v>238</v>
      </c>
      <c r="G621" s="15"/>
      <c r="H621" s="15"/>
      <c r="I621" s="15"/>
      <c r="J621" s="18">
        <v>2</v>
      </c>
      <c r="L621" s="15" t="s">
        <v>252</v>
      </c>
      <c r="M621" s="15" t="s">
        <v>14</v>
      </c>
      <c r="N621" s="15" t="s">
        <v>7451</v>
      </c>
      <c r="O621" s="15"/>
      <c r="Q621" s="10">
        <v>2</v>
      </c>
      <c r="S621" s="15"/>
      <c r="T621">
        <f t="shared" si="19"/>
        <v>12.566370614359172</v>
      </c>
      <c r="U621" s="15" t="s">
        <v>3075</v>
      </c>
      <c r="V621" s="15" t="s">
        <v>3076</v>
      </c>
    </row>
    <row r="622" spans="1:22" ht="15" customHeight="1" x14ac:dyDescent="0.3">
      <c r="A622" s="15" t="s">
        <v>188</v>
      </c>
      <c r="B622" s="16">
        <v>43685</v>
      </c>
      <c r="C622" s="16">
        <v>43685</v>
      </c>
      <c r="D622" s="15">
        <f t="shared" si="18"/>
        <v>2019</v>
      </c>
      <c r="E622" s="15" t="s">
        <v>379</v>
      </c>
      <c r="F622" s="15" t="s">
        <v>329</v>
      </c>
      <c r="G622" s="15"/>
      <c r="H622" s="15"/>
      <c r="I622" s="15"/>
      <c r="J622" s="18">
        <v>5</v>
      </c>
      <c r="L622" s="15" t="s">
        <v>252</v>
      </c>
      <c r="M622" s="15" t="s">
        <v>14</v>
      </c>
      <c r="N622" s="15" t="s">
        <v>7452</v>
      </c>
      <c r="O622" s="15"/>
      <c r="Q622" s="10">
        <v>5</v>
      </c>
      <c r="S622" s="15"/>
      <c r="T622">
        <f t="shared" si="19"/>
        <v>78.539816339744831</v>
      </c>
      <c r="U622" s="15" t="s">
        <v>3077</v>
      </c>
      <c r="V622" s="15" t="s">
        <v>3078</v>
      </c>
    </row>
    <row r="623" spans="1:22" ht="15" customHeight="1" x14ac:dyDescent="0.3">
      <c r="A623" s="15" t="s">
        <v>109</v>
      </c>
      <c r="B623" s="16">
        <v>43686</v>
      </c>
      <c r="C623" s="16">
        <v>43686</v>
      </c>
      <c r="D623" s="15">
        <f t="shared" si="18"/>
        <v>2019</v>
      </c>
      <c r="E623" s="15" t="s">
        <v>1585</v>
      </c>
      <c r="F623" s="15" t="s">
        <v>2440</v>
      </c>
      <c r="G623" s="15"/>
      <c r="H623" s="15"/>
      <c r="I623" s="15"/>
      <c r="J623" s="18">
        <v>0.01</v>
      </c>
      <c r="L623" s="15" t="s">
        <v>330</v>
      </c>
      <c r="M623" s="15" t="s">
        <v>14</v>
      </c>
      <c r="N623" s="15" t="s">
        <v>7451</v>
      </c>
      <c r="O623" s="15"/>
      <c r="Q623">
        <v>0.5</v>
      </c>
      <c r="S623" s="15"/>
      <c r="T623">
        <f t="shared" si="19"/>
        <v>0.78539816339744828</v>
      </c>
      <c r="U623" s="15" t="s">
        <v>3079</v>
      </c>
      <c r="V623" s="15" t="s">
        <v>3080</v>
      </c>
    </row>
    <row r="624" spans="1:22" ht="15" customHeight="1" x14ac:dyDescent="0.3">
      <c r="A624" s="15" t="s">
        <v>109</v>
      </c>
      <c r="B624" s="16">
        <v>43686</v>
      </c>
      <c r="C624" s="16">
        <v>43686</v>
      </c>
      <c r="D624" s="15">
        <f t="shared" si="18"/>
        <v>2019</v>
      </c>
      <c r="E624" s="15" t="s">
        <v>1585</v>
      </c>
      <c r="F624" s="15" t="s">
        <v>2440</v>
      </c>
      <c r="G624" s="15"/>
      <c r="H624" s="15"/>
      <c r="I624" s="15"/>
      <c r="J624" s="18">
        <v>0.01</v>
      </c>
      <c r="L624" s="15" t="s">
        <v>330</v>
      </c>
      <c r="M624" s="15" t="s">
        <v>14</v>
      </c>
      <c r="N624" s="15" t="s">
        <v>7451</v>
      </c>
      <c r="O624" s="15"/>
      <c r="Q624">
        <v>0.5</v>
      </c>
      <c r="S624" s="15"/>
      <c r="T624">
        <f t="shared" si="19"/>
        <v>0.78539816339744828</v>
      </c>
      <c r="U624" s="15" t="s">
        <v>3081</v>
      </c>
      <c r="V624" s="15" t="s">
        <v>3082</v>
      </c>
    </row>
    <row r="625" spans="1:22" ht="15" customHeight="1" x14ac:dyDescent="0.3">
      <c r="A625" s="15" t="s">
        <v>109</v>
      </c>
      <c r="B625" s="16">
        <v>43686</v>
      </c>
      <c r="C625" s="16">
        <v>43686</v>
      </c>
      <c r="D625" s="15">
        <f t="shared" si="18"/>
        <v>2019</v>
      </c>
      <c r="E625" s="15" t="s">
        <v>1585</v>
      </c>
      <c r="F625" s="15" t="s">
        <v>2440</v>
      </c>
      <c r="G625" s="15"/>
      <c r="H625" s="15"/>
      <c r="I625" s="15"/>
      <c r="J625" s="18">
        <v>0.01</v>
      </c>
      <c r="L625" s="15" t="s">
        <v>330</v>
      </c>
      <c r="M625" s="15" t="s">
        <v>14</v>
      </c>
      <c r="N625" s="15" t="s">
        <v>7451</v>
      </c>
      <c r="O625" s="15"/>
      <c r="Q625">
        <v>0.5</v>
      </c>
      <c r="S625" s="15"/>
      <c r="T625">
        <f t="shared" si="19"/>
        <v>0.78539816339744828</v>
      </c>
      <c r="U625" s="15" t="s">
        <v>3083</v>
      </c>
      <c r="V625" s="15" t="s">
        <v>3084</v>
      </c>
    </row>
    <row r="626" spans="1:22" ht="15" customHeight="1" x14ac:dyDescent="0.3">
      <c r="A626" s="15" t="s">
        <v>109</v>
      </c>
      <c r="B626" s="16">
        <v>43686</v>
      </c>
      <c r="C626" s="16">
        <v>43686</v>
      </c>
      <c r="D626" s="15">
        <f t="shared" si="18"/>
        <v>2019</v>
      </c>
      <c r="E626" s="15" t="s">
        <v>1585</v>
      </c>
      <c r="F626" s="15" t="s">
        <v>2440</v>
      </c>
      <c r="G626" s="15"/>
      <c r="H626" s="15"/>
      <c r="I626" s="15"/>
      <c r="J626" s="18">
        <v>0.01</v>
      </c>
      <c r="L626" s="15" t="s">
        <v>330</v>
      </c>
      <c r="M626" s="15" t="s">
        <v>14</v>
      </c>
      <c r="N626" s="15" t="s">
        <v>7451</v>
      </c>
      <c r="O626" s="15"/>
      <c r="Q626">
        <v>0.5</v>
      </c>
      <c r="S626" s="15"/>
      <c r="T626">
        <f t="shared" si="19"/>
        <v>0.78539816339744828</v>
      </c>
      <c r="U626" s="15" t="s">
        <v>3085</v>
      </c>
      <c r="V626" s="15" t="s">
        <v>3086</v>
      </c>
    </row>
    <row r="627" spans="1:22" ht="15" customHeight="1" x14ac:dyDescent="0.3">
      <c r="A627" s="15" t="s">
        <v>109</v>
      </c>
      <c r="B627" s="16">
        <v>43686</v>
      </c>
      <c r="C627" s="16">
        <v>43686</v>
      </c>
      <c r="D627" s="15">
        <f t="shared" si="18"/>
        <v>2019</v>
      </c>
      <c r="E627" s="15" t="s">
        <v>1585</v>
      </c>
      <c r="F627" s="15" t="s">
        <v>238</v>
      </c>
      <c r="G627" s="15"/>
      <c r="H627" s="15"/>
      <c r="I627" s="15"/>
      <c r="J627" s="18">
        <v>0.75</v>
      </c>
      <c r="L627" s="15" t="s">
        <v>330</v>
      </c>
      <c r="M627" s="15" t="s">
        <v>14</v>
      </c>
      <c r="N627" s="15" t="s">
        <v>7451</v>
      </c>
      <c r="O627" s="15"/>
      <c r="Q627" s="10">
        <v>0.75</v>
      </c>
      <c r="S627" s="15"/>
      <c r="T627">
        <f t="shared" si="19"/>
        <v>1.7671458676442586</v>
      </c>
      <c r="U627" s="15" t="s">
        <v>3087</v>
      </c>
      <c r="V627" s="15" t="s">
        <v>3088</v>
      </c>
    </row>
    <row r="628" spans="1:22" ht="15" customHeight="1" x14ac:dyDescent="0.3">
      <c r="A628" s="15" t="s">
        <v>109</v>
      </c>
      <c r="B628" s="16">
        <v>43686</v>
      </c>
      <c r="C628" s="16">
        <v>43686</v>
      </c>
      <c r="D628" s="15">
        <f t="shared" si="18"/>
        <v>2019</v>
      </c>
      <c r="E628" s="15" t="s">
        <v>1585</v>
      </c>
      <c r="F628" s="15" t="s">
        <v>238</v>
      </c>
      <c r="G628" s="15"/>
      <c r="H628" s="15"/>
      <c r="I628" s="15"/>
      <c r="J628" s="18">
        <v>0.01</v>
      </c>
      <c r="L628" s="15" t="s">
        <v>330</v>
      </c>
      <c r="M628" s="15" t="s">
        <v>14</v>
      </c>
      <c r="N628" s="15" t="s">
        <v>7451</v>
      </c>
      <c r="O628" s="15"/>
      <c r="Q628">
        <v>0.5</v>
      </c>
      <c r="S628" s="15"/>
      <c r="T628">
        <f t="shared" si="19"/>
        <v>0.78539816339744828</v>
      </c>
      <c r="U628" s="15" t="s">
        <v>3089</v>
      </c>
      <c r="V628" s="15" t="s">
        <v>3090</v>
      </c>
    </row>
    <row r="629" spans="1:22" ht="15" customHeight="1" x14ac:dyDescent="0.3">
      <c r="A629" s="15" t="s">
        <v>109</v>
      </c>
      <c r="B629" s="16">
        <v>43686</v>
      </c>
      <c r="C629" s="16">
        <v>43686</v>
      </c>
      <c r="D629" s="15">
        <f t="shared" si="18"/>
        <v>2019</v>
      </c>
      <c r="E629" s="15" t="s">
        <v>1585</v>
      </c>
      <c r="F629" s="15" t="s">
        <v>266</v>
      </c>
      <c r="G629" s="15"/>
      <c r="H629" s="15"/>
      <c r="I629" s="15"/>
      <c r="J629" s="18">
        <v>2</v>
      </c>
      <c r="L629" s="15" t="s">
        <v>240</v>
      </c>
      <c r="M629" s="15" t="s">
        <v>14</v>
      </c>
      <c r="N629" s="15" t="s">
        <v>7451</v>
      </c>
      <c r="O629" s="15"/>
      <c r="Q629" s="10">
        <v>2</v>
      </c>
      <c r="S629" s="15"/>
      <c r="T629">
        <f t="shared" si="19"/>
        <v>12.566370614359172</v>
      </c>
      <c r="U629" s="15" t="s">
        <v>3091</v>
      </c>
      <c r="V629" s="15" t="s">
        <v>3092</v>
      </c>
    </row>
    <row r="630" spans="1:22" ht="15" customHeight="1" x14ac:dyDescent="0.3">
      <c r="A630" s="15" t="s">
        <v>109</v>
      </c>
      <c r="B630" s="16">
        <v>43686</v>
      </c>
      <c r="C630" s="16">
        <v>43686</v>
      </c>
      <c r="D630" s="15">
        <f t="shared" si="18"/>
        <v>2019</v>
      </c>
      <c r="E630" s="15" t="s">
        <v>1585</v>
      </c>
      <c r="F630" s="15" t="s">
        <v>266</v>
      </c>
      <c r="G630" s="15"/>
      <c r="H630" s="15"/>
      <c r="I630" s="15"/>
      <c r="J630" s="18">
        <v>1</v>
      </c>
      <c r="L630" s="15" t="s">
        <v>330</v>
      </c>
      <c r="M630" s="15" t="s">
        <v>14</v>
      </c>
      <c r="N630" s="15" t="s">
        <v>7451</v>
      </c>
      <c r="O630" s="15"/>
      <c r="Q630" s="10">
        <v>1</v>
      </c>
      <c r="S630" s="15"/>
      <c r="T630">
        <f t="shared" si="19"/>
        <v>3.1415926535897931</v>
      </c>
      <c r="U630" s="15" t="s">
        <v>3093</v>
      </c>
      <c r="V630" s="15" t="s">
        <v>3094</v>
      </c>
    </row>
    <row r="631" spans="1:22" ht="15" customHeight="1" x14ac:dyDescent="0.3">
      <c r="A631" s="15" t="s">
        <v>109</v>
      </c>
      <c r="B631" s="16">
        <v>43686</v>
      </c>
      <c r="C631" s="16">
        <v>43686</v>
      </c>
      <c r="D631" s="15">
        <f t="shared" si="18"/>
        <v>2019</v>
      </c>
      <c r="E631" s="15" t="s">
        <v>1585</v>
      </c>
      <c r="F631" s="15" t="s">
        <v>266</v>
      </c>
      <c r="G631" s="15"/>
      <c r="H631" s="15"/>
      <c r="I631" s="15"/>
      <c r="J631" s="18">
        <v>0.01</v>
      </c>
      <c r="L631" s="15" t="s">
        <v>330</v>
      </c>
      <c r="M631" s="15" t="s">
        <v>14</v>
      </c>
      <c r="N631" s="15" t="s">
        <v>7451</v>
      </c>
      <c r="O631" s="15"/>
      <c r="Q631">
        <v>0.5</v>
      </c>
      <c r="S631" s="15"/>
      <c r="T631">
        <f t="shared" si="19"/>
        <v>0.78539816339744828</v>
      </c>
      <c r="U631" s="15" t="s">
        <v>3095</v>
      </c>
      <c r="V631" s="15" t="s">
        <v>3096</v>
      </c>
    </row>
    <row r="632" spans="1:22" ht="15" customHeight="1" x14ac:dyDescent="0.3">
      <c r="A632" s="15" t="s">
        <v>109</v>
      </c>
      <c r="B632" s="16">
        <v>43686</v>
      </c>
      <c r="C632" s="16">
        <v>43686</v>
      </c>
      <c r="D632" s="15">
        <f t="shared" si="18"/>
        <v>2019</v>
      </c>
      <c r="E632" s="15" t="s">
        <v>1585</v>
      </c>
      <c r="F632" s="15" t="s">
        <v>266</v>
      </c>
      <c r="G632" s="15"/>
      <c r="H632" s="15"/>
      <c r="I632" s="15"/>
      <c r="J632" s="18">
        <v>0.01</v>
      </c>
      <c r="L632" s="15" t="s">
        <v>330</v>
      </c>
      <c r="M632" s="15" t="s">
        <v>12</v>
      </c>
      <c r="N632" s="15" t="s">
        <v>7451</v>
      </c>
      <c r="O632" s="15"/>
      <c r="Q632">
        <v>0.5</v>
      </c>
      <c r="S632" s="15"/>
      <c r="T632">
        <f t="shared" si="19"/>
        <v>0.78539816339744828</v>
      </c>
      <c r="U632" s="15" t="s">
        <v>3097</v>
      </c>
      <c r="V632" s="15" t="s">
        <v>3098</v>
      </c>
    </row>
    <row r="633" spans="1:22" ht="15" customHeight="1" x14ac:dyDescent="0.3">
      <c r="A633" s="15" t="s">
        <v>109</v>
      </c>
      <c r="B633" s="16">
        <v>43686</v>
      </c>
      <c r="C633" s="16">
        <v>43686</v>
      </c>
      <c r="D633" s="15">
        <f t="shared" si="18"/>
        <v>2019</v>
      </c>
      <c r="E633" s="15" t="s">
        <v>1585</v>
      </c>
      <c r="F633" s="15" t="s">
        <v>266</v>
      </c>
      <c r="G633" s="15"/>
      <c r="H633" s="15"/>
      <c r="I633" s="15"/>
      <c r="J633" s="18">
        <v>0.01</v>
      </c>
      <c r="L633" s="15" t="s">
        <v>330</v>
      </c>
      <c r="M633" s="15" t="s">
        <v>12</v>
      </c>
      <c r="N633" s="15" t="s">
        <v>7451</v>
      </c>
      <c r="O633" s="15"/>
      <c r="Q633">
        <v>0.5</v>
      </c>
      <c r="S633" s="15"/>
      <c r="T633">
        <f t="shared" si="19"/>
        <v>0.78539816339744828</v>
      </c>
      <c r="U633" s="15" t="s">
        <v>3099</v>
      </c>
      <c r="V633" s="15" t="s">
        <v>3100</v>
      </c>
    </row>
    <row r="634" spans="1:22" ht="15" customHeight="1" x14ac:dyDescent="0.3">
      <c r="A634" s="15" t="s">
        <v>109</v>
      </c>
      <c r="B634" s="16">
        <v>43686</v>
      </c>
      <c r="C634" s="16">
        <v>43686</v>
      </c>
      <c r="D634" s="15">
        <f t="shared" si="18"/>
        <v>2019</v>
      </c>
      <c r="E634" s="15" t="s">
        <v>1585</v>
      </c>
      <c r="F634" s="15" t="s">
        <v>266</v>
      </c>
      <c r="G634" s="15"/>
      <c r="H634" s="15"/>
      <c r="I634" s="15"/>
      <c r="J634" s="18">
        <v>1.5</v>
      </c>
      <c r="L634" s="15" t="s">
        <v>330</v>
      </c>
      <c r="M634" s="15" t="s">
        <v>7450</v>
      </c>
      <c r="N634" s="15" t="s">
        <v>7451</v>
      </c>
      <c r="O634" s="15"/>
      <c r="Q634" s="10">
        <v>1.5</v>
      </c>
      <c r="S634" s="15"/>
      <c r="T634">
        <f t="shared" si="19"/>
        <v>7.0685834705770345</v>
      </c>
      <c r="U634" s="15" t="s">
        <v>3101</v>
      </c>
      <c r="V634" s="15" t="s">
        <v>3102</v>
      </c>
    </row>
    <row r="635" spans="1:22" ht="15" customHeight="1" x14ac:dyDescent="0.3">
      <c r="A635" s="15" t="s">
        <v>109</v>
      </c>
      <c r="B635" s="16">
        <v>43686</v>
      </c>
      <c r="C635" s="16">
        <v>43686</v>
      </c>
      <c r="D635" s="15">
        <f t="shared" si="18"/>
        <v>2019</v>
      </c>
      <c r="E635" s="15" t="s">
        <v>1585</v>
      </c>
      <c r="F635" s="15" t="s">
        <v>266</v>
      </c>
      <c r="G635" s="15"/>
      <c r="H635" s="15"/>
      <c r="I635" s="15"/>
      <c r="J635" s="18">
        <v>1.5</v>
      </c>
      <c r="L635" s="15" t="s">
        <v>240</v>
      </c>
      <c r="M635" s="15" t="s">
        <v>14</v>
      </c>
      <c r="N635" s="15" t="s">
        <v>7451</v>
      </c>
      <c r="O635" s="15"/>
      <c r="Q635" s="10">
        <v>1.5</v>
      </c>
      <c r="S635" s="15"/>
      <c r="T635">
        <f t="shared" si="19"/>
        <v>7.0685834705770345</v>
      </c>
      <c r="U635" s="15" t="s">
        <v>3103</v>
      </c>
      <c r="V635" s="15" t="s">
        <v>3104</v>
      </c>
    </row>
    <row r="636" spans="1:22" ht="15" customHeight="1" x14ac:dyDescent="0.3">
      <c r="A636" s="15" t="s">
        <v>109</v>
      </c>
      <c r="B636" s="16">
        <v>43686</v>
      </c>
      <c r="C636" s="16">
        <v>43686</v>
      </c>
      <c r="D636" s="15">
        <f t="shared" si="18"/>
        <v>2019</v>
      </c>
      <c r="E636" s="15" t="s">
        <v>1585</v>
      </c>
      <c r="F636" s="15" t="s">
        <v>2440</v>
      </c>
      <c r="G636" s="15"/>
      <c r="H636" s="15"/>
      <c r="I636" s="15"/>
      <c r="J636" s="18">
        <v>1</v>
      </c>
      <c r="L636" s="15" t="s">
        <v>240</v>
      </c>
      <c r="M636" s="15" t="s">
        <v>14</v>
      </c>
      <c r="N636" s="15" t="s">
        <v>7451</v>
      </c>
      <c r="O636" s="15"/>
      <c r="Q636" s="10">
        <v>1</v>
      </c>
      <c r="S636" s="15"/>
      <c r="T636">
        <f t="shared" si="19"/>
        <v>3.1415926535897931</v>
      </c>
      <c r="U636" s="15" t="s">
        <v>3105</v>
      </c>
      <c r="V636" s="15" t="s">
        <v>3106</v>
      </c>
    </row>
    <row r="637" spans="1:22" ht="15" customHeight="1" x14ac:dyDescent="0.3">
      <c r="A637" s="15" t="s">
        <v>109</v>
      </c>
      <c r="B637" s="16">
        <v>43686</v>
      </c>
      <c r="C637" s="16">
        <v>43686</v>
      </c>
      <c r="D637" s="15">
        <f t="shared" si="18"/>
        <v>2019</v>
      </c>
      <c r="E637" s="15" t="s">
        <v>1585</v>
      </c>
      <c r="F637" s="15" t="s">
        <v>266</v>
      </c>
      <c r="G637" s="15"/>
      <c r="H637" s="15"/>
      <c r="I637" s="15"/>
      <c r="J637" s="18">
        <v>1</v>
      </c>
      <c r="L637" s="15" t="s">
        <v>240</v>
      </c>
      <c r="M637" s="15" t="s">
        <v>14</v>
      </c>
      <c r="N637" s="15" t="s">
        <v>7451</v>
      </c>
      <c r="O637" s="15"/>
      <c r="Q637" s="10">
        <v>1</v>
      </c>
      <c r="S637" s="15"/>
      <c r="T637">
        <f t="shared" si="19"/>
        <v>3.1415926535897931</v>
      </c>
      <c r="U637" s="15" t="s">
        <v>3107</v>
      </c>
      <c r="V637" s="15" t="s">
        <v>3108</v>
      </c>
    </row>
    <row r="638" spans="1:22" ht="15" customHeight="1" x14ac:dyDescent="0.3">
      <c r="A638" s="15" t="s">
        <v>109</v>
      </c>
      <c r="B638" s="16">
        <v>43686</v>
      </c>
      <c r="C638" s="16">
        <v>43686</v>
      </c>
      <c r="D638" s="15">
        <f t="shared" si="18"/>
        <v>2019</v>
      </c>
      <c r="E638" s="15" t="s">
        <v>1585</v>
      </c>
      <c r="F638" s="15" t="s">
        <v>266</v>
      </c>
      <c r="G638" s="15"/>
      <c r="H638" s="15"/>
      <c r="I638" s="15"/>
      <c r="J638" s="18">
        <v>0.01</v>
      </c>
      <c r="L638" s="15" t="s">
        <v>240</v>
      </c>
      <c r="M638" s="15" t="s">
        <v>14</v>
      </c>
      <c r="N638" s="15" t="s">
        <v>7451</v>
      </c>
      <c r="O638" s="15"/>
      <c r="Q638">
        <v>0.5</v>
      </c>
      <c r="S638" s="15"/>
      <c r="T638">
        <f t="shared" si="19"/>
        <v>0.78539816339744828</v>
      </c>
      <c r="U638" s="15" t="s">
        <v>3109</v>
      </c>
      <c r="V638" s="15" t="s">
        <v>3110</v>
      </c>
    </row>
    <row r="639" spans="1:22" ht="15" customHeight="1" x14ac:dyDescent="0.3">
      <c r="A639" s="15" t="s">
        <v>109</v>
      </c>
      <c r="B639" s="16">
        <v>43686</v>
      </c>
      <c r="C639" s="16">
        <v>43686</v>
      </c>
      <c r="D639" s="15">
        <f t="shared" si="18"/>
        <v>2019</v>
      </c>
      <c r="E639" s="15" t="s">
        <v>1585</v>
      </c>
      <c r="F639" s="15" t="s">
        <v>266</v>
      </c>
      <c r="G639" s="15"/>
      <c r="H639" s="15"/>
      <c r="I639" s="15"/>
      <c r="J639" s="18">
        <v>0.01</v>
      </c>
      <c r="L639" s="15" t="s">
        <v>240</v>
      </c>
      <c r="M639" s="15" t="s">
        <v>14</v>
      </c>
      <c r="N639" s="15" t="s">
        <v>7451</v>
      </c>
      <c r="O639" s="15"/>
      <c r="Q639">
        <v>0.5</v>
      </c>
      <c r="S639" s="15"/>
      <c r="T639">
        <f t="shared" si="19"/>
        <v>0.78539816339744828</v>
      </c>
      <c r="U639" s="15" t="s">
        <v>3111</v>
      </c>
      <c r="V639" s="15" t="s">
        <v>3112</v>
      </c>
    </row>
    <row r="640" spans="1:22" ht="15" customHeight="1" x14ac:dyDescent="0.3">
      <c r="A640" s="15" t="s">
        <v>109</v>
      </c>
      <c r="B640" s="16">
        <v>43686</v>
      </c>
      <c r="C640" s="16">
        <v>43686</v>
      </c>
      <c r="D640" s="15">
        <f t="shared" si="18"/>
        <v>2019</v>
      </c>
      <c r="E640" s="15" t="s">
        <v>1585</v>
      </c>
      <c r="F640" s="15" t="s">
        <v>2440</v>
      </c>
      <c r="G640" s="15"/>
      <c r="H640" s="15"/>
      <c r="I640" s="15"/>
      <c r="J640" s="18">
        <v>0.01</v>
      </c>
      <c r="L640" s="15" t="s">
        <v>330</v>
      </c>
      <c r="M640" s="15" t="s">
        <v>14</v>
      </c>
      <c r="N640" s="15" t="s">
        <v>7451</v>
      </c>
      <c r="O640" s="15"/>
      <c r="Q640">
        <v>0.5</v>
      </c>
      <c r="S640" s="15"/>
      <c r="T640">
        <f t="shared" si="19"/>
        <v>0.78539816339744828</v>
      </c>
      <c r="U640" s="15" t="s">
        <v>3113</v>
      </c>
      <c r="V640" s="15" t="s">
        <v>3114</v>
      </c>
    </row>
    <row r="641" spans="1:22" ht="15" customHeight="1" x14ac:dyDescent="0.3">
      <c r="A641" s="15" t="s">
        <v>109</v>
      </c>
      <c r="B641" s="16">
        <v>43686</v>
      </c>
      <c r="C641" s="16">
        <v>43686</v>
      </c>
      <c r="D641" s="15">
        <f t="shared" si="18"/>
        <v>2019</v>
      </c>
      <c r="E641" s="15" t="s">
        <v>1585</v>
      </c>
      <c r="F641" s="15" t="s">
        <v>2440</v>
      </c>
      <c r="G641" s="15"/>
      <c r="H641" s="15"/>
      <c r="I641" s="15"/>
      <c r="J641" s="18">
        <v>0.1</v>
      </c>
      <c r="L641" s="15" t="s">
        <v>330</v>
      </c>
      <c r="M641" s="15" t="s">
        <v>14</v>
      </c>
      <c r="N641" s="15" t="s">
        <v>7451</v>
      </c>
      <c r="O641" s="15"/>
      <c r="Q641">
        <v>0.5</v>
      </c>
      <c r="S641" s="15"/>
      <c r="T641">
        <f t="shared" si="19"/>
        <v>0.78539816339744828</v>
      </c>
      <c r="U641" s="15" t="s">
        <v>3115</v>
      </c>
      <c r="V641" s="15" t="s">
        <v>3116</v>
      </c>
    </row>
    <row r="642" spans="1:22" ht="15" customHeight="1" x14ac:dyDescent="0.3">
      <c r="A642" s="15" t="s">
        <v>99</v>
      </c>
      <c r="B642" s="16">
        <v>43686</v>
      </c>
      <c r="C642" s="16">
        <v>43686</v>
      </c>
      <c r="D642" s="15">
        <f t="shared" si="18"/>
        <v>2019</v>
      </c>
      <c r="E642" s="15" t="s">
        <v>379</v>
      </c>
      <c r="F642" s="15" t="s">
        <v>290</v>
      </c>
      <c r="G642" s="15"/>
      <c r="H642" s="15"/>
      <c r="I642" s="15"/>
      <c r="J642" s="18">
        <v>0.01</v>
      </c>
      <c r="L642" s="15" t="s">
        <v>330</v>
      </c>
      <c r="M642" s="15" t="s">
        <v>14</v>
      </c>
      <c r="N642" s="15" t="s">
        <v>7451</v>
      </c>
      <c r="O642" s="15"/>
      <c r="Q642">
        <v>0.5</v>
      </c>
      <c r="S642" s="15"/>
      <c r="T642">
        <f t="shared" si="19"/>
        <v>0.78539816339744828</v>
      </c>
      <c r="U642" s="15" t="s">
        <v>3117</v>
      </c>
      <c r="V642" s="15" t="s">
        <v>3118</v>
      </c>
    </row>
    <row r="643" spans="1:22" ht="15" customHeight="1" x14ac:dyDescent="0.3">
      <c r="A643" s="15" t="s">
        <v>99</v>
      </c>
      <c r="B643" s="16">
        <v>43686</v>
      </c>
      <c r="C643" s="16">
        <v>43686</v>
      </c>
      <c r="D643" s="15">
        <f t="shared" ref="D643:D706" si="20">YEAR(C643)</f>
        <v>2019</v>
      </c>
      <c r="E643" s="15" t="s">
        <v>379</v>
      </c>
      <c r="F643" s="15" t="s">
        <v>290</v>
      </c>
      <c r="G643" s="15"/>
      <c r="H643" s="15"/>
      <c r="I643" s="15"/>
      <c r="J643" s="18">
        <v>0.01</v>
      </c>
      <c r="L643" s="15" t="s">
        <v>330</v>
      </c>
      <c r="M643" s="15" t="s">
        <v>14</v>
      </c>
      <c r="N643" s="15" t="s">
        <v>7451</v>
      </c>
      <c r="O643" s="15"/>
      <c r="Q643">
        <v>0.5</v>
      </c>
      <c r="S643" s="15"/>
      <c r="T643">
        <f t="shared" ref="T643:T706" si="21">PI()*(Q643^2)</f>
        <v>0.78539816339744828</v>
      </c>
      <c r="U643" s="15" t="s">
        <v>3119</v>
      </c>
      <c r="V643" s="15" t="s">
        <v>3120</v>
      </c>
    </row>
    <row r="644" spans="1:22" ht="15" customHeight="1" x14ac:dyDescent="0.3">
      <c r="A644" s="15" t="s">
        <v>99</v>
      </c>
      <c r="B644" s="16">
        <v>43686</v>
      </c>
      <c r="C644" s="16">
        <v>43686</v>
      </c>
      <c r="D644" s="15">
        <f t="shared" si="20"/>
        <v>2019</v>
      </c>
      <c r="E644" s="15" t="s">
        <v>379</v>
      </c>
      <c r="F644" s="15" t="s">
        <v>290</v>
      </c>
      <c r="G644" s="15"/>
      <c r="H644" s="15"/>
      <c r="I644" s="15"/>
      <c r="J644" s="18">
        <v>0.01</v>
      </c>
      <c r="L644" s="15" t="s">
        <v>330</v>
      </c>
      <c r="M644" s="15" t="s">
        <v>14</v>
      </c>
      <c r="N644" s="15" t="s">
        <v>7451</v>
      </c>
      <c r="O644" s="15"/>
      <c r="Q644">
        <v>0.5</v>
      </c>
      <c r="S644" s="15"/>
      <c r="T644">
        <f t="shared" si="21"/>
        <v>0.78539816339744828</v>
      </c>
      <c r="U644" s="15" t="s">
        <v>3121</v>
      </c>
      <c r="V644" s="15" t="s">
        <v>3122</v>
      </c>
    </row>
    <row r="645" spans="1:22" ht="15" customHeight="1" x14ac:dyDescent="0.3">
      <c r="A645" s="15" t="s">
        <v>99</v>
      </c>
      <c r="B645" s="16">
        <v>43686</v>
      </c>
      <c r="C645" s="16">
        <v>43686</v>
      </c>
      <c r="D645" s="15">
        <f t="shared" si="20"/>
        <v>2019</v>
      </c>
      <c r="E645" s="15" t="s">
        <v>379</v>
      </c>
      <c r="F645" s="15" t="s">
        <v>290</v>
      </c>
      <c r="G645" s="15"/>
      <c r="H645" s="15"/>
      <c r="I645" s="15"/>
      <c r="J645" s="18">
        <v>0.01</v>
      </c>
      <c r="L645" s="15" t="s">
        <v>330</v>
      </c>
      <c r="M645" s="15" t="s">
        <v>14</v>
      </c>
      <c r="N645" s="15" t="s">
        <v>7451</v>
      </c>
      <c r="O645" s="15"/>
      <c r="Q645">
        <v>0.5</v>
      </c>
      <c r="S645" s="15"/>
      <c r="T645">
        <f t="shared" si="21"/>
        <v>0.78539816339744828</v>
      </c>
      <c r="U645" s="15" t="s">
        <v>3123</v>
      </c>
      <c r="V645" s="15" t="s">
        <v>3124</v>
      </c>
    </row>
    <row r="646" spans="1:22" ht="15" customHeight="1" x14ac:dyDescent="0.3">
      <c r="A646" s="15" t="s">
        <v>99</v>
      </c>
      <c r="B646" s="16">
        <v>43686</v>
      </c>
      <c r="C646" s="16">
        <v>43686</v>
      </c>
      <c r="D646" s="15">
        <f t="shared" si="20"/>
        <v>2019</v>
      </c>
      <c r="E646" s="15" t="s">
        <v>379</v>
      </c>
      <c r="F646" s="15" t="s">
        <v>290</v>
      </c>
      <c r="G646" s="15"/>
      <c r="H646" s="15"/>
      <c r="I646" s="15"/>
      <c r="J646" s="18">
        <v>0.01</v>
      </c>
      <c r="L646" s="15" t="s">
        <v>330</v>
      </c>
      <c r="M646" s="15" t="s">
        <v>14</v>
      </c>
      <c r="N646" s="15" t="s">
        <v>7451</v>
      </c>
      <c r="O646" s="15"/>
      <c r="Q646">
        <v>0.5</v>
      </c>
      <c r="S646" s="15"/>
      <c r="T646">
        <f t="shared" si="21"/>
        <v>0.78539816339744828</v>
      </c>
      <c r="U646" s="15" t="s">
        <v>3125</v>
      </c>
      <c r="V646" s="15" t="s">
        <v>3126</v>
      </c>
    </row>
    <row r="647" spans="1:22" ht="15" customHeight="1" x14ac:dyDescent="0.3">
      <c r="A647" s="15" t="s">
        <v>99</v>
      </c>
      <c r="B647" s="16">
        <v>43686</v>
      </c>
      <c r="C647" s="16">
        <v>43686</v>
      </c>
      <c r="D647" s="15">
        <f t="shared" si="20"/>
        <v>2019</v>
      </c>
      <c r="E647" s="15" t="s">
        <v>379</v>
      </c>
      <c r="F647" s="15" t="s">
        <v>290</v>
      </c>
      <c r="G647" s="15"/>
      <c r="H647" s="15"/>
      <c r="I647" s="15"/>
      <c r="J647" s="18">
        <v>0.01</v>
      </c>
      <c r="L647" s="15" t="s">
        <v>330</v>
      </c>
      <c r="M647" s="15" t="s">
        <v>14</v>
      </c>
      <c r="N647" s="15" t="s">
        <v>7451</v>
      </c>
      <c r="O647" s="15"/>
      <c r="Q647">
        <v>0.5</v>
      </c>
      <c r="S647" s="15"/>
      <c r="T647">
        <f t="shared" si="21"/>
        <v>0.78539816339744828</v>
      </c>
      <c r="U647" s="15" t="s">
        <v>3127</v>
      </c>
      <c r="V647" s="15" t="s">
        <v>3128</v>
      </c>
    </row>
    <row r="648" spans="1:22" ht="15" customHeight="1" x14ac:dyDescent="0.3">
      <c r="A648" s="15" t="s">
        <v>99</v>
      </c>
      <c r="B648" s="16">
        <v>43686</v>
      </c>
      <c r="C648" s="16">
        <v>43686</v>
      </c>
      <c r="D648" s="15">
        <f t="shared" si="20"/>
        <v>2019</v>
      </c>
      <c r="E648" s="15" t="s">
        <v>379</v>
      </c>
      <c r="F648" s="15" t="s">
        <v>290</v>
      </c>
      <c r="G648" s="15"/>
      <c r="H648" s="15"/>
      <c r="I648" s="15"/>
      <c r="J648" s="18">
        <v>0.01</v>
      </c>
      <c r="L648" s="15" t="s">
        <v>330</v>
      </c>
      <c r="M648" s="15" t="s">
        <v>14</v>
      </c>
      <c r="N648" s="15" t="s">
        <v>7451</v>
      </c>
      <c r="O648" s="15"/>
      <c r="Q648">
        <v>0.5</v>
      </c>
      <c r="S648" s="15"/>
      <c r="T648">
        <f t="shared" si="21"/>
        <v>0.78539816339744828</v>
      </c>
      <c r="U648" s="15" t="s">
        <v>3129</v>
      </c>
      <c r="V648" s="15" t="s">
        <v>3130</v>
      </c>
    </row>
    <row r="649" spans="1:22" ht="15" customHeight="1" x14ac:dyDescent="0.3">
      <c r="A649" s="15" t="s">
        <v>99</v>
      </c>
      <c r="B649" s="16">
        <v>43686</v>
      </c>
      <c r="C649" s="16">
        <v>43686</v>
      </c>
      <c r="D649" s="15">
        <f t="shared" si="20"/>
        <v>2019</v>
      </c>
      <c r="E649" s="15" t="s">
        <v>379</v>
      </c>
      <c r="F649" s="15" t="s">
        <v>290</v>
      </c>
      <c r="G649" s="15"/>
      <c r="H649" s="15"/>
      <c r="I649" s="15"/>
      <c r="J649" s="18">
        <v>3</v>
      </c>
      <c r="L649" s="15" t="s">
        <v>330</v>
      </c>
      <c r="M649" s="15" t="s">
        <v>14</v>
      </c>
      <c r="N649" s="15" t="s">
        <v>7451</v>
      </c>
      <c r="O649" s="15"/>
      <c r="Q649" s="10">
        <v>3</v>
      </c>
      <c r="S649" s="15"/>
      <c r="T649">
        <f t="shared" si="21"/>
        <v>28.274333882308138</v>
      </c>
      <c r="U649" s="15" t="s">
        <v>3131</v>
      </c>
      <c r="V649" s="15" t="s">
        <v>3132</v>
      </c>
    </row>
    <row r="650" spans="1:22" ht="15" customHeight="1" x14ac:dyDescent="0.3">
      <c r="A650" s="15" t="s">
        <v>99</v>
      </c>
      <c r="B650" s="16">
        <v>43686</v>
      </c>
      <c r="C650" s="16">
        <v>43686</v>
      </c>
      <c r="D650" s="15">
        <f t="shared" si="20"/>
        <v>2019</v>
      </c>
      <c r="E650" s="15" t="s">
        <v>379</v>
      </c>
      <c r="F650" s="15" t="s">
        <v>360</v>
      </c>
      <c r="G650" s="15"/>
      <c r="H650" s="15"/>
      <c r="I650" s="15"/>
      <c r="J650" s="18">
        <v>0.01</v>
      </c>
      <c r="L650" s="15" t="s">
        <v>330</v>
      </c>
      <c r="M650" s="15" t="s">
        <v>14</v>
      </c>
      <c r="N650" s="15" t="s">
        <v>7451</v>
      </c>
      <c r="O650" s="15"/>
      <c r="Q650">
        <v>0.5</v>
      </c>
      <c r="S650" s="15"/>
      <c r="T650">
        <f t="shared" si="21"/>
        <v>0.78539816339744828</v>
      </c>
      <c r="U650" s="15" t="s">
        <v>3133</v>
      </c>
      <c r="V650" s="15" t="s">
        <v>3134</v>
      </c>
    </row>
    <row r="651" spans="1:22" ht="15" customHeight="1" x14ac:dyDescent="0.3">
      <c r="A651" s="15" t="s">
        <v>99</v>
      </c>
      <c r="B651" s="16">
        <v>43686</v>
      </c>
      <c r="C651" s="16">
        <v>43686</v>
      </c>
      <c r="D651" s="15">
        <f t="shared" si="20"/>
        <v>2019</v>
      </c>
      <c r="E651" s="15" t="s">
        <v>379</v>
      </c>
      <c r="F651" s="15" t="s">
        <v>290</v>
      </c>
      <c r="G651" s="15"/>
      <c r="H651" s="15"/>
      <c r="I651" s="15"/>
      <c r="J651" s="18">
        <v>6</v>
      </c>
      <c r="L651" s="15" t="s">
        <v>330</v>
      </c>
      <c r="M651" s="15" t="s">
        <v>14</v>
      </c>
      <c r="N651" s="15" t="s">
        <v>7451</v>
      </c>
      <c r="O651" s="15"/>
      <c r="Q651" s="10">
        <v>6</v>
      </c>
      <c r="S651" s="15"/>
      <c r="T651">
        <f t="shared" si="21"/>
        <v>113.09733552923255</v>
      </c>
      <c r="U651" s="15" t="s">
        <v>3135</v>
      </c>
      <c r="V651" s="15" t="s">
        <v>3136</v>
      </c>
    </row>
    <row r="652" spans="1:22" ht="15" customHeight="1" x14ac:dyDescent="0.3">
      <c r="A652" s="15" t="s">
        <v>99</v>
      </c>
      <c r="B652" s="16">
        <v>43686</v>
      </c>
      <c r="C652" s="16">
        <v>43686</v>
      </c>
      <c r="D652" s="15">
        <f t="shared" si="20"/>
        <v>2019</v>
      </c>
      <c r="E652" s="15" t="s">
        <v>379</v>
      </c>
      <c r="F652" s="15" t="s">
        <v>290</v>
      </c>
      <c r="G652" s="15"/>
      <c r="H652" s="15"/>
      <c r="I652" s="15"/>
      <c r="J652" s="18">
        <v>0.01</v>
      </c>
      <c r="L652" s="15" t="s">
        <v>330</v>
      </c>
      <c r="M652" s="15" t="s">
        <v>14</v>
      </c>
      <c r="N652" s="15" t="s">
        <v>7451</v>
      </c>
      <c r="O652" s="15"/>
      <c r="Q652">
        <v>0.5</v>
      </c>
      <c r="S652" s="15"/>
      <c r="T652">
        <f t="shared" si="21"/>
        <v>0.78539816339744828</v>
      </c>
      <c r="U652" s="15" t="s">
        <v>3137</v>
      </c>
      <c r="V652" s="15" t="s">
        <v>3138</v>
      </c>
    </row>
    <row r="653" spans="1:22" ht="15" customHeight="1" x14ac:dyDescent="0.3">
      <c r="A653" s="15" t="s">
        <v>99</v>
      </c>
      <c r="B653" s="16">
        <v>43686</v>
      </c>
      <c r="C653" s="16">
        <v>43686</v>
      </c>
      <c r="D653" s="15">
        <f t="shared" si="20"/>
        <v>2019</v>
      </c>
      <c r="E653" s="15" t="s">
        <v>379</v>
      </c>
      <c r="F653" s="15" t="s">
        <v>290</v>
      </c>
      <c r="G653" s="15"/>
      <c r="H653" s="15"/>
      <c r="I653" s="15"/>
      <c r="J653" s="18">
        <v>2</v>
      </c>
      <c r="L653" s="15" t="s">
        <v>330</v>
      </c>
      <c r="M653" s="15" t="s">
        <v>7450</v>
      </c>
      <c r="N653" s="15" t="s">
        <v>7451</v>
      </c>
      <c r="O653" s="15"/>
      <c r="Q653" s="10">
        <v>2</v>
      </c>
      <c r="S653" s="15"/>
      <c r="T653">
        <f t="shared" si="21"/>
        <v>12.566370614359172</v>
      </c>
      <c r="U653" s="15" t="s">
        <v>3139</v>
      </c>
      <c r="V653" s="15" t="s">
        <v>3140</v>
      </c>
    </row>
    <row r="654" spans="1:22" ht="15" customHeight="1" x14ac:dyDescent="0.3">
      <c r="A654" s="15" t="s">
        <v>99</v>
      </c>
      <c r="B654" s="16">
        <v>43686</v>
      </c>
      <c r="C654" s="16">
        <v>43686</v>
      </c>
      <c r="D654" s="15">
        <f t="shared" si="20"/>
        <v>2019</v>
      </c>
      <c r="E654" s="15" t="s">
        <v>379</v>
      </c>
      <c r="F654" s="15" t="s">
        <v>290</v>
      </c>
      <c r="G654" s="15"/>
      <c r="H654" s="15"/>
      <c r="I654" s="15"/>
      <c r="J654" s="18">
        <v>1</v>
      </c>
      <c r="L654" s="15" t="s">
        <v>330</v>
      </c>
      <c r="M654" s="15" t="s">
        <v>12</v>
      </c>
      <c r="N654" s="15" t="s">
        <v>7451</v>
      </c>
      <c r="O654" s="15"/>
      <c r="Q654" s="10">
        <v>1</v>
      </c>
      <c r="S654" s="15"/>
      <c r="T654">
        <f t="shared" si="21"/>
        <v>3.1415926535897931</v>
      </c>
      <c r="U654" s="15" t="s">
        <v>3141</v>
      </c>
      <c r="V654" s="15" t="s">
        <v>3142</v>
      </c>
    </row>
    <row r="655" spans="1:22" ht="15" customHeight="1" x14ac:dyDescent="0.3">
      <c r="A655" s="15" t="s">
        <v>99</v>
      </c>
      <c r="B655" s="16">
        <v>43686</v>
      </c>
      <c r="C655" s="16">
        <v>43686</v>
      </c>
      <c r="D655" s="15">
        <f t="shared" si="20"/>
        <v>2019</v>
      </c>
      <c r="E655" s="15" t="s">
        <v>379</v>
      </c>
      <c r="F655" s="15" t="s">
        <v>360</v>
      </c>
      <c r="G655" s="15"/>
      <c r="H655" s="15"/>
      <c r="I655" s="15"/>
      <c r="J655" s="18">
        <v>8</v>
      </c>
      <c r="L655" s="15" t="s">
        <v>330</v>
      </c>
      <c r="M655" s="15" t="s">
        <v>12</v>
      </c>
      <c r="N655" s="15" t="s">
        <v>7451</v>
      </c>
      <c r="O655" s="15"/>
      <c r="Q655" s="10">
        <v>8</v>
      </c>
      <c r="S655" s="15"/>
      <c r="T655">
        <f t="shared" si="21"/>
        <v>201.06192982974676</v>
      </c>
      <c r="U655" s="15" t="s">
        <v>3143</v>
      </c>
      <c r="V655" s="15" t="s">
        <v>3144</v>
      </c>
    </row>
    <row r="656" spans="1:22" ht="15" customHeight="1" x14ac:dyDescent="0.3">
      <c r="A656" s="15" t="s">
        <v>99</v>
      </c>
      <c r="B656" s="16">
        <v>43686</v>
      </c>
      <c r="C656" s="16">
        <v>43686</v>
      </c>
      <c r="D656" s="15">
        <f t="shared" si="20"/>
        <v>2019</v>
      </c>
      <c r="E656" s="15" t="s">
        <v>379</v>
      </c>
      <c r="F656" s="15" t="s">
        <v>290</v>
      </c>
      <c r="G656" s="15"/>
      <c r="H656" s="15"/>
      <c r="I656" s="15"/>
      <c r="J656" s="18">
        <v>0.01</v>
      </c>
      <c r="L656" s="15" t="s">
        <v>330</v>
      </c>
      <c r="M656" s="15" t="s">
        <v>12</v>
      </c>
      <c r="N656" s="15" t="s">
        <v>7451</v>
      </c>
      <c r="O656" s="15"/>
      <c r="Q656">
        <v>0.5</v>
      </c>
      <c r="S656" s="15"/>
      <c r="T656">
        <f t="shared" si="21"/>
        <v>0.78539816339744828</v>
      </c>
      <c r="U656" s="15" t="s">
        <v>3145</v>
      </c>
      <c r="V656" s="15" t="s">
        <v>3146</v>
      </c>
    </row>
    <row r="657" spans="1:22" ht="15" customHeight="1" x14ac:dyDescent="0.3">
      <c r="A657" s="15" t="s">
        <v>99</v>
      </c>
      <c r="B657" s="16">
        <v>43686</v>
      </c>
      <c r="C657" s="16">
        <v>43686</v>
      </c>
      <c r="D657" s="15">
        <f t="shared" si="20"/>
        <v>2019</v>
      </c>
      <c r="E657" s="15" t="s">
        <v>379</v>
      </c>
      <c r="F657" s="15" t="s">
        <v>360</v>
      </c>
      <c r="G657" s="15"/>
      <c r="H657" s="15"/>
      <c r="I657" s="15"/>
      <c r="J657" s="18">
        <v>0.01</v>
      </c>
      <c r="L657" s="15" t="s">
        <v>330</v>
      </c>
      <c r="M657" s="15" t="s">
        <v>12</v>
      </c>
      <c r="N657" s="15" t="s">
        <v>7451</v>
      </c>
      <c r="O657" s="15"/>
      <c r="Q657">
        <v>0.5</v>
      </c>
      <c r="S657" s="15"/>
      <c r="T657">
        <f t="shared" si="21"/>
        <v>0.78539816339744828</v>
      </c>
      <c r="U657" s="15" t="s">
        <v>3147</v>
      </c>
      <c r="V657" s="15" t="s">
        <v>3148</v>
      </c>
    </row>
    <row r="658" spans="1:22" ht="15" customHeight="1" x14ac:dyDescent="0.3">
      <c r="A658" s="15" t="s">
        <v>99</v>
      </c>
      <c r="B658" s="16">
        <v>43686</v>
      </c>
      <c r="C658" s="16">
        <v>43686</v>
      </c>
      <c r="D658" s="15">
        <f t="shared" si="20"/>
        <v>2019</v>
      </c>
      <c r="E658" s="15" t="s">
        <v>379</v>
      </c>
      <c r="F658" s="15" t="s">
        <v>290</v>
      </c>
      <c r="G658" s="15"/>
      <c r="H658" s="15"/>
      <c r="I658" s="15"/>
      <c r="J658" s="18">
        <v>0.01</v>
      </c>
      <c r="L658" s="15" t="s">
        <v>330</v>
      </c>
      <c r="M658" s="15" t="s">
        <v>12</v>
      </c>
      <c r="N658" s="15" t="s">
        <v>7451</v>
      </c>
      <c r="O658" s="15"/>
      <c r="Q658">
        <v>0.5</v>
      </c>
      <c r="S658" s="15"/>
      <c r="T658">
        <f t="shared" si="21"/>
        <v>0.78539816339744828</v>
      </c>
      <c r="U658" s="15" t="s">
        <v>3149</v>
      </c>
      <c r="V658" s="15" t="s">
        <v>3150</v>
      </c>
    </row>
    <row r="659" spans="1:22" ht="15" customHeight="1" x14ac:dyDescent="0.3">
      <c r="A659" s="15" t="s">
        <v>99</v>
      </c>
      <c r="B659" s="16">
        <v>43686</v>
      </c>
      <c r="C659" s="16">
        <v>43686</v>
      </c>
      <c r="D659" s="15">
        <f t="shared" si="20"/>
        <v>2019</v>
      </c>
      <c r="E659" s="15" t="s">
        <v>379</v>
      </c>
      <c r="F659" s="15" t="s">
        <v>360</v>
      </c>
      <c r="G659" s="15"/>
      <c r="H659" s="15"/>
      <c r="I659" s="15"/>
      <c r="J659" s="18">
        <v>5</v>
      </c>
      <c r="L659" s="15" t="s">
        <v>330</v>
      </c>
      <c r="M659" s="15" t="s">
        <v>14</v>
      </c>
      <c r="N659" s="15" t="s">
        <v>7451</v>
      </c>
      <c r="O659" s="15"/>
      <c r="Q659" s="10">
        <v>5</v>
      </c>
      <c r="S659" s="15"/>
      <c r="T659">
        <f t="shared" si="21"/>
        <v>78.539816339744831</v>
      </c>
      <c r="U659" s="15" t="s">
        <v>3151</v>
      </c>
      <c r="V659" s="15" t="s">
        <v>3152</v>
      </c>
    </row>
    <row r="660" spans="1:22" ht="15" customHeight="1" x14ac:dyDescent="0.3">
      <c r="A660" s="15" t="s">
        <v>99</v>
      </c>
      <c r="B660" s="16">
        <v>43686</v>
      </c>
      <c r="C660" s="16">
        <v>43686</v>
      </c>
      <c r="D660" s="15">
        <f t="shared" si="20"/>
        <v>2019</v>
      </c>
      <c r="E660" s="15" t="s">
        <v>379</v>
      </c>
      <c r="F660" s="15" t="s">
        <v>360</v>
      </c>
      <c r="G660" s="15"/>
      <c r="H660" s="15"/>
      <c r="I660" s="15"/>
      <c r="J660" s="18">
        <v>0.01</v>
      </c>
      <c r="L660" s="15" t="s">
        <v>330</v>
      </c>
      <c r="M660" s="15" t="s">
        <v>14</v>
      </c>
      <c r="N660" s="15" t="s">
        <v>7451</v>
      </c>
      <c r="O660" s="15"/>
      <c r="Q660">
        <v>0.5</v>
      </c>
      <c r="S660" s="15"/>
      <c r="T660">
        <f t="shared" si="21"/>
        <v>0.78539816339744828</v>
      </c>
      <c r="U660" s="15" t="s">
        <v>3153</v>
      </c>
      <c r="V660" s="15" t="s">
        <v>3154</v>
      </c>
    </row>
    <row r="661" spans="1:22" ht="15" customHeight="1" x14ac:dyDescent="0.3">
      <c r="A661" s="15" t="s">
        <v>99</v>
      </c>
      <c r="B661" s="16">
        <v>43686</v>
      </c>
      <c r="C661" s="16">
        <v>43686</v>
      </c>
      <c r="D661" s="15">
        <f t="shared" si="20"/>
        <v>2019</v>
      </c>
      <c r="E661" s="15" t="s">
        <v>379</v>
      </c>
      <c r="F661" s="15" t="s">
        <v>290</v>
      </c>
      <c r="G661" s="15"/>
      <c r="H661" s="15"/>
      <c r="I661" s="15"/>
      <c r="J661" s="18">
        <v>0.01</v>
      </c>
      <c r="L661" s="15" t="s">
        <v>330</v>
      </c>
      <c r="M661" s="15" t="s">
        <v>14</v>
      </c>
      <c r="N661" s="15" t="s">
        <v>7451</v>
      </c>
      <c r="O661" s="15"/>
      <c r="Q661">
        <v>0.5</v>
      </c>
      <c r="S661" s="15"/>
      <c r="T661">
        <f t="shared" si="21"/>
        <v>0.78539816339744828</v>
      </c>
      <c r="U661" s="15" t="s">
        <v>3155</v>
      </c>
      <c r="V661" s="15" t="s">
        <v>3156</v>
      </c>
    </row>
    <row r="662" spans="1:22" ht="15" customHeight="1" x14ac:dyDescent="0.3">
      <c r="A662" s="15" t="s">
        <v>99</v>
      </c>
      <c r="B662" s="16">
        <v>43686</v>
      </c>
      <c r="C662" s="16">
        <v>43686</v>
      </c>
      <c r="D662" s="15">
        <f t="shared" si="20"/>
        <v>2019</v>
      </c>
      <c r="E662" s="15" t="s">
        <v>379</v>
      </c>
      <c r="F662" s="15" t="s">
        <v>290</v>
      </c>
      <c r="G662" s="15"/>
      <c r="H662" s="15"/>
      <c r="I662" s="15"/>
      <c r="J662" s="18">
        <v>0.01</v>
      </c>
      <c r="L662" s="15" t="s">
        <v>330</v>
      </c>
      <c r="M662" s="15" t="s">
        <v>14</v>
      </c>
      <c r="N662" s="15" t="s">
        <v>7451</v>
      </c>
      <c r="O662" s="15"/>
      <c r="Q662">
        <v>0.5</v>
      </c>
      <c r="S662" s="15"/>
      <c r="T662">
        <f t="shared" si="21"/>
        <v>0.78539816339744828</v>
      </c>
      <c r="U662" s="15" t="s">
        <v>3157</v>
      </c>
      <c r="V662" s="15" t="s">
        <v>3158</v>
      </c>
    </row>
    <row r="663" spans="1:22" ht="15" customHeight="1" x14ac:dyDescent="0.3">
      <c r="A663" s="15" t="s">
        <v>99</v>
      </c>
      <c r="B663" s="16">
        <v>43686</v>
      </c>
      <c r="C663" s="16">
        <v>43686</v>
      </c>
      <c r="D663" s="15">
        <f t="shared" si="20"/>
        <v>2019</v>
      </c>
      <c r="E663" s="15" t="s">
        <v>379</v>
      </c>
      <c r="F663" s="15" t="s">
        <v>290</v>
      </c>
      <c r="G663" s="15"/>
      <c r="H663" s="15"/>
      <c r="I663" s="15"/>
      <c r="J663" s="18">
        <v>0.01</v>
      </c>
      <c r="L663" s="15" t="s">
        <v>330</v>
      </c>
      <c r="M663" s="15" t="s">
        <v>14</v>
      </c>
      <c r="N663" s="15" t="s">
        <v>7451</v>
      </c>
      <c r="O663" s="15"/>
      <c r="Q663">
        <v>0.5</v>
      </c>
      <c r="S663" s="15"/>
      <c r="T663">
        <f t="shared" si="21"/>
        <v>0.78539816339744828</v>
      </c>
      <c r="U663" s="15" t="s">
        <v>3159</v>
      </c>
      <c r="V663" s="15" t="s">
        <v>3160</v>
      </c>
    </row>
    <row r="664" spans="1:22" ht="15" customHeight="1" x14ac:dyDescent="0.3">
      <c r="A664" s="15" t="s">
        <v>99</v>
      </c>
      <c r="B664" s="16">
        <v>43686</v>
      </c>
      <c r="C664" s="16">
        <v>43686</v>
      </c>
      <c r="D664" s="15">
        <f t="shared" si="20"/>
        <v>2019</v>
      </c>
      <c r="E664" s="15" t="s">
        <v>379</v>
      </c>
      <c r="F664" s="15" t="s">
        <v>290</v>
      </c>
      <c r="G664" s="15"/>
      <c r="H664" s="15"/>
      <c r="I664" s="15"/>
      <c r="J664" s="18">
        <v>5</v>
      </c>
      <c r="L664" s="15" t="s">
        <v>330</v>
      </c>
      <c r="M664" s="15" t="s">
        <v>14</v>
      </c>
      <c r="N664" s="15" t="s">
        <v>7451</v>
      </c>
      <c r="O664" s="15"/>
      <c r="Q664" s="10">
        <v>5</v>
      </c>
      <c r="S664" s="15"/>
      <c r="T664">
        <f t="shared" si="21"/>
        <v>78.539816339744831</v>
      </c>
      <c r="U664" s="15" t="s">
        <v>3161</v>
      </c>
      <c r="V664" s="15" t="s">
        <v>3162</v>
      </c>
    </row>
    <row r="665" spans="1:22" ht="15" customHeight="1" x14ac:dyDescent="0.3">
      <c r="A665" s="15" t="s">
        <v>99</v>
      </c>
      <c r="B665" s="16">
        <v>43686</v>
      </c>
      <c r="C665" s="16">
        <v>43686</v>
      </c>
      <c r="D665" s="15">
        <f t="shared" si="20"/>
        <v>2019</v>
      </c>
      <c r="E665" s="15" t="s">
        <v>379</v>
      </c>
      <c r="F665" s="15" t="s">
        <v>290</v>
      </c>
      <c r="G665" s="15"/>
      <c r="H665" s="15"/>
      <c r="I665" s="15"/>
      <c r="J665" s="18">
        <v>5</v>
      </c>
      <c r="L665" s="15" t="s">
        <v>330</v>
      </c>
      <c r="M665" s="15" t="s">
        <v>14</v>
      </c>
      <c r="N665" s="15" t="s">
        <v>7451</v>
      </c>
      <c r="O665" s="15"/>
      <c r="Q665" s="10">
        <v>5</v>
      </c>
      <c r="S665" s="15"/>
      <c r="T665">
        <f t="shared" si="21"/>
        <v>78.539816339744831</v>
      </c>
      <c r="U665" s="15" t="s">
        <v>3163</v>
      </c>
      <c r="V665" s="15" t="s">
        <v>3164</v>
      </c>
    </row>
    <row r="666" spans="1:22" ht="15" customHeight="1" x14ac:dyDescent="0.3">
      <c r="A666" s="15" t="s">
        <v>99</v>
      </c>
      <c r="B666" s="16">
        <v>43686</v>
      </c>
      <c r="C666" s="16">
        <v>43686</v>
      </c>
      <c r="D666" s="15">
        <f t="shared" si="20"/>
        <v>2019</v>
      </c>
      <c r="E666" s="15" t="s">
        <v>379</v>
      </c>
      <c r="F666" s="15" t="s">
        <v>290</v>
      </c>
      <c r="G666" s="15"/>
      <c r="H666" s="15"/>
      <c r="I666" s="15"/>
      <c r="J666" s="18">
        <v>5</v>
      </c>
      <c r="L666" s="15" t="s">
        <v>330</v>
      </c>
      <c r="M666" s="15" t="s">
        <v>14</v>
      </c>
      <c r="N666" s="15" t="s">
        <v>7451</v>
      </c>
      <c r="O666" s="15"/>
      <c r="Q666" s="10">
        <v>5</v>
      </c>
      <c r="S666" s="15"/>
      <c r="T666">
        <f t="shared" si="21"/>
        <v>78.539816339744831</v>
      </c>
      <c r="U666" s="15" t="s">
        <v>3165</v>
      </c>
      <c r="V666" s="15" t="s">
        <v>3166</v>
      </c>
    </row>
    <row r="667" spans="1:22" ht="15" customHeight="1" x14ac:dyDescent="0.3">
      <c r="A667" s="15" t="s">
        <v>99</v>
      </c>
      <c r="B667" s="16">
        <v>43686</v>
      </c>
      <c r="C667" s="16">
        <v>43686</v>
      </c>
      <c r="D667" s="15">
        <f t="shared" si="20"/>
        <v>2019</v>
      </c>
      <c r="E667" s="15" t="s">
        <v>379</v>
      </c>
      <c r="F667" s="15" t="s">
        <v>290</v>
      </c>
      <c r="G667" s="15"/>
      <c r="H667" s="15"/>
      <c r="I667" s="15"/>
      <c r="J667" s="18">
        <v>0.01</v>
      </c>
      <c r="L667" s="15" t="s">
        <v>330</v>
      </c>
      <c r="M667" s="15" t="s">
        <v>14</v>
      </c>
      <c r="N667" s="15" t="s">
        <v>7451</v>
      </c>
      <c r="O667" s="15"/>
      <c r="Q667">
        <v>0.5</v>
      </c>
      <c r="S667" s="15"/>
      <c r="T667">
        <f t="shared" si="21"/>
        <v>0.78539816339744828</v>
      </c>
      <c r="U667" s="15" t="s">
        <v>3167</v>
      </c>
      <c r="V667" s="15" t="s">
        <v>3168</v>
      </c>
    </row>
    <row r="668" spans="1:22" ht="15" customHeight="1" x14ac:dyDescent="0.3">
      <c r="A668" s="15" t="s">
        <v>99</v>
      </c>
      <c r="B668" s="16">
        <v>43686</v>
      </c>
      <c r="C668" s="16">
        <v>43686</v>
      </c>
      <c r="D668" s="15">
        <f t="shared" si="20"/>
        <v>2019</v>
      </c>
      <c r="E668" s="15" t="s">
        <v>379</v>
      </c>
      <c r="F668" s="15" t="s">
        <v>290</v>
      </c>
      <c r="G668" s="15"/>
      <c r="H668" s="15"/>
      <c r="I668" s="15"/>
      <c r="J668" s="18">
        <v>0.01</v>
      </c>
      <c r="L668" s="15" t="s">
        <v>330</v>
      </c>
      <c r="M668" s="15" t="s">
        <v>14</v>
      </c>
      <c r="N668" s="15" t="s">
        <v>7451</v>
      </c>
      <c r="O668" s="15"/>
      <c r="Q668">
        <v>0.5</v>
      </c>
      <c r="S668" s="15"/>
      <c r="T668">
        <f t="shared" si="21"/>
        <v>0.78539816339744828</v>
      </c>
      <c r="U668" s="15" t="s">
        <v>3169</v>
      </c>
      <c r="V668" s="15" t="s">
        <v>3170</v>
      </c>
    </row>
    <row r="669" spans="1:22" ht="15" customHeight="1" x14ac:dyDescent="0.3">
      <c r="A669" s="15" t="s">
        <v>99</v>
      </c>
      <c r="B669" s="16">
        <v>43686</v>
      </c>
      <c r="C669" s="16">
        <v>43686</v>
      </c>
      <c r="D669" s="15">
        <f t="shared" si="20"/>
        <v>2019</v>
      </c>
      <c r="E669" s="15" t="s">
        <v>379</v>
      </c>
      <c r="F669" s="15" t="s">
        <v>290</v>
      </c>
      <c r="G669" s="15"/>
      <c r="H669" s="15"/>
      <c r="I669" s="15"/>
      <c r="J669" s="18">
        <v>0.01</v>
      </c>
      <c r="L669" s="15" t="s">
        <v>330</v>
      </c>
      <c r="M669" s="15" t="s">
        <v>14</v>
      </c>
      <c r="N669" s="15" t="s">
        <v>7451</v>
      </c>
      <c r="O669" s="15"/>
      <c r="Q669">
        <v>0.5</v>
      </c>
      <c r="S669" s="15"/>
      <c r="T669">
        <f t="shared" si="21"/>
        <v>0.78539816339744828</v>
      </c>
      <c r="U669" s="15" t="s">
        <v>3171</v>
      </c>
      <c r="V669" s="15" t="s">
        <v>3172</v>
      </c>
    </row>
    <row r="670" spans="1:22" ht="15" customHeight="1" x14ac:dyDescent="0.3">
      <c r="A670" s="15" t="s">
        <v>99</v>
      </c>
      <c r="B670" s="16">
        <v>43686</v>
      </c>
      <c r="C670" s="16">
        <v>43686</v>
      </c>
      <c r="D670" s="15">
        <f t="shared" si="20"/>
        <v>2019</v>
      </c>
      <c r="E670" s="15" t="s">
        <v>379</v>
      </c>
      <c r="F670" s="15" t="s">
        <v>290</v>
      </c>
      <c r="G670" s="15"/>
      <c r="H670" s="15"/>
      <c r="I670" s="15"/>
      <c r="J670" s="18">
        <v>10</v>
      </c>
      <c r="L670" s="15" t="s">
        <v>330</v>
      </c>
      <c r="M670" s="15" t="s">
        <v>12</v>
      </c>
      <c r="N670" s="15" t="s">
        <v>7451</v>
      </c>
      <c r="O670" s="15"/>
      <c r="Q670" s="10">
        <v>10</v>
      </c>
      <c r="S670" s="15"/>
      <c r="T670">
        <f t="shared" si="21"/>
        <v>314.15926535897933</v>
      </c>
      <c r="U670" s="15" t="s">
        <v>3173</v>
      </c>
      <c r="V670" s="15" t="s">
        <v>3174</v>
      </c>
    </row>
    <row r="671" spans="1:22" ht="15" customHeight="1" x14ac:dyDescent="0.3">
      <c r="A671" s="15" t="s">
        <v>99</v>
      </c>
      <c r="B671" s="16">
        <v>43686</v>
      </c>
      <c r="C671" s="16">
        <v>43686</v>
      </c>
      <c r="D671" s="15">
        <f t="shared" si="20"/>
        <v>2019</v>
      </c>
      <c r="E671" s="15" t="s">
        <v>379</v>
      </c>
      <c r="F671" s="15" t="s">
        <v>290</v>
      </c>
      <c r="G671" s="15"/>
      <c r="H671" s="15"/>
      <c r="I671" s="15"/>
      <c r="J671" s="18">
        <v>0.01</v>
      </c>
      <c r="L671" s="15" t="s">
        <v>330</v>
      </c>
      <c r="M671" s="15" t="s">
        <v>14</v>
      </c>
      <c r="N671" s="15" t="s">
        <v>7451</v>
      </c>
      <c r="O671" s="15"/>
      <c r="Q671">
        <v>0.5</v>
      </c>
      <c r="S671" s="15"/>
      <c r="T671">
        <f t="shared" si="21"/>
        <v>0.78539816339744828</v>
      </c>
      <c r="U671" s="15" t="s">
        <v>3175</v>
      </c>
      <c r="V671" s="15" t="s">
        <v>3176</v>
      </c>
    </row>
    <row r="672" spans="1:22" ht="15" customHeight="1" x14ac:dyDescent="0.3">
      <c r="A672" s="15" t="s">
        <v>99</v>
      </c>
      <c r="B672" s="16">
        <v>43686</v>
      </c>
      <c r="C672" s="16">
        <v>43686</v>
      </c>
      <c r="D672" s="15">
        <f t="shared" si="20"/>
        <v>2019</v>
      </c>
      <c r="E672" s="15" t="s">
        <v>379</v>
      </c>
      <c r="F672" s="15" t="s">
        <v>290</v>
      </c>
      <c r="G672" s="15"/>
      <c r="H672" s="15"/>
      <c r="I672" s="15"/>
      <c r="J672" s="18">
        <v>0.01</v>
      </c>
      <c r="L672" s="15" t="s">
        <v>330</v>
      </c>
      <c r="M672" s="15" t="s">
        <v>14</v>
      </c>
      <c r="N672" s="15" t="s">
        <v>7451</v>
      </c>
      <c r="O672" s="15"/>
      <c r="Q672">
        <v>0.5</v>
      </c>
      <c r="S672" s="15"/>
      <c r="T672">
        <f t="shared" si="21"/>
        <v>0.78539816339744828</v>
      </c>
      <c r="U672" s="15" t="s">
        <v>3177</v>
      </c>
      <c r="V672" s="15" t="s">
        <v>3178</v>
      </c>
    </row>
    <row r="673" spans="1:22" ht="15" customHeight="1" x14ac:dyDescent="0.3">
      <c r="A673" s="15" t="s">
        <v>99</v>
      </c>
      <c r="B673" s="16">
        <v>43686</v>
      </c>
      <c r="C673" s="16">
        <v>43686</v>
      </c>
      <c r="D673" s="15">
        <f t="shared" si="20"/>
        <v>2019</v>
      </c>
      <c r="E673" s="15" t="s">
        <v>379</v>
      </c>
      <c r="F673" s="15" t="s">
        <v>290</v>
      </c>
      <c r="G673" s="15"/>
      <c r="H673" s="15"/>
      <c r="I673" s="15"/>
      <c r="J673" s="18">
        <v>0.01</v>
      </c>
      <c r="L673" s="15" t="s">
        <v>330</v>
      </c>
      <c r="M673" s="15" t="s">
        <v>14</v>
      </c>
      <c r="N673" s="15" t="s">
        <v>7451</v>
      </c>
      <c r="O673" s="15"/>
      <c r="Q673">
        <v>0.5</v>
      </c>
      <c r="S673" s="15"/>
      <c r="T673">
        <f t="shared" si="21"/>
        <v>0.78539816339744828</v>
      </c>
      <c r="U673" s="15" t="s">
        <v>3179</v>
      </c>
      <c r="V673" s="15" t="s">
        <v>3180</v>
      </c>
    </row>
    <row r="674" spans="1:22" ht="15" customHeight="1" x14ac:dyDescent="0.3">
      <c r="A674" s="15" t="s">
        <v>99</v>
      </c>
      <c r="B674" s="16">
        <v>43686</v>
      </c>
      <c r="C674" s="16">
        <v>43686</v>
      </c>
      <c r="D674" s="15">
        <f t="shared" si="20"/>
        <v>2019</v>
      </c>
      <c r="E674" s="15" t="s">
        <v>379</v>
      </c>
      <c r="F674" s="15" t="s">
        <v>290</v>
      </c>
      <c r="G674" s="15"/>
      <c r="H674" s="15"/>
      <c r="I674" s="15"/>
      <c r="J674" s="18">
        <v>0.01</v>
      </c>
      <c r="L674" s="15" t="s">
        <v>330</v>
      </c>
      <c r="M674" s="15" t="s">
        <v>14</v>
      </c>
      <c r="N674" s="15" t="s">
        <v>7451</v>
      </c>
      <c r="O674" s="15"/>
      <c r="Q674">
        <v>0.5</v>
      </c>
      <c r="S674" s="15"/>
      <c r="T674">
        <f t="shared" si="21"/>
        <v>0.78539816339744828</v>
      </c>
      <c r="U674" s="15" t="s">
        <v>3181</v>
      </c>
      <c r="V674" s="15" t="s">
        <v>3182</v>
      </c>
    </row>
    <row r="675" spans="1:22" ht="15" customHeight="1" x14ac:dyDescent="0.3">
      <c r="A675" s="15" t="s">
        <v>99</v>
      </c>
      <c r="B675" s="16">
        <v>43686</v>
      </c>
      <c r="C675" s="16">
        <v>43686</v>
      </c>
      <c r="D675" s="15">
        <f t="shared" si="20"/>
        <v>2019</v>
      </c>
      <c r="E675" s="15" t="s">
        <v>379</v>
      </c>
      <c r="F675" s="15" t="s">
        <v>290</v>
      </c>
      <c r="G675" s="15"/>
      <c r="H675" s="15"/>
      <c r="I675" s="15"/>
      <c r="J675" s="18">
        <v>0.01</v>
      </c>
      <c r="L675" s="15" t="s">
        <v>330</v>
      </c>
      <c r="M675" s="15" t="s">
        <v>14</v>
      </c>
      <c r="N675" s="15" t="s">
        <v>7451</v>
      </c>
      <c r="O675" s="15"/>
      <c r="Q675">
        <v>0.5</v>
      </c>
      <c r="S675" s="15"/>
      <c r="T675">
        <f t="shared" si="21"/>
        <v>0.78539816339744828</v>
      </c>
      <c r="U675" s="15" t="s">
        <v>3183</v>
      </c>
      <c r="V675" s="15" t="s">
        <v>3184</v>
      </c>
    </row>
    <row r="676" spans="1:22" ht="15" customHeight="1" x14ac:dyDescent="0.3">
      <c r="A676" s="15" t="s">
        <v>99</v>
      </c>
      <c r="B676" s="16">
        <v>43686</v>
      </c>
      <c r="C676" s="16">
        <v>43686</v>
      </c>
      <c r="D676" s="15">
        <f t="shared" si="20"/>
        <v>2019</v>
      </c>
      <c r="E676" s="15" t="s">
        <v>379</v>
      </c>
      <c r="F676" s="15" t="s">
        <v>290</v>
      </c>
      <c r="G676" s="15"/>
      <c r="H676" s="15"/>
      <c r="I676" s="15"/>
      <c r="J676" s="18">
        <v>0.01</v>
      </c>
      <c r="L676" s="15" t="s">
        <v>330</v>
      </c>
      <c r="M676" s="15" t="s">
        <v>14</v>
      </c>
      <c r="N676" s="15" t="s">
        <v>7451</v>
      </c>
      <c r="O676" s="15"/>
      <c r="Q676">
        <v>0.5</v>
      </c>
      <c r="S676" s="15"/>
      <c r="T676">
        <f t="shared" si="21"/>
        <v>0.78539816339744828</v>
      </c>
      <c r="U676" s="15" t="s">
        <v>3185</v>
      </c>
      <c r="V676" s="15" t="s">
        <v>3186</v>
      </c>
    </row>
    <row r="677" spans="1:22" ht="15" customHeight="1" x14ac:dyDescent="0.3">
      <c r="A677" s="15" t="s">
        <v>99</v>
      </c>
      <c r="B677" s="16">
        <v>43686</v>
      </c>
      <c r="C677" s="16">
        <v>43686</v>
      </c>
      <c r="D677" s="15">
        <f t="shared" si="20"/>
        <v>2019</v>
      </c>
      <c r="E677" s="15" t="s">
        <v>379</v>
      </c>
      <c r="F677" s="15" t="s">
        <v>290</v>
      </c>
      <c r="G677" s="15"/>
      <c r="H677" s="15"/>
      <c r="I677" s="15"/>
      <c r="J677" s="18">
        <v>0.01</v>
      </c>
      <c r="L677" s="15" t="s">
        <v>330</v>
      </c>
      <c r="M677" s="15" t="s">
        <v>14</v>
      </c>
      <c r="N677" s="15" t="s">
        <v>7451</v>
      </c>
      <c r="O677" s="15"/>
      <c r="Q677">
        <v>0.5</v>
      </c>
      <c r="S677" s="15"/>
      <c r="T677">
        <f t="shared" si="21"/>
        <v>0.78539816339744828</v>
      </c>
      <c r="U677" s="15" t="s">
        <v>3187</v>
      </c>
      <c r="V677" s="15" t="s">
        <v>3188</v>
      </c>
    </row>
    <row r="678" spans="1:22" ht="15" customHeight="1" x14ac:dyDescent="0.3">
      <c r="A678" s="15" t="s">
        <v>99</v>
      </c>
      <c r="B678" s="16">
        <v>43686</v>
      </c>
      <c r="C678" s="16">
        <v>43686</v>
      </c>
      <c r="D678" s="15">
        <f t="shared" si="20"/>
        <v>2019</v>
      </c>
      <c r="E678" s="15" t="s">
        <v>379</v>
      </c>
      <c r="F678" s="15" t="s">
        <v>290</v>
      </c>
      <c r="G678" s="15"/>
      <c r="H678" s="15"/>
      <c r="I678" s="15"/>
      <c r="J678" s="18">
        <v>0.01</v>
      </c>
      <c r="L678" s="15" t="s">
        <v>330</v>
      </c>
      <c r="M678" s="15" t="s">
        <v>14</v>
      </c>
      <c r="N678" s="15" t="s">
        <v>7451</v>
      </c>
      <c r="O678" s="15"/>
      <c r="Q678">
        <v>0.5</v>
      </c>
      <c r="S678" s="15"/>
      <c r="T678">
        <f t="shared" si="21"/>
        <v>0.78539816339744828</v>
      </c>
      <c r="U678" s="15" t="s">
        <v>3189</v>
      </c>
      <c r="V678" s="15" t="s">
        <v>3190</v>
      </c>
    </row>
    <row r="679" spans="1:22" ht="15" customHeight="1" x14ac:dyDescent="0.3">
      <c r="A679" s="15" t="s">
        <v>180</v>
      </c>
      <c r="B679" s="16">
        <v>43686</v>
      </c>
      <c r="C679" s="16">
        <v>43686</v>
      </c>
      <c r="D679" s="15">
        <f t="shared" si="20"/>
        <v>2019</v>
      </c>
      <c r="E679" s="15" t="s">
        <v>1585</v>
      </c>
      <c r="F679" s="15" t="s">
        <v>1825</v>
      </c>
      <c r="G679" s="15"/>
      <c r="H679" s="15"/>
      <c r="I679" s="15"/>
      <c r="J679" s="18">
        <v>3</v>
      </c>
      <c r="L679" s="15" t="s">
        <v>330</v>
      </c>
      <c r="M679" s="15" t="s">
        <v>14</v>
      </c>
      <c r="N679" s="15" t="s">
        <v>7452</v>
      </c>
      <c r="O679" s="15"/>
      <c r="Q679" s="10">
        <v>3</v>
      </c>
      <c r="S679" s="15"/>
      <c r="T679">
        <f t="shared" si="21"/>
        <v>28.274333882308138</v>
      </c>
      <c r="U679" s="15" t="s">
        <v>3191</v>
      </c>
      <c r="V679" s="15" t="s">
        <v>3192</v>
      </c>
    </row>
    <row r="680" spans="1:22" ht="15" customHeight="1" x14ac:dyDescent="0.3">
      <c r="A680" s="15" t="s">
        <v>180</v>
      </c>
      <c r="B680" s="16">
        <v>43686</v>
      </c>
      <c r="C680" s="16">
        <v>43686</v>
      </c>
      <c r="D680" s="15">
        <f t="shared" si="20"/>
        <v>2019</v>
      </c>
      <c r="E680" s="15" t="s">
        <v>1585</v>
      </c>
      <c r="F680" s="15" t="s">
        <v>360</v>
      </c>
      <c r="G680" s="15"/>
      <c r="H680" s="15"/>
      <c r="I680" s="15"/>
      <c r="J680" s="18">
        <v>0.05</v>
      </c>
      <c r="L680" s="15" t="s">
        <v>330</v>
      </c>
      <c r="M680" s="15" t="s">
        <v>14</v>
      </c>
      <c r="N680" s="15" t="s">
        <v>7451</v>
      </c>
      <c r="O680" s="15"/>
      <c r="Q680">
        <v>0.5</v>
      </c>
      <c r="S680" s="15"/>
      <c r="T680">
        <f t="shared" si="21"/>
        <v>0.78539816339744828</v>
      </c>
      <c r="U680" s="15" t="s">
        <v>3193</v>
      </c>
      <c r="V680" s="15" t="s">
        <v>3194</v>
      </c>
    </row>
    <row r="681" spans="1:22" ht="15" customHeight="1" x14ac:dyDescent="0.3">
      <c r="A681" s="15" t="s">
        <v>34</v>
      </c>
      <c r="B681" s="16">
        <v>43690</v>
      </c>
      <c r="C681" s="16">
        <v>43690</v>
      </c>
      <c r="D681" s="15">
        <f t="shared" si="20"/>
        <v>2019</v>
      </c>
      <c r="E681" s="15" t="s">
        <v>288</v>
      </c>
      <c r="F681" s="15" t="s">
        <v>360</v>
      </c>
      <c r="G681" s="15"/>
      <c r="H681" s="15"/>
      <c r="I681" s="15"/>
      <c r="J681" s="18">
        <v>0.01</v>
      </c>
      <c r="L681" s="15" t="s">
        <v>330</v>
      </c>
      <c r="M681" s="15" t="s">
        <v>14</v>
      </c>
      <c r="N681" s="15" t="s">
        <v>7451</v>
      </c>
      <c r="O681" s="15"/>
      <c r="Q681">
        <v>0.5</v>
      </c>
      <c r="S681" s="15"/>
      <c r="T681">
        <f t="shared" si="21"/>
        <v>0.78539816339744828</v>
      </c>
      <c r="U681" s="15" t="s">
        <v>3195</v>
      </c>
      <c r="V681" s="15" t="s">
        <v>3196</v>
      </c>
    </row>
    <row r="682" spans="1:22" ht="15" customHeight="1" x14ac:dyDescent="0.3">
      <c r="A682" s="15" t="s">
        <v>15</v>
      </c>
      <c r="B682" s="16">
        <v>43690</v>
      </c>
      <c r="C682" s="16">
        <v>43690</v>
      </c>
      <c r="D682" s="15">
        <f t="shared" si="20"/>
        <v>2019</v>
      </c>
      <c r="E682" s="15" t="s">
        <v>288</v>
      </c>
      <c r="F682" s="15" t="s">
        <v>360</v>
      </c>
      <c r="G682" s="15"/>
      <c r="H682" s="15"/>
      <c r="I682" s="15"/>
      <c r="J682" s="18">
        <v>0.01</v>
      </c>
      <c r="L682" s="15" t="s">
        <v>330</v>
      </c>
      <c r="M682" s="15" t="s">
        <v>14</v>
      </c>
      <c r="N682" s="15" t="s">
        <v>7451</v>
      </c>
      <c r="O682" s="15"/>
      <c r="Q682">
        <v>0.5</v>
      </c>
      <c r="S682" s="15"/>
      <c r="T682">
        <f t="shared" si="21"/>
        <v>0.78539816339744828</v>
      </c>
      <c r="U682" s="15" t="s">
        <v>3197</v>
      </c>
      <c r="V682" s="15" t="s">
        <v>3198</v>
      </c>
    </row>
    <row r="683" spans="1:22" ht="15" customHeight="1" x14ac:dyDescent="0.3">
      <c r="A683" s="15" t="s">
        <v>15</v>
      </c>
      <c r="B683" s="16">
        <v>43690</v>
      </c>
      <c r="C683" s="16">
        <v>43690</v>
      </c>
      <c r="D683" s="15">
        <f t="shared" si="20"/>
        <v>2019</v>
      </c>
      <c r="E683" s="15" t="s">
        <v>288</v>
      </c>
      <c r="F683" s="15" t="s">
        <v>2440</v>
      </c>
      <c r="G683" s="15"/>
      <c r="H683" s="15"/>
      <c r="I683" s="15"/>
      <c r="J683" s="18">
        <v>0.01</v>
      </c>
      <c r="L683" s="15" t="s">
        <v>330</v>
      </c>
      <c r="M683" s="15" t="s">
        <v>14</v>
      </c>
      <c r="N683" s="15" t="s">
        <v>7451</v>
      </c>
      <c r="O683" s="15"/>
      <c r="Q683">
        <v>0.5</v>
      </c>
      <c r="S683" s="15"/>
      <c r="T683">
        <f t="shared" si="21"/>
        <v>0.78539816339744828</v>
      </c>
      <c r="U683" s="15" t="s">
        <v>3199</v>
      </c>
      <c r="V683" s="15" t="s">
        <v>3200</v>
      </c>
    </row>
    <row r="684" spans="1:22" ht="15" customHeight="1" x14ac:dyDescent="0.3">
      <c r="A684" s="15" t="s">
        <v>15</v>
      </c>
      <c r="B684" s="16">
        <v>43690</v>
      </c>
      <c r="C684" s="16">
        <v>43690</v>
      </c>
      <c r="D684" s="15">
        <f t="shared" si="20"/>
        <v>2019</v>
      </c>
      <c r="E684" s="15" t="s">
        <v>288</v>
      </c>
      <c r="F684" s="15" t="s">
        <v>2440</v>
      </c>
      <c r="G684" s="15"/>
      <c r="H684" s="15"/>
      <c r="I684" s="15"/>
      <c r="J684" s="18">
        <v>0.5</v>
      </c>
      <c r="L684" s="15" t="s">
        <v>330</v>
      </c>
      <c r="M684" s="15" t="s">
        <v>14</v>
      </c>
      <c r="N684" s="15" t="s">
        <v>7451</v>
      </c>
      <c r="O684" s="15"/>
      <c r="Q684" s="10">
        <v>0.5</v>
      </c>
      <c r="S684" s="15"/>
      <c r="T684">
        <f t="shared" si="21"/>
        <v>0.78539816339744828</v>
      </c>
      <c r="U684" s="15" t="s">
        <v>3201</v>
      </c>
      <c r="V684" s="15" t="s">
        <v>3202</v>
      </c>
    </row>
    <row r="685" spans="1:22" ht="15" customHeight="1" x14ac:dyDescent="0.3">
      <c r="A685" s="15" t="s">
        <v>15</v>
      </c>
      <c r="B685" s="16">
        <v>43690</v>
      </c>
      <c r="C685" s="16">
        <v>43690</v>
      </c>
      <c r="D685" s="15">
        <f t="shared" si="20"/>
        <v>2019</v>
      </c>
      <c r="E685" s="15" t="s">
        <v>288</v>
      </c>
      <c r="F685" s="15" t="s">
        <v>2440</v>
      </c>
      <c r="G685" s="15"/>
      <c r="H685" s="15"/>
      <c r="I685" s="15"/>
      <c r="J685" s="18">
        <v>0.01</v>
      </c>
      <c r="L685" s="15" t="s">
        <v>330</v>
      </c>
      <c r="M685" s="15" t="s">
        <v>14</v>
      </c>
      <c r="N685" s="15" t="s">
        <v>7451</v>
      </c>
      <c r="O685" s="15"/>
      <c r="Q685">
        <v>0.5</v>
      </c>
      <c r="S685" s="15"/>
      <c r="T685">
        <f t="shared" si="21"/>
        <v>0.78539816339744828</v>
      </c>
      <c r="U685" s="15" t="s">
        <v>3203</v>
      </c>
      <c r="V685" s="15" t="s">
        <v>3204</v>
      </c>
    </row>
    <row r="686" spans="1:22" ht="15" customHeight="1" x14ac:dyDescent="0.3">
      <c r="A686" s="15" t="s">
        <v>15</v>
      </c>
      <c r="B686" s="16">
        <v>43690</v>
      </c>
      <c r="C686" s="16">
        <v>43690</v>
      </c>
      <c r="D686" s="15">
        <f t="shared" si="20"/>
        <v>2019</v>
      </c>
      <c r="E686" s="15" t="s">
        <v>288</v>
      </c>
      <c r="F686" s="15" t="s">
        <v>2440</v>
      </c>
      <c r="G686" s="15"/>
      <c r="H686" s="15"/>
      <c r="I686" s="15"/>
      <c r="J686" s="18">
        <v>2</v>
      </c>
      <c r="L686" s="15" t="s">
        <v>240</v>
      </c>
      <c r="M686" s="15" t="s">
        <v>14</v>
      </c>
      <c r="N686" s="15" t="s">
        <v>7451</v>
      </c>
      <c r="O686" s="15"/>
      <c r="Q686" s="10">
        <v>2</v>
      </c>
      <c r="S686" s="15"/>
      <c r="T686">
        <f t="shared" si="21"/>
        <v>12.566370614359172</v>
      </c>
      <c r="U686" s="15" t="s">
        <v>3205</v>
      </c>
      <c r="V686" s="15" t="s">
        <v>3206</v>
      </c>
    </row>
    <row r="687" spans="1:22" ht="15" customHeight="1" x14ac:dyDescent="0.3">
      <c r="A687" s="15" t="s">
        <v>15</v>
      </c>
      <c r="B687" s="16">
        <v>43690</v>
      </c>
      <c r="C687" s="16">
        <v>43690</v>
      </c>
      <c r="D687" s="15">
        <f t="shared" si="20"/>
        <v>2019</v>
      </c>
      <c r="E687" s="15" t="s">
        <v>288</v>
      </c>
      <c r="F687" s="15" t="s">
        <v>266</v>
      </c>
      <c r="G687" s="15"/>
      <c r="H687" s="15"/>
      <c r="I687" s="15"/>
      <c r="J687" s="18">
        <v>0.01</v>
      </c>
      <c r="L687" s="15" t="s">
        <v>330</v>
      </c>
      <c r="M687" s="15" t="s">
        <v>14</v>
      </c>
      <c r="N687" s="15" t="s">
        <v>7451</v>
      </c>
      <c r="O687" s="15"/>
      <c r="Q687">
        <v>0.5</v>
      </c>
      <c r="S687" s="15"/>
      <c r="T687">
        <f t="shared" si="21"/>
        <v>0.78539816339744828</v>
      </c>
      <c r="U687" s="15" t="s">
        <v>3207</v>
      </c>
      <c r="V687" s="15" t="s">
        <v>3208</v>
      </c>
    </row>
    <row r="688" spans="1:22" ht="15" customHeight="1" x14ac:dyDescent="0.3">
      <c r="A688" s="15" t="s">
        <v>15</v>
      </c>
      <c r="B688" s="16">
        <v>43690</v>
      </c>
      <c r="C688" s="16">
        <v>43690</v>
      </c>
      <c r="D688" s="15">
        <f t="shared" si="20"/>
        <v>2019</v>
      </c>
      <c r="E688" s="15" t="s">
        <v>288</v>
      </c>
      <c r="F688" s="15" t="s">
        <v>360</v>
      </c>
      <c r="G688" s="15"/>
      <c r="H688" s="15"/>
      <c r="I688" s="15"/>
      <c r="J688" s="18">
        <v>3</v>
      </c>
      <c r="L688" s="15" t="s">
        <v>240</v>
      </c>
      <c r="M688" s="15" t="s">
        <v>14</v>
      </c>
      <c r="N688" s="15" t="s">
        <v>7451</v>
      </c>
      <c r="O688" s="15"/>
      <c r="Q688" s="10">
        <v>3</v>
      </c>
      <c r="S688" s="15"/>
      <c r="T688">
        <f t="shared" si="21"/>
        <v>28.274333882308138</v>
      </c>
      <c r="U688" s="15" t="s">
        <v>3209</v>
      </c>
      <c r="V688" s="15" t="s">
        <v>3210</v>
      </c>
    </row>
    <row r="689" spans="1:22" ht="15" customHeight="1" x14ac:dyDescent="0.3">
      <c r="A689" s="15" t="s">
        <v>15</v>
      </c>
      <c r="B689" s="16">
        <v>43690</v>
      </c>
      <c r="C689" s="16">
        <v>43690</v>
      </c>
      <c r="D689" s="15">
        <f t="shared" si="20"/>
        <v>2019</v>
      </c>
      <c r="E689" s="15" t="s">
        <v>288</v>
      </c>
      <c r="F689" s="15" t="s">
        <v>289</v>
      </c>
      <c r="G689" s="15"/>
      <c r="H689" s="15"/>
      <c r="I689" s="15"/>
      <c r="J689" s="18">
        <v>0.01</v>
      </c>
      <c r="L689" s="15" t="s">
        <v>330</v>
      </c>
      <c r="M689" s="15" t="s">
        <v>14</v>
      </c>
      <c r="N689" s="15" t="s">
        <v>7451</v>
      </c>
      <c r="O689" s="15"/>
      <c r="Q689">
        <v>0.5</v>
      </c>
      <c r="S689" s="15"/>
      <c r="T689">
        <f t="shared" si="21"/>
        <v>0.78539816339744828</v>
      </c>
      <c r="U689" s="15" t="s">
        <v>3211</v>
      </c>
      <c r="V689" s="15" t="s">
        <v>3212</v>
      </c>
    </row>
    <row r="690" spans="1:22" ht="15" customHeight="1" x14ac:dyDescent="0.3">
      <c r="A690" s="15" t="s">
        <v>15</v>
      </c>
      <c r="B690" s="16">
        <v>43690</v>
      </c>
      <c r="C690" s="16">
        <v>43690</v>
      </c>
      <c r="D690" s="15">
        <f t="shared" si="20"/>
        <v>2019</v>
      </c>
      <c r="E690" s="15" t="s">
        <v>288</v>
      </c>
      <c r="F690" s="15" t="s">
        <v>289</v>
      </c>
      <c r="G690" s="15"/>
      <c r="H690" s="15"/>
      <c r="I690" s="15"/>
      <c r="J690" s="18">
        <v>0.01</v>
      </c>
      <c r="L690" s="15" t="s">
        <v>330</v>
      </c>
      <c r="M690" s="15" t="s">
        <v>14</v>
      </c>
      <c r="N690" s="15" t="s">
        <v>7451</v>
      </c>
      <c r="O690" s="15"/>
      <c r="Q690">
        <v>0.5</v>
      </c>
      <c r="S690" s="15"/>
      <c r="T690">
        <f t="shared" si="21"/>
        <v>0.78539816339744828</v>
      </c>
      <c r="U690" s="15" t="s">
        <v>3213</v>
      </c>
      <c r="V690" s="15" t="s">
        <v>3214</v>
      </c>
    </row>
    <row r="691" spans="1:22" ht="15" customHeight="1" x14ac:dyDescent="0.3">
      <c r="A691" s="15" t="s">
        <v>15</v>
      </c>
      <c r="B691" s="16">
        <v>43690</v>
      </c>
      <c r="C691" s="16">
        <v>43690</v>
      </c>
      <c r="D691" s="15">
        <f t="shared" si="20"/>
        <v>2019</v>
      </c>
      <c r="E691" s="15" t="s">
        <v>288</v>
      </c>
      <c r="F691" s="15" t="s">
        <v>289</v>
      </c>
      <c r="G691" s="15"/>
      <c r="H691" s="15"/>
      <c r="I691" s="15"/>
      <c r="J691" s="18">
        <v>0.01</v>
      </c>
      <c r="L691" s="15" t="s">
        <v>330</v>
      </c>
      <c r="M691" s="15" t="s">
        <v>14</v>
      </c>
      <c r="N691" s="15" t="s">
        <v>7451</v>
      </c>
      <c r="O691" s="15"/>
      <c r="Q691">
        <v>0.5</v>
      </c>
      <c r="S691" s="15"/>
      <c r="T691">
        <f t="shared" si="21"/>
        <v>0.78539816339744828</v>
      </c>
      <c r="U691" s="15" t="s">
        <v>3215</v>
      </c>
      <c r="V691" s="15" t="s">
        <v>3216</v>
      </c>
    </row>
    <row r="692" spans="1:22" ht="15" customHeight="1" x14ac:dyDescent="0.3">
      <c r="A692" s="15" t="s">
        <v>15</v>
      </c>
      <c r="B692" s="16">
        <v>43690</v>
      </c>
      <c r="C692" s="16">
        <v>43690</v>
      </c>
      <c r="D692" s="15">
        <f t="shared" si="20"/>
        <v>2019</v>
      </c>
      <c r="E692" s="15" t="s">
        <v>288</v>
      </c>
      <c r="F692" s="15" t="s">
        <v>266</v>
      </c>
      <c r="G692" s="15"/>
      <c r="H692" s="15"/>
      <c r="I692" s="15"/>
      <c r="J692" s="18">
        <v>2</v>
      </c>
      <c r="L692" s="15" t="s">
        <v>240</v>
      </c>
      <c r="M692" s="15" t="s">
        <v>14</v>
      </c>
      <c r="N692" s="15" t="s">
        <v>7451</v>
      </c>
      <c r="O692" s="15"/>
      <c r="Q692" s="10">
        <v>2</v>
      </c>
      <c r="S692" s="15"/>
      <c r="T692">
        <f t="shared" si="21"/>
        <v>12.566370614359172</v>
      </c>
      <c r="U692" s="15" t="s">
        <v>3217</v>
      </c>
      <c r="V692" s="15" t="s">
        <v>3218</v>
      </c>
    </row>
    <row r="693" spans="1:22" ht="15" customHeight="1" x14ac:dyDescent="0.3">
      <c r="A693" s="15" t="s">
        <v>15</v>
      </c>
      <c r="B693" s="16">
        <v>43690</v>
      </c>
      <c r="C693" s="16">
        <v>43690</v>
      </c>
      <c r="D693" s="15">
        <f t="shared" si="20"/>
        <v>2019</v>
      </c>
      <c r="E693" s="15" t="s">
        <v>288</v>
      </c>
      <c r="F693" s="15" t="s">
        <v>360</v>
      </c>
      <c r="G693" s="15"/>
      <c r="H693" s="15"/>
      <c r="I693" s="15"/>
      <c r="J693" s="18">
        <v>0.01</v>
      </c>
      <c r="L693" s="15" t="s">
        <v>330</v>
      </c>
      <c r="M693" s="15" t="s">
        <v>14</v>
      </c>
      <c r="N693" s="15" t="s">
        <v>7451</v>
      </c>
      <c r="O693" s="15"/>
      <c r="Q693">
        <v>0.5</v>
      </c>
      <c r="S693" s="15"/>
      <c r="T693">
        <f t="shared" si="21"/>
        <v>0.78539816339744828</v>
      </c>
      <c r="U693" s="15" t="s">
        <v>3219</v>
      </c>
      <c r="V693" s="15" t="s">
        <v>3220</v>
      </c>
    </row>
    <row r="694" spans="1:22" ht="15" customHeight="1" x14ac:dyDescent="0.3">
      <c r="A694" s="15" t="s">
        <v>15</v>
      </c>
      <c r="B694" s="16">
        <v>43690</v>
      </c>
      <c r="C694" s="16">
        <v>43690</v>
      </c>
      <c r="D694" s="15">
        <f t="shared" si="20"/>
        <v>2019</v>
      </c>
      <c r="E694" s="15" t="s">
        <v>288</v>
      </c>
      <c r="F694" s="15" t="s">
        <v>1825</v>
      </c>
      <c r="G694" s="15"/>
      <c r="H694" s="15"/>
      <c r="I694" s="15"/>
      <c r="J694" s="18">
        <v>10</v>
      </c>
      <c r="L694" s="15" t="s">
        <v>252</v>
      </c>
      <c r="M694" s="15" t="s">
        <v>14</v>
      </c>
      <c r="N694" s="15" t="s">
        <v>7452</v>
      </c>
      <c r="O694" s="15"/>
      <c r="Q694" s="10">
        <v>10</v>
      </c>
      <c r="S694" s="15"/>
      <c r="T694">
        <f t="shared" si="21"/>
        <v>314.15926535897933</v>
      </c>
      <c r="U694" s="15" t="s">
        <v>3221</v>
      </c>
      <c r="V694" s="15" t="s">
        <v>3222</v>
      </c>
    </row>
    <row r="695" spans="1:22" ht="15" customHeight="1" x14ac:dyDescent="0.3">
      <c r="A695" s="15" t="s">
        <v>15</v>
      </c>
      <c r="B695" s="16">
        <v>43690</v>
      </c>
      <c r="C695" s="16">
        <v>43690</v>
      </c>
      <c r="D695" s="15">
        <f t="shared" si="20"/>
        <v>2019</v>
      </c>
      <c r="E695" s="15" t="s">
        <v>288</v>
      </c>
      <c r="F695" s="15" t="s">
        <v>266</v>
      </c>
      <c r="G695" s="15"/>
      <c r="H695" s="15"/>
      <c r="I695" s="15"/>
      <c r="J695" s="18">
        <v>0.01</v>
      </c>
      <c r="L695" s="15" t="s">
        <v>330</v>
      </c>
      <c r="M695" s="15" t="s">
        <v>14</v>
      </c>
      <c r="N695" s="15" t="s">
        <v>7451</v>
      </c>
      <c r="O695" s="15"/>
      <c r="Q695">
        <v>0.5</v>
      </c>
      <c r="S695" s="15"/>
      <c r="T695">
        <f t="shared" si="21"/>
        <v>0.78539816339744828</v>
      </c>
      <c r="U695" s="15" t="s">
        <v>3223</v>
      </c>
      <c r="V695" s="15" t="s">
        <v>3224</v>
      </c>
    </row>
    <row r="696" spans="1:22" ht="15" customHeight="1" x14ac:dyDescent="0.3">
      <c r="A696" s="15" t="s">
        <v>15</v>
      </c>
      <c r="B696" s="16">
        <v>43690</v>
      </c>
      <c r="C696" s="16">
        <v>43690</v>
      </c>
      <c r="D696" s="15">
        <f t="shared" si="20"/>
        <v>2019</v>
      </c>
      <c r="E696" s="15" t="s">
        <v>288</v>
      </c>
      <c r="F696" s="15" t="s">
        <v>2440</v>
      </c>
      <c r="G696" s="15"/>
      <c r="H696" s="15"/>
      <c r="I696" s="15"/>
      <c r="J696" s="18">
        <v>0.01</v>
      </c>
      <c r="L696" s="15" t="s">
        <v>330</v>
      </c>
      <c r="M696" s="15" t="s">
        <v>14</v>
      </c>
      <c r="N696" s="15" t="s">
        <v>7451</v>
      </c>
      <c r="O696" s="15"/>
      <c r="Q696">
        <v>0.5</v>
      </c>
      <c r="S696" s="15"/>
      <c r="T696">
        <f t="shared" si="21"/>
        <v>0.78539816339744828</v>
      </c>
      <c r="U696" s="15" t="s">
        <v>3225</v>
      </c>
      <c r="V696" s="15" t="s">
        <v>3226</v>
      </c>
    </row>
    <row r="697" spans="1:22" ht="15" customHeight="1" x14ac:dyDescent="0.3">
      <c r="A697" s="15" t="s">
        <v>15</v>
      </c>
      <c r="B697" s="16">
        <v>43690</v>
      </c>
      <c r="C697" s="16">
        <v>43690</v>
      </c>
      <c r="D697" s="15">
        <f t="shared" si="20"/>
        <v>2019</v>
      </c>
      <c r="E697" s="15" t="s">
        <v>288</v>
      </c>
      <c r="F697" s="15" t="s">
        <v>266</v>
      </c>
      <c r="G697" s="15"/>
      <c r="H697" s="15"/>
      <c r="I697" s="15"/>
      <c r="J697" s="18">
        <v>0.01</v>
      </c>
      <c r="L697" s="15" t="s">
        <v>330</v>
      </c>
      <c r="M697" s="15" t="s">
        <v>14</v>
      </c>
      <c r="N697" s="15" t="s">
        <v>7451</v>
      </c>
      <c r="O697" s="15"/>
      <c r="Q697">
        <v>0.5</v>
      </c>
      <c r="S697" s="15"/>
      <c r="T697">
        <f t="shared" si="21"/>
        <v>0.78539816339744828</v>
      </c>
      <c r="U697" s="15" t="s">
        <v>3227</v>
      </c>
      <c r="V697" s="15" t="s">
        <v>3228</v>
      </c>
    </row>
    <row r="698" spans="1:22" ht="15" customHeight="1" x14ac:dyDescent="0.3">
      <c r="A698" s="15" t="s">
        <v>15</v>
      </c>
      <c r="B698" s="16">
        <v>43690</v>
      </c>
      <c r="C698" s="16">
        <v>43690</v>
      </c>
      <c r="D698" s="15">
        <f t="shared" si="20"/>
        <v>2019</v>
      </c>
      <c r="E698" s="15" t="s">
        <v>288</v>
      </c>
      <c r="F698" s="15" t="s">
        <v>2440</v>
      </c>
      <c r="G698" s="15"/>
      <c r="H698" s="15"/>
      <c r="I698" s="15"/>
      <c r="J698" s="18">
        <v>0.01</v>
      </c>
      <c r="L698" s="15" t="s">
        <v>330</v>
      </c>
      <c r="M698" s="15" t="s">
        <v>14</v>
      </c>
      <c r="N698" s="15" t="s">
        <v>7451</v>
      </c>
      <c r="O698" s="15"/>
      <c r="Q698">
        <v>0.5</v>
      </c>
      <c r="S698" s="15"/>
      <c r="T698">
        <f t="shared" si="21"/>
        <v>0.78539816339744828</v>
      </c>
      <c r="U698" s="15" t="s">
        <v>3229</v>
      </c>
      <c r="V698" s="15" t="s">
        <v>3230</v>
      </c>
    </row>
    <row r="699" spans="1:22" ht="15" customHeight="1" x14ac:dyDescent="0.3">
      <c r="A699" s="15" t="s">
        <v>15</v>
      </c>
      <c r="B699" s="16">
        <v>43690</v>
      </c>
      <c r="C699" s="16">
        <v>43690</v>
      </c>
      <c r="D699" s="15">
        <f t="shared" si="20"/>
        <v>2019</v>
      </c>
      <c r="E699" s="15" t="s">
        <v>288</v>
      </c>
      <c r="F699" s="15" t="s">
        <v>2440</v>
      </c>
      <c r="G699" s="15"/>
      <c r="H699" s="15"/>
      <c r="I699" s="15"/>
      <c r="J699" s="18">
        <v>0.01</v>
      </c>
      <c r="L699" s="15" t="s">
        <v>330</v>
      </c>
      <c r="M699" s="15" t="s">
        <v>14</v>
      </c>
      <c r="N699" s="15" t="s">
        <v>7451</v>
      </c>
      <c r="O699" s="15"/>
      <c r="Q699">
        <v>0.5</v>
      </c>
      <c r="S699" s="15"/>
      <c r="T699">
        <f t="shared" si="21"/>
        <v>0.78539816339744828</v>
      </c>
      <c r="U699" s="15" t="s">
        <v>3231</v>
      </c>
      <c r="V699" s="15" t="s">
        <v>3232</v>
      </c>
    </row>
    <row r="700" spans="1:22" ht="15" customHeight="1" x14ac:dyDescent="0.3">
      <c r="A700" s="15" t="s">
        <v>15</v>
      </c>
      <c r="B700" s="16">
        <v>43690</v>
      </c>
      <c r="C700" s="16">
        <v>43690</v>
      </c>
      <c r="D700" s="15">
        <f t="shared" si="20"/>
        <v>2019</v>
      </c>
      <c r="E700" s="15" t="s">
        <v>288</v>
      </c>
      <c r="F700" s="15" t="s">
        <v>2440</v>
      </c>
      <c r="G700" s="15"/>
      <c r="H700" s="15"/>
      <c r="I700" s="15"/>
      <c r="J700" s="18">
        <v>1</v>
      </c>
      <c r="L700" s="15" t="s">
        <v>330</v>
      </c>
      <c r="M700" s="15" t="s">
        <v>14</v>
      </c>
      <c r="N700" s="15" t="s">
        <v>7451</v>
      </c>
      <c r="O700" s="15"/>
      <c r="Q700" s="10">
        <v>1</v>
      </c>
      <c r="S700" s="15"/>
      <c r="T700">
        <f t="shared" si="21"/>
        <v>3.1415926535897931</v>
      </c>
      <c r="U700" s="15" t="s">
        <v>3233</v>
      </c>
      <c r="V700" s="15" t="s">
        <v>3234</v>
      </c>
    </row>
    <row r="701" spans="1:22" ht="15" customHeight="1" x14ac:dyDescent="0.3">
      <c r="A701" s="15" t="s">
        <v>15</v>
      </c>
      <c r="B701" s="16">
        <v>43690</v>
      </c>
      <c r="C701" s="16">
        <v>43690</v>
      </c>
      <c r="D701" s="15">
        <f t="shared" si="20"/>
        <v>2019</v>
      </c>
      <c r="E701" s="15" t="s">
        <v>288</v>
      </c>
      <c r="F701" s="15" t="s">
        <v>289</v>
      </c>
      <c r="G701" s="15"/>
      <c r="H701" s="15"/>
      <c r="I701" s="15"/>
      <c r="J701" s="18">
        <v>0.01</v>
      </c>
      <c r="L701" s="15" t="s">
        <v>330</v>
      </c>
      <c r="M701" s="15" t="s">
        <v>14</v>
      </c>
      <c r="N701" s="15" t="s">
        <v>7451</v>
      </c>
      <c r="O701" s="15"/>
      <c r="Q701">
        <v>0.5</v>
      </c>
      <c r="S701" s="15"/>
      <c r="T701">
        <f t="shared" si="21"/>
        <v>0.78539816339744828</v>
      </c>
      <c r="U701" s="15" t="s">
        <v>3235</v>
      </c>
      <c r="V701" s="15" t="s">
        <v>3236</v>
      </c>
    </row>
    <row r="702" spans="1:22" ht="15" customHeight="1" x14ac:dyDescent="0.3">
      <c r="A702" s="15" t="s">
        <v>15</v>
      </c>
      <c r="B702" s="16">
        <v>43690</v>
      </c>
      <c r="C702" s="16">
        <v>43690</v>
      </c>
      <c r="D702" s="15">
        <f t="shared" si="20"/>
        <v>2019</v>
      </c>
      <c r="E702" s="15" t="s">
        <v>288</v>
      </c>
      <c r="F702" s="15" t="s">
        <v>244</v>
      </c>
      <c r="G702" s="15"/>
      <c r="H702" s="15"/>
      <c r="I702" s="15"/>
      <c r="J702" s="18">
        <v>0.01</v>
      </c>
      <c r="L702" s="15" t="s">
        <v>330</v>
      </c>
      <c r="M702" s="15" t="s">
        <v>14</v>
      </c>
      <c r="N702" s="15" t="s">
        <v>7451</v>
      </c>
      <c r="O702" s="15"/>
      <c r="Q702">
        <v>0.5</v>
      </c>
      <c r="S702" s="15"/>
      <c r="T702">
        <f t="shared" si="21"/>
        <v>0.78539816339744828</v>
      </c>
      <c r="U702" s="15" t="s">
        <v>3237</v>
      </c>
      <c r="V702" s="15" t="s">
        <v>3238</v>
      </c>
    </row>
    <row r="703" spans="1:22" ht="15" customHeight="1" x14ac:dyDescent="0.3">
      <c r="A703" s="15" t="s">
        <v>15</v>
      </c>
      <c r="B703" s="16">
        <v>43690</v>
      </c>
      <c r="C703" s="16">
        <v>43690</v>
      </c>
      <c r="D703" s="15">
        <f t="shared" si="20"/>
        <v>2019</v>
      </c>
      <c r="E703" s="15" t="s">
        <v>288</v>
      </c>
      <c r="F703" s="15" t="s">
        <v>244</v>
      </c>
      <c r="G703" s="15"/>
      <c r="H703" s="15"/>
      <c r="I703" s="15"/>
      <c r="J703" s="18">
        <v>0.01</v>
      </c>
      <c r="L703" s="15" t="s">
        <v>330</v>
      </c>
      <c r="M703" s="15" t="s">
        <v>14</v>
      </c>
      <c r="N703" s="15" t="s">
        <v>7451</v>
      </c>
      <c r="O703" s="15"/>
      <c r="Q703">
        <v>0.5</v>
      </c>
      <c r="S703" s="15"/>
      <c r="T703">
        <f t="shared" si="21"/>
        <v>0.78539816339744828</v>
      </c>
      <c r="U703" s="15" t="s">
        <v>3239</v>
      </c>
      <c r="V703" s="15" t="s">
        <v>3240</v>
      </c>
    </row>
    <row r="704" spans="1:22" ht="15" customHeight="1" x14ac:dyDescent="0.3">
      <c r="A704" s="15" t="s">
        <v>15</v>
      </c>
      <c r="B704" s="16">
        <v>43690</v>
      </c>
      <c r="C704" s="16">
        <v>43690</v>
      </c>
      <c r="D704" s="15">
        <f t="shared" si="20"/>
        <v>2019</v>
      </c>
      <c r="E704" s="15" t="s">
        <v>288</v>
      </c>
      <c r="F704" s="15" t="s">
        <v>360</v>
      </c>
      <c r="G704" s="15"/>
      <c r="H704" s="15"/>
      <c r="I704" s="15"/>
      <c r="J704" s="18">
        <v>0.01</v>
      </c>
      <c r="L704" s="15" t="s">
        <v>330</v>
      </c>
      <c r="M704" s="15" t="s">
        <v>14</v>
      </c>
      <c r="N704" s="15" t="s">
        <v>7451</v>
      </c>
      <c r="O704" s="15"/>
      <c r="Q704">
        <v>0.5</v>
      </c>
      <c r="S704" s="15"/>
      <c r="T704">
        <f t="shared" si="21"/>
        <v>0.78539816339744828</v>
      </c>
      <c r="U704" s="15" t="s">
        <v>3241</v>
      </c>
      <c r="V704" s="15" t="s">
        <v>3242</v>
      </c>
    </row>
    <row r="705" spans="1:22" ht="15" customHeight="1" x14ac:dyDescent="0.3">
      <c r="A705" s="15" t="s">
        <v>15</v>
      </c>
      <c r="B705" s="16">
        <v>43690</v>
      </c>
      <c r="C705" s="16">
        <v>43690</v>
      </c>
      <c r="D705" s="15">
        <f t="shared" si="20"/>
        <v>2019</v>
      </c>
      <c r="E705" s="15" t="s">
        <v>288</v>
      </c>
      <c r="F705" s="15" t="s">
        <v>360</v>
      </c>
      <c r="G705" s="15"/>
      <c r="H705" s="15"/>
      <c r="I705" s="15"/>
      <c r="J705" s="18">
        <v>0.01</v>
      </c>
      <c r="L705" s="15" t="s">
        <v>330</v>
      </c>
      <c r="M705" s="15" t="s">
        <v>14</v>
      </c>
      <c r="N705" s="15" t="s">
        <v>7451</v>
      </c>
      <c r="O705" s="15"/>
      <c r="Q705">
        <v>0.5</v>
      </c>
      <c r="S705" s="15"/>
      <c r="T705">
        <f t="shared" si="21"/>
        <v>0.78539816339744828</v>
      </c>
      <c r="U705" s="15" t="s">
        <v>3243</v>
      </c>
      <c r="V705" s="15" t="s">
        <v>3244</v>
      </c>
    </row>
    <row r="706" spans="1:22" ht="15" customHeight="1" x14ac:dyDescent="0.3">
      <c r="A706" s="15" t="s">
        <v>15</v>
      </c>
      <c r="B706" s="16">
        <v>43690</v>
      </c>
      <c r="C706" s="16">
        <v>43690</v>
      </c>
      <c r="D706" s="15">
        <f t="shared" si="20"/>
        <v>2019</v>
      </c>
      <c r="E706" s="15" t="s">
        <v>288</v>
      </c>
      <c r="F706" s="15" t="s">
        <v>360</v>
      </c>
      <c r="G706" s="15"/>
      <c r="H706" s="15"/>
      <c r="I706" s="15"/>
      <c r="J706" s="18">
        <v>0.01</v>
      </c>
      <c r="L706" s="15" t="s">
        <v>330</v>
      </c>
      <c r="M706" s="15" t="s">
        <v>14</v>
      </c>
      <c r="N706" s="15" t="s">
        <v>7451</v>
      </c>
      <c r="O706" s="15"/>
      <c r="Q706">
        <v>0.5</v>
      </c>
      <c r="S706" s="15"/>
      <c r="T706">
        <f t="shared" si="21"/>
        <v>0.78539816339744828</v>
      </c>
      <c r="U706" s="15" t="s">
        <v>3245</v>
      </c>
      <c r="V706" s="15" t="s">
        <v>3246</v>
      </c>
    </row>
    <row r="707" spans="1:22" ht="15" customHeight="1" x14ac:dyDescent="0.3">
      <c r="A707" s="15" t="s">
        <v>15</v>
      </c>
      <c r="B707" s="16">
        <v>43690</v>
      </c>
      <c r="C707" s="16">
        <v>43690</v>
      </c>
      <c r="D707" s="15">
        <f t="shared" ref="D707:D770" si="22">YEAR(C707)</f>
        <v>2019</v>
      </c>
      <c r="E707" s="15" t="s">
        <v>288</v>
      </c>
      <c r="F707" s="15" t="s">
        <v>289</v>
      </c>
      <c r="G707" s="15"/>
      <c r="H707" s="15"/>
      <c r="I707" s="15"/>
      <c r="J707" s="18">
        <v>0.01</v>
      </c>
      <c r="L707" s="15" t="s">
        <v>330</v>
      </c>
      <c r="M707" s="15" t="s">
        <v>14</v>
      </c>
      <c r="N707" s="15" t="s">
        <v>7451</v>
      </c>
      <c r="O707" s="15"/>
      <c r="Q707">
        <v>0.5</v>
      </c>
      <c r="S707" s="15"/>
      <c r="T707">
        <f t="shared" ref="T707:T770" si="23">PI()*(Q707^2)</f>
        <v>0.78539816339744828</v>
      </c>
      <c r="U707" s="15" t="s">
        <v>3247</v>
      </c>
      <c r="V707" s="15" t="s">
        <v>3248</v>
      </c>
    </row>
    <row r="708" spans="1:22" ht="15" customHeight="1" x14ac:dyDescent="0.3">
      <c r="A708" s="15" t="s">
        <v>15</v>
      </c>
      <c r="B708" s="16">
        <v>43690</v>
      </c>
      <c r="C708" s="16">
        <v>43690</v>
      </c>
      <c r="D708" s="15">
        <f t="shared" si="22"/>
        <v>2019</v>
      </c>
      <c r="E708" s="15" t="s">
        <v>288</v>
      </c>
      <c r="F708" s="15" t="s">
        <v>244</v>
      </c>
      <c r="G708" s="15"/>
      <c r="H708" s="15"/>
      <c r="I708" s="15"/>
      <c r="J708" s="18">
        <v>1</v>
      </c>
      <c r="L708" s="15" t="s">
        <v>330</v>
      </c>
      <c r="M708" s="15" t="s">
        <v>14</v>
      </c>
      <c r="N708" s="15" t="s">
        <v>7451</v>
      </c>
      <c r="O708" s="15"/>
      <c r="Q708" s="10">
        <v>1</v>
      </c>
      <c r="S708" s="15"/>
      <c r="T708">
        <f t="shared" si="23"/>
        <v>3.1415926535897931</v>
      </c>
      <c r="U708" s="15" t="s">
        <v>3249</v>
      </c>
      <c r="V708" s="15" t="s">
        <v>3250</v>
      </c>
    </row>
    <row r="709" spans="1:22" ht="15" customHeight="1" x14ac:dyDescent="0.3">
      <c r="A709" s="15" t="s">
        <v>15</v>
      </c>
      <c r="B709" s="16">
        <v>43690</v>
      </c>
      <c r="C709" s="16">
        <v>43690</v>
      </c>
      <c r="D709" s="15">
        <f t="shared" si="22"/>
        <v>2019</v>
      </c>
      <c r="E709" s="15" t="s">
        <v>288</v>
      </c>
      <c r="F709" s="15" t="s">
        <v>244</v>
      </c>
      <c r="G709" s="15"/>
      <c r="H709" s="15"/>
      <c r="I709" s="15"/>
      <c r="J709" s="18">
        <v>1</v>
      </c>
      <c r="L709" s="15" t="s">
        <v>330</v>
      </c>
      <c r="M709" s="15" t="s">
        <v>14</v>
      </c>
      <c r="N709" s="15" t="s">
        <v>7451</v>
      </c>
      <c r="O709" s="15"/>
      <c r="Q709" s="10">
        <v>1</v>
      </c>
      <c r="S709" s="15"/>
      <c r="T709">
        <f t="shared" si="23"/>
        <v>3.1415926535897931</v>
      </c>
      <c r="U709" s="15" t="s">
        <v>3251</v>
      </c>
      <c r="V709" s="15" t="s">
        <v>3252</v>
      </c>
    </row>
    <row r="710" spans="1:22" ht="15" customHeight="1" x14ac:dyDescent="0.3">
      <c r="A710" s="15" t="s">
        <v>15</v>
      </c>
      <c r="B710" s="16">
        <v>43690</v>
      </c>
      <c r="C710" s="16">
        <v>43690</v>
      </c>
      <c r="D710" s="15">
        <f t="shared" si="22"/>
        <v>2019</v>
      </c>
      <c r="E710" s="15" t="s">
        <v>288</v>
      </c>
      <c r="F710" s="15" t="s">
        <v>289</v>
      </c>
      <c r="G710" s="15"/>
      <c r="H710" s="15"/>
      <c r="I710" s="15"/>
      <c r="J710" s="18">
        <v>1</v>
      </c>
      <c r="L710" s="15" t="s">
        <v>330</v>
      </c>
      <c r="M710" s="15" t="s">
        <v>14</v>
      </c>
      <c r="N710" s="15" t="s">
        <v>7451</v>
      </c>
      <c r="O710" s="15"/>
      <c r="Q710" s="10">
        <v>1</v>
      </c>
      <c r="S710" s="15"/>
      <c r="T710">
        <f t="shared" si="23"/>
        <v>3.1415926535897931</v>
      </c>
      <c r="U710" s="15" t="s">
        <v>3253</v>
      </c>
      <c r="V710" s="15" t="s">
        <v>3254</v>
      </c>
    </row>
    <row r="711" spans="1:22" ht="15" customHeight="1" x14ac:dyDescent="0.3">
      <c r="A711" s="15" t="s">
        <v>15</v>
      </c>
      <c r="B711" s="16">
        <v>43690</v>
      </c>
      <c r="C711" s="16">
        <v>43690</v>
      </c>
      <c r="D711" s="15">
        <f t="shared" si="22"/>
        <v>2019</v>
      </c>
      <c r="E711" s="15" t="s">
        <v>288</v>
      </c>
      <c r="F711" s="15" t="s">
        <v>289</v>
      </c>
      <c r="G711" s="15"/>
      <c r="H711" s="15"/>
      <c r="I711" s="15"/>
      <c r="J711" s="18">
        <v>1</v>
      </c>
      <c r="L711" s="15" t="s">
        <v>330</v>
      </c>
      <c r="M711" s="15" t="s">
        <v>14</v>
      </c>
      <c r="N711" s="15" t="s">
        <v>7451</v>
      </c>
      <c r="O711" s="15"/>
      <c r="Q711" s="10">
        <v>1</v>
      </c>
      <c r="S711" s="15"/>
      <c r="T711">
        <f t="shared" si="23"/>
        <v>3.1415926535897931</v>
      </c>
      <c r="U711" s="15" t="s">
        <v>3255</v>
      </c>
      <c r="V711" s="15" t="s">
        <v>3256</v>
      </c>
    </row>
    <row r="712" spans="1:22" ht="15" customHeight="1" x14ac:dyDescent="0.3">
      <c r="A712" s="15" t="s">
        <v>15</v>
      </c>
      <c r="B712" s="16">
        <v>43690</v>
      </c>
      <c r="C712" s="16">
        <v>43690</v>
      </c>
      <c r="D712" s="15">
        <f t="shared" si="22"/>
        <v>2019</v>
      </c>
      <c r="E712" s="15" t="s">
        <v>288</v>
      </c>
      <c r="F712" s="15" t="s">
        <v>289</v>
      </c>
      <c r="G712" s="15"/>
      <c r="H712" s="15"/>
      <c r="I712" s="15"/>
      <c r="J712" s="18">
        <v>2</v>
      </c>
      <c r="L712" s="15" t="s">
        <v>240</v>
      </c>
      <c r="M712" s="15" t="s">
        <v>14</v>
      </c>
      <c r="N712" s="15" t="s">
        <v>7451</v>
      </c>
      <c r="O712" s="15"/>
      <c r="Q712" s="10">
        <v>2</v>
      </c>
      <c r="S712" s="15"/>
      <c r="T712">
        <f t="shared" si="23"/>
        <v>12.566370614359172</v>
      </c>
      <c r="U712" s="15" t="s">
        <v>3257</v>
      </c>
      <c r="V712" s="15" t="s">
        <v>3258</v>
      </c>
    </row>
    <row r="713" spans="1:22" ht="15" customHeight="1" x14ac:dyDescent="0.3">
      <c r="A713" s="15" t="s">
        <v>15</v>
      </c>
      <c r="B713" s="16">
        <v>43690</v>
      </c>
      <c r="C713" s="16">
        <v>43690</v>
      </c>
      <c r="D713" s="15">
        <f t="shared" si="22"/>
        <v>2019</v>
      </c>
      <c r="E713" s="15" t="s">
        <v>288</v>
      </c>
      <c r="F713" s="15" t="s">
        <v>244</v>
      </c>
      <c r="G713" s="15"/>
      <c r="H713" s="15"/>
      <c r="I713" s="15"/>
      <c r="J713" s="18">
        <v>0.01</v>
      </c>
      <c r="L713" s="15" t="s">
        <v>330</v>
      </c>
      <c r="M713" s="15" t="s">
        <v>14</v>
      </c>
      <c r="N713" s="15" t="s">
        <v>7451</v>
      </c>
      <c r="O713" s="15"/>
      <c r="Q713">
        <v>0.5</v>
      </c>
      <c r="S713" s="15"/>
      <c r="T713">
        <f t="shared" si="23"/>
        <v>0.78539816339744828</v>
      </c>
      <c r="U713" s="15" t="s">
        <v>3259</v>
      </c>
      <c r="V713" s="15" t="s">
        <v>3260</v>
      </c>
    </row>
    <row r="714" spans="1:22" ht="15" customHeight="1" x14ac:dyDescent="0.3">
      <c r="A714" s="15" t="s">
        <v>15</v>
      </c>
      <c r="B714" s="16">
        <v>43690</v>
      </c>
      <c r="C714" s="16">
        <v>43690</v>
      </c>
      <c r="D714" s="15">
        <f t="shared" si="22"/>
        <v>2019</v>
      </c>
      <c r="E714" s="15" t="s">
        <v>288</v>
      </c>
      <c r="F714" s="15" t="s">
        <v>289</v>
      </c>
      <c r="G714" s="15"/>
      <c r="H714" s="15"/>
      <c r="I714" s="15"/>
      <c r="J714" s="18">
        <v>0.01</v>
      </c>
      <c r="L714" s="15" t="s">
        <v>330</v>
      </c>
      <c r="M714" s="15" t="s">
        <v>14</v>
      </c>
      <c r="N714" s="15" t="s">
        <v>7451</v>
      </c>
      <c r="O714" s="15"/>
      <c r="Q714">
        <v>0.5</v>
      </c>
      <c r="S714" s="15"/>
      <c r="T714">
        <f t="shared" si="23"/>
        <v>0.78539816339744828</v>
      </c>
      <c r="U714" s="15" t="s">
        <v>3261</v>
      </c>
      <c r="V714" s="15" t="s">
        <v>3262</v>
      </c>
    </row>
    <row r="715" spans="1:22" ht="15" customHeight="1" x14ac:dyDescent="0.3">
      <c r="A715" s="15" t="s">
        <v>15</v>
      </c>
      <c r="B715" s="16">
        <v>43690</v>
      </c>
      <c r="C715" s="16">
        <v>43690</v>
      </c>
      <c r="D715" s="15">
        <f t="shared" si="22"/>
        <v>2019</v>
      </c>
      <c r="E715" s="15" t="s">
        <v>288</v>
      </c>
      <c r="F715" s="15" t="s">
        <v>335</v>
      </c>
      <c r="G715" s="15"/>
      <c r="H715" s="15"/>
      <c r="I715" s="15"/>
      <c r="J715" s="18">
        <v>3</v>
      </c>
      <c r="L715" s="15" t="s">
        <v>252</v>
      </c>
      <c r="M715" s="15" t="s">
        <v>14</v>
      </c>
      <c r="N715" s="15" t="s">
        <v>7452</v>
      </c>
      <c r="O715" s="15"/>
      <c r="Q715" s="10">
        <v>3</v>
      </c>
      <c r="S715" s="15"/>
      <c r="T715">
        <f t="shared" si="23"/>
        <v>28.274333882308138</v>
      </c>
      <c r="U715" s="15" t="s">
        <v>3263</v>
      </c>
      <c r="V715" s="15" t="s">
        <v>3264</v>
      </c>
    </row>
    <row r="716" spans="1:22" ht="15" customHeight="1" x14ac:dyDescent="0.3">
      <c r="A716" s="15" t="s">
        <v>15</v>
      </c>
      <c r="B716" s="16">
        <v>43690</v>
      </c>
      <c r="C716" s="16">
        <v>43690</v>
      </c>
      <c r="D716" s="15">
        <f t="shared" si="22"/>
        <v>2019</v>
      </c>
      <c r="E716" s="15" t="s">
        <v>288</v>
      </c>
      <c r="F716" s="15" t="s">
        <v>266</v>
      </c>
      <c r="G716" s="15"/>
      <c r="H716" s="15"/>
      <c r="I716" s="15"/>
      <c r="J716" s="18">
        <v>3</v>
      </c>
      <c r="L716" s="15" t="s">
        <v>252</v>
      </c>
      <c r="M716" s="15" t="s">
        <v>14</v>
      </c>
      <c r="N716" s="15" t="s">
        <v>7451</v>
      </c>
      <c r="O716" s="15"/>
      <c r="Q716" s="10">
        <v>3</v>
      </c>
      <c r="S716" s="15"/>
      <c r="T716">
        <f t="shared" si="23"/>
        <v>28.274333882308138</v>
      </c>
      <c r="U716" s="15" t="s">
        <v>3265</v>
      </c>
      <c r="V716" s="15" t="s">
        <v>3266</v>
      </c>
    </row>
    <row r="717" spans="1:22" ht="15" customHeight="1" x14ac:dyDescent="0.3">
      <c r="A717" s="15" t="s">
        <v>15</v>
      </c>
      <c r="B717" s="16">
        <v>43690</v>
      </c>
      <c r="C717" s="16">
        <v>43690</v>
      </c>
      <c r="D717" s="15">
        <f t="shared" si="22"/>
        <v>2019</v>
      </c>
      <c r="E717" s="15" t="s">
        <v>288</v>
      </c>
      <c r="F717" s="15" t="s">
        <v>266</v>
      </c>
      <c r="G717" s="15"/>
      <c r="H717" s="15"/>
      <c r="I717" s="15"/>
      <c r="J717" s="18">
        <v>3</v>
      </c>
      <c r="L717" s="15" t="s">
        <v>330</v>
      </c>
      <c r="M717" s="15" t="s">
        <v>14</v>
      </c>
      <c r="N717" s="15" t="s">
        <v>7451</v>
      </c>
      <c r="O717" s="15"/>
      <c r="Q717" s="10">
        <v>3</v>
      </c>
      <c r="S717" s="15"/>
      <c r="T717">
        <f t="shared" si="23"/>
        <v>28.274333882308138</v>
      </c>
      <c r="U717" s="15" t="s">
        <v>3267</v>
      </c>
      <c r="V717" s="15" t="s">
        <v>3268</v>
      </c>
    </row>
    <row r="718" spans="1:22" ht="15" customHeight="1" x14ac:dyDescent="0.3">
      <c r="A718" s="15" t="s">
        <v>15</v>
      </c>
      <c r="B718" s="16">
        <v>43690</v>
      </c>
      <c r="C718" s="16">
        <v>43690</v>
      </c>
      <c r="D718" s="15">
        <f t="shared" si="22"/>
        <v>2019</v>
      </c>
      <c r="E718" s="15" t="s">
        <v>288</v>
      </c>
      <c r="F718" s="15" t="s">
        <v>266</v>
      </c>
      <c r="G718" s="15"/>
      <c r="H718" s="15"/>
      <c r="I718" s="15"/>
      <c r="J718" s="18">
        <v>2</v>
      </c>
      <c r="L718" s="15" t="s">
        <v>330</v>
      </c>
      <c r="M718" s="15" t="s">
        <v>14</v>
      </c>
      <c r="N718" s="15" t="s">
        <v>7451</v>
      </c>
      <c r="O718" s="15"/>
      <c r="Q718" s="10">
        <v>2</v>
      </c>
      <c r="S718" s="15"/>
      <c r="T718">
        <f t="shared" si="23"/>
        <v>12.566370614359172</v>
      </c>
      <c r="U718" s="15" t="s">
        <v>3269</v>
      </c>
      <c r="V718" s="15" t="s">
        <v>3270</v>
      </c>
    </row>
    <row r="719" spans="1:22" ht="15" customHeight="1" x14ac:dyDescent="0.3">
      <c r="A719" s="15" t="s">
        <v>15</v>
      </c>
      <c r="B719" s="16">
        <v>43690</v>
      </c>
      <c r="C719" s="16">
        <v>43690</v>
      </c>
      <c r="D719" s="15">
        <f t="shared" si="22"/>
        <v>2019</v>
      </c>
      <c r="E719" s="15" t="s">
        <v>288</v>
      </c>
      <c r="F719" s="15" t="s">
        <v>266</v>
      </c>
      <c r="G719" s="15"/>
      <c r="H719" s="15"/>
      <c r="I719" s="15"/>
      <c r="J719" s="18">
        <v>0.5</v>
      </c>
      <c r="L719" s="15" t="s">
        <v>330</v>
      </c>
      <c r="M719" s="15" t="s">
        <v>14</v>
      </c>
      <c r="N719" s="15" t="s">
        <v>7451</v>
      </c>
      <c r="O719" s="15"/>
      <c r="Q719" s="10">
        <v>0.5</v>
      </c>
      <c r="S719" s="15"/>
      <c r="T719">
        <f t="shared" si="23"/>
        <v>0.78539816339744828</v>
      </c>
      <c r="U719" s="15" t="s">
        <v>3271</v>
      </c>
      <c r="V719" s="15" t="s">
        <v>3272</v>
      </c>
    </row>
    <row r="720" spans="1:22" ht="15" customHeight="1" x14ac:dyDescent="0.3">
      <c r="A720" s="15" t="s">
        <v>15</v>
      </c>
      <c r="B720" s="16">
        <v>43690</v>
      </c>
      <c r="C720" s="16">
        <v>43690</v>
      </c>
      <c r="D720" s="15">
        <f t="shared" si="22"/>
        <v>2019</v>
      </c>
      <c r="E720" s="15" t="s">
        <v>288</v>
      </c>
      <c r="F720" s="15" t="s">
        <v>266</v>
      </c>
      <c r="G720" s="15"/>
      <c r="H720" s="15"/>
      <c r="I720" s="15"/>
      <c r="J720" s="18">
        <v>0.5</v>
      </c>
      <c r="L720" s="15" t="s">
        <v>330</v>
      </c>
      <c r="M720" s="15" t="s">
        <v>14</v>
      </c>
      <c r="N720" s="15" t="s">
        <v>7451</v>
      </c>
      <c r="O720" s="15"/>
      <c r="Q720" s="10">
        <v>0.5</v>
      </c>
      <c r="S720" s="15"/>
      <c r="T720">
        <f t="shared" si="23"/>
        <v>0.78539816339744828</v>
      </c>
      <c r="U720" s="15" t="s">
        <v>3273</v>
      </c>
      <c r="V720" s="15" t="s">
        <v>3274</v>
      </c>
    </row>
    <row r="721" spans="1:22" ht="15" customHeight="1" x14ac:dyDescent="0.3">
      <c r="A721" s="15" t="s">
        <v>15</v>
      </c>
      <c r="B721" s="16">
        <v>43690</v>
      </c>
      <c r="C721" s="16">
        <v>43690</v>
      </c>
      <c r="D721" s="15">
        <f t="shared" si="22"/>
        <v>2019</v>
      </c>
      <c r="E721" s="15" t="s">
        <v>288</v>
      </c>
      <c r="F721" s="15" t="s">
        <v>266</v>
      </c>
      <c r="G721" s="15"/>
      <c r="H721" s="15"/>
      <c r="I721" s="15"/>
      <c r="J721" s="18">
        <v>0.5</v>
      </c>
      <c r="L721" s="15" t="s">
        <v>330</v>
      </c>
      <c r="M721" s="15" t="s">
        <v>14</v>
      </c>
      <c r="N721" s="15" t="s">
        <v>7451</v>
      </c>
      <c r="O721" s="15"/>
      <c r="Q721" s="10">
        <v>0.5</v>
      </c>
      <c r="S721" s="15"/>
      <c r="T721">
        <f t="shared" si="23"/>
        <v>0.78539816339744828</v>
      </c>
      <c r="U721" s="15" t="s">
        <v>3275</v>
      </c>
      <c r="V721" s="15" t="s">
        <v>3276</v>
      </c>
    </row>
    <row r="722" spans="1:22" ht="15" customHeight="1" x14ac:dyDescent="0.3">
      <c r="A722" s="15" t="s">
        <v>15</v>
      </c>
      <c r="B722" s="16">
        <v>43690</v>
      </c>
      <c r="C722" s="16">
        <v>43690</v>
      </c>
      <c r="D722" s="15">
        <f t="shared" si="22"/>
        <v>2019</v>
      </c>
      <c r="E722" s="15" t="s">
        <v>288</v>
      </c>
      <c r="F722" s="15" t="s">
        <v>266</v>
      </c>
      <c r="G722" s="15"/>
      <c r="H722" s="15"/>
      <c r="I722" s="15"/>
      <c r="J722" s="18">
        <v>0.5</v>
      </c>
      <c r="L722" s="15" t="s">
        <v>330</v>
      </c>
      <c r="M722" s="15" t="s">
        <v>14</v>
      </c>
      <c r="N722" s="15" t="s">
        <v>7451</v>
      </c>
      <c r="O722" s="15"/>
      <c r="Q722" s="10">
        <v>0.5</v>
      </c>
      <c r="S722" s="15"/>
      <c r="T722">
        <f t="shared" si="23"/>
        <v>0.78539816339744828</v>
      </c>
      <c r="U722" s="15" t="s">
        <v>3277</v>
      </c>
      <c r="V722" s="15" t="s">
        <v>3278</v>
      </c>
    </row>
    <row r="723" spans="1:22" ht="15" customHeight="1" x14ac:dyDescent="0.3">
      <c r="A723" s="15" t="s">
        <v>15</v>
      </c>
      <c r="B723" s="16">
        <v>43690</v>
      </c>
      <c r="C723" s="16">
        <v>43690</v>
      </c>
      <c r="D723" s="15">
        <f t="shared" si="22"/>
        <v>2019</v>
      </c>
      <c r="E723" s="15" t="s">
        <v>288</v>
      </c>
      <c r="F723" s="15" t="s">
        <v>266</v>
      </c>
      <c r="G723" s="15"/>
      <c r="H723" s="15"/>
      <c r="I723" s="15"/>
      <c r="J723" s="18">
        <v>0.5</v>
      </c>
      <c r="L723" s="15" t="s">
        <v>330</v>
      </c>
      <c r="M723" s="15" t="s">
        <v>14</v>
      </c>
      <c r="N723" s="15" t="s">
        <v>7451</v>
      </c>
      <c r="O723" s="15"/>
      <c r="Q723" s="10">
        <v>0.5</v>
      </c>
      <c r="S723" s="15"/>
      <c r="T723">
        <f t="shared" si="23"/>
        <v>0.78539816339744828</v>
      </c>
      <c r="U723" s="15" t="s">
        <v>3279</v>
      </c>
      <c r="V723" s="15" t="s">
        <v>3280</v>
      </c>
    </row>
    <row r="724" spans="1:22" ht="15" customHeight="1" x14ac:dyDescent="0.3">
      <c r="A724" s="15" t="s">
        <v>15</v>
      </c>
      <c r="B724" s="16">
        <v>43690</v>
      </c>
      <c r="C724" s="16">
        <v>43690</v>
      </c>
      <c r="D724" s="15">
        <f t="shared" si="22"/>
        <v>2019</v>
      </c>
      <c r="E724" s="15" t="s">
        <v>288</v>
      </c>
      <c r="F724" s="15" t="s">
        <v>335</v>
      </c>
      <c r="G724" s="15"/>
      <c r="H724" s="15"/>
      <c r="I724" s="15"/>
      <c r="J724" s="18">
        <v>2</v>
      </c>
      <c r="L724" s="15" t="s">
        <v>330</v>
      </c>
      <c r="M724" s="15" t="s">
        <v>14</v>
      </c>
      <c r="N724" s="15" t="s">
        <v>7452</v>
      </c>
      <c r="O724" s="15"/>
      <c r="Q724" s="10">
        <v>2</v>
      </c>
      <c r="S724" s="15"/>
      <c r="T724">
        <f t="shared" si="23"/>
        <v>12.566370614359172</v>
      </c>
      <c r="U724" s="15" t="s">
        <v>3281</v>
      </c>
      <c r="V724" s="15" t="s">
        <v>3282</v>
      </c>
    </row>
    <row r="725" spans="1:22" ht="15" customHeight="1" x14ac:dyDescent="0.3">
      <c r="A725" s="15" t="s">
        <v>15</v>
      </c>
      <c r="B725" s="16">
        <v>43690</v>
      </c>
      <c r="C725" s="16">
        <v>43690</v>
      </c>
      <c r="D725" s="15">
        <f t="shared" si="22"/>
        <v>2019</v>
      </c>
      <c r="E725" s="15" t="s">
        <v>288</v>
      </c>
      <c r="F725" s="15" t="s">
        <v>360</v>
      </c>
      <c r="G725" s="15"/>
      <c r="H725" s="15"/>
      <c r="I725" s="15"/>
      <c r="J725" s="18">
        <v>0.5</v>
      </c>
      <c r="L725" s="15" t="s">
        <v>330</v>
      </c>
      <c r="M725" s="15" t="s">
        <v>14</v>
      </c>
      <c r="N725" s="15" t="s">
        <v>7451</v>
      </c>
      <c r="O725" s="15"/>
      <c r="Q725" s="10">
        <v>0.5</v>
      </c>
      <c r="S725" s="15"/>
      <c r="T725">
        <f t="shared" si="23"/>
        <v>0.78539816339744828</v>
      </c>
      <c r="U725" s="15" t="s">
        <v>3283</v>
      </c>
      <c r="V725" s="15" t="s">
        <v>3284</v>
      </c>
    </row>
    <row r="726" spans="1:22" ht="15" customHeight="1" x14ac:dyDescent="0.3">
      <c r="A726" s="15" t="s">
        <v>15</v>
      </c>
      <c r="B726" s="16">
        <v>43690</v>
      </c>
      <c r="C726" s="16">
        <v>43690</v>
      </c>
      <c r="D726" s="15">
        <f t="shared" si="22"/>
        <v>2019</v>
      </c>
      <c r="E726" s="15" t="s">
        <v>288</v>
      </c>
      <c r="F726" s="15" t="s">
        <v>238</v>
      </c>
      <c r="G726" s="15"/>
      <c r="H726" s="15"/>
      <c r="I726" s="15"/>
      <c r="J726" s="18">
        <v>0.5</v>
      </c>
      <c r="L726" s="15" t="s">
        <v>330</v>
      </c>
      <c r="M726" s="15" t="s">
        <v>14</v>
      </c>
      <c r="N726" s="15" t="s">
        <v>7451</v>
      </c>
      <c r="O726" s="15"/>
      <c r="Q726" s="10">
        <v>0.5</v>
      </c>
      <c r="S726" s="15"/>
      <c r="T726">
        <f t="shared" si="23"/>
        <v>0.78539816339744828</v>
      </c>
      <c r="U726" s="15" t="s">
        <v>3285</v>
      </c>
      <c r="V726" s="15" t="s">
        <v>3286</v>
      </c>
    </row>
    <row r="727" spans="1:22" ht="15" customHeight="1" x14ac:dyDescent="0.3">
      <c r="A727" s="15" t="s">
        <v>15</v>
      </c>
      <c r="B727" s="16">
        <v>43690</v>
      </c>
      <c r="C727" s="16">
        <v>43690</v>
      </c>
      <c r="D727" s="15">
        <f t="shared" si="22"/>
        <v>2019</v>
      </c>
      <c r="E727" s="15" t="s">
        <v>288</v>
      </c>
      <c r="F727" s="15" t="s">
        <v>266</v>
      </c>
      <c r="G727" s="15"/>
      <c r="H727" s="15"/>
      <c r="I727" s="15"/>
      <c r="J727" s="18">
        <v>2</v>
      </c>
      <c r="L727" s="15" t="s">
        <v>330</v>
      </c>
      <c r="M727" s="15" t="s">
        <v>14</v>
      </c>
      <c r="N727" s="15" t="s">
        <v>7452</v>
      </c>
      <c r="O727" s="15"/>
      <c r="Q727" s="10">
        <v>2</v>
      </c>
      <c r="S727" s="15"/>
      <c r="T727">
        <f t="shared" si="23"/>
        <v>12.566370614359172</v>
      </c>
      <c r="U727" s="15" t="s">
        <v>3287</v>
      </c>
      <c r="V727" s="15" t="s">
        <v>3288</v>
      </c>
    </row>
    <row r="728" spans="1:22" ht="15" customHeight="1" x14ac:dyDescent="0.3">
      <c r="A728" s="15" t="s">
        <v>15</v>
      </c>
      <c r="B728" s="16">
        <v>43690</v>
      </c>
      <c r="C728" s="16">
        <v>43690</v>
      </c>
      <c r="D728" s="15">
        <f t="shared" si="22"/>
        <v>2019</v>
      </c>
      <c r="E728" s="15" t="s">
        <v>288</v>
      </c>
      <c r="F728" s="15" t="s">
        <v>266</v>
      </c>
      <c r="G728" s="15"/>
      <c r="H728" s="15"/>
      <c r="I728" s="15"/>
      <c r="J728" s="18">
        <v>0.01</v>
      </c>
      <c r="L728" s="15" t="s">
        <v>330</v>
      </c>
      <c r="M728" s="15" t="s">
        <v>14</v>
      </c>
      <c r="N728" s="15" t="s">
        <v>7451</v>
      </c>
      <c r="O728" s="15"/>
      <c r="Q728">
        <v>0.5</v>
      </c>
      <c r="S728" s="15"/>
      <c r="T728">
        <f t="shared" si="23"/>
        <v>0.78539816339744828</v>
      </c>
      <c r="U728" s="15" t="s">
        <v>3289</v>
      </c>
      <c r="V728" s="15" t="s">
        <v>3290</v>
      </c>
    </row>
    <row r="729" spans="1:22" ht="15" customHeight="1" x14ac:dyDescent="0.3">
      <c r="A729" s="15" t="s">
        <v>15</v>
      </c>
      <c r="B729" s="16">
        <v>43690</v>
      </c>
      <c r="C729" s="16">
        <v>43690</v>
      </c>
      <c r="D729" s="15">
        <f t="shared" si="22"/>
        <v>2019</v>
      </c>
      <c r="E729" s="15" t="s">
        <v>288</v>
      </c>
      <c r="F729" s="15" t="s">
        <v>266</v>
      </c>
      <c r="G729" s="15"/>
      <c r="H729" s="15"/>
      <c r="I729" s="15"/>
      <c r="J729" s="18">
        <v>0.01</v>
      </c>
      <c r="L729" s="15" t="s">
        <v>330</v>
      </c>
      <c r="M729" s="15" t="s">
        <v>14</v>
      </c>
      <c r="N729" s="15" t="s">
        <v>7451</v>
      </c>
      <c r="O729" s="15"/>
      <c r="Q729">
        <v>0.5</v>
      </c>
      <c r="S729" s="15"/>
      <c r="T729">
        <f t="shared" si="23"/>
        <v>0.78539816339744828</v>
      </c>
      <c r="U729" s="15" t="s">
        <v>3291</v>
      </c>
      <c r="V729" s="15" t="s">
        <v>3292</v>
      </c>
    </row>
    <row r="730" spans="1:22" ht="15" customHeight="1" x14ac:dyDescent="0.3">
      <c r="A730" s="15" t="s">
        <v>15</v>
      </c>
      <c r="B730" s="16">
        <v>43690</v>
      </c>
      <c r="C730" s="16">
        <v>43690</v>
      </c>
      <c r="D730" s="15">
        <f t="shared" si="22"/>
        <v>2019</v>
      </c>
      <c r="E730" s="15" t="s">
        <v>288</v>
      </c>
      <c r="F730" s="15" t="s">
        <v>266</v>
      </c>
      <c r="G730" s="15"/>
      <c r="H730" s="15"/>
      <c r="I730" s="15"/>
      <c r="J730" s="18">
        <v>0.5</v>
      </c>
      <c r="L730" s="15" t="s">
        <v>330</v>
      </c>
      <c r="M730" s="15" t="s">
        <v>14</v>
      </c>
      <c r="N730" s="15" t="s">
        <v>7451</v>
      </c>
      <c r="O730" s="15"/>
      <c r="Q730" s="10">
        <v>0.5</v>
      </c>
      <c r="S730" s="15"/>
      <c r="T730">
        <f t="shared" si="23"/>
        <v>0.78539816339744828</v>
      </c>
      <c r="U730" s="15" t="s">
        <v>3293</v>
      </c>
      <c r="V730" s="15" t="s">
        <v>3294</v>
      </c>
    </row>
    <row r="731" spans="1:22" ht="15" customHeight="1" x14ac:dyDescent="0.3">
      <c r="A731" s="15" t="s">
        <v>15</v>
      </c>
      <c r="B731" s="16">
        <v>43690</v>
      </c>
      <c r="C731" s="16">
        <v>43690</v>
      </c>
      <c r="D731" s="15">
        <f t="shared" si="22"/>
        <v>2019</v>
      </c>
      <c r="E731" s="15" t="s">
        <v>288</v>
      </c>
      <c r="F731" s="15" t="s">
        <v>335</v>
      </c>
      <c r="G731" s="15"/>
      <c r="H731" s="15"/>
      <c r="I731" s="15"/>
      <c r="J731" s="18">
        <v>0.5</v>
      </c>
      <c r="L731" s="15" t="s">
        <v>330</v>
      </c>
      <c r="M731" s="15" t="s">
        <v>14</v>
      </c>
      <c r="N731" s="15" t="s">
        <v>7451</v>
      </c>
      <c r="O731" s="15"/>
      <c r="Q731" s="10">
        <v>0.5</v>
      </c>
      <c r="S731" s="15"/>
      <c r="T731">
        <f t="shared" si="23"/>
        <v>0.78539816339744828</v>
      </c>
      <c r="U731" s="15" t="s">
        <v>3295</v>
      </c>
      <c r="V731" s="15" t="s">
        <v>3296</v>
      </c>
    </row>
    <row r="732" spans="1:22" ht="15" customHeight="1" x14ac:dyDescent="0.3">
      <c r="A732" s="15" t="s">
        <v>15</v>
      </c>
      <c r="B732" s="16">
        <v>43690</v>
      </c>
      <c r="C732" s="16">
        <v>43690</v>
      </c>
      <c r="D732" s="15">
        <f t="shared" si="22"/>
        <v>2019</v>
      </c>
      <c r="E732" s="15" t="s">
        <v>288</v>
      </c>
      <c r="F732" s="15" t="s">
        <v>266</v>
      </c>
      <c r="G732" s="15"/>
      <c r="H732" s="15"/>
      <c r="I732" s="15"/>
      <c r="J732" s="18">
        <v>0.5</v>
      </c>
      <c r="L732" s="15" t="s">
        <v>330</v>
      </c>
      <c r="M732" s="15" t="s">
        <v>14</v>
      </c>
      <c r="N732" s="15" t="s">
        <v>7451</v>
      </c>
      <c r="O732" s="15"/>
      <c r="Q732" s="10">
        <v>0.5</v>
      </c>
      <c r="S732" s="15"/>
      <c r="T732">
        <f t="shared" si="23"/>
        <v>0.78539816339744828</v>
      </c>
      <c r="U732" s="15" t="s">
        <v>3297</v>
      </c>
      <c r="V732" s="15" t="s">
        <v>3298</v>
      </c>
    </row>
    <row r="733" spans="1:22" ht="15" customHeight="1" x14ac:dyDescent="0.3">
      <c r="A733" s="15" t="s">
        <v>15</v>
      </c>
      <c r="B733" s="16">
        <v>43690</v>
      </c>
      <c r="C733" s="16">
        <v>43690</v>
      </c>
      <c r="D733" s="15">
        <f t="shared" si="22"/>
        <v>2019</v>
      </c>
      <c r="E733" s="15" t="s">
        <v>288</v>
      </c>
      <c r="F733" s="15" t="s">
        <v>262</v>
      </c>
      <c r="G733" s="15"/>
      <c r="H733" s="15"/>
      <c r="I733" s="15"/>
      <c r="J733" s="18">
        <v>3</v>
      </c>
      <c r="L733" s="15" t="s">
        <v>330</v>
      </c>
      <c r="M733" s="15" t="s">
        <v>14</v>
      </c>
      <c r="N733" s="15" t="s">
        <v>7452</v>
      </c>
      <c r="O733" s="15"/>
      <c r="Q733" s="10">
        <v>3</v>
      </c>
      <c r="S733" s="15"/>
      <c r="T733">
        <f t="shared" si="23"/>
        <v>28.274333882308138</v>
      </c>
      <c r="U733" s="15" t="s">
        <v>3299</v>
      </c>
      <c r="V733" s="15" t="s">
        <v>3300</v>
      </c>
    </row>
    <row r="734" spans="1:22" ht="15" customHeight="1" x14ac:dyDescent="0.3">
      <c r="A734" s="15" t="s">
        <v>15</v>
      </c>
      <c r="B734" s="16">
        <v>43690</v>
      </c>
      <c r="C734" s="16">
        <v>43690</v>
      </c>
      <c r="D734" s="15">
        <f t="shared" si="22"/>
        <v>2019</v>
      </c>
      <c r="E734" s="15" t="s">
        <v>288</v>
      </c>
      <c r="F734" s="15" t="s">
        <v>367</v>
      </c>
      <c r="G734" s="15"/>
      <c r="H734" s="15"/>
      <c r="I734" s="15"/>
      <c r="J734" s="18">
        <v>3</v>
      </c>
      <c r="L734" s="15" t="s">
        <v>330</v>
      </c>
      <c r="M734" s="15" t="s">
        <v>14</v>
      </c>
      <c r="N734" s="15" t="s">
        <v>7452</v>
      </c>
      <c r="O734" s="15"/>
      <c r="Q734" s="10">
        <v>3</v>
      </c>
      <c r="S734" s="15"/>
      <c r="T734">
        <f t="shared" si="23"/>
        <v>28.274333882308138</v>
      </c>
      <c r="U734" s="15" t="s">
        <v>3301</v>
      </c>
      <c r="V734" s="15" t="s">
        <v>3302</v>
      </c>
    </row>
    <row r="735" spans="1:22" ht="15" customHeight="1" x14ac:dyDescent="0.3">
      <c r="A735" s="15" t="s">
        <v>15</v>
      </c>
      <c r="B735" s="16">
        <v>43690</v>
      </c>
      <c r="C735" s="16">
        <v>43690</v>
      </c>
      <c r="D735" s="15">
        <f t="shared" si="22"/>
        <v>2019</v>
      </c>
      <c r="E735" s="15" t="s">
        <v>288</v>
      </c>
      <c r="F735" s="15" t="s">
        <v>262</v>
      </c>
      <c r="G735" s="15"/>
      <c r="H735" s="15"/>
      <c r="I735" s="15"/>
      <c r="J735" s="18">
        <v>3</v>
      </c>
      <c r="L735" s="15" t="s">
        <v>330</v>
      </c>
      <c r="M735" s="15" t="s">
        <v>14</v>
      </c>
      <c r="N735" s="15" t="s">
        <v>7452</v>
      </c>
      <c r="O735" s="15"/>
      <c r="Q735" s="10">
        <v>3</v>
      </c>
      <c r="S735" s="15"/>
      <c r="T735">
        <f t="shared" si="23"/>
        <v>28.274333882308138</v>
      </c>
      <c r="U735" s="15" t="s">
        <v>3303</v>
      </c>
      <c r="V735" s="15" t="s">
        <v>3304</v>
      </c>
    </row>
    <row r="736" spans="1:22" ht="15" customHeight="1" x14ac:dyDescent="0.3">
      <c r="A736" s="15" t="s">
        <v>15</v>
      </c>
      <c r="B736" s="16">
        <v>43690</v>
      </c>
      <c r="C736" s="16">
        <v>43690</v>
      </c>
      <c r="D736" s="15">
        <f t="shared" si="22"/>
        <v>2019</v>
      </c>
      <c r="E736" s="15" t="s">
        <v>288</v>
      </c>
      <c r="F736" s="15" t="s">
        <v>238</v>
      </c>
      <c r="G736" s="15"/>
      <c r="H736" s="15"/>
      <c r="I736" s="15"/>
      <c r="J736" s="18">
        <v>0.01</v>
      </c>
      <c r="L736" s="15" t="s">
        <v>330</v>
      </c>
      <c r="M736" s="15" t="s">
        <v>14</v>
      </c>
      <c r="N736" s="15" t="s">
        <v>7451</v>
      </c>
      <c r="O736" s="15"/>
      <c r="Q736">
        <v>0.5</v>
      </c>
      <c r="S736" s="15"/>
      <c r="T736">
        <f t="shared" si="23"/>
        <v>0.78539816339744828</v>
      </c>
      <c r="U736" s="15" t="s">
        <v>3305</v>
      </c>
      <c r="V736" s="15" t="s">
        <v>3306</v>
      </c>
    </row>
    <row r="737" spans="1:22" ht="15" customHeight="1" x14ac:dyDescent="0.3">
      <c r="A737" s="15" t="s">
        <v>15</v>
      </c>
      <c r="B737" s="16">
        <v>43690</v>
      </c>
      <c r="C737" s="16">
        <v>43690</v>
      </c>
      <c r="D737" s="15">
        <f t="shared" si="22"/>
        <v>2019</v>
      </c>
      <c r="E737" s="15" t="s">
        <v>288</v>
      </c>
      <c r="F737" s="15" t="s">
        <v>238</v>
      </c>
      <c r="G737" s="15"/>
      <c r="H737" s="15"/>
      <c r="I737" s="15"/>
      <c r="J737" s="18">
        <v>0.01</v>
      </c>
      <c r="L737" s="15" t="s">
        <v>330</v>
      </c>
      <c r="M737" s="15" t="s">
        <v>14</v>
      </c>
      <c r="N737" s="15" t="s">
        <v>7451</v>
      </c>
      <c r="O737" s="15"/>
      <c r="Q737">
        <v>0.5</v>
      </c>
      <c r="S737" s="15"/>
      <c r="T737">
        <f t="shared" si="23"/>
        <v>0.78539816339744828</v>
      </c>
      <c r="U737" s="15" t="s">
        <v>3307</v>
      </c>
      <c r="V737" s="15" t="s">
        <v>3308</v>
      </c>
    </row>
    <row r="738" spans="1:22" ht="15" customHeight="1" x14ac:dyDescent="0.3">
      <c r="A738" s="15" t="s">
        <v>15</v>
      </c>
      <c r="B738" s="16">
        <v>43690</v>
      </c>
      <c r="C738" s="16">
        <v>43690</v>
      </c>
      <c r="D738" s="15">
        <f t="shared" si="22"/>
        <v>2019</v>
      </c>
      <c r="E738" s="15" t="s">
        <v>288</v>
      </c>
      <c r="F738" s="15" t="s">
        <v>266</v>
      </c>
      <c r="G738" s="15"/>
      <c r="H738" s="15"/>
      <c r="I738" s="15"/>
      <c r="J738" s="18">
        <v>0.01</v>
      </c>
      <c r="L738" s="15" t="s">
        <v>330</v>
      </c>
      <c r="M738" s="15" t="s">
        <v>14</v>
      </c>
      <c r="N738" s="15" t="s">
        <v>7451</v>
      </c>
      <c r="O738" s="15"/>
      <c r="Q738">
        <v>0.5</v>
      </c>
      <c r="S738" s="15"/>
      <c r="T738">
        <f t="shared" si="23"/>
        <v>0.78539816339744828</v>
      </c>
      <c r="U738" s="15" t="s">
        <v>3309</v>
      </c>
      <c r="V738" s="15" t="s">
        <v>3310</v>
      </c>
    </row>
    <row r="739" spans="1:22" ht="15" customHeight="1" x14ac:dyDescent="0.3">
      <c r="A739" s="15" t="s">
        <v>15</v>
      </c>
      <c r="B739" s="16">
        <v>43690</v>
      </c>
      <c r="C739" s="16">
        <v>43690</v>
      </c>
      <c r="D739" s="15">
        <f t="shared" si="22"/>
        <v>2019</v>
      </c>
      <c r="E739" s="15" t="s">
        <v>288</v>
      </c>
      <c r="F739" s="15" t="s">
        <v>360</v>
      </c>
      <c r="G739" s="15"/>
      <c r="H739" s="15"/>
      <c r="I739" s="15"/>
      <c r="J739" s="18">
        <v>0.01</v>
      </c>
      <c r="L739" s="15" t="s">
        <v>330</v>
      </c>
      <c r="M739" s="15" t="s">
        <v>14</v>
      </c>
      <c r="N739" s="15" t="s">
        <v>7451</v>
      </c>
      <c r="O739" s="15"/>
      <c r="Q739">
        <v>0.5</v>
      </c>
      <c r="S739" s="15"/>
      <c r="T739">
        <f t="shared" si="23"/>
        <v>0.78539816339744828</v>
      </c>
      <c r="U739" s="15" t="s">
        <v>3311</v>
      </c>
      <c r="V739" s="15" t="s">
        <v>3312</v>
      </c>
    </row>
    <row r="740" spans="1:22" ht="15" customHeight="1" x14ac:dyDescent="0.3">
      <c r="A740" s="15" t="s">
        <v>15</v>
      </c>
      <c r="B740" s="16">
        <v>43690</v>
      </c>
      <c r="C740" s="16">
        <v>43690</v>
      </c>
      <c r="D740" s="15">
        <f t="shared" si="22"/>
        <v>2019</v>
      </c>
      <c r="E740" s="15" t="s">
        <v>288</v>
      </c>
      <c r="F740" s="15" t="s">
        <v>262</v>
      </c>
      <c r="G740" s="15"/>
      <c r="H740" s="15"/>
      <c r="I740" s="15"/>
      <c r="J740" s="18">
        <v>0.01</v>
      </c>
      <c r="L740" s="15" t="s">
        <v>330</v>
      </c>
      <c r="M740" s="15" t="s">
        <v>14</v>
      </c>
      <c r="N740" s="15" t="s">
        <v>7451</v>
      </c>
      <c r="O740" s="15"/>
      <c r="Q740">
        <v>0.5</v>
      </c>
      <c r="S740" s="15"/>
      <c r="T740">
        <f t="shared" si="23"/>
        <v>0.78539816339744828</v>
      </c>
      <c r="U740" s="15" t="s">
        <v>3313</v>
      </c>
      <c r="V740" s="15" t="s">
        <v>3314</v>
      </c>
    </row>
    <row r="741" spans="1:22" ht="15" customHeight="1" x14ac:dyDescent="0.3">
      <c r="A741" s="15" t="s">
        <v>15</v>
      </c>
      <c r="B741" s="16">
        <v>43690</v>
      </c>
      <c r="C741" s="16">
        <v>43690</v>
      </c>
      <c r="D741" s="15">
        <f t="shared" si="22"/>
        <v>2019</v>
      </c>
      <c r="E741" s="15" t="s">
        <v>288</v>
      </c>
      <c r="F741" s="15" t="s">
        <v>266</v>
      </c>
      <c r="G741" s="15"/>
      <c r="H741" s="15"/>
      <c r="I741" s="15"/>
      <c r="J741" s="18">
        <v>0.01</v>
      </c>
      <c r="L741" s="15" t="s">
        <v>240</v>
      </c>
      <c r="M741" s="15" t="s">
        <v>14</v>
      </c>
      <c r="N741" s="15" t="s">
        <v>7451</v>
      </c>
      <c r="O741" s="15"/>
      <c r="Q741">
        <v>0.5</v>
      </c>
      <c r="S741" s="15"/>
      <c r="T741">
        <f t="shared" si="23"/>
        <v>0.78539816339744828</v>
      </c>
      <c r="U741" s="15" t="s">
        <v>3315</v>
      </c>
      <c r="V741" s="15" t="s">
        <v>3316</v>
      </c>
    </row>
    <row r="742" spans="1:22" ht="15" customHeight="1" x14ac:dyDescent="0.3">
      <c r="A742" s="15" t="s">
        <v>15</v>
      </c>
      <c r="B742" s="16">
        <v>43690</v>
      </c>
      <c r="C742" s="16">
        <v>43690</v>
      </c>
      <c r="D742" s="15">
        <f t="shared" si="22"/>
        <v>2019</v>
      </c>
      <c r="E742" s="15" t="s">
        <v>288</v>
      </c>
      <c r="F742" s="15" t="s">
        <v>266</v>
      </c>
      <c r="G742" s="15"/>
      <c r="H742" s="15"/>
      <c r="I742" s="15"/>
      <c r="J742" s="18">
        <v>0.01</v>
      </c>
      <c r="L742" s="15" t="s">
        <v>330</v>
      </c>
      <c r="M742" s="15" t="s">
        <v>14</v>
      </c>
      <c r="N742" s="15" t="s">
        <v>7451</v>
      </c>
      <c r="O742" s="15"/>
      <c r="Q742">
        <v>0.5</v>
      </c>
      <c r="S742" s="15"/>
      <c r="T742">
        <f t="shared" si="23"/>
        <v>0.78539816339744828</v>
      </c>
      <c r="U742" s="15" t="s">
        <v>3317</v>
      </c>
      <c r="V742" s="15" t="s">
        <v>3318</v>
      </c>
    </row>
    <row r="743" spans="1:22" ht="15" customHeight="1" x14ac:dyDescent="0.3">
      <c r="A743" s="15" t="s">
        <v>15</v>
      </c>
      <c r="B743" s="16">
        <v>43690</v>
      </c>
      <c r="C743" s="16">
        <v>43690</v>
      </c>
      <c r="D743" s="15">
        <f t="shared" si="22"/>
        <v>2019</v>
      </c>
      <c r="E743" s="15" t="s">
        <v>288</v>
      </c>
      <c r="F743" s="15" t="s">
        <v>266</v>
      </c>
      <c r="G743" s="15"/>
      <c r="H743" s="15"/>
      <c r="I743" s="15"/>
      <c r="J743" s="18">
        <v>0.01</v>
      </c>
      <c r="L743" s="15" t="s">
        <v>330</v>
      </c>
      <c r="M743" s="15" t="s">
        <v>14</v>
      </c>
      <c r="N743" s="15" t="s">
        <v>7451</v>
      </c>
      <c r="O743" s="15"/>
      <c r="Q743">
        <v>0.5</v>
      </c>
      <c r="S743" s="15"/>
      <c r="T743">
        <f t="shared" si="23"/>
        <v>0.78539816339744828</v>
      </c>
      <c r="U743" s="15" t="s">
        <v>3319</v>
      </c>
      <c r="V743" s="15" t="s">
        <v>3320</v>
      </c>
    </row>
    <row r="744" spans="1:22" ht="15" customHeight="1" x14ac:dyDescent="0.3">
      <c r="A744" s="15" t="s">
        <v>15</v>
      </c>
      <c r="B744" s="16">
        <v>43690</v>
      </c>
      <c r="C744" s="16">
        <v>43690</v>
      </c>
      <c r="D744" s="15">
        <f t="shared" si="22"/>
        <v>2019</v>
      </c>
      <c r="E744" s="15" t="s">
        <v>288</v>
      </c>
      <c r="F744" s="15" t="s">
        <v>266</v>
      </c>
      <c r="G744" s="15"/>
      <c r="H744" s="15"/>
      <c r="I744" s="15"/>
      <c r="J744" s="18">
        <v>0.01</v>
      </c>
      <c r="L744" s="15" t="s">
        <v>330</v>
      </c>
      <c r="M744" s="15" t="s">
        <v>14</v>
      </c>
      <c r="N744" s="15" t="s">
        <v>7451</v>
      </c>
      <c r="O744" s="15"/>
      <c r="Q744">
        <v>0.5</v>
      </c>
      <c r="S744" s="15"/>
      <c r="T744">
        <f t="shared" si="23"/>
        <v>0.78539816339744828</v>
      </c>
      <c r="U744" s="15" t="s">
        <v>3321</v>
      </c>
      <c r="V744" s="15" t="s">
        <v>3322</v>
      </c>
    </row>
    <row r="745" spans="1:22" ht="15" customHeight="1" x14ac:dyDescent="0.3">
      <c r="A745" s="15" t="s">
        <v>15</v>
      </c>
      <c r="B745" s="16">
        <v>43690</v>
      </c>
      <c r="C745" s="16">
        <v>43690</v>
      </c>
      <c r="D745" s="15">
        <f t="shared" si="22"/>
        <v>2019</v>
      </c>
      <c r="E745" s="15" t="s">
        <v>288</v>
      </c>
      <c r="F745" s="15" t="s">
        <v>266</v>
      </c>
      <c r="G745" s="15"/>
      <c r="H745" s="15"/>
      <c r="I745" s="15"/>
      <c r="J745" s="18">
        <v>0.01</v>
      </c>
      <c r="L745" s="15" t="s">
        <v>330</v>
      </c>
      <c r="M745" s="15" t="s">
        <v>14</v>
      </c>
      <c r="N745" s="15" t="s">
        <v>7451</v>
      </c>
      <c r="O745" s="15"/>
      <c r="Q745">
        <v>0.5</v>
      </c>
      <c r="S745" s="15"/>
      <c r="T745">
        <f t="shared" si="23"/>
        <v>0.78539816339744828</v>
      </c>
      <c r="U745" s="15" t="s">
        <v>3323</v>
      </c>
      <c r="V745" s="15" t="s">
        <v>3324</v>
      </c>
    </row>
    <row r="746" spans="1:22" ht="15" customHeight="1" x14ac:dyDescent="0.3">
      <c r="A746" s="15" t="s">
        <v>15</v>
      </c>
      <c r="B746" s="16">
        <v>43690</v>
      </c>
      <c r="C746" s="16">
        <v>43690</v>
      </c>
      <c r="D746" s="15">
        <f t="shared" si="22"/>
        <v>2019</v>
      </c>
      <c r="E746" s="15" t="s">
        <v>288</v>
      </c>
      <c r="F746" s="15" t="s">
        <v>266</v>
      </c>
      <c r="G746" s="15"/>
      <c r="H746" s="15"/>
      <c r="I746" s="15"/>
      <c r="J746" s="18">
        <v>5</v>
      </c>
      <c r="L746" s="15" t="s">
        <v>330</v>
      </c>
      <c r="M746" s="15" t="s">
        <v>14</v>
      </c>
      <c r="N746" s="15" t="s">
        <v>7452</v>
      </c>
      <c r="O746" s="15"/>
      <c r="Q746" s="10">
        <v>5</v>
      </c>
      <c r="S746" s="15"/>
      <c r="T746">
        <f t="shared" si="23"/>
        <v>78.539816339744831</v>
      </c>
      <c r="U746" s="15" t="s">
        <v>3325</v>
      </c>
      <c r="V746" s="15" t="s">
        <v>3326</v>
      </c>
    </row>
    <row r="747" spans="1:22" ht="15" customHeight="1" x14ac:dyDescent="0.3">
      <c r="A747" s="15" t="s">
        <v>15</v>
      </c>
      <c r="B747" s="16">
        <v>43690</v>
      </c>
      <c r="C747" s="16">
        <v>43690</v>
      </c>
      <c r="D747" s="15">
        <f t="shared" si="22"/>
        <v>2019</v>
      </c>
      <c r="E747" s="15" t="s">
        <v>288</v>
      </c>
      <c r="F747" s="15" t="s">
        <v>238</v>
      </c>
      <c r="G747" s="15"/>
      <c r="H747" s="15"/>
      <c r="I747" s="15"/>
      <c r="J747" s="18">
        <v>5</v>
      </c>
      <c r="L747" s="15" t="s">
        <v>330</v>
      </c>
      <c r="M747" s="15" t="s">
        <v>14</v>
      </c>
      <c r="N747" s="15" t="s">
        <v>7452</v>
      </c>
      <c r="O747" s="15"/>
      <c r="Q747" s="10">
        <v>5</v>
      </c>
      <c r="S747" s="15"/>
      <c r="T747">
        <f t="shared" si="23"/>
        <v>78.539816339744831</v>
      </c>
      <c r="U747" s="15" t="s">
        <v>3327</v>
      </c>
      <c r="V747" s="15" t="s">
        <v>3328</v>
      </c>
    </row>
    <row r="748" spans="1:22" ht="15" customHeight="1" x14ac:dyDescent="0.3">
      <c r="A748" s="15" t="s">
        <v>15</v>
      </c>
      <c r="B748" s="16">
        <v>43690</v>
      </c>
      <c r="C748" s="16">
        <v>43690</v>
      </c>
      <c r="D748" s="15">
        <f t="shared" si="22"/>
        <v>2019</v>
      </c>
      <c r="E748" s="15" t="s">
        <v>288</v>
      </c>
      <c r="F748" s="15" t="s">
        <v>289</v>
      </c>
      <c r="G748" s="15"/>
      <c r="H748" s="15"/>
      <c r="I748" s="15"/>
      <c r="J748" s="18">
        <v>0.01</v>
      </c>
      <c r="L748" s="15" t="s">
        <v>330</v>
      </c>
      <c r="M748" s="15" t="s">
        <v>14</v>
      </c>
      <c r="N748" s="15" t="s">
        <v>7451</v>
      </c>
      <c r="O748" s="15"/>
      <c r="Q748">
        <v>0.5</v>
      </c>
      <c r="S748" s="15"/>
      <c r="T748">
        <f t="shared" si="23"/>
        <v>0.78539816339744828</v>
      </c>
      <c r="U748" s="15" t="s">
        <v>3329</v>
      </c>
      <c r="V748" s="15" t="s">
        <v>3330</v>
      </c>
    </row>
    <row r="749" spans="1:22" ht="15" customHeight="1" x14ac:dyDescent="0.3">
      <c r="A749" s="15" t="s">
        <v>15</v>
      </c>
      <c r="B749" s="16">
        <v>43690</v>
      </c>
      <c r="C749" s="16">
        <v>43690</v>
      </c>
      <c r="D749" s="15">
        <f t="shared" si="22"/>
        <v>2019</v>
      </c>
      <c r="E749" s="15" t="s">
        <v>288</v>
      </c>
      <c r="F749" s="15" t="s">
        <v>289</v>
      </c>
      <c r="G749" s="15"/>
      <c r="H749" s="15"/>
      <c r="I749" s="15"/>
      <c r="J749" s="18">
        <v>4</v>
      </c>
      <c r="L749" s="15" t="s">
        <v>240</v>
      </c>
      <c r="M749" s="15" t="s">
        <v>14</v>
      </c>
      <c r="N749" s="15" t="s">
        <v>7452</v>
      </c>
      <c r="O749" s="15"/>
      <c r="Q749" s="10">
        <v>4</v>
      </c>
      <c r="S749" s="15"/>
      <c r="T749">
        <f t="shared" si="23"/>
        <v>50.26548245743669</v>
      </c>
      <c r="U749" s="15" t="s">
        <v>3331</v>
      </c>
      <c r="V749" s="15" t="s">
        <v>3332</v>
      </c>
    </row>
    <row r="750" spans="1:22" ht="15" customHeight="1" x14ac:dyDescent="0.3">
      <c r="A750" s="15" t="s">
        <v>15</v>
      </c>
      <c r="B750" s="16">
        <v>43690</v>
      </c>
      <c r="C750" s="16">
        <v>43690</v>
      </c>
      <c r="D750" s="15">
        <f t="shared" si="22"/>
        <v>2019</v>
      </c>
      <c r="E750" s="15" t="s">
        <v>288</v>
      </c>
      <c r="F750" s="15" t="s">
        <v>335</v>
      </c>
      <c r="G750" s="15"/>
      <c r="H750" s="15"/>
      <c r="I750" s="15"/>
      <c r="J750" s="18">
        <v>2</v>
      </c>
      <c r="L750" s="15" t="s">
        <v>240</v>
      </c>
      <c r="M750" s="15" t="s">
        <v>14</v>
      </c>
      <c r="N750" s="15" t="s">
        <v>7451</v>
      </c>
      <c r="O750" s="15"/>
      <c r="Q750" s="10">
        <v>2</v>
      </c>
      <c r="S750" s="15"/>
      <c r="T750">
        <f t="shared" si="23"/>
        <v>12.566370614359172</v>
      </c>
      <c r="U750" s="15" t="s">
        <v>3333</v>
      </c>
      <c r="V750" s="15" t="s">
        <v>3334</v>
      </c>
    </row>
    <row r="751" spans="1:22" ht="15" customHeight="1" x14ac:dyDescent="0.3">
      <c r="A751" s="15" t="s">
        <v>15</v>
      </c>
      <c r="B751" s="16">
        <v>43690</v>
      </c>
      <c r="C751" s="16">
        <v>43690</v>
      </c>
      <c r="D751" s="15">
        <f t="shared" si="22"/>
        <v>2019</v>
      </c>
      <c r="E751" s="15" t="s">
        <v>288</v>
      </c>
      <c r="F751" s="15" t="s">
        <v>289</v>
      </c>
      <c r="G751" s="15"/>
      <c r="H751" s="15"/>
      <c r="I751" s="15"/>
      <c r="J751" s="18">
        <v>2</v>
      </c>
      <c r="L751" s="15" t="s">
        <v>240</v>
      </c>
      <c r="M751" s="15" t="s">
        <v>14</v>
      </c>
      <c r="N751" s="15" t="s">
        <v>7451</v>
      </c>
      <c r="O751" s="15"/>
      <c r="Q751" s="10">
        <v>2</v>
      </c>
      <c r="S751" s="15"/>
      <c r="T751">
        <f t="shared" si="23"/>
        <v>12.566370614359172</v>
      </c>
      <c r="U751" s="15" t="s">
        <v>3335</v>
      </c>
      <c r="V751" s="15" t="s">
        <v>3336</v>
      </c>
    </row>
    <row r="752" spans="1:22" ht="15" customHeight="1" x14ac:dyDescent="0.3">
      <c r="A752" s="15" t="s">
        <v>15</v>
      </c>
      <c r="B752" s="16">
        <v>43690</v>
      </c>
      <c r="C752" s="16">
        <v>43690</v>
      </c>
      <c r="D752" s="15">
        <f t="shared" si="22"/>
        <v>2019</v>
      </c>
      <c r="E752" s="15" t="s">
        <v>288</v>
      </c>
      <c r="F752" s="15" t="s">
        <v>360</v>
      </c>
      <c r="G752" s="15"/>
      <c r="H752" s="15"/>
      <c r="I752" s="15"/>
      <c r="J752" s="18">
        <v>0.01</v>
      </c>
      <c r="L752" s="15" t="s">
        <v>330</v>
      </c>
      <c r="M752" s="15" t="s">
        <v>14</v>
      </c>
      <c r="N752" s="15" t="s">
        <v>7451</v>
      </c>
      <c r="O752" s="15"/>
      <c r="Q752">
        <v>0.5</v>
      </c>
      <c r="S752" s="15"/>
      <c r="T752">
        <f t="shared" si="23"/>
        <v>0.78539816339744828</v>
      </c>
      <c r="U752" s="15" t="s">
        <v>3337</v>
      </c>
      <c r="V752" s="15" t="s">
        <v>3338</v>
      </c>
    </row>
    <row r="753" spans="1:22" ht="15" customHeight="1" x14ac:dyDescent="0.3">
      <c r="A753" s="15" t="s">
        <v>15</v>
      </c>
      <c r="B753" s="16">
        <v>43690</v>
      </c>
      <c r="C753" s="16">
        <v>43690</v>
      </c>
      <c r="D753" s="15">
        <f t="shared" si="22"/>
        <v>2019</v>
      </c>
      <c r="E753" s="15" t="s">
        <v>288</v>
      </c>
      <c r="F753" s="15" t="s">
        <v>335</v>
      </c>
      <c r="G753" s="15"/>
      <c r="H753" s="15"/>
      <c r="I753" s="15"/>
      <c r="J753" s="18">
        <v>0.01</v>
      </c>
      <c r="L753" s="15" t="s">
        <v>330</v>
      </c>
      <c r="M753" s="15" t="s">
        <v>14</v>
      </c>
      <c r="N753" s="15" t="s">
        <v>7451</v>
      </c>
      <c r="O753" s="15"/>
      <c r="Q753">
        <v>0.5</v>
      </c>
      <c r="S753" s="15"/>
      <c r="T753">
        <f t="shared" si="23"/>
        <v>0.78539816339744828</v>
      </c>
      <c r="U753" s="15" t="s">
        <v>3339</v>
      </c>
      <c r="V753" s="15" t="s">
        <v>3340</v>
      </c>
    </row>
    <row r="754" spans="1:22" ht="15" customHeight="1" x14ac:dyDescent="0.3">
      <c r="A754" s="15" t="s">
        <v>15</v>
      </c>
      <c r="B754" s="16">
        <v>43690</v>
      </c>
      <c r="C754" s="16">
        <v>43690</v>
      </c>
      <c r="D754" s="15">
        <f t="shared" si="22"/>
        <v>2019</v>
      </c>
      <c r="E754" s="15" t="s">
        <v>288</v>
      </c>
      <c r="F754" s="15" t="s">
        <v>289</v>
      </c>
      <c r="G754" s="15"/>
      <c r="H754" s="15"/>
      <c r="I754" s="15"/>
      <c r="J754" s="18">
        <v>0.01</v>
      </c>
      <c r="L754" s="15" t="s">
        <v>330</v>
      </c>
      <c r="M754" s="15" t="s">
        <v>14</v>
      </c>
      <c r="N754" s="15" t="s">
        <v>7451</v>
      </c>
      <c r="O754" s="15"/>
      <c r="Q754">
        <v>0.5</v>
      </c>
      <c r="S754" s="15"/>
      <c r="T754">
        <f t="shared" si="23"/>
        <v>0.78539816339744828</v>
      </c>
      <c r="U754" s="15" t="s">
        <v>3341</v>
      </c>
      <c r="V754" s="15" t="s">
        <v>3342</v>
      </c>
    </row>
    <row r="755" spans="1:22" ht="15" customHeight="1" x14ac:dyDescent="0.3">
      <c r="A755" s="15" t="s">
        <v>15</v>
      </c>
      <c r="B755" s="16">
        <v>43690</v>
      </c>
      <c r="C755" s="16">
        <v>43690</v>
      </c>
      <c r="D755" s="15">
        <f t="shared" si="22"/>
        <v>2019</v>
      </c>
      <c r="E755" s="15" t="s">
        <v>288</v>
      </c>
      <c r="F755" s="15" t="s">
        <v>238</v>
      </c>
      <c r="G755" s="15"/>
      <c r="H755" s="15"/>
      <c r="I755" s="15"/>
      <c r="J755" s="18">
        <v>0.01</v>
      </c>
      <c r="L755" s="15" t="s">
        <v>330</v>
      </c>
      <c r="M755" s="15" t="s">
        <v>14</v>
      </c>
      <c r="N755" s="15" t="s">
        <v>7451</v>
      </c>
      <c r="O755" s="15"/>
      <c r="Q755">
        <v>0.5</v>
      </c>
      <c r="S755" s="15"/>
      <c r="T755">
        <f t="shared" si="23"/>
        <v>0.78539816339744828</v>
      </c>
      <c r="U755" s="15" t="s">
        <v>3343</v>
      </c>
      <c r="V755" s="15" t="s">
        <v>3344</v>
      </c>
    </row>
    <row r="756" spans="1:22" ht="15" customHeight="1" x14ac:dyDescent="0.3">
      <c r="A756" s="15" t="s">
        <v>15</v>
      </c>
      <c r="B756" s="16">
        <v>43690</v>
      </c>
      <c r="C756" s="16">
        <v>43690</v>
      </c>
      <c r="D756" s="15">
        <f t="shared" si="22"/>
        <v>2019</v>
      </c>
      <c r="E756" s="15" t="s">
        <v>288</v>
      </c>
      <c r="F756" s="15" t="s">
        <v>289</v>
      </c>
      <c r="G756" s="15"/>
      <c r="H756" s="15"/>
      <c r="I756" s="15"/>
      <c r="J756" s="18">
        <v>0.01</v>
      </c>
      <c r="L756" s="15" t="s">
        <v>330</v>
      </c>
      <c r="M756" s="15" t="s">
        <v>14</v>
      </c>
      <c r="N756" s="15" t="s">
        <v>7451</v>
      </c>
      <c r="O756" s="15"/>
      <c r="Q756">
        <v>0.5</v>
      </c>
      <c r="S756" s="15"/>
      <c r="T756">
        <f t="shared" si="23"/>
        <v>0.78539816339744828</v>
      </c>
      <c r="U756" s="15" t="s">
        <v>3345</v>
      </c>
      <c r="V756" s="15" t="s">
        <v>3346</v>
      </c>
    </row>
    <row r="757" spans="1:22" ht="15" customHeight="1" x14ac:dyDescent="0.3">
      <c r="A757" s="15" t="s">
        <v>15</v>
      </c>
      <c r="B757" s="16">
        <v>43690</v>
      </c>
      <c r="C757" s="16">
        <v>43690</v>
      </c>
      <c r="D757" s="15">
        <f t="shared" si="22"/>
        <v>2019</v>
      </c>
      <c r="E757" s="15" t="s">
        <v>288</v>
      </c>
      <c r="F757" s="15" t="s">
        <v>289</v>
      </c>
      <c r="G757" s="15"/>
      <c r="H757" s="15"/>
      <c r="I757" s="15"/>
      <c r="J757" s="18">
        <v>5</v>
      </c>
      <c r="L757" s="15" t="s">
        <v>330</v>
      </c>
      <c r="M757" s="15" t="s">
        <v>14</v>
      </c>
      <c r="N757" s="15" t="s">
        <v>7451</v>
      </c>
      <c r="O757" s="15"/>
      <c r="Q757" s="10">
        <v>5</v>
      </c>
      <c r="S757" s="15"/>
      <c r="T757">
        <f t="shared" si="23"/>
        <v>78.539816339744831</v>
      </c>
      <c r="U757" s="15" t="s">
        <v>3347</v>
      </c>
      <c r="V757" s="15" t="s">
        <v>3348</v>
      </c>
    </row>
    <row r="758" spans="1:22" ht="15" customHeight="1" x14ac:dyDescent="0.3">
      <c r="A758" s="15" t="s">
        <v>15</v>
      </c>
      <c r="B758" s="16">
        <v>43690</v>
      </c>
      <c r="C758" s="16">
        <v>43690</v>
      </c>
      <c r="D758" s="15">
        <f t="shared" si="22"/>
        <v>2019</v>
      </c>
      <c r="E758" s="15" t="s">
        <v>288</v>
      </c>
      <c r="F758" s="15" t="s">
        <v>238</v>
      </c>
      <c r="G758" s="15"/>
      <c r="H758" s="15"/>
      <c r="I758" s="15"/>
      <c r="J758" s="18">
        <v>0.01</v>
      </c>
      <c r="L758" s="15" t="s">
        <v>330</v>
      </c>
      <c r="M758" s="15" t="s">
        <v>14</v>
      </c>
      <c r="N758" s="15" t="s">
        <v>7451</v>
      </c>
      <c r="O758" s="15"/>
      <c r="Q758">
        <v>0.5</v>
      </c>
      <c r="S758" s="15"/>
      <c r="T758">
        <f t="shared" si="23"/>
        <v>0.78539816339744828</v>
      </c>
      <c r="U758" s="15" t="s">
        <v>3349</v>
      </c>
      <c r="V758" s="15" t="s">
        <v>3350</v>
      </c>
    </row>
    <row r="759" spans="1:22" ht="15" customHeight="1" x14ac:dyDescent="0.3">
      <c r="A759" s="15" t="s">
        <v>15</v>
      </c>
      <c r="B759" s="16">
        <v>43690</v>
      </c>
      <c r="C759" s="16">
        <v>43690</v>
      </c>
      <c r="D759" s="15">
        <f t="shared" si="22"/>
        <v>2019</v>
      </c>
      <c r="E759" s="15" t="s">
        <v>288</v>
      </c>
      <c r="F759" s="15" t="s">
        <v>335</v>
      </c>
      <c r="G759" s="15"/>
      <c r="H759" s="15"/>
      <c r="I759" s="15"/>
      <c r="J759" s="18">
        <v>5</v>
      </c>
      <c r="L759" s="15" t="s">
        <v>330</v>
      </c>
      <c r="M759" s="15" t="s">
        <v>14</v>
      </c>
      <c r="N759" s="15" t="s">
        <v>7452</v>
      </c>
      <c r="O759" s="15"/>
      <c r="Q759" s="10">
        <v>5</v>
      </c>
      <c r="S759" s="15"/>
      <c r="T759">
        <f t="shared" si="23"/>
        <v>78.539816339744831</v>
      </c>
      <c r="U759" s="15" t="s">
        <v>3351</v>
      </c>
      <c r="V759" s="15" t="s">
        <v>3352</v>
      </c>
    </row>
    <row r="760" spans="1:22" ht="15" customHeight="1" x14ac:dyDescent="0.3">
      <c r="A760" s="15" t="s">
        <v>15</v>
      </c>
      <c r="B760" s="16">
        <v>43690</v>
      </c>
      <c r="C760" s="16">
        <v>43690</v>
      </c>
      <c r="D760" s="15">
        <f t="shared" si="22"/>
        <v>2019</v>
      </c>
      <c r="E760" s="15" t="s">
        <v>288</v>
      </c>
      <c r="F760" s="15" t="s">
        <v>289</v>
      </c>
      <c r="G760" s="15"/>
      <c r="H760" s="15"/>
      <c r="I760" s="15"/>
      <c r="J760" s="18">
        <v>1</v>
      </c>
      <c r="L760" s="15" t="s">
        <v>330</v>
      </c>
      <c r="M760" s="15" t="s">
        <v>14</v>
      </c>
      <c r="N760" s="15" t="s">
        <v>7451</v>
      </c>
      <c r="O760" s="15"/>
      <c r="Q760" s="10">
        <v>1</v>
      </c>
      <c r="S760" s="15"/>
      <c r="T760">
        <f t="shared" si="23"/>
        <v>3.1415926535897931</v>
      </c>
      <c r="U760" s="15" t="s">
        <v>3353</v>
      </c>
      <c r="V760" s="15" t="s">
        <v>3354</v>
      </c>
    </row>
    <row r="761" spans="1:22" ht="15" customHeight="1" x14ac:dyDescent="0.3">
      <c r="A761" s="15" t="s">
        <v>15</v>
      </c>
      <c r="B761" s="16">
        <v>43690</v>
      </c>
      <c r="C761" s="16">
        <v>43690</v>
      </c>
      <c r="D761" s="15">
        <f t="shared" si="22"/>
        <v>2019</v>
      </c>
      <c r="E761" s="15" t="s">
        <v>288</v>
      </c>
      <c r="F761" s="15" t="s">
        <v>289</v>
      </c>
      <c r="G761" s="15"/>
      <c r="H761" s="15"/>
      <c r="I761" s="15"/>
      <c r="J761" s="18">
        <v>1</v>
      </c>
      <c r="L761" s="15" t="s">
        <v>330</v>
      </c>
      <c r="M761" s="15" t="s">
        <v>14</v>
      </c>
      <c r="N761" s="15" t="s">
        <v>7451</v>
      </c>
      <c r="O761" s="15"/>
      <c r="Q761" s="10">
        <v>1</v>
      </c>
      <c r="S761" s="15"/>
      <c r="T761">
        <f t="shared" si="23"/>
        <v>3.1415926535897931</v>
      </c>
      <c r="U761" s="15" t="s">
        <v>3355</v>
      </c>
      <c r="V761" s="15" t="s">
        <v>3356</v>
      </c>
    </row>
    <row r="762" spans="1:22" ht="15" customHeight="1" x14ac:dyDescent="0.3">
      <c r="A762" s="15" t="s">
        <v>15</v>
      </c>
      <c r="B762" s="16">
        <v>43690</v>
      </c>
      <c r="C762" s="16">
        <v>43690</v>
      </c>
      <c r="D762" s="15">
        <f t="shared" si="22"/>
        <v>2019</v>
      </c>
      <c r="E762" s="15" t="s">
        <v>288</v>
      </c>
      <c r="F762" s="15" t="s">
        <v>289</v>
      </c>
      <c r="G762" s="15"/>
      <c r="H762" s="15"/>
      <c r="I762" s="15"/>
      <c r="J762" s="18">
        <v>0.01</v>
      </c>
      <c r="L762" s="15" t="s">
        <v>330</v>
      </c>
      <c r="M762" s="15" t="s">
        <v>14</v>
      </c>
      <c r="N762" s="15" t="s">
        <v>7451</v>
      </c>
      <c r="O762" s="15"/>
      <c r="Q762">
        <v>0.5</v>
      </c>
      <c r="S762" s="15"/>
      <c r="T762">
        <f t="shared" si="23"/>
        <v>0.78539816339744828</v>
      </c>
      <c r="U762" s="15" t="s">
        <v>3357</v>
      </c>
      <c r="V762" s="15" t="s">
        <v>3358</v>
      </c>
    </row>
    <row r="763" spans="1:22" ht="15" customHeight="1" x14ac:dyDescent="0.3">
      <c r="A763" s="15" t="s">
        <v>15</v>
      </c>
      <c r="B763" s="16">
        <v>43690</v>
      </c>
      <c r="C763" s="16">
        <v>43690</v>
      </c>
      <c r="D763" s="15">
        <f t="shared" si="22"/>
        <v>2019</v>
      </c>
      <c r="E763" s="15" t="s">
        <v>288</v>
      </c>
      <c r="F763" s="15" t="s">
        <v>289</v>
      </c>
      <c r="G763" s="15"/>
      <c r="H763" s="15"/>
      <c r="I763" s="15"/>
      <c r="J763" s="18">
        <v>0.01</v>
      </c>
      <c r="L763" s="15" t="s">
        <v>330</v>
      </c>
      <c r="M763" s="15" t="s">
        <v>14</v>
      </c>
      <c r="N763" s="15" t="s">
        <v>7451</v>
      </c>
      <c r="O763" s="15"/>
      <c r="Q763">
        <v>0.5</v>
      </c>
      <c r="S763" s="15"/>
      <c r="T763">
        <f t="shared" si="23"/>
        <v>0.78539816339744828</v>
      </c>
      <c r="U763" s="15" t="s">
        <v>3359</v>
      </c>
      <c r="V763" s="15" t="s">
        <v>3360</v>
      </c>
    </row>
    <row r="764" spans="1:22" ht="15" customHeight="1" x14ac:dyDescent="0.3">
      <c r="A764" s="15" t="s">
        <v>15</v>
      </c>
      <c r="B764" s="16">
        <v>43690</v>
      </c>
      <c r="C764" s="16">
        <v>43690</v>
      </c>
      <c r="D764" s="15">
        <f t="shared" si="22"/>
        <v>2019</v>
      </c>
      <c r="E764" s="15" t="s">
        <v>288</v>
      </c>
      <c r="F764" s="15" t="s">
        <v>289</v>
      </c>
      <c r="G764" s="15"/>
      <c r="H764" s="15"/>
      <c r="I764" s="15"/>
      <c r="J764" s="18">
        <v>3</v>
      </c>
      <c r="L764" s="15" t="s">
        <v>330</v>
      </c>
      <c r="M764" s="15" t="s">
        <v>14</v>
      </c>
      <c r="N764" s="15" t="s">
        <v>7452</v>
      </c>
      <c r="O764" s="15"/>
      <c r="Q764" s="10">
        <v>3</v>
      </c>
      <c r="S764" s="15"/>
      <c r="T764">
        <f t="shared" si="23"/>
        <v>28.274333882308138</v>
      </c>
      <c r="U764" s="15" t="s">
        <v>3361</v>
      </c>
      <c r="V764" s="15" t="s">
        <v>3362</v>
      </c>
    </row>
    <row r="765" spans="1:22" ht="15" customHeight="1" x14ac:dyDescent="0.3">
      <c r="A765" s="15" t="s">
        <v>15</v>
      </c>
      <c r="B765" s="16">
        <v>43690</v>
      </c>
      <c r="C765" s="16">
        <v>43690</v>
      </c>
      <c r="D765" s="15">
        <f t="shared" si="22"/>
        <v>2019</v>
      </c>
      <c r="E765" s="15" t="s">
        <v>288</v>
      </c>
      <c r="F765" s="15" t="s">
        <v>289</v>
      </c>
      <c r="G765" s="15"/>
      <c r="H765" s="15"/>
      <c r="I765" s="15"/>
      <c r="J765" s="18">
        <v>0.01</v>
      </c>
      <c r="L765" s="15" t="s">
        <v>330</v>
      </c>
      <c r="M765" s="15" t="s">
        <v>14</v>
      </c>
      <c r="N765" s="15" t="s">
        <v>7451</v>
      </c>
      <c r="O765" s="15"/>
      <c r="Q765">
        <v>0.5</v>
      </c>
      <c r="S765" s="15"/>
      <c r="T765">
        <f t="shared" si="23"/>
        <v>0.78539816339744828</v>
      </c>
      <c r="U765" s="15" t="s">
        <v>3363</v>
      </c>
      <c r="V765" s="15" t="s">
        <v>3364</v>
      </c>
    </row>
    <row r="766" spans="1:22" ht="15" customHeight="1" x14ac:dyDescent="0.3">
      <c r="A766" s="15" t="s">
        <v>15</v>
      </c>
      <c r="B766" s="16">
        <v>43690</v>
      </c>
      <c r="C766" s="16">
        <v>43690</v>
      </c>
      <c r="D766" s="15">
        <f t="shared" si="22"/>
        <v>2019</v>
      </c>
      <c r="E766" s="15" t="s">
        <v>288</v>
      </c>
      <c r="F766" s="15" t="s">
        <v>289</v>
      </c>
      <c r="G766" s="15"/>
      <c r="H766" s="15"/>
      <c r="I766" s="15"/>
      <c r="J766" s="18">
        <v>2</v>
      </c>
      <c r="L766" s="15" t="s">
        <v>330</v>
      </c>
      <c r="M766" s="15" t="s">
        <v>14</v>
      </c>
      <c r="N766" s="15" t="s">
        <v>7451</v>
      </c>
      <c r="O766" s="15"/>
      <c r="Q766" s="10">
        <v>2</v>
      </c>
      <c r="S766" s="15"/>
      <c r="T766">
        <f t="shared" si="23"/>
        <v>12.566370614359172</v>
      </c>
      <c r="U766" s="15" t="s">
        <v>3365</v>
      </c>
      <c r="V766" s="15" t="s">
        <v>3366</v>
      </c>
    </row>
    <row r="767" spans="1:22" ht="15" customHeight="1" x14ac:dyDescent="0.3">
      <c r="A767" s="15" t="s">
        <v>15</v>
      </c>
      <c r="B767" s="16">
        <v>43690</v>
      </c>
      <c r="C767" s="16">
        <v>43690</v>
      </c>
      <c r="D767" s="15">
        <f t="shared" si="22"/>
        <v>2019</v>
      </c>
      <c r="E767" s="15" t="s">
        <v>288</v>
      </c>
      <c r="F767" s="15" t="s">
        <v>289</v>
      </c>
      <c r="G767" s="15"/>
      <c r="H767" s="15"/>
      <c r="I767" s="15"/>
      <c r="J767" s="18">
        <v>0.01</v>
      </c>
      <c r="L767" s="15" t="s">
        <v>330</v>
      </c>
      <c r="M767" s="15" t="s">
        <v>14</v>
      </c>
      <c r="N767" s="15" t="s">
        <v>7451</v>
      </c>
      <c r="O767" s="15"/>
      <c r="Q767">
        <v>0.5</v>
      </c>
      <c r="S767" s="15"/>
      <c r="T767">
        <f t="shared" si="23"/>
        <v>0.78539816339744828</v>
      </c>
      <c r="U767" s="15" t="s">
        <v>3367</v>
      </c>
      <c r="V767" s="15" t="s">
        <v>3368</v>
      </c>
    </row>
    <row r="768" spans="1:22" ht="15" customHeight="1" x14ac:dyDescent="0.3">
      <c r="A768" s="15" t="s">
        <v>15</v>
      </c>
      <c r="B768" s="16">
        <v>43690</v>
      </c>
      <c r="C768" s="16">
        <v>43690</v>
      </c>
      <c r="D768" s="15">
        <f t="shared" si="22"/>
        <v>2019</v>
      </c>
      <c r="E768" s="15" t="s">
        <v>288</v>
      </c>
      <c r="F768" s="15" t="s">
        <v>238</v>
      </c>
      <c r="G768" s="15"/>
      <c r="H768" s="15"/>
      <c r="I768" s="15"/>
      <c r="J768" s="18">
        <v>0.01</v>
      </c>
      <c r="L768" s="15" t="s">
        <v>330</v>
      </c>
      <c r="M768" s="15" t="s">
        <v>14</v>
      </c>
      <c r="N768" s="15" t="s">
        <v>7451</v>
      </c>
      <c r="O768" s="15"/>
      <c r="Q768">
        <v>0.5</v>
      </c>
      <c r="S768" s="15"/>
      <c r="T768">
        <f t="shared" si="23"/>
        <v>0.78539816339744828</v>
      </c>
      <c r="U768" s="15" t="s">
        <v>3369</v>
      </c>
      <c r="V768" s="15" t="s">
        <v>3370</v>
      </c>
    </row>
    <row r="769" spans="1:22" ht="15" customHeight="1" x14ac:dyDescent="0.3">
      <c r="A769" s="15" t="s">
        <v>15</v>
      </c>
      <c r="B769" s="16">
        <v>43690</v>
      </c>
      <c r="C769" s="16">
        <v>43690</v>
      </c>
      <c r="D769" s="15">
        <f t="shared" si="22"/>
        <v>2019</v>
      </c>
      <c r="E769" s="15" t="s">
        <v>288</v>
      </c>
      <c r="F769" s="15" t="s">
        <v>335</v>
      </c>
      <c r="G769" s="15"/>
      <c r="H769" s="15"/>
      <c r="I769" s="15"/>
      <c r="J769" s="18">
        <v>0.01</v>
      </c>
      <c r="L769" s="15" t="s">
        <v>330</v>
      </c>
      <c r="M769" s="15" t="s">
        <v>14</v>
      </c>
      <c r="N769" s="15" t="s">
        <v>7451</v>
      </c>
      <c r="O769" s="15"/>
      <c r="Q769">
        <v>0.5</v>
      </c>
      <c r="S769" s="15"/>
      <c r="T769">
        <f t="shared" si="23"/>
        <v>0.78539816339744828</v>
      </c>
      <c r="U769" s="15" t="s">
        <v>3371</v>
      </c>
      <c r="V769" s="15" t="s">
        <v>3372</v>
      </c>
    </row>
    <row r="770" spans="1:22" ht="15" customHeight="1" x14ac:dyDescent="0.3">
      <c r="A770" s="15" t="s">
        <v>15</v>
      </c>
      <c r="B770" s="16">
        <v>43690</v>
      </c>
      <c r="C770" s="16">
        <v>43690</v>
      </c>
      <c r="D770" s="15">
        <f t="shared" si="22"/>
        <v>2019</v>
      </c>
      <c r="E770" s="15" t="s">
        <v>288</v>
      </c>
      <c r="F770" s="15" t="s">
        <v>360</v>
      </c>
      <c r="G770" s="15"/>
      <c r="H770" s="15"/>
      <c r="I770" s="15"/>
      <c r="J770" s="18">
        <v>0.01</v>
      </c>
      <c r="L770" s="15" t="s">
        <v>330</v>
      </c>
      <c r="M770" s="15" t="s">
        <v>14</v>
      </c>
      <c r="N770" s="15" t="s">
        <v>7451</v>
      </c>
      <c r="O770" s="15"/>
      <c r="Q770">
        <v>0.5</v>
      </c>
      <c r="S770" s="15"/>
      <c r="T770">
        <f t="shared" si="23"/>
        <v>0.78539816339744828</v>
      </c>
      <c r="U770" s="15" t="s">
        <v>3373</v>
      </c>
      <c r="V770" s="15" t="s">
        <v>3374</v>
      </c>
    </row>
    <row r="771" spans="1:22" ht="15" customHeight="1" x14ac:dyDescent="0.3">
      <c r="A771" s="15" t="s">
        <v>15</v>
      </c>
      <c r="B771" s="16">
        <v>43690</v>
      </c>
      <c r="C771" s="16">
        <v>43690</v>
      </c>
      <c r="D771" s="15">
        <f t="shared" ref="D771:D834" si="24">YEAR(C771)</f>
        <v>2019</v>
      </c>
      <c r="E771" s="15" t="s">
        <v>288</v>
      </c>
      <c r="F771" s="15" t="s">
        <v>335</v>
      </c>
      <c r="G771" s="15"/>
      <c r="H771" s="15"/>
      <c r="I771" s="15"/>
      <c r="J771" s="18">
        <v>5</v>
      </c>
      <c r="L771" s="15" t="s">
        <v>330</v>
      </c>
      <c r="M771" s="15" t="s">
        <v>14</v>
      </c>
      <c r="N771" s="15" t="s">
        <v>7452</v>
      </c>
      <c r="O771" s="15"/>
      <c r="Q771" s="10">
        <v>5</v>
      </c>
      <c r="S771" s="15"/>
      <c r="T771">
        <f t="shared" ref="T771:T834" si="25">PI()*(Q771^2)</f>
        <v>78.539816339744831</v>
      </c>
      <c r="U771" s="15" t="s">
        <v>3375</v>
      </c>
      <c r="V771" s="15" t="s">
        <v>3376</v>
      </c>
    </row>
    <row r="772" spans="1:22" ht="15" customHeight="1" x14ac:dyDescent="0.3">
      <c r="A772" s="15" t="s">
        <v>15</v>
      </c>
      <c r="B772" s="16">
        <v>43690</v>
      </c>
      <c r="C772" s="16">
        <v>43690</v>
      </c>
      <c r="D772" s="15">
        <f t="shared" si="24"/>
        <v>2019</v>
      </c>
      <c r="E772" s="15" t="s">
        <v>288</v>
      </c>
      <c r="F772" s="15" t="s">
        <v>289</v>
      </c>
      <c r="G772" s="15"/>
      <c r="H772" s="15"/>
      <c r="I772" s="15"/>
      <c r="J772" s="18">
        <v>1</v>
      </c>
      <c r="L772" s="15" t="s">
        <v>330</v>
      </c>
      <c r="M772" s="15" t="s">
        <v>14</v>
      </c>
      <c r="N772" s="15" t="s">
        <v>7451</v>
      </c>
      <c r="O772" s="15"/>
      <c r="Q772" s="10">
        <v>1</v>
      </c>
      <c r="S772" s="15"/>
      <c r="T772">
        <f t="shared" si="25"/>
        <v>3.1415926535897931</v>
      </c>
      <c r="U772" s="15" t="s">
        <v>3377</v>
      </c>
      <c r="V772" s="15" t="s">
        <v>3378</v>
      </c>
    </row>
    <row r="773" spans="1:22" ht="15" customHeight="1" x14ac:dyDescent="0.3">
      <c r="A773" s="15" t="s">
        <v>15</v>
      </c>
      <c r="B773" s="16">
        <v>43690</v>
      </c>
      <c r="C773" s="16">
        <v>43690</v>
      </c>
      <c r="D773" s="15">
        <f t="shared" si="24"/>
        <v>2019</v>
      </c>
      <c r="E773" s="15" t="s">
        <v>288</v>
      </c>
      <c r="F773" s="15" t="s">
        <v>360</v>
      </c>
      <c r="G773" s="15"/>
      <c r="H773" s="15"/>
      <c r="I773" s="15"/>
      <c r="J773" s="18">
        <v>0.01</v>
      </c>
      <c r="L773" s="15" t="s">
        <v>330</v>
      </c>
      <c r="M773" s="15" t="s">
        <v>14</v>
      </c>
      <c r="N773" s="15" t="s">
        <v>7451</v>
      </c>
      <c r="O773" s="15"/>
      <c r="Q773">
        <v>0.5</v>
      </c>
      <c r="S773" s="15"/>
      <c r="T773">
        <f t="shared" si="25"/>
        <v>0.78539816339744828</v>
      </c>
      <c r="U773" s="15" t="s">
        <v>3379</v>
      </c>
      <c r="V773" s="15" t="s">
        <v>3380</v>
      </c>
    </row>
    <row r="774" spans="1:22" ht="15" customHeight="1" x14ac:dyDescent="0.3">
      <c r="A774" s="15" t="s">
        <v>15</v>
      </c>
      <c r="B774" s="16">
        <v>43690</v>
      </c>
      <c r="C774" s="16">
        <v>43690</v>
      </c>
      <c r="D774" s="15">
        <f t="shared" si="24"/>
        <v>2019</v>
      </c>
      <c r="E774" s="15" t="s">
        <v>288</v>
      </c>
      <c r="F774" s="15" t="s">
        <v>360</v>
      </c>
      <c r="G774" s="15"/>
      <c r="H774" s="15"/>
      <c r="I774" s="15"/>
      <c r="J774" s="18">
        <v>3</v>
      </c>
      <c r="L774" s="15" t="s">
        <v>240</v>
      </c>
      <c r="M774" s="15" t="s">
        <v>14</v>
      </c>
      <c r="N774" s="15" t="s">
        <v>7452</v>
      </c>
      <c r="O774" s="15"/>
      <c r="Q774" s="10">
        <v>3</v>
      </c>
      <c r="S774" s="15"/>
      <c r="T774">
        <f t="shared" si="25"/>
        <v>28.274333882308138</v>
      </c>
      <c r="U774" s="15" t="s">
        <v>3381</v>
      </c>
      <c r="V774" s="15" t="s">
        <v>3382</v>
      </c>
    </row>
    <row r="775" spans="1:22" ht="15" customHeight="1" x14ac:dyDescent="0.3">
      <c r="A775" s="15" t="s">
        <v>15</v>
      </c>
      <c r="B775" s="16">
        <v>43690</v>
      </c>
      <c r="C775" s="16">
        <v>43690</v>
      </c>
      <c r="D775" s="15">
        <f t="shared" si="24"/>
        <v>2019</v>
      </c>
      <c r="E775" s="15" t="s">
        <v>288</v>
      </c>
      <c r="F775" s="15" t="s">
        <v>289</v>
      </c>
      <c r="G775" s="15"/>
      <c r="H775" s="15"/>
      <c r="I775" s="15"/>
      <c r="J775" s="18">
        <v>3</v>
      </c>
      <c r="L775" s="15" t="s">
        <v>240</v>
      </c>
      <c r="M775" s="15" t="s">
        <v>14</v>
      </c>
      <c r="N775" s="15" t="s">
        <v>7452</v>
      </c>
      <c r="O775" s="15"/>
      <c r="Q775" s="10">
        <v>3</v>
      </c>
      <c r="S775" s="15"/>
      <c r="T775">
        <f t="shared" si="25"/>
        <v>28.274333882308138</v>
      </c>
      <c r="U775" s="15" t="s">
        <v>3383</v>
      </c>
      <c r="V775" s="15" t="s">
        <v>3384</v>
      </c>
    </row>
    <row r="776" spans="1:22" ht="15" customHeight="1" x14ac:dyDescent="0.3">
      <c r="A776" s="15" t="s">
        <v>15</v>
      </c>
      <c r="B776" s="16">
        <v>43690</v>
      </c>
      <c r="C776" s="16">
        <v>43690</v>
      </c>
      <c r="D776" s="15">
        <f t="shared" si="24"/>
        <v>2019</v>
      </c>
      <c r="E776" s="15" t="s">
        <v>288</v>
      </c>
      <c r="F776" s="15" t="s">
        <v>289</v>
      </c>
      <c r="G776" s="15"/>
      <c r="H776" s="15"/>
      <c r="I776" s="15"/>
      <c r="J776" s="18">
        <v>8</v>
      </c>
      <c r="L776" s="15" t="s">
        <v>240</v>
      </c>
      <c r="M776" s="15" t="s">
        <v>14</v>
      </c>
      <c r="N776" s="15" t="s">
        <v>7452</v>
      </c>
      <c r="O776" s="15"/>
      <c r="Q776" s="10">
        <v>8</v>
      </c>
      <c r="S776" s="15"/>
      <c r="T776">
        <f t="shared" si="25"/>
        <v>201.06192982974676</v>
      </c>
      <c r="U776" s="15" t="s">
        <v>3385</v>
      </c>
      <c r="V776" s="15" t="s">
        <v>3386</v>
      </c>
    </row>
    <row r="777" spans="1:22" ht="15" customHeight="1" x14ac:dyDescent="0.3">
      <c r="A777" s="15" t="s">
        <v>15</v>
      </c>
      <c r="B777" s="16">
        <v>43690</v>
      </c>
      <c r="C777" s="16">
        <v>43690</v>
      </c>
      <c r="D777" s="15">
        <f t="shared" si="24"/>
        <v>2019</v>
      </c>
      <c r="E777" s="15" t="s">
        <v>288</v>
      </c>
      <c r="F777" s="15" t="s">
        <v>289</v>
      </c>
      <c r="G777" s="15"/>
      <c r="H777" s="15"/>
      <c r="I777" s="15"/>
      <c r="J777" s="18">
        <v>2</v>
      </c>
      <c r="L777" s="15" t="s">
        <v>240</v>
      </c>
      <c r="M777" s="15" t="s">
        <v>14</v>
      </c>
      <c r="N777" s="15" t="s">
        <v>7451</v>
      </c>
      <c r="O777" s="15"/>
      <c r="Q777" s="10">
        <v>2</v>
      </c>
      <c r="S777" s="15"/>
      <c r="T777">
        <f t="shared" si="25"/>
        <v>12.566370614359172</v>
      </c>
      <c r="U777" s="15" t="s">
        <v>3387</v>
      </c>
      <c r="V777" s="15" t="s">
        <v>3388</v>
      </c>
    </row>
    <row r="778" spans="1:22" ht="15" customHeight="1" x14ac:dyDescent="0.3">
      <c r="A778" s="15" t="s">
        <v>15</v>
      </c>
      <c r="B778" s="16">
        <v>43690</v>
      </c>
      <c r="C778" s="16">
        <v>43690</v>
      </c>
      <c r="D778" s="15">
        <f t="shared" si="24"/>
        <v>2019</v>
      </c>
      <c r="E778" s="15" t="s">
        <v>288</v>
      </c>
      <c r="F778" s="15" t="s">
        <v>360</v>
      </c>
      <c r="G778" s="15"/>
      <c r="H778" s="15"/>
      <c r="I778" s="15"/>
      <c r="J778" s="18">
        <v>1</v>
      </c>
      <c r="L778" s="15" t="s">
        <v>240</v>
      </c>
      <c r="M778" s="15" t="s">
        <v>14</v>
      </c>
      <c r="N778" s="15" t="s">
        <v>7451</v>
      </c>
      <c r="O778" s="15"/>
      <c r="Q778" s="10">
        <v>1</v>
      </c>
      <c r="S778" s="15"/>
      <c r="T778">
        <f t="shared" si="25"/>
        <v>3.1415926535897931</v>
      </c>
      <c r="U778" s="15" t="s">
        <v>3389</v>
      </c>
      <c r="V778" s="15" t="s">
        <v>3390</v>
      </c>
    </row>
    <row r="779" spans="1:22" ht="15" customHeight="1" x14ac:dyDescent="0.3">
      <c r="A779" s="15" t="s">
        <v>15</v>
      </c>
      <c r="B779" s="16">
        <v>43690</v>
      </c>
      <c r="C779" s="16">
        <v>43690</v>
      </c>
      <c r="D779" s="15">
        <f t="shared" si="24"/>
        <v>2019</v>
      </c>
      <c r="E779" s="15" t="s">
        <v>288</v>
      </c>
      <c r="F779" s="15" t="s">
        <v>2440</v>
      </c>
      <c r="G779" s="15"/>
      <c r="H779" s="15"/>
      <c r="I779" s="15"/>
      <c r="J779" s="18">
        <v>1</v>
      </c>
      <c r="L779" s="15" t="s">
        <v>240</v>
      </c>
      <c r="M779" s="15" t="s">
        <v>14</v>
      </c>
      <c r="N779" s="15" t="s">
        <v>7451</v>
      </c>
      <c r="O779" s="15"/>
      <c r="Q779" s="10">
        <v>1</v>
      </c>
      <c r="S779" s="15"/>
      <c r="T779">
        <f t="shared" si="25"/>
        <v>3.1415926535897931</v>
      </c>
      <c r="U779" s="15" t="s">
        <v>3391</v>
      </c>
      <c r="V779" s="15" t="s">
        <v>3392</v>
      </c>
    </row>
    <row r="780" spans="1:22" ht="15" customHeight="1" x14ac:dyDescent="0.3">
      <c r="A780" s="15" t="s">
        <v>15</v>
      </c>
      <c r="B780" s="16">
        <v>43690</v>
      </c>
      <c r="C780" s="16">
        <v>43690</v>
      </c>
      <c r="D780" s="15">
        <f t="shared" si="24"/>
        <v>2019</v>
      </c>
      <c r="E780" s="15" t="s">
        <v>288</v>
      </c>
      <c r="F780" s="15" t="s">
        <v>360</v>
      </c>
      <c r="G780" s="15"/>
      <c r="H780" s="15"/>
      <c r="I780" s="15"/>
      <c r="J780" s="18">
        <v>0.5</v>
      </c>
      <c r="L780" s="15" t="s">
        <v>240</v>
      </c>
      <c r="M780" s="15" t="s">
        <v>14</v>
      </c>
      <c r="N780" s="15" t="s">
        <v>7451</v>
      </c>
      <c r="O780" s="15"/>
      <c r="Q780" s="10">
        <v>0.5</v>
      </c>
      <c r="S780" s="15"/>
      <c r="T780">
        <f t="shared" si="25"/>
        <v>0.78539816339744828</v>
      </c>
      <c r="U780" s="15" t="s">
        <v>3393</v>
      </c>
      <c r="V780" s="15" t="s">
        <v>3394</v>
      </c>
    </row>
    <row r="781" spans="1:22" ht="15" customHeight="1" x14ac:dyDescent="0.3">
      <c r="A781" s="15" t="s">
        <v>15</v>
      </c>
      <c r="B781" s="16">
        <v>43690</v>
      </c>
      <c r="C781" s="16">
        <v>43690</v>
      </c>
      <c r="D781" s="15">
        <f t="shared" si="24"/>
        <v>2019</v>
      </c>
      <c r="E781" s="15" t="s">
        <v>288</v>
      </c>
      <c r="F781" s="15" t="s">
        <v>2440</v>
      </c>
      <c r="G781" s="15"/>
      <c r="H781" s="15"/>
      <c r="I781" s="15"/>
      <c r="J781" s="18">
        <v>0.01</v>
      </c>
      <c r="L781" s="15" t="s">
        <v>240</v>
      </c>
      <c r="M781" s="15" t="s">
        <v>14</v>
      </c>
      <c r="N781" s="15" t="s">
        <v>7451</v>
      </c>
      <c r="O781" s="15"/>
      <c r="Q781">
        <v>0.5</v>
      </c>
      <c r="S781" s="15"/>
      <c r="T781">
        <f t="shared" si="25"/>
        <v>0.78539816339744828</v>
      </c>
      <c r="U781" s="15" t="s">
        <v>3395</v>
      </c>
      <c r="V781" s="15" t="s">
        <v>3396</v>
      </c>
    </row>
    <row r="782" spans="1:22" ht="15" customHeight="1" x14ac:dyDescent="0.3">
      <c r="A782" s="15" t="s">
        <v>15</v>
      </c>
      <c r="B782" s="16">
        <v>43690</v>
      </c>
      <c r="C782" s="16">
        <v>43690</v>
      </c>
      <c r="D782" s="15">
        <f t="shared" si="24"/>
        <v>2019</v>
      </c>
      <c r="E782" s="15" t="s">
        <v>288</v>
      </c>
      <c r="F782" s="15" t="s">
        <v>360</v>
      </c>
      <c r="G782" s="15"/>
      <c r="H782" s="15"/>
      <c r="I782" s="15"/>
      <c r="J782" s="18">
        <v>1</v>
      </c>
      <c r="L782" s="15" t="s">
        <v>240</v>
      </c>
      <c r="M782" s="15" t="s">
        <v>14</v>
      </c>
      <c r="N782" s="15" t="s">
        <v>7451</v>
      </c>
      <c r="O782" s="15"/>
      <c r="Q782" s="10">
        <v>1</v>
      </c>
      <c r="S782" s="15"/>
      <c r="T782">
        <f t="shared" si="25"/>
        <v>3.1415926535897931</v>
      </c>
      <c r="U782" s="15" t="s">
        <v>3397</v>
      </c>
      <c r="V782" s="15" t="s">
        <v>3398</v>
      </c>
    </row>
    <row r="783" spans="1:22" ht="15" customHeight="1" x14ac:dyDescent="0.3">
      <c r="A783" s="15" t="s">
        <v>15</v>
      </c>
      <c r="B783" s="16">
        <v>43690</v>
      </c>
      <c r="C783" s="16">
        <v>43690</v>
      </c>
      <c r="D783" s="15">
        <f t="shared" si="24"/>
        <v>2019</v>
      </c>
      <c r="E783" s="15" t="s">
        <v>288</v>
      </c>
      <c r="F783" s="15" t="s">
        <v>2440</v>
      </c>
      <c r="G783" s="15"/>
      <c r="H783" s="15"/>
      <c r="I783" s="15"/>
      <c r="J783" s="18">
        <v>0.01</v>
      </c>
      <c r="L783" s="15" t="s">
        <v>240</v>
      </c>
      <c r="M783" s="15" t="s">
        <v>12</v>
      </c>
      <c r="N783" s="15" t="s">
        <v>7451</v>
      </c>
      <c r="O783" s="15"/>
      <c r="Q783">
        <v>0.5</v>
      </c>
      <c r="S783" s="15"/>
      <c r="T783">
        <f t="shared" si="25"/>
        <v>0.78539816339744828</v>
      </c>
      <c r="U783" s="15" t="s">
        <v>3399</v>
      </c>
      <c r="V783" s="15" t="s">
        <v>3400</v>
      </c>
    </row>
    <row r="784" spans="1:22" ht="15" customHeight="1" x14ac:dyDescent="0.3">
      <c r="A784" s="15" t="s">
        <v>15</v>
      </c>
      <c r="B784" s="16">
        <v>43690</v>
      </c>
      <c r="C784" s="16">
        <v>43690</v>
      </c>
      <c r="D784" s="15">
        <f t="shared" si="24"/>
        <v>2019</v>
      </c>
      <c r="E784" s="15" t="s">
        <v>288</v>
      </c>
      <c r="F784" s="15" t="s">
        <v>1825</v>
      </c>
      <c r="G784" s="15"/>
      <c r="H784" s="15"/>
      <c r="I784" s="15"/>
      <c r="J784" s="18">
        <v>0.01</v>
      </c>
      <c r="L784" s="15" t="s">
        <v>240</v>
      </c>
      <c r="M784" s="15" t="s">
        <v>12</v>
      </c>
      <c r="N784" s="15" t="s">
        <v>7451</v>
      </c>
      <c r="O784" s="15"/>
      <c r="Q784">
        <v>0.5</v>
      </c>
      <c r="S784" s="15"/>
      <c r="T784">
        <f t="shared" si="25"/>
        <v>0.78539816339744828</v>
      </c>
      <c r="U784" s="15" t="s">
        <v>3401</v>
      </c>
      <c r="V784" s="15" t="s">
        <v>3402</v>
      </c>
    </row>
    <row r="785" spans="1:22" ht="15" customHeight="1" x14ac:dyDescent="0.3">
      <c r="A785" s="15" t="s">
        <v>15</v>
      </c>
      <c r="B785" s="16">
        <v>43690</v>
      </c>
      <c r="C785" s="16">
        <v>43690</v>
      </c>
      <c r="D785" s="15">
        <f t="shared" si="24"/>
        <v>2019</v>
      </c>
      <c r="E785" s="15" t="s">
        <v>288</v>
      </c>
      <c r="F785" s="15" t="s">
        <v>2440</v>
      </c>
      <c r="G785" s="15"/>
      <c r="H785" s="15"/>
      <c r="I785" s="15"/>
      <c r="J785" s="18">
        <v>3</v>
      </c>
      <c r="L785" s="15" t="s">
        <v>240</v>
      </c>
      <c r="M785" s="15" t="s">
        <v>12</v>
      </c>
      <c r="N785" s="15" t="s">
        <v>7452</v>
      </c>
      <c r="O785" s="15"/>
      <c r="Q785" s="10">
        <v>3</v>
      </c>
      <c r="S785" s="15"/>
      <c r="T785">
        <f t="shared" si="25"/>
        <v>28.274333882308138</v>
      </c>
      <c r="U785" s="15" t="s">
        <v>3403</v>
      </c>
      <c r="V785" s="15" t="s">
        <v>3404</v>
      </c>
    </row>
    <row r="786" spans="1:22" ht="15" customHeight="1" x14ac:dyDescent="0.3">
      <c r="A786" s="15" t="s">
        <v>15</v>
      </c>
      <c r="B786" s="16">
        <v>43690</v>
      </c>
      <c r="C786" s="16">
        <v>43690</v>
      </c>
      <c r="D786" s="15">
        <f t="shared" si="24"/>
        <v>2019</v>
      </c>
      <c r="E786" s="15" t="s">
        <v>288</v>
      </c>
      <c r="F786" s="15" t="s">
        <v>360</v>
      </c>
      <c r="G786" s="15"/>
      <c r="H786" s="15"/>
      <c r="I786" s="15"/>
      <c r="J786" s="18">
        <v>0.01</v>
      </c>
      <c r="L786" s="15" t="s">
        <v>330</v>
      </c>
      <c r="M786" s="15" t="s">
        <v>14</v>
      </c>
      <c r="N786" s="15" t="s">
        <v>7451</v>
      </c>
      <c r="O786" s="15"/>
      <c r="Q786">
        <v>0.5</v>
      </c>
      <c r="S786" s="15"/>
      <c r="T786">
        <f t="shared" si="25"/>
        <v>0.78539816339744828</v>
      </c>
      <c r="U786" s="15" t="s">
        <v>3405</v>
      </c>
      <c r="V786" s="15" t="s">
        <v>3406</v>
      </c>
    </row>
    <row r="787" spans="1:22" ht="15" customHeight="1" x14ac:dyDescent="0.3">
      <c r="A787" s="15" t="s">
        <v>15</v>
      </c>
      <c r="B787" s="16">
        <v>43690</v>
      </c>
      <c r="C787" s="16">
        <v>43690</v>
      </c>
      <c r="D787" s="15">
        <f t="shared" si="24"/>
        <v>2019</v>
      </c>
      <c r="E787" s="15" t="s">
        <v>288</v>
      </c>
      <c r="F787" s="15" t="s">
        <v>266</v>
      </c>
      <c r="G787" s="15"/>
      <c r="H787" s="15"/>
      <c r="I787" s="15"/>
      <c r="J787" s="18">
        <v>0.01</v>
      </c>
      <c r="L787" s="15" t="s">
        <v>330</v>
      </c>
      <c r="M787" s="15" t="s">
        <v>14</v>
      </c>
      <c r="N787" s="15" t="s">
        <v>7451</v>
      </c>
      <c r="O787" s="15"/>
      <c r="Q787">
        <v>0.5</v>
      </c>
      <c r="S787" s="15"/>
      <c r="T787">
        <f t="shared" si="25"/>
        <v>0.78539816339744828</v>
      </c>
      <c r="U787" s="15" t="s">
        <v>3407</v>
      </c>
      <c r="V787" s="15" t="s">
        <v>3408</v>
      </c>
    </row>
    <row r="788" spans="1:22" ht="15" customHeight="1" x14ac:dyDescent="0.3">
      <c r="A788" s="15" t="s">
        <v>15</v>
      </c>
      <c r="B788" s="16">
        <v>43690</v>
      </c>
      <c r="C788" s="16">
        <v>43690</v>
      </c>
      <c r="D788" s="15">
        <f t="shared" si="24"/>
        <v>2019</v>
      </c>
      <c r="E788" s="15" t="s">
        <v>288</v>
      </c>
      <c r="F788" s="15" t="s">
        <v>289</v>
      </c>
      <c r="G788" s="15"/>
      <c r="H788" s="15"/>
      <c r="I788" s="15"/>
      <c r="J788" s="18">
        <v>0.01</v>
      </c>
      <c r="L788" s="15" t="s">
        <v>330</v>
      </c>
      <c r="M788" s="15" t="s">
        <v>14</v>
      </c>
      <c r="N788" s="15" t="s">
        <v>7451</v>
      </c>
      <c r="O788" s="15"/>
      <c r="Q788">
        <v>0.5</v>
      </c>
      <c r="S788" s="15"/>
      <c r="T788">
        <f t="shared" si="25"/>
        <v>0.78539816339744828</v>
      </c>
      <c r="U788" s="15" t="s">
        <v>3409</v>
      </c>
      <c r="V788" s="15" t="s">
        <v>3410</v>
      </c>
    </row>
    <row r="789" spans="1:22" ht="15" customHeight="1" x14ac:dyDescent="0.3">
      <c r="A789" s="15" t="s">
        <v>15</v>
      </c>
      <c r="B789" s="16">
        <v>43690</v>
      </c>
      <c r="C789" s="16">
        <v>43690</v>
      </c>
      <c r="D789" s="15">
        <f t="shared" si="24"/>
        <v>2019</v>
      </c>
      <c r="E789" s="15" t="s">
        <v>288</v>
      </c>
      <c r="F789" s="15" t="s">
        <v>360</v>
      </c>
      <c r="G789" s="15"/>
      <c r="H789" s="15"/>
      <c r="I789" s="15"/>
      <c r="J789" s="18">
        <v>0.01</v>
      </c>
      <c r="L789" s="15" t="s">
        <v>330</v>
      </c>
      <c r="M789" s="15" t="s">
        <v>14</v>
      </c>
      <c r="N789" s="15" t="s">
        <v>7451</v>
      </c>
      <c r="O789" s="15"/>
      <c r="Q789">
        <v>0.5</v>
      </c>
      <c r="S789" s="15"/>
      <c r="T789">
        <f t="shared" si="25"/>
        <v>0.78539816339744828</v>
      </c>
      <c r="U789" s="15" t="s">
        <v>3411</v>
      </c>
      <c r="V789" s="15" t="s">
        <v>3412</v>
      </c>
    </row>
    <row r="790" spans="1:22" ht="15" customHeight="1" x14ac:dyDescent="0.3">
      <c r="A790" s="15" t="s">
        <v>15</v>
      </c>
      <c r="B790" s="16">
        <v>43690</v>
      </c>
      <c r="C790" s="16">
        <v>43690</v>
      </c>
      <c r="D790" s="15">
        <f t="shared" si="24"/>
        <v>2019</v>
      </c>
      <c r="E790" s="15" t="s">
        <v>288</v>
      </c>
      <c r="F790" s="15" t="s">
        <v>360</v>
      </c>
      <c r="G790" s="15"/>
      <c r="H790" s="15"/>
      <c r="I790" s="15"/>
      <c r="J790" s="18">
        <v>0.01</v>
      </c>
      <c r="L790" s="15" t="s">
        <v>330</v>
      </c>
      <c r="M790" s="15" t="s">
        <v>14</v>
      </c>
      <c r="N790" s="15" t="s">
        <v>7451</v>
      </c>
      <c r="O790" s="15"/>
      <c r="Q790">
        <v>0.5</v>
      </c>
      <c r="S790" s="15"/>
      <c r="T790">
        <f t="shared" si="25"/>
        <v>0.78539816339744828</v>
      </c>
      <c r="U790" s="15" t="s">
        <v>3413</v>
      </c>
      <c r="V790" s="15" t="s">
        <v>3414</v>
      </c>
    </row>
    <row r="791" spans="1:22" ht="15" customHeight="1" x14ac:dyDescent="0.3">
      <c r="A791" s="15" t="s">
        <v>15</v>
      </c>
      <c r="B791" s="16">
        <v>43690</v>
      </c>
      <c r="C791" s="16">
        <v>43690</v>
      </c>
      <c r="D791" s="15">
        <f t="shared" si="24"/>
        <v>2019</v>
      </c>
      <c r="E791" s="15" t="s">
        <v>288</v>
      </c>
      <c r="F791" s="15" t="s">
        <v>360</v>
      </c>
      <c r="G791" s="15"/>
      <c r="H791" s="15"/>
      <c r="I791" s="15"/>
      <c r="J791" s="18">
        <v>0.01</v>
      </c>
      <c r="L791" s="15" t="s">
        <v>330</v>
      </c>
      <c r="M791" s="15" t="s">
        <v>14</v>
      </c>
      <c r="N791" s="15" t="s">
        <v>7451</v>
      </c>
      <c r="O791" s="15"/>
      <c r="Q791">
        <v>0.5</v>
      </c>
      <c r="S791" s="15"/>
      <c r="T791">
        <f t="shared" si="25"/>
        <v>0.78539816339744828</v>
      </c>
      <c r="U791" s="15" t="s">
        <v>3415</v>
      </c>
      <c r="V791" s="15" t="s">
        <v>3416</v>
      </c>
    </row>
    <row r="792" spans="1:22" ht="15" customHeight="1" x14ac:dyDescent="0.3">
      <c r="A792" s="15" t="s">
        <v>15</v>
      </c>
      <c r="B792" s="16">
        <v>43690</v>
      </c>
      <c r="C792" s="16">
        <v>43690</v>
      </c>
      <c r="D792" s="15">
        <f t="shared" si="24"/>
        <v>2019</v>
      </c>
      <c r="E792" s="15" t="s">
        <v>288</v>
      </c>
      <c r="F792" s="15" t="s">
        <v>266</v>
      </c>
      <c r="G792" s="15"/>
      <c r="H792" s="15"/>
      <c r="I792" s="15"/>
      <c r="J792" s="18">
        <v>0.01</v>
      </c>
      <c r="L792" s="15" t="s">
        <v>330</v>
      </c>
      <c r="M792" s="15" t="s">
        <v>14</v>
      </c>
      <c r="N792" s="15" t="s">
        <v>7451</v>
      </c>
      <c r="O792" s="15"/>
      <c r="Q792">
        <v>0.5</v>
      </c>
      <c r="S792" s="15"/>
      <c r="T792">
        <f t="shared" si="25"/>
        <v>0.78539816339744828</v>
      </c>
      <c r="U792" s="15" t="s">
        <v>3417</v>
      </c>
      <c r="V792" s="15" t="s">
        <v>3418</v>
      </c>
    </row>
    <row r="793" spans="1:22" ht="15" customHeight="1" x14ac:dyDescent="0.3">
      <c r="A793" s="15" t="s">
        <v>15</v>
      </c>
      <c r="B793" s="16">
        <v>43690</v>
      </c>
      <c r="C793" s="16">
        <v>43690</v>
      </c>
      <c r="D793" s="15">
        <f t="shared" si="24"/>
        <v>2019</v>
      </c>
      <c r="E793" s="15" t="s">
        <v>288</v>
      </c>
      <c r="F793" s="15" t="s">
        <v>335</v>
      </c>
      <c r="G793" s="15"/>
      <c r="H793" s="15"/>
      <c r="I793" s="15"/>
      <c r="J793" s="18">
        <v>2</v>
      </c>
      <c r="L793" s="15" t="s">
        <v>330</v>
      </c>
      <c r="M793" s="15" t="s">
        <v>14</v>
      </c>
      <c r="N793" s="15" t="s">
        <v>7452</v>
      </c>
      <c r="O793" s="15"/>
      <c r="Q793" s="10">
        <v>2</v>
      </c>
      <c r="S793" s="15"/>
      <c r="T793">
        <f t="shared" si="25"/>
        <v>12.566370614359172</v>
      </c>
      <c r="U793" s="15" t="s">
        <v>3419</v>
      </c>
      <c r="V793" s="15" t="s">
        <v>3420</v>
      </c>
    </row>
    <row r="794" spans="1:22" ht="15" customHeight="1" x14ac:dyDescent="0.3">
      <c r="A794" s="15" t="s">
        <v>15</v>
      </c>
      <c r="B794" s="16">
        <v>43690</v>
      </c>
      <c r="C794" s="16">
        <v>43690</v>
      </c>
      <c r="D794" s="15">
        <f t="shared" si="24"/>
        <v>2019</v>
      </c>
      <c r="E794" s="15" t="s">
        <v>288</v>
      </c>
      <c r="F794" s="15" t="s">
        <v>335</v>
      </c>
      <c r="G794" s="15"/>
      <c r="H794" s="15"/>
      <c r="I794" s="15"/>
      <c r="J794" s="18">
        <v>2</v>
      </c>
      <c r="L794" s="15" t="s">
        <v>330</v>
      </c>
      <c r="M794" s="15" t="s">
        <v>14</v>
      </c>
      <c r="N794" s="15" t="s">
        <v>7451</v>
      </c>
      <c r="O794" s="15"/>
      <c r="Q794" s="10">
        <v>2</v>
      </c>
      <c r="S794" s="15"/>
      <c r="T794">
        <f t="shared" si="25"/>
        <v>12.566370614359172</v>
      </c>
      <c r="U794" s="15" t="s">
        <v>3421</v>
      </c>
      <c r="V794" s="15" t="s">
        <v>3422</v>
      </c>
    </row>
    <row r="795" spans="1:22" ht="15" customHeight="1" x14ac:dyDescent="0.3">
      <c r="A795" s="15" t="s">
        <v>15</v>
      </c>
      <c r="B795" s="16">
        <v>43690</v>
      </c>
      <c r="C795" s="16">
        <v>43690</v>
      </c>
      <c r="D795" s="15">
        <f t="shared" si="24"/>
        <v>2019</v>
      </c>
      <c r="E795" s="15" t="s">
        <v>288</v>
      </c>
      <c r="F795" s="15" t="s">
        <v>266</v>
      </c>
      <c r="G795" s="15"/>
      <c r="H795" s="15"/>
      <c r="I795" s="15"/>
      <c r="J795" s="18">
        <v>2</v>
      </c>
      <c r="L795" s="15" t="s">
        <v>330</v>
      </c>
      <c r="M795" s="15" t="s">
        <v>14</v>
      </c>
      <c r="N795" s="15" t="s">
        <v>7451</v>
      </c>
      <c r="O795" s="15"/>
      <c r="Q795" s="10">
        <v>2</v>
      </c>
      <c r="S795" s="15"/>
      <c r="T795">
        <f t="shared" si="25"/>
        <v>12.566370614359172</v>
      </c>
      <c r="U795" s="15" t="s">
        <v>3423</v>
      </c>
      <c r="V795" s="15" t="s">
        <v>3424</v>
      </c>
    </row>
    <row r="796" spans="1:22" ht="15" customHeight="1" x14ac:dyDescent="0.3">
      <c r="A796" s="15" t="s">
        <v>121</v>
      </c>
      <c r="B796" s="16">
        <v>43690</v>
      </c>
      <c r="C796" s="16">
        <v>43690</v>
      </c>
      <c r="D796" s="15">
        <f t="shared" si="24"/>
        <v>2019</v>
      </c>
      <c r="E796" s="15" t="s">
        <v>390</v>
      </c>
      <c r="F796" s="15" t="s">
        <v>1825</v>
      </c>
      <c r="G796" s="15"/>
      <c r="H796" s="15"/>
      <c r="I796" s="15"/>
      <c r="J796" s="18">
        <v>7</v>
      </c>
      <c r="L796" s="15" t="s">
        <v>587</v>
      </c>
      <c r="M796" s="15" t="s">
        <v>14</v>
      </c>
      <c r="N796" s="15" t="s">
        <v>7453</v>
      </c>
      <c r="O796" s="15"/>
      <c r="Q796" s="10">
        <v>7</v>
      </c>
      <c r="S796" s="15"/>
      <c r="T796">
        <f t="shared" si="25"/>
        <v>153.93804002589985</v>
      </c>
      <c r="U796" s="15" t="s">
        <v>3425</v>
      </c>
      <c r="V796" s="15" t="s">
        <v>3426</v>
      </c>
    </row>
    <row r="797" spans="1:22" ht="15" customHeight="1" x14ac:dyDescent="0.3">
      <c r="A797" s="15" t="s">
        <v>121</v>
      </c>
      <c r="B797" s="16">
        <v>43690</v>
      </c>
      <c r="C797" s="16">
        <v>43690</v>
      </c>
      <c r="D797" s="15">
        <f t="shared" si="24"/>
        <v>2019</v>
      </c>
      <c r="E797" s="15" t="s">
        <v>390</v>
      </c>
      <c r="F797" s="15" t="s">
        <v>289</v>
      </c>
      <c r="G797" s="15"/>
      <c r="H797" s="15"/>
      <c r="I797" s="15"/>
      <c r="J797" s="18">
        <v>20</v>
      </c>
      <c r="L797" s="15" t="s">
        <v>240</v>
      </c>
      <c r="M797" s="15" t="s">
        <v>14</v>
      </c>
      <c r="N797" s="15" t="s">
        <v>7453</v>
      </c>
      <c r="O797" s="15"/>
      <c r="Q797" s="10">
        <v>20</v>
      </c>
      <c r="S797" s="15"/>
      <c r="T797">
        <f t="shared" si="25"/>
        <v>1256.6370614359173</v>
      </c>
      <c r="U797" s="15" t="s">
        <v>3427</v>
      </c>
      <c r="V797" s="15" t="s">
        <v>3428</v>
      </c>
    </row>
    <row r="798" spans="1:22" ht="15" customHeight="1" x14ac:dyDescent="0.3">
      <c r="A798" s="15" t="s">
        <v>121</v>
      </c>
      <c r="B798" s="16">
        <v>43690</v>
      </c>
      <c r="C798" s="16">
        <v>43690</v>
      </c>
      <c r="D798" s="15">
        <f t="shared" si="24"/>
        <v>2019</v>
      </c>
      <c r="E798" s="15" t="s">
        <v>390</v>
      </c>
      <c r="F798" s="15" t="s">
        <v>289</v>
      </c>
      <c r="G798" s="15"/>
      <c r="H798" s="15"/>
      <c r="I798" s="15"/>
      <c r="J798" s="18">
        <v>0.01</v>
      </c>
      <c r="L798" s="15" t="s">
        <v>330</v>
      </c>
      <c r="M798" s="15" t="s">
        <v>14</v>
      </c>
      <c r="N798" s="15" t="s">
        <v>7451</v>
      </c>
      <c r="O798" s="15"/>
      <c r="Q798">
        <v>0.5</v>
      </c>
      <c r="S798" s="15"/>
      <c r="T798">
        <f t="shared" si="25"/>
        <v>0.78539816339744828</v>
      </c>
      <c r="U798" s="15" t="s">
        <v>3429</v>
      </c>
      <c r="V798" s="15" t="s">
        <v>3430</v>
      </c>
    </row>
    <row r="799" spans="1:22" ht="15" customHeight="1" x14ac:dyDescent="0.3">
      <c r="A799" s="15" t="s">
        <v>121</v>
      </c>
      <c r="B799" s="16">
        <v>43690</v>
      </c>
      <c r="C799" s="16">
        <v>43690</v>
      </c>
      <c r="D799" s="15">
        <f t="shared" si="24"/>
        <v>2019</v>
      </c>
      <c r="E799" s="15" t="s">
        <v>390</v>
      </c>
      <c r="F799" s="15" t="s">
        <v>289</v>
      </c>
      <c r="G799" s="15"/>
      <c r="H799" s="15"/>
      <c r="I799" s="15"/>
      <c r="J799" s="18">
        <v>0.01</v>
      </c>
      <c r="L799" s="15" t="s">
        <v>330</v>
      </c>
      <c r="M799" s="15" t="s">
        <v>14</v>
      </c>
      <c r="N799" s="15" t="s">
        <v>7451</v>
      </c>
      <c r="O799" s="15"/>
      <c r="Q799">
        <v>0.5</v>
      </c>
      <c r="S799" s="15"/>
      <c r="T799">
        <f t="shared" si="25"/>
        <v>0.78539816339744828</v>
      </c>
      <c r="U799" s="15" t="s">
        <v>3431</v>
      </c>
      <c r="V799" s="15" t="s">
        <v>3432</v>
      </c>
    </row>
    <row r="800" spans="1:22" ht="15" customHeight="1" x14ac:dyDescent="0.3">
      <c r="A800" s="15" t="s">
        <v>121</v>
      </c>
      <c r="B800" s="16">
        <v>43690</v>
      </c>
      <c r="C800" s="16">
        <v>43690</v>
      </c>
      <c r="D800" s="15">
        <f t="shared" si="24"/>
        <v>2019</v>
      </c>
      <c r="E800" s="15" t="s">
        <v>390</v>
      </c>
      <c r="F800" s="15" t="s">
        <v>244</v>
      </c>
      <c r="G800" s="15"/>
      <c r="H800" s="15"/>
      <c r="I800" s="15"/>
      <c r="J800" s="18">
        <v>3</v>
      </c>
      <c r="L800" s="15" t="s">
        <v>240</v>
      </c>
      <c r="M800" s="15" t="s">
        <v>14</v>
      </c>
      <c r="N800" s="15" t="s">
        <v>7451</v>
      </c>
      <c r="O800" s="15"/>
      <c r="Q800" s="10">
        <v>3</v>
      </c>
      <c r="S800" s="15"/>
      <c r="T800">
        <f t="shared" si="25"/>
        <v>28.274333882308138</v>
      </c>
      <c r="U800" s="15" t="s">
        <v>3433</v>
      </c>
      <c r="V800" s="15" t="s">
        <v>3434</v>
      </c>
    </row>
    <row r="801" spans="1:22" ht="15" customHeight="1" x14ac:dyDescent="0.3">
      <c r="A801" s="15" t="s">
        <v>121</v>
      </c>
      <c r="B801" s="16">
        <v>43690</v>
      </c>
      <c r="C801" s="16">
        <v>43690</v>
      </c>
      <c r="D801" s="15">
        <f t="shared" si="24"/>
        <v>2019</v>
      </c>
      <c r="E801" s="15" t="s">
        <v>390</v>
      </c>
      <c r="F801" s="15" t="s">
        <v>474</v>
      </c>
      <c r="G801" s="15"/>
      <c r="H801" s="15"/>
      <c r="I801" s="15"/>
      <c r="J801" s="18">
        <v>4</v>
      </c>
      <c r="L801" s="15" t="s">
        <v>245</v>
      </c>
      <c r="M801" s="15" t="s">
        <v>14</v>
      </c>
      <c r="N801" s="15" t="s">
        <v>7452</v>
      </c>
      <c r="O801" s="15"/>
      <c r="Q801" s="10">
        <v>4</v>
      </c>
      <c r="S801" s="15"/>
      <c r="T801">
        <f t="shared" si="25"/>
        <v>50.26548245743669</v>
      </c>
      <c r="U801" s="15" t="s">
        <v>3435</v>
      </c>
      <c r="V801" s="15" t="s">
        <v>3436</v>
      </c>
    </row>
    <row r="802" spans="1:22" ht="15" customHeight="1" x14ac:dyDescent="0.3">
      <c r="A802" s="15" t="s">
        <v>121</v>
      </c>
      <c r="B802" s="16">
        <v>43690</v>
      </c>
      <c r="C802" s="16">
        <v>43690</v>
      </c>
      <c r="D802" s="15">
        <f t="shared" si="24"/>
        <v>2019</v>
      </c>
      <c r="E802" s="15" t="s">
        <v>390</v>
      </c>
      <c r="F802" s="15" t="s">
        <v>289</v>
      </c>
      <c r="G802" s="15"/>
      <c r="H802" s="15"/>
      <c r="I802" s="15"/>
      <c r="J802" s="18">
        <v>1</v>
      </c>
      <c r="L802" s="15" t="s">
        <v>240</v>
      </c>
      <c r="M802" s="15" t="s">
        <v>14</v>
      </c>
      <c r="N802" s="15" t="s">
        <v>7451</v>
      </c>
      <c r="O802" s="15"/>
      <c r="Q802" s="10">
        <v>1</v>
      </c>
      <c r="S802" s="15"/>
      <c r="T802">
        <f t="shared" si="25"/>
        <v>3.1415926535897931</v>
      </c>
      <c r="U802" s="15" t="s">
        <v>3437</v>
      </c>
      <c r="V802" s="15" t="s">
        <v>3438</v>
      </c>
    </row>
    <row r="803" spans="1:22" ht="15" customHeight="1" x14ac:dyDescent="0.3">
      <c r="A803" s="15" t="s">
        <v>121</v>
      </c>
      <c r="B803" s="16">
        <v>43690</v>
      </c>
      <c r="C803" s="16">
        <v>43690</v>
      </c>
      <c r="D803" s="15">
        <f t="shared" si="24"/>
        <v>2019</v>
      </c>
      <c r="E803" s="15" t="s">
        <v>390</v>
      </c>
      <c r="F803" s="15" t="s">
        <v>289</v>
      </c>
      <c r="G803" s="15"/>
      <c r="H803" s="15"/>
      <c r="I803" s="15"/>
      <c r="J803" s="18">
        <v>2</v>
      </c>
      <c r="L803" s="15" t="s">
        <v>240</v>
      </c>
      <c r="M803" s="15" t="s">
        <v>14</v>
      </c>
      <c r="N803" s="15" t="s">
        <v>7451</v>
      </c>
      <c r="O803" s="15"/>
      <c r="Q803" s="10">
        <v>2</v>
      </c>
      <c r="S803" s="15"/>
      <c r="T803">
        <f t="shared" si="25"/>
        <v>12.566370614359172</v>
      </c>
      <c r="U803" s="15" t="s">
        <v>3439</v>
      </c>
      <c r="V803" s="15" t="s">
        <v>3440</v>
      </c>
    </row>
    <row r="804" spans="1:22" ht="15" customHeight="1" x14ac:dyDescent="0.3">
      <c r="A804" s="15" t="s">
        <v>143</v>
      </c>
      <c r="B804" s="16">
        <v>43692</v>
      </c>
      <c r="C804" s="16">
        <v>43692</v>
      </c>
      <c r="D804" s="15">
        <f t="shared" si="24"/>
        <v>2019</v>
      </c>
      <c r="E804" s="15" t="s">
        <v>41</v>
      </c>
      <c r="F804" s="15" t="s">
        <v>429</v>
      </c>
      <c r="G804" s="15"/>
      <c r="H804" s="15"/>
      <c r="I804" s="15"/>
      <c r="J804" s="18">
        <v>3</v>
      </c>
      <c r="L804" s="15" t="s">
        <v>240</v>
      </c>
      <c r="M804" s="15" t="s">
        <v>14</v>
      </c>
      <c r="N804" s="15" t="s">
        <v>7451</v>
      </c>
      <c r="O804" s="15"/>
      <c r="Q804" s="10">
        <v>3</v>
      </c>
      <c r="S804" s="15"/>
      <c r="T804">
        <f t="shared" si="25"/>
        <v>28.274333882308138</v>
      </c>
      <c r="U804" s="15" t="s">
        <v>3441</v>
      </c>
      <c r="V804" s="15" t="s">
        <v>3442</v>
      </c>
    </row>
    <row r="805" spans="1:22" ht="15" customHeight="1" x14ac:dyDescent="0.3">
      <c r="A805" s="15" t="s">
        <v>143</v>
      </c>
      <c r="B805" s="16">
        <v>43692</v>
      </c>
      <c r="C805" s="16">
        <v>43692</v>
      </c>
      <c r="D805" s="15">
        <f t="shared" si="24"/>
        <v>2019</v>
      </c>
      <c r="E805" s="15" t="s">
        <v>41</v>
      </c>
      <c r="F805" s="15" t="s">
        <v>429</v>
      </c>
      <c r="G805" s="15"/>
      <c r="H805" s="15"/>
      <c r="I805" s="15"/>
      <c r="J805" s="18">
        <v>3</v>
      </c>
      <c r="L805" s="15" t="s">
        <v>240</v>
      </c>
      <c r="M805" s="15" t="s">
        <v>14</v>
      </c>
      <c r="N805" s="15" t="s">
        <v>7451</v>
      </c>
      <c r="O805" s="15"/>
      <c r="Q805" s="10">
        <v>3</v>
      </c>
      <c r="S805" s="15"/>
      <c r="T805">
        <f t="shared" si="25"/>
        <v>28.274333882308138</v>
      </c>
      <c r="U805" s="15" t="s">
        <v>3443</v>
      </c>
      <c r="V805" s="15" t="s">
        <v>3444</v>
      </c>
    </row>
    <row r="806" spans="1:22" ht="15" customHeight="1" x14ac:dyDescent="0.3">
      <c r="A806" s="15" t="s">
        <v>220</v>
      </c>
      <c r="B806" s="16">
        <v>43692</v>
      </c>
      <c r="C806" s="16">
        <v>43692</v>
      </c>
      <c r="D806" s="15">
        <f t="shared" si="24"/>
        <v>2019</v>
      </c>
      <c r="E806" s="15" t="s">
        <v>41</v>
      </c>
      <c r="F806" s="15" t="s">
        <v>238</v>
      </c>
      <c r="G806" s="15"/>
      <c r="H806" s="15"/>
      <c r="I806" s="15"/>
      <c r="J806" s="18">
        <v>0.01</v>
      </c>
      <c r="L806" s="15" t="s">
        <v>330</v>
      </c>
      <c r="M806" s="15" t="s">
        <v>14</v>
      </c>
      <c r="N806" s="15" t="s">
        <v>7451</v>
      </c>
      <c r="O806" s="15"/>
      <c r="Q806">
        <v>0.5</v>
      </c>
      <c r="S806" s="15"/>
      <c r="T806">
        <f t="shared" si="25"/>
        <v>0.78539816339744828</v>
      </c>
      <c r="U806" s="15" t="s">
        <v>3445</v>
      </c>
      <c r="V806" s="15" t="s">
        <v>3446</v>
      </c>
    </row>
    <row r="807" spans="1:22" ht="15" customHeight="1" x14ac:dyDescent="0.3">
      <c r="A807" s="15" t="s">
        <v>19</v>
      </c>
      <c r="B807" s="16">
        <v>43692</v>
      </c>
      <c r="C807" s="16">
        <v>43692</v>
      </c>
      <c r="D807" s="15">
        <f t="shared" si="24"/>
        <v>2019</v>
      </c>
      <c r="E807" s="15" t="s">
        <v>41</v>
      </c>
      <c r="F807" s="15" t="s">
        <v>266</v>
      </c>
      <c r="G807" s="15"/>
      <c r="H807" s="15"/>
      <c r="I807" s="15"/>
      <c r="J807" s="18">
        <v>0</v>
      </c>
      <c r="L807" s="15" t="s">
        <v>330</v>
      </c>
      <c r="M807" s="15" t="s">
        <v>14</v>
      </c>
      <c r="N807" s="15" t="s">
        <v>7451</v>
      </c>
      <c r="O807" s="15"/>
      <c r="Q807">
        <v>0.5</v>
      </c>
      <c r="S807" s="15"/>
      <c r="T807">
        <f t="shared" si="25"/>
        <v>0.78539816339744828</v>
      </c>
      <c r="U807" s="15" t="s">
        <v>3447</v>
      </c>
      <c r="V807" s="15" t="s">
        <v>3448</v>
      </c>
    </row>
    <row r="808" spans="1:22" ht="15" customHeight="1" x14ac:dyDescent="0.3">
      <c r="A808" s="15" t="s">
        <v>19</v>
      </c>
      <c r="B808" s="16">
        <v>43692</v>
      </c>
      <c r="C808" s="16">
        <v>43692</v>
      </c>
      <c r="D808" s="15">
        <f t="shared" si="24"/>
        <v>2019</v>
      </c>
      <c r="E808" s="15" t="s">
        <v>41</v>
      </c>
      <c r="F808" s="15" t="s">
        <v>266</v>
      </c>
      <c r="G808" s="15"/>
      <c r="H808" s="15"/>
      <c r="I808" s="15"/>
      <c r="J808" s="18">
        <v>0</v>
      </c>
      <c r="L808" s="15" t="s">
        <v>330</v>
      </c>
      <c r="M808" s="15" t="s">
        <v>14</v>
      </c>
      <c r="N808" s="15" t="s">
        <v>7451</v>
      </c>
      <c r="O808" s="15"/>
      <c r="Q808">
        <v>0.5</v>
      </c>
      <c r="S808" s="15"/>
      <c r="T808">
        <f t="shared" si="25"/>
        <v>0.78539816339744828</v>
      </c>
      <c r="U808" s="15" t="s">
        <v>3449</v>
      </c>
      <c r="V808" s="15" t="s">
        <v>3450</v>
      </c>
    </row>
    <row r="809" spans="1:22" ht="15" customHeight="1" x14ac:dyDescent="0.3">
      <c r="A809" s="15" t="s">
        <v>19</v>
      </c>
      <c r="B809" s="16">
        <v>43692</v>
      </c>
      <c r="C809" s="16">
        <v>43692</v>
      </c>
      <c r="D809" s="15">
        <f t="shared" si="24"/>
        <v>2019</v>
      </c>
      <c r="E809" s="15" t="s">
        <v>41</v>
      </c>
      <c r="F809" s="15" t="s">
        <v>266</v>
      </c>
      <c r="G809" s="15"/>
      <c r="H809" s="15"/>
      <c r="I809" s="15"/>
      <c r="J809" s="18">
        <v>0</v>
      </c>
      <c r="L809" s="15" t="s">
        <v>330</v>
      </c>
      <c r="M809" s="15" t="s">
        <v>14</v>
      </c>
      <c r="N809" s="15" t="s">
        <v>7451</v>
      </c>
      <c r="O809" s="15"/>
      <c r="Q809">
        <v>0.5</v>
      </c>
      <c r="S809" s="15"/>
      <c r="T809">
        <f t="shared" si="25"/>
        <v>0.78539816339744828</v>
      </c>
      <c r="U809" s="15" t="s">
        <v>3451</v>
      </c>
      <c r="V809" s="15" t="s">
        <v>3452</v>
      </c>
    </row>
    <row r="810" spans="1:22" ht="15" customHeight="1" x14ac:dyDescent="0.3">
      <c r="A810" s="15" t="s">
        <v>19</v>
      </c>
      <c r="B810" s="16">
        <v>43692</v>
      </c>
      <c r="C810" s="16">
        <v>43692</v>
      </c>
      <c r="D810" s="15">
        <f t="shared" si="24"/>
        <v>2019</v>
      </c>
      <c r="E810" s="15" t="s">
        <v>41</v>
      </c>
      <c r="F810" s="15" t="s">
        <v>266</v>
      </c>
      <c r="G810" s="15"/>
      <c r="H810" s="15"/>
      <c r="I810" s="15"/>
      <c r="J810" s="18">
        <v>0</v>
      </c>
      <c r="L810" s="15" t="s">
        <v>330</v>
      </c>
      <c r="M810" s="15" t="s">
        <v>14</v>
      </c>
      <c r="N810" s="15" t="s">
        <v>7451</v>
      </c>
      <c r="O810" s="15"/>
      <c r="Q810">
        <v>0.5</v>
      </c>
      <c r="S810" s="15"/>
      <c r="T810">
        <f t="shared" si="25"/>
        <v>0.78539816339744828</v>
      </c>
      <c r="U810" s="15" t="s">
        <v>3453</v>
      </c>
      <c r="V810" s="15" t="s">
        <v>3454</v>
      </c>
    </row>
    <row r="811" spans="1:22" ht="15" customHeight="1" x14ac:dyDescent="0.3">
      <c r="A811" s="15" t="s">
        <v>19</v>
      </c>
      <c r="B811" s="16">
        <v>43692</v>
      </c>
      <c r="C811" s="16">
        <v>43692</v>
      </c>
      <c r="D811" s="15">
        <f t="shared" si="24"/>
        <v>2019</v>
      </c>
      <c r="E811" s="15" t="s">
        <v>41</v>
      </c>
      <c r="F811" s="15" t="s">
        <v>266</v>
      </c>
      <c r="G811" s="15"/>
      <c r="H811" s="15"/>
      <c r="I811" s="15"/>
      <c r="J811" s="18">
        <v>0</v>
      </c>
      <c r="L811" s="15" t="s">
        <v>330</v>
      </c>
      <c r="M811" s="15" t="s">
        <v>14</v>
      </c>
      <c r="N811" s="15" t="s">
        <v>7451</v>
      </c>
      <c r="O811" s="15"/>
      <c r="Q811">
        <v>0.5</v>
      </c>
      <c r="S811" s="15"/>
      <c r="T811">
        <f t="shared" si="25"/>
        <v>0.78539816339744828</v>
      </c>
      <c r="U811" s="15" t="s">
        <v>3455</v>
      </c>
      <c r="V811" s="15" t="s">
        <v>3456</v>
      </c>
    </row>
    <row r="812" spans="1:22" ht="15" customHeight="1" x14ac:dyDescent="0.3">
      <c r="A812" s="15" t="s">
        <v>19</v>
      </c>
      <c r="B812" s="16">
        <v>43692</v>
      </c>
      <c r="C812" s="16">
        <v>43692</v>
      </c>
      <c r="D812" s="15">
        <f t="shared" si="24"/>
        <v>2019</v>
      </c>
      <c r="E812" s="15" t="s">
        <v>41</v>
      </c>
      <c r="F812" s="15" t="s">
        <v>266</v>
      </c>
      <c r="G812" s="15"/>
      <c r="H812" s="15"/>
      <c r="I812" s="15"/>
      <c r="J812" s="18">
        <v>0</v>
      </c>
      <c r="L812" s="15" t="s">
        <v>330</v>
      </c>
      <c r="M812" s="15" t="s">
        <v>14</v>
      </c>
      <c r="N812" s="15" t="s">
        <v>7451</v>
      </c>
      <c r="O812" s="15"/>
      <c r="Q812">
        <v>0.5</v>
      </c>
      <c r="S812" s="15"/>
      <c r="T812">
        <f t="shared" si="25"/>
        <v>0.78539816339744828</v>
      </c>
      <c r="U812" s="15" t="s">
        <v>3457</v>
      </c>
      <c r="V812" s="15" t="s">
        <v>3458</v>
      </c>
    </row>
    <row r="813" spans="1:22" ht="15" customHeight="1" x14ac:dyDescent="0.3">
      <c r="A813" s="15" t="s">
        <v>19</v>
      </c>
      <c r="B813" s="16">
        <v>43692</v>
      </c>
      <c r="C813" s="16">
        <v>43692</v>
      </c>
      <c r="D813" s="15">
        <f t="shared" si="24"/>
        <v>2019</v>
      </c>
      <c r="E813" s="15" t="s">
        <v>41</v>
      </c>
      <c r="F813" s="15" t="s">
        <v>360</v>
      </c>
      <c r="G813" s="15"/>
      <c r="H813" s="15"/>
      <c r="I813" s="15"/>
      <c r="J813" s="18">
        <v>0</v>
      </c>
      <c r="L813" s="15" t="s">
        <v>330</v>
      </c>
      <c r="M813" s="15" t="s">
        <v>14</v>
      </c>
      <c r="N813" s="15" t="s">
        <v>7451</v>
      </c>
      <c r="O813" s="15"/>
      <c r="Q813">
        <v>0.5</v>
      </c>
      <c r="S813" s="15"/>
      <c r="T813">
        <f t="shared" si="25"/>
        <v>0.78539816339744828</v>
      </c>
      <c r="U813" s="15" t="s">
        <v>3459</v>
      </c>
      <c r="V813" s="15" t="s">
        <v>3460</v>
      </c>
    </row>
    <row r="814" spans="1:22" ht="15" customHeight="1" x14ac:dyDescent="0.3">
      <c r="A814" s="15" t="s">
        <v>19</v>
      </c>
      <c r="B814" s="16">
        <v>43692</v>
      </c>
      <c r="C814" s="16">
        <v>43692</v>
      </c>
      <c r="D814" s="15">
        <f t="shared" si="24"/>
        <v>2019</v>
      </c>
      <c r="E814" s="15" t="s">
        <v>41</v>
      </c>
      <c r="F814" s="15" t="s">
        <v>360</v>
      </c>
      <c r="G814" s="15"/>
      <c r="H814" s="15"/>
      <c r="I814" s="15"/>
      <c r="J814" s="18">
        <v>1</v>
      </c>
      <c r="L814" s="15" t="s">
        <v>330</v>
      </c>
      <c r="M814" s="15" t="s">
        <v>14</v>
      </c>
      <c r="N814" s="15" t="s">
        <v>7451</v>
      </c>
      <c r="O814" s="15"/>
      <c r="Q814" s="10">
        <v>1</v>
      </c>
      <c r="S814" s="15"/>
      <c r="T814">
        <f t="shared" si="25"/>
        <v>3.1415926535897931</v>
      </c>
      <c r="U814" s="15" t="s">
        <v>3461</v>
      </c>
      <c r="V814" s="15" t="s">
        <v>3462</v>
      </c>
    </row>
    <row r="815" spans="1:22" ht="15" customHeight="1" x14ac:dyDescent="0.3">
      <c r="A815" s="15" t="s">
        <v>19</v>
      </c>
      <c r="B815" s="16">
        <v>43692</v>
      </c>
      <c r="C815" s="16">
        <v>43692</v>
      </c>
      <c r="D815" s="15">
        <f t="shared" si="24"/>
        <v>2019</v>
      </c>
      <c r="E815" s="15" t="s">
        <v>41</v>
      </c>
      <c r="F815" s="15" t="s">
        <v>360</v>
      </c>
      <c r="G815" s="15"/>
      <c r="H815" s="15"/>
      <c r="I815" s="15"/>
      <c r="J815" s="18">
        <v>1</v>
      </c>
      <c r="L815" s="15" t="s">
        <v>330</v>
      </c>
      <c r="M815" s="15" t="s">
        <v>14</v>
      </c>
      <c r="N815" s="15" t="s">
        <v>7451</v>
      </c>
      <c r="O815" s="15"/>
      <c r="Q815" s="10">
        <v>1</v>
      </c>
      <c r="S815" s="15"/>
      <c r="T815">
        <f t="shared" si="25"/>
        <v>3.1415926535897931</v>
      </c>
      <c r="U815" s="15" t="s">
        <v>3463</v>
      </c>
      <c r="V815" s="15" t="s">
        <v>3464</v>
      </c>
    </row>
    <row r="816" spans="1:22" ht="15" customHeight="1" x14ac:dyDescent="0.3">
      <c r="A816" s="15" t="s">
        <v>19</v>
      </c>
      <c r="B816" s="16">
        <v>43692</v>
      </c>
      <c r="C816" s="16">
        <v>43692</v>
      </c>
      <c r="D816" s="15">
        <f t="shared" si="24"/>
        <v>2019</v>
      </c>
      <c r="E816" s="15" t="s">
        <v>41</v>
      </c>
      <c r="F816" s="15" t="s">
        <v>2440</v>
      </c>
      <c r="G816" s="15"/>
      <c r="H816" s="15"/>
      <c r="I816" s="15"/>
      <c r="J816" s="18">
        <v>1</v>
      </c>
      <c r="L816" s="15" t="s">
        <v>252</v>
      </c>
      <c r="M816" s="15" t="s">
        <v>14</v>
      </c>
      <c r="N816" s="15" t="s">
        <v>7452</v>
      </c>
      <c r="O816" s="15"/>
      <c r="Q816" s="10">
        <v>1</v>
      </c>
      <c r="S816" s="15"/>
      <c r="T816">
        <f t="shared" si="25"/>
        <v>3.1415926535897931</v>
      </c>
      <c r="U816" s="15" t="s">
        <v>3465</v>
      </c>
      <c r="V816" s="15" t="s">
        <v>3466</v>
      </c>
    </row>
    <row r="817" spans="1:22" ht="15" customHeight="1" x14ac:dyDescent="0.3">
      <c r="A817" s="15" t="s">
        <v>19</v>
      </c>
      <c r="B817" s="16">
        <v>43692</v>
      </c>
      <c r="C817" s="16">
        <v>43692</v>
      </c>
      <c r="D817" s="15">
        <f t="shared" si="24"/>
        <v>2019</v>
      </c>
      <c r="E817" s="15" t="s">
        <v>41</v>
      </c>
      <c r="F817" s="15" t="s">
        <v>360</v>
      </c>
      <c r="G817" s="15"/>
      <c r="H817" s="15"/>
      <c r="I817" s="15"/>
      <c r="J817" s="18">
        <v>0</v>
      </c>
      <c r="L817" s="15" t="s">
        <v>330</v>
      </c>
      <c r="M817" s="15" t="s">
        <v>14</v>
      </c>
      <c r="N817" s="15" t="s">
        <v>7451</v>
      </c>
      <c r="O817" s="15"/>
      <c r="Q817">
        <v>0.5</v>
      </c>
      <c r="S817" s="15"/>
      <c r="T817">
        <f t="shared" si="25"/>
        <v>0.78539816339744828</v>
      </c>
      <c r="U817" s="15" t="s">
        <v>3467</v>
      </c>
      <c r="V817" s="15" t="s">
        <v>3468</v>
      </c>
    </row>
    <row r="818" spans="1:22" ht="15" customHeight="1" x14ac:dyDescent="0.3">
      <c r="A818" s="15" t="s">
        <v>19</v>
      </c>
      <c r="B818" s="16">
        <v>43692</v>
      </c>
      <c r="C818" s="16">
        <v>43692</v>
      </c>
      <c r="D818" s="15">
        <f t="shared" si="24"/>
        <v>2019</v>
      </c>
      <c r="E818" s="15" t="s">
        <v>41</v>
      </c>
      <c r="F818" s="15" t="s">
        <v>266</v>
      </c>
      <c r="G818" s="15"/>
      <c r="H818" s="15"/>
      <c r="I818" s="15"/>
      <c r="J818" s="18">
        <v>2</v>
      </c>
      <c r="L818" s="15" t="s">
        <v>252</v>
      </c>
      <c r="M818" s="15" t="s">
        <v>14</v>
      </c>
      <c r="N818" s="15" t="s">
        <v>7451</v>
      </c>
      <c r="O818" s="15"/>
      <c r="Q818" s="10">
        <v>2</v>
      </c>
      <c r="S818" s="15"/>
      <c r="T818">
        <f t="shared" si="25"/>
        <v>12.566370614359172</v>
      </c>
      <c r="U818" s="15" t="s">
        <v>3469</v>
      </c>
      <c r="V818" s="15" t="s">
        <v>3470</v>
      </c>
    </row>
    <row r="819" spans="1:22" ht="15" customHeight="1" x14ac:dyDescent="0.3">
      <c r="A819" s="15" t="s">
        <v>19</v>
      </c>
      <c r="B819" s="16">
        <v>43692</v>
      </c>
      <c r="C819" s="16">
        <v>43692</v>
      </c>
      <c r="D819" s="15">
        <f t="shared" si="24"/>
        <v>2019</v>
      </c>
      <c r="E819" s="15" t="s">
        <v>41</v>
      </c>
      <c r="F819" s="15" t="s">
        <v>266</v>
      </c>
      <c r="G819" s="15"/>
      <c r="H819" s="15"/>
      <c r="I819" s="15"/>
      <c r="J819" s="18">
        <v>2</v>
      </c>
      <c r="L819" s="15" t="s">
        <v>252</v>
      </c>
      <c r="M819" s="15" t="s">
        <v>14</v>
      </c>
      <c r="N819" s="15" t="s">
        <v>7451</v>
      </c>
      <c r="O819" s="15"/>
      <c r="Q819" s="10">
        <v>2</v>
      </c>
      <c r="S819" s="15"/>
      <c r="T819">
        <f t="shared" si="25"/>
        <v>12.566370614359172</v>
      </c>
      <c r="U819" s="15" t="s">
        <v>3471</v>
      </c>
      <c r="V819" s="15" t="s">
        <v>3472</v>
      </c>
    </row>
    <row r="820" spans="1:22" ht="15" customHeight="1" x14ac:dyDescent="0.3">
      <c r="A820" s="15" t="s">
        <v>19</v>
      </c>
      <c r="B820" s="16">
        <v>43692</v>
      </c>
      <c r="C820" s="16">
        <v>43692</v>
      </c>
      <c r="D820" s="15">
        <f t="shared" si="24"/>
        <v>2019</v>
      </c>
      <c r="E820" s="15" t="s">
        <v>41</v>
      </c>
      <c r="F820" s="15" t="s">
        <v>289</v>
      </c>
      <c r="G820" s="15"/>
      <c r="H820" s="15"/>
      <c r="I820" s="15"/>
      <c r="J820" s="18">
        <v>2</v>
      </c>
      <c r="L820" s="15" t="s">
        <v>252</v>
      </c>
      <c r="M820" s="15" t="s">
        <v>14</v>
      </c>
      <c r="N820" s="15" t="s">
        <v>7451</v>
      </c>
      <c r="O820" s="15"/>
      <c r="Q820" s="10">
        <v>2</v>
      </c>
      <c r="S820" s="15"/>
      <c r="T820">
        <f t="shared" si="25"/>
        <v>12.566370614359172</v>
      </c>
      <c r="U820" s="15" t="s">
        <v>3473</v>
      </c>
      <c r="V820" s="15" t="s">
        <v>3474</v>
      </c>
    </row>
    <row r="821" spans="1:22" ht="15" customHeight="1" x14ac:dyDescent="0.3">
      <c r="A821" s="15" t="s">
        <v>19</v>
      </c>
      <c r="B821" s="16">
        <v>43692</v>
      </c>
      <c r="C821" s="16">
        <v>43692</v>
      </c>
      <c r="D821" s="15">
        <f t="shared" si="24"/>
        <v>2019</v>
      </c>
      <c r="E821" s="15" t="s">
        <v>41</v>
      </c>
      <c r="F821" s="15" t="s">
        <v>266</v>
      </c>
      <c r="G821" s="15"/>
      <c r="H821" s="15"/>
      <c r="I821" s="15"/>
      <c r="J821" s="18">
        <v>2</v>
      </c>
      <c r="L821" s="15" t="s">
        <v>252</v>
      </c>
      <c r="M821" s="15" t="s">
        <v>14</v>
      </c>
      <c r="N821" s="15" t="s">
        <v>7451</v>
      </c>
      <c r="O821" s="15"/>
      <c r="Q821" s="10">
        <v>2</v>
      </c>
      <c r="S821" s="15"/>
      <c r="T821">
        <f t="shared" si="25"/>
        <v>12.566370614359172</v>
      </c>
      <c r="U821" s="15" t="s">
        <v>3475</v>
      </c>
      <c r="V821" s="15" t="s">
        <v>3476</v>
      </c>
    </row>
    <row r="822" spans="1:22" ht="15" customHeight="1" x14ac:dyDescent="0.3">
      <c r="A822" s="15" t="s">
        <v>19</v>
      </c>
      <c r="B822" s="16">
        <v>43692</v>
      </c>
      <c r="C822" s="16">
        <v>43692</v>
      </c>
      <c r="D822" s="15">
        <f t="shared" si="24"/>
        <v>2019</v>
      </c>
      <c r="E822" s="15" t="s">
        <v>41</v>
      </c>
      <c r="F822" s="15" t="s">
        <v>266</v>
      </c>
      <c r="G822" s="15"/>
      <c r="H822" s="15"/>
      <c r="I822" s="15"/>
      <c r="J822" s="18">
        <v>2</v>
      </c>
      <c r="L822" s="15" t="s">
        <v>252</v>
      </c>
      <c r="M822" s="15" t="s">
        <v>14</v>
      </c>
      <c r="N822" s="15" t="s">
        <v>7451</v>
      </c>
      <c r="O822" s="15"/>
      <c r="Q822" s="10">
        <v>2</v>
      </c>
      <c r="S822" s="15"/>
      <c r="T822">
        <f t="shared" si="25"/>
        <v>12.566370614359172</v>
      </c>
      <c r="U822" s="15" t="s">
        <v>3477</v>
      </c>
      <c r="V822" s="15" t="s">
        <v>3478</v>
      </c>
    </row>
    <row r="823" spans="1:22" ht="15" customHeight="1" x14ac:dyDescent="0.3">
      <c r="A823" s="15" t="s">
        <v>19</v>
      </c>
      <c r="B823" s="16">
        <v>43692</v>
      </c>
      <c r="C823" s="16">
        <v>43692</v>
      </c>
      <c r="D823" s="15">
        <f t="shared" si="24"/>
        <v>2019</v>
      </c>
      <c r="E823" s="15" t="s">
        <v>41</v>
      </c>
      <c r="F823" s="15" t="s">
        <v>289</v>
      </c>
      <c r="G823" s="15"/>
      <c r="H823" s="15"/>
      <c r="I823" s="15"/>
      <c r="J823" s="18">
        <v>0.01</v>
      </c>
      <c r="L823" s="15" t="s">
        <v>252</v>
      </c>
      <c r="M823" s="15" t="s">
        <v>14</v>
      </c>
      <c r="N823" s="15" t="s">
        <v>7451</v>
      </c>
      <c r="O823" s="15"/>
      <c r="Q823">
        <v>0.5</v>
      </c>
      <c r="S823" s="15"/>
      <c r="T823">
        <f t="shared" si="25"/>
        <v>0.78539816339744828</v>
      </c>
      <c r="U823" s="15" t="s">
        <v>3479</v>
      </c>
      <c r="V823" s="15" t="s">
        <v>3480</v>
      </c>
    </row>
    <row r="824" spans="1:22" ht="15" customHeight="1" x14ac:dyDescent="0.3">
      <c r="A824" s="15" t="s">
        <v>26</v>
      </c>
      <c r="B824" s="16">
        <v>43692</v>
      </c>
      <c r="C824" s="16">
        <v>43692</v>
      </c>
      <c r="D824" s="15">
        <f t="shared" si="24"/>
        <v>2019</v>
      </c>
      <c r="E824" s="15" t="s">
        <v>379</v>
      </c>
      <c r="F824" s="15" t="s">
        <v>363</v>
      </c>
      <c r="G824" s="15"/>
      <c r="H824" s="15"/>
      <c r="I824" s="15"/>
      <c r="J824" s="18">
        <v>0.01</v>
      </c>
      <c r="L824" s="15" t="s">
        <v>330</v>
      </c>
      <c r="M824" s="15" t="s">
        <v>14</v>
      </c>
      <c r="N824" s="15" t="s">
        <v>7451</v>
      </c>
      <c r="O824" s="15"/>
      <c r="Q824">
        <v>0.5</v>
      </c>
      <c r="S824" s="15"/>
      <c r="T824">
        <f t="shared" si="25"/>
        <v>0.78539816339744828</v>
      </c>
      <c r="U824" s="15" t="s">
        <v>3481</v>
      </c>
      <c r="V824" s="15" t="s">
        <v>3482</v>
      </c>
    </row>
    <row r="825" spans="1:22" ht="15" customHeight="1" x14ac:dyDescent="0.3">
      <c r="A825" s="15" t="s">
        <v>26</v>
      </c>
      <c r="B825" s="16">
        <v>43692</v>
      </c>
      <c r="C825" s="16">
        <v>43692</v>
      </c>
      <c r="D825" s="15">
        <f t="shared" si="24"/>
        <v>2019</v>
      </c>
      <c r="E825" s="15" t="s">
        <v>379</v>
      </c>
      <c r="F825" s="15" t="s">
        <v>335</v>
      </c>
      <c r="G825" s="15"/>
      <c r="H825" s="15"/>
      <c r="I825" s="15"/>
      <c r="J825" s="18">
        <v>2.5</v>
      </c>
      <c r="L825" s="15" t="s">
        <v>240</v>
      </c>
      <c r="M825" s="15" t="s">
        <v>14</v>
      </c>
      <c r="N825" s="15" t="s">
        <v>7452</v>
      </c>
      <c r="O825" s="15"/>
      <c r="Q825" s="10">
        <v>2.5</v>
      </c>
      <c r="S825" s="15"/>
      <c r="T825">
        <f t="shared" si="25"/>
        <v>19.634954084936208</v>
      </c>
      <c r="U825" s="15" t="s">
        <v>3483</v>
      </c>
      <c r="V825" s="15" t="s">
        <v>3484</v>
      </c>
    </row>
    <row r="826" spans="1:22" ht="15" customHeight="1" x14ac:dyDescent="0.3">
      <c r="A826" s="15" t="s">
        <v>26</v>
      </c>
      <c r="B826" s="16">
        <v>43692</v>
      </c>
      <c r="C826" s="16">
        <v>43692</v>
      </c>
      <c r="D826" s="15">
        <f t="shared" si="24"/>
        <v>2019</v>
      </c>
      <c r="E826" s="15" t="s">
        <v>379</v>
      </c>
      <c r="F826" s="15" t="s">
        <v>335</v>
      </c>
      <c r="G826" s="15"/>
      <c r="H826" s="15"/>
      <c r="I826" s="15"/>
      <c r="J826" s="18">
        <v>0.01</v>
      </c>
      <c r="L826" s="15" t="s">
        <v>330</v>
      </c>
      <c r="M826" s="15" t="s">
        <v>14</v>
      </c>
      <c r="N826" s="15" t="s">
        <v>7451</v>
      </c>
      <c r="O826" s="15"/>
      <c r="Q826">
        <v>0.5</v>
      </c>
      <c r="S826" s="15"/>
      <c r="T826">
        <f t="shared" si="25"/>
        <v>0.78539816339744828</v>
      </c>
      <c r="U826" s="15" t="s">
        <v>3485</v>
      </c>
      <c r="V826" s="15" t="s">
        <v>3486</v>
      </c>
    </row>
    <row r="827" spans="1:22" ht="15" customHeight="1" x14ac:dyDescent="0.3">
      <c r="A827" s="15" t="s">
        <v>26</v>
      </c>
      <c r="B827" s="16">
        <v>43692</v>
      </c>
      <c r="C827" s="16">
        <v>43692</v>
      </c>
      <c r="D827" s="15">
        <f t="shared" si="24"/>
        <v>2019</v>
      </c>
      <c r="E827" s="15" t="s">
        <v>379</v>
      </c>
      <c r="F827" s="15" t="s">
        <v>335</v>
      </c>
      <c r="G827" s="15"/>
      <c r="H827" s="15"/>
      <c r="I827" s="15"/>
      <c r="J827" s="18">
        <v>2</v>
      </c>
      <c r="L827" s="15" t="s">
        <v>240</v>
      </c>
      <c r="M827" s="15" t="s">
        <v>14</v>
      </c>
      <c r="N827" s="15" t="s">
        <v>7452</v>
      </c>
      <c r="O827" s="15"/>
      <c r="Q827" s="10">
        <v>2</v>
      </c>
      <c r="S827" s="15"/>
      <c r="T827">
        <f t="shared" si="25"/>
        <v>12.566370614359172</v>
      </c>
      <c r="U827" s="15" t="s">
        <v>3487</v>
      </c>
      <c r="V827" s="15" t="s">
        <v>3488</v>
      </c>
    </row>
    <row r="828" spans="1:22" ht="15" customHeight="1" x14ac:dyDescent="0.3">
      <c r="A828" s="15" t="s">
        <v>26</v>
      </c>
      <c r="B828" s="16">
        <v>43692</v>
      </c>
      <c r="C828" s="16">
        <v>43692</v>
      </c>
      <c r="D828" s="15">
        <f t="shared" si="24"/>
        <v>2019</v>
      </c>
      <c r="E828" s="15" t="s">
        <v>379</v>
      </c>
      <c r="F828" s="15" t="s">
        <v>806</v>
      </c>
      <c r="G828" s="15"/>
      <c r="H828" s="15"/>
      <c r="I828" s="15"/>
      <c r="J828" s="18">
        <v>2</v>
      </c>
      <c r="L828" s="15" t="s">
        <v>240</v>
      </c>
      <c r="M828" s="15" t="s">
        <v>14</v>
      </c>
      <c r="N828" s="15" t="s">
        <v>7451</v>
      </c>
      <c r="O828" s="15"/>
      <c r="Q828" s="10">
        <v>2</v>
      </c>
      <c r="S828" s="15"/>
      <c r="T828">
        <f t="shared" si="25"/>
        <v>12.566370614359172</v>
      </c>
      <c r="U828" s="15" t="s">
        <v>3489</v>
      </c>
      <c r="V828" s="15" t="s">
        <v>3490</v>
      </c>
    </row>
    <row r="829" spans="1:22" ht="15" customHeight="1" x14ac:dyDescent="0.3">
      <c r="A829" s="15" t="s">
        <v>26</v>
      </c>
      <c r="B829" s="16">
        <v>43692</v>
      </c>
      <c r="C829" s="16">
        <v>43692</v>
      </c>
      <c r="D829" s="15">
        <f t="shared" si="24"/>
        <v>2019</v>
      </c>
      <c r="E829" s="15" t="s">
        <v>379</v>
      </c>
      <c r="F829" s="15" t="s">
        <v>335</v>
      </c>
      <c r="G829" s="15"/>
      <c r="H829" s="15"/>
      <c r="I829" s="15"/>
      <c r="J829" s="18">
        <v>1.5</v>
      </c>
      <c r="L829" s="15" t="s">
        <v>240</v>
      </c>
      <c r="M829" s="15" t="s">
        <v>14</v>
      </c>
      <c r="N829" s="15" t="s">
        <v>7452</v>
      </c>
      <c r="O829" s="15"/>
      <c r="Q829" s="10">
        <v>1.5</v>
      </c>
      <c r="S829" s="15"/>
      <c r="T829">
        <f t="shared" si="25"/>
        <v>7.0685834705770345</v>
      </c>
      <c r="U829" s="15" t="s">
        <v>3491</v>
      </c>
      <c r="V829" s="15" t="s">
        <v>3492</v>
      </c>
    </row>
    <row r="830" spans="1:22" ht="15" customHeight="1" x14ac:dyDescent="0.3">
      <c r="A830" s="15" t="s">
        <v>26</v>
      </c>
      <c r="B830" s="16">
        <v>43692</v>
      </c>
      <c r="C830" s="16">
        <v>43692</v>
      </c>
      <c r="D830" s="15">
        <f t="shared" si="24"/>
        <v>2019</v>
      </c>
      <c r="E830" s="15" t="s">
        <v>379</v>
      </c>
      <c r="F830" s="15" t="s">
        <v>335</v>
      </c>
      <c r="G830" s="15"/>
      <c r="H830" s="15"/>
      <c r="I830" s="15"/>
      <c r="J830" s="18">
        <v>0.01</v>
      </c>
      <c r="L830" s="15" t="s">
        <v>240</v>
      </c>
      <c r="M830" s="15" t="s">
        <v>14</v>
      </c>
      <c r="N830" s="15" t="s">
        <v>7451</v>
      </c>
      <c r="O830" s="15"/>
      <c r="Q830">
        <v>0.5</v>
      </c>
      <c r="S830" s="15"/>
      <c r="T830">
        <f t="shared" si="25"/>
        <v>0.78539816339744828</v>
      </c>
      <c r="U830" s="15" t="s">
        <v>3493</v>
      </c>
      <c r="V830" s="15" t="s">
        <v>3494</v>
      </c>
    </row>
    <row r="831" spans="1:22" ht="15" customHeight="1" x14ac:dyDescent="0.3">
      <c r="A831" s="15" t="s">
        <v>26</v>
      </c>
      <c r="B831" s="16">
        <v>43692</v>
      </c>
      <c r="C831" s="16">
        <v>43692</v>
      </c>
      <c r="D831" s="15">
        <f t="shared" si="24"/>
        <v>2019</v>
      </c>
      <c r="E831" s="15" t="s">
        <v>379</v>
      </c>
      <c r="F831" s="15" t="s">
        <v>335</v>
      </c>
      <c r="G831" s="15"/>
      <c r="H831" s="15"/>
      <c r="I831" s="15"/>
      <c r="J831" s="18">
        <v>2.5</v>
      </c>
      <c r="L831" s="15" t="s">
        <v>240</v>
      </c>
      <c r="M831" s="15" t="s">
        <v>14</v>
      </c>
      <c r="N831" s="15" t="s">
        <v>7452</v>
      </c>
      <c r="O831" s="15"/>
      <c r="Q831" s="10">
        <v>2.5</v>
      </c>
      <c r="S831" s="15"/>
      <c r="T831">
        <f t="shared" si="25"/>
        <v>19.634954084936208</v>
      </c>
      <c r="U831" s="15" t="s">
        <v>3495</v>
      </c>
      <c r="V831" s="15" t="s">
        <v>3496</v>
      </c>
    </row>
    <row r="832" spans="1:22" ht="15" customHeight="1" x14ac:dyDescent="0.3">
      <c r="A832" s="15" t="s">
        <v>26</v>
      </c>
      <c r="B832" s="16">
        <v>43692</v>
      </c>
      <c r="C832" s="16">
        <v>43692</v>
      </c>
      <c r="D832" s="15">
        <f t="shared" si="24"/>
        <v>2019</v>
      </c>
      <c r="E832" s="15" t="s">
        <v>379</v>
      </c>
      <c r="F832" s="15" t="s">
        <v>363</v>
      </c>
      <c r="G832" s="15"/>
      <c r="H832" s="15"/>
      <c r="I832" s="15"/>
      <c r="J832" s="18">
        <v>0.01</v>
      </c>
      <c r="L832" s="15" t="s">
        <v>240</v>
      </c>
      <c r="M832" s="15" t="s">
        <v>14</v>
      </c>
      <c r="N832" s="15" t="s">
        <v>7451</v>
      </c>
      <c r="O832" s="15"/>
      <c r="Q832">
        <v>0.5</v>
      </c>
      <c r="S832" s="15"/>
      <c r="T832">
        <f t="shared" si="25"/>
        <v>0.78539816339744828</v>
      </c>
      <c r="U832" s="15" t="s">
        <v>3497</v>
      </c>
      <c r="V832" s="15" t="s">
        <v>3498</v>
      </c>
    </row>
    <row r="833" spans="1:22" ht="15" customHeight="1" x14ac:dyDescent="0.3">
      <c r="A833" s="15" t="s">
        <v>26</v>
      </c>
      <c r="B833" s="16">
        <v>43692</v>
      </c>
      <c r="C833" s="16">
        <v>43692</v>
      </c>
      <c r="D833" s="15">
        <f t="shared" si="24"/>
        <v>2019</v>
      </c>
      <c r="E833" s="15" t="s">
        <v>379</v>
      </c>
      <c r="F833" s="15" t="s">
        <v>335</v>
      </c>
      <c r="G833" s="15"/>
      <c r="H833" s="15"/>
      <c r="I833" s="15"/>
      <c r="J833" s="18">
        <v>2.5</v>
      </c>
      <c r="L833" s="15" t="s">
        <v>240</v>
      </c>
      <c r="M833" s="15" t="s">
        <v>14</v>
      </c>
      <c r="N833" s="15" t="s">
        <v>7451</v>
      </c>
      <c r="O833" s="15"/>
      <c r="Q833" s="10">
        <v>2.5</v>
      </c>
      <c r="S833" s="15"/>
      <c r="T833">
        <f t="shared" si="25"/>
        <v>19.634954084936208</v>
      </c>
      <c r="U833" s="15" t="s">
        <v>3499</v>
      </c>
      <c r="V833" s="15" t="s">
        <v>3500</v>
      </c>
    </row>
    <row r="834" spans="1:22" ht="15" customHeight="1" x14ac:dyDescent="0.3">
      <c r="A834" s="15" t="s">
        <v>26</v>
      </c>
      <c r="B834" s="16">
        <v>43692</v>
      </c>
      <c r="C834" s="16">
        <v>43692</v>
      </c>
      <c r="D834" s="15">
        <f t="shared" si="24"/>
        <v>2019</v>
      </c>
      <c r="E834" s="15" t="s">
        <v>379</v>
      </c>
      <c r="F834" s="15" t="s">
        <v>281</v>
      </c>
      <c r="G834" s="15"/>
      <c r="H834" s="15"/>
      <c r="I834" s="15"/>
      <c r="J834" s="18">
        <v>0.01</v>
      </c>
      <c r="L834" s="15" t="s">
        <v>240</v>
      </c>
      <c r="M834" s="15" t="s">
        <v>14</v>
      </c>
      <c r="N834" s="15" t="s">
        <v>7451</v>
      </c>
      <c r="O834" s="15"/>
      <c r="Q834">
        <v>0.5</v>
      </c>
      <c r="S834" s="15"/>
      <c r="T834">
        <f t="shared" si="25"/>
        <v>0.78539816339744828</v>
      </c>
      <c r="U834" s="15" t="s">
        <v>3501</v>
      </c>
      <c r="V834" s="15" t="s">
        <v>3502</v>
      </c>
    </row>
    <row r="835" spans="1:22" ht="15" customHeight="1" x14ac:dyDescent="0.3">
      <c r="A835" s="15" t="s">
        <v>26</v>
      </c>
      <c r="B835" s="16">
        <v>43692</v>
      </c>
      <c r="C835" s="16">
        <v>43692</v>
      </c>
      <c r="D835" s="15">
        <f t="shared" ref="D835:D898" si="26">YEAR(C835)</f>
        <v>2019</v>
      </c>
      <c r="E835" s="15" t="s">
        <v>379</v>
      </c>
      <c r="F835" s="15" t="s">
        <v>360</v>
      </c>
      <c r="G835" s="15"/>
      <c r="H835" s="15"/>
      <c r="I835" s="15"/>
      <c r="J835" s="18">
        <v>0.01</v>
      </c>
      <c r="L835" s="15" t="s">
        <v>240</v>
      </c>
      <c r="M835" s="15" t="s">
        <v>14</v>
      </c>
      <c r="N835" s="15" t="s">
        <v>7451</v>
      </c>
      <c r="O835" s="15"/>
      <c r="Q835">
        <v>0.5</v>
      </c>
      <c r="S835" s="15"/>
      <c r="T835">
        <f t="shared" ref="T835:T898" si="27">PI()*(Q835^2)</f>
        <v>0.78539816339744828</v>
      </c>
      <c r="U835" s="15" t="s">
        <v>3503</v>
      </c>
      <c r="V835" s="15" t="s">
        <v>3504</v>
      </c>
    </row>
    <row r="836" spans="1:22" ht="15" customHeight="1" x14ac:dyDescent="0.3">
      <c r="A836" s="15" t="s">
        <v>26</v>
      </c>
      <c r="B836" s="16">
        <v>43692</v>
      </c>
      <c r="C836" s="16">
        <v>43692</v>
      </c>
      <c r="D836" s="15">
        <f t="shared" si="26"/>
        <v>2019</v>
      </c>
      <c r="E836" s="15" t="s">
        <v>379</v>
      </c>
      <c r="F836" s="15" t="s">
        <v>363</v>
      </c>
      <c r="G836" s="15"/>
      <c r="H836" s="15"/>
      <c r="I836" s="15"/>
      <c r="J836" s="18">
        <v>0.01</v>
      </c>
      <c r="L836" s="15" t="s">
        <v>240</v>
      </c>
      <c r="M836" s="15" t="s">
        <v>14</v>
      </c>
      <c r="N836" s="15" t="s">
        <v>7451</v>
      </c>
      <c r="O836" s="15"/>
      <c r="Q836">
        <v>0.5</v>
      </c>
      <c r="S836" s="15"/>
      <c r="T836">
        <f t="shared" si="27"/>
        <v>0.78539816339744828</v>
      </c>
      <c r="U836" s="15" t="s">
        <v>3505</v>
      </c>
      <c r="V836" s="15" t="s">
        <v>3506</v>
      </c>
    </row>
    <row r="837" spans="1:22" ht="15" customHeight="1" x14ac:dyDescent="0.3">
      <c r="A837" s="15" t="s">
        <v>26</v>
      </c>
      <c r="B837" s="16">
        <v>43692</v>
      </c>
      <c r="C837" s="16">
        <v>43692</v>
      </c>
      <c r="D837" s="15">
        <f t="shared" si="26"/>
        <v>2019</v>
      </c>
      <c r="E837" s="15" t="s">
        <v>379</v>
      </c>
      <c r="F837" s="15" t="s">
        <v>363</v>
      </c>
      <c r="G837" s="15"/>
      <c r="H837" s="15"/>
      <c r="I837" s="15"/>
      <c r="J837" s="18">
        <v>0.01</v>
      </c>
      <c r="L837" s="15" t="s">
        <v>240</v>
      </c>
      <c r="M837" s="15" t="s">
        <v>14</v>
      </c>
      <c r="N837" s="15" t="s">
        <v>7451</v>
      </c>
      <c r="O837" s="15"/>
      <c r="Q837">
        <v>0.5</v>
      </c>
      <c r="S837" s="15"/>
      <c r="T837">
        <f t="shared" si="27"/>
        <v>0.78539816339744828</v>
      </c>
      <c r="U837" s="15" t="s">
        <v>3507</v>
      </c>
      <c r="V837" s="15" t="s">
        <v>3508</v>
      </c>
    </row>
    <row r="838" spans="1:22" ht="15" customHeight="1" x14ac:dyDescent="0.3">
      <c r="A838" s="15" t="s">
        <v>26</v>
      </c>
      <c r="B838" s="16">
        <v>43692</v>
      </c>
      <c r="C838" s="16">
        <v>43692</v>
      </c>
      <c r="D838" s="15">
        <f t="shared" si="26"/>
        <v>2019</v>
      </c>
      <c r="E838" s="15" t="s">
        <v>379</v>
      </c>
      <c r="F838" s="15" t="s">
        <v>363</v>
      </c>
      <c r="G838" s="15"/>
      <c r="H838" s="15"/>
      <c r="I838" s="15"/>
      <c r="J838" s="18">
        <v>0.01</v>
      </c>
      <c r="L838" s="15" t="s">
        <v>240</v>
      </c>
      <c r="M838" s="15" t="s">
        <v>14</v>
      </c>
      <c r="N838" s="15" t="s">
        <v>7451</v>
      </c>
      <c r="O838" s="15"/>
      <c r="Q838">
        <v>0.5</v>
      </c>
      <c r="S838" s="15"/>
      <c r="T838">
        <f t="shared" si="27"/>
        <v>0.78539816339744828</v>
      </c>
      <c r="U838" s="15" t="s">
        <v>3509</v>
      </c>
      <c r="V838" s="15" t="s">
        <v>3510</v>
      </c>
    </row>
    <row r="839" spans="1:22" ht="15" customHeight="1" x14ac:dyDescent="0.3">
      <c r="A839" s="15" t="s">
        <v>26</v>
      </c>
      <c r="B839" s="16">
        <v>43692</v>
      </c>
      <c r="C839" s="16">
        <v>43692</v>
      </c>
      <c r="D839" s="15">
        <f t="shared" si="26"/>
        <v>2019</v>
      </c>
      <c r="E839" s="15" t="s">
        <v>379</v>
      </c>
      <c r="F839" s="15" t="s">
        <v>301</v>
      </c>
      <c r="G839" s="15"/>
      <c r="H839" s="15"/>
      <c r="I839" s="15"/>
      <c r="J839" s="18">
        <v>0.01</v>
      </c>
      <c r="L839" s="15" t="s">
        <v>240</v>
      </c>
      <c r="M839" s="15" t="s">
        <v>14</v>
      </c>
      <c r="N839" s="15" t="s">
        <v>7451</v>
      </c>
      <c r="O839" s="15"/>
      <c r="Q839">
        <v>0.5</v>
      </c>
      <c r="S839" s="15"/>
      <c r="T839">
        <f t="shared" si="27"/>
        <v>0.78539816339744828</v>
      </c>
      <c r="U839" s="15" t="s">
        <v>3511</v>
      </c>
      <c r="V839" s="15" t="s">
        <v>3512</v>
      </c>
    </row>
    <row r="840" spans="1:22" ht="15" customHeight="1" x14ac:dyDescent="0.3">
      <c r="A840" s="15" t="s">
        <v>26</v>
      </c>
      <c r="B840" s="16">
        <v>43692</v>
      </c>
      <c r="C840" s="16">
        <v>43692</v>
      </c>
      <c r="D840" s="15">
        <f t="shared" si="26"/>
        <v>2019</v>
      </c>
      <c r="E840" s="15" t="s">
        <v>379</v>
      </c>
      <c r="F840" s="15" t="s">
        <v>363</v>
      </c>
      <c r="G840" s="15"/>
      <c r="H840" s="15"/>
      <c r="I840" s="15"/>
      <c r="J840" s="18">
        <v>0.01</v>
      </c>
      <c r="L840" s="15" t="s">
        <v>240</v>
      </c>
      <c r="M840" s="15" t="s">
        <v>14</v>
      </c>
      <c r="N840" s="15" t="s">
        <v>7451</v>
      </c>
      <c r="O840" s="15"/>
      <c r="Q840">
        <v>0.5</v>
      </c>
      <c r="S840" s="15"/>
      <c r="T840">
        <f t="shared" si="27"/>
        <v>0.78539816339744828</v>
      </c>
      <c r="U840" s="15" t="s">
        <v>3513</v>
      </c>
      <c r="V840" s="15" t="s">
        <v>3514</v>
      </c>
    </row>
    <row r="841" spans="1:22" ht="15" customHeight="1" x14ac:dyDescent="0.3">
      <c r="A841" s="15" t="s">
        <v>26</v>
      </c>
      <c r="B841" s="16">
        <v>43692</v>
      </c>
      <c r="C841" s="16">
        <v>43692</v>
      </c>
      <c r="D841" s="15">
        <f t="shared" si="26"/>
        <v>2019</v>
      </c>
      <c r="E841" s="15" t="s">
        <v>379</v>
      </c>
      <c r="F841" s="15" t="s">
        <v>363</v>
      </c>
      <c r="G841" s="15"/>
      <c r="H841" s="15"/>
      <c r="I841" s="15"/>
      <c r="J841" s="18">
        <v>0.01</v>
      </c>
      <c r="L841" s="15" t="s">
        <v>240</v>
      </c>
      <c r="M841" s="15" t="s">
        <v>14</v>
      </c>
      <c r="N841" s="15" t="s">
        <v>7451</v>
      </c>
      <c r="O841" s="15"/>
      <c r="Q841">
        <v>0.5</v>
      </c>
      <c r="S841" s="15"/>
      <c r="T841">
        <f t="shared" si="27"/>
        <v>0.78539816339744828</v>
      </c>
      <c r="U841" s="15" t="s">
        <v>3515</v>
      </c>
      <c r="V841" s="15" t="s">
        <v>3516</v>
      </c>
    </row>
    <row r="842" spans="1:22" ht="15" customHeight="1" x14ac:dyDescent="0.3">
      <c r="A842" s="15" t="s">
        <v>26</v>
      </c>
      <c r="B842" s="16">
        <v>43692</v>
      </c>
      <c r="C842" s="16">
        <v>43692</v>
      </c>
      <c r="D842" s="15">
        <f t="shared" si="26"/>
        <v>2019</v>
      </c>
      <c r="E842" s="15" t="s">
        <v>379</v>
      </c>
      <c r="F842" s="15" t="s">
        <v>363</v>
      </c>
      <c r="G842" s="15"/>
      <c r="H842" s="15"/>
      <c r="I842" s="15"/>
      <c r="J842" s="18">
        <v>0.01</v>
      </c>
      <c r="L842" s="15" t="s">
        <v>240</v>
      </c>
      <c r="M842" s="15" t="s">
        <v>14</v>
      </c>
      <c r="N842" s="15" t="s">
        <v>7451</v>
      </c>
      <c r="O842" s="15"/>
      <c r="Q842">
        <v>0.5</v>
      </c>
      <c r="S842" s="15"/>
      <c r="T842">
        <f t="shared" si="27"/>
        <v>0.78539816339744828</v>
      </c>
      <c r="U842" s="15" t="s">
        <v>3517</v>
      </c>
      <c r="V842" s="15" t="s">
        <v>3518</v>
      </c>
    </row>
    <row r="843" spans="1:22" ht="15" customHeight="1" x14ac:dyDescent="0.3">
      <c r="A843" s="15" t="s">
        <v>26</v>
      </c>
      <c r="B843" s="16">
        <v>43692</v>
      </c>
      <c r="C843" s="16">
        <v>43692</v>
      </c>
      <c r="D843" s="15">
        <f t="shared" si="26"/>
        <v>2019</v>
      </c>
      <c r="E843" s="15" t="s">
        <v>379</v>
      </c>
      <c r="F843" s="15" t="s">
        <v>363</v>
      </c>
      <c r="G843" s="15"/>
      <c r="H843" s="15"/>
      <c r="I843" s="15"/>
      <c r="J843" s="18">
        <v>0.01</v>
      </c>
      <c r="L843" s="15" t="s">
        <v>240</v>
      </c>
      <c r="M843" s="15" t="s">
        <v>14</v>
      </c>
      <c r="N843" s="15" t="s">
        <v>7451</v>
      </c>
      <c r="O843" s="15"/>
      <c r="Q843">
        <v>0.5</v>
      </c>
      <c r="S843" s="15"/>
      <c r="T843">
        <f t="shared" si="27"/>
        <v>0.78539816339744828</v>
      </c>
      <c r="U843" s="15" t="s">
        <v>3519</v>
      </c>
      <c r="V843" s="15" t="s">
        <v>3520</v>
      </c>
    </row>
    <row r="844" spans="1:22" ht="15" customHeight="1" x14ac:dyDescent="0.3">
      <c r="A844" s="15" t="s">
        <v>26</v>
      </c>
      <c r="B844" s="16">
        <v>43692</v>
      </c>
      <c r="C844" s="16">
        <v>43692</v>
      </c>
      <c r="D844" s="15">
        <f t="shared" si="26"/>
        <v>2019</v>
      </c>
      <c r="E844" s="15" t="s">
        <v>379</v>
      </c>
      <c r="F844" s="15" t="s">
        <v>363</v>
      </c>
      <c r="G844" s="15"/>
      <c r="H844" s="15"/>
      <c r="I844" s="15"/>
      <c r="J844" s="18">
        <v>1</v>
      </c>
      <c r="L844" s="15" t="s">
        <v>240</v>
      </c>
      <c r="M844" s="15" t="s">
        <v>14</v>
      </c>
      <c r="N844" s="15" t="s">
        <v>7451</v>
      </c>
      <c r="O844" s="15"/>
      <c r="Q844" s="10">
        <v>1</v>
      </c>
      <c r="S844" s="15"/>
      <c r="T844">
        <f t="shared" si="27"/>
        <v>3.1415926535897931</v>
      </c>
      <c r="U844" s="15" t="s">
        <v>3521</v>
      </c>
      <c r="V844" s="15" t="s">
        <v>3522</v>
      </c>
    </row>
    <row r="845" spans="1:22" ht="15" customHeight="1" x14ac:dyDescent="0.3">
      <c r="A845" s="15" t="s">
        <v>26</v>
      </c>
      <c r="B845" s="16">
        <v>43692</v>
      </c>
      <c r="C845" s="16">
        <v>43692</v>
      </c>
      <c r="D845" s="15">
        <f t="shared" si="26"/>
        <v>2019</v>
      </c>
      <c r="E845" s="15" t="s">
        <v>379</v>
      </c>
      <c r="F845" s="15" t="s">
        <v>2440</v>
      </c>
      <c r="G845" s="15"/>
      <c r="H845" s="15"/>
      <c r="I845" s="15"/>
      <c r="J845" s="18">
        <v>1</v>
      </c>
      <c r="L845" s="15" t="s">
        <v>240</v>
      </c>
      <c r="M845" s="15" t="s">
        <v>14</v>
      </c>
      <c r="N845" s="15" t="s">
        <v>7451</v>
      </c>
      <c r="O845" s="15"/>
      <c r="Q845" s="10">
        <v>1</v>
      </c>
      <c r="S845" s="15"/>
      <c r="T845">
        <f t="shared" si="27"/>
        <v>3.1415926535897931</v>
      </c>
      <c r="U845" s="15" t="s">
        <v>3523</v>
      </c>
      <c r="V845" s="15" t="s">
        <v>3524</v>
      </c>
    </row>
    <row r="846" spans="1:22" ht="15" customHeight="1" x14ac:dyDescent="0.3">
      <c r="A846" s="15" t="s">
        <v>26</v>
      </c>
      <c r="B846" s="16">
        <v>43692</v>
      </c>
      <c r="C846" s="16">
        <v>43692</v>
      </c>
      <c r="D846" s="15">
        <f t="shared" si="26"/>
        <v>2019</v>
      </c>
      <c r="E846" s="15" t="s">
        <v>379</v>
      </c>
      <c r="F846" s="15" t="s">
        <v>363</v>
      </c>
      <c r="G846" s="15"/>
      <c r="H846" s="15"/>
      <c r="I846" s="15"/>
      <c r="J846" s="18">
        <v>0.01</v>
      </c>
      <c r="L846" s="15" t="s">
        <v>240</v>
      </c>
      <c r="M846" s="15" t="s">
        <v>14</v>
      </c>
      <c r="N846" s="15" t="s">
        <v>7451</v>
      </c>
      <c r="O846" s="15"/>
      <c r="Q846">
        <v>0.5</v>
      </c>
      <c r="S846" s="15"/>
      <c r="T846">
        <f t="shared" si="27"/>
        <v>0.78539816339744828</v>
      </c>
      <c r="U846" s="15" t="s">
        <v>3525</v>
      </c>
      <c r="V846" s="15" t="s">
        <v>3526</v>
      </c>
    </row>
    <row r="847" spans="1:22" ht="15" customHeight="1" x14ac:dyDescent="0.3">
      <c r="A847" s="15" t="s">
        <v>26</v>
      </c>
      <c r="B847" s="16">
        <v>43692</v>
      </c>
      <c r="C847" s="16">
        <v>43692</v>
      </c>
      <c r="D847" s="15">
        <f t="shared" si="26"/>
        <v>2019</v>
      </c>
      <c r="E847" s="15" t="s">
        <v>379</v>
      </c>
      <c r="F847" s="15" t="s">
        <v>363</v>
      </c>
      <c r="G847" s="15"/>
      <c r="H847" s="15"/>
      <c r="I847" s="15"/>
      <c r="J847" s="18">
        <v>0.01</v>
      </c>
      <c r="L847" s="15" t="s">
        <v>240</v>
      </c>
      <c r="M847" s="15" t="s">
        <v>14</v>
      </c>
      <c r="N847" s="15" t="s">
        <v>7451</v>
      </c>
      <c r="O847" s="15"/>
      <c r="Q847">
        <v>0.5</v>
      </c>
      <c r="S847" s="15"/>
      <c r="T847">
        <f t="shared" si="27"/>
        <v>0.78539816339744828</v>
      </c>
      <c r="U847" s="15" t="s">
        <v>3527</v>
      </c>
      <c r="V847" s="15" t="s">
        <v>3528</v>
      </c>
    </row>
    <row r="848" spans="1:22" ht="15" customHeight="1" x14ac:dyDescent="0.3">
      <c r="A848" s="15" t="s">
        <v>26</v>
      </c>
      <c r="B848" s="16">
        <v>43692</v>
      </c>
      <c r="C848" s="16">
        <v>43692</v>
      </c>
      <c r="D848" s="15">
        <f t="shared" si="26"/>
        <v>2019</v>
      </c>
      <c r="E848" s="15" t="s">
        <v>379</v>
      </c>
      <c r="F848" s="15" t="s">
        <v>363</v>
      </c>
      <c r="G848" s="15"/>
      <c r="H848" s="15"/>
      <c r="I848" s="15"/>
      <c r="J848" s="18">
        <v>0.25</v>
      </c>
      <c r="L848" s="15" t="s">
        <v>240</v>
      </c>
      <c r="M848" s="15" t="s">
        <v>14</v>
      </c>
      <c r="N848" s="15" t="s">
        <v>7451</v>
      </c>
      <c r="O848" s="15"/>
      <c r="Q848" s="10">
        <v>0.25</v>
      </c>
      <c r="S848" s="15"/>
      <c r="T848">
        <f t="shared" si="27"/>
        <v>0.19634954084936207</v>
      </c>
      <c r="U848" s="15" t="s">
        <v>3529</v>
      </c>
      <c r="V848" s="15" t="s">
        <v>3530</v>
      </c>
    </row>
    <row r="849" spans="1:22" ht="15" customHeight="1" x14ac:dyDescent="0.3">
      <c r="A849" s="15" t="s">
        <v>26</v>
      </c>
      <c r="B849" s="16">
        <v>43692</v>
      </c>
      <c r="C849" s="16">
        <v>43692</v>
      </c>
      <c r="D849" s="15">
        <f t="shared" si="26"/>
        <v>2019</v>
      </c>
      <c r="E849" s="15" t="s">
        <v>379</v>
      </c>
      <c r="F849" s="15" t="s">
        <v>363</v>
      </c>
      <c r="G849" s="15"/>
      <c r="H849" s="15"/>
      <c r="I849" s="15"/>
      <c r="J849" s="18">
        <v>0.01</v>
      </c>
      <c r="L849" s="15" t="s">
        <v>330</v>
      </c>
      <c r="M849" s="15" t="s">
        <v>14</v>
      </c>
      <c r="N849" s="15" t="s">
        <v>7451</v>
      </c>
      <c r="O849" s="15"/>
      <c r="Q849">
        <v>0.5</v>
      </c>
      <c r="S849" s="15"/>
      <c r="T849">
        <f t="shared" si="27"/>
        <v>0.78539816339744828</v>
      </c>
      <c r="U849" s="15" t="s">
        <v>3531</v>
      </c>
      <c r="V849" s="15" t="s">
        <v>3532</v>
      </c>
    </row>
    <row r="850" spans="1:22" ht="15" customHeight="1" x14ac:dyDescent="0.3">
      <c r="A850" s="15" t="s">
        <v>26</v>
      </c>
      <c r="B850" s="16">
        <v>43692</v>
      </c>
      <c r="C850" s="16">
        <v>43692</v>
      </c>
      <c r="D850" s="15">
        <f t="shared" si="26"/>
        <v>2019</v>
      </c>
      <c r="E850" s="15" t="s">
        <v>379</v>
      </c>
      <c r="F850" s="15" t="s">
        <v>363</v>
      </c>
      <c r="G850" s="15"/>
      <c r="H850" s="15"/>
      <c r="I850" s="15"/>
      <c r="J850" s="18">
        <v>2</v>
      </c>
      <c r="L850" s="15" t="s">
        <v>330</v>
      </c>
      <c r="M850" s="15" t="s">
        <v>14</v>
      </c>
      <c r="N850" s="15" t="s">
        <v>7451</v>
      </c>
      <c r="O850" s="15"/>
      <c r="Q850" s="10">
        <v>2</v>
      </c>
      <c r="S850" s="15"/>
      <c r="T850">
        <f t="shared" si="27"/>
        <v>12.566370614359172</v>
      </c>
      <c r="U850" s="15" t="s">
        <v>3533</v>
      </c>
      <c r="V850" s="15" t="s">
        <v>3534</v>
      </c>
    </row>
    <row r="851" spans="1:22" ht="15" customHeight="1" x14ac:dyDescent="0.3">
      <c r="A851" s="15" t="s">
        <v>26</v>
      </c>
      <c r="B851" s="16">
        <v>43692</v>
      </c>
      <c r="C851" s="16">
        <v>43692</v>
      </c>
      <c r="D851" s="15">
        <f t="shared" si="26"/>
        <v>2019</v>
      </c>
      <c r="E851" s="15" t="s">
        <v>379</v>
      </c>
      <c r="F851" s="15" t="s">
        <v>363</v>
      </c>
      <c r="G851" s="15"/>
      <c r="H851" s="15"/>
      <c r="I851" s="15"/>
      <c r="J851" s="18">
        <v>0.01</v>
      </c>
      <c r="L851" s="15" t="s">
        <v>330</v>
      </c>
      <c r="M851" s="15" t="s">
        <v>14</v>
      </c>
      <c r="N851" s="15" t="s">
        <v>7451</v>
      </c>
      <c r="O851" s="15"/>
      <c r="Q851">
        <v>0.5</v>
      </c>
      <c r="S851" s="15"/>
      <c r="T851">
        <f t="shared" si="27"/>
        <v>0.78539816339744828</v>
      </c>
      <c r="U851" s="15" t="s">
        <v>3535</v>
      </c>
      <c r="V851" s="15" t="s">
        <v>3536</v>
      </c>
    </row>
    <row r="852" spans="1:22" ht="15" customHeight="1" x14ac:dyDescent="0.3">
      <c r="A852" s="15" t="s">
        <v>26</v>
      </c>
      <c r="B852" s="16">
        <v>43692</v>
      </c>
      <c r="C852" s="16">
        <v>43692</v>
      </c>
      <c r="D852" s="15">
        <f t="shared" si="26"/>
        <v>2019</v>
      </c>
      <c r="E852" s="15" t="s">
        <v>379</v>
      </c>
      <c r="F852" s="15" t="s">
        <v>363</v>
      </c>
      <c r="G852" s="15"/>
      <c r="H852" s="15"/>
      <c r="I852" s="15"/>
      <c r="J852" s="18">
        <v>0.01</v>
      </c>
      <c r="L852" s="15" t="s">
        <v>330</v>
      </c>
      <c r="M852" s="15" t="s">
        <v>14</v>
      </c>
      <c r="N852" s="15" t="s">
        <v>7451</v>
      </c>
      <c r="O852" s="15"/>
      <c r="Q852">
        <v>0.5</v>
      </c>
      <c r="S852" s="15"/>
      <c r="T852">
        <f t="shared" si="27"/>
        <v>0.78539816339744828</v>
      </c>
      <c r="U852" s="15" t="s">
        <v>3537</v>
      </c>
      <c r="V852" s="15" t="s">
        <v>3538</v>
      </c>
    </row>
    <row r="853" spans="1:22" ht="15" customHeight="1" x14ac:dyDescent="0.3">
      <c r="A853" s="15" t="s">
        <v>26</v>
      </c>
      <c r="B853" s="16">
        <v>43692</v>
      </c>
      <c r="C853" s="16">
        <v>43692</v>
      </c>
      <c r="D853" s="15">
        <f t="shared" si="26"/>
        <v>2019</v>
      </c>
      <c r="E853" s="15" t="s">
        <v>379</v>
      </c>
      <c r="F853" s="15" t="s">
        <v>363</v>
      </c>
      <c r="G853" s="15"/>
      <c r="H853" s="15"/>
      <c r="I853" s="15"/>
      <c r="J853" s="18">
        <v>0.01</v>
      </c>
      <c r="L853" s="15" t="s">
        <v>330</v>
      </c>
      <c r="M853" s="15" t="s">
        <v>14</v>
      </c>
      <c r="N853" s="15" t="s">
        <v>7451</v>
      </c>
      <c r="O853" s="15"/>
      <c r="Q853">
        <v>0.5</v>
      </c>
      <c r="S853" s="15"/>
      <c r="T853">
        <f t="shared" si="27"/>
        <v>0.78539816339744828</v>
      </c>
      <c r="U853" s="15" t="s">
        <v>3539</v>
      </c>
      <c r="V853" s="15" t="s">
        <v>3540</v>
      </c>
    </row>
    <row r="854" spans="1:22" ht="15" customHeight="1" x14ac:dyDescent="0.3">
      <c r="A854" s="15" t="s">
        <v>26</v>
      </c>
      <c r="B854" s="16">
        <v>43692</v>
      </c>
      <c r="C854" s="16">
        <v>43692</v>
      </c>
      <c r="D854" s="15">
        <f t="shared" si="26"/>
        <v>2019</v>
      </c>
      <c r="E854" s="15" t="s">
        <v>379</v>
      </c>
      <c r="F854" s="15" t="s">
        <v>363</v>
      </c>
      <c r="G854" s="15"/>
      <c r="H854" s="15"/>
      <c r="I854" s="15"/>
      <c r="J854" s="18">
        <v>0.01</v>
      </c>
      <c r="L854" s="15" t="s">
        <v>330</v>
      </c>
      <c r="M854" s="15" t="s">
        <v>14</v>
      </c>
      <c r="N854" s="15" t="s">
        <v>7451</v>
      </c>
      <c r="O854" s="15"/>
      <c r="Q854">
        <v>0.5</v>
      </c>
      <c r="S854" s="15"/>
      <c r="T854">
        <f t="shared" si="27"/>
        <v>0.78539816339744828</v>
      </c>
      <c r="U854" s="15" t="s">
        <v>3541</v>
      </c>
      <c r="V854" s="15" t="s">
        <v>3542</v>
      </c>
    </row>
    <row r="855" spans="1:22" ht="15" customHeight="1" x14ac:dyDescent="0.3">
      <c r="A855" s="15" t="s">
        <v>26</v>
      </c>
      <c r="B855" s="16">
        <v>43692</v>
      </c>
      <c r="C855" s="16">
        <v>43692</v>
      </c>
      <c r="D855" s="15">
        <f t="shared" si="26"/>
        <v>2019</v>
      </c>
      <c r="E855" s="15" t="s">
        <v>379</v>
      </c>
      <c r="F855" s="15" t="s">
        <v>363</v>
      </c>
      <c r="G855" s="15"/>
      <c r="H855" s="15"/>
      <c r="I855" s="15"/>
      <c r="J855" s="18">
        <v>0.01</v>
      </c>
      <c r="L855" s="15" t="s">
        <v>330</v>
      </c>
      <c r="M855" s="15" t="s">
        <v>14</v>
      </c>
      <c r="N855" s="15" t="s">
        <v>7451</v>
      </c>
      <c r="O855" s="15"/>
      <c r="Q855">
        <v>0.5</v>
      </c>
      <c r="S855" s="15"/>
      <c r="T855">
        <f t="shared" si="27"/>
        <v>0.78539816339744828</v>
      </c>
      <c r="U855" s="15" t="s">
        <v>3543</v>
      </c>
      <c r="V855" s="15" t="s">
        <v>3544</v>
      </c>
    </row>
    <row r="856" spans="1:22" ht="15" customHeight="1" x14ac:dyDescent="0.3">
      <c r="A856" s="15" t="s">
        <v>26</v>
      </c>
      <c r="B856" s="16">
        <v>43692</v>
      </c>
      <c r="C856" s="16">
        <v>43692</v>
      </c>
      <c r="D856" s="15">
        <f t="shared" si="26"/>
        <v>2019</v>
      </c>
      <c r="E856" s="15" t="s">
        <v>379</v>
      </c>
      <c r="F856" s="15" t="s">
        <v>363</v>
      </c>
      <c r="G856" s="15"/>
      <c r="H856" s="15"/>
      <c r="I856" s="15"/>
      <c r="J856" s="18">
        <v>0.01</v>
      </c>
      <c r="L856" s="15" t="s">
        <v>330</v>
      </c>
      <c r="M856" s="15" t="s">
        <v>14</v>
      </c>
      <c r="N856" s="15" t="s">
        <v>7451</v>
      </c>
      <c r="O856" s="15"/>
      <c r="Q856">
        <v>0.5</v>
      </c>
      <c r="S856" s="15"/>
      <c r="T856">
        <f t="shared" si="27"/>
        <v>0.78539816339744828</v>
      </c>
      <c r="U856" s="15" t="s">
        <v>3545</v>
      </c>
      <c r="V856" s="15" t="s">
        <v>3546</v>
      </c>
    </row>
    <row r="857" spans="1:22" ht="15" customHeight="1" x14ac:dyDescent="0.3">
      <c r="A857" s="15" t="s">
        <v>26</v>
      </c>
      <c r="B857" s="16">
        <v>43692</v>
      </c>
      <c r="C857" s="16">
        <v>43692</v>
      </c>
      <c r="D857" s="15">
        <f t="shared" si="26"/>
        <v>2019</v>
      </c>
      <c r="E857" s="15" t="s">
        <v>379</v>
      </c>
      <c r="F857" s="15" t="s">
        <v>238</v>
      </c>
      <c r="G857" s="15"/>
      <c r="H857" s="15"/>
      <c r="I857" s="15"/>
      <c r="J857" s="18">
        <v>1</v>
      </c>
      <c r="L857" s="15" t="s">
        <v>330</v>
      </c>
      <c r="M857" s="15" t="s">
        <v>14</v>
      </c>
      <c r="N857" s="15" t="s">
        <v>7451</v>
      </c>
      <c r="O857" s="15"/>
      <c r="Q857" s="10">
        <v>1</v>
      </c>
      <c r="S857" s="15"/>
      <c r="T857">
        <f t="shared" si="27"/>
        <v>3.1415926535897931</v>
      </c>
      <c r="U857" s="15" t="s">
        <v>3547</v>
      </c>
      <c r="V857" s="15" t="s">
        <v>3548</v>
      </c>
    </row>
    <row r="858" spans="1:22" ht="15" customHeight="1" x14ac:dyDescent="0.3">
      <c r="A858" s="15" t="s">
        <v>26</v>
      </c>
      <c r="B858" s="16">
        <v>43692</v>
      </c>
      <c r="C858" s="16">
        <v>43692</v>
      </c>
      <c r="D858" s="15">
        <f t="shared" si="26"/>
        <v>2019</v>
      </c>
      <c r="E858" s="15" t="s">
        <v>379</v>
      </c>
      <c r="F858" s="15" t="s">
        <v>238</v>
      </c>
      <c r="G858" s="15"/>
      <c r="H858" s="15"/>
      <c r="I858" s="15"/>
      <c r="J858" s="18">
        <v>1</v>
      </c>
      <c r="L858" s="15" t="s">
        <v>330</v>
      </c>
      <c r="M858" s="15" t="s">
        <v>14</v>
      </c>
      <c r="N858" s="15" t="s">
        <v>7451</v>
      </c>
      <c r="O858" s="15"/>
      <c r="Q858" s="10">
        <v>1</v>
      </c>
      <c r="S858" s="15"/>
      <c r="T858">
        <f t="shared" si="27"/>
        <v>3.1415926535897931</v>
      </c>
      <c r="U858" s="15" t="s">
        <v>3549</v>
      </c>
      <c r="V858" s="15" t="s">
        <v>3550</v>
      </c>
    </row>
    <row r="859" spans="1:22" ht="15" customHeight="1" x14ac:dyDescent="0.3">
      <c r="A859" s="15" t="s">
        <v>26</v>
      </c>
      <c r="B859" s="16">
        <v>43692</v>
      </c>
      <c r="C859" s="16">
        <v>43692</v>
      </c>
      <c r="D859" s="15">
        <f t="shared" si="26"/>
        <v>2019</v>
      </c>
      <c r="E859" s="15" t="s">
        <v>379</v>
      </c>
      <c r="F859" s="15" t="s">
        <v>363</v>
      </c>
      <c r="G859" s="15"/>
      <c r="H859" s="15"/>
      <c r="I859" s="15"/>
      <c r="J859" s="18">
        <v>1</v>
      </c>
      <c r="L859" s="15" t="s">
        <v>330</v>
      </c>
      <c r="M859" s="15" t="s">
        <v>14</v>
      </c>
      <c r="N859" s="15" t="s">
        <v>7451</v>
      </c>
      <c r="O859" s="15"/>
      <c r="Q859" s="10">
        <v>1</v>
      </c>
      <c r="S859" s="15"/>
      <c r="T859">
        <f t="shared" si="27"/>
        <v>3.1415926535897931</v>
      </c>
      <c r="U859" s="15" t="s">
        <v>3551</v>
      </c>
      <c r="V859" s="15" t="s">
        <v>3552</v>
      </c>
    </row>
    <row r="860" spans="1:22" ht="15" customHeight="1" x14ac:dyDescent="0.3">
      <c r="A860" s="15" t="s">
        <v>26</v>
      </c>
      <c r="B860" s="16">
        <v>43692</v>
      </c>
      <c r="C860" s="16">
        <v>43692</v>
      </c>
      <c r="D860" s="15">
        <f t="shared" si="26"/>
        <v>2019</v>
      </c>
      <c r="E860" s="15" t="s">
        <v>379</v>
      </c>
      <c r="F860" s="15" t="s">
        <v>363</v>
      </c>
      <c r="G860" s="15"/>
      <c r="H860" s="15"/>
      <c r="I860" s="15"/>
      <c r="J860" s="18">
        <v>1</v>
      </c>
      <c r="L860" s="15" t="s">
        <v>330</v>
      </c>
      <c r="M860" s="15" t="s">
        <v>14</v>
      </c>
      <c r="N860" s="15" t="s">
        <v>7451</v>
      </c>
      <c r="O860" s="15"/>
      <c r="Q860" s="10">
        <v>1</v>
      </c>
      <c r="S860" s="15"/>
      <c r="T860">
        <f t="shared" si="27"/>
        <v>3.1415926535897931</v>
      </c>
      <c r="U860" s="15" t="s">
        <v>3553</v>
      </c>
      <c r="V860" s="15" t="s">
        <v>3554</v>
      </c>
    </row>
    <row r="861" spans="1:22" ht="15" customHeight="1" x14ac:dyDescent="0.3">
      <c r="A861" s="15" t="s">
        <v>26</v>
      </c>
      <c r="B861" s="16">
        <v>43692</v>
      </c>
      <c r="C861" s="16">
        <v>43692</v>
      </c>
      <c r="D861" s="15">
        <f t="shared" si="26"/>
        <v>2019</v>
      </c>
      <c r="E861" s="15" t="s">
        <v>379</v>
      </c>
      <c r="F861" s="15" t="s">
        <v>363</v>
      </c>
      <c r="G861" s="15"/>
      <c r="H861" s="15"/>
      <c r="I861" s="15"/>
      <c r="J861" s="18">
        <v>0.01</v>
      </c>
      <c r="L861" s="15" t="s">
        <v>330</v>
      </c>
      <c r="M861" s="15" t="s">
        <v>14</v>
      </c>
      <c r="N861" s="15" t="s">
        <v>7451</v>
      </c>
      <c r="O861" s="15"/>
      <c r="Q861">
        <v>0.5</v>
      </c>
      <c r="S861" s="15"/>
      <c r="T861">
        <f t="shared" si="27"/>
        <v>0.78539816339744828</v>
      </c>
      <c r="U861" s="15" t="s">
        <v>3555</v>
      </c>
      <c r="V861" s="15" t="s">
        <v>3556</v>
      </c>
    </row>
    <row r="862" spans="1:22" ht="15" customHeight="1" x14ac:dyDescent="0.3">
      <c r="A862" s="15" t="s">
        <v>26</v>
      </c>
      <c r="B862" s="16">
        <v>43692</v>
      </c>
      <c r="C862" s="16">
        <v>43692</v>
      </c>
      <c r="D862" s="15">
        <f t="shared" si="26"/>
        <v>2019</v>
      </c>
      <c r="E862" s="15" t="s">
        <v>379</v>
      </c>
      <c r="F862" s="15" t="s">
        <v>363</v>
      </c>
      <c r="G862" s="15"/>
      <c r="H862" s="15"/>
      <c r="I862" s="15"/>
      <c r="J862" s="18">
        <v>0.01</v>
      </c>
      <c r="L862" s="15" t="s">
        <v>330</v>
      </c>
      <c r="M862" s="15" t="s">
        <v>14</v>
      </c>
      <c r="N862" s="15" t="s">
        <v>7451</v>
      </c>
      <c r="O862" s="15"/>
      <c r="Q862">
        <v>0.5</v>
      </c>
      <c r="S862" s="15"/>
      <c r="T862">
        <f t="shared" si="27"/>
        <v>0.78539816339744828</v>
      </c>
      <c r="U862" s="15" t="s">
        <v>3557</v>
      </c>
      <c r="V862" s="15" t="s">
        <v>3558</v>
      </c>
    </row>
    <row r="863" spans="1:22" ht="15" customHeight="1" x14ac:dyDescent="0.3">
      <c r="A863" s="15" t="s">
        <v>26</v>
      </c>
      <c r="B863" s="16">
        <v>43692</v>
      </c>
      <c r="C863" s="16">
        <v>43692</v>
      </c>
      <c r="D863" s="15">
        <f t="shared" si="26"/>
        <v>2019</v>
      </c>
      <c r="E863" s="15" t="s">
        <v>379</v>
      </c>
      <c r="F863" s="15" t="s">
        <v>363</v>
      </c>
      <c r="G863" s="15"/>
      <c r="H863" s="15"/>
      <c r="I863" s="15"/>
      <c r="J863" s="18">
        <v>1</v>
      </c>
      <c r="L863" s="15" t="s">
        <v>330</v>
      </c>
      <c r="M863" s="15" t="s">
        <v>14</v>
      </c>
      <c r="N863" s="15" t="s">
        <v>7451</v>
      </c>
      <c r="O863" s="15"/>
      <c r="Q863" s="10">
        <v>1</v>
      </c>
      <c r="S863" s="15"/>
      <c r="T863">
        <f t="shared" si="27"/>
        <v>3.1415926535897931</v>
      </c>
      <c r="U863" s="15" t="s">
        <v>3559</v>
      </c>
      <c r="V863" s="15" t="s">
        <v>3560</v>
      </c>
    </row>
    <row r="864" spans="1:22" ht="15" customHeight="1" x14ac:dyDescent="0.3">
      <c r="A864" s="15" t="s">
        <v>26</v>
      </c>
      <c r="B864" s="16">
        <v>43692</v>
      </c>
      <c r="C864" s="16">
        <v>43692</v>
      </c>
      <c r="D864" s="15">
        <f t="shared" si="26"/>
        <v>2019</v>
      </c>
      <c r="E864" s="15" t="s">
        <v>379</v>
      </c>
      <c r="F864" s="15" t="s">
        <v>363</v>
      </c>
      <c r="G864" s="15"/>
      <c r="H864" s="15"/>
      <c r="I864" s="15"/>
      <c r="J864" s="18">
        <v>0.01</v>
      </c>
      <c r="L864" s="15" t="s">
        <v>330</v>
      </c>
      <c r="M864" s="15" t="s">
        <v>14</v>
      </c>
      <c r="N864" s="15" t="s">
        <v>7451</v>
      </c>
      <c r="O864" s="15"/>
      <c r="Q864">
        <v>0.5</v>
      </c>
      <c r="S864" s="15"/>
      <c r="T864">
        <f t="shared" si="27"/>
        <v>0.78539816339744828</v>
      </c>
      <c r="U864" s="15" t="s">
        <v>3561</v>
      </c>
      <c r="V864" s="15" t="s">
        <v>3562</v>
      </c>
    </row>
    <row r="865" spans="1:22" ht="15" customHeight="1" x14ac:dyDescent="0.3">
      <c r="A865" s="15" t="s">
        <v>26</v>
      </c>
      <c r="B865" s="16">
        <v>43692</v>
      </c>
      <c r="C865" s="16">
        <v>43692</v>
      </c>
      <c r="D865" s="15">
        <f t="shared" si="26"/>
        <v>2019</v>
      </c>
      <c r="E865" s="15" t="s">
        <v>379</v>
      </c>
      <c r="F865" s="15" t="s">
        <v>363</v>
      </c>
      <c r="G865" s="15"/>
      <c r="H865" s="15"/>
      <c r="I865" s="15"/>
      <c r="J865" s="18">
        <v>0.01</v>
      </c>
      <c r="L865" s="15" t="s">
        <v>330</v>
      </c>
      <c r="M865" s="15" t="s">
        <v>14</v>
      </c>
      <c r="N865" s="15" t="s">
        <v>7451</v>
      </c>
      <c r="O865" s="15"/>
      <c r="Q865">
        <v>0.5</v>
      </c>
      <c r="S865" s="15"/>
      <c r="T865">
        <f t="shared" si="27"/>
        <v>0.78539816339744828</v>
      </c>
      <c r="U865" s="15" t="s">
        <v>3563</v>
      </c>
      <c r="V865" s="15" t="s">
        <v>3564</v>
      </c>
    </row>
    <row r="866" spans="1:22" ht="15" customHeight="1" x14ac:dyDescent="0.3">
      <c r="A866" s="15" t="s">
        <v>26</v>
      </c>
      <c r="B866" s="16">
        <v>43692</v>
      </c>
      <c r="C866" s="16">
        <v>43692</v>
      </c>
      <c r="D866" s="15">
        <f t="shared" si="26"/>
        <v>2019</v>
      </c>
      <c r="E866" s="15" t="s">
        <v>379</v>
      </c>
      <c r="F866" s="15" t="s">
        <v>363</v>
      </c>
      <c r="G866" s="15"/>
      <c r="H866" s="15"/>
      <c r="I866" s="15"/>
      <c r="J866" s="18">
        <v>0.01</v>
      </c>
      <c r="L866" s="15" t="s">
        <v>330</v>
      </c>
      <c r="M866" s="15" t="s">
        <v>14</v>
      </c>
      <c r="N866" s="15" t="s">
        <v>7451</v>
      </c>
      <c r="O866" s="15"/>
      <c r="Q866">
        <v>0.5</v>
      </c>
      <c r="S866" s="15"/>
      <c r="T866">
        <f t="shared" si="27"/>
        <v>0.78539816339744828</v>
      </c>
      <c r="U866" s="15" t="s">
        <v>3565</v>
      </c>
      <c r="V866" s="15" t="s">
        <v>3566</v>
      </c>
    </row>
    <row r="867" spans="1:22" ht="15" customHeight="1" x14ac:dyDescent="0.3">
      <c r="A867" s="15" t="s">
        <v>26</v>
      </c>
      <c r="B867" s="16">
        <v>43692</v>
      </c>
      <c r="C867" s="16">
        <v>43692</v>
      </c>
      <c r="D867" s="15">
        <f t="shared" si="26"/>
        <v>2019</v>
      </c>
      <c r="E867" s="15" t="s">
        <v>379</v>
      </c>
      <c r="F867" s="15" t="s">
        <v>238</v>
      </c>
      <c r="G867" s="15"/>
      <c r="H867" s="15"/>
      <c r="I867" s="15"/>
      <c r="J867" s="18">
        <v>1</v>
      </c>
      <c r="L867" s="15" t="s">
        <v>330</v>
      </c>
      <c r="M867" s="15" t="s">
        <v>14</v>
      </c>
      <c r="N867" s="15" t="s">
        <v>7451</v>
      </c>
      <c r="O867" s="15"/>
      <c r="Q867" s="10">
        <v>1</v>
      </c>
      <c r="S867" s="15"/>
      <c r="T867">
        <f t="shared" si="27"/>
        <v>3.1415926535897931</v>
      </c>
      <c r="U867" s="15" t="s">
        <v>3567</v>
      </c>
      <c r="V867" s="15" t="s">
        <v>3568</v>
      </c>
    </row>
    <row r="868" spans="1:22" ht="15" customHeight="1" x14ac:dyDescent="0.3">
      <c r="A868" s="15" t="s">
        <v>26</v>
      </c>
      <c r="B868" s="16">
        <v>43692</v>
      </c>
      <c r="C868" s="16">
        <v>43692</v>
      </c>
      <c r="D868" s="15">
        <f t="shared" si="26"/>
        <v>2019</v>
      </c>
      <c r="E868" s="15" t="s">
        <v>379</v>
      </c>
      <c r="F868" s="15" t="s">
        <v>238</v>
      </c>
      <c r="G868" s="15"/>
      <c r="H868" s="15"/>
      <c r="I868" s="15"/>
      <c r="J868" s="18">
        <v>1</v>
      </c>
      <c r="L868" s="15" t="s">
        <v>330</v>
      </c>
      <c r="M868" s="15" t="s">
        <v>14</v>
      </c>
      <c r="N868" s="15" t="s">
        <v>7451</v>
      </c>
      <c r="O868" s="15"/>
      <c r="Q868" s="10">
        <v>1</v>
      </c>
      <c r="S868" s="15"/>
      <c r="T868">
        <f t="shared" si="27"/>
        <v>3.1415926535897931</v>
      </c>
      <c r="U868" s="15" t="s">
        <v>3569</v>
      </c>
      <c r="V868" s="15" t="s">
        <v>3570</v>
      </c>
    </row>
    <row r="869" spans="1:22" ht="15" customHeight="1" x14ac:dyDescent="0.3">
      <c r="A869" s="15" t="s">
        <v>26</v>
      </c>
      <c r="B869" s="16">
        <v>43692</v>
      </c>
      <c r="C869" s="16">
        <v>43692</v>
      </c>
      <c r="D869" s="15">
        <f t="shared" si="26"/>
        <v>2019</v>
      </c>
      <c r="E869" s="15" t="s">
        <v>379</v>
      </c>
      <c r="F869" s="15" t="s">
        <v>363</v>
      </c>
      <c r="G869" s="15"/>
      <c r="H869" s="15"/>
      <c r="I869" s="15"/>
      <c r="J869" s="18">
        <v>0.01</v>
      </c>
      <c r="L869" s="15" t="s">
        <v>330</v>
      </c>
      <c r="M869" s="15" t="s">
        <v>14</v>
      </c>
      <c r="N869" s="15" t="s">
        <v>7451</v>
      </c>
      <c r="O869" s="15"/>
      <c r="Q869">
        <v>0.5</v>
      </c>
      <c r="S869" s="15"/>
      <c r="T869">
        <f t="shared" si="27"/>
        <v>0.78539816339744828</v>
      </c>
      <c r="U869" s="15" t="s">
        <v>3571</v>
      </c>
      <c r="V869" s="15" t="s">
        <v>3572</v>
      </c>
    </row>
    <row r="870" spans="1:22" ht="15" customHeight="1" x14ac:dyDescent="0.3">
      <c r="A870" s="15" t="s">
        <v>26</v>
      </c>
      <c r="B870" s="16">
        <v>43692</v>
      </c>
      <c r="C870" s="16">
        <v>43692</v>
      </c>
      <c r="D870" s="15">
        <f t="shared" si="26"/>
        <v>2019</v>
      </c>
      <c r="E870" s="15" t="s">
        <v>379</v>
      </c>
      <c r="F870" s="15" t="s">
        <v>281</v>
      </c>
      <c r="G870" s="15"/>
      <c r="H870" s="15"/>
      <c r="I870" s="15"/>
      <c r="J870" s="18">
        <v>0.01</v>
      </c>
      <c r="L870" s="15" t="s">
        <v>330</v>
      </c>
      <c r="M870" s="15" t="s">
        <v>14</v>
      </c>
      <c r="N870" s="15" t="s">
        <v>7451</v>
      </c>
      <c r="O870" s="15"/>
      <c r="Q870">
        <v>0.5</v>
      </c>
      <c r="S870" s="15"/>
      <c r="T870">
        <f t="shared" si="27"/>
        <v>0.78539816339744828</v>
      </c>
      <c r="U870" s="15" t="s">
        <v>3573</v>
      </c>
      <c r="V870" s="15" t="s">
        <v>3574</v>
      </c>
    </row>
    <row r="871" spans="1:22" ht="15" customHeight="1" x14ac:dyDescent="0.3">
      <c r="A871" s="15" t="s">
        <v>26</v>
      </c>
      <c r="B871" s="16">
        <v>43692</v>
      </c>
      <c r="C871" s="16">
        <v>43692</v>
      </c>
      <c r="D871" s="15">
        <f t="shared" si="26"/>
        <v>2019</v>
      </c>
      <c r="E871" s="15" t="s">
        <v>379</v>
      </c>
      <c r="F871" s="15" t="s">
        <v>281</v>
      </c>
      <c r="G871" s="15"/>
      <c r="H871" s="15"/>
      <c r="I871" s="15"/>
      <c r="J871" s="18">
        <v>0.01</v>
      </c>
      <c r="L871" s="15" t="s">
        <v>330</v>
      </c>
      <c r="M871" s="15" t="s">
        <v>14</v>
      </c>
      <c r="N871" s="15" t="s">
        <v>7451</v>
      </c>
      <c r="O871" s="15"/>
      <c r="Q871">
        <v>0.5</v>
      </c>
      <c r="S871" s="15"/>
      <c r="T871">
        <f t="shared" si="27"/>
        <v>0.78539816339744828</v>
      </c>
      <c r="U871" s="15" t="s">
        <v>3575</v>
      </c>
      <c r="V871" s="15" t="s">
        <v>3576</v>
      </c>
    </row>
    <row r="872" spans="1:22" ht="15" customHeight="1" x14ac:dyDescent="0.3">
      <c r="A872" s="15" t="s">
        <v>26</v>
      </c>
      <c r="B872" s="16">
        <v>43692</v>
      </c>
      <c r="C872" s="16">
        <v>43692</v>
      </c>
      <c r="D872" s="15">
        <f t="shared" si="26"/>
        <v>2019</v>
      </c>
      <c r="E872" s="15" t="s">
        <v>379</v>
      </c>
      <c r="F872" s="15" t="s">
        <v>281</v>
      </c>
      <c r="G872" s="15"/>
      <c r="H872" s="15"/>
      <c r="I872" s="15"/>
      <c r="J872" s="18">
        <v>0.01</v>
      </c>
      <c r="L872" s="15" t="s">
        <v>330</v>
      </c>
      <c r="M872" s="15" t="s">
        <v>14</v>
      </c>
      <c r="N872" s="15" t="s">
        <v>7451</v>
      </c>
      <c r="O872" s="15"/>
      <c r="Q872">
        <v>0.5</v>
      </c>
      <c r="S872" s="15"/>
      <c r="T872">
        <f t="shared" si="27"/>
        <v>0.78539816339744828</v>
      </c>
      <c r="U872" s="15" t="s">
        <v>3577</v>
      </c>
      <c r="V872" s="15" t="s">
        <v>3578</v>
      </c>
    </row>
    <row r="873" spans="1:22" ht="15" customHeight="1" x14ac:dyDescent="0.3">
      <c r="A873" s="15" t="s">
        <v>26</v>
      </c>
      <c r="B873" s="16">
        <v>43692</v>
      </c>
      <c r="C873" s="16">
        <v>43692</v>
      </c>
      <c r="D873" s="15">
        <f t="shared" si="26"/>
        <v>2019</v>
      </c>
      <c r="E873" s="15" t="s">
        <v>379</v>
      </c>
      <c r="F873" s="15" t="s">
        <v>281</v>
      </c>
      <c r="G873" s="15"/>
      <c r="H873" s="15"/>
      <c r="I873" s="15"/>
      <c r="J873" s="18">
        <v>0.01</v>
      </c>
      <c r="L873" s="15" t="s">
        <v>330</v>
      </c>
      <c r="M873" s="15" t="s">
        <v>14</v>
      </c>
      <c r="N873" s="15" t="s">
        <v>7451</v>
      </c>
      <c r="O873" s="15"/>
      <c r="Q873">
        <v>0.5</v>
      </c>
      <c r="S873" s="15"/>
      <c r="T873">
        <f t="shared" si="27"/>
        <v>0.78539816339744828</v>
      </c>
      <c r="U873" s="15" t="s">
        <v>3579</v>
      </c>
      <c r="V873" s="15" t="s">
        <v>3580</v>
      </c>
    </row>
    <row r="874" spans="1:22" ht="15" customHeight="1" x14ac:dyDescent="0.3">
      <c r="A874" s="15" t="s">
        <v>26</v>
      </c>
      <c r="B874" s="16">
        <v>43692</v>
      </c>
      <c r="C874" s="16">
        <v>43692</v>
      </c>
      <c r="D874" s="15">
        <f t="shared" si="26"/>
        <v>2019</v>
      </c>
      <c r="E874" s="15" t="s">
        <v>379</v>
      </c>
      <c r="F874" s="15" t="s">
        <v>281</v>
      </c>
      <c r="G874" s="15"/>
      <c r="H874" s="15"/>
      <c r="I874" s="15"/>
      <c r="J874" s="18">
        <v>0.01</v>
      </c>
      <c r="L874" s="15" t="s">
        <v>330</v>
      </c>
      <c r="M874" s="15" t="s">
        <v>14</v>
      </c>
      <c r="N874" s="15" t="s">
        <v>7451</v>
      </c>
      <c r="O874" s="15"/>
      <c r="Q874">
        <v>0.5</v>
      </c>
      <c r="S874" s="15"/>
      <c r="T874">
        <f t="shared" si="27"/>
        <v>0.78539816339744828</v>
      </c>
      <c r="U874" s="15" t="s">
        <v>3581</v>
      </c>
      <c r="V874" s="15" t="s">
        <v>3582</v>
      </c>
    </row>
    <row r="875" spans="1:22" ht="15" customHeight="1" x14ac:dyDescent="0.3">
      <c r="A875" s="15" t="s">
        <v>26</v>
      </c>
      <c r="B875" s="16">
        <v>43692</v>
      </c>
      <c r="C875" s="16">
        <v>43692</v>
      </c>
      <c r="D875" s="15">
        <f t="shared" si="26"/>
        <v>2019</v>
      </c>
      <c r="E875" s="15" t="s">
        <v>379</v>
      </c>
      <c r="F875" s="15" t="s">
        <v>360</v>
      </c>
      <c r="G875" s="15"/>
      <c r="H875" s="15"/>
      <c r="I875" s="15"/>
      <c r="J875" s="18">
        <v>0.01</v>
      </c>
      <c r="L875" s="15" t="s">
        <v>330</v>
      </c>
      <c r="M875" s="15" t="s">
        <v>14</v>
      </c>
      <c r="N875" s="15" t="s">
        <v>7451</v>
      </c>
      <c r="O875" s="15"/>
      <c r="Q875">
        <v>0.5</v>
      </c>
      <c r="S875" s="15"/>
      <c r="T875">
        <f t="shared" si="27"/>
        <v>0.78539816339744828</v>
      </c>
      <c r="U875" s="15" t="s">
        <v>3583</v>
      </c>
      <c r="V875" s="15" t="s">
        <v>3584</v>
      </c>
    </row>
    <row r="876" spans="1:22" ht="15" customHeight="1" x14ac:dyDescent="0.3">
      <c r="A876" s="15" t="s">
        <v>26</v>
      </c>
      <c r="B876" s="16">
        <v>43692</v>
      </c>
      <c r="C876" s="16">
        <v>43692</v>
      </c>
      <c r="D876" s="15">
        <f t="shared" si="26"/>
        <v>2019</v>
      </c>
      <c r="E876" s="15" t="s">
        <v>379</v>
      </c>
      <c r="F876" s="15" t="s">
        <v>360</v>
      </c>
      <c r="G876" s="15"/>
      <c r="H876" s="15"/>
      <c r="I876" s="15"/>
      <c r="J876" s="18">
        <v>0.01</v>
      </c>
      <c r="L876" s="15" t="s">
        <v>330</v>
      </c>
      <c r="M876" s="15" t="s">
        <v>14</v>
      </c>
      <c r="N876" s="15" t="s">
        <v>7451</v>
      </c>
      <c r="O876" s="15"/>
      <c r="Q876">
        <v>0.5</v>
      </c>
      <c r="S876" s="15"/>
      <c r="T876">
        <f t="shared" si="27"/>
        <v>0.78539816339744828</v>
      </c>
      <c r="U876" s="15" t="s">
        <v>3585</v>
      </c>
      <c r="V876" s="15" t="s">
        <v>3586</v>
      </c>
    </row>
    <row r="877" spans="1:22" ht="15" customHeight="1" x14ac:dyDescent="0.3">
      <c r="A877" s="15" t="s">
        <v>26</v>
      </c>
      <c r="B877" s="16">
        <v>43692</v>
      </c>
      <c r="C877" s="16">
        <v>43692</v>
      </c>
      <c r="D877" s="15">
        <f t="shared" si="26"/>
        <v>2019</v>
      </c>
      <c r="E877" s="15" t="s">
        <v>379</v>
      </c>
      <c r="F877" s="15" t="s">
        <v>360</v>
      </c>
      <c r="G877" s="15"/>
      <c r="H877" s="15"/>
      <c r="I877" s="15"/>
      <c r="J877" s="18">
        <v>0.01</v>
      </c>
      <c r="L877" s="15" t="s">
        <v>330</v>
      </c>
      <c r="M877" s="15" t="s">
        <v>14</v>
      </c>
      <c r="N877" s="15" t="s">
        <v>7451</v>
      </c>
      <c r="O877" s="15"/>
      <c r="Q877">
        <v>0.5</v>
      </c>
      <c r="S877" s="15"/>
      <c r="T877">
        <f t="shared" si="27"/>
        <v>0.78539816339744828</v>
      </c>
      <c r="U877" s="15" t="s">
        <v>3587</v>
      </c>
      <c r="V877" s="15" t="s">
        <v>3588</v>
      </c>
    </row>
    <row r="878" spans="1:22" ht="15" customHeight="1" x14ac:dyDescent="0.3">
      <c r="A878" s="15" t="s">
        <v>32</v>
      </c>
      <c r="B878" s="16">
        <v>43693</v>
      </c>
      <c r="C878" s="16">
        <v>43693</v>
      </c>
      <c r="D878" s="15">
        <f t="shared" si="26"/>
        <v>2019</v>
      </c>
      <c r="E878" s="15" t="s">
        <v>41</v>
      </c>
      <c r="F878" s="15" t="s">
        <v>2440</v>
      </c>
      <c r="G878" s="15"/>
      <c r="H878" s="15"/>
      <c r="I878" s="15"/>
      <c r="J878" s="18">
        <v>0.01</v>
      </c>
      <c r="L878" s="15" t="s">
        <v>330</v>
      </c>
      <c r="M878" s="15" t="s">
        <v>14</v>
      </c>
      <c r="N878" s="15" t="s">
        <v>7451</v>
      </c>
      <c r="O878" s="15"/>
      <c r="Q878">
        <v>0.5</v>
      </c>
      <c r="S878" s="15"/>
      <c r="T878">
        <f t="shared" si="27"/>
        <v>0.78539816339744828</v>
      </c>
      <c r="U878" s="15" t="s">
        <v>3589</v>
      </c>
      <c r="V878" s="15" t="s">
        <v>3590</v>
      </c>
    </row>
    <row r="879" spans="1:22" ht="15" customHeight="1" x14ac:dyDescent="0.3">
      <c r="A879" s="15" t="s">
        <v>1766</v>
      </c>
      <c r="B879" s="16">
        <v>43696</v>
      </c>
      <c r="C879" s="16">
        <v>43696</v>
      </c>
      <c r="D879" s="15">
        <f t="shared" si="26"/>
        <v>2019</v>
      </c>
      <c r="E879" s="15" t="s">
        <v>41</v>
      </c>
      <c r="F879" s="15" t="s">
        <v>2440</v>
      </c>
      <c r="G879" s="15"/>
      <c r="H879" s="15"/>
      <c r="I879" s="15"/>
      <c r="J879" s="18">
        <v>0.01</v>
      </c>
      <c r="L879" s="15" t="s">
        <v>330</v>
      </c>
      <c r="M879" s="15" t="s">
        <v>12</v>
      </c>
      <c r="N879" s="15" t="s">
        <v>7451</v>
      </c>
      <c r="O879" s="15"/>
      <c r="Q879">
        <v>0.5</v>
      </c>
      <c r="S879" s="15"/>
      <c r="T879">
        <f t="shared" si="27"/>
        <v>0.78539816339744828</v>
      </c>
      <c r="U879" s="15" t="s">
        <v>3591</v>
      </c>
      <c r="V879" s="15" t="s">
        <v>3592</v>
      </c>
    </row>
    <row r="880" spans="1:22" ht="15" customHeight="1" x14ac:dyDescent="0.3">
      <c r="A880" s="15" t="s">
        <v>1766</v>
      </c>
      <c r="B880" s="16">
        <v>43696</v>
      </c>
      <c r="C880" s="16">
        <v>43696</v>
      </c>
      <c r="D880" s="15">
        <f t="shared" si="26"/>
        <v>2019</v>
      </c>
      <c r="E880" s="15" t="s">
        <v>41</v>
      </c>
      <c r="F880" s="15" t="s">
        <v>360</v>
      </c>
      <c r="G880" s="15"/>
      <c r="H880" s="15"/>
      <c r="I880" s="15"/>
      <c r="J880" s="18">
        <v>0.01</v>
      </c>
      <c r="L880" s="15" t="s">
        <v>330</v>
      </c>
      <c r="M880" s="15" t="s">
        <v>12</v>
      </c>
      <c r="N880" s="15" t="s">
        <v>7451</v>
      </c>
      <c r="O880" s="15"/>
      <c r="Q880">
        <v>0.5</v>
      </c>
      <c r="S880" s="15"/>
      <c r="T880">
        <f t="shared" si="27"/>
        <v>0.78539816339744828</v>
      </c>
      <c r="U880" s="15" t="s">
        <v>3593</v>
      </c>
      <c r="V880" s="15" t="s">
        <v>3594</v>
      </c>
    </row>
    <row r="881" spans="1:22" ht="15" customHeight="1" x14ac:dyDescent="0.3">
      <c r="A881" s="15" t="s">
        <v>1766</v>
      </c>
      <c r="B881" s="16">
        <v>43696</v>
      </c>
      <c r="C881" s="16">
        <v>43696</v>
      </c>
      <c r="D881" s="15">
        <f t="shared" si="26"/>
        <v>2019</v>
      </c>
      <c r="E881" s="15" t="s">
        <v>41</v>
      </c>
      <c r="F881" s="15" t="s">
        <v>360</v>
      </c>
      <c r="G881" s="15"/>
      <c r="H881" s="15"/>
      <c r="I881" s="15"/>
      <c r="J881" s="18">
        <v>0.01</v>
      </c>
      <c r="L881" s="15" t="s">
        <v>330</v>
      </c>
      <c r="M881" s="15" t="s">
        <v>12</v>
      </c>
      <c r="N881" s="15" t="s">
        <v>7451</v>
      </c>
      <c r="O881" s="15"/>
      <c r="Q881">
        <v>0.5</v>
      </c>
      <c r="S881" s="15"/>
      <c r="T881">
        <f t="shared" si="27"/>
        <v>0.78539816339744828</v>
      </c>
      <c r="U881" s="15" t="s">
        <v>3595</v>
      </c>
      <c r="V881" s="15" t="s">
        <v>3596</v>
      </c>
    </row>
    <row r="882" spans="1:22" ht="15" customHeight="1" x14ac:dyDescent="0.3">
      <c r="A882" s="15" t="s">
        <v>1766</v>
      </c>
      <c r="B882" s="16">
        <v>43696</v>
      </c>
      <c r="C882" s="16">
        <v>43696</v>
      </c>
      <c r="D882" s="15">
        <f t="shared" si="26"/>
        <v>2019</v>
      </c>
      <c r="E882" s="15" t="s">
        <v>41</v>
      </c>
      <c r="F882" s="15" t="s">
        <v>289</v>
      </c>
      <c r="G882" s="15"/>
      <c r="H882" s="15"/>
      <c r="I882" s="15"/>
      <c r="J882" s="18">
        <v>0.01</v>
      </c>
      <c r="L882" s="15" t="s">
        <v>330</v>
      </c>
      <c r="M882" s="15" t="s">
        <v>12</v>
      </c>
      <c r="N882" s="15" t="s">
        <v>7451</v>
      </c>
      <c r="O882" s="15"/>
      <c r="Q882">
        <v>0.5</v>
      </c>
      <c r="S882" s="15"/>
      <c r="T882">
        <f t="shared" si="27"/>
        <v>0.78539816339744828</v>
      </c>
      <c r="U882" s="15" t="s">
        <v>3597</v>
      </c>
      <c r="V882" s="15" t="s">
        <v>3598</v>
      </c>
    </row>
    <row r="883" spans="1:22" ht="15" customHeight="1" x14ac:dyDescent="0.3">
      <c r="A883" s="15" t="s">
        <v>113</v>
      </c>
      <c r="B883" s="16">
        <v>43697</v>
      </c>
      <c r="C883" s="16">
        <v>43697</v>
      </c>
      <c r="D883" s="15">
        <f t="shared" si="26"/>
        <v>2019</v>
      </c>
      <c r="E883" s="15" t="s">
        <v>390</v>
      </c>
      <c r="F883" s="15" t="s">
        <v>301</v>
      </c>
      <c r="G883" s="15"/>
      <c r="H883" s="15"/>
      <c r="I883" s="15"/>
      <c r="J883" s="18">
        <v>0.01</v>
      </c>
      <c r="L883" s="15" t="s">
        <v>330</v>
      </c>
      <c r="M883" s="15" t="s">
        <v>14</v>
      </c>
      <c r="N883" s="15" t="s">
        <v>7451</v>
      </c>
      <c r="O883" s="15"/>
      <c r="Q883">
        <v>0.5</v>
      </c>
      <c r="S883" s="15"/>
      <c r="T883">
        <f t="shared" si="27"/>
        <v>0.78539816339744828</v>
      </c>
      <c r="U883" s="15" t="s">
        <v>3599</v>
      </c>
      <c r="V883" s="15" t="s">
        <v>3600</v>
      </c>
    </row>
    <row r="884" spans="1:22" ht="15" customHeight="1" x14ac:dyDescent="0.3">
      <c r="A884" s="15" t="s">
        <v>113</v>
      </c>
      <c r="B884" s="16">
        <v>43697</v>
      </c>
      <c r="C884" s="16">
        <v>43697</v>
      </c>
      <c r="D884" s="15">
        <f t="shared" si="26"/>
        <v>2019</v>
      </c>
      <c r="E884" s="15" t="s">
        <v>390</v>
      </c>
      <c r="F884" s="15" t="s">
        <v>301</v>
      </c>
      <c r="G884" s="15"/>
      <c r="H884" s="15"/>
      <c r="I884" s="15"/>
      <c r="J884" s="18">
        <v>0.01</v>
      </c>
      <c r="L884" s="15" t="s">
        <v>330</v>
      </c>
      <c r="M884" s="15" t="s">
        <v>14</v>
      </c>
      <c r="N884" s="15" t="s">
        <v>7451</v>
      </c>
      <c r="O884" s="15"/>
      <c r="Q884">
        <v>0.5</v>
      </c>
      <c r="S884" s="15"/>
      <c r="T884">
        <f t="shared" si="27"/>
        <v>0.78539816339744828</v>
      </c>
      <c r="U884" s="15" t="s">
        <v>3601</v>
      </c>
      <c r="V884" s="15" t="s">
        <v>3602</v>
      </c>
    </row>
    <row r="885" spans="1:22" ht="15" customHeight="1" x14ac:dyDescent="0.3">
      <c r="A885" s="15" t="s">
        <v>113</v>
      </c>
      <c r="B885" s="16">
        <v>43697</v>
      </c>
      <c r="C885" s="16">
        <v>43697</v>
      </c>
      <c r="D885" s="15">
        <f t="shared" si="26"/>
        <v>2019</v>
      </c>
      <c r="E885" s="15" t="s">
        <v>390</v>
      </c>
      <c r="F885" s="15" t="s">
        <v>301</v>
      </c>
      <c r="G885" s="15"/>
      <c r="H885" s="15"/>
      <c r="I885" s="15"/>
      <c r="J885" s="18">
        <v>0.01</v>
      </c>
      <c r="L885" s="15" t="s">
        <v>330</v>
      </c>
      <c r="M885" s="15" t="s">
        <v>14</v>
      </c>
      <c r="N885" s="15" t="s">
        <v>7451</v>
      </c>
      <c r="O885" s="15"/>
      <c r="Q885">
        <v>0.5</v>
      </c>
      <c r="S885" s="15"/>
      <c r="T885">
        <f t="shared" si="27"/>
        <v>0.78539816339744828</v>
      </c>
      <c r="U885" s="15" t="s">
        <v>3603</v>
      </c>
      <c r="V885" s="15" t="s">
        <v>3604</v>
      </c>
    </row>
    <row r="886" spans="1:22" ht="15" customHeight="1" x14ac:dyDescent="0.3">
      <c r="A886" s="15" t="s">
        <v>113</v>
      </c>
      <c r="B886" s="16">
        <v>43697</v>
      </c>
      <c r="C886" s="16">
        <v>43697</v>
      </c>
      <c r="D886" s="15">
        <f t="shared" si="26"/>
        <v>2019</v>
      </c>
      <c r="E886" s="15" t="s">
        <v>390</v>
      </c>
      <c r="F886" s="15" t="s">
        <v>301</v>
      </c>
      <c r="G886" s="15"/>
      <c r="H886" s="15"/>
      <c r="I886" s="15"/>
      <c r="J886" s="18">
        <v>0.5</v>
      </c>
      <c r="L886" s="15" t="s">
        <v>240</v>
      </c>
      <c r="M886" s="15" t="s">
        <v>14</v>
      </c>
      <c r="N886" s="15" t="s">
        <v>7451</v>
      </c>
      <c r="O886" s="15"/>
      <c r="Q886" s="10">
        <v>0.5</v>
      </c>
      <c r="S886" s="15"/>
      <c r="T886">
        <f t="shared" si="27"/>
        <v>0.78539816339744828</v>
      </c>
      <c r="U886" s="15" t="s">
        <v>3605</v>
      </c>
      <c r="V886" s="15" t="s">
        <v>3606</v>
      </c>
    </row>
    <row r="887" spans="1:22" ht="15" customHeight="1" x14ac:dyDescent="0.3">
      <c r="A887" s="15" t="s">
        <v>113</v>
      </c>
      <c r="B887" s="16">
        <v>43697</v>
      </c>
      <c r="C887" s="16">
        <v>43697</v>
      </c>
      <c r="D887" s="15">
        <f t="shared" si="26"/>
        <v>2019</v>
      </c>
      <c r="E887" s="15" t="s">
        <v>390</v>
      </c>
      <c r="F887" s="15" t="s">
        <v>301</v>
      </c>
      <c r="G887" s="15"/>
      <c r="H887" s="15"/>
      <c r="I887" s="15"/>
      <c r="J887" s="18">
        <v>0.5</v>
      </c>
      <c r="L887" s="15" t="s">
        <v>240</v>
      </c>
      <c r="M887" s="15" t="s">
        <v>14</v>
      </c>
      <c r="N887" s="15" t="s">
        <v>7451</v>
      </c>
      <c r="O887" s="15"/>
      <c r="Q887" s="10">
        <v>0.5</v>
      </c>
      <c r="S887" s="15"/>
      <c r="T887">
        <f t="shared" si="27"/>
        <v>0.78539816339744828</v>
      </c>
      <c r="U887" s="15" t="s">
        <v>3607</v>
      </c>
      <c r="V887" s="15" t="s">
        <v>3608</v>
      </c>
    </row>
    <row r="888" spans="1:22" ht="15" customHeight="1" x14ac:dyDescent="0.3">
      <c r="A888" s="15" t="s">
        <v>113</v>
      </c>
      <c r="B888" s="16">
        <v>43697</v>
      </c>
      <c r="C888" s="16">
        <v>43697</v>
      </c>
      <c r="D888" s="15">
        <f t="shared" si="26"/>
        <v>2019</v>
      </c>
      <c r="E888" s="15" t="s">
        <v>390</v>
      </c>
      <c r="F888" s="15" t="s">
        <v>301</v>
      </c>
      <c r="G888" s="15"/>
      <c r="H888" s="15"/>
      <c r="I888" s="15"/>
      <c r="J888" s="18">
        <v>0.5</v>
      </c>
      <c r="L888" s="15" t="s">
        <v>240</v>
      </c>
      <c r="M888" s="15" t="s">
        <v>14</v>
      </c>
      <c r="N888" s="15" t="s">
        <v>7451</v>
      </c>
      <c r="O888" s="15"/>
      <c r="Q888" s="10">
        <v>0.5</v>
      </c>
      <c r="S888" s="15"/>
      <c r="T888">
        <f t="shared" si="27"/>
        <v>0.78539816339744828</v>
      </c>
      <c r="U888" s="15" t="s">
        <v>3609</v>
      </c>
      <c r="V888" s="15" t="s">
        <v>3610</v>
      </c>
    </row>
    <row r="889" spans="1:22" ht="15" customHeight="1" x14ac:dyDescent="0.3">
      <c r="A889" s="15" t="s">
        <v>113</v>
      </c>
      <c r="B889" s="16">
        <v>43697</v>
      </c>
      <c r="C889" s="16">
        <v>43697</v>
      </c>
      <c r="D889" s="15">
        <f t="shared" si="26"/>
        <v>2019</v>
      </c>
      <c r="E889" s="15" t="s">
        <v>390</v>
      </c>
      <c r="F889" s="15" t="s">
        <v>238</v>
      </c>
      <c r="G889" s="15"/>
      <c r="H889" s="15"/>
      <c r="I889" s="15"/>
      <c r="J889" s="18">
        <v>2</v>
      </c>
      <c r="L889" s="15" t="s">
        <v>252</v>
      </c>
      <c r="M889" s="15" t="s">
        <v>14</v>
      </c>
      <c r="N889" s="15" t="s">
        <v>7452</v>
      </c>
      <c r="O889" s="15"/>
      <c r="Q889" s="10">
        <v>2</v>
      </c>
      <c r="S889" s="15"/>
      <c r="T889">
        <f t="shared" si="27"/>
        <v>12.566370614359172</v>
      </c>
      <c r="U889" s="15" t="s">
        <v>3611</v>
      </c>
      <c r="V889" s="15" t="s">
        <v>3612</v>
      </c>
    </row>
    <row r="890" spans="1:22" ht="15" customHeight="1" x14ac:dyDescent="0.3">
      <c r="A890" s="15" t="s">
        <v>113</v>
      </c>
      <c r="B890" s="16">
        <v>43697</v>
      </c>
      <c r="C890" s="16">
        <v>43697</v>
      </c>
      <c r="D890" s="15">
        <f t="shared" si="26"/>
        <v>2019</v>
      </c>
      <c r="E890" s="15" t="s">
        <v>390</v>
      </c>
      <c r="F890" s="15" t="s">
        <v>238</v>
      </c>
      <c r="G890" s="15"/>
      <c r="H890" s="15"/>
      <c r="I890" s="15"/>
      <c r="J890" s="18">
        <v>5</v>
      </c>
      <c r="L890" s="15" t="s">
        <v>252</v>
      </c>
      <c r="M890" s="15" t="s">
        <v>14</v>
      </c>
      <c r="N890" s="15" t="s">
        <v>7452</v>
      </c>
      <c r="O890" s="15"/>
      <c r="Q890" s="10">
        <v>5</v>
      </c>
      <c r="S890" s="15"/>
      <c r="T890">
        <f t="shared" si="27"/>
        <v>78.539816339744831</v>
      </c>
      <c r="U890" s="15" t="s">
        <v>3613</v>
      </c>
      <c r="V890" s="15" t="s">
        <v>3614</v>
      </c>
    </row>
    <row r="891" spans="1:22" ht="15" customHeight="1" x14ac:dyDescent="0.3">
      <c r="A891" s="15" t="s">
        <v>113</v>
      </c>
      <c r="B891" s="16">
        <v>43697</v>
      </c>
      <c r="C891" s="16">
        <v>43697</v>
      </c>
      <c r="D891" s="15">
        <f t="shared" si="26"/>
        <v>2019</v>
      </c>
      <c r="E891" s="15" t="s">
        <v>390</v>
      </c>
      <c r="F891" s="15" t="s">
        <v>2440</v>
      </c>
      <c r="G891" s="15"/>
      <c r="H891" s="15"/>
      <c r="I891" s="15"/>
      <c r="J891" s="18">
        <v>0.5</v>
      </c>
      <c r="L891" s="15" t="s">
        <v>240</v>
      </c>
      <c r="M891" s="15" t="s">
        <v>14</v>
      </c>
      <c r="N891" s="15" t="s">
        <v>7451</v>
      </c>
      <c r="O891" s="15"/>
      <c r="Q891" s="10">
        <v>0.5</v>
      </c>
      <c r="S891" s="15"/>
      <c r="T891">
        <f t="shared" si="27"/>
        <v>0.78539816339744828</v>
      </c>
      <c r="U891" s="15" t="s">
        <v>3615</v>
      </c>
      <c r="V891" s="15" t="s">
        <v>3616</v>
      </c>
    </row>
    <row r="892" spans="1:22" ht="15" customHeight="1" x14ac:dyDescent="0.3">
      <c r="A892" s="15" t="s">
        <v>113</v>
      </c>
      <c r="B892" s="16">
        <v>43697</v>
      </c>
      <c r="C892" s="16">
        <v>43697</v>
      </c>
      <c r="D892" s="15">
        <f t="shared" si="26"/>
        <v>2019</v>
      </c>
      <c r="E892" s="15" t="s">
        <v>390</v>
      </c>
      <c r="F892" s="15" t="s">
        <v>2440</v>
      </c>
      <c r="G892" s="15"/>
      <c r="H892" s="15"/>
      <c r="I892" s="15"/>
      <c r="J892" s="18">
        <v>0.5</v>
      </c>
      <c r="L892" s="15" t="s">
        <v>240</v>
      </c>
      <c r="M892" s="15" t="s">
        <v>14</v>
      </c>
      <c r="N892" s="15" t="s">
        <v>7451</v>
      </c>
      <c r="O892" s="15"/>
      <c r="Q892" s="10">
        <v>0.5</v>
      </c>
      <c r="S892" s="15"/>
      <c r="T892">
        <f t="shared" si="27"/>
        <v>0.78539816339744828</v>
      </c>
      <c r="U892" s="15" t="s">
        <v>3617</v>
      </c>
      <c r="V892" s="15" t="s">
        <v>3618</v>
      </c>
    </row>
    <row r="893" spans="1:22" ht="15" customHeight="1" x14ac:dyDescent="0.3">
      <c r="A893" s="15" t="s">
        <v>113</v>
      </c>
      <c r="B893" s="16">
        <v>43697</v>
      </c>
      <c r="C893" s="16">
        <v>43697</v>
      </c>
      <c r="D893" s="15">
        <f t="shared" si="26"/>
        <v>2019</v>
      </c>
      <c r="E893" s="15" t="s">
        <v>390</v>
      </c>
      <c r="F893" s="15" t="s">
        <v>2440</v>
      </c>
      <c r="G893" s="15"/>
      <c r="H893" s="15"/>
      <c r="I893" s="15"/>
      <c r="J893" s="18">
        <v>0.01</v>
      </c>
      <c r="L893" s="15" t="s">
        <v>330</v>
      </c>
      <c r="M893" s="15" t="s">
        <v>14</v>
      </c>
      <c r="N893" s="15" t="s">
        <v>7451</v>
      </c>
      <c r="O893" s="15"/>
      <c r="Q893">
        <v>0.5</v>
      </c>
      <c r="S893" s="15"/>
      <c r="T893">
        <f t="shared" si="27"/>
        <v>0.78539816339744828</v>
      </c>
      <c r="U893" s="15" t="s">
        <v>3619</v>
      </c>
      <c r="V893" s="15" t="s">
        <v>3620</v>
      </c>
    </row>
    <row r="894" spans="1:22" ht="15" customHeight="1" x14ac:dyDescent="0.3">
      <c r="A894" s="15" t="s">
        <v>113</v>
      </c>
      <c r="B894" s="16">
        <v>43697</v>
      </c>
      <c r="C894" s="16">
        <v>43697</v>
      </c>
      <c r="D894" s="15">
        <f t="shared" si="26"/>
        <v>2019</v>
      </c>
      <c r="E894" s="15" t="s">
        <v>390</v>
      </c>
      <c r="F894" s="15" t="s">
        <v>301</v>
      </c>
      <c r="G894" s="15"/>
      <c r="H894" s="15"/>
      <c r="I894" s="15"/>
      <c r="J894" s="18">
        <v>0.5</v>
      </c>
      <c r="L894" s="15" t="s">
        <v>240</v>
      </c>
      <c r="M894" s="15" t="s">
        <v>14</v>
      </c>
      <c r="N894" s="15" t="s">
        <v>7451</v>
      </c>
      <c r="O894" s="15"/>
      <c r="Q894" s="10">
        <v>0.5</v>
      </c>
      <c r="S894" s="15"/>
      <c r="T894">
        <f t="shared" si="27"/>
        <v>0.78539816339744828</v>
      </c>
      <c r="U894" s="15" t="s">
        <v>3621</v>
      </c>
      <c r="V894" s="15" t="s">
        <v>3622</v>
      </c>
    </row>
    <row r="895" spans="1:22" ht="15" customHeight="1" x14ac:dyDescent="0.3">
      <c r="A895" s="15" t="s">
        <v>113</v>
      </c>
      <c r="B895" s="16">
        <v>43697</v>
      </c>
      <c r="C895" s="16">
        <v>43697</v>
      </c>
      <c r="D895" s="15">
        <f t="shared" si="26"/>
        <v>2019</v>
      </c>
      <c r="E895" s="15" t="s">
        <v>390</v>
      </c>
      <c r="F895" s="15" t="s">
        <v>301</v>
      </c>
      <c r="G895" s="15"/>
      <c r="H895" s="15"/>
      <c r="I895" s="15"/>
      <c r="J895" s="18">
        <v>0.5</v>
      </c>
      <c r="L895" s="15" t="s">
        <v>240</v>
      </c>
      <c r="M895" s="15" t="s">
        <v>14</v>
      </c>
      <c r="N895" s="15" t="s">
        <v>7451</v>
      </c>
      <c r="O895" s="15"/>
      <c r="Q895" s="10">
        <v>0.5</v>
      </c>
      <c r="S895" s="15"/>
      <c r="T895">
        <f t="shared" si="27"/>
        <v>0.78539816339744828</v>
      </c>
      <c r="U895" s="15" t="s">
        <v>3623</v>
      </c>
      <c r="V895" s="15" t="s">
        <v>3624</v>
      </c>
    </row>
    <row r="896" spans="1:22" ht="15" customHeight="1" x14ac:dyDescent="0.3">
      <c r="A896" s="15" t="s">
        <v>113</v>
      </c>
      <c r="B896" s="16">
        <v>43697</v>
      </c>
      <c r="C896" s="16">
        <v>43697</v>
      </c>
      <c r="D896" s="15">
        <f t="shared" si="26"/>
        <v>2019</v>
      </c>
      <c r="E896" s="15" t="s">
        <v>390</v>
      </c>
      <c r="F896" s="15" t="s">
        <v>367</v>
      </c>
      <c r="G896" s="15"/>
      <c r="H896" s="15"/>
      <c r="I896" s="15"/>
      <c r="J896" s="18">
        <v>0.5</v>
      </c>
      <c r="L896" s="15" t="s">
        <v>240</v>
      </c>
      <c r="M896" s="15" t="s">
        <v>14</v>
      </c>
      <c r="N896" s="15" t="s">
        <v>7451</v>
      </c>
      <c r="O896" s="15"/>
      <c r="Q896" s="10">
        <v>0.5</v>
      </c>
      <c r="S896" s="15"/>
      <c r="T896">
        <f t="shared" si="27"/>
        <v>0.78539816339744828</v>
      </c>
      <c r="U896" s="15" t="s">
        <v>3625</v>
      </c>
      <c r="V896" s="15" t="s">
        <v>3626</v>
      </c>
    </row>
    <row r="897" spans="1:22" ht="15" customHeight="1" x14ac:dyDescent="0.3">
      <c r="A897" s="15" t="s">
        <v>113</v>
      </c>
      <c r="B897" s="16">
        <v>43697</v>
      </c>
      <c r="C897" s="16">
        <v>43697</v>
      </c>
      <c r="D897" s="15">
        <f t="shared" si="26"/>
        <v>2019</v>
      </c>
      <c r="E897" s="15" t="s">
        <v>390</v>
      </c>
      <c r="F897" s="15" t="s">
        <v>2440</v>
      </c>
      <c r="G897" s="15"/>
      <c r="H897" s="15"/>
      <c r="I897" s="15"/>
      <c r="J897" s="18">
        <v>0.01</v>
      </c>
      <c r="L897" s="15" t="s">
        <v>240</v>
      </c>
      <c r="M897" s="15" t="s">
        <v>14</v>
      </c>
      <c r="N897" s="15" t="s">
        <v>7451</v>
      </c>
      <c r="O897" s="15"/>
      <c r="Q897">
        <v>0.5</v>
      </c>
      <c r="S897" s="15"/>
      <c r="T897">
        <f t="shared" si="27"/>
        <v>0.78539816339744828</v>
      </c>
      <c r="U897" s="15" t="s">
        <v>3627</v>
      </c>
      <c r="V897" s="15" t="s">
        <v>3628</v>
      </c>
    </row>
    <row r="898" spans="1:22" ht="15" customHeight="1" x14ac:dyDescent="0.3">
      <c r="A898" s="15" t="s">
        <v>64</v>
      </c>
      <c r="B898" s="16">
        <v>43697</v>
      </c>
      <c r="C898" s="16">
        <v>43697</v>
      </c>
      <c r="D898" s="15">
        <f t="shared" si="26"/>
        <v>2019</v>
      </c>
      <c r="E898" s="15" t="s">
        <v>41</v>
      </c>
      <c r="F898" s="15" t="s">
        <v>289</v>
      </c>
      <c r="G898" s="15"/>
      <c r="H898" s="15"/>
      <c r="I898" s="15"/>
      <c r="J898" s="18">
        <v>3.5</v>
      </c>
      <c r="L898" s="15" t="s">
        <v>240</v>
      </c>
      <c r="M898" s="15" t="s">
        <v>14</v>
      </c>
      <c r="N898" s="15" t="s">
        <v>7451</v>
      </c>
      <c r="O898" s="15"/>
      <c r="Q898" s="10">
        <v>3.5</v>
      </c>
      <c r="S898" s="15"/>
      <c r="T898">
        <f t="shared" si="27"/>
        <v>38.484510006474963</v>
      </c>
      <c r="U898" s="15" t="s">
        <v>3629</v>
      </c>
      <c r="V898" s="15" t="s">
        <v>3630</v>
      </c>
    </row>
    <row r="899" spans="1:22" ht="15" customHeight="1" x14ac:dyDescent="0.3">
      <c r="A899" s="15" t="s">
        <v>69</v>
      </c>
      <c r="B899" s="16">
        <v>43698</v>
      </c>
      <c r="C899" s="16">
        <v>43698</v>
      </c>
      <c r="D899" s="15">
        <f t="shared" ref="D899:D962" si="28">YEAR(C899)</f>
        <v>2019</v>
      </c>
      <c r="E899" s="15" t="s">
        <v>41</v>
      </c>
      <c r="F899" s="15" t="s">
        <v>2440</v>
      </c>
      <c r="G899" s="15"/>
      <c r="H899" s="15"/>
      <c r="I899" s="15"/>
      <c r="J899" s="18">
        <v>0.01</v>
      </c>
      <c r="L899" s="15" t="s">
        <v>330</v>
      </c>
      <c r="M899" s="15" t="s">
        <v>14</v>
      </c>
      <c r="N899" s="15" t="s">
        <v>7451</v>
      </c>
      <c r="O899" s="15"/>
      <c r="Q899">
        <v>0.5</v>
      </c>
      <c r="S899" s="15"/>
      <c r="T899">
        <f t="shared" ref="T899:T962" si="29">PI()*(Q899^2)</f>
        <v>0.78539816339744828</v>
      </c>
      <c r="U899" s="15" t="s">
        <v>3631</v>
      </c>
      <c r="V899" s="15" t="s">
        <v>3632</v>
      </c>
    </row>
    <row r="900" spans="1:22" ht="15" customHeight="1" x14ac:dyDescent="0.3">
      <c r="A900" s="15" t="s">
        <v>69</v>
      </c>
      <c r="B900" s="16">
        <v>43698</v>
      </c>
      <c r="C900" s="16">
        <v>43698</v>
      </c>
      <c r="D900" s="15">
        <f t="shared" si="28"/>
        <v>2019</v>
      </c>
      <c r="E900" s="15" t="s">
        <v>41</v>
      </c>
      <c r="F900" s="15" t="s">
        <v>238</v>
      </c>
      <c r="G900" s="15"/>
      <c r="H900" s="15"/>
      <c r="I900" s="15"/>
      <c r="J900" s="18">
        <v>2</v>
      </c>
      <c r="L900" s="15" t="s">
        <v>330</v>
      </c>
      <c r="M900" s="15" t="s">
        <v>14</v>
      </c>
      <c r="N900" s="15" t="s">
        <v>7451</v>
      </c>
      <c r="O900" s="15"/>
      <c r="Q900" s="10">
        <v>2</v>
      </c>
      <c r="S900" s="15"/>
      <c r="T900">
        <f t="shared" si="29"/>
        <v>12.566370614359172</v>
      </c>
      <c r="U900" s="15" t="s">
        <v>3633</v>
      </c>
      <c r="V900" s="15" t="s">
        <v>3634</v>
      </c>
    </row>
    <row r="901" spans="1:22" ht="15" customHeight="1" x14ac:dyDescent="0.3">
      <c r="A901" s="15" t="s">
        <v>69</v>
      </c>
      <c r="B901" s="16">
        <v>43698</v>
      </c>
      <c r="C901" s="16">
        <v>43698</v>
      </c>
      <c r="D901" s="15">
        <f t="shared" si="28"/>
        <v>2019</v>
      </c>
      <c r="E901" s="15" t="s">
        <v>41</v>
      </c>
      <c r="F901" s="15" t="s">
        <v>238</v>
      </c>
      <c r="G901" s="15"/>
      <c r="H901" s="15"/>
      <c r="I901" s="15"/>
      <c r="J901" s="18">
        <v>2</v>
      </c>
      <c r="L901" s="15" t="s">
        <v>330</v>
      </c>
      <c r="M901" s="15" t="s">
        <v>14</v>
      </c>
      <c r="N901" s="15" t="s">
        <v>7451</v>
      </c>
      <c r="O901" s="15"/>
      <c r="Q901" s="10">
        <v>2</v>
      </c>
      <c r="S901" s="15"/>
      <c r="T901">
        <f t="shared" si="29"/>
        <v>12.566370614359172</v>
      </c>
      <c r="U901" s="15" t="s">
        <v>3635</v>
      </c>
      <c r="V901" s="15" t="s">
        <v>3636</v>
      </c>
    </row>
    <row r="902" spans="1:22" ht="15" customHeight="1" x14ac:dyDescent="0.3">
      <c r="A902" s="15" t="s">
        <v>69</v>
      </c>
      <c r="B902" s="16">
        <v>43698</v>
      </c>
      <c r="C902" s="16">
        <v>43698</v>
      </c>
      <c r="D902" s="15">
        <f t="shared" si="28"/>
        <v>2019</v>
      </c>
      <c r="E902" s="15" t="s">
        <v>41</v>
      </c>
      <c r="F902" s="15" t="s">
        <v>238</v>
      </c>
      <c r="G902" s="15"/>
      <c r="H902" s="15"/>
      <c r="I902" s="15"/>
      <c r="J902" s="18">
        <v>2</v>
      </c>
      <c r="L902" s="15" t="s">
        <v>330</v>
      </c>
      <c r="M902" s="15" t="s">
        <v>14</v>
      </c>
      <c r="N902" s="15" t="s">
        <v>7451</v>
      </c>
      <c r="O902" s="15"/>
      <c r="Q902" s="10">
        <v>2</v>
      </c>
      <c r="S902" s="15"/>
      <c r="T902">
        <f t="shared" si="29"/>
        <v>12.566370614359172</v>
      </c>
      <c r="U902" s="15" t="s">
        <v>3637</v>
      </c>
      <c r="V902" s="15" t="s">
        <v>3638</v>
      </c>
    </row>
    <row r="903" spans="1:22" ht="15" customHeight="1" x14ac:dyDescent="0.3">
      <c r="A903" s="15" t="s">
        <v>69</v>
      </c>
      <c r="B903" s="16">
        <v>43698</v>
      </c>
      <c r="C903" s="16">
        <v>43698</v>
      </c>
      <c r="D903" s="15">
        <f t="shared" si="28"/>
        <v>2019</v>
      </c>
      <c r="E903" s="15" t="s">
        <v>41</v>
      </c>
      <c r="F903" s="15" t="s">
        <v>2440</v>
      </c>
      <c r="G903" s="15"/>
      <c r="H903" s="15"/>
      <c r="I903" s="15"/>
      <c r="J903" s="18">
        <v>0.01</v>
      </c>
      <c r="L903" s="15" t="s">
        <v>330</v>
      </c>
      <c r="M903" s="15" t="s">
        <v>14</v>
      </c>
      <c r="N903" s="15" t="s">
        <v>7451</v>
      </c>
      <c r="O903" s="15"/>
      <c r="Q903">
        <v>0.5</v>
      </c>
      <c r="S903" s="15"/>
      <c r="T903">
        <f t="shared" si="29"/>
        <v>0.78539816339744828</v>
      </c>
      <c r="U903" s="15" t="s">
        <v>3639</v>
      </c>
      <c r="V903" s="15" t="s">
        <v>3640</v>
      </c>
    </row>
    <row r="904" spans="1:22" ht="15" customHeight="1" x14ac:dyDescent="0.3">
      <c r="A904" s="15" t="s">
        <v>69</v>
      </c>
      <c r="B904" s="16">
        <v>43698</v>
      </c>
      <c r="C904" s="16">
        <v>43698</v>
      </c>
      <c r="D904" s="15">
        <f t="shared" si="28"/>
        <v>2019</v>
      </c>
      <c r="E904" s="15" t="s">
        <v>41</v>
      </c>
      <c r="F904" s="15" t="s">
        <v>2440</v>
      </c>
      <c r="G904" s="15"/>
      <c r="H904" s="15"/>
      <c r="I904" s="15"/>
      <c r="J904" s="18">
        <v>0.01</v>
      </c>
      <c r="L904" s="15" t="s">
        <v>330</v>
      </c>
      <c r="M904" s="15" t="s">
        <v>14</v>
      </c>
      <c r="N904" s="15" t="s">
        <v>7451</v>
      </c>
      <c r="O904" s="15"/>
      <c r="Q904">
        <v>0.5</v>
      </c>
      <c r="S904" s="15"/>
      <c r="T904">
        <f t="shared" si="29"/>
        <v>0.78539816339744828</v>
      </c>
      <c r="U904" s="15" t="s">
        <v>3641</v>
      </c>
      <c r="V904" s="15" t="s">
        <v>3642</v>
      </c>
    </row>
    <row r="905" spans="1:22" ht="15" customHeight="1" x14ac:dyDescent="0.3">
      <c r="A905" s="15" t="s">
        <v>69</v>
      </c>
      <c r="B905" s="16">
        <v>43698</v>
      </c>
      <c r="C905" s="16">
        <v>43698</v>
      </c>
      <c r="D905" s="15">
        <f t="shared" si="28"/>
        <v>2019</v>
      </c>
      <c r="E905" s="15" t="s">
        <v>41</v>
      </c>
      <c r="F905" s="15" t="s">
        <v>2440</v>
      </c>
      <c r="G905" s="15"/>
      <c r="H905" s="15"/>
      <c r="I905" s="15"/>
      <c r="J905" s="18">
        <v>0.01</v>
      </c>
      <c r="L905" s="15" t="s">
        <v>330</v>
      </c>
      <c r="M905" s="15" t="s">
        <v>14</v>
      </c>
      <c r="N905" s="15" t="s">
        <v>7451</v>
      </c>
      <c r="O905" s="15"/>
      <c r="Q905">
        <v>0.5</v>
      </c>
      <c r="S905" s="15"/>
      <c r="T905">
        <f t="shared" si="29"/>
        <v>0.78539816339744828</v>
      </c>
      <c r="U905" s="15" t="s">
        <v>3643</v>
      </c>
      <c r="V905" s="15" t="s">
        <v>3644</v>
      </c>
    </row>
    <row r="906" spans="1:22" ht="15" customHeight="1" x14ac:dyDescent="0.3">
      <c r="A906" s="15" t="s">
        <v>69</v>
      </c>
      <c r="B906" s="16">
        <v>43698</v>
      </c>
      <c r="C906" s="16">
        <v>43698</v>
      </c>
      <c r="D906" s="15">
        <f t="shared" si="28"/>
        <v>2019</v>
      </c>
      <c r="E906" s="15" t="s">
        <v>41</v>
      </c>
      <c r="F906" s="15" t="s">
        <v>2440</v>
      </c>
      <c r="G906" s="15"/>
      <c r="H906" s="15"/>
      <c r="I906" s="15"/>
      <c r="J906" s="18">
        <v>0.01</v>
      </c>
      <c r="L906" s="15" t="s">
        <v>330</v>
      </c>
      <c r="M906" s="15" t="s">
        <v>14</v>
      </c>
      <c r="N906" s="15" t="s">
        <v>7451</v>
      </c>
      <c r="O906" s="15"/>
      <c r="Q906">
        <v>0.5</v>
      </c>
      <c r="S906" s="15"/>
      <c r="T906">
        <f t="shared" si="29"/>
        <v>0.78539816339744828</v>
      </c>
      <c r="U906" s="15" t="s">
        <v>3645</v>
      </c>
      <c r="V906" s="15" t="s">
        <v>3646</v>
      </c>
    </row>
    <row r="907" spans="1:22" ht="15" customHeight="1" x14ac:dyDescent="0.3">
      <c r="A907" s="15" t="s">
        <v>69</v>
      </c>
      <c r="B907" s="16">
        <v>43698</v>
      </c>
      <c r="C907" s="16">
        <v>43698</v>
      </c>
      <c r="D907" s="15">
        <f t="shared" si="28"/>
        <v>2019</v>
      </c>
      <c r="E907" s="15" t="s">
        <v>41</v>
      </c>
      <c r="F907" s="15" t="s">
        <v>2440</v>
      </c>
      <c r="G907" s="15"/>
      <c r="H907" s="15"/>
      <c r="I907" s="15"/>
      <c r="J907" s="18">
        <v>0.01</v>
      </c>
      <c r="L907" s="15" t="s">
        <v>330</v>
      </c>
      <c r="M907" s="15" t="s">
        <v>14</v>
      </c>
      <c r="N907" s="15" t="s">
        <v>7451</v>
      </c>
      <c r="O907" s="15"/>
      <c r="Q907">
        <v>0.5</v>
      </c>
      <c r="S907" s="15"/>
      <c r="T907">
        <f t="shared" si="29"/>
        <v>0.78539816339744828</v>
      </c>
      <c r="U907" s="15" t="s">
        <v>3647</v>
      </c>
      <c r="V907" s="15" t="s">
        <v>3648</v>
      </c>
    </row>
    <row r="908" spans="1:22" ht="15" customHeight="1" x14ac:dyDescent="0.3">
      <c r="A908" s="15" t="s">
        <v>69</v>
      </c>
      <c r="B908" s="16">
        <v>43698</v>
      </c>
      <c r="C908" s="16">
        <v>43698</v>
      </c>
      <c r="D908" s="15">
        <f t="shared" si="28"/>
        <v>2019</v>
      </c>
      <c r="E908" s="15" t="s">
        <v>41</v>
      </c>
      <c r="F908" s="15" t="s">
        <v>238</v>
      </c>
      <c r="G908" s="15"/>
      <c r="H908" s="15"/>
      <c r="I908" s="15"/>
      <c r="J908" s="18">
        <v>10</v>
      </c>
      <c r="L908" s="15" t="s">
        <v>330</v>
      </c>
      <c r="M908" s="15" t="s">
        <v>14</v>
      </c>
      <c r="N908" s="15" t="s">
        <v>7453</v>
      </c>
      <c r="O908" s="15"/>
      <c r="Q908" s="10">
        <v>10</v>
      </c>
      <c r="S908" s="15"/>
      <c r="T908">
        <f t="shared" si="29"/>
        <v>314.15926535897933</v>
      </c>
      <c r="U908" s="15" t="s">
        <v>3649</v>
      </c>
      <c r="V908" s="15" t="s">
        <v>3650</v>
      </c>
    </row>
    <row r="909" spans="1:22" ht="15" customHeight="1" x14ac:dyDescent="0.3">
      <c r="A909" s="15" t="s">
        <v>69</v>
      </c>
      <c r="B909" s="16">
        <v>43698</v>
      </c>
      <c r="C909" s="16">
        <v>43698</v>
      </c>
      <c r="D909" s="15">
        <f t="shared" si="28"/>
        <v>2019</v>
      </c>
      <c r="E909" s="15" t="s">
        <v>41</v>
      </c>
      <c r="F909" s="15" t="s">
        <v>329</v>
      </c>
      <c r="G909" s="15"/>
      <c r="H909" s="15"/>
      <c r="I909" s="15"/>
      <c r="J909" s="18">
        <v>2</v>
      </c>
      <c r="L909" s="15" t="s">
        <v>330</v>
      </c>
      <c r="M909" s="15" t="s">
        <v>14</v>
      </c>
      <c r="N909" s="15" t="s">
        <v>7452</v>
      </c>
      <c r="O909" s="15"/>
      <c r="Q909" s="10">
        <v>2</v>
      </c>
      <c r="S909" s="15"/>
      <c r="T909">
        <f t="shared" si="29"/>
        <v>12.566370614359172</v>
      </c>
      <c r="U909" s="15" t="s">
        <v>3651</v>
      </c>
      <c r="V909" s="15" t="s">
        <v>3652</v>
      </c>
    </row>
    <row r="910" spans="1:22" ht="15" customHeight="1" x14ac:dyDescent="0.3">
      <c r="A910" s="15" t="s">
        <v>69</v>
      </c>
      <c r="B910" s="16">
        <v>43698</v>
      </c>
      <c r="C910" s="16">
        <v>43698</v>
      </c>
      <c r="D910" s="15">
        <f t="shared" si="28"/>
        <v>2019</v>
      </c>
      <c r="E910" s="15" t="s">
        <v>41</v>
      </c>
      <c r="F910" s="15" t="s">
        <v>329</v>
      </c>
      <c r="G910" s="15"/>
      <c r="H910" s="15"/>
      <c r="I910" s="15"/>
      <c r="J910" s="18">
        <v>5</v>
      </c>
      <c r="L910" s="15" t="s">
        <v>330</v>
      </c>
      <c r="M910" s="15" t="s">
        <v>14</v>
      </c>
      <c r="N910" s="15" t="s">
        <v>7452</v>
      </c>
      <c r="O910" s="15"/>
      <c r="Q910" s="10">
        <v>5</v>
      </c>
      <c r="S910" s="15"/>
      <c r="T910">
        <f t="shared" si="29"/>
        <v>78.539816339744831</v>
      </c>
      <c r="U910" s="15" t="s">
        <v>3653</v>
      </c>
      <c r="V910" s="15" t="s">
        <v>3654</v>
      </c>
    </row>
    <row r="911" spans="1:22" ht="15" customHeight="1" x14ac:dyDescent="0.3">
      <c r="A911" s="15" t="s">
        <v>69</v>
      </c>
      <c r="B911" s="16">
        <v>43698</v>
      </c>
      <c r="C911" s="16">
        <v>43698</v>
      </c>
      <c r="D911" s="15">
        <f t="shared" si="28"/>
        <v>2019</v>
      </c>
      <c r="E911" s="15" t="s">
        <v>41</v>
      </c>
      <c r="F911" s="15" t="s">
        <v>329</v>
      </c>
      <c r="G911" s="15"/>
      <c r="H911" s="15"/>
      <c r="I911" s="15"/>
      <c r="J911" s="18">
        <v>0.01</v>
      </c>
      <c r="L911" s="15" t="s">
        <v>330</v>
      </c>
      <c r="M911" s="15" t="s">
        <v>14</v>
      </c>
      <c r="N911" s="15" t="s">
        <v>7451</v>
      </c>
      <c r="O911" s="15"/>
      <c r="Q911">
        <v>0.5</v>
      </c>
      <c r="S911" s="15"/>
      <c r="T911">
        <f t="shared" si="29"/>
        <v>0.78539816339744828</v>
      </c>
      <c r="U911" s="15" t="s">
        <v>3655</v>
      </c>
      <c r="V911" s="15" t="s">
        <v>3656</v>
      </c>
    </row>
    <row r="912" spans="1:22" ht="15" customHeight="1" x14ac:dyDescent="0.3">
      <c r="A912" s="15" t="s">
        <v>69</v>
      </c>
      <c r="B912" s="16">
        <v>43698</v>
      </c>
      <c r="C912" s="16">
        <v>43698</v>
      </c>
      <c r="D912" s="15">
        <f t="shared" si="28"/>
        <v>2019</v>
      </c>
      <c r="E912" s="15" t="s">
        <v>41</v>
      </c>
      <c r="F912" s="15" t="s">
        <v>329</v>
      </c>
      <c r="G912" s="15"/>
      <c r="H912" s="15"/>
      <c r="I912" s="15"/>
      <c r="J912" s="18">
        <v>2</v>
      </c>
      <c r="L912" s="15" t="s">
        <v>330</v>
      </c>
      <c r="M912" s="15" t="s">
        <v>14</v>
      </c>
      <c r="N912" s="15" t="s">
        <v>7452</v>
      </c>
      <c r="O912" s="15"/>
      <c r="Q912" s="10">
        <v>2</v>
      </c>
      <c r="S912" s="15"/>
      <c r="T912">
        <f t="shared" si="29"/>
        <v>12.566370614359172</v>
      </c>
      <c r="U912" s="15" t="s">
        <v>3657</v>
      </c>
      <c r="V912" s="15" t="s">
        <v>3658</v>
      </c>
    </row>
    <row r="913" spans="1:22" ht="15" customHeight="1" x14ac:dyDescent="0.3">
      <c r="A913" s="15" t="s">
        <v>69</v>
      </c>
      <c r="B913" s="16">
        <v>43698</v>
      </c>
      <c r="C913" s="16">
        <v>43698</v>
      </c>
      <c r="D913" s="15">
        <f t="shared" si="28"/>
        <v>2019</v>
      </c>
      <c r="E913" s="15" t="s">
        <v>41</v>
      </c>
      <c r="F913" s="15" t="s">
        <v>329</v>
      </c>
      <c r="G913" s="15"/>
      <c r="H913" s="15"/>
      <c r="I913" s="15"/>
      <c r="J913" s="18">
        <v>2</v>
      </c>
      <c r="L913" s="15" t="s">
        <v>330</v>
      </c>
      <c r="M913" s="15" t="s">
        <v>14</v>
      </c>
      <c r="N913" s="15" t="s">
        <v>7452</v>
      </c>
      <c r="O913" s="15"/>
      <c r="Q913" s="10">
        <v>2</v>
      </c>
      <c r="S913" s="15"/>
      <c r="T913">
        <f t="shared" si="29"/>
        <v>12.566370614359172</v>
      </c>
      <c r="U913" s="15" t="s">
        <v>3659</v>
      </c>
      <c r="V913" s="15" t="s">
        <v>3660</v>
      </c>
    </row>
    <row r="914" spans="1:22" ht="15" customHeight="1" x14ac:dyDescent="0.3">
      <c r="A914" s="15" t="s">
        <v>69</v>
      </c>
      <c r="B914" s="16">
        <v>43698</v>
      </c>
      <c r="C914" s="16">
        <v>43698</v>
      </c>
      <c r="D914" s="15">
        <f t="shared" si="28"/>
        <v>2019</v>
      </c>
      <c r="E914" s="15" t="s">
        <v>41</v>
      </c>
      <c r="F914" s="15" t="s">
        <v>2440</v>
      </c>
      <c r="G914" s="15"/>
      <c r="H914" s="15"/>
      <c r="I914" s="15"/>
      <c r="J914" s="18">
        <v>0.01</v>
      </c>
      <c r="L914" s="15" t="s">
        <v>330</v>
      </c>
      <c r="M914" s="15" t="s">
        <v>14</v>
      </c>
      <c r="N914" s="15" t="s">
        <v>7451</v>
      </c>
      <c r="O914" s="15"/>
      <c r="Q914">
        <v>0.5</v>
      </c>
      <c r="S914" s="15"/>
      <c r="T914">
        <f t="shared" si="29"/>
        <v>0.78539816339744828</v>
      </c>
      <c r="U914" s="15" t="s">
        <v>3661</v>
      </c>
      <c r="V914" s="15" t="s">
        <v>3662</v>
      </c>
    </row>
    <row r="915" spans="1:22" ht="15" customHeight="1" x14ac:dyDescent="0.3">
      <c r="A915" s="15" t="s">
        <v>69</v>
      </c>
      <c r="B915" s="16">
        <v>43698</v>
      </c>
      <c r="C915" s="16">
        <v>43698</v>
      </c>
      <c r="D915" s="15">
        <f t="shared" si="28"/>
        <v>2019</v>
      </c>
      <c r="E915" s="15" t="s">
        <v>41</v>
      </c>
      <c r="F915" s="15" t="s">
        <v>238</v>
      </c>
      <c r="G915" s="15"/>
      <c r="H915" s="15"/>
      <c r="I915" s="15"/>
      <c r="J915" s="18">
        <v>2</v>
      </c>
      <c r="L915" s="15" t="s">
        <v>240</v>
      </c>
      <c r="M915" s="15" t="s">
        <v>14</v>
      </c>
      <c r="N915" s="15" t="s">
        <v>7452</v>
      </c>
      <c r="O915" s="15"/>
      <c r="Q915" s="10">
        <v>2</v>
      </c>
      <c r="S915" s="15"/>
      <c r="T915">
        <f t="shared" si="29"/>
        <v>12.566370614359172</v>
      </c>
      <c r="U915" s="15" t="s">
        <v>3663</v>
      </c>
      <c r="V915" s="15" t="s">
        <v>3664</v>
      </c>
    </row>
    <row r="916" spans="1:22" ht="15" customHeight="1" x14ac:dyDescent="0.3">
      <c r="A916" s="15" t="s">
        <v>69</v>
      </c>
      <c r="B916" s="16">
        <v>43698</v>
      </c>
      <c r="C916" s="16">
        <v>43698</v>
      </c>
      <c r="D916" s="15">
        <f t="shared" si="28"/>
        <v>2019</v>
      </c>
      <c r="E916" s="15" t="s">
        <v>41</v>
      </c>
      <c r="F916" s="15" t="s">
        <v>238</v>
      </c>
      <c r="G916" s="15"/>
      <c r="H916" s="15"/>
      <c r="I916" s="15"/>
      <c r="J916" s="18">
        <v>2</v>
      </c>
      <c r="L916" s="15" t="s">
        <v>240</v>
      </c>
      <c r="M916" s="15" t="s">
        <v>14</v>
      </c>
      <c r="N916" s="15" t="s">
        <v>7451</v>
      </c>
      <c r="O916" s="15"/>
      <c r="Q916" s="10">
        <v>2</v>
      </c>
      <c r="S916" s="15"/>
      <c r="T916">
        <f t="shared" si="29"/>
        <v>12.566370614359172</v>
      </c>
      <c r="U916" s="15" t="s">
        <v>3665</v>
      </c>
      <c r="V916" s="15" t="s">
        <v>3666</v>
      </c>
    </row>
    <row r="917" spans="1:22" ht="15" customHeight="1" x14ac:dyDescent="0.3">
      <c r="A917" s="15" t="s">
        <v>69</v>
      </c>
      <c r="B917" s="16">
        <v>43698</v>
      </c>
      <c r="C917" s="16">
        <v>43698</v>
      </c>
      <c r="D917" s="15">
        <f t="shared" si="28"/>
        <v>2019</v>
      </c>
      <c r="E917" s="15" t="s">
        <v>41</v>
      </c>
      <c r="F917" s="15" t="s">
        <v>2440</v>
      </c>
      <c r="G917" s="15"/>
      <c r="H917" s="15"/>
      <c r="I917" s="15"/>
      <c r="J917" s="18">
        <v>0.01</v>
      </c>
      <c r="L917" s="15" t="s">
        <v>330</v>
      </c>
      <c r="M917" s="15" t="s">
        <v>14</v>
      </c>
      <c r="N917" s="15" t="s">
        <v>7451</v>
      </c>
      <c r="O917" s="15"/>
      <c r="Q917">
        <v>0.5</v>
      </c>
      <c r="S917" s="15"/>
      <c r="T917">
        <f t="shared" si="29"/>
        <v>0.78539816339744828</v>
      </c>
      <c r="U917" s="15" t="s">
        <v>3667</v>
      </c>
      <c r="V917" s="15" t="s">
        <v>3668</v>
      </c>
    </row>
    <row r="918" spans="1:22" ht="15" customHeight="1" x14ac:dyDescent="0.3">
      <c r="A918" s="15" t="s">
        <v>69</v>
      </c>
      <c r="B918" s="16">
        <v>43698</v>
      </c>
      <c r="C918" s="16">
        <v>43698</v>
      </c>
      <c r="D918" s="15">
        <f t="shared" si="28"/>
        <v>2019</v>
      </c>
      <c r="E918" s="15" t="s">
        <v>390</v>
      </c>
      <c r="F918" s="15" t="s">
        <v>2440</v>
      </c>
      <c r="G918" s="15"/>
      <c r="H918" s="15"/>
      <c r="I918" s="15"/>
      <c r="J918" s="18">
        <v>1</v>
      </c>
      <c r="L918" s="15" t="s">
        <v>240</v>
      </c>
      <c r="M918" s="15" t="s">
        <v>14</v>
      </c>
      <c r="N918" s="15" t="s">
        <v>7451</v>
      </c>
      <c r="O918" s="15"/>
      <c r="Q918" s="10">
        <v>1</v>
      </c>
      <c r="S918" s="15"/>
      <c r="T918">
        <f t="shared" si="29"/>
        <v>3.1415926535897931</v>
      </c>
      <c r="U918" s="15" t="s">
        <v>3669</v>
      </c>
      <c r="V918" s="15" t="s">
        <v>3670</v>
      </c>
    </row>
    <row r="919" spans="1:22" ht="15" customHeight="1" x14ac:dyDescent="0.3">
      <c r="A919" s="15" t="s">
        <v>69</v>
      </c>
      <c r="B919" s="16">
        <v>43698</v>
      </c>
      <c r="C919" s="16">
        <v>43698</v>
      </c>
      <c r="D919" s="15">
        <f t="shared" si="28"/>
        <v>2019</v>
      </c>
      <c r="E919" s="15" t="s">
        <v>390</v>
      </c>
      <c r="F919" s="15" t="s">
        <v>2440</v>
      </c>
      <c r="G919" s="15"/>
      <c r="H919" s="15"/>
      <c r="I919" s="15"/>
      <c r="J919" s="18">
        <v>2</v>
      </c>
      <c r="L919" s="15" t="s">
        <v>240</v>
      </c>
      <c r="M919" s="15" t="s">
        <v>14</v>
      </c>
      <c r="N919" s="15" t="s">
        <v>7451</v>
      </c>
      <c r="O919" s="15"/>
      <c r="Q919" s="10">
        <v>2</v>
      </c>
      <c r="S919" s="15"/>
      <c r="T919">
        <f t="shared" si="29"/>
        <v>12.566370614359172</v>
      </c>
      <c r="U919" s="15" t="s">
        <v>3671</v>
      </c>
      <c r="V919" s="15" t="s">
        <v>3672</v>
      </c>
    </row>
    <row r="920" spans="1:22" ht="15" customHeight="1" x14ac:dyDescent="0.3">
      <c r="A920" s="15" t="s">
        <v>69</v>
      </c>
      <c r="B920" s="16">
        <v>43698</v>
      </c>
      <c r="C920" s="16">
        <v>43698</v>
      </c>
      <c r="D920" s="15">
        <f t="shared" si="28"/>
        <v>2019</v>
      </c>
      <c r="E920" s="15" t="s">
        <v>390</v>
      </c>
      <c r="F920" s="15" t="s">
        <v>2440</v>
      </c>
      <c r="G920" s="15"/>
      <c r="H920" s="15"/>
      <c r="I920" s="15"/>
      <c r="J920" s="18">
        <v>4</v>
      </c>
      <c r="L920" s="15" t="s">
        <v>252</v>
      </c>
      <c r="M920" s="15" t="s">
        <v>14</v>
      </c>
      <c r="N920" s="15" t="s">
        <v>7453</v>
      </c>
      <c r="O920" s="15"/>
      <c r="Q920" s="10">
        <v>4</v>
      </c>
      <c r="S920" s="15"/>
      <c r="T920">
        <f t="shared" si="29"/>
        <v>50.26548245743669</v>
      </c>
      <c r="U920" s="15" t="s">
        <v>3673</v>
      </c>
      <c r="V920" s="15" t="s">
        <v>3674</v>
      </c>
    </row>
    <row r="921" spans="1:22" ht="15" customHeight="1" x14ac:dyDescent="0.3">
      <c r="A921" s="15" t="s">
        <v>69</v>
      </c>
      <c r="B921" s="16">
        <v>43698</v>
      </c>
      <c r="C921" s="16">
        <v>43698</v>
      </c>
      <c r="D921" s="15">
        <f t="shared" si="28"/>
        <v>2019</v>
      </c>
      <c r="E921" s="15" t="s">
        <v>390</v>
      </c>
      <c r="F921" s="15" t="s">
        <v>262</v>
      </c>
      <c r="G921" s="15"/>
      <c r="H921" s="15"/>
      <c r="I921" s="15"/>
      <c r="J921" s="18">
        <v>2</v>
      </c>
      <c r="L921" s="15" t="s">
        <v>252</v>
      </c>
      <c r="M921" s="15" t="s">
        <v>14</v>
      </c>
      <c r="N921" s="15" t="s">
        <v>7452</v>
      </c>
      <c r="O921" s="15"/>
      <c r="Q921" s="10">
        <v>2</v>
      </c>
      <c r="S921" s="15"/>
      <c r="T921">
        <f t="shared" si="29"/>
        <v>12.566370614359172</v>
      </c>
      <c r="U921" s="15" t="s">
        <v>3675</v>
      </c>
      <c r="V921" s="15" t="s">
        <v>3676</v>
      </c>
    </row>
    <row r="922" spans="1:22" ht="15" customHeight="1" x14ac:dyDescent="0.3">
      <c r="A922" s="15" t="s">
        <v>69</v>
      </c>
      <c r="B922" s="16">
        <v>43698</v>
      </c>
      <c r="C922" s="16">
        <v>43698</v>
      </c>
      <c r="D922" s="15">
        <f t="shared" si="28"/>
        <v>2019</v>
      </c>
      <c r="E922" s="15" t="s">
        <v>390</v>
      </c>
      <c r="F922" s="15" t="s">
        <v>262</v>
      </c>
      <c r="G922" s="15"/>
      <c r="H922" s="15"/>
      <c r="I922" s="15"/>
      <c r="J922" s="18">
        <v>0.01</v>
      </c>
      <c r="L922" s="15" t="s">
        <v>330</v>
      </c>
      <c r="M922" s="15" t="s">
        <v>14</v>
      </c>
      <c r="N922" s="15" t="s">
        <v>7451</v>
      </c>
      <c r="O922" s="15"/>
      <c r="Q922">
        <v>0.5</v>
      </c>
      <c r="S922" s="15"/>
      <c r="T922">
        <f t="shared" si="29"/>
        <v>0.78539816339744828</v>
      </c>
      <c r="U922" s="15" t="s">
        <v>3677</v>
      </c>
      <c r="V922" s="15" t="s">
        <v>3678</v>
      </c>
    </row>
    <row r="923" spans="1:22" ht="15" customHeight="1" x14ac:dyDescent="0.3">
      <c r="A923" s="15" t="s">
        <v>69</v>
      </c>
      <c r="B923" s="16">
        <v>43698</v>
      </c>
      <c r="C923" s="16">
        <v>43698</v>
      </c>
      <c r="D923" s="15">
        <f t="shared" si="28"/>
        <v>2019</v>
      </c>
      <c r="E923" s="15" t="s">
        <v>390</v>
      </c>
      <c r="F923" s="15" t="s">
        <v>2440</v>
      </c>
      <c r="G923" s="15"/>
      <c r="H923" s="15"/>
      <c r="I923" s="15"/>
      <c r="J923" s="18">
        <v>2</v>
      </c>
      <c r="L923" s="15" t="s">
        <v>240</v>
      </c>
      <c r="M923" s="15" t="s">
        <v>14</v>
      </c>
      <c r="N923" s="15" t="s">
        <v>7451</v>
      </c>
      <c r="O923" s="15"/>
      <c r="Q923" s="10">
        <v>2</v>
      </c>
      <c r="S923" s="15"/>
      <c r="T923">
        <f t="shared" si="29"/>
        <v>12.566370614359172</v>
      </c>
      <c r="U923" s="15" t="s">
        <v>3679</v>
      </c>
      <c r="V923" s="15" t="s">
        <v>3680</v>
      </c>
    </row>
    <row r="924" spans="1:22" ht="15" customHeight="1" x14ac:dyDescent="0.3">
      <c r="A924" s="15" t="s">
        <v>69</v>
      </c>
      <c r="B924" s="16">
        <v>43698</v>
      </c>
      <c r="C924" s="16">
        <v>43698</v>
      </c>
      <c r="D924" s="15">
        <f t="shared" si="28"/>
        <v>2019</v>
      </c>
      <c r="E924" s="15" t="s">
        <v>390</v>
      </c>
      <c r="F924" s="15" t="s">
        <v>238</v>
      </c>
      <c r="G924" s="15"/>
      <c r="H924" s="15"/>
      <c r="I924" s="15"/>
      <c r="J924" s="18">
        <v>2</v>
      </c>
      <c r="L924" s="15" t="s">
        <v>252</v>
      </c>
      <c r="M924" s="15" t="s">
        <v>14</v>
      </c>
      <c r="N924" s="15" t="s">
        <v>7452</v>
      </c>
      <c r="O924" s="15"/>
      <c r="Q924" s="10">
        <v>2</v>
      </c>
      <c r="S924" s="15"/>
      <c r="T924">
        <f t="shared" si="29"/>
        <v>12.566370614359172</v>
      </c>
      <c r="U924" s="15" t="s">
        <v>3681</v>
      </c>
      <c r="V924" s="15" t="s">
        <v>3682</v>
      </c>
    </row>
    <row r="925" spans="1:22" ht="15" customHeight="1" x14ac:dyDescent="0.3">
      <c r="A925" s="15" t="s">
        <v>69</v>
      </c>
      <c r="B925" s="16">
        <v>43698</v>
      </c>
      <c r="C925" s="16">
        <v>43698</v>
      </c>
      <c r="D925" s="15">
        <f t="shared" si="28"/>
        <v>2019</v>
      </c>
      <c r="E925" s="15" t="s">
        <v>390</v>
      </c>
      <c r="F925" s="15" t="s">
        <v>238</v>
      </c>
      <c r="G925" s="15"/>
      <c r="H925" s="15"/>
      <c r="I925" s="15"/>
      <c r="J925" s="18">
        <v>2</v>
      </c>
      <c r="L925" s="15" t="s">
        <v>252</v>
      </c>
      <c r="M925" s="15" t="s">
        <v>14</v>
      </c>
      <c r="N925" s="15" t="s">
        <v>7452</v>
      </c>
      <c r="O925" s="15"/>
      <c r="Q925" s="10">
        <v>2</v>
      </c>
      <c r="S925" s="15"/>
      <c r="T925">
        <f t="shared" si="29"/>
        <v>12.566370614359172</v>
      </c>
      <c r="U925" s="15" t="s">
        <v>3683</v>
      </c>
      <c r="V925" s="15" t="s">
        <v>3684</v>
      </c>
    </row>
    <row r="926" spans="1:22" ht="15" customHeight="1" x14ac:dyDescent="0.3">
      <c r="A926" s="15" t="s">
        <v>69</v>
      </c>
      <c r="B926" s="16">
        <v>43698</v>
      </c>
      <c r="C926" s="16">
        <v>43698</v>
      </c>
      <c r="D926" s="15">
        <f t="shared" si="28"/>
        <v>2019</v>
      </c>
      <c r="E926" s="15" t="s">
        <v>390</v>
      </c>
      <c r="F926" s="15" t="s">
        <v>238</v>
      </c>
      <c r="G926" s="15"/>
      <c r="H926" s="15"/>
      <c r="I926" s="15"/>
      <c r="J926" s="18">
        <v>2</v>
      </c>
      <c r="L926" s="15" t="s">
        <v>252</v>
      </c>
      <c r="M926" s="15" t="s">
        <v>14</v>
      </c>
      <c r="N926" s="15" t="s">
        <v>7452</v>
      </c>
      <c r="O926" s="15"/>
      <c r="Q926" s="10">
        <v>2</v>
      </c>
      <c r="S926" s="15"/>
      <c r="T926">
        <f t="shared" si="29"/>
        <v>12.566370614359172</v>
      </c>
      <c r="U926" s="15" t="s">
        <v>3685</v>
      </c>
      <c r="V926" s="15" t="s">
        <v>3686</v>
      </c>
    </row>
    <row r="927" spans="1:22" ht="15" customHeight="1" x14ac:dyDescent="0.3">
      <c r="A927" s="15" t="s">
        <v>69</v>
      </c>
      <c r="B927" s="16">
        <v>43698</v>
      </c>
      <c r="C927" s="16">
        <v>43698</v>
      </c>
      <c r="D927" s="15">
        <f t="shared" si="28"/>
        <v>2019</v>
      </c>
      <c r="E927" s="15" t="s">
        <v>390</v>
      </c>
      <c r="F927" s="15" t="s">
        <v>2440</v>
      </c>
      <c r="G927" s="15"/>
      <c r="H927" s="15"/>
      <c r="I927" s="15"/>
      <c r="J927" s="18">
        <v>0.01</v>
      </c>
      <c r="L927" s="15" t="s">
        <v>330</v>
      </c>
      <c r="M927" s="15" t="s">
        <v>12</v>
      </c>
      <c r="N927" s="15" t="s">
        <v>7451</v>
      </c>
      <c r="O927" s="15"/>
      <c r="Q927">
        <v>0.5</v>
      </c>
      <c r="S927" s="15"/>
      <c r="T927">
        <f t="shared" si="29"/>
        <v>0.78539816339744828</v>
      </c>
      <c r="U927" s="15" t="s">
        <v>3687</v>
      </c>
      <c r="V927" s="15" t="s">
        <v>3688</v>
      </c>
    </row>
    <row r="928" spans="1:22" ht="15" customHeight="1" x14ac:dyDescent="0.3">
      <c r="A928" s="15" t="s">
        <v>69</v>
      </c>
      <c r="B928" s="16">
        <v>43698</v>
      </c>
      <c r="C928" s="16">
        <v>43698</v>
      </c>
      <c r="D928" s="15">
        <f t="shared" si="28"/>
        <v>2019</v>
      </c>
      <c r="E928" s="15" t="s">
        <v>390</v>
      </c>
      <c r="F928" s="15" t="s">
        <v>238</v>
      </c>
      <c r="G928" s="15"/>
      <c r="H928" s="15"/>
      <c r="I928" s="15"/>
      <c r="J928" s="18">
        <v>2</v>
      </c>
      <c r="L928" s="15" t="s">
        <v>252</v>
      </c>
      <c r="M928" s="15" t="s">
        <v>14</v>
      </c>
      <c r="N928" s="15" t="s">
        <v>7452</v>
      </c>
      <c r="O928" s="15"/>
      <c r="Q928" s="10">
        <v>2</v>
      </c>
      <c r="S928" s="15"/>
      <c r="T928">
        <f t="shared" si="29"/>
        <v>12.566370614359172</v>
      </c>
      <c r="U928" s="15" t="s">
        <v>3689</v>
      </c>
      <c r="V928" s="15" t="s">
        <v>3690</v>
      </c>
    </row>
    <row r="929" spans="1:22" ht="15" customHeight="1" x14ac:dyDescent="0.3">
      <c r="A929" s="15" t="s">
        <v>69</v>
      </c>
      <c r="B929" s="16">
        <v>43698</v>
      </c>
      <c r="C929" s="16">
        <v>43698</v>
      </c>
      <c r="D929" s="15">
        <f t="shared" si="28"/>
        <v>2019</v>
      </c>
      <c r="E929" s="15" t="s">
        <v>390</v>
      </c>
      <c r="F929" s="15" t="s">
        <v>238</v>
      </c>
      <c r="G929" s="15"/>
      <c r="H929" s="15"/>
      <c r="I929" s="15"/>
      <c r="J929" s="18">
        <v>2</v>
      </c>
      <c r="L929" s="15" t="s">
        <v>252</v>
      </c>
      <c r="M929" s="15" t="s">
        <v>14</v>
      </c>
      <c r="N929" s="15" t="s">
        <v>7452</v>
      </c>
      <c r="O929" s="15"/>
      <c r="Q929" s="10">
        <v>2</v>
      </c>
      <c r="S929" s="15"/>
      <c r="T929">
        <f t="shared" si="29"/>
        <v>12.566370614359172</v>
      </c>
      <c r="U929" s="15" t="s">
        <v>3691</v>
      </c>
      <c r="V929" s="15" t="s">
        <v>3692</v>
      </c>
    </row>
    <row r="930" spans="1:22" ht="15" customHeight="1" x14ac:dyDescent="0.3">
      <c r="A930" s="15" t="s">
        <v>69</v>
      </c>
      <c r="B930" s="16">
        <v>43698</v>
      </c>
      <c r="C930" s="16">
        <v>43698</v>
      </c>
      <c r="D930" s="15">
        <f t="shared" si="28"/>
        <v>2019</v>
      </c>
      <c r="E930" s="15" t="s">
        <v>390</v>
      </c>
      <c r="F930" s="15" t="s">
        <v>238</v>
      </c>
      <c r="G930" s="15"/>
      <c r="H930" s="15"/>
      <c r="I930" s="15"/>
      <c r="J930" s="18">
        <v>10</v>
      </c>
      <c r="L930" s="15" t="s">
        <v>252</v>
      </c>
      <c r="M930" s="15" t="s">
        <v>14</v>
      </c>
      <c r="N930" s="15" t="s">
        <v>7453</v>
      </c>
      <c r="O930" s="15"/>
      <c r="Q930" s="10">
        <v>10</v>
      </c>
      <c r="S930" s="15"/>
      <c r="T930">
        <f t="shared" si="29"/>
        <v>314.15926535897933</v>
      </c>
      <c r="U930" s="15" t="s">
        <v>3693</v>
      </c>
      <c r="V930" s="15" t="s">
        <v>3694</v>
      </c>
    </row>
    <row r="931" spans="1:22" ht="15" customHeight="1" x14ac:dyDescent="0.3">
      <c r="A931" s="15" t="s">
        <v>69</v>
      </c>
      <c r="B931" s="16">
        <v>43698</v>
      </c>
      <c r="C931" s="16">
        <v>43698</v>
      </c>
      <c r="D931" s="15">
        <f t="shared" si="28"/>
        <v>2019</v>
      </c>
      <c r="E931" s="15" t="s">
        <v>390</v>
      </c>
      <c r="F931" s="15" t="s">
        <v>238</v>
      </c>
      <c r="G931" s="15"/>
      <c r="H931" s="15"/>
      <c r="I931" s="15"/>
      <c r="J931" s="18">
        <v>10</v>
      </c>
      <c r="L931" s="15" t="s">
        <v>252</v>
      </c>
      <c r="M931" s="15" t="s">
        <v>14</v>
      </c>
      <c r="N931" s="15" t="s">
        <v>7453</v>
      </c>
      <c r="O931" s="15"/>
      <c r="Q931" s="10">
        <v>10</v>
      </c>
      <c r="S931" s="15"/>
      <c r="T931">
        <f t="shared" si="29"/>
        <v>314.15926535897933</v>
      </c>
      <c r="U931" s="15" t="s">
        <v>3695</v>
      </c>
      <c r="V931" s="15" t="s">
        <v>3696</v>
      </c>
    </row>
    <row r="932" spans="1:22" ht="15" customHeight="1" x14ac:dyDescent="0.3">
      <c r="A932" s="15" t="s">
        <v>69</v>
      </c>
      <c r="B932" s="16">
        <v>43698</v>
      </c>
      <c r="C932" s="16">
        <v>43698</v>
      </c>
      <c r="D932" s="15">
        <f t="shared" si="28"/>
        <v>2019</v>
      </c>
      <c r="E932" s="15" t="s">
        <v>390</v>
      </c>
      <c r="F932" s="15" t="s">
        <v>238</v>
      </c>
      <c r="G932" s="15"/>
      <c r="H932" s="15"/>
      <c r="I932" s="15"/>
      <c r="J932" s="18">
        <v>5</v>
      </c>
      <c r="L932" s="15" t="s">
        <v>240</v>
      </c>
      <c r="M932" s="15" t="s">
        <v>14</v>
      </c>
      <c r="N932" s="15" t="s">
        <v>7452</v>
      </c>
      <c r="O932" s="15"/>
      <c r="Q932" s="10">
        <v>5</v>
      </c>
      <c r="S932" s="15"/>
      <c r="T932">
        <f t="shared" si="29"/>
        <v>78.539816339744831</v>
      </c>
      <c r="U932" s="15" t="s">
        <v>3697</v>
      </c>
      <c r="V932" s="15" t="s">
        <v>3698</v>
      </c>
    </row>
    <row r="933" spans="1:22" ht="15" customHeight="1" x14ac:dyDescent="0.3">
      <c r="A933" s="15" t="s">
        <v>69</v>
      </c>
      <c r="B933" s="16">
        <v>43698</v>
      </c>
      <c r="C933" s="16">
        <v>43698</v>
      </c>
      <c r="D933" s="15">
        <f t="shared" si="28"/>
        <v>2019</v>
      </c>
      <c r="E933" s="15" t="s">
        <v>41</v>
      </c>
      <c r="F933" s="15" t="s">
        <v>238</v>
      </c>
      <c r="G933" s="15"/>
      <c r="H933" s="15"/>
      <c r="I933" s="15"/>
      <c r="J933" s="18">
        <v>5</v>
      </c>
      <c r="L933" s="15" t="s">
        <v>252</v>
      </c>
      <c r="M933" s="15" t="s">
        <v>14</v>
      </c>
      <c r="N933" s="15" t="s">
        <v>7453</v>
      </c>
      <c r="O933" s="15"/>
      <c r="Q933" s="10">
        <v>5</v>
      </c>
      <c r="S933" s="15"/>
      <c r="T933">
        <f t="shared" si="29"/>
        <v>78.539816339744831</v>
      </c>
      <c r="U933" s="15" t="s">
        <v>3699</v>
      </c>
      <c r="V933" s="15" t="s">
        <v>3700</v>
      </c>
    </row>
    <row r="934" spans="1:22" ht="15" customHeight="1" x14ac:dyDescent="0.3">
      <c r="A934" s="15" t="s">
        <v>69</v>
      </c>
      <c r="B934" s="16">
        <v>43698</v>
      </c>
      <c r="C934" s="16">
        <v>43698</v>
      </c>
      <c r="D934" s="15">
        <f t="shared" si="28"/>
        <v>2019</v>
      </c>
      <c r="E934" s="15" t="s">
        <v>41</v>
      </c>
      <c r="F934" s="15" t="s">
        <v>238</v>
      </c>
      <c r="G934" s="15"/>
      <c r="H934" s="15"/>
      <c r="I934" s="15"/>
      <c r="J934" s="18">
        <v>1</v>
      </c>
      <c r="L934" s="15" t="s">
        <v>252</v>
      </c>
      <c r="M934" s="15" t="s">
        <v>14</v>
      </c>
      <c r="N934" s="15" t="s">
        <v>7451</v>
      </c>
      <c r="O934" s="15"/>
      <c r="Q934" s="10">
        <v>1</v>
      </c>
      <c r="S934" s="15"/>
      <c r="T934">
        <f t="shared" si="29"/>
        <v>3.1415926535897931</v>
      </c>
      <c r="U934" s="15" t="s">
        <v>3701</v>
      </c>
      <c r="V934" s="15" t="s">
        <v>3702</v>
      </c>
    </row>
    <row r="935" spans="1:22" ht="15" customHeight="1" x14ac:dyDescent="0.3">
      <c r="A935" s="15" t="s">
        <v>69</v>
      </c>
      <c r="B935" s="16">
        <v>43698</v>
      </c>
      <c r="C935" s="16">
        <v>43698</v>
      </c>
      <c r="D935" s="15">
        <f t="shared" si="28"/>
        <v>2019</v>
      </c>
      <c r="E935" s="15" t="s">
        <v>41</v>
      </c>
      <c r="F935" s="15" t="s">
        <v>329</v>
      </c>
      <c r="G935" s="15"/>
      <c r="H935" s="15"/>
      <c r="I935" s="15"/>
      <c r="J935" s="18">
        <v>2</v>
      </c>
      <c r="L935" s="15" t="s">
        <v>252</v>
      </c>
      <c r="M935" s="15" t="s">
        <v>14</v>
      </c>
      <c r="N935" s="15" t="s">
        <v>7451</v>
      </c>
      <c r="O935" s="15"/>
      <c r="Q935" s="10">
        <v>2</v>
      </c>
      <c r="S935" s="15"/>
      <c r="T935">
        <f t="shared" si="29"/>
        <v>12.566370614359172</v>
      </c>
      <c r="U935" s="15" t="s">
        <v>3703</v>
      </c>
      <c r="V935" s="15" t="s">
        <v>3704</v>
      </c>
    </row>
    <row r="936" spans="1:22" ht="15" customHeight="1" x14ac:dyDescent="0.3">
      <c r="A936" s="15" t="s">
        <v>69</v>
      </c>
      <c r="B936" s="16">
        <v>43698</v>
      </c>
      <c r="C936" s="16">
        <v>43698</v>
      </c>
      <c r="D936" s="15">
        <f t="shared" si="28"/>
        <v>2019</v>
      </c>
      <c r="E936" s="15" t="s">
        <v>41</v>
      </c>
      <c r="F936" s="15" t="s">
        <v>329</v>
      </c>
      <c r="G936" s="15"/>
      <c r="H936" s="15"/>
      <c r="I936" s="15"/>
      <c r="J936" s="18">
        <v>5</v>
      </c>
      <c r="L936" s="15" t="s">
        <v>252</v>
      </c>
      <c r="M936" s="15" t="s">
        <v>14</v>
      </c>
      <c r="N936" s="15" t="s">
        <v>7452</v>
      </c>
      <c r="O936" s="15"/>
      <c r="Q936" s="10">
        <v>5</v>
      </c>
      <c r="S936" s="15"/>
      <c r="T936">
        <f t="shared" si="29"/>
        <v>78.539816339744831</v>
      </c>
      <c r="U936" s="15" t="s">
        <v>3705</v>
      </c>
      <c r="V936" s="15" t="s">
        <v>3706</v>
      </c>
    </row>
    <row r="937" spans="1:22" ht="15" customHeight="1" x14ac:dyDescent="0.3">
      <c r="A937" s="15" t="s">
        <v>115</v>
      </c>
      <c r="B937" s="16">
        <v>43698</v>
      </c>
      <c r="C937" s="16">
        <v>43698</v>
      </c>
      <c r="D937" s="15">
        <f t="shared" si="28"/>
        <v>2019</v>
      </c>
      <c r="E937" s="15" t="s">
        <v>41</v>
      </c>
      <c r="F937" s="15" t="s">
        <v>2440</v>
      </c>
      <c r="G937" s="15"/>
      <c r="H937" s="15"/>
      <c r="I937" s="15"/>
      <c r="J937" s="18">
        <v>0.01</v>
      </c>
      <c r="L937" s="15" t="s">
        <v>330</v>
      </c>
      <c r="M937" s="15" t="s">
        <v>14</v>
      </c>
      <c r="N937" s="15" t="s">
        <v>7451</v>
      </c>
      <c r="O937" s="15"/>
      <c r="Q937">
        <v>0.5</v>
      </c>
      <c r="S937" s="15"/>
      <c r="T937">
        <f t="shared" si="29"/>
        <v>0.78539816339744828</v>
      </c>
      <c r="U937" s="15" t="s">
        <v>3707</v>
      </c>
      <c r="V937" s="15" t="s">
        <v>3708</v>
      </c>
    </row>
    <row r="938" spans="1:22" ht="15" customHeight="1" x14ac:dyDescent="0.3">
      <c r="A938" s="15" t="s">
        <v>115</v>
      </c>
      <c r="B938" s="16">
        <v>43698</v>
      </c>
      <c r="C938" s="16">
        <v>43698</v>
      </c>
      <c r="D938" s="15">
        <f t="shared" si="28"/>
        <v>2019</v>
      </c>
      <c r="E938" s="15" t="s">
        <v>41</v>
      </c>
      <c r="F938" s="15" t="s">
        <v>2440</v>
      </c>
      <c r="G938" s="15"/>
      <c r="H938" s="15"/>
      <c r="I938" s="15"/>
      <c r="J938" s="18">
        <v>0.01</v>
      </c>
      <c r="L938" s="15" t="s">
        <v>330</v>
      </c>
      <c r="M938" s="15" t="s">
        <v>14</v>
      </c>
      <c r="N938" s="15" t="s">
        <v>7451</v>
      </c>
      <c r="O938" s="15"/>
      <c r="Q938">
        <v>0.5</v>
      </c>
      <c r="S938" s="15"/>
      <c r="T938">
        <f t="shared" si="29"/>
        <v>0.78539816339744828</v>
      </c>
      <c r="U938" s="15" t="s">
        <v>3709</v>
      </c>
      <c r="V938" s="15" t="s">
        <v>3710</v>
      </c>
    </row>
    <row r="939" spans="1:22" ht="15" customHeight="1" x14ac:dyDescent="0.3">
      <c r="A939" s="15" t="s">
        <v>115</v>
      </c>
      <c r="B939" s="16">
        <v>43698</v>
      </c>
      <c r="C939" s="16">
        <v>43698</v>
      </c>
      <c r="D939" s="15">
        <f t="shared" si="28"/>
        <v>2019</v>
      </c>
      <c r="E939" s="15" t="s">
        <v>41</v>
      </c>
      <c r="F939" s="15" t="s">
        <v>2440</v>
      </c>
      <c r="G939" s="15"/>
      <c r="H939" s="15"/>
      <c r="I939" s="15"/>
      <c r="J939" s="18">
        <v>0.01</v>
      </c>
      <c r="L939" s="15" t="s">
        <v>330</v>
      </c>
      <c r="M939" s="15" t="s">
        <v>14</v>
      </c>
      <c r="N939" s="15" t="s">
        <v>7451</v>
      </c>
      <c r="O939" s="15"/>
      <c r="Q939">
        <v>0.5</v>
      </c>
      <c r="S939" s="15"/>
      <c r="T939">
        <f t="shared" si="29"/>
        <v>0.78539816339744828</v>
      </c>
      <c r="U939" s="15" t="s">
        <v>3711</v>
      </c>
      <c r="V939" s="15" t="s">
        <v>3712</v>
      </c>
    </row>
    <row r="940" spans="1:22" ht="15" customHeight="1" x14ac:dyDescent="0.3">
      <c r="A940" s="15" t="s">
        <v>115</v>
      </c>
      <c r="B940" s="16">
        <v>43698</v>
      </c>
      <c r="C940" s="16">
        <v>43698</v>
      </c>
      <c r="D940" s="15">
        <f t="shared" si="28"/>
        <v>2019</v>
      </c>
      <c r="E940" s="15" t="s">
        <v>41</v>
      </c>
      <c r="F940" s="15" t="s">
        <v>2440</v>
      </c>
      <c r="G940" s="15"/>
      <c r="H940" s="15"/>
      <c r="I940" s="15"/>
      <c r="J940" s="18">
        <v>0.01</v>
      </c>
      <c r="L940" s="15" t="s">
        <v>330</v>
      </c>
      <c r="M940" s="15" t="s">
        <v>14</v>
      </c>
      <c r="N940" s="15" t="s">
        <v>7451</v>
      </c>
      <c r="O940" s="15"/>
      <c r="Q940">
        <v>0.5</v>
      </c>
      <c r="S940" s="15"/>
      <c r="T940">
        <f t="shared" si="29"/>
        <v>0.78539816339744828</v>
      </c>
      <c r="U940" s="15" t="s">
        <v>3713</v>
      </c>
      <c r="V940" s="15" t="s">
        <v>3714</v>
      </c>
    </row>
    <row r="941" spans="1:22" ht="15" customHeight="1" x14ac:dyDescent="0.3">
      <c r="A941" s="15" t="s">
        <v>115</v>
      </c>
      <c r="B941" s="16">
        <v>43698</v>
      </c>
      <c r="C941" s="16">
        <v>43698</v>
      </c>
      <c r="D941" s="15">
        <f t="shared" si="28"/>
        <v>2019</v>
      </c>
      <c r="E941" s="15" t="s">
        <v>41</v>
      </c>
      <c r="F941" s="15" t="s">
        <v>360</v>
      </c>
      <c r="G941" s="15"/>
      <c r="H941" s="15"/>
      <c r="I941" s="15"/>
      <c r="J941" s="18">
        <v>0.01</v>
      </c>
      <c r="L941" s="15" t="s">
        <v>330</v>
      </c>
      <c r="M941" s="15" t="s">
        <v>14</v>
      </c>
      <c r="N941" s="15" t="s">
        <v>7451</v>
      </c>
      <c r="O941" s="15"/>
      <c r="Q941">
        <v>0.5</v>
      </c>
      <c r="S941" s="15"/>
      <c r="T941">
        <f t="shared" si="29"/>
        <v>0.78539816339744828</v>
      </c>
      <c r="U941" s="15" t="s">
        <v>3715</v>
      </c>
      <c r="V941" s="15" t="s">
        <v>3716</v>
      </c>
    </row>
    <row r="942" spans="1:22" ht="15" customHeight="1" x14ac:dyDescent="0.3">
      <c r="A942" s="15" t="s">
        <v>115</v>
      </c>
      <c r="B942" s="16">
        <v>43698</v>
      </c>
      <c r="C942" s="16">
        <v>43698</v>
      </c>
      <c r="D942" s="15">
        <f t="shared" si="28"/>
        <v>2019</v>
      </c>
      <c r="E942" s="15" t="s">
        <v>41</v>
      </c>
      <c r="F942" s="15" t="s">
        <v>2440</v>
      </c>
      <c r="G942" s="15"/>
      <c r="H942" s="15"/>
      <c r="I942" s="15"/>
      <c r="J942" s="18">
        <v>0.01</v>
      </c>
      <c r="L942" s="15" t="s">
        <v>330</v>
      </c>
      <c r="M942" s="15" t="s">
        <v>14</v>
      </c>
      <c r="N942" s="15" t="s">
        <v>7451</v>
      </c>
      <c r="O942" s="15"/>
      <c r="Q942">
        <v>0.5</v>
      </c>
      <c r="S942" s="15"/>
      <c r="T942">
        <f t="shared" si="29"/>
        <v>0.78539816339744828</v>
      </c>
      <c r="U942" s="15" t="s">
        <v>3717</v>
      </c>
      <c r="V942" s="15" t="s">
        <v>3718</v>
      </c>
    </row>
    <row r="943" spans="1:22" ht="15" customHeight="1" x14ac:dyDescent="0.3">
      <c r="A943" s="15" t="s">
        <v>115</v>
      </c>
      <c r="B943" s="16">
        <v>43698</v>
      </c>
      <c r="C943" s="16">
        <v>43698</v>
      </c>
      <c r="D943" s="15">
        <f t="shared" si="28"/>
        <v>2019</v>
      </c>
      <c r="E943" s="15" t="s">
        <v>41</v>
      </c>
      <c r="F943" s="15" t="s">
        <v>360</v>
      </c>
      <c r="G943" s="15"/>
      <c r="H943" s="15"/>
      <c r="I943" s="15"/>
      <c r="J943" s="18">
        <v>0.01</v>
      </c>
      <c r="L943" s="15" t="s">
        <v>330</v>
      </c>
      <c r="M943" s="15" t="s">
        <v>14</v>
      </c>
      <c r="N943" s="15" t="s">
        <v>7451</v>
      </c>
      <c r="O943" s="15"/>
      <c r="Q943">
        <v>0.5</v>
      </c>
      <c r="S943" s="15"/>
      <c r="T943">
        <f t="shared" si="29"/>
        <v>0.78539816339744828</v>
      </c>
      <c r="U943" s="15" t="s">
        <v>3719</v>
      </c>
      <c r="V943" s="15" t="s">
        <v>3720</v>
      </c>
    </row>
    <row r="944" spans="1:22" ht="15" customHeight="1" x14ac:dyDescent="0.3">
      <c r="A944" s="15" t="s">
        <v>115</v>
      </c>
      <c r="B944" s="16">
        <v>43698</v>
      </c>
      <c r="C944" s="16">
        <v>43698</v>
      </c>
      <c r="D944" s="15">
        <f t="shared" si="28"/>
        <v>2019</v>
      </c>
      <c r="E944" s="15" t="s">
        <v>41</v>
      </c>
      <c r="F944" s="15" t="s">
        <v>360</v>
      </c>
      <c r="G944" s="15"/>
      <c r="H944" s="15"/>
      <c r="I944" s="15"/>
      <c r="J944" s="18">
        <v>0.01</v>
      </c>
      <c r="L944" s="15" t="s">
        <v>330</v>
      </c>
      <c r="M944" s="15" t="s">
        <v>14</v>
      </c>
      <c r="N944" s="15" t="s">
        <v>7451</v>
      </c>
      <c r="O944" s="15"/>
      <c r="Q944">
        <v>0.5</v>
      </c>
      <c r="S944" s="15"/>
      <c r="T944">
        <f t="shared" si="29"/>
        <v>0.78539816339744828</v>
      </c>
      <c r="U944" s="15" t="s">
        <v>3721</v>
      </c>
      <c r="V944" s="15" t="s">
        <v>3722</v>
      </c>
    </row>
    <row r="945" spans="1:22" ht="15" customHeight="1" x14ac:dyDescent="0.3">
      <c r="A945" s="15" t="s">
        <v>115</v>
      </c>
      <c r="B945" s="16">
        <v>43698</v>
      </c>
      <c r="C945" s="16">
        <v>43698</v>
      </c>
      <c r="D945" s="15">
        <f t="shared" si="28"/>
        <v>2019</v>
      </c>
      <c r="E945" s="15" t="s">
        <v>41</v>
      </c>
      <c r="F945" s="15" t="s">
        <v>360</v>
      </c>
      <c r="G945" s="15"/>
      <c r="H945" s="15"/>
      <c r="I945" s="15"/>
      <c r="J945" s="18">
        <v>0.01</v>
      </c>
      <c r="L945" s="15" t="s">
        <v>330</v>
      </c>
      <c r="M945" s="15" t="s">
        <v>14</v>
      </c>
      <c r="N945" s="15" t="s">
        <v>7451</v>
      </c>
      <c r="O945" s="15"/>
      <c r="Q945">
        <v>0.5</v>
      </c>
      <c r="S945" s="15"/>
      <c r="T945">
        <f t="shared" si="29"/>
        <v>0.78539816339744828</v>
      </c>
      <c r="U945" s="15" t="s">
        <v>3723</v>
      </c>
      <c r="V945" s="15" t="s">
        <v>3724</v>
      </c>
    </row>
    <row r="946" spans="1:22" ht="15" customHeight="1" x14ac:dyDescent="0.3">
      <c r="A946" s="15" t="s">
        <v>115</v>
      </c>
      <c r="B946" s="16">
        <v>43698</v>
      </c>
      <c r="C946" s="16">
        <v>43698</v>
      </c>
      <c r="D946" s="15">
        <f t="shared" si="28"/>
        <v>2019</v>
      </c>
      <c r="E946" s="15" t="s">
        <v>41</v>
      </c>
      <c r="F946" s="15" t="s">
        <v>2440</v>
      </c>
      <c r="G946" s="15"/>
      <c r="H946" s="15"/>
      <c r="I946" s="15"/>
      <c r="J946" s="18">
        <v>2</v>
      </c>
      <c r="L946" s="15" t="s">
        <v>330</v>
      </c>
      <c r="M946" s="15" t="s">
        <v>14</v>
      </c>
      <c r="N946" s="15" t="s">
        <v>7451</v>
      </c>
      <c r="O946" s="15"/>
      <c r="Q946" s="10">
        <v>2</v>
      </c>
      <c r="S946" s="15"/>
      <c r="T946">
        <f t="shared" si="29"/>
        <v>12.566370614359172</v>
      </c>
      <c r="U946" s="15" t="s">
        <v>3725</v>
      </c>
      <c r="V946" s="15" t="s">
        <v>3726</v>
      </c>
    </row>
    <row r="947" spans="1:22" ht="15" customHeight="1" x14ac:dyDescent="0.3">
      <c r="A947" s="15" t="s">
        <v>115</v>
      </c>
      <c r="B947" s="16">
        <v>43698</v>
      </c>
      <c r="C947" s="16">
        <v>43698</v>
      </c>
      <c r="D947" s="15">
        <f t="shared" si="28"/>
        <v>2019</v>
      </c>
      <c r="E947" s="15" t="s">
        <v>41</v>
      </c>
      <c r="F947" s="15" t="s">
        <v>2440</v>
      </c>
      <c r="G947" s="15"/>
      <c r="H947" s="15"/>
      <c r="I947" s="15"/>
      <c r="J947" s="18">
        <v>0.01</v>
      </c>
      <c r="L947" s="15" t="s">
        <v>330</v>
      </c>
      <c r="M947" s="15" t="s">
        <v>14</v>
      </c>
      <c r="N947" s="15" t="s">
        <v>7451</v>
      </c>
      <c r="O947" s="15"/>
      <c r="Q947">
        <v>0.5</v>
      </c>
      <c r="S947" s="15"/>
      <c r="T947">
        <f t="shared" si="29"/>
        <v>0.78539816339744828</v>
      </c>
      <c r="U947" s="15" t="s">
        <v>3727</v>
      </c>
      <c r="V947" s="15" t="s">
        <v>3728</v>
      </c>
    </row>
    <row r="948" spans="1:22" ht="15" customHeight="1" x14ac:dyDescent="0.3">
      <c r="A948" s="15" t="s">
        <v>115</v>
      </c>
      <c r="B948" s="16">
        <v>43698</v>
      </c>
      <c r="C948" s="16">
        <v>43698</v>
      </c>
      <c r="D948" s="15">
        <f t="shared" si="28"/>
        <v>2019</v>
      </c>
      <c r="E948" s="15" t="s">
        <v>41</v>
      </c>
      <c r="F948" s="15" t="s">
        <v>262</v>
      </c>
      <c r="G948" s="15"/>
      <c r="H948" s="15"/>
      <c r="I948" s="15"/>
      <c r="J948" s="18">
        <v>0.01</v>
      </c>
      <c r="L948" s="15" t="s">
        <v>330</v>
      </c>
      <c r="M948" s="15" t="s">
        <v>14</v>
      </c>
      <c r="N948" s="15" t="s">
        <v>7451</v>
      </c>
      <c r="O948" s="15"/>
      <c r="Q948">
        <v>0.5</v>
      </c>
      <c r="S948" s="15"/>
      <c r="T948">
        <f t="shared" si="29"/>
        <v>0.78539816339744828</v>
      </c>
      <c r="U948" s="15" t="s">
        <v>3729</v>
      </c>
      <c r="V948" s="15" t="s">
        <v>3730</v>
      </c>
    </row>
    <row r="949" spans="1:22" ht="15" customHeight="1" x14ac:dyDescent="0.3">
      <c r="A949" s="15" t="s">
        <v>115</v>
      </c>
      <c r="B949" s="16">
        <v>43698</v>
      </c>
      <c r="C949" s="16">
        <v>43698</v>
      </c>
      <c r="D949" s="15">
        <f t="shared" si="28"/>
        <v>2019</v>
      </c>
      <c r="E949" s="15" t="s">
        <v>41</v>
      </c>
      <c r="F949" s="15" t="s">
        <v>360</v>
      </c>
      <c r="G949" s="15"/>
      <c r="H949" s="15"/>
      <c r="I949" s="15"/>
      <c r="J949" s="18">
        <v>1</v>
      </c>
      <c r="L949" s="15" t="s">
        <v>330</v>
      </c>
      <c r="M949" s="15" t="s">
        <v>14</v>
      </c>
      <c r="N949" s="15" t="s">
        <v>7451</v>
      </c>
      <c r="O949" s="15"/>
      <c r="Q949" s="10">
        <v>1</v>
      </c>
      <c r="S949" s="15"/>
      <c r="T949">
        <f t="shared" si="29"/>
        <v>3.1415926535897931</v>
      </c>
      <c r="U949" s="15" t="s">
        <v>3731</v>
      </c>
      <c r="V949" s="15" t="s">
        <v>3732</v>
      </c>
    </row>
    <row r="950" spans="1:22" ht="15" customHeight="1" x14ac:dyDescent="0.3">
      <c r="A950" s="15" t="s">
        <v>115</v>
      </c>
      <c r="B950" s="16">
        <v>43698</v>
      </c>
      <c r="C950" s="16">
        <v>43698</v>
      </c>
      <c r="D950" s="15">
        <f t="shared" si="28"/>
        <v>2019</v>
      </c>
      <c r="E950" s="15" t="s">
        <v>41</v>
      </c>
      <c r="F950" s="15" t="s">
        <v>360</v>
      </c>
      <c r="G950" s="15"/>
      <c r="H950" s="15"/>
      <c r="I950" s="15"/>
      <c r="J950" s="18">
        <v>0.01</v>
      </c>
      <c r="L950" s="15" t="s">
        <v>330</v>
      </c>
      <c r="M950" s="15" t="s">
        <v>14</v>
      </c>
      <c r="N950" s="15" t="s">
        <v>7451</v>
      </c>
      <c r="O950" s="15"/>
      <c r="Q950">
        <v>0.5</v>
      </c>
      <c r="S950" s="15"/>
      <c r="T950">
        <f t="shared" si="29"/>
        <v>0.78539816339744828</v>
      </c>
      <c r="U950" s="15" t="s">
        <v>3733</v>
      </c>
      <c r="V950" s="15" t="s">
        <v>3734</v>
      </c>
    </row>
    <row r="951" spans="1:22" ht="15" customHeight="1" x14ac:dyDescent="0.3">
      <c r="A951" s="15" t="s">
        <v>115</v>
      </c>
      <c r="B951" s="16">
        <v>43698</v>
      </c>
      <c r="C951" s="16">
        <v>43698</v>
      </c>
      <c r="D951" s="15">
        <f t="shared" si="28"/>
        <v>2019</v>
      </c>
      <c r="E951" s="15" t="s">
        <v>390</v>
      </c>
      <c r="F951" s="15" t="s">
        <v>266</v>
      </c>
      <c r="G951" s="15"/>
      <c r="H951" s="15"/>
      <c r="I951" s="15"/>
      <c r="J951" s="18">
        <v>0.01</v>
      </c>
      <c r="L951" s="15" t="s">
        <v>330</v>
      </c>
      <c r="M951" s="15" t="s">
        <v>14</v>
      </c>
      <c r="N951" s="15" t="s">
        <v>7451</v>
      </c>
      <c r="O951" s="15"/>
      <c r="Q951">
        <v>0.5</v>
      </c>
      <c r="S951" s="15"/>
      <c r="T951">
        <f t="shared" si="29"/>
        <v>0.78539816339744828</v>
      </c>
      <c r="U951" s="15" t="s">
        <v>3735</v>
      </c>
      <c r="V951" s="15" t="s">
        <v>3736</v>
      </c>
    </row>
    <row r="952" spans="1:22" ht="15" customHeight="1" x14ac:dyDescent="0.3">
      <c r="A952" s="15" t="s">
        <v>115</v>
      </c>
      <c r="B952" s="16">
        <v>43698</v>
      </c>
      <c r="C952" s="16">
        <v>43698</v>
      </c>
      <c r="D952" s="15">
        <f t="shared" si="28"/>
        <v>2019</v>
      </c>
      <c r="E952" s="15" t="s">
        <v>390</v>
      </c>
      <c r="F952" s="15" t="s">
        <v>2440</v>
      </c>
      <c r="G952" s="15"/>
      <c r="H952" s="15"/>
      <c r="I952" s="15"/>
      <c r="J952" s="18">
        <v>0.5</v>
      </c>
      <c r="L952" s="15" t="s">
        <v>252</v>
      </c>
      <c r="M952" s="15" t="s">
        <v>14</v>
      </c>
      <c r="N952" s="15" t="s">
        <v>7452</v>
      </c>
      <c r="O952" s="15"/>
      <c r="Q952" s="10">
        <v>0.5</v>
      </c>
      <c r="S952" s="15"/>
      <c r="T952">
        <f t="shared" si="29"/>
        <v>0.78539816339744828</v>
      </c>
      <c r="U952" s="15" t="s">
        <v>3737</v>
      </c>
      <c r="V952" s="15" t="s">
        <v>3738</v>
      </c>
    </row>
    <row r="953" spans="1:22" ht="15" customHeight="1" x14ac:dyDescent="0.3">
      <c r="A953" s="15" t="s">
        <v>115</v>
      </c>
      <c r="B953" s="16">
        <v>43698</v>
      </c>
      <c r="C953" s="16">
        <v>43698</v>
      </c>
      <c r="D953" s="15">
        <f t="shared" si="28"/>
        <v>2019</v>
      </c>
      <c r="E953" s="15" t="s">
        <v>390</v>
      </c>
      <c r="F953" s="15" t="s">
        <v>360</v>
      </c>
      <c r="G953" s="15"/>
      <c r="H953" s="15"/>
      <c r="I953" s="15"/>
      <c r="J953" s="18">
        <v>0.01</v>
      </c>
      <c r="L953" s="15" t="s">
        <v>330</v>
      </c>
      <c r="M953" s="15" t="s">
        <v>14</v>
      </c>
      <c r="N953" s="15" t="s">
        <v>7451</v>
      </c>
      <c r="O953" s="15"/>
      <c r="Q953">
        <v>0.5</v>
      </c>
      <c r="S953" s="15"/>
      <c r="T953">
        <f t="shared" si="29"/>
        <v>0.78539816339744828</v>
      </c>
      <c r="U953" s="15" t="s">
        <v>3739</v>
      </c>
      <c r="V953" s="15" t="s">
        <v>3740</v>
      </c>
    </row>
    <row r="954" spans="1:22" ht="15" customHeight="1" x14ac:dyDescent="0.3">
      <c r="A954" s="15" t="s">
        <v>115</v>
      </c>
      <c r="B954" s="16">
        <v>43698</v>
      </c>
      <c r="C954" s="16">
        <v>43698</v>
      </c>
      <c r="D954" s="15">
        <f t="shared" si="28"/>
        <v>2019</v>
      </c>
      <c r="E954" s="15" t="s">
        <v>390</v>
      </c>
      <c r="F954" s="15" t="s">
        <v>360</v>
      </c>
      <c r="G954" s="15"/>
      <c r="H954" s="15"/>
      <c r="I954" s="15"/>
      <c r="J954" s="18">
        <v>0.5</v>
      </c>
      <c r="L954" s="15" t="s">
        <v>240</v>
      </c>
      <c r="M954" s="15" t="s">
        <v>14</v>
      </c>
      <c r="N954" s="15" t="s">
        <v>7451</v>
      </c>
      <c r="O954" s="15"/>
      <c r="Q954" s="10">
        <v>0.5</v>
      </c>
      <c r="S954" s="15"/>
      <c r="T954">
        <f t="shared" si="29"/>
        <v>0.78539816339744828</v>
      </c>
      <c r="U954" s="15" t="s">
        <v>3741</v>
      </c>
      <c r="V954" s="15" t="s">
        <v>3742</v>
      </c>
    </row>
    <row r="955" spans="1:22" ht="15" customHeight="1" x14ac:dyDescent="0.3">
      <c r="A955" s="15" t="s">
        <v>115</v>
      </c>
      <c r="B955" s="16">
        <v>43698</v>
      </c>
      <c r="C955" s="16">
        <v>43698</v>
      </c>
      <c r="D955" s="15">
        <f t="shared" si="28"/>
        <v>2019</v>
      </c>
      <c r="E955" s="15" t="s">
        <v>390</v>
      </c>
      <c r="F955" s="15" t="s">
        <v>2440</v>
      </c>
      <c r="G955" s="15"/>
      <c r="H955" s="15"/>
      <c r="I955" s="15"/>
      <c r="J955" s="18">
        <v>0.5</v>
      </c>
      <c r="L955" s="15" t="s">
        <v>252</v>
      </c>
      <c r="M955" s="15" t="s">
        <v>14</v>
      </c>
      <c r="N955" s="15" t="s">
        <v>7452</v>
      </c>
      <c r="O955" s="15"/>
      <c r="Q955" s="10">
        <v>0.5</v>
      </c>
      <c r="S955" s="15"/>
      <c r="T955">
        <f t="shared" si="29"/>
        <v>0.78539816339744828</v>
      </c>
      <c r="U955" s="15" t="s">
        <v>3743</v>
      </c>
      <c r="V955" s="15" t="s">
        <v>3744</v>
      </c>
    </row>
    <row r="956" spans="1:22" ht="15" customHeight="1" x14ac:dyDescent="0.3">
      <c r="A956" s="15" t="s">
        <v>44</v>
      </c>
      <c r="B956" s="16">
        <v>43682</v>
      </c>
      <c r="C956" s="16">
        <v>43682</v>
      </c>
      <c r="D956" s="15">
        <f t="shared" si="28"/>
        <v>2019</v>
      </c>
      <c r="E956" s="15" t="s">
        <v>41</v>
      </c>
      <c r="F956" s="15" t="s">
        <v>266</v>
      </c>
      <c r="G956" s="15"/>
      <c r="H956" s="15"/>
      <c r="I956" s="15"/>
      <c r="J956" s="18">
        <v>0.01</v>
      </c>
      <c r="L956" s="15" t="s">
        <v>330</v>
      </c>
      <c r="M956" s="15" t="s">
        <v>14</v>
      </c>
      <c r="N956" s="15" t="s">
        <v>7451</v>
      </c>
      <c r="O956" s="15"/>
      <c r="Q956">
        <v>0.5</v>
      </c>
      <c r="S956" s="15"/>
      <c r="T956">
        <f t="shared" si="29"/>
        <v>0.78539816339744828</v>
      </c>
      <c r="U956" s="15" t="s">
        <v>3745</v>
      </c>
      <c r="V956" s="15" t="s">
        <v>3746</v>
      </c>
    </row>
    <row r="957" spans="1:22" ht="15" customHeight="1" x14ac:dyDescent="0.3">
      <c r="A957" s="15" t="s">
        <v>44</v>
      </c>
      <c r="B957" s="16">
        <v>43682</v>
      </c>
      <c r="C957" s="16">
        <v>43682</v>
      </c>
      <c r="D957" s="15">
        <f t="shared" si="28"/>
        <v>2019</v>
      </c>
      <c r="E957" s="15" t="s">
        <v>41</v>
      </c>
      <c r="F957" s="15" t="s">
        <v>266</v>
      </c>
      <c r="G957" s="15"/>
      <c r="H957" s="15"/>
      <c r="I957" s="15"/>
      <c r="J957" s="18">
        <v>0.01</v>
      </c>
      <c r="L957" s="15" t="s">
        <v>330</v>
      </c>
      <c r="M957" s="15" t="s">
        <v>14</v>
      </c>
      <c r="N957" s="15" t="s">
        <v>7451</v>
      </c>
      <c r="O957" s="15"/>
      <c r="Q957">
        <v>0.5</v>
      </c>
      <c r="S957" s="15"/>
      <c r="T957">
        <f t="shared" si="29"/>
        <v>0.78539816339744828</v>
      </c>
      <c r="U957" s="15" t="s">
        <v>3747</v>
      </c>
      <c r="V957" s="15" t="s">
        <v>3748</v>
      </c>
    </row>
    <row r="958" spans="1:22" ht="15" customHeight="1" x14ac:dyDescent="0.3">
      <c r="A958" s="15" t="s">
        <v>44</v>
      </c>
      <c r="B958" s="16">
        <v>43682</v>
      </c>
      <c r="C958" s="16">
        <v>43682</v>
      </c>
      <c r="D958" s="15">
        <f t="shared" si="28"/>
        <v>2019</v>
      </c>
      <c r="E958" s="15" t="s">
        <v>41</v>
      </c>
      <c r="F958" s="15" t="s">
        <v>266</v>
      </c>
      <c r="G958" s="15"/>
      <c r="H958" s="15"/>
      <c r="I958" s="15"/>
      <c r="J958" s="18">
        <v>0.01</v>
      </c>
      <c r="L958" s="15" t="s">
        <v>330</v>
      </c>
      <c r="M958" s="15" t="s">
        <v>14</v>
      </c>
      <c r="N958" s="15" t="s">
        <v>7451</v>
      </c>
      <c r="O958" s="15"/>
      <c r="Q958">
        <v>0.5</v>
      </c>
      <c r="S958" s="15"/>
      <c r="T958">
        <f t="shared" si="29"/>
        <v>0.78539816339744828</v>
      </c>
      <c r="U958" s="15" t="s">
        <v>3749</v>
      </c>
      <c r="V958" s="15" t="s">
        <v>3750</v>
      </c>
    </row>
    <row r="959" spans="1:22" ht="15" customHeight="1" x14ac:dyDescent="0.3">
      <c r="A959" s="15" t="s">
        <v>44</v>
      </c>
      <c r="B959" s="16">
        <v>43682</v>
      </c>
      <c r="C959" s="16">
        <v>43682</v>
      </c>
      <c r="D959" s="15">
        <f t="shared" si="28"/>
        <v>2019</v>
      </c>
      <c r="E959" s="15" t="s">
        <v>41</v>
      </c>
      <c r="F959" s="15" t="s">
        <v>266</v>
      </c>
      <c r="G959" s="15"/>
      <c r="H959" s="15"/>
      <c r="I959" s="15"/>
      <c r="J959" s="18">
        <v>0.01</v>
      </c>
      <c r="L959" s="15" t="s">
        <v>330</v>
      </c>
      <c r="M959" s="15" t="s">
        <v>14</v>
      </c>
      <c r="N959" s="15" t="s">
        <v>7451</v>
      </c>
      <c r="O959" s="15"/>
      <c r="Q959">
        <v>0.5</v>
      </c>
      <c r="S959" s="15"/>
      <c r="T959">
        <f t="shared" si="29"/>
        <v>0.78539816339744828</v>
      </c>
      <c r="U959" s="15" t="s">
        <v>3751</v>
      </c>
      <c r="V959" s="15" t="s">
        <v>3752</v>
      </c>
    </row>
    <row r="960" spans="1:22" ht="15" customHeight="1" x14ac:dyDescent="0.3">
      <c r="A960" s="15" t="s">
        <v>44</v>
      </c>
      <c r="B960" s="16">
        <v>43682</v>
      </c>
      <c r="C960" s="16">
        <v>43682</v>
      </c>
      <c r="D960" s="15">
        <f t="shared" si="28"/>
        <v>2019</v>
      </c>
      <c r="E960" s="15" t="s">
        <v>41</v>
      </c>
      <c r="F960" s="15" t="s">
        <v>266</v>
      </c>
      <c r="G960" s="15"/>
      <c r="H960" s="15"/>
      <c r="I960" s="15"/>
      <c r="J960" s="18">
        <v>0.01</v>
      </c>
      <c r="L960" s="15" t="s">
        <v>330</v>
      </c>
      <c r="M960" s="15" t="s">
        <v>14</v>
      </c>
      <c r="N960" s="15" t="s">
        <v>7451</v>
      </c>
      <c r="O960" s="15"/>
      <c r="Q960">
        <v>0.5</v>
      </c>
      <c r="S960" s="15"/>
      <c r="T960">
        <f t="shared" si="29"/>
        <v>0.78539816339744828</v>
      </c>
      <c r="U960" s="15" t="s">
        <v>3753</v>
      </c>
      <c r="V960" s="15" t="s">
        <v>3754</v>
      </c>
    </row>
    <row r="961" spans="1:22" ht="15" customHeight="1" x14ac:dyDescent="0.3">
      <c r="A961" s="15" t="s">
        <v>44</v>
      </c>
      <c r="B961" s="16">
        <v>43682</v>
      </c>
      <c r="C961" s="16">
        <v>43682</v>
      </c>
      <c r="D961" s="15">
        <f t="shared" si="28"/>
        <v>2019</v>
      </c>
      <c r="E961" s="15" t="s">
        <v>41</v>
      </c>
      <c r="F961" s="15" t="s">
        <v>266</v>
      </c>
      <c r="G961" s="15"/>
      <c r="H961" s="15"/>
      <c r="I961" s="15"/>
      <c r="J961" s="18">
        <v>2</v>
      </c>
      <c r="L961" s="15" t="s">
        <v>330</v>
      </c>
      <c r="M961" s="15" t="s">
        <v>14</v>
      </c>
      <c r="N961" s="15" t="s">
        <v>7451</v>
      </c>
      <c r="O961" s="15"/>
      <c r="Q961" s="10">
        <v>2</v>
      </c>
      <c r="S961" s="15"/>
      <c r="T961">
        <f t="shared" si="29"/>
        <v>12.566370614359172</v>
      </c>
      <c r="U961" s="15" t="s">
        <v>3755</v>
      </c>
      <c r="V961" s="15" t="s">
        <v>3756</v>
      </c>
    </row>
    <row r="962" spans="1:22" ht="15" customHeight="1" x14ac:dyDescent="0.3">
      <c r="A962" s="15" t="s">
        <v>44</v>
      </c>
      <c r="B962" s="16">
        <v>43682</v>
      </c>
      <c r="C962" s="16">
        <v>43682</v>
      </c>
      <c r="D962" s="15">
        <f t="shared" si="28"/>
        <v>2019</v>
      </c>
      <c r="E962" s="15" t="s">
        <v>41</v>
      </c>
      <c r="F962" s="15" t="s">
        <v>266</v>
      </c>
      <c r="G962" s="15"/>
      <c r="H962" s="15"/>
      <c r="I962" s="15"/>
      <c r="J962" s="18">
        <v>0.01</v>
      </c>
      <c r="L962" s="15" t="s">
        <v>330</v>
      </c>
      <c r="M962" s="15" t="s">
        <v>14</v>
      </c>
      <c r="N962" s="15" t="s">
        <v>7451</v>
      </c>
      <c r="O962" s="15"/>
      <c r="Q962">
        <v>0.5</v>
      </c>
      <c r="S962" s="15"/>
      <c r="T962">
        <f t="shared" si="29"/>
        <v>0.78539816339744828</v>
      </c>
      <c r="U962" s="15" t="s">
        <v>3757</v>
      </c>
      <c r="V962" s="15" t="s">
        <v>3758</v>
      </c>
    </row>
    <row r="963" spans="1:22" ht="15" customHeight="1" x14ac:dyDescent="0.3">
      <c r="A963" s="15" t="s">
        <v>44</v>
      </c>
      <c r="B963" s="16">
        <v>43682</v>
      </c>
      <c r="C963" s="16">
        <v>43682</v>
      </c>
      <c r="D963" s="15">
        <f t="shared" ref="D963:D1026" si="30">YEAR(C963)</f>
        <v>2019</v>
      </c>
      <c r="E963" s="15" t="s">
        <v>41</v>
      </c>
      <c r="F963" s="15" t="s">
        <v>360</v>
      </c>
      <c r="G963" s="15"/>
      <c r="H963" s="15"/>
      <c r="I963" s="15"/>
      <c r="J963" s="18">
        <v>0.01</v>
      </c>
      <c r="L963" s="15" t="s">
        <v>330</v>
      </c>
      <c r="M963" s="15" t="s">
        <v>14</v>
      </c>
      <c r="N963" s="15" t="s">
        <v>7451</v>
      </c>
      <c r="O963" s="15"/>
      <c r="Q963">
        <v>0.5</v>
      </c>
      <c r="S963" s="15"/>
      <c r="T963">
        <f t="shared" ref="T963:T1026" si="31">PI()*(Q963^2)</f>
        <v>0.78539816339744828</v>
      </c>
      <c r="U963" s="15" t="s">
        <v>3759</v>
      </c>
      <c r="V963" s="15" t="s">
        <v>3760</v>
      </c>
    </row>
    <row r="964" spans="1:22" ht="15" customHeight="1" x14ac:dyDescent="0.3">
      <c r="A964" s="15" t="s">
        <v>44</v>
      </c>
      <c r="B964" s="16">
        <v>43682</v>
      </c>
      <c r="C964" s="16">
        <v>43682</v>
      </c>
      <c r="D964" s="15">
        <f t="shared" si="30"/>
        <v>2019</v>
      </c>
      <c r="E964" s="15" t="s">
        <v>41</v>
      </c>
      <c r="F964" s="15" t="s">
        <v>360</v>
      </c>
      <c r="G964" s="15"/>
      <c r="H964" s="15"/>
      <c r="I964" s="15"/>
      <c r="J964" s="18">
        <v>0.01</v>
      </c>
      <c r="L964" s="15" t="s">
        <v>330</v>
      </c>
      <c r="M964" s="15" t="s">
        <v>14</v>
      </c>
      <c r="N964" s="15" t="s">
        <v>7451</v>
      </c>
      <c r="O964" s="15"/>
      <c r="Q964">
        <v>0.5</v>
      </c>
      <c r="S964" s="15"/>
      <c r="T964">
        <f t="shared" si="31"/>
        <v>0.78539816339744828</v>
      </c>
      <c r="U964" s="15" t="s">
        <v>3761</v>
      </c>
      <c r="V964" s="15" t="s">
        <v>3762</v>
      </c>
    </row>
    <row r="965" spans="1:22" ht="15" customHeight="1" x14ac:dyDescent="0.3">
      <c r="A965" s="15" t="s">
        <v>44</v>
      </c>
      <c r="B965" s="16">
        <v>43682</v>
      </c>
      <c r="C965" s="16">
        <v>43682</v>
      </c>
      <c r="D965" s="15">
        <f t="shared" si="30"/>
        <v>2019</v>
      </c>
      <c r="E965" s="15" t="s">
        <v>41</v>
      </c>
      <c r="F965" s="15" t="s">
        <v>360</v>
      </c>
      <c r="G965" s="15"/>
      <c r="H965" s="15"/>
      <c r="I965" s="15"/>
      <c r="J965" s="18">
        <v>0.01</v>
      </c>
      <c r="L965" s="15" t="s">
        <v>330</v>
      </c>
      <c r="M965" s="15" t="s">
        <v>14</v>
      </c>
      <c r="N965" s="15" t="s">
        <v>7451</v>
      </c>
      <c r="O965" s="15"/>
      <c r="Q965">
        <v>0.5</v>
      </c>
      <c r="S965" s="15"/>
      <c r="T965">
        <f t="shared" si="31"/>
        <v>0.78539816339744828</v>
      </c>
      <c r="U965" s="15" t="s">
        <v>3763</v>
      </c>
      <c r="V965" s="15" t="s">
        <v>3764</v>
      </c>
    </row>
    <row r="966" spans="1:22" ht="15" customHeight="1" x14ac:dyDescent="0.3">
      <c r="A966" s="15" t="s">
        <v>44</v>
      </c>
      <c r="B966" s="16">
        <v>43682</v>
      </c>
      <c r="C966" s="16">
        <v>43682</v>
      </c>
      <c r="D966" s="15">
        <f t="shared" si="30"/>
        <v>2019</v>
      </c>
      <c r="E966" s="15" t="s">
        <v>41</v>
      </c>
      <c r="F966" s="15" t="s">
        <v>2440</v>
      </c>
      <c r="G966" s="15"/>
      <c r="H966" s="15"/>
      <c r="I966" s="15"/>
      <c r="J966" s="18">
        <v>0.5</v>
      </c>
      <c r="L966" s="15" t="s">
        <v>240</v>
      </c>
      <c r="M966" s="15" t="s">
        <v>12</v>
      </c>
      <c r="N966" s="15" t="s">
        <v>7451</v>
      </c>
      <c r="O966" s="15"/>
      <c r="Q966" s="10">
        <v>0.5</v>
      </c>
      <c r="S966" s="15"/>
      <c r="T966">
        <f t="shared" si="31"/>
        <v>0.78539816339744828</v>
      </c>
      <c r="U966" s="15" t="s">
        <v>3765</v>
      </c>
      <c r="V966" s="15" t="s">
        <v>3766</v>
      </c>
    </row>
    <row r="967" spans="1:22" ht="15" customHeight="1" x14ac:dyDescent="0.3">
      <c r="A967" s="15" t="s">
        <v>44</v>
      </c>
      <c r="B967" s="16">
        <v>43682</v>
      </c>
      <c r="C967" s="16">
        <v>43682</v>
      </c>
      <c r="D967" s="15">
        <f t="shared" si="30"/>
        <v>2019</v>
      </c>
      <c r="E967" s="15" t="s">
        <v>41</v>
      </c>
      <c r="F967" s="15" t="s">
        <v>360</v>
      </c>
      <c r="G967" s="15"/>
      <c r="H967" s="15"/>
      <c r="I967" s="15"/>
      <c r="J967" s="18">
        <v>0.01</v>
      </c>
      <c r="L967" s="15" t="s">
        <v>330</v>
      </c>
      <c r="M967" s="15" t="s">
        <v>14</v>
      </c>
      <c r="N967" s="15" t="s">
        <v>7451</v>
      </c>
      <c r="O967" s="15"/>
      <c r="Q967">
        <v>0.5</v>
      </c>
      <c r="S967" s="15"/>
      <c r="T967">
        <f t="shared" si="31"/>
        <v>0.78539816339744828</v>
      </c>
      <c r="U967" s="15" t="s">
        <v>3767</v>
      </c>
      <c r="V967" s="15" t="s">
        <v>3768</v>
      </c>
    </row>
    <row r="968" spans="1:22" ht="15" customHeight="1" x14ac:dyDescent="0.3">
      <c r="A968" s="15" t="s">
        <v>44</v>
      </c>
      <c r="B968" s="16">
        <v>43682</v>
      </c>
      <c r="C968" s="16">
        <v>43682</v>
      </c>
      <c r="D968" s="15">
        <f t="shared" si="30"/>
        <v>2019</v>
      </c>
      <c r="E968" s="15" t="s">
        <v>41</v>
      </c>
      <c r="F968" s="15" t="s">
        <v>2440</v>
      </c>
      <c r="G968" s="15"/>
      <c r="H968" s="15"/>
      <c r="I968" s="15"/>
      <c r="J968" s="18">
        <v>1</v>
      </c>
      <c r="L968" s="15" t="s">
        <v>240</v>
      </c>
      <c r="M968" s="15" t="s">
        <v>12</v>
      </c>
      <c r="N968" s="15" t="s">
        <v>7451</v>
      </c>
      <c r="O968" s="15"/>
      <c r="Q968" s="10">
        <v>1</v>
      </c>
      <c r="S968" s="15"/>
      <c r="T968">
        <f t="shared" si="31"/>
        <v>3.1415926535897931</v>
      </c>
      <c r="U968" s="15" t="s">
        <v>3769</v>
      </c>
      <c r="V968" s="15" t="s">
        <v>3770</v>
      </c>
    </row>
    <row r="969" spans="1:22" ht="15" customHeight="1" x14ac:dyDescent="0.3">
      <c r="A969" s="15" t="s">
        <v>44</v>
      </c>
      <c r="B969" s="16">
        <v>43682</v>
      </c>
      <c r="C969" s="16">
        <v>43682</v>
      </c>
      <c r="D969" s="15">
        <f t="shared" si="30"/>
        <v>2019</v>
      </c>
      <c r="E969" s="15" t="s">
        <v>41</v>
      </c>
      <c r="F969" s="15" t="s">
        <v>289</v>
      </c>
      <c r="G969" s="15"/>
      <c r="H969" s="15"/>
      <c r="I969" s="15"/>
      <c r="J969" s="18">
        <v>1</v>
      </c>
      <c r="L969" s="15" t="s">
        <v>252</v>
      </c>
      <c r="M969" s="15" t="s">
        <v>14</v>
      </c>
      <c r="N969" s="15" t="s">
        <v>7451</v>
      </c>
      <c r="O969" s="15"/>
      <c r="Q969" s="10">
        <v>1</v>
      </c>
      <c r="S969" s="15"/>
      <c r="T969">
        <f t="shared" si="31"/>
        <v>3.1415926535897931</v>
      </c>
      <c r="U969" s="15" t="s">
        <v>3771</v>
      </c>
      <c r="V969" s="15" t="s">
        <v>3772</v>
      </c>
    </row>
    <row r="970" spans="1:22" ht="15" customHeight="1" x14ac:dyDescent="0.3">
      <c r="A970" s="15" t="s">
        <v>44</v>
      </c>
      <c r="B970" s="16">
        <v>43682</v>
      </c>
      <c r="C970" s="16">
        <v>43682</v>
      </c>
      <c r="D970" s="15">
        <f t="shared" si="30"/>
        <v>2019</v>
      </c>
      <c r="E970" s="15" t="s">
        <v>41</v>
      </c>
      <c r="F970" s="15" t="s">
        <v>2440</v>
      </c>
      <c r="G970" s="15"/>
      <c r="H970" s="15"/>
      <c r="I970" s="15"/>
      <c r="J970" s="18">
        <v>2</v>
      </c>
      <c r="L970" s="15" t="s">
        <v>240</v>
      </c>
      <c r="M970" s="15" t="s">
        <v>12</v>
      </c>
      <c r="N970" s="15" t="s">
        <v>7452</v>
      </c>
      <c r="O970" s="15"/>
      <c r="Q970" s="10">
        <v>2</v>
      </c>
      <c r="S970" s="15"/>
      <c r="T970">
        <f t="shared" si="31"/>
        <v>12.566370614359172</v>
      </c>
      <c r="U970" s="15" t="s">
        <v>3773</v>
      </c>
      <c r="V970" s="15" t="s">
        <v>3774</v>
      </c>
    </row>
    <row r="971" spans="1:22" ht="15" customHeight="1" x14ac:dyDescent="0.3">
      <c r="A971" s="15" t="s">
        <v>44</v>
      </c>
      <c r="B971" s="16">
        <v>43682</v>
      </c>
      <c r="C971" s="16">
        <v>43682</v>
      </c>
      <c r="D971" s="15">
        <f t="shared" si="30"/>
        <v>2019</v>
      </c>
      <c r="E971" s="15" t="s">
        <v>41</v>
      </c>
      <c r="F971" s="15" t="s">
        <v>360</v>
      </c>
      <c r="G971" s="15"/>
      <c r="H971" s="15"/>
      <c r="I971" s="15"/>
      <c r="J971" s="18">
        <v>0.01</v>
      </c>
      <c r="L971" s="15" t="s">
        <v>330</v>
      </c>
      <c r="M971" s="15" t="s">
        <v>14</v>
      </c>
      <c r="N971" s="15" t="s">
        <v>7451</v>
      </c>
      <c r="O971" s="15"/>
      <c r="Q971">
        <v>0.5</v>
      </c>
      <c r="S971" s="15"/>
      <c r="T971">
        <f t="shared" si="31"/>
        <v>0.78539816339744828</v>
      </c>
      <c r="U971" s="15" t="s">
        <v>3775</v>
      </c>
      <c r="V971" s="15" t="s">
        <v>3776</v>
      </c>
    </row>
    <row r="972" spans="1:22" ht="15" customHeight="1" x14ac:dyDescent="0.3">
      <c r="A972" s="15" t="s">
        <v>107</v>
      </c>
      <c r="B972" s="16">
        <v>43682</v>
      </c>
      <c r="C972" s="16">
        <v>43682</v>
      </c>
      <c r="D972" s="15">
        <f t="shared" si="30"/>
        <v>2019</v>
      </c>
      <c r="E972" s="15" t="s">
        <v>41</v>
      </c>
      <c r="F972" s="15" t="s">
        <v>360</v>
      </c>
      <c r="G972" s="15"/>
      <c r="H972" s="15"/>
      <c r="I972" s="15"/>
      <c r="J972" s="18">
        <v>0.01</v>
      </c>
      <c r="L972" s="15" t="s">
        <v>330</v>
      </c>
      <c r="M972" s="15" t="s">
        <v>14</v>
      </c>
      <c r="N972" s="15" t="s">
        <v>7451</v>
      </c>
      <c r="O972" s="15"/>
      <c r="Q972">
        <v>0.5</v>
      </c>
      <c r="S972" s="15"/>
      <c r="T972">
        <f t="shared" si="31"/>
        <v>0.78539816339744828</v>
      </c>
      <c r="U972" s="15" t="s">
        <v>3777</v>
      </c>
      <c r="V972" s="15" t="s">
        <v>3778</v>
      </c>
    </row>
    <row r="973" spans="1:22" ht="15" customHeight="1" x14ac:dyDescent="0.3">
      <c r="A973" s="15" t="s">
        <v>107</v>
      </c>
      <c r="B973" s="16">
        <v>43682</v>
      </c>
      <c r="C973" s="16">
        <v>43682</v>
      </c>
      <c r="D973" s="15">
        <f t="shared" si="30"/>
        <v>2019</v>
      </c>
      <c r="E973" s="15" t="s">
        <v>41</v>
      </c>
      <c r="F973" s="15" t="s">
        <v>360</v>
      </c>
      <c r="G973" s="15"/>
      <c r="H973" s="15"/>
      <c r="I973" s="15"/>
      <c r="J973" s="18">
        <v>0.01</v>
      </c>
      <c r="L973" s="15" t="s">
        <v>330</v>
      </c>
      <c r="M973" s="15" t="s">
        <v>14</v>
      </c>
      <c r="N973" s="15" t="s">
        <v>7451</v>
      </c>
      <c r="O973" s="15"/>
      <c r="Q973">
        <v>0.5</v>
      </c>
      <c r="S973" s="15"/>
      <c r="T973">
        <f t="shared" si="31"/>
        <v>0.78539816339744828</v>
      </c>
      <c r="U973" s="15" t="s">
        <v>3779</v>
      </c>
      <c r="V973" s="15" t="s">
        <v>3780</v>
      </c>
    </row>
    <row r="974" spans="1:22" ht="15" customHeight="1" x14ac:dyDescent="0.3">
      <c r="A974" s="15" t="s">
        <v>107</v>
      </c>
      <c r="B974" s="16">
        <v>43682</v>
      </c>
      <c r="C974" s="16">
        <v>43682</v>
      </c>
      <c r="D974" s="15">
        <f t="shared" si="30"/>
        <v>2019</v>
      </c>
      <c r="E974" s="15" t="s">
        <v>41</v>
      </c>
      <c r="F974" s="15" t="s">
        <v>360</v>
      </c>
      <c r="G974" s="15"/>
      <c r="H974" s="15"/>
      <c r="I974" s="15"/>
      <c r="J974" s="18">
        <v>0.01</v>
      </c>
      <c r="L974" s="15" t="s">
        <v>330</v>
      </c>
      <c r="M974" s="15" t="s">
        <v>14</v>
      </c>
      <c r="N974" s="15" t="s">
        <v>7451</v>
      </c>
      <c r="O974" s="15"/>
      <c r="Q974">
        <v>0.5</v>
      </c>
      <c r="S974" s="15"/>
      <c r="T974">
        <f t="shared" si="31"/>
        <v>0.78539816339744828</v>
      </c>
      <c r="U974" s="15" t="s">
        <v>3781</v>
      </c>
      <c r="V974" s="15" t="s">
        <v>3782</v>
      </c>
    </row>
    <row r="975" spans="1:22" ht="15" customHeight="1" x14ac:dyDescent="0.3">
      <c r="A975" s="15" t="s">
        <v>107</v>
      </c>
      <c r="B975" s="16">
        <v>43682</v>
      </c>
      <c r="C975" s="16">
        <v>43682</v>
      </c>
      <c r="D975" s="15">
        <f t="shared" si="30"/>
        <v>2019</v>
      </c>
      <c r="E975" s="15" t="s">
        <v>41</v>
      </c>
      <c r="F975" s="15" t="s">
        <v>360</v>
      </c>
      <c r="G975" s="15"/>
      <c r="H975" s="15"/>
      <c r="I975" s="15"/>
      <c r="J975" s="18">
        <v>0.01</v>
      </c>
      <c r="L975" s="15" t="s">
        <v>330</v>
      </c>
      <c r="M975" s="15" t="s">
        <v>14</v>
      </c>
      <c r="N975" s="15" t="s">
        <v>7451</v>
      </c>
      <c r="O975" s="15"/>
      <c r="Q975">
        <v>0.5</v>
      </c>
      <c r="S975" s="15"/>
      <c r="T975">
        <f t="shared" si="31"/>
        <v>0.78539816339744828</v>
      </c>
      <c r="U975" s="15" t="s">
        <v>3783</v>
      </c>
      <c r="V975" s="15" t="s">
        <v>3784</v>
      </c>
    </row>
    <row r="976" spans="1:22" ht="15" customHeight="1" x14ac:dyDescent="0.3">
      <c r="A976" s="15" t="s">
        <v>107</v>
      </c>
      <c r="B976" s="16">
        <v>43682</v>
      </c>
      <c r="C976" s="16">
        <v>43682</v>
      </c>
      <c r="D976" s="15">
        <f t="shared" si="30"/>
        <v>2019</v>
      </c>
      <c r="E976" s="15" t="s">
        <v>41</v>
      </c>
      <c r="F976" s="15" t="s">
        <v>262</v>
      </c>
      <c r="G976" s="15"/>
      <c r="H976" s="15"/>
      <c r="I976" s="15"/>
      <c r="J976" s="18">
        <v>1</v>
      </c>
      <c r="L976" s="15" t="s">
        <v>330</v>
      </c>
      <c r="M976" s="15" t="s">
        <v>14</v>
      </c>
      <c r="N976" s="15" t="s">
        <v>7451</v>
      </c>
      <c r="O976" s="15"/>
      <c r="Q976" s="10">
        <v>1</v>
      </c>
      <c r="S976" s="15"/>
      <c r="T976">
        <f t="shared" si="31"/>
        <v>3.1415926535897931</v>
      </c>
      <c r="U976" s="15" t="s">
        <v>3785</v>
      </c>
      <c r="V976" s="15" t="s">
        <v>3786</v>
      </c>
    </row>
    <row r="977" spans="1:22" ht="15" customHeight="1" x14ac:dyDescent="0.3">
      <c r="A977" s="15" t="s">
        <v>107</v>
      </c>
      <c r="B977" s="16">
        <v>43682</v>
      </c>
      <c r="C977" s="16">
        <v>43682</v>
      </c>
      <c r="D977" s="15">
        <f t="shared" si="30"/>
        <v>2019</v>
      </c>
      <c r="E977" s="15" t="s">
        <v>41</v>
      </c>
      <c r="F977" s="15" t="s">
        <v>262</v>
      </c>
      <c r="G977" s="15"/>
      <c r="H977" s="15"/>
      <c r="I977" s="15"/>
      <c r="J977" s="18">
        <v>1</v>
      </c>
      <c r="L977" s="15" t="s">
        <v>330</v>
      </c>
      <c r="M977" s="15" t="s">
        <v>14</v>
      </c>
      <c r="N977" s="15" t="s">
        <v>7451</v>
      </c>
      <c r="O977" s="15"/>
      <c r="Q977" s="10">
        <v>1</v>
      </c>
      <c r="S977" s="15"/>
      <c r="T977">
        <f t="shared" si="31"/>
        <v>3.1415926535897931</v>
      </c>
      <c r="U977" s="15" t="s">
        <v>3787</v>
      </c>
      <c r="V977" s="15" t="s">
        <v>3788</v>
      </c>
    </row>
    <row r="978" spans="1:22" ht="15" customHeight="1" x14ac:dyDescent="0.3">
      <c r="A978" s="15" t="s">
        <v>107</v>
      </c>
      <c r="B978" s="16">
        <v>43682</v>
      </c>
      <c r="C978" s="16">
        <v>43682</v>
      </c>
      <c r="D978" s="15">
        <f t="shared" si="30"/>
        <v>2019</v>
      </c>
      <c r="E978" s="15" t="s">
        <v>41</v>
      </c>
      <c r="F978" s="15" t="s">
        <v>360</v>
      </c>
      <c r="G978" s="15"/>
      <c r="H978" s="15"/>
      <c r="I978" s="15"/>
      <c r="J978" s="18">
        <v>2</v>
      </c>
      <c r="L978" s="15" t="s">
        <v>330</v>
      </c>
      <c r="M978" s="15" t="s">
        <v>14</v>
      </c>
      <c r="N978" s="15" t="s">
        <v>7451</v>
      </c>
      <c r="O978" s="15"/>
      <c r="Q978" s="10">
        <v>2</v>
      </c>
      <c r="S978" s="15"/>
      <c r="T978">
        <f t="shared" si="31"/>
        <v>12.566370614359172</v>
      </c>
      <c r="U978" s="15" t="s">
        <v>3789</v>
      </c>
      <c r="V978" s="15" t="s">
        <v>3790</v>
      </c>
    </row>
    <row r="979" spans="1:22" ht="15" customHeight="1" x14ac:dyDescent="0.3">
      <c r="A979" s="15" t="s">
        <v>107</v>
      </c>
      <c r="B979" s="16">
        <v>43682</v>
      </c>
      <c r="C979" s="16">
        <v>43682</v>
      </c>
      <c r="D979" s="15">
        <f t="shared" si="30"/>
        <v>2019</v>
      </c>
      <c r="E979" s="15" t="s">
        <v>41</v>
      </c>
      <c r="F979" s="15" t="s">
        <v>360</v>
      </c>
      <c r="G979" s="15"/>
      <c r="H979" s="15"/>
      <c r="I979" s="15"/>
      <c r="J979" s="18">
        <v>0.01</v>
      </c>
      <c r="L979" s="15" t="s">
        <v>330</v>
      </c>
      <c r="M979" s="15" t="s">
        <v>14</v>
      </c>
      <c r="N979" s="15" t="s">
        <v>7451</v>
      </c>
      <c r="O979" s="15"/>
      <c r="Q979">
        <v>0.5</v>
      </c>
      <c r="S979" s="15"/>
      <c r="T979">
        <f t="shared" si="31"/>
        <v>0.78539816339744828</v>
      </c>
      <c r="U979" s="15" t="s">
        <v>3791</v>
      </c>
      <c r="V979" s="15" t="s">
        <v>3792</v>
      </c>
    </row>
    <row r="980" spans="1:22" ht="15" customHeight="1" x14ac:dyDescent="0.3">
      <c r="A980" s="15" t="s">
        <v>107</v>
      </c>
      <c r="B980" s="16">
        <v>43682</v>
      </c>
      <c r="C980" s="16">
        <v>43682</v>
      </c>
      <c r="D980" s="15">
        <f t="shared" si="30"/>
        <v>2019</v>
      </c>
      <c r="E980" s="15" t="s">
        <v>41</v>
      </c>
      <c r="F980" s="15" t="s">
        <v>360</v>
      </c>
      <c r="G980" s="15"/>
      <c r="H980" s="15"/>
      <c r="I980" s="15"/>
      <c r="J980" s="18">
        <v>0.01</v>
      </c>
      <c r="L980" s="15" t="s">
        <v>330</v>
      </c>
      <c r="M980" s="15" t="s">
        <v>14</v>
      </c>
      <c r="N980" s="15" t="s">
        <v>7451</v>
      </c>
      <c r="O980" s="15"/>
      <c r="Q980">
        <v>0.5</v>
      </c>
      <c r="S980" s="15"/>
      <c r="T980">
        <f t="shared" si="31"/>
        <v>0.78539816339744828</v>
      </c>
      <c r="U980" s="15" t="s">
        <v>3793</v>
      </c>
      <c r="V980" s="15" t="s">
        <v>3794</v>
      </c>
    </row>
    <row r="981" spans="1:22" ht="15" customHeight="1" x14ac:dyDescent="0.3">
      <c r="A981" s="15" t="s">
        <v>107</v>
      </c>
      <c r="B981" s="16">
        <v>43682</v>
      </c>
      <c r="C981" s="16">
        <v>43682</v>
      </c>
      <c r="D981" s="15">
        <f t="shared" si="30"/>
        <v>2019</v>
      </c>
      <c r="E981" s="15" t="s">
        <v>41</v>
      </c>
      <c r="F981" s="15" t="s">
        <v>360</v>
      </c>
      <c r="G981" s="15"/>
      <c r="H981" s="15"/>
      <c r="I981" s="15"/>
      <c r="J981" s="18">
        <v>0.01</v>
      </c>
      <c r="L981" s="15" t="s">
        <v>330</v>
      </c>
      <c r="M981" s="15" t="s">
        <v>14</v>
      </c>
      <c r="N981" s="15" t="s">
        <v>7451</v>
      </c>
      <c r="O981" s="15"/>
      <c r="Q981">
        <v>0.5</v>
      </c>
      <c r="S981" s="15"/>
      <c r="T981">
        <f t="shared" si="31"/>
        <v>0.78539816339744828</v>
      </c>
      <c r="U981" s="15" t="s">
        <v>3795</v>
      </c>
      <c r="V981" s="15" t="s">
        <v>3796</v>
      </c>
    </row>
    <row r="982" spans="1:22" ht="15" customHeight="1" x14ac:dyDescent="0.3">
      <c r="A982" s="15" t="s">
        <v>107</v>
      </c>
      <c r="B982" s="16">
        <v>43682</v>
      </c>
      <c r="C982" s="16">
        <v>43682</v>
      </c>
      <c r="D982" s="15">
        <f t="shared" si="30"/>
        <v>2019</v>
      </c>
      <c r="E982" s="15" t="s">
        <v>41</v>
      </c>
      <c r="F982" s="15" t="s">
        <v>360</v>
      </c>
      <c r="G982" s="15"/>
      <c r="H982" s="15"/>
      <c r="I982" s="15"/>
      <c r="J982" s="18">
        <v>0.01</v>
      </c>
      <c r="L982" s="15" t="s">
        <v>330</v>
      </c>
      <c r="M982" s="15" t="s">
        <v>14</v>
      </c>
      <c r="N982" s="15" t="s">
        <v>7451</v>
      </c>
      <c r="O982" s="15"/>
      <c r="Q982">
        <v>0.5</v>
      </c>
      <c r="S982" s="15"/>
      <c r="T982">
        <f t="shared" si="31"/>
        <v>0.78539816339744828</v>
      </c>
      <c r="U982" s="15" t="s">
        <v>3797</v>
      </c>
      <c r="V982" s="15" t="s">
        <v>3798</v>
      </c>
    </row>
    <row r="983" spans="1:22" ht="15" customHeight="1" x14ac:dyDescent="0.3">
      <c r="A983" s="15" t="s">
        <v>107</v>
      </c>
      <c r="B983" s="16">
        <v>43682</v>
      </c>
      <c r="C983" s="16">
        <v>43682</v>
      </c>
      <c r="D983" s="15">
        <f t="shared" si="30"/>
        <v>2019</v>
      </c>
      <c r="E983" s="15" t="s">
        <v>41</v>
      </c>
      <c r="F983" s="15" t="s">
        <v>360</v>
      </c>
      <c r="G983" s="15"/>
      <c r="H983" s="15"/>
      <c r="I983" s="15"/>
      <c r="J983" s="18">
        <v>0.01</v>
      </c>
      <c r="L983" s="15" t="s">
        <v>330</v>
      </c>
      <c r="M983" s="15" t="s">
        <v>14</v>
      </c>
      <c r="N983" s="15" t="s">
        <v>7451</v>
      </c>
      <c r="O983" s="15"/>
      <c r="Q983">
        <v>0.5</v>
      </c>
      <c r="S983" s="15"/>
      <c r="T983">
        <f t="shared" si="31"/>
        <v>0.78539816339744828</v>
      </c>
      <c r="U983" s="15" t="s">
        <v>3799</v>
      </c>
      <c r="V983" s="15" t="s">
        <v>3800</v>
      </c>
    </row>
    <row r="984" spans="1:22" ht="15" customHeight="1" x14ac:dyDescent="0.3">
      <c r="A984" s="15" t="s">
        <v>107</v>
      </c>
      <c r="B984" s="16">
        <v>43682</v>
      </c>
      <c r="C984" s="16">
        <v>43682</v>
      </c>
      <c r="D984" s="15">
        <f t="shared" si="30"/>
        <v>2019</v>
      </c>
      <c r="E984" s="15" t="s">
        <v>41</v>
      </c>
      <c r="F984" s="15" t="s">
        <v>262</v>
      </c>
      <c r="G984" s="15"/>
      <c r="H984" s="15"/>
      <c r="I984" s="15"/>
      <c r="J984" s="18">
        <v>0.1</v>
      </c>
      <c r="L984" s="15" t="s">
        <v>330</v>
      </c>
      <c r="M984" s="15" t="s">
        <v>14</v>
      </c>
      <c r="N984" s="15" t="s">
        <v>7451</v>
      </c>
      <c r="O984" s="15"/>
      <c r="Q984">
        <v>0.5</v>
      </c>
      <c r="S984" s="15"/>
      <c r="T984">
        <f t="shared" si="31"/>
        <v>0.78539816339744828</v>
      </c>
      <c r="U984" s="15" t="s">
        <v>3801</v>
      </c>
      <c r="V984" s="15" t="s">
        <v>3802</v>
      </c>
    </row>
    <row r="985" spans="1:22" ht="15" customHeight="1" x14ac:dyDescent="0.3">
      <c r="A985" s="15" t="s">
        <v>107</v>
      </c>
      <c r="B985" s="16">
        <v>43682</v>
      </c>
      <c r="C985" s="16">
        <v>43682</v>
      </c>
      <c r="D985" s="15">
        <f t="shared" si="30"/>
        <v>2019</v>
      </c>
      <c r="E985" s="15" t="s">
        <v>41</v>
      </c>
      <c r="F985" s="15" t="s">
        <v>360</v>
      </c>
      <c r="G985" s="15"/>
      <c r="H985" s="15"/>
      <c r="I985" s="15"/>
      <c r="J985" s="18">
        <v>1</v>
      </c>
      <c r="L985" s="15" t="s">
        <v>330</v>
      </c>
      <c r="M985" s="15" t="s">
        <v>14</v>
      </c>
      <c r="N985" s="15" t="s">
        <v>7452</v>
      </c>
      <c r="O985" s="15"/>
      <c r="Q985" s="10">
        <v>1</v>
      </c>
      <c r="S985" s="15"/>
      <c r="T985">
        <f t="shared" si="31"/>
        <v>3.1415926535897931</v>
      </c>
      <c r="U985" s="15" t="s">
        <v>3803</v>
      </c>
      <c r="V985" s="15" t="s">
        <v>3804</v>
      </c>
    </row>
    <row r="986" spans="1:22" ht="15" customHeight="1" x14ac:dyDescent="0.3">
      <c r="A986" s="15" t="s">
        <v>107</v>
      </c>
      <c r="B986" s="16">
        <v>43682</v>
      </c>
      <c r="C986" s="16">
        <v>43682</v>
      </c>
      <c r="D986" s="15">
        <f t="shared" si="30"/>
        <v>2019</v>
      </c>
      <c r="E986" s="15" t="s">
        <v>41</v>
      </c>
      <c r="F986" s="15" t="s">
        <v>360</v>
      </c>
      <c r="G986" s="15"/>
      <c r="H986" s="15"/>
      <c r="I986" s="15"/>
      <c r="J986" s="18">
        <v>1</v>
      </c>
      <c r="L986" s="15" t="s">
        <v>330</v>
      </c>
      <c r="M986" s="15" t="s">
        <v>14</v>
      </c>
      <c r="N986" s="15" t="s">
        <v>7452</v>
      </c>
      <c r="O986" s="15"/>
      <c r="Q986" s="10">
        <v>1</v>
      </c>
      <c r="S986" s="15"/>
      <c r="T986">
        <f t="shared" si="31"/>
        <v>3.1415926535897931</v>
      </c>
      <c r="U986" s="15" t="s">
        <v>3805</v>
      </c>
      <c r="V986" s="15" t="s">
        <v>3806</v>
      </c>
    </row>
    <row r="987" spans="1:22" ht="15" customHeight="1" x14ac:dyDescent="0.3">
      <c r="A987" s="15" t="s">
        <v>107</v>
      </c>
      <c r="B987" s="16">
        <v>43682</v>
      </c>
      <c r="C987" s="16">
        <v>43682</v>
      </c>
      <c r="D987" s="15">
        <f t="shared" si="30"/>
        <v>2019</v>
      </c>
      <c r="E987" s="15" t="s">
        <v>41</v>
      </c>
      <c r="F987" s="15" t="s">
        <v>360</v>
      </c>
      <c r="G987" s="15"/>
      <c r="H987" s="15"/>
      <c r="I987" s="15"/>
      <c r="J987" s="18">
        <v>1</v>
      </c>
      <c r="L987" s="15" t="s">
        <v>330</v>
      </c>
      <c r="M987" s="15" t="s">
        <v>14</v>
      </c>
      <c r="N987" s="15" t="s">
        <v>7451</v>
      </c>
      <c r="O987" s="15"/>
      <c r="Q987" s="10">
        <v>1</v>
      </c>
      <c r="S987" s="15"/>
      <c r="T987">
        <f t="shared" si="31"/>
        <v>3.1415926535897931</v>
      </c>
      <c r="U987" s="15" t="s">
        <v>3807</v>
      </c>
      <c r="V987" s="15" t="s">
        <v>3808</v>
      </c>
    </row>
    <row r="988" spans="1:22" ht="15" customHeight="1" x14ac:dyDescent="0.3">
      <c r="A988" s="15" t="s">
        <v>107</v>
      </c>
      <c r="B988" s="16">
        <v>43682</v>
      </c>
      <c r="C988" s="16">
        <v>43682</v>
      </c>
      <c r="D988" s="15">
        <f t="shared" si="30"/>
        <v>2019</v>
      </c>
      <c r="E988" s="15" t="s">
        <v>41</v>
      </c>
      <c r="F988" s="15" t="s">
        <v>360</v>
      </c>
      <c r="G988" s="15"/>
      <c r="H988" s="15"/>
      <c r="I988" s="15"/>
      <c r="J988" s="18">
        <v>1</v>
      </c>
      <c r="L988" s="15" t="s">
        <v>330</v>
      </c>
      <c r="M988" s="15" t="s">
        <v>14</v>
      </c>
      <c r="N988" s="15" t="s">
        <v>7451</v>
      </c>
      <c r="O988" s="15"/>
      <c r="Q988" s="10">
        <v>1</v>
      </c>
      <c r="S988" s="15"/>
      <c r="T988">
        <f t="shared" si="31"/>
        <v>3.1415926535897931</v>
      </c>
      <c r="U988" s="15" t="s">
        <v>3809</v>
      </c>
      <c r="V988" s="15" t="s">
        <v>3810</v>
      </c>
    </row>
    <row r="989" spans="1:22" ht="15" customHeight="1" x14ac:dyDescent="0.3">
      <c r="A989" s="15" t="s">
        <v>107</v>
      </c>
      <c r="B989" s="16">
        <v>43682</v>
      </c>
      <c r="C989" s="16">
        <v>43682</v>
      </c>
      <c r="D989" s="15">
        <f t="shared" si="30"/>
        <v>2019</v>
      </c>
      <c r="E989" s="15" t="s">
        <v>41</v>
      </c>
      <c r="F989" s="15" t="s">
        <v>360</v>
      </c>
      <c r="G989" s="15"/>
      <c r="H989" s="15"/>
      <c r="I989" s="15"/>
      <c r="J989" s="18">
        <v>1</v>
      </c>
      <c r="L989" s="15" t="s">
        <v>330</v>
      </c>
      <c r="M989" s="15" t="s">
        <v>14</v>
      </c>
      <c r="N989" s="15" t="s">
        <v>7451</v>
      </c>
      <c r="O989" s="15"/>
      <c r="Q989" s="10">
        <v>1</v>
      </c>
      <c r="S989" s="15"/>
      <c r="T989">
        <f t="shared" si="31"/>
        <v>3.1415926535897931</v>
      </c>
      <c r="U989" s="15" t="s">
        <v>3811</v>
      </c>
      <c r="V989" s="15" t="s">
        <v>3812</v>
      </c>
    </row>
    <row r="990" spans="1:22" ht="15" customHeight="1" x14ac:dyDescent="0.3">
      <c r="A990" s="15" t="s">
        <v>107</v>
      </c>
      <c r="B990" s="16">
        <v>43682</v>
      </c>
      <c r="C990" s="16">
        <v>43682</v>
      </c>
      <c r="D990" s="15">
        <f t="shared" si="30"/>
        <v>2019</v>
      </c>
      <c r="E990" s="15" t="s">
        <v>41</v>
      </c>
      <c r="F990" s="15" t="s">
        <v>238</v>
      </c>
      <c r="G990" s="15"/>
      <c r="H990" s="15"/>
      <c r="I990" s="15"/>
      <c r="J990" s="18">
        <v>1</v>
      </c>
      <c r="L990" s="15" t="s">
        <v>252</v>
      </c>
      <c r="M990" s="15" t="s">
        <v>14</v>
      </c>
      <c r="N990" s="15" t="s">
        <v>7452</v>
      </c>
      <c r="O990" s="15"/>
      <c r="Q990" s="10">
        <v>1</v>
      </c>
      <c r="S990" s="15"/>
      <c r="T990">
        <f t="shared" si="31"/>
        <v>3.1415926535897931</v>
      </c>
      <c r="U990" s="15" t="s">
        <v>3813</v>
      </c>
      <c r="V990" s="15" t="s">
        <v>3814</v>
      </c>
    </row>
    <row r="991" spans="1:22" ht="15" customHeight="1" x14ac:dyDescent="0.3">
      <c r="A991" s="15" t="s">
        <v>107</v>
      </c>
      <c r="B991" s="16">
        <v>43682</v>
      </c>
      <c r="C991" s="16">
        <v>43682</v>
      </c>
      <c r="D991" s="15">
        <f t="shared" si="30"/>
        <v>2019</v>
      </c>
      <c r="E991" s="15" t="s">
        <v>41</v>
      </c>
      <c r="F991" s="15" t="s">
        <v>360</v>
      </c>
      <c r="G991" s="15"/>
      <c r="H991" s="15"/>
      <c r="I991" s="15"/>
      <c r="J991" s="18">
        <v>0.01</v>
      </c>
      <c r="L991" s="15" t="s">
        <v>330</v>
      </c>
      <c r="M991" s="15" t="s">
        <v>14</v>
      </c>
      <c r="N991" s="15" t="s">
        <v>7451</v>
      </c>
      <c r="O991" s="15"/>
      <c r="Q991">
        <v>0.5</v>
      </c>
      <c r="S991" s="15"/>
      <c r="T991">
        <f t="shared" si="31"/>
        <v>0.78539816339744828</v>
      </c>
      <c r="U991" s="15" t="s">
        <v>3815</v>
      </c>
      <c r="V991" s="15" t="s">
        <v>3816</v>
      </c>
    </row>
    <row r="992" spans="1:22" ht="15" customHeight="1" x14ac:dyDescent="0.3">
      <c r="A992" s="15" t="s">
        <v>107</v>
      </c>
      <c r="B992" s="16">
        <v>43682</v>
      </c>
      <c r="C992" s="16">
        <v>43682</v>
      </c>
      <c r="D992" s="15">
        <f t="shared" si="30"/>
        <v>2019</v>
      </c>
      <c r="E992" s="15" t="s">
        <v>41</v>
      </c>
      <c r="F992" s="15" t="s">
        <v>360</v>
      </c>
      <c r="G992" s="15"/>
      <c r="H992" s="15"/>
      <c r="I992" s="15"/>
      <c r="J992" s="18">
        <v>0.01</v>
      </c>
      <c r="L992" s="15" t="s">
        <v>330</v>
      </c>
      <c r="M992" s="15" t="s">
        <v>14</v>
      </c>
      <c r="N992" s="15" t="s">
        <v>7451</v>
      </c>
      <c r="O992" s="15"/>
      <c r="Q992">
        <v>0.5</v>
      </c>
      <c r="S992" s="15"/>
      <c r="T992">
        <f t="shared" si="31"/>
        <v>0.78539816339744828</v>
      </c>
      <c r="U992" s="15" t="s">
        <v>3817</v>
      </c>
      <c r="V992" s="15" t="s">
        <v>3818</v>
      </c>
    </row>
    <row r="993" spans="1:22" ht="15" customHeight="1" x14ac:dyDescent="0.3">
      <c r="A993" s="15" t="s">
        <v>107</v>
      </c>
      <c r="B993" s="16">
        <v>43682</v>
      </c>
      <c r="C993" s="16">
        <v>43682</v>
      </c>
      <c r="D993" s="15">
        <f t="shared" si="30"/>
        <v>2019</v>
      </c>
      <c r="E993" s="15" t="s">
        <v>41</v>
      </c>
      <c r="F993" s="15" t="s">
        <v>329</v>
      </c>
      <c r="G993" s="15"/>
      <c r="H993" s="15"/>
      <c r="I993" s="15"/>
      <c r="J993" s="18">
        <v>0.01</v>
      </c>
      <c r="L993" s="15" t="s">
        <v>330</v>
      </c>
      <c r="M993" s="15" t="s">
        <v>14</v>
      </c>
      <c r="N993" s="15" t="s">
        <v>7451</v>
      </c>
      <c r="O993" s="15"/>
      <c r="Q993">
        <v>0.5</v>
      </c>
      <c r="S993" s="15"/>
      <c r="T993">
        <f t="shared" si="31"/>
        <v>0.78539816339744828</v>
      </c>
      <c r="U993" s="15" t="s">
        <v>3819</v>
      </c>
      <c r="V993" s="15" t="s">
        <v>3820</v>
      </c>
    </row>
    <row r="994" spans="1:22" ht="15" customHeight="1" x14ac:dyDescent="0.3">
      <c r="A994" s="15" t="s">
        <v>107</v>
      </c>
      <c r="B994" s="16">
        <v>43682</v>
      </c>
      <c r="C994" s="16">
        <v>43682</v>
      </c>
      <c r="D994" s="15">
        <f t="shared" si="30"/>
        <v>2019</v>
      </c>
      <c r="E994" s="15" t="s">
        <v>41</v>
      </c>
      <c r="F994" s="15" t="s">
        <v>266</v>
      </c>
      <c r="G994" s="15"/>
      <c r="H994" s="15"/>
      <c r="I994" s="15"/>
      <c r="J994" s="18">
        <v>1</v>
      </c>
      <c r="L994" s="15" t="s">
        <v>330</v>
      </c>
      <c r="M994" s="15" t="s">
        <v>14</v>
      </c>
      <c r="N994" s="15" t="s">
        <v>7451</v>
      </c>
      <c r="O994" s="15"/>
      <c r="Q994" s="10">
        <v>1</v>
      </c>
      <c r="S994" s="15"/>
      <c r="T994">
        <f t="shared" si="31"/>
        <v>3.1415926535897931</v>
      </c>
      <c r="U994" s="15" t="s">
        <v>3821</v>
      </c>
      <c r="V994" s="15" t="s">
        <v>3822</v>
      </c>
    </row>
    <row r="995" spans="1:22" ht="15" customHeight="1" x14ac:dyDescent="0.3">
      <c r="A995" s="15" t="s">
        <v>107</v>
      </c>
      <c r="B995" s="16">
        <v>43682</v>
      </c>
      <c r="C995" s="16">
        <v>43682</v>
      </c>
      <c r="D995" s="15">
        <f t="shared" si="30"/>
        <v>2019</v>
      </c>
      <c r="E995" s="15" t="s">
        <v>41</v>
      </c>
      <c r="F995" s="15" t="s">
        <v>360</v>
      </c>
      <c r="G995" s="15"/>
      <c r="H995" s="15"/>
      <c r="I995" s="15"/>
      <c r="J995" s="18">
        <v>0.01</v>
      </c>
      <c r="L995" s="15" t="s">
        <v>330</v>
      </c>
      <c r="M995" s="15" t="s">
        <v>14</v>
      </c>
      <c r="N995" s="15" t="s">
        <v>7451</v>
      </c>
      <c r="O995" s="15"/>
      <c r="Q995">
        <v>0.5</v>
      </c>
      <c r="S995" s="15"/>
      <c r="T995">
        <f t="shared" si="31"/>
        <v>0.78539816339744828</v>
      </c>
      <c r="U995" s="15" t="s">
        <v>3823</v>
      </c>
      <c r="V995" s="15" t="s">
        <v>3824</v>
      </c>
    </row>
    <row r="996" spans="1:22" ht="15" customHeight="1" x14ac:dyDescent="0.3">
      <c r="A996" s="15" t="s">
        <v>107</v>
      </c>
      <c r="B996" s="16">
        <v>43682</v>
      </c>
      <c r="C996" s="16">
        <v>43682</v>
      </c>
      <c r="D996" s="15">
        <f t="shared" si="30"/>
        <v>2019</v>
      </c>
      <c r="E996" s="15" t="s">
        <v>41</v>
      </c>
      <c r="F996" s="15" t="s">
        <v>360</v>
      </c>
      <c r="G996" s="15"/>
      <c r="H996" s="15"/>
      <c r="I996" s="15"/>
      <c r="J996" s="18">
        <v>0.01</v>
      </c>
      <c r="L996" s="15" t="s">
        <v>330</v>
      </c>
      <c r="M996" s="15" t="s">
        <v>14</v>
      </c>
      <c r="N996" s="15" t="s">
        <v>7451</v>
      </c>
      <c r="O996" s="15"/>
      <c r="Q996">
        <v>0.5</v>
      </c>
      <c r="S996" s="15"/>
      <c r="T996">
        <f t="shared" si="31"/>
        <v>0.78539816339744828</v>
      </c>
      <c r="U996" s="15" t="s">
        <v>3825</v>
      </c>
      <c r="V996" s="15" t="s">
        <v>3826</v>
      </c>
    </row>
    <row r="997" spans="1:22" ht="15" customHeight="1" x14ac:dyDescent="0.3">
      <c r="A997" s="15" t="s">
        <v>107</v>
      </c>
      <c r="B997" s="16">
        <v>43682</v>
      </c>
      <c r="C997" s="16">
        <v>43682</v>
      </c>
      <c r="D997" s="15">
        <f t="shared" si="30"/>
        <v>2019</v>
      </c>
      <c r="E997" s="15" t="s">
        <v>41</v>
      </c>
      <c r="F997" s="15" t="s">
        <v>360</v>
      </c>
      <c r="G997" s="15"/>
      <c r="H997" s="15"/>
      <c r="I997" s="15"/>
      <c r="J997" s="18">
        <v>0.01</v>
      </c>
      <c r="L997" s="15" t="s">
        <v>330</v>
      </c>
      <c r="M997" s="15" t="s">
        <v>14</v>
      </c>
      <c r="N997" s="15" t="s">
        <v>7451</v>
      </c>
      <c r="O997" s="15"/>
      <c r="Q997">
        <v>0.5</v>
      </c>
      <c r="S997" s="15"/>
      <c r="T997">
        <f t="shared" si="31"/>
        <v>0.78539816339744828</v>
      </c>
      <c r="U997" s="15" t="s">
        <v>3827</v>
      </c>
      <c r="V997" s="15" t="s">
        <v>3828</v>
      </c>
    </row>
    <row r="998" spans="1:22" ht="15" customHeight="1" x14ac:dyDescent="0.3">
      <c r="A998" s="15" t="s">
        <v>107</v>
      </c>
      <c r="B998" s="16">
        <v>43682</v>
      </c>
      <c r="C998" s="16">
        <v>43682</v>
      </c>
      <c r="D998" s="15">
        <f t="shared" si="30"/>
        <v>2019</v>
      </c>
      <c r="E998" s="15" t="s">
        <v>41</v>
      </c>
      <c r="F998" s="15" t="s">
        <v>360</v>
      </c>
      <c r="G998" s="15"/>
      <c r="H998" s="15"/>
      <c r="I998" s="15"/>
      <c r="J998" s="18">
        <v>0.01</v>
      </c>
      <c r="L998" s="15" t="s">
        <v>330</v>
      </c>
      <c r="M998" s="15" t="s">
        <v>14</v>
      </c>
      <c r="N998" s="15" t="s">
        <v>7451</v>
      </c>
      <c r="O998" s="15"/>
      <c r="Q998">
        <v>0.5</v>
      </c>
      <c r="S998" s="15"/>
      <c r="T998">
        <f t="shared" si="31"/>
        <v>0.78539816339744828</v>
      </c>
      <c r="U998" s="15" t="s">
        <v>3829</v>
      </c>
      <c r="V998" s="15" t="s">
        <v>3830</v>
      </c>
    </row>
    <row r="999" spans="1:22" ht="15" customHeight="1" x14ac:dyDescent="0.3">
      <c r="A999" s="15" t="s">
        <v>107</v>
      </c>
      <c r="B999" s="16">
        <v>43682</v>
      </c>
      <c r="C999" s="16">
        <v>43682</v>
      </c>
      <c r="D999" s="15">
        <f t="shared" si="30"/>
        <v>2019</v>
      </c>
      <c r="E999" s="15" t="s">
        <v>41</v>
      </c>
      <c r="F999" s="15" t="s">
        <v>360</v>
      </c>
      <c r="G999" s="15"/>
      <c r="H999" s="15"/>
      <c r="I999" s="15"/>
      <c r="J999" s="18">
        <v>1</v>
      </c>
      <c r="L999" s="15" t="s">
        <v>330</v>
      </c>
      <c r="M999" s="15" t="s">
        <v>14</v>
      </c>
      <c r="N999" s="15" t="s">
        <v>7451</v>
      </c>
      <c r="O999" s="15"/>
      <c r="Q999" s="10">
        <v>1</v>
      </c>
      <c r="S999" s="15"/>
      <c r="T999">
        <f t="shared" si="31"/>
        <v>3.1415926535897931</v>
      </c>
      <c r="U999" s="15" t="s">
        <v>3831</v>
      </c>
      <c r="V999" s="15" t="s">
        <v>3832</v>
      </c>
    </row>
    <row r="1000" spans="1:22" ht="15" customHeight="1" x14ac:dyDescent="0.3">
      <c r="A1000" s="15" t="s">
        <v>107</v>
      </c>
      <c r="B1000" s="16">
        <v>43682</v>
      </c>
      <c r="C1000" s="16">
        <v>43682</v>
      </c>
      <c r="D1000" s="15">
        <f t="shared" si="30"/>
        <v>2019</v>
      </c>
      <c r="E1000" s="15" t="s">
        <v>41</v>
      </c>
      <c r="F1000" s="15" t="s">
        <v>289</v>
      </c>
      <c r="G1000" s="15"/>
      <c r="H1000" s="15"/>
      <c r="I1000" s="15"/>
      <c r="J1000" s="18">
        <v>0.01</v>
      </c>
      <c r="L1000" s="15" t="s">
        <v>330</v>
      </c>
      <c r="M1000" s="15" t="s">
        <v>14</v>
      </c>
      <c r="N1000" s="15" t="s">
        <v>7451</v>
      </c>
      <c r="O1000" s="15"/>
      <c r="Q1000">
        <v>0.5</v>
      </c>
      <c r="S1000" s="15"/>
      <c r="T1000">
        <f t="shared" si="31"/>
        <v>0.78539816339744828</v>
      </c>
      <c r="U1000" s="15" t="s">
        <v>3833</v>
      </c>
      <c r="V1000" s="15" t="s">
        <v>3834</v>
      </c>
    </row>
    <row r="1001" spans="1:22" ht="15" customHeight="1" x14ac:dyDescent="0.3">
      <c r="A1001" s="15" t="s">
        <v>107</v>
      </c>
      <c r="B1001" s="16">
        <v>43682</v>
      </c>
      <c r="C1001" s="16">
        <v>43682</v>
      </c>
      <c r="D1001" s="15">
        <f t="shared" si="30"/>
        <v>2019</v>
      </c>
      <c r="E1001" s="15" t="s">
        <v>41</v>
      </c>
      <c r="F1001" s="15" t="s">
        <v>360</v>
      </c>
      <c r="G1001" s="15"/>
      <c r="H1001" s="15"/>
      <c r="I1001" s="15"/>
      <c r="J1001" s="18">
        <v>0.01</v>
      </c>
      <c r="L1001" s="15" t="s">
        <v>330</v>
      </c>
      <c r="M1001" s="15" t="s">
        <v>14</v>
      </c>
      <c r="N1001" s="15" t="s">
        <v>7451</v>
      </c>
      <c r="O1001" s="15"/>
      <c r="Q1001">
        <v>0.5</v>
      </c>
      <c r="S1001" s="15"/>
      <c r="T1001">
        <f t="shared" si="31"/>
        <v>0.78539816339744828</v>
      </c>
      <c r="U1001" s="15" t="s">
        <v>3835</v>
      </c>
      <c r="V1001" s="15" t="s">
        <v>3836</v>
      </c>
    </row>
    <row r="1002" spans="1:22" ht="15" customHeight="1" x14ac:dyDescent="0.3">
      <c r="A1002" s="15" t="s">
        <v>107</v>
      </c>
      <c r="B1002" s="16">
        <v>43682</v>
      </c>
      <c r="C1002" s="16">
        <v>43682</v>
      </c>
      <c r="D1002" s="15">
        <f t="shared" si="30"/>
        <v>2019</v>
      </c>
      <c r="E1002" s="15" t="s">
        <v>41</v>
      </c>
      <c r="F1002" s="15" t="s">
        <v>238</v>
      </c>
      <c r="G1002" s="15"/>
      <c r="H1002" s="15"/>
      <c r="I1002" s="15"/>
      <c r="J1002" s="18">
        <v>0.01</v>
      </c>
      <c r="L1002" s="15" t="s">
        <v>330</v>
      </c>
      <c r="M1002" s="15" t="s">
        <v>14</v>
      </c>
      <c r="N1002" s="15" t="s">
        <v>7451</v>
      </c>
      <c r="O1002" s="15"/>
      <c r="Q1002">
        <v>0.5</v>
      </c>
      <c r="S1002" s="15"/>
      <c r="T1002">
        <f t="shared" si="31"/>
        <v>0.78539816339744828</v>
      </c>
      <c r="U1002" s="15" t="s">
        <v>3837</v>
      </c>
      <c r="V1002" s="15" t="s">
        <v>3838</v>
      </c>
    </row>
    <row r="1003" spans="1:22" ht="15" customHeight="1" x14ac:dyDescent="0.3">
      <c r="A1003" s="15" t="s">
        <v>107</v>
      </c>
      <c r="B1003" s="16">
        <v>43683</v>
      </c>
      <c r="C1003" s="16">
        <v>43683</v>
      </c>
      <c r="D1003" s="15">
        <f t="shared" si="30"/>
        <v>2019</v>
      </c>
      <c r="E1003" s="15" t="s">
        <v>41</v>
      </c>
      <c r="F1003" s="15" t="s">
        <v>360</v>
      </c>
      <c r="G1003" s="15"/>
      <c r="H1003" s="15"/>
      <c r="I1003" s="15"/>
      <c r="J1003" s="18">
        <v>0.01</v>
      </c>
      <c r="L1003" s="15" t="s">
        <v>330</v>
      </c>
      <c r="M1003" s="15" t="s">
        <v>14</v>
      </c>
      <c r="N1003" s="15" t="s">
        <v>7451</v>
      </c>
      <c r="O1003" s="15"/>
      <c r="Q1003">
        <v>0.5</v>
      </c>
      <c r="S1003" s="15"/>
      <c r="T1003">
        <f t="shared" si="31"/>
        <v>0.78539816339744828</v>
      </c>
      <c r="U1003" s="15" t="s">
        <v>3839</v>
      </c>
      <c r="V1003" s="15" t="s">
        <v>3840</v>
      </c>
    </row>
    <row r="1004" spans="1:22" ht="15" customHeight="1" x14ac:dyDescent="0.3">
      <c r="A1004" s="15" t="s">
        <v>107</v>
      </c>
      <c r="B1004" s="16">
        <v>43683</v>
      </c>
      <c r="C1004" s="16">
        <v>43683</v>
      </c>
      <c r="D1004" s="15">
        <f t="shared" si="30"/>
        <v>2019</v>
      </c>
      <c r="E1004" s="15" t="s">
        <v>41</v>
      </c>
      <c r="F1004" s="15" t="s">
        <v>238</v>
      </c>
      <c r="G1004" s="15"/>
      <c r="H1004" s="15"/>
      <c r="I1004" s="15"/>
      <c r="J1004" s="18">
        <v>0.5</v>
      </c>
      <c r="L1004" s="15" t="s">
        <v>330</v>
      </c>
      <c r="M1004" s="15" t="s">
        <v>14</v>
      </c>
      <c r="N1004" s="15" t="s">
        <v>7451</v>
      </c>
      <c r="O1004" s="15"/>
      <c r="Q1004" s="10">
        <v>0.5</v>
      </c>
      <c r="S1004" s="15"/>
      <c r="T1004">
        <f t="shared" si="31"/>
        <v>0.78539816339744828</v>
      </c>
      <c r="U1004" s="15" t="s">
        <v>3841</v>
      </c>
      <c r="V1004" s="15" t="s">
        <v>3842</v>
      </c>
    </row>
    <row r="1005" spans="1:22" ht="15" customHeight="1" x14ac:dyDescent="0.3">
      <c r="A1005" s="15" t="s">
        <v>107</v>
      </c>
      <c r="B1005" s="16">
        <v>43683</v>
      </c>
      <c r="C1005" s="16">
        <v>43683</v>
      </c>
      <c r="D1005" s="15">
        <f t="shared" si="30"/>
        <v>2019</v>
      </c>
      <c r="E1005" s="15" t="s">
        <v>41</v>
      </c>
      <c r="F1005" s="15" t="s">
        <v>262</v>
      </c>
      <c r="G1005" s="15"/>
      <c r="H1005" s="15"/>
      <c r="I1005" s="15"/>
      <c r="J1005" s="18">
        <v>10</v>
      </c>
      <c r="L1005" s="15" t="s">
        <v>240</v>
      </c>
      <c r="M1005" s="15" t="s">
        <v>14</v>
      </c>
      <c r="N1005" s="15" t="s">
        <v>7452</v>
      </c>
      <c r="O1005" s="15"/>
      <c r="Q1005" s="10">
        <v>10</v>
      </c>
      <c r="S1005" s="15"/>
      <c r="T1005">
        <f t="shared" si="31"/>
        <v>314.15926535897933</v>
      </c>
      <c r="U1005" s="15" t="s">
        <v>3843</v>
      </c>
      <c r="V1005" s="15" t="s">
        <v>3844</v>
      </c>
    </row>
    <row r="1006" spans="1:22" ht="15" customHeight="1" x14ac:dyDescent="0.3">
      <c r="A1006" s="15" t="s">
        <v>107</v>
      </c>
      <c r="B1006" s="16">
        <v>43683</v>
      </c>
      <c r="C1006" s="16">
        <v>43683</v>
      </c>
      <c r="D1006" s="15">
        <f t="shared" si="30"/>
        <v>2019</v>
      </c>
      <c r="E1006" s="15" t="s">
        <v>41</v>
      </c>
      <c r="F1006" s="15" t="s">
        <v>262</v>
      </c>
      <c r="G1006" s="15"/>
      <c r="H1006" s="15"/>
      <c r="I1006" s="15"/>
      <c r="J1006" s="18">
        <v>12</v>
      </c>
      <c r="L1006" s="15" t="s">
        <v>240</v>
      </c>
      <c r="M1006" s="15" t="s">
        <v>14</v>
      </c>
      <c r="N1006" s="15" t="s">
        <v>7452</v>
      </c>
      <c r="O1006" s="15"/>
      <c r="Q1006" s="10">
        <v>12</v>
      </c>
      <c r="S1006" s="15"/>
      <c r="T1006">
        <f t="shared" si="31"/>
        <v>452.38934211693021</v>
      </c>
      <c r="U1006" s="15" t="s">
        <v>3845</v>
      </c>
      <c r="V1006" s="15" t="s">
        <v>3846</v>
      </c>
    </row>
    <row r="1007" spans="1:22" ht="15" customHeight="1" x14ac:dyDescent="0.3">
      <c r="A1007" s="15" t="s">
        <v>107</v>
      </c>
      <c r="B1007" s="16">
        <v>43683</v>
      </c>
      <c r="C1007" s="16">
        <v>43683</v>
      </c>
      <c r="D1007" s="15">
        <f t="shared" si="30"/>
        <v>2019</v>
      </c>
      <c r="E1007" s="15" t="s">
        <v>41</v>
      </c>
      <c r="F1007" s="15" t="s">
        <v>262</v>
      </c>
      <c r="G1007" s="15"/>
      <c r="H1007" s="15"/>
      <c r="I1007" s="15"/>
      <c r="J1007" s="18">
        <v>12</v>
      </c>
      <c r="L1007" s="15" t="s">
        <v>240</v>
      </c>
      <c r="M1007" s="15" t="s">
        <v>14</v>
      </c>
      <c r="N1007" s="15" t="s">
        <v>7452</v>
      </c>
      <c r="O1007" s="15"/>
      <c r="Q1007" s="10">
        <v>12</v>
      </c>
      <c r="S1007" s="15"/>
      <c r="T1007">
        <f t="shared" si="31"/>
        <v>452.38934211693021</v>
      </c>
      <c r="U1007" s="15" t="s">
        <v>3847</v>
      </c>
      <c r="V1007" s="15" t="s">
        <v>3848</v>
      </c>
    </row>
    <row r="1008" spans="1:22" ht="15" customHeight="1" x14ac:dyDescent="0.3">
      <c r="A1008" s="15" t="s">
        <v>107</v>
      </c>
      <c r="B1008" s="16">
        <v>43683</v>
      </c>
      <c r="C1008" s="16">
        <v>43683</v>
      </c>
      <c r="D1008" s="15">
        <f t="shared" si="30"/>
        <v>2019</v>
      </c>
      <c r="E1008" s="15" t="s">
        <v>41</v>
      </c>
      <c r="F1008" s="15" t="s">
        <v>262</v>
      </c>
      <c r="G1008" s="15"/>
      <c r="H1008" s="15"/>
      <c r="I1008" s="15"/>
      <c r="J1008" s="18">
        <v>12</v>
      </c>
      <c r="L1008" s="15" t="s">
        <v>240</v>
      </c>
      <c r="M1008" s="15" t="s">
        <v>14</v>
      </c>
      <c r="N1008" s="15" t="s">
        <v>7452</v>
      </c>
      <c r="O1008" s="15"/>
      <c r="Q1008" s="10">
        <v>12</v>
      </c>
      <c r="S1008" s="15"/>
      <c r="T1008">
        <f t="shared" si="31"/>
        <v>452.38934211693021</v>
      </c>
      <c r="U1008" s="15" t="s">
        <v>3849</v>
      </c>
      <c r="V1008" s="15" t="s">
        <v>3850</v>
      </c>
    </row>
    <row r="1009" spans="1:22" ht="15" customHeight="1" x14ac:dyDescent="0.3">
      <c r="A1009" s="15" t="s">
        <v>107</v>
      </c>
      <c r="B1009" s="16">
        <v>43683</v>
      </c>
      <c r="C1009" s="16">
        <v>43683</v>
      </c>
      <c r="D1009" s="15">
        <f t="shared" si="30"/>
        <v>2019</v>
      </c>
      <c r="E1009" s="15" t="s">
        <v>41</v>
      </c>
      <c r="F1009" s="15" t="s">
        <v>262</v>
      </c>
      <c r="G1009" s="15"/>
      <c r="H1009" s="15"/>
      <c r="I1009" s="15"/>
      <c r="J1009" s="18">
        <v>12</v>
      </c>
      <c r="L1009" s="15" t="s">
        <v>240</v>
      </c>
      <c r="M1009" s="15" t="s">
        <v>14</v>
      </c>
      <c r="N1009" s="15" t="s">
        <v>7452</v>
      </c>
      <c r="O1009" s="15"/>
      <c r="Q1009" s="10">
        <v>12</v>
      </c>
      <c r="S1009" s="15"/>
      <c r="T1009">
        <f t="shared" si="31"/>
        <v>452.38934211693021</v>
      </c>
      <c r="U1009" s="15" t="s">
        <v>3851</v>
      </c>
      <c r="V1009" s="15" t="s">
        <v>3852</v>
      </c>
    </row>
    <row r="1010" spans="1:22" ht="15" customHeight="1" x14ac:dyDescent="0.3">
      <c r="A1010" s="15" t="s">
        <v>107</v>
      </c>
      <c r="B1010" s="16">
        <v>43683</v>
      </c>
      <c r="C1010" s="16">
        <v>43683</v>
      </c>
      <c r="D1010" s="15">
        <f t="shared" si="30"/>
        <v>2019</v>
      </c>
      <c r="E1010" s="15" t="s">
        <v>41</v>
      </c>
      <c r="F1010" s="15" t="s">
        <v>262</v>
      </c>
      <c r="G1010" s="15"/>
      <c r="H1010" s="15"/>
      <c r="I1010" s="15"/>
      <c r="J1010" s="18">
        <v>12</v>
      </c>
      <c r="L1010" s="15" t="s">
        <v>240</v>
      </c>
      <c r="M1010" s="15" t="s">
        <v>14</v>
      </c>
      <c r="N1010" s="15" t="s">
        <v>7452</v>
      </c>
      <c r="O1010" s="15"/>
      <c r="Q1010" s="10">
        <v>12</v>
      </c>
      <c r="S1010" s="15"/>
      <c r="T1010">
        <f t="shared" si="31"/>
        <v>452.38934211693021</v>
      </c>
      <c r="U1010" s="15" t="s">
        <v>3853</v>
      </c>
      <c r="V1010" s="15" t="s">
        <v>3854</v>
      </c>
    </row>
    <row r="1011" spans="1:22" ht="15" customHeight="1" x14ac:dyDescent="0.3">
      <c r="A1011" s="15" t="s">
        <v>107</v>
      </c>
      <c r="B1011" s="16">
        <v>43682</v>
      </c>
      <c r="C1011" s="16">
        <v>43682</v>
      </c>
      <c r="D1011" s="15">
        <f t="shared" si="30"/>
        <v>2019</v>
      </c>
      <c r="E1011" s="15" t="s">
        <v>41</v>
      </c>
      <c r="F1011" s="15" t="s">
        <v>360</v>
      </c>
      <c r="G1011" s="15"/>
      <c r="H1011" s="15"/>
      <c r="I1011" s="15"/>
      <c r="J1011" s="18">
        <v>1</v>
      </c>
      <c r="L1011" s="15" t="s">
        <v>330</v>
      </c>
      <c r="M1011" s="15" t="s">
        <v>14</v>
      </c>
      <c r="N1011" s="15" t="s">
        <v>7451</v>
      </c>
      <c r="O1011" s="15"/>
      <c r="Q1011" s="10">
        <v>1</v>
      </c>
      <c r="S1011" s="15"/>
      <c r="T1011">
        <f t="shared" si="31"/>
        <v>3.1415926535897931</v>
      </c>
      <c r="U1011" s="15" t="s">
        <v>3855</v>
      </c>
      <c r="V1011" s="15" t="s">
        <v>3856</v>
      </c>
    </row>
    <row r="1012" spans="1:22" ht="15" customHeight="1" x14ac:dyDescent="0.3">
      <c r="A1012" s="15" t="s">
        <v>107</v>
      </c>
      <c r="B1012" s="16">
        <v>43682</v>
      </c>
      <c r="C1012" s="16">
        <v>43682</v>
      </c>
      <c r="D1012" s="15">
        <f t="shared" si="30"/>
        <v>2019</v>
      </c>
      <c r="E1012" s="15" t="s">
        <v>41</v>
      </c>
      <c r="F1012" s="15" t="s">
        <v>266</v>
      </c>
      <c r="G1012" s="15"/>
      <c r="H1012" s="15"/>
      <c r="I1012" s="15"/>
      <c r="J1012" s="18">
        <v>1</v>
      </c>
      <c r="L1012" s="15" t="s">
        <v>330</v>
      </c>
      <c r="M1012" s="15" t="s">
        <v>14</v>
      </c>
      <c r="N1012" s="15" t="s">
        <v>7451</v>
      </c>
      <c r="O1012" s="15"/>
      <c r="Q1012" s="10">
        <v>1</v>
      </c>
      <c r="S1012" s="15"/>
      <c r="T1012">
        <f t="shared" si="31"/>
        <v>3.1415926535897931</v>
      </c>
      <c r="U1012" s="15" t="s">
        <v>3857</v>
      </c>
      <c r="V1012" s="15" t="s">
        <v>3858</v>
      </c>
    </row>
    <row r="1013" spans="1:22" ht="15" customHeight="1" x14ac:dyDescent="0.3">
      <c r="A1013" s="15" t="s">
        <v>960</v>
      </c>
      <c r="B1013" s="16">
        <v>43683</v>
      </c>
      <c r="C1013" s="16">
        <v>43683</v>
      </c>
      <c r="D1013" s="15">
        <f t="shared" si="30"/>
        <v>2019</v>
      </c>
      <c r="E1013" s="15" t="s">
        <v>379</v>
      </c>
      <c r="F1013" s="15" t="s">
        <v>289</v>
      </c>
      <c r="G1013" s="15"/>
      <c r="H1013" s="15"/>
      <c r="I1013" s="15"/>
      <c r="J1013" s="18">
        <v>0.01</v>
      </c>
      <c r="L1013" s="15" t="s">
        <v>330</v>
      </c>
      <c r="M1013" s="15" t="s">
        <v>14</v>
      </c>
      <c r="N1013" s="15" t="s">
        <v>7451</v>
      </c>
      <c r="O1013" s="15"/>
      <c r="Q1013">
        <v>0.5</v>
      </c>
      <c r="S1013" s="15"/>
      <c r="T1013">
        <f t="shared" si="31"/>
        <v>0.78539816339744828</v>
      </c>
      <c r="U1013" s="15" t="s">
        <v>3859</v>
      </c>
      <c r="V1013" s="15" t="s">
        <v>3860</v>
      </c>
    </row>
    <row r="1014" spans="1:22" ht="15" customHeight="1" x14ac:dyDescent="0.3">
      <c r="A1014" s="15" t="s">
        <v>960</v>
      </c>
      <c r="B1014" s="16">
        <v>43683</v>
      </c>
      <c r="C1014" s="16">
        <v>43683</v>
      </c>
      <c r="D1014" s="15">
        <f t="shared" si="30"/>
        <v>2019</v>
      </c>
      <c r="E1014" s="15" t="s">
        <v>379</v>
      </c>
      <c r="F1014" s="15" t="s">
        <v>289</v>
      </c>
      <c r="G1014" s="15"/>
      <c r="H1014" s="15"/>
      <c r="I1014" s="15"/>
      <c r="J1014" s="18">
        <v>0.01</v>
      </c>
      <c r="L1014" s="15" t="s">
        <v>330</v>
      </c>
      <c r="M1014" s="15" t="s">
        <v>14</v>
      </c>
      <c r="N1014" s="15" t="s">
        <v>7451</v>
      </c>
      <c r="O1014" s="15"/>
      <c r="Q1014">
        <v>0.5</v>
      </c>
      <c r="S1014" s="15"/>
      <c r="T1014">
        <f t="shared" si="31"/>
        <v>0.78539816339744828</v>
      </c>
      <c r="U1014" s="15" t="s">
        <v>3861</v>
      </c>
      <c r="V1014" s="15" t="s">
        <v>3862</v>
      </c>
    </row>
    <row r="1015" spans="1:22" ht="15" customHeight="1" x14ac:dyDescent="0.3">
      <c r="A1015" s="15" t="s">
        <v>960</v>
      </c>
      <c r="B1015" s="16">
        <v>43683</v>
      </c>
      <c r="C1015" s="16">
        <v>43683</v>
      </c>
      <c r="D1015" s="15">
        <f t="shared" si="30"/>
        <v>2019</v>
      </c>
      <c r="E1015" s="15" t="s">
        <v>379</v>
      </c>
      <c r="F1015" s="15" t="s">
        <v>289</v>
      </c>
      <c r="G1015" s="15"/>
      <c r="H1015" s="15"/>
      <c r="I1015" s="15"/>
      <c r="J1015" s="18">
        <v>0.01</v>
      </c>
      <c r="L1015" s="15" t="s">
        <v>330</v>
      </c>
      <c r="M1015" s="15" t="s">
        <v>14</v>
      </c>
      <c r="N1015" s="15" t="s">
        <v>7451</v>
      </c>
      <c r="O1015" s="15"/>
      <c r="Q1015">
        <v>0.5</v>
      </c>
      <c r="S1015" s="15"/>
      <c r="T1015">
        <f t="shared" si="31"/>
        <v>0.78539816339744828</v>
      </c>
      <c r="U1015" s="15" t="s">
        <v>3863</v>
      </c>
      <c r="V1015" s="15" t="s">
        <v>3864</v>
      </c>
    </row>
    <row r="1016" spans="1:22" ht="15" customHeight="1" x14ac:dyDescent="0.3">
      <c r="A1016" s="15" t="s">
        <v>960</v>
      </c>
      <c r="B1016" s="16">
        <v>43683</v>
      </c>
      <c r="C1016" s="16">
        <v>43683</v>
      </c>
      <c r="D1016" s="15">
        <f t="shared" si="30"/>
        <v>2019</v>
      </c>
      <c r="E1016" s="15" t="s">
        <v>379</v>
      </c>
      <c r="F1016" s="15" t="s">
        <v>289</v>
      </c>
      <c r="G1016" s="15"/>
      <c r="H1016" s="15"/>
      <c r="I1016" s="15"/>
      <c r="J1016" s="18">
        <v>0.01</v>
      </c>
      <c r="L1016" s="15" t="s">
        <v>330</v>
      </c>
      <c r="M1016" s="15" t="s">
        <v>14</v>
      </c>
      <c r="N1016" s="15" t="s">
        <v>7451</v>
      </c>
      <c r="O1016" s="15"/>
      <c r="Q1016">
        <v>0.5</v>
      </c>
      <c r="S1016" s="15"/>
      <c r="T1016">
        <f t="shared" si="31"/>
        <v>0.78539816339744828</v>
      </c>
      <c r="U1016" s="15" t="s">
        <v>3865</v>
      </c>
      <c r="V1016" s="15" t="s">
        <v>3866</v>
      </c>
    </row>
    <row r="1017" spans="1:22" ht="15" customHeight="1" x14ac:dyDescent="0.3">
      <c r="A1017" s="15" t="s">
        <v>960</v>
      </c>
      <c r="B1017" s="16">
        <v>43683</v>
      </c>
      <c r="C1017" s="16">
        <v>43683</v>
      </c>
      <c r="D1017" s="15">
        <f t="shared" si="30"/>
        <v>2019</v>
      </c>
      <c r="E1017" s="15" t="s">
        <v>379</v>
      </c>
      <c r="F1017" s="15" t="s">
        <v>289</v>
      </c>
      <c r="G1017" s="15"/>
      <c r="H1017" s="15"/>
      <c r="I1017" s="15"/>
      <c r="J1017" s="18">
        <v>0.01</v>
      </c>
      <c r="L1017" s="15" t="s">
        <v>330</v>
      </c>
      <c r="M1017" s="15" t="s">
        <v>14</v>
      </c>
      <c r="N1017" s="15" t="s">
        <v>7451</v>
      </c>
      <c r="O1017" s="15"/>
      <c r="Q1017">
        <v>0.5</v>
      </c>
      <c r="S1017" s="15"/>
      <c r="T1017">
        <f t="shared" si="31"/>
        <v>0.78539816339744828</v>
      </c>
      <c r="U1017" s="15" t="s">
        <v>3867</v>
      </c>
      <c r="V1017" s="15" t="s">
        <v>3868</v>
      </c>
    </row>
    <row r="1018" spans="1:22" ht="15" customHeight="1" x14ac:dyDescent="0.3">
      <c r="A1018" s="15" t="s">
        <v>960</v>
      </c>
      <c r="B1018" s="16">
        <v>43683</v>
      </c>
      <c r="C1018" s="16">
        <v>43683</v>
      </c>
      <c r="D1018" s="15">
        <f t="shared" si="30"/>
        <v>2019</v>
      </c>
      <c r="E1018" s="15" t="s">
        <v>379</v>
      </c>
      <c r="F1018" s="15" t="s">
        <v>2440</v>
      </c>
      <c r="G1018" s="15"/>
      <c r="H1018" s="15"/>
      <c r="I1018" s="15"/>
      <c r="J1018" s="18">
        <v>0.01</v>
      </c>
      <c r="L1018" s="15" t="s">
        <v>330</v>
      </c>
      <c r="M1018" s="15" t="s">
        <v>14</v>
      </c>
      <c r="N1018" s="15" t="s">
        <v>7451</v>
      </c>
      <c r="O1018" s="15"/>
      <c r="Q1018">
        <v>0.5</v>
      </c>
      <c r="S1018" s="15"/>
      <c r="T1018">
        <f t="shared" si="31"/>
        <v>0.78539816339744828</v>
      </c>
      <c r="U1018" s="15" t="s">
        <v>3869</v>
      </c>
      <c r="V1018" s="15" t="s">
        <v>3870</v>
      </c>
    </row>
    <row r="1019" spans="1:22" ht="15" customHeight="1" x14ac:dyDescent="0.3">
      <c r="A1019" s="15" t="s">
        <v>960</v>
      </c>
      <c r="B1019" s="16">
        <v>43683</v>
      </c>
      <c r="C1019" s="16">
        <v>43683</v>
      </c>
      <c r="D1019" s="15">
        <f t="shared" si="30"/>
        <v>2019</v>
      </c>
      <c r="E1019" s="15" t="s">
        <v>379</v>
      </c>
      <c r="F1019" s="15" t="s">
        <v>289</v>
      </c>
      <c r="G1019" s="15"/>
      <c r="H1019" s="15"/>
      <c r="I1019" s="15"/>
      <c r="J1019" s="18">
        <v>0.01</v>
      </c>
      <c r="L1019" s="15" t="s">
        <v>330</v>
      </c>
      <c r="M1019" s="15" t="s">
        <v>14</v>
      </c>
      <c r="N1019" s="15" t="s">
        <v>7451</v>
      </c>
      <c r="O1019" s="15"/>
      <c r="Q1019">
        <v>0.5</v>
      </c>
      <c r="S1019" s="15"/>
      <c r="T1019">
        <f t="shared" si="31"/>
        <v>0.78539816339744828</v>
      </c>
      <c r="U1019" s="15" t="s">
        <v>3871</v>
      </c>
      <c r="V1019" s="15" t="s">
        <v>3872</v>
      </c>
    </row>
    <row r="1020" spans="1:22" ht="15" customHeight="1" x14ac:dyDescent="0.3">
      <c r="A1020" s="15" t="s">
        <v>960</v>
      </c>
      <c r="B1020" s="16">
        <v>43683</v>
      </c>
      <c r="C1020" s="16">
        <v>43683</v>
      </c>
      <c r="D1020" s="15">
        <f t="shared" si="30"/>
        <v>2019</v>
      </c>
      <c r="E1020" s="15" t="s">
        <v>379</v>
      </c>
      <c r="F1020" s="15" t="s">
        <v>289</v>
      </c>
      <c r="G1020" s="15"/>
      <c r="H1020" s="15"/>
      <c r="I1020" s="15"/>
      <c r="J1020" s="18">
        <v>0.01</v>
      </c>
      <c r="L1020" s="15" t="s">
        <v>330</v>
      </c>
      <c r="M1020" s="15" t="s">
        <v>14</v>
      </c>
      <c r="N1020" s="15" t="s">
        <v>7451</v>
      </c>
      <c r="O1020" s="15"/>
      <c r="Q1020">
        <v>0.5</v>
      </c>
      <c r="S1020" s="15"/>
      <c r="T1020">
        <f t="shared" si="31"/>
        <v>0.78539816339744828</v>
      </c>
      <c r="U1020" s="15" t="s">
        <v>3873</v>
      </c>
      <c r="V1020" s="15" t="s">
        <v>3874</v>
      </c>
    </row>
    <row r="1021" spans="1:22" ht="15" customHeight="1" x14ac:dyDescent="0.3">
      <c r="A1021" s="15" t="s">
        <v>960</v>
      </c>
      <c r="B1021" s="16">
        <v>43683</v>
      </c>
      <c r="C1021" s="16">
        <v>43683</v>
      </c>
      <c r="D1021" s="15">
        <f t="shared" si="30"/>
        <v>2019</v>
      </c>
      <c r="E1021" s="15" t="s">
        <v>379</v>
      </c>
      <c r="F1021" s="15" t="s">
        <v>289</v>
      </c>
      <c r="G1021" s="15"/>
      <c r="H1021" s="15"/>
      <c r="I1021" s="15"/>
      <c r="J1021" s="18">
        <v>0.01</v>
      </c>
      <c r="L1021" s="15" t="s">
        <v>330</v>
      </c>
      <c r="M1021" s="15" t="s">
        <v>14</v>
      </c>
      <c r="N1021" s="15" t="s">
        <v>7451</v>
      </c>
      <c r="O1021" s="15"/>
      <c r="Q1021">
        <v>0.5</v>
      </c>
      <c r="S1021" s="15"/>
      <c r="T1021">
        <f t="shared" si="31"/>
        <v>0.78539816339744828</v>
      </c>
      <c r="U1021" s="15" t="s">
        <v>3875</v>
      </c>
      <c r="V1021" s="15" t="s">
        <v>3876</v>
      </c>
    </row>
    <row r="1022" spans="1:22" ht="15" customHeight="1" x14ac:dyDescent="0.3">
      <c r="A1022" s="15" t="s">
        <v>960</v>
      </c>
      <c r="B1022" s="16">
        <v>43683</v>
      </c>
      <c r="C1022" s="16">
        <v>43683</v>
      </c>
      <c r="D1022" s="15">
        <f t="shared" si="30"/>
        <v>2019</v>
      </c>
      <c r="E1022" s="15" t="s">
        <v>379</v>
      </c>
      <c r="F1022" s="15" t="s">
        <v>289</v>
      </c>
      <c r="G1022" s="15"/>
      <c r="H1022" s="15"/>
      <c r="I1022" s="15" t="s">
        <v>3877</v>
      </c>
      <c r="J1022" s="18">
        <v>0.01</v>
      </c>
      <c r="L1022" s="15" t="s">
        <v>330</v>
      </c>
      <c r="M1022" s="15" t="s">
        <v>14</v>
      </c>
      <c r="N1022" s="15" t="s">
        <v>7451</v>
      </c>
      <c r="O1022" s="15"/>
      <c r="Q1022">
        <v>0.5</v>
      </c>
      <c r="S1022" s="15"/>
      <c r="T1022">
        <f t="shared" si="31"/>
        <v>0.78539816339744828</v>
      </c>
      <c r="U1022" s="15" t="s">
        <v>3878</v>
      </c>
      <c r="V1022" s="15" t="s">
        <v>3879</v>
      </c>
    </row>
    <row r="1023" spans="1:22" ht="15" customHeight="1" x14ac:dyDescent="0.3">
      <c r="A1023" s="15" t="s">
        <v>960</v>
      </c>
      <c r="B1023" s="16">
        <v>43683</v>
      </c>
      <c r="C1023" s="16">
        <v>43683</v>
      </c>
      <c r="D1023" s="15">
        <f t="shared" si="30"/>
        <v>2019</v>
      </c>
      <c r="E1023" s="15" t="s">
        <v>379</v>
      </c>
      <c r="F1023" s="15" t="s">
        <v>289</v>
      </c>
      <c r="G1023" s="15"/>
      <c r="H1023" s="15"/>
      <c r="I1023" s="15"/>
      <c r="J1023" s="18">
        <v>0.01</v>
      </c>
      <c r="L1023" s="15" t="s">
        <v>330</v>
      </c>
      <c r="M1023" s="15" t="s">
        <v>14</v>
      </c>
      <c r="N1023" s="15" t="s">
        <v>7451</v>
      </c>
      <c r="O1023" s="15"/>
      <c r="Q1023">
        <v>0.5</v>
      </c>
      <c r="S1023" s="15"/>
      <c r="T1023">
        <f t="shared" si="31"/>
        <v>0.78539816339744828</v>
      </c>
      <c r="U1023" s="15" t="s">
        <v>3880</v>
      </c>
      <c r="V1023" s="15" t="s">
        <v>3881</v>
      </c>
    </row>
    <row r="1024" spans="1:22" ht="15" customHeight="1" x14ac:dyDescent="0.3">
      <c r="A1024" s="15" t="s">
        <v>960</v>
      </c>
      <c r="B1024" s="16">
        <v>43683</v>
      </c>
      <c r="C1024" s="16">
        <v>43683</v>
      </c>
      <c r="D1024" s="15">
        <f t="shared" si="30"/>
        <v>2019</v>
      </c>
      <c r="E1024" s="15" t="s">
        <v>379</v>
      </c>
      <c r="F1024" s="15" t="s">
        <v>360</v>
      </c>
      <c r="G1024" s="15"/>
      <c r="H1024" s="15"/>
      <c r="I1024" s="15"/>
      <c r="J1024" s="18">
        <v>0.01</v>
      </c>
      <c r="L1024" s="15" t="s">
        <v>330</v>
      </c>
      <c r="M1024" s="15" t="s">
        <v>14</v>
      </c>
      <c r="N1024" s="15" t="s">
        <v>7451</v>
      </c>
      <c r="O1024" s="15"/>
      <c r="Q1024">
        <v>0.5</v>
      </c>
      <c r="S1024" s="15"/>
      <c r="T1024">
        <f t="shared" si="31"/>
        <v>0.78539816339744828</v>
      </c>
      <c r="U1024" s="15" t="s">
        <v>3882</v>
      </c>
      <c r="V1024" s="15" t="s">
        <v>3883</v>
      </c>
    </row>
    <row r="1025" spans="1:22" ht="15" customHeight="1" x14ac:dyDescent="0.3">
      <c r="A1025" s="15" t="s">
        <v>51</v>
      </c>
      <c r="B1025" s="16">
        <v>43683</v>
      </c>
      <c r="C1025" s="16">
        <v>43683</v>
      </c>
      <c r="D1025" s="15">
        <f t="shared" si="30"/>
        <v>2019</v>
      </c>
      <c r="E1025" s="15" t="s">
        <v>379</v>
      </c>
      <c r="F1025" s="15" t="s">
        <v>360</v>
      </c>
      <c r="G1025" s="15"/>
      <c r="H1025" s="15"/>
      <c r="I1025" s="15"/>
      <c r="J1025" s="18">
        <v>0.01</v>
      </c>
      <c r="L1025" s="15" t="s">
        <v>330</v>
      </c>
      <c r="M1025" s="15" t="s">
        <v>14</v>
      </c>
      <c r="N1025" s="15" t="s">
        <v>7451</v>
      </c>
      <c r="O1025" s="15"/>
      <c r="Q1025">
        <v>0.5</v>
      </c>
      <c r="S1025" s="15"/>
      <c r="T1025">
        <f t="shared" si="31"/>
        <v>0.78539816339744828</v>
      </c>
      <c r="U1025" s="15" t="s">
        <v>3884</v>
      </c>
      <c r="V1025" s="15" t="s">
        <v>3885</v>
      </c>
    </row>
    <row r="1026" spans="1:22" ht="15" customHeight="1" x14ac:dyDescent="0.3">
      <c r="A1026" s="15" t="s">
        <v>51</v>
      </c>
      <c r="B1026" s="16">
        <v>43683</v>
      </c>
      <c r="C1026" s="16">
        <v>43683</v>
      </c>
      <c r="D1026" s="15">
        <f t="shared" si="30"/>
        <v>2019</v>
      </c>
      <c r="E1026" s="15" t="s">
        <v>379</v>
      </c>
      <c r="F1026" s="15" t="s">
        <v>262</v>
      </c>
      <c r="G1026" s="15"/>
      <c r="H1026" s="15"/>
      <c r="I1026" s="15"/>
      <c r="J1026" s="18">
        <v>0.5</v>
      </c>
      <c r="L1026" s="15" t="s">
        <v>330</v>
      </c>
      <c r="M1026" s="15" t="s">
        <v>14</v>
      </c>
      <c r="N1026" s="15" t="s">
        <v>7451</v>
      </c>
      <c r="O1026" s="15"/>
      <c r="Q1026" s="10">
        <v>0.5</v>
      </c>
      <c r="S1026" s="15"/>
      <c r="T1026">
        <f t="shared" si="31"/>
        <v>0.78539816339744828</v>
      </c>
      <c r="U1026" s="15" t="s">
        <v>3886</v>
      </c>
      <c r="V1026" s="15" t="s">
        <v>3887</v>
      </c>
    </row>
    <row r="1027" spans="1:22" ht="15" customHeight="1" x14ac:dyDescent="0.3">
      <c r="A1027" s="15" t="s">
        <v>370</v>
      </c>
      <c r="B1027" s="16">
        <v>43683</v>
      </c>
      <c r="C1027" s="16">
        <v>43683</v>
      </c>
      <c r="D1027" s="15">
        <f t="shared" ref="D1027:D1090" si="32">YEAR(C1027)</f>
        <v>2019</v>
      </c>
      <c r="E1027" s="15" t="s">
        <v>41</v>
      </c>
      <c r="F1027" s="15" t="s">
        <v>2440</v>
      </c>
      <c r="G1027" s="15"/>
      <c r="H1027" s="15"/>
      <c r="I1027" s="15"/>
      <c r="J1027" s="18">
        <v>0.01</v>
      </c>
      <c r="L1027" s="15" t="s">
        <v>330</v>
      </c>
      <c r="M1027" s="15" t="s">
        <v>14</v>
      </c>
      <c r="N1027" s="15" t="s">
        <v>7451</v>
      </c>
      <c r="O1027" s="15"/>
      <c r="Q1027">
        <v>0.5</v>
      </c>
      <c r="S1027" s="15"/>
      <c r="T1027">
        <f t="shared" ref="T1027:T1090" si="33">PI()*(Q1027^2)</f>
        <v>0.78539816339744828</v>
      </c>
      <c r="U1027" s="15" t="s">
        <v>3888</v>
      </c>
      <c r="V1027" s="15" t="s">
        <v>3889</v>
      </c>
    </row>
    <row r="1028" spans="1:22" ht="15" customHeight="1" x14ac:dyDescent="0.3">
      <c r="A1028" s="15" t="s">
        <v>370</v>
      </c>
      <c r="B1028" s="16">
        <v>43683</v>
      </c>
      <c r="C1028" s="16">
        <v>43683</v>
      </c>
      <c r="D1028" s="15">
        <f t="shared" si="32"/>
        <v>2019</v>
      </c>
      <c r="E1028" s="15" t="s">
        <v>41</v>
      </c>
      <c r="F1028" s="15" t="s">
        <v>266</v>
      </c>
      <c r="G1028" s="15"/>
      <c r="H1028" s="15"/>
      <c r="I1028" s="15"/>
      <c r="J1028" s="18">
        <v>0.01</v>
      </c>
      <c r="L1028" s="15" t="s">
        <v>330</v>
      </c>
      <c r="M1028" s="15" t="s">
        <v>14</v>
      </c>
      <c r="N1028" s="15" t="s">
        <v>7451</v>
      </c>
      <c r="O1028" s="15"/>
      <c r="Q1028">
        <v>0.5</v>
      </c>
      <c r="S1028" s="15"/>
      <c r="T1028">
        <f t="shared" si="33"/>
        <v>0.78539816339744828</v>
      </c>
      <c r="U1028" s="15" t="s">
        <v>3890</v>
      </c>
      <c r="V1028" s="15" t="s">
        <v>3891</v>
      </c>
    </row>
    <row r="1029" spans="1:22" ht="15" customHeight="1" x14ac:dyDescent="0.3">
      <c r="A1029" s="15" t="s">
        <v>370</v>
      </c>
      <c r="B1029" s="16">
        <v>43683</v>
      </c>
      <c r="C1029" s="16">
        <v>43683</v>
      </c>
      <c r="D1029" s="15">
        <f t="shared" si="32"/>
        <v>2019</v>
      </c>
      <c r="E1029" s="15" t="s">
        <v>41</v>
      </c>
      <c r="F1029" s="15" t="s">
        <v>266</v>
      </c>
      <c r="G1029" s="15"/>
      <c r="H1029" s="15"/>
      <c r="I1029" s="15"/>
      <c r="J1029" s="18">
        <v>0.01</v>
      </c>
      <c r="L1029" s="15" t="s">
        <v>330</v>
      </c>
      <c r="M1029" s="15" t="s">
        <v>14</v>
      </c>
      <c r="N1029" s="15" t="s">
        <v>7451</v>
      </c>
      <c r="O1029" s="15"/>
      <c r="Q1029">
        <v>0.5</v>
      </c>
      <c r="S1029" s="15"/>
      <c r="T1029">
        <f t="shared" si="33"/>
        <v>0.78539816339744828</v>
      </c>
      <c r="U1029" s="15" t="s">
        <v>3892</v>
      </c>
      <c r="V1029" s="15" t="s">
        <v>3893</v>
      </c>
    </row>
    <row r="1030" spans="1:22" ht="15" customHeight="1" x14ac:dyDescent="0.3">
      <c r="A1030" s="15" t="s">
        <v>370</v>
      </c>
      <c r="B1030" s="16">
        <v>43683</v>
      </c>
      <c r="C1030" s="16">
        <v>43683</v>
      </c>
      <c r="D1030" s="15">
        <f t="shared" si="32"/>
        <v>2019</v>
      </c>
      <c r="E1030" s="15" t="s">
        <v>41</v>
      </c>
      <c r="F1030" s="15" t="s">
        <v>289</v>
      </c>
      <c r="G1030" s="15"/>
      <c r="H1030" s="15"/>
      <c r="I1030" s="15"/>
      <c r="J1030" s="18">
        <v>0.01</v>
      </c>
      <c r="L1030" s="15" t="s">
        <v>330</v>
      </c>
      <c r="M1030" s="15" t="s">
        <v>14</v>
      </c>
      <c r="N1030" s="15" t="s">
        <v>7451</v>
      </c>
      <c r="O1030" s="15"/>
      <c r="Q1030">
        <v>0.5</v>
      </c>
      <c r="S1030" s="15"/>
      <c r="T1030">
        <f t="shared" si="33"/>
        <v>0.78539816339744828</v>
      </c>
      <c r="U1030" s="15" t="s">
        <v>3894</v>
      </c>
      <c r="V1030" s="15" t="s">
        <v>3895</v>
      </c>
    </row>
    <row r="1031" spans="1:22" ht="15" customHeight="1" x14ac:dyDescent="0.3">
      <c r="A1031" s="15" t="s">
        <v>370</v>
      </c>
      <c r="B1031" s="16">
        <v>43683</v>
      </c>
      <c r="C1031" s="16">
        <v>43683</v>
      </c>
      <c r="D1031" s="15">
        <f t="shared" si="32"/>
        <v>2019</v>
      </c>
      <c r="E1031" s="15" t="s">
        <v>41</v>
      </c>
      <c r="F1031" s="15" t="s">
        <v>329</v>
      </c>
      <c r="G1031" s="15"/>
      <c r="H1031" s="15"/>
      <c r="I1031" s="15"/>
      <c r="J1031" s="18">
        <v>3</v>
      </c>
      <c r="L1031" s="15" t="s">
        <v>252</v>
      </c>
      <c r="M1031" s="15" t="s">
        <v>14</v>
      </c>
      <c r="N1031" s="15" t="s">
        <v>7452</v>
      </c>
      <c r="O1031" s="15"/>
      <c r="Q1031" s="10">
        <v>3</v>
      </c>
      <c r="S1031" s="15"/>
      <c r="T1031">
        <f t="shared" si="33"/>
        <v>28.274333882308138</v>
      </c>
      <c r="U1031" s="15" t="s">
        <v>3896</v>
      </c>
      <c r="V1031" s="15" t="s">
        <v>3897</v>
      </c>
    </row>
    <row r="1032" spans="1:22" ht="15" customHeight="1" x14ac:dyDescent="0.3">
      <c r="A1032" s="15" t="s">
        <v>370</v>
      </c>
      <c r="B1032" s="16">
        <v>43683</v>
      </c>
      <c r="C1032" s="16">
        <v>43683</v>
      </c>
      <c r="D1032" s="15">
        <f t="shared" si="32"/>
        <v>2019</v>
      </c>
      <c r="E1032" s="15" t="s">
        <v>41</v>
      </c>
      <c r="F1032" s="15" t="s">
        <v>2440</v>
      </c>
      <c r="G1032" s="15"/>
      <c r="H1032" s="15"/>
      <c r="I1032" s="15"/>
      <c r="J1032" s="18">
        <v>0.5</v>
      </c>
      <c r="L1032" s="15" t="s">
        <v>252</v>
      </c>
      <c r="M1032" s="15" t="s">
        <v>14</v>
      </c>
      <c r="N1032" s="15" t="s">
        <v>7451</v>
      </c>
      <c r="O1032" s="15"/>
      <c r="Q1032" s="10">
        <v>0.5</v>
      </c>
      <c r="S1032" s="15"/>
      <c r="T1032">
        <f t="shared" si="33"/>
        <v>0.78539816339744828</v>
      </c>
      <c r="U1032" s="15" t="s">
        <v>3898</v>
      </c>
      <c r="V1032" s="15" t="s">
        <v>3899</v>
      </c>
    </row>
    <row r="1033" spans="1:22" ht="15" customHeight="1" x14ac:dyDescent="0.3">
      <c r="A1033" s="15" t="s">
        <v>370</v>
      </c>
      <c r="B1033" s="16">
        <v>43683</v>
      </c>
      <c r="C1033" s="16">
        <v>43683</v>
      </c>
      <c r="D1033" s="15">
        <f t="shared" si="32"/>
        <v>2019</v>
      </c>
      <c r="E1033" s="15" t="s">
        <v>41</v>
      </c>
      <c r="F1033" s="15" t="s">
        <v>266</v>
      </c>
      <c r="G1033" s="15"/>
      <c r="H1033" s="15"/>
      <c r="I1033" s="15"/>
      <c r="J1033" s="18">
        <v>0.01</v>
      </c>
      <c r="L1033" s="15" t="s">
        <v>330</v>
      </c>
      <c r="M1033" s="15" t="s">
        <v>14</v>
      </c>
      <c r="N1033" s="15" t="s">
        <v>7451</v>
      </c>
      <c r="O1033" s="15"/>
      <c r="Q1033">
        <v>0.5</v>
      </c>
      <c r="S1033" s="15"/>
      <c r="T1033">
        <f t="shared" si="33"/>
        <v>0.78539816339744828</v>
      </c>
      <c r="U1033" s="15" t="s">
        <v>3900</v>
      </c>
      <c r="V1033" s="15" t="s">
        <v>3901</v>
      </c>
    </row>
    <row r="1034" spans="1:22" ht="15" customHeight="1" x14ac:dyDescent="0.3">
      <c r="A1034" s="15" t="s">
        <v>370</v>
      </c>
      <c r="B1034" s="16">
        <v>43683</v>
      </c>
      <c r="C1034" s="16">
        <v>43683</v>
      </c>
      <c r="D1034" s="15">
        <f t="shared" si="32"/>
        <v>2019</v>
      </c>
      <c r="E1034" s="15" t="s">
        <v>41</v>
      </c>
      <c r="F1034" s="15" t="s">
        <v>262</v>
      </c>
      <c r="G1034" s="15"/>
      <c r="H1034" s="15"/>
      <c r="I1034" s="15"/>
      <c r="J1034" s="18">
        <v>0.5</v>
      </c>
      <c r="L1034" s="15" t="s">
        <v>330</v>
      </c>
      <c r="M1034" s="15" t="s">
        <v>14</v>
      </c>
      <c r="N1034" s="15" t="s">
        <v>7451</v>
      </c>
      <c r="O1034" s="15"/>
      <c r="Q1034" s="10">
        <v>0.5</v>
      </c>
      <c r="S1034" s="15"/>
      <c r="T1034">
        <f t="shared" si="33"/>
        <v>0.78539816339744828</v>
      </c>
      <c r="U1034" s="15" t="s">
        <v>3902</v>
      </c>
      <c r="V1034" s="15" t="s">
        <v>3903</v>
      </c>
    </row>
    <row r="1035" spans="1:22" ht="15" customHeight="1" x14ac:dyDescent="0.3">
      <c r="A1035" s="15" t="s">
        <v>370</v>
      </c>
      <c r="B1035" s="16">
        <v>43683</v>
      </c>
      <c r="C1035" s="16">
        <v>43683</v>
      </c>
      <c r="D1035" s="15">
        <f t="shared" si="32"/>
        <v>2019</v>
      </c>
      <c r="E1035" s="15" t="s">
        <v>41</v>
      </c>
      <c r="F1035" s="15" t="s">
        <v>289</v>
      </c>
      <c r="G1035" s="15"/>
      <c r="H1035" s="15"/>
      <c r="I1035" s="15"/>
      <c r="J1035" s="18">
        <v>0.01</v>
      </c>
      <c r="L1035" s="15" t="s">
        <v>330</v>
      </c>
      <c r="M1035" s="15" t="s">
        <v>14</v>
      </c>
      <c r="N1035" s="15" t="s">
        <v>7451</v>
      </c>
      <c r="O1035" s="15"/>
      <c r="Q1035">
        <v>0.5</v>
      </c>
      <c r="S1035" s="15"/>
      <c r="T1035">
        <f t="shared" si="33"/>
        <v>0.78539816339744828</v>
      </c>
      <c r="U1035" s="15" t="s">
        <v>3904</v>
      </c>
      <c r="V1035" s="15" t="s">
        <v>3905</v>
      </c>
    </row>
    <row r="1036" spans="1:22" ht="15" customHeight="1" x14ac:dyDescent="0.3">
      <c r="A1036" s="15" t="s">
        <v>370</v>
      </c>
      <c r="B1036" s="16">
        <v>43683</v>
      </c>
      <c r="C1036" s="16">
        <v>43683</v>
      </c>
      <c r="D1036" s="15">
        <f t="shared" si="32"/>
        <v>2019</v>
      </c>
      <c r="E1036" s="15" t="s">
        <v>41</v>
      </c>
      <c r="F1036" s="15" t="s">
        <v>2440</v>
      </c>
      <c r="G1036" s="15"/>
      <c r="H1036" s="15"/>
      <c r="I1036" s="15"/>
      <c r="J1036" s="18">
        <v>0.01</v>
      </c>
      <c r="L1036" s="15" t="s">
        <v>330</v>
      </c>
      <c r="M1036" s="15" t="s">
        <v>14</v>
      </c>
      <c r="N1036" s="15" t="s">
        <v>7451</v>
      </c>
      <c r="O1036" s="15"/>
      <c r="Q1036">
        <v>0.5</v>
      </c>
      <c r="S1036" s="15"/>
      <c r="T1036">
        <f t="shared" si="33"/>
        <v>0.78539816339744828</v>
      </c>
      <c r="U1036" s="15" t="s">
        <v>3906</v>
      </c>
      <c r="V1036" s="15" t="s">
        <v>3907</v>
      </c>
    </row>
    <row r="1037" spans="1:22" ht="15" customHeight="1" x14ac:dyDescent="0.3">
      <c r="A1037" s="15" t="s">
        <v>370</v>
      </c>
      <c r="B1037" s="16">
        <v>43683</v>
      </c>
      <c r="C1037" s="16">
        <v>43683</v>
      </c>
      <c r="D1037" s="15">
        <f t="shared" si="32"/>
        <v>2019</v>
      </c>
      <c r="E1037" s="15" t="s">
        <v>41</v>
      </c>
      <c r="F1037" s="15" t="s">
        <v>2440</v>
      </c>
      <c r="G1037" s="15"/>
      <c r="H1037" s="15"/>
      <c r="I1037" s="15"/>
      <c r="J1037" s="18">
        <v>0.01</v>
      </c>
      <c r="L1037" s="15" t="s">
        <v>330</v>
      </c>
      <c r="M1037" s="15" t="s">
        <v>14</v>
      </c>
      <c r="N1037" s="15" t="s">
        <v>7451</v>
      </c>
      <c r="O1037" s="15"/>
      <c r="Q1037">
        <v>0.5</v>
      </c>
      <c r="S1037" s="15"/>
      <c r="T1037">
        <f t="shared" si="33"/>
        <v>0.78539816339744828</v>
      </c>
      <c r="U1037" s="15" t="s">
        <v>3908</v>
      </c>
      <c r="V1037" s="15" t="s">
        <v>3909</v>
      </c>
    </row>
    <row r="1038" spans="1:22" ht="15" customHeight="1" x14ac:dyDescent="0.3">
      <c r="A1038" s="15" t="s">
        <v>370</v>
      </c>
      <c r="B1038" s="16">
        <v>43683</v>
      </c>
      <c r="C1038" s="16">
        <v>43683</v>
      </c>
      <c r="D1038" s="15">
        <f t="shared" si="32"/>
        <v>2019</v>
      </c>
      <c r="E1038" s="15" t="s">
        <v>41</v>
      </c>
      <c r="F1038" s="15" t="s">
        <v>2440</v>
      </c>
      <c r="G1038" s="15"/>
      <c r="H1038" s="15"/>
      <c r="I1038" s="15"/>
      <c r="J1038" s="18">
        <v>0.01</v>
      </c>
      <c r="L1038" s="15" t="s">
        <v>330</v>
      </c>
      <c r="M1038" s="15" t="s">
        <v>14</v>
      </c>
      <c r="N1038" s="15" t="s">
        <v>7451</v>
      </c>
      <c r="O1038" s="15"/>
      <c r="Q1038">
        <v>0.5</v>
      </c>
      <c r="S1038" s="15"/>
      <c r="T1038">
        <f t="shared" si="33"/>
        <v>0.78539816339744828</v>
      </c>
      <c r="U1038" s="15" t="s">
        <v>3910</v>
      </c>
      <c r="V1038" s="15" t="s">
        <v>3911</v>
      </c>
    </row>
    <row r="1039" spans="1:22" ht="15" customHeight="1" x14ac:dyDescent="0.3">
      <c r="A1039" s="15" t="s">
        <v>370</v>
      </c>
      <c r="B1039" s="16">
        <v>43683</v>
      </c>
      <c r="C1039" s="16">
        <v>43683</v>
      </c>
      <c r="D1039" s="15">
        <f t="shared" si="32"/>
        <v>2019</v>
      </c>
      <c r="E1039" s="15" t="s">
        <v>41</v>
      </c>
      <c r="F1039" s="15" t="s">
        <v>266</v>
      </c>
      <c r="G1039" s="15"/>
      <c r="H1039" s="15"/>
      <c r="I1039" s="15"/>
      <c r="J1039" s="18">
        <v>0.01</v>
      </c>
      <c r="L1039" s="15" t="s">
        <v>330</v>
      </c>
      <c r="M1039" s="15" t="s">
        <v>14</v>
      </c>
      <c r="N1039" s="15" t="s">
        <v>7451</v>
      </c>
      <c r="O1039" s="15"/>
      <c r="Q1039">
        <v>0.5</v>
      </c>
      <c r="S1039" s="15"/>
      <c r="T1039">
        <f t="shared" si="33"/>
        <v>0.78539816339744828</v>
      </c>
      <c r="U1039" s="15" t="s">
        <v>3912</v>
      </c>
      <c r="V1039" s="15" t="s">
        <v>3913</v>
      </c>
    </row>
    <row r="1040" spans="1:22" ht="15" customHeight="1" x14ac:dyDescent="0.3">
      <c r="A1040" s="15" t="s">
        <v>370</v>
      </c>
      <c r="B1040" s="16">
        <v>43683</v>
      </c>
      <c r="C1040" s="16">
        <v>43683</v>
      </c>
      <c r="D1040" s="15">
        <f t="shared" si="32"/>
        <v>2019</v>
      </c>
      <c r="E1040" s="15" t="s">
        <v>41</v>
      </c>
      <c r="F1040" s="15" t="s">
        <v>266</v>
      </c>
      <c r="G1040" s="15"/>
      <c r="H1040" s="15"/>
      <c r="I1040" s="15"/>
      <c r="J1040" s="18">
        <v>0.01</v>
      </c>
      <c r="L1040" s="15" t="s">
        <v>330</v>
      </c>
      <c r="M1040" s="15" t="s">
        <v>14</v>
      </c>
      <c r="N1040" s="15" t="s">
        <v>7451</v>
      </c>
      <c r="O1040" s="15"/>
      <c r="Q1040">
        <v>0.5</v>
      </c>
      <c r="S1040" s="15"/>
      <c r="T1040">
        <f t="shared" si="33"/>
        <v>0.78539816339744828</v>
      </c>
      <c r="U1040" s="15" t="s">
        <v>3914</v>
      </c>
      <c r="V1040" s="15" t="s">
        <v>3915</v>
      </c>
    </row>
    <row r="1041" spans="1:22" ht="15" customHeight="1" x14ac:dyDescent="0.3">
      <c r="A1041" s="15" t="s">
        <v>370</v>
      </c>
      <c r="B1041" s="16">
        <v>43683</v>
      </c>
      <c r="C1041" s="16">
        <v>43683</v>
      </c>
      <c r="D1041" s="15">
        <f t="shared" si="32"/>
        <v>2019</v>
      </c>
      <c r="E1041" s="15" t="s">
        <v>41</v>
      </c>
      <c r="F1041" s="15" t="s">
        <v>289</v>
      </c>
      <c r="G1041" s="15"/>
      <c r="H1041" s="15"/>
      <c r="I1041" s="15"/>
      <c r="J1041" s="18">
        <v>0.01</v>
      </c>
      <c r="L1041" s="15" t="s">
        <v>330</v>
      </c>
      <c r="M1041" s="15" t="s">
        <v>14</v>
      </c>
      <c r="N1041" s="15" t="s">
        <v>7451</v>
      </c>
      <c r="O1041" s="15"/>
      <c r="Q1041">
        <v>0.5</v>
      </c>
      <c r="S1041" s="15"/>
      <c r="T1041">
        <f t="shared" si="33"/>
        <v>0.78539816339744828</v>
      </c>
      <c r="U1041" s="15" t="s">
        <v>3916</v>
      </c>
      <c r="V1041" s="15" t="s">
        <v>3917</v>
      </c>
    </row>
    <row r="1042" spans="1:22" ht="15" customHeight="1" x14ac:dyDescent="0.3">
      <c r="A1042" s="15" t="s">
        <v>370</v>
      </c>
      <c r="B1042" s="16">
        <v>43683</v>
      </c>
      <c r="C1042" s="16">
        <v>43683</v>
      </c>
      <c r="D1042" s="15">
        <f t="shared" si="32"/>
        <v>2019</v>
      </c>
      <c r="E1042" s="15" t="s">
        <v>41</v>
      </c>
      <c r="F1042" s="15" t="s">
        <v>289</v>
      </c>
      <c r="G1042" s="15"/>
      <c r="H1042" s="15"/>
      <c r="I1042" s="15"/>
      <c r="J1042" s="18">
        <v>2</v>
      </c>
      <c r="L1042" s="15" t="s">
        <v>330</v>
      </c>
      <c r="M1042" s="15" t="s">
        <v>14</v>
      </c>
      <c r="N1042" s="15" t="s">
        <v>7451</v>
      </c>
      <c r="O1042" s="15"/>
      <c r="Q1042" s="10">
        <v>2</v>
      </c>
      <c r="S1042" s="15"/>
      <c r="T1042">
        <f t="shared" si="33"/>
        <v>12.566370614359172</v>
      </c>
      <c r="U1042" s="15" t="s">
        <v>3918</v>
      </c>
      <c r="V1042" s="15" t="s">
        <v>3919</v>
      </c>
    </row>
    <row r="1043" spans="1:22" ht="15" customHeight="1" x14ac:dyDescent="0.3">
      <c r="A1043" s="15" t="s">
        <v>370</v>
      </c>
      <c r="B1043" s="16">
        <v>43683</v>
      </c>
      <c r="C1043" s="16">
        <v>43683</v>
      </c>
      <c r="D1043" s="15">
        <f t="shared" si="32"/>
        <v>2019</v>
      </c>
      <c r="E1043" s="15" t="s">
        <v>41</v>
      </c>
      <c r="F1043" s="15" t="s">
        <v>262</v>
      </c>
      <c r="G1043" s="15"/>
      <c r="H1043" s="15"/>
      <c r="I1043" s="15"/>
      <c r="J1043" s="18">
        <v>0.5</v>
      </c>
      <c r="L1043" s="15" t="s">
        <v>330</v>
      </c>
      <c r="M1043" s="15" t="s">
        <v>14</v>
      </c>
      <c r="N1043" s="15" t="s">
        <v>7451</v>
      </c>
      <c r="O1043" s="15"/>
      <c r="Q1043" s="10">
        <v>0.5</v>
      </c>
      <c r="S1043" s="15"/>
      <c r="T1043">
        <f t="shared" si="33"/>
        <v>0.78539816339744828</v>
      </c>
      <c r="U1043" s="15" t="s">
        <v>3920</v>
      </c>
      <c r="V1043" s="15" t="s">
        <v>3921</v>
      </c>
    </row>
    <row r="1044" spans="1:22" ht="15" customHeight="1" x14ac:dyDescent="0.3">
      <c r="A1044" s="15" t="s">
        <v>370</v>
      </c>
      <c r="B1044" s="16">
        <v>43683</v>
      </c>
      <c r="C1044" s="16">
        <v>43683</v>
      </c>
      <c r="D1044" s="15">
        <f t="shared" si="32"/>
        <v>2019</v>
      </c>
      <c r="E1044" s="15" t="s">
        <v>41</v>
      </c>
      <c r="F1044" s="15" t="s">
        <v>289</v>
      </c>
      <c r="G1044" s="15"/>
      <c r="H1044" s="15"/>
      <c r="I1044" s="15"/>
      <c r="J1044" s="18">
        <v>0.5</v>
      </c>
      <c r="L1044" s="15" t="s">
        <v>330</v>
      </c>
      <c r="M1044" s="15" t="s">
        <v>14</v>
      </c>
      <c r="N1044" s="15" t="s">
        <v>7451</v>
      </c>
      <c r="O1044" s="15"/>
      <c r="Q1044" s="10">
        <v>0.5</v>
      </c>
      <c r="S1044" s="15"/>
      <c r="T1044">
        <f t="shared" si="33"/>
        <v>0.78539816339744828</v>
      </c>
      <c r="U1044" s="15" t="s">
        <v>3922</v>
      </c>
      <c r="V1044" s="15" t="s">
        <v>3923</v>
      </c>
    </row>
    <row r="1045" spans="1:22" ht="15" customHeight="1" x14ac:dyDescent="0.3">
      <c r="A1045" s="15" t="s">
        <v>370</v>
      </c>
      <c r="B1045" s="16">
        <v>43683</v>
      </c>
      <c r="C1045" s="16">
        <v>43683</v>
      </c>
      <c r="D1045" s="15">
        <f t="shared" si="32"/>
        <v>2019</v>
      </c>
      <c r="E1045" s="15" t="s">
        <v>41</v>
      </c>
      <c r="F1045" s="15" t="s">
        <v>2440</v>
      </c>
      <c r="G1045" s="15"/>
      <c r="H1045" s="15"/>
      <c r="I1045" s="15"/>
      <c r="J1045" s="18">
        <v>1</v>
      </c>
      <c r="L1045" s="15" t="s">
        <v>330</v>
      </c>
      <c r="M1045" s="15" t="s">
        <v>14</v>
      </c>
      <c r="N1045" s="15" t="s">
        <v>7451</v>
      </c>
      <c r="O1045" s="15"/>
      <c r="Q1045" s="10">
        <v>1</v>
      </c>
      <c r="S1045" s="15"/>
      <c r="T1045">
        <f t="shared" si="33"/>
        <v>3.1415926535897931</v>
      </c>
      <c r="U1045" s="15" t="s">
        <v>3924</v>
      </c>
      <c r="V1045" s="15" t="s">
        <v>3925</v>
      </c>
    </row>
    <row r="1046" spans="1:22" ht="15" customHeight="1" x14ac:dyDescent="0.3">
      <c r="A1046" s="15" t="s">
        <v>370</v>
      </c>
      <c r="B1046" s="16">
        <v>43683</v>
      </c>
      <c r="C1046" s="16">
        <v>43683</v>
      </c>
      <c r="D1046" s="15">
        <f t="shared" si="32"/>
        <v>2019</v>
      </c>
      <c r="E1046" s="15" t="s">
        <v>41</v>
      </c>
      <c r="F1046" s="15" t="s">
        <v>2440</v>
      </c>
      <c r="G1046" s="15"/>
      <c r="H1046" s="15"/>
      <c r="I1046" s="15"/>
      <c r="J1046" s="18">
        <v>0.01</v>
      </c>
      <c r="L1046" s="15" t="s">
        <v>330</v>
      </c>
      <c r="M1046" s="15" t="s">
        <v>14</v>
      </c>
      <c r="N1046" s="15" t="s">
        <v>7451</v>
      </c>
      <c r="O1046" s="15"/>
      <c r="Q1046">
        <v>0.5</v>
      </c>
      <c r="S1046" s="15"/>
      <c r="T1046">
        <f t="shared" si="33"/>
        <v>0.78539816339744828</v>
      </c>
      <c r="U1046" s="15" t="s">
        <v>3926</v>
      </c>
      <c r="V1046" s="15" t="s">
        <v>3927</v>
      </c>
    </row>
    <row r="1047" spans="1:22" ht="15" customHeight="1" x14ac:dyDescent="0.3">
      <c r="A1047" s="15" t="s">
        <v>370</v>
      </c>
      <c r="B1047" s="16">
        <v>43683</v>
      </c>
      <c r="C1047" s="16">
        <v>43683</v>
      </c>
      <c r="D1047" s="15">
        <f t="shared" si="32"/>
        <v>2019</v>
      </c>
      <c r="E1047" s="15" t="s">
        <v>41</v>
      </c>
      <c r="F1047" s="15" t="s">
        <v>2440</v>
      </c>
      <c r="G1047" s="15"/>
      <c r="H1047" s="15"/>
      <c r="I1047" s="15"/>
      <c r="J1047" s="18">
        <v>1</v>
      </c>
      <c r="L1047" s="15" t="s">
        <v>330</v>
      </c>
      <c r="M1047" s="15" t="s">
        <v>14</v>
      </c>
      <c r="N1047" s="15" t="s">
        <v>7451</v>
      </c>
      <c r="O1047" s="15"/>
      <c r="Q1047" s="10">
        <v>1</v>
      </c>
      <c r="S1047" s="15"/>
      <c r="T1047">
        <f t="shared" si="33"/>
        <v>3.1415926535897931</v>
      </c>
      <c r="U1047" s="15" t="s">
        <v>3928</v>
      </c>
      <c r="V1047" s="15" t="s">
        <v>3929</v>
      </c>
    </row>
    <row r="1048" spans="1:22" ht="15" customHeight="1" x14ac:dyDescent="0.3">
      <c r="A1048" s="15" t="s">
        <v>370</v>
      </c>
      <c r="B1048" s="16">
        <v>43683</v>
      </c>
      <c r="C1048" s="16">
        <v>43683</v>
      </c>
      <c r="D1048" s="15">
        <f t="shared" si="32"/>
        <v>2019</v>
      </c>
      <c r="E1048" s="15" t="s">
        <v>41</v>
      </c>
      <c r="F1048" s="15" t="s">
        <v>289</v>
      </c>
      <c r="G1048" s="15"/>
      <c r="H1048" s="15"/>
      <c r="I1048" s="15"/>
      <c r="J1048" s="18">
        <v>0.01</v>
      </c>
      <c r="L1048" s="15" t="s">
        <v>330</v>
      </c>
      <c r="M1048" s="15" t="s">
        <v>14</v>
      </c>
      <c r="N1048" s="15" t="s">
        <v>7451</v>
      </c>
      <c r="O1048" s="15"/>
      <c r="Q1048">
        <v>0.5</v>
      </c>
      <c r="S1048" s="15"/>
      <c r="T1048">
        <f t="shared" si="33"/>
        <v>0.78539816339744828</v>
      </c>
      <c r="U1048" s="15" t="s">
        <v>3930</v>
      </c>
      <c r="V1048" s="15" t="s">
        <v>3931</v>
      </c>
    </row>
    <row r="1049" spans="1:22" ht="15" customHeight="1" x14ac:dyDescent="0.3">
      <c r="A1049" s="15" t="s">
        <v>370</v>
      </c>
      <c r="B1049" s="16">
        <v>43684</v>
      </c>
      <c r="C1049" s="16">
        <v>43684</v>
      </c>
      <c r="D1049" s="15">
        <f t="shared" si="32"/>
        <v>2019</v>
      </c>
      <c r="E1049" s="15" t="s">
        <v>41</v>
      </c>
      <c r="F1049" s="15" t="s">
        <v>262</v>
      </c>
      <c r="G1049" s="15"/>
      <c r="H1049" s="15"/>
      <c r="I1049" s="15"/>
      <c r="J1049" s="18">
        <v>1</v>
      </c>
      <c r="L1049" s="15" t="s">
        <v>330</v>
      </c>
      <c r="M1049" s="15" t="s">
        <v>14</v>
      </c>
      <c r="N1049" s="15" t="s">
        <v>7451</v>
      </c>
      <c r="O1049" s="15"/>
      <c r="Q1049" s="10">
        <v>1</v>
      </c>
      <c r="S1049" s="15"/>
      <c r="T1049">
        <f t="shared" si="33"/>
        <v>3.1415926535897931</v>
      </c>
      <c r="U1049" s="15" t="s">
        <v>3932</v>
      </c>
      <c r="V1049" s="15" t="s">
        <v>3933</v>
      </c>
    </row>
    <row r="1050" spans="1:22" ht="15" customHeight="1" x14ac:dyDescent="0.3">
      <c r="A1050" s="15" t="s">
        <v>370</v>
      </c>
      <c r="B1050" s="16">
        <v>43684</v>
      </c>
      <c r="C1050" s="16">
        <v>43684</v>
      </c>
      <c r="D1050" s="15">
        <f t="shared" si="32"/>
        <v>2019</v>
      </c>
      <c r="E1050" s="15" t="s">
        <v>41</v>
      </c>
      <c r="F1050" s="15" t="s">
        <v>266</v>
      </c>
      <c r="G1050" s="15"/>
      <c r="H1050" s="15"/>
      <c r="I1050" s="15"/>
      <c r="J1050" s="18">
        <v>0.01</v>
      </c>
      <c r="L1050" s="15" t="s">
        <v>330</v>
      </c>
      <c r="M1050" s="15" t="s">
        <v>14</v>
      </c>
      <c r="N1050" s="15" t="s">
        <v>7451</v>
      </c>
      <c r="O1050" s="15"/>
      <c r="Q1050">
        <v>0.5</v>
      </c>
      <c r="S1050" s="15"/>
      <c r="T1050">
        <f t="shared" si="33"/>
        <v>0.78539816339744828</v>
      </c>
      <c r="U1050" s="15" t="s">
        <v>3934</v>
      </c>
      <c r="V1050" s="15" t="s">
        <v>3935</v>
      </c>
    </row>
    <row r="1051" spans="1:22" ht="15" customHeight="1" x14ac:dyDescent="0.3">
      <c r="A1051" s="15" t="s">
        <v>370</v>
      </c>
      <c r="B1051" s="16">
        <v>43684</v>
      </c>
      <c r="C1051" s="16">
        <v>43684</v>
      </c>
      <c r="D1051" s="15">
        <f t="shared" si="32"/>
        <v>2019</v>
      </c>
      <c r="E1051" s="15" t="s">
        <v>41</v>
      </c>
      <c r="F1051" s="15" t="s">
        <v>266</v>
      </c>
      <c r="G1051" s="15"/>
      <c r="H1051" s="15"/>
      <c r="I1051" s="15"/>
      <c r="J1051" s="18">
        <v>0.01</v>
      </c>
      <c r="L1051" s="15" t="s">
        <v>330</v>
      </c>
      <c r="M1051" s="15" t="s">
        <v>14</v>
      </c>
      <c r="N1051" s="15" t="s">
        <v>7451</v>
      </c>
      <c r="O1051" s="15"/>
      <c r="Q1051">
        <v>0.5</v>
      </c>
      <c r="S1051" s="15"/>
      <c r="T1051">
        <f t="shared" si="33"/>
        <v>0.78539816339744828</v>
      </c>
      <c r="U1051" s="15" t="s">
        <v>3936</v>
      </c>
      <c r="V1051" s="15" t="s">
        <v>3937</v>
      </c>
    </row>
    <row r="1052" spans="1:22" ht="15" customHeight="1" x14ac:dyDescent="0.3">
      <c r="A1052" s="15" t="s">
        <v>370</v>
      </c>
      <c r="B1052" s="16">
        <v>43684</v>
      </c>
      <c r="C1052" s="16">
        <v>43684</v>
      </c>
      <c r="D1052" s="15">
        <f t="shared" si="32"/>
        <v>2019</v>
      </c>
      <c r="E1052" s="15" t="s">
        <v>41</v>
      </c>
      <c r="F1052" s="15" t="s">
        <v>266</v>
      </c>
      <c r="G1052" s="15"/>
      <c r="H1052" s="15"/>
      <c r="I1052" s="15"/>
      <c r="J1052" s="18">
        <v>0.01</v>
      </c>
      <c r="L1052" s="15" t="s">
        <v>330</v>
      </c>
      <c r="M1052" s="15" t="s">
        <v>14</v>
      </c>
      <c r="N1052" s="15" t="s">
        <v>7451</v>
      </c>
      <c r="O1052" s="15"/>
      <c r="Q1052">
        <v>0.5</v>
      </c>
      <c r="S1052" s="15"/>
      <c r="T1052">
        <f t="shared" si="33"/>
        <v>0.78539816339744828</v>
      </c>
      <c r="U1052" s="15" t="s">
        <v>3938</v>
      </c>
      <c r="V1052" s="15" t="s">
        <v>3939</v>
      </c>
    </row>
    <row r="1053" spans="1:22" ht="15" customHeight="1" x14ac:dyDescent="0.3">
      <c r="A1053" s="15" t="s">
        <v>370</v>
      </c>
      <c r="B1053" s="16">
        <v>43684</v>
      </c>
      <c r="C1053" s="16">
        <v>43684</v>
      </c>
      <c r="D1053" s="15">
        <f t="shared" si="32"/>
        <v>2019</v>
      </c>
      <c r="E1053" s="15" t="s">
        <v>41</v>
      </c>
      <c r="F1053" s="15" t="s">
        <v>266</v>
      </c>
      <c r="G1053" s="15"/>
      <c r="H1053" s="15"/>
      <c r="I1053" s="15"/>
      <c r="J1053" s="18">
        <v>0.01</v>
      </c>
      <c r="L1053" s="15" t="s">
        <v>330</v>
      </c>
      <c r="M1053" s="15" t="s">
        <v>14</v>
      </c>
      <c r="N1053" s="15" t="s">
        <v>7451</v>
      </c>
      <c r="O1053" s="15"/>
      <c r="Q1053">
        <v>0.5</v>
      </c>
      <c r="S1053" s="15"/>
      <c r="T1053">
        <f t="shared" si="33"/>
        <v>0.78539816339744828</v>
      </c>
      <c r="U1053" s="15" t="s">
        <v>3940</v>
      </c>
      <c r="V1053" s="15" t="s">
        <v>3941</v>
      </c>
    </row>
    <row r="1054" spans="1:22" ht="15" customHeight="1" x14ac:dyDescent="0.3">
      <c r="A1054" s="15" t="s">
        <v>370</v>
      </c>
      <c r="B1054" s="16">
        <v>43684</v>
      </c>
      <c r="C1054" s="16">
        <v>43684</v>
      </c>
      <c r="D1054" s="15">
        <f t="shared" si="32"/>
        <v>2019</v>
      </c>
      <c r="E1054" s="15" t="s">
        <v>41</v>
      </c>
      <c r="F1054" s="15" t="s">
        <v>2440</v>
      </c>
      <c r="G1054" s="15"/>
      <c r="H1054" s="15"/>
      <c r="I1054" s="15"/>
      <c r="J1054" s="18">
        <v>0.01</v>
      </c>
      <c r="L1054" s="15" t="s">
        <v>330</v>
      </c>
      <c r="M1054" s="15" t="s">
        <v>14</v>
      </c>
      <c r="N1054" s="15" t="s">
        <v>7451</v>
      </c>
      <c r="O1054" s="15"/>
      <c r="Q1054">
        <v>0.5</v>
      </c>
      <c r="S1054" s="15"/>
      <c r="T1054">
        <f t="shared" si="33"/>
        <v>0.78539816339744828</v>
      </c>
      <c r="U1054" s="15" t="s">
        <v>3942</v>
      </c>
      <c r="V1054" s="15" t="s">
        <v>3943</v>
      </c>
    </row>
    <row r="1055" spans="1:22" ht="15" customHeight="1" x14ac:dyDescent="0.3">
      <c r="A1055" s="15" t="s">
        <v>370</v>
      </c>
      <c r="B1055" s="16">
        <v>43684</v>
      </c>
      <c r="C1055" s="16">
        <v>43684</v>
      </c>
      <c r="D1055" s="15">
        <f t="shared" si="32"/>
        <v>2019</v>
      </c>
      <c r="E1055" s="15" t="s">
        <v>41</v>
      </c>
      <c r="F1055" s="15" t="s">
        <v>2440</v>
      </c>
      <c r="G1055" s="15"/>
      <c r="H1055" s="15"/>
      <c r="I1055" s="15"/>
      <c r="J1055" s="18">
        <v>2</v>
      </c>
      <c r="L1055" s="15" t="s">
        <v>330</v>
      </c>
      <c r="M1055" s="15" t="s">
        <v>14</v>
      </c>
      <c r="N1055" s="15" t="s">
        <v>7451</v>
      </c>
      <c r="O1055" s="15"/>
      <c r="Q1055" s="10">
        <v>2</v>
      </c>
      <c r="S1055" s="15"/>
      <c r="T1055">
        <f t="shared" si="33"/>
        <v>12.566370614359172</v>
      </c>
      <c r="U1055" s="15" t="s">
        <v>3944</v>
      </c>
      <c r="V1055" s="15" t="s">
        <v>3945</v>
      </c>
    </row>
    <row r="1056" spans="1:22" ht="15" customHeight="1" x14ac:dyDescent="0.3">
      <c r="A1056" s="15" t="s">
        <v>370</v>
      </c>
      <c r="B1056" s="16">
        <v>43684</v>
      </c>
      <c r="C1056" s="16">
        <v>43684</v>
      </c>
      <c r="D1056" s="15">
        <f t="shared" si="32"/>
        <v>2019</v>
      </c>
      <c r="E1056" s="15" t="s">
        <v>41</v>
      </c>
      <c r="F1056" s="15" t="s">
        <v>266</v>
      </c>
      <c r="G1056" s="15"/>
      <c r="H1056" s="15"/>
      <c r="I1056" s="15"/>
      <c r="J1056" s="18">
        <v>0.01</v>
      </c>
      <c r="L1056" s="15" t="s">
        <v>330</v>
      </c>
      <c r="M1056" s="15" t="s">
        <v>14</v>
      </c>
      <c r="N1056" s="15" t="s">
        <v>7451</v>
      </c>
      <c r="O1056" s="15"/>
      <c r="Q1056">
        <v>0.5</v>
      </c>
      <c r="S1056" s="15"/>
      <c r="T1056">
        <f t="shared" si="33"/>
        <v>0.78539816339744828</v>
      </c>
      <c r="U1056" s="15" t="s">
        <v>3946</v>
      </c>
      <c r="V1056" s="15" t="s">
        <v>3947</v>
      </c>
    </row>
    <row r="1057" spans="1:22" ht="15" customHeight="1" x14ac:dyDescent="0.3">
      <c r="A1057" s="15" t="s">
        <v>370</v>
      </c>
      <c r="B1057" s="16">
        <v>43684</v>
      </c>
      <c r="C1057" s="16">
        <v>43684</v>
      </c>
      <c r="D1057" s="15">
        <f t="shared" si="32"/>
        <v>2019</v>
      </c>
      <c r="E1057" s="15" t="s">
        <v>41</v>
      </c>
      <c r="F1057" s="15" t="s">
        <v>262</v>
      </c>
      <c r="G1057" s="15"/>
      <c r="H1057" s="15"/>
      <c r="I1057" s="15"/>
      <c r="J1057" s="18">
        <v>0.5</v>
      </c>
      <c r="L1057" s="15" t="s">
        <v>330</v>
      </c>
      <c r="M1057" s="15" t="s">
        <v>14</v>
      </c>
      <c r="N1057" s="15" t="s">
        <v>7451</v>
      </c>
      <c r="O1057" s="15"/>
      <c r="Q1057" s="10">
        <v>0.5</v>
      </c>
      <c r="S1057" s="15"/>
      <c r="T1057">
        <f t="shared" si="33"/>
        <v>0.78539816339744828</v>
      </c>
      <c r="U1057" s="15" t="s">
        <v>3948</v>
      </c>
      <c r="V1057" s="15" t="s">
        <v>3949</v>
      </c>
    </row>
    <row r="1058" spans="1:22" ht="15" customHeight="1" x14ac:dyDescent="0.3">
      <c r="A1058" s="15" t="s">
        <v>370</v>
      </c>
      <c r="B1058" s="16">
        <v>43684</v>
      </c>
      <c r="C1058" s="16">
        <v>43684</v>
      </c>
      <c r="D1058" s="15">
        <f t="shared" si="32"/>
        <v>2019</v>
      </c>
      <c r="E1058" s="15" t="s">
        <v>41</v>
      </c>
      <c r="F1058" s="15" t="s">
        <v>2440</v>
      </c>
      <c r="G1058" s="15"/>
      <c r="H1058" s="15"/>
      <c r="I1058" s="15"/>
      <c r="J1058" s="18">
        <v>0.01</v>
      </c>
      <c r="L1058" s="15" t="s">
        <v>330</v>
      </c>
      <c r="M1058" s="15" t="s">
        <v>14</v>
      </c>
      <c r="N1058" s="15" t="s">
        <v>7451</v>
      </c>
      <c r="O1058" s="15"/>
      <c r="Q1058">
        <v>0.5</v>
      </c>
      <c r="S1058" s="15"/>
      <c r="T1058">
        <f t="shared" si="33"/>
        <v>0.78539816339744828</v>
      </c>
      <c r="U1058" s="15" t="s">
        <v>3950</v>
      </c>
      <c r="V1058" s="15" t="s">
        <v>3951</v>
      </c>
    </row>
    <row r="1059" spans="1:22" ht="15" customHeight="1" x14ac:dyDescent="0.3">
      <c r="A1059" s="15" t="s">
        <v>370</v>
      </c>
      <c r="B1059" s="16">
        <v>43684</v>
      </c>
      <c r="C1059" s="16">
        <v>43684</v>
      </c>
      <c r="D1059" s="15">
        <f t="shared" si="32"/>
        <v>2019</v>
      </c>
      <c r="E1059" s="15" t="s">
        <v>41</v>
      </c>
      <c r="F1059" s="15" t="s">
        <v>2440</v>
      </c>
      <c r="G1059" s="15"/>
      <c r="H1059" s="15"/>
      <c r="I1059" s="15"/>
      <c r="J1059" s="18">
        <v>0.01</v>
      </c>
      <c r="L1059" s="15" t="s">
        <v>330</v>
      </c>
      <c r="M1059" s="15" t="s">
        <v>14</v>
      </c>
      <c r="N1059" s="15" t="s">
        <v>7451</v>
      </c>
      <c r="O1059" s="15"/>
      <c r="Q1059">
        <v>0.5</v>
      </c>
      <c r="S1059" s="15"/>
      <c r="T1059">
        <f t="shared" si="33"/>
        <v>0.78539816339744828</v>
      </c>
      <c r="U1059" s="15" t="s">
        <v>3952</v>
      </c>
      <c r="V1059" s="15" t="s">
        <v>3953</v>
      </c>
    </row>
    <row r="1060" spans="1:22" ht="15" customHeight="1" x14ac:dyDescent="0.3">
      <c r="A1060" s="15" t="s">
        <v>370</v>
      </c>
      <c r="B1060" s="16">
        <v>43684</v>
      </c>
      <c r="C1060" s="16">
        <v>43684</v>
      </c>
      <c r="D1060" s="15">
        <f t="shared" si="32"/>
        <v>2019</v>
      </c>
      <c r="E1060" s="15" t="s">
        <v>41</v>
      </c>
      <c r="F1060" s="15" t="s">
        <v>2440</v>
      </c>
      <c r="G1060" s="15"/>
      <c r="H1060" s="15"/>
      <c r="I1060" s="15"/>
      <c r="J1060" s="18">
        <v>0.01</v>
      </c>
      <c r="L1060" s="15" t="s">
        <v>330</v>
      </c>
      <c r="M1060" s="15" t="s">
        <v>14</v>
      </c>
      <c r="N1060" s="15" t="s">
        <v>7451</v>
      </c>
      <c r="O1060" s="15"/>
      <c r="Q1060">
        <v>0.5</v>
      </c>
      <c r="S1060" s="15"/>
      <c r="T1060">
        <f t="shared" si="33"/>
        <v>0.78539816339744828</v>
      </c>
      <c r="U1060" s="15" t="s">
        <v>3954</v>
      </c>
      <c r="V1060" s="15" t="s">
        <v>3955</v>
      </c>
    </row>
    <row r="1061" spans="1:22" ht="15" customHeight="1" x14ac:dyDescent="0.3">
      <c r="A1061" s="15" t="s">
        <v>370</v>
      </c>
      <c r="B1061" s="16">
        <v>43684</v>
      </c>
      <c r="C1061" s="16">
        <v>43684</v>
      </c>
      <c r="D1061" s="15">
        <f t="shared" si="32"/>
        <v>2019</v>
      </c>
      <c r="E1061" s="15" t="s">
        <v>41</v>
      </c>
      <c r="F1061" s="15" t="s">
        <v>262</v>
      </c>
      <c r="G1061" s="15"/>
      <c r="H1061" s="15"/>
      <c r="I1061" s="15"/>
      <c r="J1061" s="18">
        <v>0.5</v>
      </c>
      <c r="L1061" s="15" t="s">
        <v>330</v>
      </c>
      <c r="M1061" s="15" t="s">
        <v>14</v>
      </c>
      <c r="N1061" s="15" t="s">
        <v>7451</v>
      </c>
      <c r="O1061" s="15"/>
      <c r="Q1061" s="10">
        <v>0.5</v>
      </c>
      <c r="S1061" s="15"/>
      <c r="T1061">
        <f t="shared" si="33"/>
        <v>0.78539816339744828</v>
      </c>
      <c r="U1061" s="15" t="s">
        <v>3956</v>
      </c>
      <c r="V1061" s="15" t="s">
        <v>3957</v>
      </c>
    </row>
    <row r="1062" spans="1:22" ht="15" customHeight="1" x14ac:dyDescent="0.3">
      <c r="A1062" s="15" t="s">
        <v>370</v>
      </c>
      <c r="B1062" s="16">
        <v>43684</v>
      </c>
      <c r="C1062" s="16">
        <v>43684</v>
      </c>
      <c r="D1062" s="15">
        <f t="shared" si="32"/>
        <v>2019</v>
      </c>
      <c r="E1062" s="15" t="s">
        <v>41</v>
      </c>
      <c r="F1062" s="15" t="s">
        <v>2440</v>
      </c>
      <c r="G1062" s="15"/>
      <c r="H1062" s="15"/>
      <c r="I1062" s="15"/>
      <c r="J1062" s="18">
        <v>0.01</v>
      </c>
      <c r="L1062" s="15" t="s">
        <v>330</v>
      </c>
      <c r="M1062" s="15" t="s">
        <v>14</v>
      </c>
      <c r="N1062" s="15" t="s">
        <v>7451</v>
      </c>
      <c r="O1062" s="15"/>
      <c r="Q1062">
        <v>0.5</v>
      </c>
      <c r="S1062" s="15"/>
      <c r="T1062">
        <f t="shared" si="33"/>
        <v>0.78539816339744828</v>
      </c>
      <c r="U1062" s="15" t="s">
        <v>3958</v>
      </c>
      <c r="V1062" s="15" t="s">
        <v>3959</v>
      </c>
    </row>
    <row r="1063" spans="1:22" ht="15" customHeight="1" x14ac:dyDescent="0.3">
      <c r="A1063" s="15" t="s">
        <v>370</v>
      </c>
      <c r="B1063" s="16">
        <v>43684</v>
      </c>
      <c r="C1063" s="16">
        <v>43684</v>
      </c>
      <c r="D1063" s="15">
        <f t="shared" si="32"/>
        <v>2019</v>
      </c>
      <c r="E1063" s="15" t="s">
        <v>41</v>
      </c>
      <c r="F1063" s="15" t="s">
        <v>2440</v>
      </c>
      <c r="G1063" s="15"/>
      <c r="H1063" s="15"/>
      <c r="I1063" s="15"/>
      <c r="J1063" s="18">
        <v>0.01</v>
      </c>
      <c r="L1063" s="15" t="s">
        <v>330</v>
      </c>
      <c r="M1063" s="15" t="s">
        <v>14</v>
      </c>
      <c r="N1063" s="15" t="s">
        <v>7451</v>
      </c>
      <c r="O1063" s="15"/>
      <c r="Q1063">
        <v>0.5</v>
      </c>
      <c r="S1063" s="15"/>
      <c r="T1063">
        <f t="shared" si="33"/>
        <v>0.78539816339744828</v>
      </c>
      <c r="U1063" s="15" t="s">
        <v>3960</v>
      </c>
      <c r="V1063" s="15" t="s">
        <v>3961</v>
      </c>
    </row>
    <row r="1064" spans="1:22" ht="15" customHeight="1" x14ac:dyDescent="0.3">
      <c r="A1064" s="15" t="s">
        <v>370</v>
      </c>
      <c r="B1064" s="16">
        <v>43684</v>
      </c>
      <c r="C1064" s="16">
        <v>43684</v>
      </c>
      <c r="D1064" s="15">
        <f t="shared" si="32"/>
        <v>2019</v>
      </c>
      <c r="E1064" s="15" t="s">
        <v>41</v>
      </c>
      <c r="F1064" s="15" t="s">
        <v>2440</v>
      </c>
      <c r="G1064" s="15"/>
      <c r="H1064" s="15"/>
      <c r="I1064" s="15"/>
      <c r="J1064" s="18">
        <v>0.5</v>
      </c>
      <c r="L1064" s="15" t="s">
        <v>330</v>
      </c>
      <c r="M1064" s="15" t="s">
        <v>14</v>
      </c>
      <c r="N1064" s="15" t="s">
        <v>7451</v>
      </c>
      <c r="O1064" s="15"/>
      <c r="Q1064" s="10">
        <v>0.5</v>
      </c>
      <c r="S1064" s="15"/>
      <c r="T1064">
        <f t="shared" si="33"/>
        <v>0.78539816339744828</v>
      </c>
      <c r="U1064" s="15" t="s">
        <v>3962</v>
      </c>
      <c r="V1064" s="15" t="s">
        <v>3963</v>
      </c>
    </row>
    <row r="1065" spans="1:22" ht="15" customHeight="1" x14ac:dyDescent="0.3">
      <c r="A1065" s="15" t="s">
        <v>370</v>
      </c>
      <c r="B1065" s="16">
        <v>43684</v>
      </c>
      <c r="C1065" s="16">
        <v>43684</v>
      </c>
      <c r="D1065" s="15">
        <f t="shared" si="32"/>
        <v>2019</v>
      </c>
      <c r="E1065" s="15" t="s">
        <v>41</v>
      </c>
      <c r="F1065" s="15" t="s">
        <v>2440</v>
      </c>
      <c r="G1065" s="15"/>
      <c r="H1065" s="15"/>
      <c r="I1065" s="15"/>
      <c r="J1065" s="18">
        <v>1</v>
      </c>
      <c r="L1065" s="15" t="s">
        <v>330</v>
      </c>
      <c r="M1065" s="15" t="s">
        <v>14</v>
      </c>
      <c r="N1065" s="15" t="s">
        <v>7452</v>
      </c>
      <c r="O1065" s="15"/>
      <c r="Q1065" s="10">
        <v>1</v>
      </c>
      <c r="S1065" s="15"/>
      <c r="T1065">
        <f t="shared" si="33"/>
        <v>3.1415926535897931</v>
      </c>
      <c r="U1065" s="15" t="s">
        <v>3964</v>
      </c>
      <c r="V1065" s="15" t="s">
        <v>3965</v>
      </c>
    </row>
    <row r="1066" spans="1:22" ht="15" customHeight="1" x14ac:dyDescent="0.3">
      <c r="A1066" s="15" t="s">
        <v>370</v>
      </c>
      <c r="B1066" s="16">
        <v>43684</v>
      </c>
      <c r="C1066" s="16">
        <v>43684</v>
      </c>
      <c r="D1066" s="15">
        <f t="shared" si="32"/>
        <v>2019</v>
      </c>
      <c r="E1066" s="15" t="s">
        <v>41</v>
      </c>
      <c r="F1066" s="15" t="s">
        <v>2440</v>
      </c>
      <c r="G1066" s="15"/>
      <c r="H1066" s="15"/>
      <c r="I1066" s="15"/>
      <c r="J1066" s="18">
        <v>1</v>
      </c>
      <c r="L1066" s="15" t="s">
        <v>330</v>
      </c>
      <c r="M1066" s="15" t="s">
        <v>14</v>
      </c>
      <c r="N1066" s="15" t="s">
        <v>7452</v>
      </c>
      <c r="O1066" s="15"/>
      <c r="Q1066" s="10">
        <v>1</v>
      </c>
      <c r="S1066" s="15"/>
      <c r="T1066">
        <f t="shared" si="33"/>
        <v>3.1415926535897931</v>
      </c>
      <c r="U1066" s="15" t="s">
        <v>3966</v>
      </c>
      <c r="V1066" s="15" t="s">
        <v>3967</v>
      </c>
    </row>
    <row r="1067" spans="1:22" ht="15" customHeight="1" x14ac:dyDescent="0.3">
      <c r="A1067" s="15" t="s">
        <v>370</v>
      </c>
      <c r="B1067" s="16">
        <v>43684</v>
      </c>
      <c r="C1067" s="16">
        <v>43684</v>
      </c>
      <c r="D1067" s="15">
        <f t="shared" si="32"/>
        <v>2019</v>
      </c>
      <c r="E1067" s="15" t="s">
        <v>41</v>
      </c>
      <c r="F1067" s="15" t="s">
        <v>266</v>
      </c>
      <c r="G1067" s="15"/>
      <c r="H1067" s="15"/>
      <c r="I1067" s="15"/>
      <c r="J1067" s="18">
        <v>3</v>
      </c>
      <c r="L1067" s="15" t="s">
        <v>330</v>
      </c>
      <c r="M1067" s="15" t="s">
        <v>14</v>
      </c>
      <c r="N1067" s="15" t="s">
        <v>7452</v>
      </c>
      <c r="O1067" s="15"/>
      <c r="Q1067" s="10">
        <v>3</v>
      </c>
      <c r="S1067" s="15"/>
      <c r="T1067">
        <f t="shared" si="33"/>
        <v>28.274333882308138</v>
      </c>
      <c r="U1067" s="15" t="s">
        <v>3968</v>
      </c>
      <c r="V1067" s="15" t="s">
        <v>3969</v>
      </c>
    </row>
    <row r="1068" spans="1:22" ht="15" customHeight="1" x14ac:dyDescent="0.3">
      <c r="A1068" s="15" t="s">
        <v>370</v>
      </c>
      <c r="B1068" s="16">
        <v>43684</v>
      </c>
      <c r="C1068" s="16">
        <v>43684</v>
      </c>
      <c r="D1068" s="15">
        <f t="shared" si="32"/>
        <v>2019</v>
      </c>
      <c r="E1068" s="15" t="s">
        <v>41</v>
      </c>
      <c r="F1068" s="15" t="s">
        <v>266</v>
      </c>
      <c r="G1068" s="15"/>
      <c r="H1068" s="15"/>
      <c r="I1068" s="15"/>
      <c r="J1068" s="18">
        <v>0.01</v>
      </c>
      <c r="L1068" s="15" t="s">
        <v>330</v>
      </c>
      <c r="M1068" s="15" t="s">
        <v>14</v>
      </c>
      <c r="N1068" s="15" t="s">
        <v>7451</v>
      </c>
      <c r="O1068" s="15"/>
      <c r="Q1068">
        <v>0.5</v>
      </c>
      <c r="S1068" s="15"/>
      <c r="T1068">
        <f t="shared" si="33"/>
        <v>0.78539816339744828</v>
      </c>
      <c r="U1068" s="15" t="s">
        <v>3970</v>
      </c>
      <c r="V1068" s="15" t="s">
        <v>3971</v>
      </c>
    </row>
    <row r="1069" spans="1:22" ht="15" customHeight="1" x14ac:dyDescent="0.3">
      <c r="A1069" s="15" t="s">
        <v>370</v>
      </c>
      <c r="B1069" s="16">
        <v>43684</v>
      </c>
      <c r="C1069" s="16">
        <v>43684</v>
      </c>
      <c r="D1069" s="15">
        <f t="shared" si="32"/>
        <v>2019</v>
      </c>
      <c r="E1069" s="15" t="s">
        <v>41</v>
      </c>
      <c r="F1069" s="15" t="s">
        <v>266</v>
      </c>
      <c r="G1069" s="15"/>
      <c r="H1069" s="15"/>
      <c r="I1069" s="15"/>
      <c r="J1069" s="18">
        <v>0.01</v>
      </c>
      <c r="L1069" s="15" t="s">
        <v>330</v>
      </c>
      <c r="M1069" s="15" t="s">
        <v>14</v>
      </c>
      <c r="N1069" s="15" t="s">
        <v>7451</v>
      </c>
      <c r="O1069" s="15"/>
      <c r="Q1069">
        <v>0.5</v>
      </c>
      <c r="S1069" s="15"/>
      <c r="T1069">
        <f t="shared" si="33"/>
        <v>0.78539816339744828</v>
      </c>
      <c r="U1069" s="15" t="s">
        <v>3972</v>
      </c>
      <c r="V1069" s="15" t="s">
        <v>3973</v>
      </c>
    </row>
    <row r="1070" spans="1:22" ht="15" customHeight="1" x14ac:dyDescent="0.3">
      <c r="A1070" s="15" t="s">
        <v>370</v>
      </c>
      <c r="B1070" s="16">
        <v>43684</v>
      </c>
      <c r="C1070" s="16">
        <v>43684</v>
      </c>
      <c r="D1070" s="15">
        <f t="shared" si="32"/>
        <v>2019</v>
      </c>
      <c r="E1070" s="15" t="s">
        <v>41</v>
      </c>
      <c r="F1070" s="15" t="s">
        <v>266</v>
      </c>
      <c r="G1070" s="15"/>
      <c r="H1070" s="15"/>
      <c r="I1070" s="15"/>
      <c r="J1070" s="18">
        <v>0.01</v>
      </c>
      <c r="L1070" s="15" t="s">
        <v>330</v>
      </c>
      <c r="M1070" s="15" t="s">
        <v>14</v>
      </c>
      <c r="N1070" s="15" t="s">
        <v>7451</v>
      </c>
      <c r="O1070" s="15"/>
      <c r="Q1070">
        <v>0.5</v>
      </c>
      <c r="S1070" s="15"/>
      <c r="T1070">
        <f t="shared" si="33"/>
        <v>0.78539816339744828</v>
      </c>
      <c r="U1070" s="15" t="s">
        <v>3974</v>
      </c>
      <c r="V1070" s="15" t="s">
        <v>3975</v>
      </c>
    </row>
    <row r="1071" spans="1:22" ht="15" customHeight="1" x14ac:dyDescent="0.3">
      <c r="A1071" s="15" t="s">
        <v>370</v>
      </c>
      <c r="B1071" s="16">
        <v>43684</v>
      </c>
      <c r="C1071" s="16">
        <v>43684</v>
      </c>
      <c r="D1071" s="15">
        <f t="shared" si="32"/>
        <v>2019</v>
      </c>
      <c r="E1071" s="15" t="s">
        <v>41</v>
      </c>
      <c r="F1071" s="15" t="s">
        <v>266</v>
      </c>
      <c r="G1071" s="15"/>
      <c r="H1071" s="15"/>
      <c r="I1071" s="15"/>
      <c r="J1071" s="18">
        <v>2</v>
      </c>
      <c r="L1071" s="15" t="s">
        <v>330</v>
      </c>
      <c r="M1071" s="15" t="s">
        <v>14</v>
      </c>
      <c r="N1071" s="15" t="s">
        <v>7451</v>
      </c>
      <c r="O1071" s="15"/>
      <c r="Q1071" s="10">
        <v>2</v>
      </c>
      <c r="S1071" s="15"/>
      <c r="T1071">
        <f t="shared" si="33"/>
        <v>12.566370614359172</v>
      </c>
      <c r="U1071" s="15" t="s">
        <v>3976</v>
      </c>
      <c r="V1071" s="15" t="s">
        <v>3977</v>
      </c>
    </row>
    <row r="1072" spans="1:22" ht="15" customHeight="1" x14ac:dyDescent="0.3">
      <c r="A1072" s="15" t="s">
        <v>370</v>
      </c>
      <c r="B1072" s="16">
        <v>43684</v>
      </c>
      <c r="C1072" s="16">
        <v>43684</v>
      </c>
      <c r="D1072" s="15">
        <f t="shared" si="32"/>
        <v>2019</v>
      </c>
      <c r="E1072" s="15" t="s">
        <v>41</v>
      </c>
      <c r="F1072" s="15" t="s">
        <v>266</v>
      </c>
      <c r="G1072" s="15"/>
      <c r="H1072" s="15"/>
      <c r="I1072" s="15"/>
      <c r="J1072" s="18">
        <v>2</v>
      </c>
      <c r="L1072" s="15" t="s">
        <v>330</v>
      </c>
      <c r="M1072" s="15" t="s">
        <v>14</v>
      </c>
      <c r="N1072" s="15" t="s">
        <v>7451</v>
      </c>
      <c r="O1072" s="15"/>
      <c r="Q1072" s="10">
        <v>2</v>
      </c>
      <c r="S1072" s="15"/>
      <c r="T1072">
        <f t="shared" si="33"/>
        <v>12.566370614359172</v>
      </c>
      <c r="U1072" s="15" t="s">
        <v>3978</v>
      </c>
      <c r="V1072" s="15" t="s">
        <v>3979</v>
      </c>
    </row>
    <row r="1073" spans="1:22" ht="15" customHeight="1" x14ac:dyDescent="0.3">
      <c r="A1073" s="15" t="s">
        <v>370</v>
      </c>
      <c r="B1073" s="16">
        <v>43684</v>
      </c>
      <c r="C1073" s="16">
        <v>43684</v>
      </c>
      <c r="D1073" s="15">
        <f t="shared" si="32"/>
        <v>2019</v>
      </c>
      <c r="E1073" s="15" t="s">
        <v>41</v>
      </c>
      <c r="F1073" s="15" t="s">
        <v>262</v>
      </c>
      <c r="G1073" s="15"/>
      <c r="H1073" s="15"/>
      <c r="I1073" s="15"/>
      <c r="J1073" s="18">
        <v>0.01</v>
      </c>
      <c r="L1073" s="15" t="s">
        <v>330</v>
      </c>
      <c r="M1073" s="15" t="s">
        <v>14</v>
      </c>
      <c r="N1073" s="15" t="s">
        <v>7451</v>
      </c>
      <c r="O1073" s="15"/>
      <c r="Q1073">
        <v>0.5</v>
      </c>
      <c r="S1073" s="15"/>
      <c r="T1073">
        <f t="shared" si="33"/>
        <v>0.78539816339744828</v>
      </c>
      <c r="U1073" s="15" t="s">
        <v>3980</v>
      </c>
      <c r="V1073" s="15" t="s">
        <v>3981</v>
      </c>
    </row>
    <row r="1074" spans="1:22" ht="15" customHeight="1" x14ac:dyDescent="0.3">
      <c r="A1074" s="15" t="s">
        <v>370</v>
      </c>
      <c r="B1074" s="16">
        <v>43684</v>
      </c>
      <c r="C1074" s="16">
        <v>43684</v>
      </c>
      <c r="D1074" s="15">
        <f t="shared" si="32"/>
        <v>2019</v>
      </c>
      <c r="E1074" s="15" t="s">
        <v>41</v>
      </c>
      <c r="F1074" s="15" t="s">
        <v>289</v>
      </c>
      <c r="G1074" s="15"/>
      <c r="H1074" s="15"/>
      <c r="I1074" s="15"/>
      <c r="J1074" s="18">
        <v>0.01</v>
      </c>
      <c r="L1074" s="15" t="s">
        <v>330</v>
      </c>
      <c r="M1074" s="15" t="s">
        <v>14</v>
      </c>
      <c r="N1074" s="15" t="s">
        <v>7451</v>
      </c>
      <c r="O1074" s="15"/>
      <c r="Q1074">
        <v>0.5</v>
      </c>
      <c r="S1074" s="15"/>
      <c r="T1074">
        <f t="shared" si="33"/>
        <v>0.78539816339744828</v>
      </c>
      <c r="U1074" s="15" t="s">
        <v>3982</v>
      </c>
      <c r="V1074" s="15" t="s">
        <v>3983</v>
      </c>
    </row>
    <row r="1075" spans="1:22" ht="15" customHeight="1" x14ac:dyDescent="0.3">
      <c r="A1075" s="15" t="s">
        <v>370</v>
      </c>
      <c r="B1075" s="16">
        <v>43684</v>
      </c>
      <c r="C1075" s="16">
        <v>43684</v>
      </c>
      <c r="D1075" s="15">
        <f t="shared" si="32"/>
        <v>2019</v>
      </c>
      <c r="E1075" s="15" t="s">
        <v>41</v>
      </c>
      <c r="F1075" s="15" t="s">
        <v>266</v>
      </c>
      <c r="G1075" s="15"/>
      <c r="H1075" s="15"/>
      <c r="I1075" s="15"/>
      <c r="J1075" s="18">
        <v>3</v>
      </c>
      <c r="L1075" s="15" t="s">
        <v>330</v>
      </c>
      <c r="M1075" s="15" t="s">
        <v>14</v>
      </c>
      <c r="N1075" s="15" t="s">
        <v>7451</v>
      </c>
      <c r="O1075" s="15"/>
      <c r="Q1075" s="10">
        <v>3</v>
      </c>
      <c r="S1075" s="15"/>
      <c r="T1075">
        <f t="shared" si="33"/>
        <v>28.274333882308138</v>
      </c>
      <c r="U1075" s="15" t="s">
        <v>3984</v>
      </c>
      <c r="V1075" s="15" t="s">
        <v>3985</v>
      </c>
    </row>
    <row r="1076" spans="1:22" ht="15" customHeight="1" x14ac:dyDescent="0.3">
      <c r="A1076" s="15" t="s">
        <v>370</v>
      </c>
      <c r="B1076" s="16">
        <v>43684</v>
      </c>
      <c r="C1076" s="16">
        <v>43684</v>
      </c>
      <c r="D1076" s="15">
        <f t="shared" si="32"/>
        <v>2019</v>
      </c>
      <c r="E1076" s="15" t="s">
        <v>41</v>
      </c>
      <c r="F1076" s="15" t="s">
        <v>289</v>
      </c>
      <c r="G1076" s="15"/>
      <c r="H1076" s="15"/>
      <c r="I1076" s="15" t="s">
        <v>3986</v>
      </c>
      <c r="J1076" s="18">
        <v>1</v>
      </c>
      <c r="L1076" s="15" t="s">
        <v>252</v>
      </c>
      <c r="M1076" s="15" t="s">
        <v>14</v>
      </c>
      <c r="N1076" s="15" t="s">
        <v>7452</v>
      </c>
      <c r="O1076" s="15"/>
      <c r="Q1076" s="10">
        <v>1</v>
      </c>
      <c r="S1076" s="15"/>
      <c r="T1076">
        <f t="shared" si="33"/>
        <v>3.1415926535897931</v>
      </c>
      <c r="U1076" s="15" t="s">
        <v>3987</v>
      </c>
      <c r="V1076" s="15" t="s">
        <v>3988</v>
      </c>
    </row>
    <row r="1077" spans="1:22" ht="15" customHeight="1" x14ac:dyDescent="0.3">
      <c r="A1077" s="15" t="s">
        <v>370</v>
      </c>
      <c r="B1077" s="16">
        <v>43684</v>
      </c>
      <c r="C1077" s="16">
        <v>43684</v>
      </c>
      <c r="D1077" s="15">
        <f t="shared" si="32"/>
        <v>2019</v>
      </c>
      <c r="E1077" s="15" t="s">
        <v>41</v>
      </c>
      <c r="F1077" s="15" t="s">
        <v>329</v>
      </c>
      <c r="G1077" s="15"/>
      <c r="H1077" s="15"/>
      <c r="I1077" s="15"/>
      <c r="J1077" s="18">
        <v>2</v>
      </c>
      <c r="L1077" s="15" t="s">
        <v>252</v>
      </c>
      <c r="M1077" s="15" t="s">
        <v>14</v>
      </c>
      <c r="N1077" s="15" t="s">
        <v>7452</v>
      </c>
      <c r="O1077" s="15"/>
      <c r="Q1077" s="10">
        <v>2</v>
      </c>
      <c r="S1077" s="15"/>
      <c r="T1077">
        <f t="shared" si="33"/>
        <v>12.566370614359172</v>
      </c>
      <c r="U1077" s="15" t="s">
        <v>3989</v>
      </c>
      <c r="V1077" s="15" t="s">
        <v>3990</v>
      </c>
    </row>
    <row r="1078" spans="1:22" ht="15" customHeight="1" x14ac:dyDescent="0.3">
      <c r="A1078" s="15" t="s">
        <v>370</v>
      </c>
      <c r="B1078" s="16">
        <v>43684</v>
      </c>
      <c r="C1078" s="16">
        <v>43684</v>
      </c>
      <c r="D1078" s="15">
        <f t="shared" si="32"/>
        <v>2019</v>
      </c>
      <c r="E1078" s="15" t="s">
        <v>41</v>
      </c>
      <c r="F1078" s="15" t="s">
        <v>329</v>
      </c>
      <c r="G1078" s="15"/>
      <c r="H1078" s="15"/>
      <c r="I1078" s="15"/>
      <c r="J1078" s="18">
        <v>2</v>
      </c>
      <c r="L1078" s="15" t="s">
        <v>252</v>
      </c>
      <c r="M1078" s="15" t="s">
        <v>14</v>
      </c>
      <c r="N1078" s="15" t="s">
        <v>7452</v>
      </c>
      <c r="O1078" s="15"/>
      <c r="Q1078" s="10">
        <v>2</v>
      </c>
      <c r="S1078" s="15"/>
      <c r="T1078">
        <f t="shared" si="33"/>
        <v>12.566370614359172</v>
      </c>
      <c r="U1078" s="15" t="s">
        <v>3991</v>
      </c>
      <c r="V1078" s="15" t="s">
        <v>3992</v>
      </c>
    </row>
    <row r="1079" spans="1:22" ht="15" customHeight="1" x14ac:dyDescent="0.3">
      <c r="A1079" s="15" t="s">
        <v>370</v>
      </c>
      <c r="B1079" s="16">
        <v>43684</v>
      </c>
      <c r="C1079" s="16">
        <v>43684</v>
      </c>
      <c r="D1079" s="15">
        <f t="shared" si="32"/>
        <v>2019</v>
      </c>
      <c r="E1079" s="15" t="s">
        <v>41</v>
      </c>
      <c r="F1079" s="15" t="s">
        <v>329</v>
      </c>
      <c r="G1079" s="15"/>
      <c r="H1079" s="15"/>
      <c r="I1079" s="15"/>
      <c r="J1079" s="18">
        <v>2</v>
      </c>
      <c r="L1079" s="15" t="s">
        <v>252</v>
      </c>
      <c r="M1079" s="15" t="s">
        <v>14</v>
      </c>
      <c r="N1079" s="15" t="s">
        <v>7452</v>
      </c>
      <c r="O1079" s="15"/>
      <c r="Q1079" s="10">
        <v>2</v>
      </c>
      <c r="S1079" s="15"/>
      <c r="T1079">
        <f t="shared" si="33"/>
        <v>12.566370614359172</v>
      </c>
      <c r="U1079" s="15" t="s">
        <v>3993</v>
      </c>
      <c r="V1079" s="15" t="s">
        <v>3994</v>
      </c>
    </row>
    <row r="1080" spans="1:22" ht="15" customHeight="1" x14ac:dyDescent="0.3">
      <c r="A1080" s="15" t="s">
        <v>370</v>
      </c>
      <c r="B1080" s="16">
        <v>43684</v>
      </c>
      <c r="C1080" s="16">
        <v>43684</v>
      </c>
      <c r="D1080" s="15">
        <f t="shared" si="32"/>
        <v>2019</v>
      </c>
      <c r="E1080" s="15" t="s">
        <v>41</v>
      </c>
      <c r="F1080" s="15" t="s">
        <v>289</v>
      </c>
      <c r="G1080" s="15"/>
      <c r="H1080" s="15"/>
      <c r="I1080" s="15"/>
      <c r="J1080" s="18">
        <v>0.01</v>
      </c>
      <c r="L1080" s="15" t="s">
        <v>252</v>
      </c>
      <c r="M1080" s="15" t="s">
        <v>14</v>
      </c>
      <c r="N1080" s="15" t="s">
        <v>7451</v>
      </c>
      <c r="O1080" s="15"/>
      <c r="Q1080">
        <v>0.5</v>
      </c>
      <c r="S1080" s="15"/>
      <c r="T1080">
        <f t="shared" si="33"/>
        <v>0.78539816339744828</v>
      </c>
      <c r="U1080" s="15" t="s">
        <v>3995</v>
      </c>
      <c r="V1080" s="15" t="s">
        <v>3996</v>
      </c>
    </row>
    <row r="1081" spans="1:22" ht="15" customHeight="1" x14ac:dyDescent="0.3">
      <c r="A1081" s="15" t="s">
        <v>370</v>
      </c>
      <c r="B1081" s="16">
        <v>43684</v>
      </c>
      <c r="C1081" s="16">
        <v>43684</v>
      </c>
      <c r="D1081" s="15">
        <f t="shared" si="32"/>
        <v>2019</v>
      </c>
      <c r="E1081" s="15" t="s">
        <v>41</v>
      </c>
      <c r="F1081" s="15" t="s">
        <v>289</v>
      </c>
      <c r="G1081" s="15"/>
      <c r="H1081" s="15"/>
      <c r="I1081" s="15"/>
      <c r="J1081" s="18">
        <v>1.5</v>
      </c>
      <c r="L1081" s="15" t="s">
        <v>252</v>
      </c>
      <c r="M1081" s="15" t="s">
        <v>14</v>
      </c>
      <c r="N1081" s="15" t="s">
        <v>7451</v>
      </c>
      <c r="O1081" s="15"/>
      <c r="Q1081" s="10">
        <v>1.5</v>
      </c>
      <c r="S1081" s="15"/>
      <c r="T1081">
        <f t="shared" si="33"/>
        <v>7.0685834705770345</v>
      </c>
      <c r="U1081" s="15" t="s">
        <v>3997</v>
      </c>
      <c r="V1081" s="15" t="s">
        <v>3998</v>
      </c>
    </row>
    <row r="1082" spans="1:22" ht="15" customHeight="1" x14ac:dyDescent="0.3">
      <c r="A1082" s="15" t="s">
        <v>370</v>
      </c>
      <c r="B1082" s="16">
        <v>43684</v>
      </c>
      <c r="C1082" s="16">
        <v>43684</v>
      </c>
      <c r="D1082" s="15">
        <f t="shared" si="32"/>
        <v>2019</v>
      </c>
      <c r="E1082" s="15" t="s">
        <v>41</v>
      </c>
      <c r="F1082" s="15" t="s">
        <v>266</v>
      </c>
      <c r="G1082" s="15"/>
      <c r="H1082" s="15"/>
      <c r="I1082" s="15"/>
      <c r="J1082" s="18">
        <v>1.5</v>
      </c>
      <c r="L1082" s="15" t="s">
        <v>252</v>
      </c>
      <c r="M1082" s="15" t="s">
        <v>14</v>
      </c>
      <c r="N1082" s="15" t="s">
        <v>7451</v>
      </c>
      <c r="O1082" s="15"/>
      <c r="Q1082" s="10">
        <v>1.5</v>
      </c>
      <c r="S1082" s="15"/>
      <c r="T1082">
        <f t="shared" si="33"/>
        <v>7.0685834705770345</v>
      </c>
      <c r="U1082" s="15" t="s">
        <v>3999</v>
      </c>
      <c r="V1082" s="15" t="s">
        <v>4000</v>
      </c>
    </row>
    <row r="1083" spans="1:22" ht="15" customHeight="1" x14ac:dyDescent="0.3">
      <c r="A1083" s="15" t="s">
        <v>370</v>
      </c>
      <c r="B1083" s="16">
        <v>43684</v>
      </c>
      <c r="C1083" s="16">
        <v>43684</v>
      </c>
      <c r="D1083" s="15">
        <f t="shared" si="32"/>
        <v>2019</v>
      </c>
      <c r="E1083" s="15" t="s">
        <v>41</v>
      </c>
      <c r="F1083" s="15" t="s">
        <v>329</v>
      </c>
      <c r="G1083" s="15"/>
      <c r="H1083" s="15"/>
      <c r="I1083" s="15"/>
      <c r="J1083" s="18">
        <v>1</v>
      </c>
      <c r="L1083" s="15" t="s">
        <v>252</v>
      </c>
      <c r="M1083" s="15" t="s">
        <v>14</v>
      </c>
      <c r="N1083" s="15" t="s">
        <v>7451</v>
      </c>
      <c r="O1083" s="15"/>
      <c r="Q1083" s="10">
        <v>1</v>
      </c>
      <c r="S1083" s="15"/>
      <c r="T1083">
        <f t="shared" si="33"/>
        <v>3.1415926535897931</v>
      </c>
      <c r="U1083" s="15" t="s">
        <v>4001</v>
      </c>
      <c r="V1083" s="15" t="s">
        <v>4002</v>
      </c>
    </row>
    <row r="1084" spans="1:22" ht="15" customHeight="1" x14ac:dyDescent="0.3">
      <c r="A1084" s="15" t="s">
        <v>370</v>
      </c>
      <c r="B1084" s="16">
        <v>43684</v>
      </c>
      <c r="C1084" s="16">
        <v>43684</v>
      </c>
      <c r="D1084" s="15">
        <f t="shared" si="32"/>
        <v>2019</v>
      </c>
      <c r="E1084" s="15" t="s">
        <v>41</v>
      </c>
      <c r="F1084" s="15" t="s">
        <v>266</v>
      </c>
      <c r="G1084" s="15"/>
      <c r="H1084" s="15"/>
      <c r="I1084" s="15"/>
      <c r="J1084" s="18">
        <v>1</v>
      </c>
      <c r="L1084" s="15" t="s">
        <v>252</v>
      </c>
      <c r="M1084" s="15" t="s">
        <v>14</v>
      </c>
      <c r="N1084" s="15" t="s">
        <v>7451</v>
      </c>
      <c r="O1084" s="15"/>
      <c r="Q1084" s="10">
        <v>1</v>
      </c>
      <c r="S1084" s="15"/>
      <c r="T1084">
        <f t="shared" si="33"/>
        <v>3.1415926535897931</v>
      </c>
      <c r="U1084" s="15" t="s">
        <v>4003</v>
      </c>
      <c r="V1084" s="15" t="s">
        <v>4004</v>
      </c>
    </row>
    <row r="1085" spans="1:22" ht="15" customHeight="1" x14ac:dyDescent="0.3">
      <c r="A1085" s="15" t="s">
        <v>370</v>
      </c>
      <c r="B1085" s="16">
        <v>43684</v>
      </c>
      <c r="C1085" s="16">
        <v>43684</v>
      </c>
      <c r="D1085" s="15">
        <f t="shared" si="32"/>
        <v>2019</v>
      </c>
      <c r="E1085" s="15" t="s">
        <v>41</v>
      </c>
      <c r="F1085" s="15" t="s">
        <v>329</v>
      </c>
      <c r="G1085" s="15"/>
      <c r="H1085" s="15"/>
      <c r="I1085" s="15"/>
      <c r="J1085" s="18">
        <v>1</v>
      </c>
      <c r="L1085" s="15" t="s">
        <v>252</v>
      </c>
      <c r="M1085" s="15" t="s">
        <v>14</v>
      </c>
      <c r="N1085" s="15" t="s">
        <v>7451</v>
      </c>
      <c r="O1085" s="15"/>
      <c r="Q1085" s="10">
        <v>1</v>
      </c>
      <c r="S1085" s="15"/>
      <c r="T1085">
        <f t="shared" si="33"/>
        <v>3.1415926535897931</v>
      </c>
      <c r="U1085" s="15" t="s">
        <v>4005</v>
      </c>
      <c r="V1085" s="15" t="s">
        <v>4006</v>
      </c>
    </row>
    <row r="1086" spans="1:22" ht="15" customHeight="1" x14ac:dyDescent="0.3">
      <c r="A1086" s="15" t="s">
        <v>370</v>
      </c>
      <c r="B1086" s="16">
        <v>43684</v>
      </c>
      <c r="C1086" s="16">
        <v>43684</v>
      </c>
      <c r="D1086" s="15">
        <f t="shared" si="32"/>
        <v>2019</v>
      </c>
      <c r="E1086" s="15" t="s">
        <v>41</v>
      </c>
      <c r="F1086" s="15" t="s">
        <v>266</v>
      </c>
      <c r="G1086" s="15"/>
      <c r="H1086" s="15"/>
      <c r="I1086" s="15"/>
      <c r="J1086" s="18">
        <v>2</v>
      </c>
      <c r="L1086" s="15" t="s">
        <v>252</v>
      </c>
      <c r="M1086" s="15" t="s">
        <v>14</v>
      </c>
      <c r="N1086" s="15" t="s">
        <v>7452</v>
      </c>
      <c r="O1086" s="15"/>
      <c r="Q1086" s="10">
        <v>2</v>
      </c>
      <c r="S1086" s="15"/>
      <c r="T1086">
        <f t="shared" si="33"/>
        <v>12.566370614359172</v>
      </c>
      <c r="U1086" s="15" t="s">
        <v>4007</v>
      </c>
      <c r="V1086" s="15" t="s">
        <v>4008</v>
      </c>
    </row>
    <row r="1087" spans="1:22" ht="15" customHeight="1" x14ac:dyDescent="0.3">
      <c r="A1087" s="15" t="s">
        <v>370</v>
      </c>
      <c r="B1087" s="16">
        <v>43684</v>
      </c>
      <c r="C1087" s="16">
        <v>43684</v>
      </c>
      <c r="D1087" s="15">
        <f t="shared" si="32"/>
        <v>2019</v>
      </c>
      <c r="E1087" s="15" t="s">
        <v>41</v>
      </c>
      <c r="F1087" s="15" t="s">
        <v>367</v>
      </c>
      <c r="G1087" s="15"/>
      <c r="H1087" s="15"/>
      <c r="I1087" s="15"/>
      <c r="J1087" s="18">
        <v>0.5</v>
      </c>
      <c r="L1087" s="15" t="s">
        <v>330</v>
      </c>
      <c r="M1087" s="15" t="s">
        <v>14</v>
      </c>
      <c r="N1087" s="15" t="s">
        <v>7451</v>
      </c>
      <c r="O1087" s="15"/>
      <c r="Q1087" s="10">
        <v>0.5</v>
      </c>
      <c r="S1087" s="15"/>
      <c r="T1087">
        <f t="shared" si="33"/>
        <v>0.78539816339744828</v>
      </c>
      <c r="U1087" s="15" t="s">
        <v>4009</v>
      </c>
      <c r="V1087" s="15" t="s">
        <v>4010</v>
      </c>
    </row>
    <row r="1088" spans="1:22" ht="15" customHeight="1" x14ac:dyDescent="0.3">
      <c r="A1088" s="15" t="s">
        <v>370</v>
      </c>
      <c r="B1088" s="16">
        <v>43684</v>
      </c>
      <c r="C1088" s="16">
        <v>43684</v>
      </c>
      <c r="D1088" s="15">
        <f t="shared" si="32"/>
        <v>2019</v>
      </c>
      <c r="E1088" s="15" t="s">
        <v>41</v>
      </c>
      <c r="F1088" s="15" t="s">
        <v>266</v>
      </c>
      <c r="G1088" s="15"/>
      <c r="H1088" s="15"/>
      <c r="I1088" s="15"/>
      <c r="J1088" s="18">
        <v>2</v>
      </c>
      <c r="L1088" s="15" t="s">
        <v>252</v>
      </c>
      <c r="M1088" s="15" t="s">
        <v>14</v>
      </c>
      <c r="N1088" s="15" t="s">
        <v>7452</v>
      </c>
      <c r="O1088" s="15"/>
      <c r="Q1088" s="10">
        <v>2</v>
      </c>
      <c r="S1088" s="15"/>
      <c r="T1088">
        <f t="shared" si="33"/>
        <v>12.566370614359172</v>
      </c>
      <c r="U1088" s="15" t="s">
        <v>4011</v>
      </c>
      <c r="V1088" s="15" t="s">
        <v>4012</v>
      </c>
    </row>
    <row r="1089" spans="1:22" ht="15" customHeight="1" x14ac:dyDescent="0.3">
      <c r="A1089" s="15" t="s">
        <v>370</v>
      </c>
      <c r="B1089" s="16">
        <v>43684</v>
      </c>
      <c r="C1089" s="16">
        <v>43684</v>
      </c>
      <c r="D1089" s="15">
        <f t="shared" si="32"/>
        <v>2019</v>
      </c>
      <c r="E1089" s="15" t="s">
        <v>41</v>
      </c>
      <c r="F1089" s="15" t="s">
        <v>289</v>
      </c>
      <c r="G1089" s="15"/>
      <c r="H1089" s="15"/>
      <c r="I1089" s="15"/>
      <c r="J1089" s="18">
        <v>0.01</v>
      </c>
      <c r="L1089" s="15" t="s">
        <v>330</v>
      </c>
      <c r="M1089" s="15" t="s">
        <v>14</v>
      </c>
      <c r="N1089" s="15" t="s">
        <v>7451</v>
      </c>
      <c r="O1089" s="15"/>
      <c r="Q1089">
        <v>0.5</v>
      </c>
      <c r="S1089" s="15"/>
      <c r="T1089">
        <f t="shared" si="33"/>
        <v>0.78539816339744828</v>
      </c>
      <c r="U1089" s="15" t="s">
        <v>4013</v>
      </c>
      <c r="V1089" s="15" t="s">
        <v>4014</v>
      </c>
    </row>
    <row r="1090" spans="1:22" ht="15" customHeight="1" x14ac:dyDescent="0.3">
      <c r="A1090" s="15" t="s">
        <v>370</v>
      </c>
      <c r="B1090" s="16">
        <v>43684</v>
      </c>
      <c r="C1090" s="16">
        <v>43684</v>
      </c>
      <c r="D1090" s="15">
        <f t="shared" si="32"/>
        <v>2019</v>
      </c>
      <c r="E1090" s="15" t="s">
        <v>41</v>
      </c>
      <c r="F1090" s="15" t="s">
        <v>289</v>
      </c>
      <c r="G1090" s="15"/>
      <c r="H1090" s="15"/>
      <c r="I1090" s="15"/>
      <c r="J1090" s="18">
        <v>0.01</v>
      </c>
      <c r="L1090" s="15" t="s">
        <v>330</v>
      </c>
      <c r="M1090" s="15" t="s">
        <v>14</v>
      </c>
      <c r="N1090" s="15" t="s">
        <v>7451</v>
      </c>
      <c r="O1090" s="15"/>
      <c r="Q1090">
        <v>0.5</v>
      </c>
      <c r="S1090" s="15"/>
      <c r="T1090">
        <f t="shared" si="33"/>
        <v>0.78539816339744828</v>
      </c>
      <c r="U1090" s="15" t="s">
        <v>4015</v>
      </c>
      <c r="V1090" s="15" t="s">
        <v>4016</v>
      </c>
    </row>
    <row r="1091" spans="1:22" ht="15" customHeight="1" x14ac:dyDescent="0.3">
      <c r="A1091" s="15" t="s">
        <v>370</v>
      </c>
      <c r="B1091" s="16">
        <v>43684</v>
      </c>
      <c r="C1091" s="16">
        <v>43684</v>
      </c>
      <c r="D1091" s="15">
        <f t="shared" ref="D1091:D1154" si="34">YEAR(C1091)</f>
        <v>2019</v>
      </c>
      <c r="E1091" s="15" t="s">
        <v>41</v>
      </c>
      <c r="F1091" s="15" t="s">
        <v>289</v>
      </c>
      <c r="G1091" s="15"/>
      <c r="H1091" s="15"/>
      <c r="I1091" s="15"/>
      <c r="J1091" s="18">
        <v>0.01</v>
      </c>
      <c r="L1091" s="15" t="s">
        <v>330</v>
      </c>
      <c r="M1091" s="15" t="s">
        <v>14</v>
      </c>
      <c r="N1091" s="15" t="s">
        <v>7451</v>
      </c>
      <c r="O1091" s="15"/>
      <c r="Q1091">
        <v>0.5</v>
      </c>
      <c r="S1091" s="15"/>
      <c r="T1091">
        <f t="shared" ref="T1091:T1154" si="35">PI()*(Q1091^2)</f>
        <v>0.78539816339744828</v>
      </c>
      <c r="U1091" s="15" t="s">
        <v>4017</v>
      </c>
      <c r="V1091" s="15" t="s">
        <v>4018</v>
      </c>
    </row>
    <row r="1092" spans="1:22" ht="15" customHeight="1" x14ac:dyDescent="0.3">
      <c r="A1092" s="15" t="s">
        <v>370</v>
      </c>
      <c r="B1092" s="16">
        <v>43684</v>
      </c>
      <c r="C1092" s="16">
        <v>43684</v>
      </c>
      <c r="D1092" s="15">
        <f t="shared" si="34"/>
        <v>2019</v>
      </c>
      <c r="E1092" s="15" t="s">
        <v>41</v>
      </c>
      <c r="F1092" s="15" t="s">
        <v>289</v>
      </c>
      <c r="G1092" s="15"/>
      <c r="H1092" s="15"/>
      <c r="I1092" s="15"/>
      <c r="J1092" s="18">
        <v>0.01</v>
      </c>
      <c r="L1092" s="15" t="s">
        <v>330</v>
      </c>
      <c r="M1092" s="15" t="s">
        <v>14</v>
      </c>
      <c r="N1092" s="15" t="s">
        <v>7451</v>
      </c>
      <c r="O1092" s="15"/>
      <c r="Q1092">
        <v>0.5</v>
      </c>
      <c r="S1092" s="15"/>
      <c r="T1092">
        <f t="shared" si="35"/>
        <v>0.78539816339744828</v>
      </c>
      <c r="U1092" s="15" t="s">
        <v>4019</v>
      </c>
      <c r="V1092" s="15" t="s">
        <v>4020</v>
      </c>
    </row>
    <row r="1093" spans="1:22" ht="15" customHeight="1" x14ac:dyDescent="0.3">
      <c r="A1093" s="15" t="s">
        <v>370</v>
      </c>
      <c r="B1093" s="16">
        <v>43684</v>
      </c>
      <c r="C1093" s="16">
        <v>43684</v>
      </c>
      <c r="D1093" s="15">
        <f t="shared" si="34"/>
        <v>2019</v>
      </c>
      <c r="E1093" s="15" t="s">
        <v>41</v>
      </c>
      <c r="F1093" s="15" t="s">
        <v>289</v>
      </c>
      <c r="G1093" s="15"/>
      <c r="H1093" s="15"/>
      <c r="I1093" s="15"/>
      <c r="J1093" s="18">
        <v>0.01</v>
      </c>
      <c r="L1093" s="15" t="s">
        <v>330</v>
      </c>
      <c r="M1093" s="15" t="s">
        <v>14</v>
      </c>
      <c r="N1093" s="15" t="s">
        <v>7451</v>
      </c>
      <c r="O1093" s="15"/>
      <c r="Q1093">
        <v>0.5</v>
      </c>
      <c r="S1093" s="15"/>
      <c r="T1093">
        <f t="shared" si="35"/>
        <v>0.78539816339744828</v>
      </c>
      <c r="U1093" s="15" t="s">
        <v>4021</v>
      </c>
      <c r="V1093" s="15" t="s">
        <v>4022</v>
      </c>
    </row>
    <row r="1094" spans="1:22" ht="15" customHeight="1" x14ac:dyDescent="0.3">
      <c r="A1094" s="15" t="s">
        <v>370</v>
      </c>
      <c r="B1094" s="16">
        <v>43684</v>
      </c>
      <c r="C1094" s="16">
        <v>43684</v>
      </c>
      <c r="D1094" s="15">
        <f t="shared" si="34"/>
        <v>2019</v>
      </c>
      <c r="E1094" s="15" t="s">
        <v>41</v>
      </c>
      <c r="F1094" s="15" t="s">
        <v>262</v>
      </c>
      <c r="G1094" s="15"/>
      <c r="H1094" s="15"/>
      <c r="I1094" s="15"/>
      <c r="J1094" s="18">
        <v>0.01</v>
      </c>
      <c r="L1094" s="15" t="s">
        <v>330</v>
      </c>
      <c r="M1094" s="15" t="s">
        <v>14</v>
      </c>
      <c r="N1094" s="15" t="s">
        <v>7451</v>
      </c>
      <c r="O1094" s="15"/>
      <c r="Q1094">
        <v>0.5</v>
      </c>
      <c r="S1094" s="15"/>
      <c r="T1094">
        <f t="shared" si="35"/>
        <v>0.78539816339744828</v>
      </c>
      <c r="U1094" s="15" t="s">
        <v>4023</v>
      </c>
      <c r="V1094" s="15" t="s">
        <v>4024</v>
      </c>
    </row>
    <row r="1095" spans="1:22" ht="15" customHeight="1" x14ac:dyDescent="0.3">
      <c r="A1095" s="15" t="s">
        <v>370</v>
      </c>
      <c r="B1095" s="16">
        <v>43684</v>
      </c>
      <c r="C1095" s="16">
        <v>43684</v>
      </c>
      <c r="D1095" s="15">
        <f t="shared" si="34"/>
        <v>2019</v>
      </c>
      <c r="E1095" s="15" t="s">
        <v>41</v>
      </c>
      <c r="F1095" s="15" t="s">
        <v>329</v>
      </c>
      <c r="G1095" s="15"/>
      <c r="H1095" s="15"/>
      <c r="I1095" s="15"/>
      <c r="J1095" s="18">
        <v>2</v>
      </c>
      <c r="L1095" s="15" t="s">
        <v>330</v>
      </c>
      <c r="M1095" s="15" t="s">
        <v>14</v>
      </c>
      <c r="N1095" s="15" t="s">
        <v>7452</v>
      </c>
      <c r="O1095" s="15"/>
      <c r="Q1095" s="10">
        <v>2</v>
      </c>
      <c r="S1095" s="15"/>
      <c r="T1095">
        <f t="shared" si="35"/>
        <v>12.566370614359172</v>
      </c>
      <c r="U1095" s="15" t="s">
        <v>4025</v>
      </c>
      <c r="V1095" s="15" t="s">
        <v>4026</v>
      </c>
    </row>
    <row r="1096" spans="1:22" ht="15" customHeight="1" x14ac:dyDescent="0.3">
      <c r="A1096" s="15" t="s">
        <v>370</v>
      </c>
      <c r="B1096" s="16">
        <v>43684</v>
      </c>
      <c r="C1096" s="16">
        <v>43684</v>
      </c>
      <c r="D1096" s="15">
        <f t="shared" si="34"/>
        <v>2019</v>
      </c>
      <c r="E1096" s="15" t="s">
        <v>41</v>
      </c>
      <c r="F1096" s="15" t="s">
        <v>266</v>
      </c>
      <c r="G1096" s="15"/>
      <c r="H1096" s="15"/>
      <c r="I1096" s="15"/>
      <c r="J1096" s="18">
        <v>0.01</v>
      </c>
      <c r="L1096" s="15" t="s">
        <v>330</v>
      </c>
      <c r="M1096" s="15" t="s">
        <v>14</v>
      </c>
      <c r="N1096" s="15" t="s">
        <v>7451</v>
      </c>
      <c r="O1096" s="15"/>
      <c r="Q1096">
        <v>0.5</v>
      </c>
      <c r="S1096" s="15"/>
      <c r="T1096">
        <f t="shared" si="35"/>
        <v>0.78539816339744828</v>
      </c>
      <c r="U1096" s="15" t="s">
        <v>4027</v>
      </c>
      <c r="V1096" s="15" t="s">
        <v>4028</v>
      </c>
    </row>
    <row r="1097" spans="1:22" ht="15" customHeight="1" x14ac:dyDescent="0.3">
      <c r="A1097" s="15" t="s">
        <v>370</v>
      </c>
      <c r="B1097" s="16">
        <v>43684</v>
      </c>
      <c r="C1097" s="16">
        <v>43684</v>
      </c>
      <c r="D1097" s="15">
        <f t="shared" si="34"/>
        <v>2019</v>
      </c>
      <c r="E1097" s="15" t="s">
        <v>41</v>
      </c>
      <c r="F1097" s="15" t="s">
        <v>360</v>
      </c>
      <c r="G1097" s="15"/>
      <c r="H1097" s="15"/>
      <c r="I1097" s="15"/>
      <c r="J1097" s="18">
        <v>0.01</v>
      </c>
      <c r="L1097" s="15" t="s">
        <v>330</v>
      </c>
      <c r="M1097" s="15" t="s">
        <v>14</v>
      </c>
      <c r="N1097" s="15" t="s">
        <v>7451</v>
      </c>
      <c r="O1097" s="15"/>
      <c r="Q1097">
        <v>0.5</v>
      </c>
      <c r="S1097" s="15"/>
      <c r="T1097">
        <f t="shared" si="35"/>
        <v>0.78539816339744828</v>
      </c>
      <c r="U1097" s="15" t="s">
        <v>4029</v>
      </c>
      <c r="V1097" s="15" t="s">
        <v>4030</v>
      </c>
    </row>
    <row r="1098" spans="1:22" ht="15" customHeight="1" x14ac:dyDescent="0.3">
      <c r="A1098" s="15" t="s">
        <v>122</v>
      </c>
      <c r="B1098" s="16">
        <v>43683</v>
      </c>
      <c r="C1098" s="16">
        <v>43683</v>
      </c>
      <c r="D1098" s="15">
        <f t="shared" si="34"/>
        <v>2019</v>
      </c>
      <c r="E1098" s="15" t="s">
        <v>41</v>
      </c>
      <c r="F1098" s="15" t="s">
        <v>266</v>
      </c>
      <c r="G1098" s="15"/>
      <c r="H1098" s="15"/>
      <c r="I1098" s="15"/>
      <c r="J1098" s="18">
        <v>0.01</v>
      </c>
      <c r="L1098" s="15" t="s">
        <v>330</v>
      </c>
      <c r="M1098" s="15" t="s">
        <v>14</v>
      </c>
      <c r="N1098" s="15" t="s">
        <v>7451</v>
      </c>
      <c r="O1098" s="15"/>
      <c r="Q1098">
        <v>0.5</v>
      </c>
      <c r="S1098" s="15"/>
      <c r="T1098">
        <f t="shared" si="35"/>
        <v>0.78539816339744828</v>
      </c>
      <c r="U1098" s="15" t="s">
        <v>4031</v>
      </c>
      <c r="V1098" s="15" t="s">
        <v>4032</v>
      </c>
    </row>
    <row r="1099" spans="1:22" ht="15" customHeight="1" x14ac:dyDescent="0.3">
      <c r="A1099" s="15" t="s">
        <v>122</v>
      </c>
      <c r="B1099" s="16">
        <v>43683</v>
      </c>
      <c r="C1099" s="16">
        <v>43683</v>
      </c>
      <c r="D1099" s="15">
        <f t="shared" si="34"/>
        <v>2019</v>
      </c>
      <c r="E1099" s="15" t="s">
        <v>41</v>
      </c>
      <c r="F1099" s="15" t="s">
        <v>266</v>
      </c>
      <c r="G1099" s="15"/>
      <c r="H1099" s="15"/>
      <c r="I1099" s="15"/>
      <c r="J1099" s="18">
        <v>0.01</v>
      </c>
      <c r="L1099" s="15" t="s">
        <v>330</v>
      </c>
      <c r="M1099" s="15" t="s">
        <v>14</v>
      </c>
      <c r="N1099" s="15" t="s">
        <v>7451</v>
      </c>
      <c r="O1099" s="15"/>
      <c r="Q1099">
        <v>0.5</v>
      </c>
      <c r="S1099" s="15"/>
      <c r="T1099">
        <f t="shared" si="35"/>
        <v>0.78539816339744828</v>
      </c>
      <c r="U1099" s="15" t="s">
        <v>4033</v>
      </c>
      <c r="V1099" s="15" t="s">
        <v>4034</v>
      </c>
    </row>
    <row r="1100" spans="1:22" ht="15" customHeight="1" x14ac:dyDescent="0.3">
      <c r="A1100" s="15" t="s">
        <v>122</v>
      </c>
      <c r="B1100" s="16">
        <v>43683</v>
      </c>
      <c r="C1100" s="16">
        <v>43683</v>
      </c>
      <c r="D1100" s="15">
        <f t="shared" si="34"/>
        <v>2019</v>
      </c>
      <c r="E1100" s="15" t="s">
        <v>41</v>
      </c>
      <c r="F1100" s="15" t="s">
        <v>329</v>
      </c>
      <c r="G1100" s="15"/>
      <c r="H1100" s="15"/>
      <c r="I1100" s="15"/>
      <c r="J1100" s="18">
        <v>1</v>
      </c>
      <c r="L1100" s="15" t="s">
        <v>252</v>
      </c>
      <c r="M1100" s="15" t="s">
        <v>14</v>
      </c>
      <c r="N1100" s="15" t="s">
        <v>7451</v>
      </c>
      <c r="O1100" s="15"/>
      <c r="Q1100" s="10">
        <v>1</v>
      </c>
      <c r="S1100" s="15"/>
      <c r="T1100">
        <f t="shared" si="35"/>
        <v>3.1415926535897931</v>
      </c>
      <c r="U1100" s="15" t="s">
        <v>4035</v>
      </c>
      <c r="V1100" s="15" t="s">
        <v>4036</v>
      </c>
    </row>
    <row r="1101" spans="1:22" ht="15" customHeight="1" x14ac:dyDescent="0.3">
      <c r="A1101" s="15" t="s">
        <v>122</v>
      </c>
      <c r="B1101" s="16">
        <v>43683</v>
      </c>
      <c r="C1101" s="16">
        <v>43683</v>
      </c>
      <c r="D1101" s="15">
        <f t="shared" si="34"/>
        <v>2019</v>
      </c>
      <c r="E1101" s="15" t="s">
        <v>41</v>
      </c>
      <c r="F1101" s="15" t="s">
        <v>329</v>
      </c>
      <c r="G1101" s="15"/>
      <c r="H1101" s="15"/>
      <c r="I1101" s="15"/>
      <c r="J1101" s="18">
        <v>1</v>
      </c>
      <c r="L1101" s="15" t="s">
        <v>252</v>
      </c>
      <c r="M1101" s="15" t="s">
        <v>14</v>
      </c>
      <c r="N1101" s="15" t="s">
        <v>7451</v>
      </c>
      <c r="O1101" s="15"/>
      <c r="Q1101" s="10">
        <v>1</v>
      </c>
      <c r="S1101" s="15"/>
      <c r="T1101">
        <f t="shared" si="35"/>
        <v>3.1415926535897931</v>
      </c>
      <c r="U1101" s="15" t="s">
        <v>4037</v>
      </c>
      <c r="V1101" s="15" t="s">
        <v>4038</v>
      </c>
    </row>
    <row r="1102" spans="1:22" ht="15" customHeight="1" x14ac:dyDescent="0.3">
      <c r="A1102" s="15" t="s">
        <v>122</v>
      </c>
      <c r="B1102" s="16">
        <v>43683</v>
      </c>
      <c r="C1102" s="16">
        <v>43683</v>
      </c>
      <c r="D1102" s="15">
        <f t="shared" si="34"/>
        <v>2019</v>
      </c>
      <c r="E1102" s="15" t="s">
        <v>41</v>
      </c>
      <c r="F1102" s="15" t="s">
        <v>262</v>
      </c>
      <c r="G1102" s="15"/>
      <c r="H1102" s="15"/>
      <c r="I1102" s="15"/>
      <c r="J1102" s="18">
        <v>3</v>
      </c>
      <c r="L1102" s="15" t="s">
        <v>240</v>
      </c>
      <c r="M1102" s="15" t="s">
        <v>14</v>
      </c>
      <c r="N1102" s="15" t="s">
        <v>7452</v>
      </c>
      <c r="O1102" s="15"/>
      <c r="Q1102" s="10">
        <v>3</v>
      </c>
      <c r="S1102" s="15"/>
      <c r="T1102">
        <f t="shared" si="35"/>
        <v>28.274333882308138</v>
      </c>
      <c r="U1102" s="15" t="s">
        <v>4039</v>
      </c>
      <c r="V1102" s="15" t="s">
        <v>4040</v>
      </c>
    </row>
    <row r="1103" spans="1:22" ht="15" customHeight="1" x14ac:dyDescent="0.3">
      <c r="A1103" s="15" t="s">
        <v>122</v>
      </c>
      <c r="B1103" s="16">
        <v>43683</v>
      </c>
      <c r="C1103" s="16">
        <v>43683</v>
      </c>
      <c r="D1103" s="15">
        <f t="shared" si="34"/>
        <v>2019</v>
      </c>
      <c r="E1103" s="15" t="s">
        <v>41</v>
      </c>
      <c r="F1103" s="15" t="s">
        <v>262</v>
      </c>
      <c r="G1103" s="15"/>
      <c r="H1103" s="15"/>
      <c r="I1103" s="15"/>
      <c r="J1103" s="18">
        <v>3</v>
      </c>
      <c r="L1103" s="15" t="s">
        <v>240</v>
      </c>
      <c r="M1103" s="15" t="s">
        <v>14</v>
      </c>
      <c r="N1103" s="15" t="s">
        <v>7452</v>
      </c>
      <c r="O1103" s="15"/>
      <c r="Q1103" s="10">
        <v>3</v>
      </c>
      <c r="S1103" s="15"/>
      <c r="T1103">
        <f t="shared" si="35"/>
        <v>28.274333882308138</v>
      </c>
      <c r="U1103" s="15" t="s">
        <v>4041</v>
      </c>
      <c r="V1103" s="15" t="s">
        <v>4042</v>
      </c>
    </row>
    <row r="1104" spans="1:22" ht="15" customHeight="1" x14ac:dyDescent="0.3">
      <c r="A1104" s="15" t="s">
        <v>122</v>
      </c>
      <c r="B1104" s="16">
        <v>43683</v>
      </c>
      <c r="C1104" s="16">
        <v>43683</v>
      </c>
      <c r="D1104" s="15">
        <f t="shared" si="34"/>
        <v>2019</v>
      </c>
      <c r="E1104" s="15" t="s">
        <v>41</v>
      </c>
      <c r="F1104" s="15" t="s">
        <v>262</v>
      </c>
      <c r="G1104" s="15"/>
      <c r="H1104" s="15"/>
      <c r="I1104" s="15"/>
      <c r="J1104" s="18">
        <v>1</v>
      </c>
      <c r="L1104" s="15" t="s">
        <v>252</v>
      </c>
      <c r="M1104" s="15" t="s">
        <v>14</v>
      </c>
      <c r="N1104" s="15" t="s">
        <v>7452</v>
      </c>
      <c r="O1104" s="15"/>
      <c r="Q1104" s="10">
        <v>1</v>
      </c>
      <c r="S1104" s="15"/>
      <c r="T1104">
        <f t="shared" si="35"/>
        <v>3.1415926535897931</v>
      </c>
      <c r="U1104" s="15" t="s">
        <v>4043</v>
      </c>
      <c r="V1104" s="15" t="s">
        <v>4044</v>
      </c>
    </row>
    <row r="1105" spans="1:22" ht="15" customHeight="1" x14ac:dyDescent="0.3">
      <c r="A1105" s="15" t="s">
        <v>122</v>
      </c>
      <c r="B1105" s="16">
        <v>43683</v>
      </c>
      <c r="C1105" s="16">
        <v>43683</v>
      </c>
      <c r="D1105" s="15">
        <f t="shared" si="34"/>
        <v>2019</v>
      </c>
      <c r="E1105" s="15" t="s">
        <v>41</v>
      </c>
      <c r="F1105" s="15" t="s">
        <v>262</v>
      </c>
      <c r="G1105" s="15"/>
      <c r="H1105" s="15"/>
      <c r="I1105" s="15"/>
      <c r="J1105" s="18">
        <v>1</v>
      </c>
      <c r="L1105" s="15" t="s">
        <v>240</v>
      </c>
      <c r="M1105" s="15" t="s">
        <v>14</v>
      </c>
      <c r="N1105" s="15" t="s">
        <v>7451</v>
      </c>
      <c r="O1105" s="15"/>
      <c r="Q1105" s="10">
        <v>1</v>
      </c>
      <c r="S1105" s="15"/>
      <c r="T1105">
        <f t="shared" si="35"/>
        <v>3.1415926535897931</v>
      </c>
      <c r="U1105" s="15" t="s">
        <v>4045</v>
      </c>
      <c r="V1105" s="15" t="s">
        <v>4046</v>
      </c>
    </row>
    <row r="1106" spans="1:22" ht="15" customHeight="1" x14ac:dyDescent="0.3">
      <c r="A1106" s="15" t="s">
        <v>122</v>
      </c>
      <c r="B1106" s="16">
        <v>43683</v>
      </c>
      <c r="C1106" s="16">
        <v>43683</v>
      </c>
      <c r="D1106" s="15">
        <f t="shared" si="34"/>
        <v>2019</v>
      </c>
      <c r="E1106" s="15" t="s">
        <v>41</v>
      </c>
      <c r="F1106" s="15" t="s">
        <v>262</v>
      </c>
      <c r="G1106" s="15"/>
      <c r="H1106" s="15"/>
      <c r="I1106" s="15"/>
      <c r="J1106" s="18">
        <v>1</v>
      </c>
      <c r="L1106" s="15" t="s">
        <v>240</v>
      </c>
      <c r="M1106" s="15" t="s">
        <v>14</v>
      </c>
      <c r="N1106" s="15" t="s">
        <v>7451</v>
      </c>
      <c r="O1106" s="15"/>
      <c r="Q1106" s="10">
        <v>1</v>
      </c>
      <c r="S1106" s="15"/>
      <c r="T1106">
        <f t="shared" si="35"/>
        <v>3.1415926535897931</v>
      </c>
      <c r="U1106" s="15" t="s">
        <v>4047</v>
      </c>
      <c r="V1106" s="15" t="s">
        <v>4048</v>
      </c>
    </row>
    <row r="1107" spans="1:22" ht="15" customHeight="1" x14ac:dyDescent="0.3">
      <c r="A1107" s="15" t="s">
        <v>122</v>
      </c>
      <c r="B1107" s="16">
        <v>43683</v>
      </c>
      <c r="C1107" s="16">
        <v>43683</v>
      </c>
      <c r="D1107" s="15">
        <f t="shared" si="34"/>
        <v>2019</v>
      </c>
      <c r="E1107" s="15" t="s">
        <v>41</v>
      </c>
      <c r="F1107" s="15" t="s">
        <v>262</v>
      </c>
      <c r="G1107" s="15"/>
      <c r="H1107" s="15"/>
      <c r="I1107" s="15"/>
      <c r="J1107" s="18">
        <v>1</v>
      </c>
      <c r="L1107" s="15" t="s">
        <v>240</v>
      </c>
      <c r="M1107" s="15" t="s">
        <v>14</v>
      </c>
      <c r="N1107" s="15" t="s">
        <v>7451</v>
      </c>
      <c r="O1107" s="15"/>
      <c r="Q1107" s="10">
        <v>1</v>
      </c>
      <c r="S1107" s="15"/>
      <c r="T1107">
        <f t="shared" si="35"/>
        <v>3.1415926535897931</v>
      </c>
      <c r="U1107" s="15" t="s">
        <v>4049</v>
      </c>
      <c r="V1107" s="15" t="s">
        <v>4050</v>
      </c>
    </row>
    <row r="1108" spans="1:22" ht="15" customHeight="1" x14ac:dyDescent="0.3">
      <c r="A1108" s="15" t="s">
        <v>122</v>
      </c>
      <c r="B1108" s="16">
        <v>43683</v>
      </c>
      <c r="C1108" s="16">
        <v>43683</v>
      </c>
      <c r="D1108" s="15">
        <f t="shared" si="34"/>
        <v>2019</v>
      </c>
      <c r="E1108" s="15" t="s">
        <v>41</v>
      </c>
      <c r="F1108" s="15" t="s">
        <v>266</v>
      </c>
      <c r="G1108" s="15"/>
      <c r="H1108" s="15"/>
      <c r="I1108" s="15"/>
      <c r="J1108" s="18">
        <v>0.01</v>
      </c>
      <c r="L1108" s="15" t="s">
        <v>330</v>
      </c>
      <c r="M1108" s="15" t="s">
        <v>14</v>
      </c>
      <c r="N1108" s="15" t="s">
        <v>7451</v>
      </c>
      <c r="O1108" s="15"/>
      <c r="Q1108">
        <v>0.5</v>
      </c>
      <c r="S1108" s="15"/>
      <c r="T1108">
        <f t="shared" si="35"/>
        <v>0.78539816339744828</v>
      </c>
      <c r="U1108" s="15" t="s">
        <v>4051</v>
      </c>
      <c r="V1108" s="15" t="s">
        <v>4052</v>
      </c>
    </row>
    <row r="1109" spans="1:22" ht="15" customHeight="1" x14ac:dyDescent="0.3">
      <c r="A1109" s="15" t="s">
        <v>122</v>
      </c>
      <c r="B1109" s="16">
        <v>43683</v>
      </c>
      <c r="C1109" s="16">
        <v>43683</v>
      </c>
      <c r="D1109" s="15">
        <f t="shared" si="34"/>
        <v>2019</v>
      </c>
      <c r="E1109" s="15" t="s">
        <v>41</v>
      </c>
      <c r="F1109" s="15" t="s">
        <v>262</v>
      </c>
      <c r="G1109" s="15"/>
      <c r="H1109" s="15"/>
      <c r="I1109" s="15"/>
      <c r="J1109" s="18">
        <v>3</v>
      </c>
      <c r="L1109" s="15" t="s">
        <v>252</v>
      </c>
      <c r="M1109" s="15" t="s">
        <v>14</v>
      </c>
      <c r="N1109" s="15" t="s">
        <v>7452</v>
      </c>
      <c r="O1109" s="15"/>
      <c r="Q1109" s="10">
        <v>3</v>
      </c>
      <c r="S1109" s="15"/>
      <c r="T1109">
        <f t="shared" si="35"/>
        <v>28.274333882308138</v>
      </c>
      <c r="U1109" s="15" t="s">
        <v>4053</v>
      </c>
      <c r="V1109" s="15" t="s">
        <v>4054</v>
      </c>
    </row>
    <row r="1110" spans="1:22" ht="15" customHeight="1" x14ac:dyDescent="0.3">
      <c r="A1110" s="15" t="s">
        <v>122</v>
      </c>
      <c r="B1110" s="16">
        <v>43683</v>
      </c>
      <c r="C1110" s="16">
        <v>43683</v>
      </c>
      <c r="D1110" s="15">
        <f t="shared" si="34"/>
        <v>2019</v>
      </c>
      <c r="E1110" s="15" t="s">
        <v>41</v>
      </c>
      <c r="F1110" s="15" t="s">
        <v>262</v>
      </c>
      <c r="G1110" s="15"/>
      <c r="H1110" s="15"/>
      <c r="I1110" s="15"/>
      <c r="J1110" s="18">
        <v>3</v>
      </c>
      <c r="L1110" s="15" t="s">
        <v>252</v>
      </c>
      <c r="M1110" s="15" t="s">
        <v>14</v>
      </c>
      <c r="N1110" s="15" t="s">
        <v>7452</v>
      </c>
      <c r="O1110" s="15"/>
      <c r="Q1110" s="10">
        <v>3</v>
      </c>
      <c r="S1110" s="15"/>
      <c r="T1110">
        <f t="shared" si="35"/>
        <v>28.274333882308138</v>
      </c>
      <c r="U1110" s="15" t="s">
        <v>4055</v>
      </c>
      <c r="V1110" s="15" t="s">
        <v>4056</v>
      </c>
    </row>
    <row r="1111" spans="1:22" ht="15" customHeight="1" x14ac:dyDescent="0.3">
      <c r="A1111" s="15" t="s">
        <v>122</v>
      </c>
      <c r="B1111" s="16">
        <v>43683</v>
      </c>
      <c r="C1111" s="16">
        <v>43683</v>
      </c>
      <c r="D1111" s="15">
        <f t="shared" si="34"/>
        <v>2019</v>
      </c>
      <c r="E1111" s="15" t="s">
        <v>41</v>
      </c>
      <c r="F1111" s="15" t="s">
        <v>238</v>
      </c>
      <c r="G1111" s="15"/>
      <c r="H1111" s="15"/>
      <c r="I1111" s="15"/>
      <c r="J1111" s="18">
        <v>0.01</v>
      </c>
      <c r="L1111" s="15" t="s">
        <v>330</v>
      </c>
      <c r="M1111" s="15" t="s">
        <v>14</v>
      </c>
      <c r="N1111" s="15" t="s">
        <v>7451</v>
      </c>
      <c r="O1111" s="15"/>
      <c r="Q1111">
        <v>0.5</v>
      </c>
      <c r="S1111" s="15"/>
      <c r="T1111">
        <f t="shared" si="35"/>
        <v>0.78539816339744828</v>
      </c>
      <c r="U1111" s="15" t="s">
        <v>4057</v>
      </c>
      <c r="V1111" s="15" t="s">
        <v>4058</v>
      </c>
    </row>
    <row r="1112" spans="1:22" ht="15" customHeight="1" x14ac:dyDescent="0.3">
      <c r="A1112" s="15" t="s">
        <v>122</v>
      </c>
      <c r="B1112" s="16">
        <v>43683</v>
      </c>
      <c r="C1112" s="16">
        <v>43683</v>
      </c>
      <c r="D1112" s="15">
        <f t="shared" si="34"/>
        <v>2019</v>
      </c>
      <c r="E1112" s="15" t="s">
        <v>41</v>
      </c>
      <c r="F1112" s="15" t="s">
        <v>262</v>
      </c>
      <c r="G1112" s="15"/>
      <c r="H1112" s="15"/>
      <c r="I1112" s="15"/>
      <c r="J1112" s="18">
        <v>2</v>
      </c>
      <c r="L1112" s="15" t="s">
        <v>240</v>
      </c>
      <c r="M1112" s="15" t="s">
        <v>14</v>
      </c>
      <c r="N1112" s="15" t="s">
        <v>7452</v>
      </c>
      <c r="O1112" s="15"/>
      <c r="Q1112" s="10">
        <v>2</v>
      </c>
      <c r="S1112" s="15"/>
      <c r="T1112">
        <f t="shared" si="35"/>
        <v>12.566370614359172</v>
      </c>
      <c r="U1112" s="15" t="s">
        <v>4059</v>
      </c>
      <c r="V1112" s="15" t="s">
        <v>4060</v>
      </c>
    </row>
    <row r="1113" spans="1:22" ht="15" customHeight="1" x14ac:dyDescent="0.3">
      <c r="A1113" s="15" t="s">
        <v>122</v>
      </c>
      <c r="B1113" s="16">
        <v>43683</v>
      </c>
      <c r="C1113" s="16">
        <v>43683</v>
      </c>
      <c r="D1113" s="15">
        <f t="shared" si="34"/>
        <v>2019</v>
      </c>
      <c r="E1113" s="15" t="s">
        <v>41</v>
      </c>
      <c r="F1113" s="15" t="s">
        <v>238</v>
      </c>
      <c r="G1113" s="15"/>
      <c r="H1113" s="15"/>
      <c r="I1113" s="15"/>
      <c r="J1113" s="18">
        <v>0.01</v>
      </c>
      <c r="L1113" s="15" t="s">
        <v>330</v>
      </c>
      <c r="M1113" s="15" t="s">
        <v>14</v>
      </c>
      <c r="N1113" s="15" t="s">
        <v>7451</v>
      </c>
      <c r="O1113" s="15"/>
      <c r="Q1113">
        <v>0.5</v>
      </c>
      <c r="S1113" s="15"/>
      <c r="T1113">
        <f t="shared" si="35"/>
        <v>0.78539816339744828</v>
      </c>
      <c r="U1113" s="15" t="s">
        <v>4061</v>
      </c>
      <c r="V1113" s="15" t="s">
        <v>4062</v>
      </c>
    </row>
    <row r="1114" spans="1:22" ht="15" customHeight="1" x14ac:dyDescent="0.3">
      <c r="A1114" s="15" t="s">
        <v>122</v>
      </c>
      <c r="B1114" s="16">
        <v>43683</v>
      </c>
      <c r="C1114" s="16">
        <v>43683</v>
      </c>
      <c r="D1114" s="15">
        <f t="shared" si="34"/>
        <v>2019</v>
      </c>
      <c r="E1114" s="15" t="s">
        <v>41</v>
      </c>
      <c r="F1114" s="15" t="s">
        <v>289</v>
      </c>
      <c r="G1114" s="15"/>
      <c r="H1114" s="15"/>
      <c r="I1114" s="15"/>
      <c r="J1114" s="18">
        <v>0.01</v>
      </c>
      <c r="L1114" s="15" t="s">
        <v>330</v>
      </c>
      <c r="M1114" s="15" t="s">
        <v>14</v>
      </c>
      <c r="N1114" s="15" t="s">
        <v>7451</v>
      </c>
      <c r="O1114" s="15"/>
      <c r="Q1114">
        <v>0.5</v>
      </c>
      <c r="S1114" s="15"/>
      <c r="T1114">
        <f t="shared" si="35"/>
        <v>0.78539816339744828</v>
      </c>
      <c r="U1114" s="15" t="s">
        <v>4063</v>
      </c>
      <c r="V1114" s="15" t="s">
        <v>4064</v>
      </c>
    </row>
    <row r="1115" spans="1:22" ht="15" customHeight="1" x14ac:dyDescent="0.3">
      <c r="A1115" s="15" t="s">
        <v>122</v>
      </c>
      <c r="B1115" s="16">
        <v>43683</v>
      </c>
      <c r="C1115" s="16">
        <v>43683</v>
      </c>
      <c r="D1115" s="15">
        <f t="shared" si="34"/>
        <v>2019</v>
      </c>
      <c r="E1115" s="15" t="s">
        <v>41</v>
      </c>
      <c r="F1115" s="15" t="s">
        <v>262</v>
      </c>
      <c r="G1115" s="15"/>
      <c r="H1115" s="15"/>
      <c r="I1115" s="15"/>
      <c r="J1115" s="18">
        <v>1</v>
      </c>
      <c r="L1115" s="15" t="s">
        <v>252</v>
      </c>
      <c r="M1115" s="15" t="s">
        <v>14</v>
      </c>
      <c r="N1115" s="15" t="s">
        <v>7452</v>
      </c>
      <c r="O1115" s="15"/>
      <c r="Q1115" s="10">
        <v>1</v>
      </c>
      <c r="S1115" s="15"/>
      <c r="T1115">
        <f t="shared" si="35"/>
        <v>3.1415926535897931</v>
      </c>
      <c r="U1115" s="15" t="s">
        <v>4065</v>
      </c>
      <c r="V1115" s="15" t="s">
        <v>4066</v>
      </c>
    </row>
    <row r="1116" spans="1:22" ht="15" customHeight="1" x14ac:dyDescent="0.3">
      <c r="A1116" s="15" t="s">
        <v>122</v>
      </c>
      <c r="B1116" s="16">
        <v>43683</v>
      </c>
      <c r="C1116" s="16">
        <v>43683</v>
      </c>
      <c r="D1116" s="15">
        <f t="shared" si="34"/>
        <v>2019</v>
      </c>
      <c r="E1116" s="15" t="s">
        <v>41</v>
      </c>
      <c r="F1116" s="15" t="s">
        <v>289</v>
      </c>
      <c r="G1116" s="15"/>
      <c r="H1116" s="15"/>
      <c r="I1116" s="15"/>
      <c r="J1116" s="18">
        <v>0.01</v>
      </c>
      <c r="L1116" s="15" t="s">
        <v>330</v>
      </c>
      <c r="M1116" s="15" t="s">
        <v>14</v>
      </c>
      <c r="N1116" s="15" t="s">
        <v>7451</v>
      </c>
      <c r="O1116" s="15"/>
      <c r="Q1116">
        <v>0.5</v>
      </c>
      <c r="S1116" s="15"/>
      <c r="T1116">
        <f t="shared" si="35"/>
        <v>0.78539816339744828</v>
      </c>
      <c r="U1116" s="15" t="s">
        <v>4067</v>
      </c>
      <c r="V1116" s="15" t="s">
        <v>4068</v>
      </c>
    </row>
    <row r="1117" spans="1:22" ht="15" customHeight="1" x14ac:dyDescent="0.3">
      <c r="A1117" s="15" t="s">
        <v>122</v>
      </c>
      <c r="B1117" s="16">
        <v>43683</v>
      </c>
      <c r="C1117" s="16">
        <v>43683</v>
      </c>
      <c r="D1117" s="15">
        <f t="shared" si="34"/>
        <v>2019</v>
      </c>
      <c r="E1117" s="15" t="s">
        <v>41</v>
      </c>
      <c r="F1117" s="15" t="s">
        <v>360</v>
      </c>
      <c r="G1117" s="15"/>
      <c r="H1117" s="15"/>
      <c r="I1117" s="15"/>
      <c r="J1117" s="18">
        <v>0.01</v>
      </c>
      <c r="L1117" s="15" t="s">
        <v>330</v>
      </c>
      <c r="M1117" s="15" t="s">
        <v>14</v>
      </c>
      <c r="N1117" s="15" t="s">
        <v>7451</v>
      </c>
      <c r="O1117" s="15"/>
      <c r="Q1117">
        <v>0.5</v>
      </c>
      <c r="S1117" s="15"/>
      <c r="T1117">
        <f t="shared" si="35"/>
        <v>0.78539816339744828</v>
      </c>
      <c r="U1117" s="15" t="s">
        <v>4069</v>
      </c>
      <c r="V1117" s="15" t="s">
        <v>4070</v>
      </c>
    </row>
    <row r="1118" spans="1:22" ht="15" customHeight="1" x14ac:dyDescent="0.3">
      <c r="A1118" s="15" t="s">
        <v>122</v>
      </c>
      <c r="B1118" s="16">
        <v>43683</v>
      </c>
      <c r="C1118" s="16">
        <v>43683</v>
      </c>
      <c r="D1118" s="15">
        <f t="shared" si="34"/>
        <v>2019</v>
      </c>
      <c r="E1118" s="15" t="s">
        <v>41</v>
      </c>
      <c r="F1118" s="15" t="s">
        <v>289</v>
      </c>
      <c r="G1118" s="15"/>
      <c r="H1118" s="15"/>
      <c r="I1118" s="15"/>
      <c r="J1118" s="18">
        <v>2</v>
      </c>
      <c r="L1118" s="15" t="s">
        <v>252</v>
      </c>
      <c r="M1118" s="15" t="s">
        <v>14</v>
      </c>
      <c r="N1118" s="15" t="s">
        <v>7451</v>
      </c>
      <c r="O1118" s="15"/>
      <c r="Q1118" s="10">
        <v>2</v>
      </c>
      <c r="S1118" s="15"/>
      <c r="T1118">
        <f t="shared" si="35"/>
        <v>12.566370614359172</v>
      </c>
      <c r="U1118" s="15" t="s">
        <v>4071</v>
      </c>
      <c r="V1118" s="15" t="s">
        <v>4072</v>
      </c>
    </row>
    <row r="1119" spans="1:22" ht="15" customHeight="1" x14ac:dyDescent="0.3">
      <c r="A1119" s="15" t="s">
        <v>122</v>
      </c>
      <c r="B1119" s="16">
        <v>43683</v>
      </c>
      <c r="C1119" s="16">
        <v>43683</v>
      </c>
      <c r="D1119" s="15">
        <f t="shared" si="34"/>
        <v>2019</v>
      </c>
      <c r="E1119" s="15" t="s">
        <v>41</v>
      </c>
      <c r="F1119" s="15" t="s">
        <v>289</v>
      </c>
      <c r="G1119" s="15"/>
      <c r="H1119" s="15"/>
      <c r="I1119" s="15"/>
      <c r="J1119" s="18">
        <v>2</v>
      </c>
      <c r="L1119" s="15" t="s">
        <v>252</v>
      </c>
      <c r="M1119" s="15" t="s">
        <v>14</v>
      </c>
      <c r="N1119" s="15" t="s">
        <v>7451</v>
      </c>
      <c r="O1119" s="15"/>
      <c r="Q1119" s="10">
        <v>2</v>
      </c>
      <c r="S1119" s="15"/>
      <c r="T1119">
        <f t="shared" si="35"/>
        <v>12.566370614359172</v>
      </c>
      <c r="U1119" s="15" t="s">
        <v>4073</v>
      </c>
      <c r="V1119" s="15" t="s">
        <v>4074</v>
      </c>
    </row>
    <row r="1120" spans="1:22" ht="15" customHeight="1" x14ac:dyDescent="0.3">
      <c r="A1120" s="15" t="s">
        <v>122</v>
      </c>
      <c r="B1120" s="16">
        <v>43683</v>
      </c>
      <c r="C1120" s="16">
        <v>43683</v>
      </c>
      <c r="D1120" s="15">
        <f t="shared" si="34"/>
        <v>2019</v>
      </c>
      <c r="E1120" s="15" t="s">
        <v>41</v>
      </c>
      <c r="F1120" s="15" t="s">
        <v>289</v>
      </c>
      <c r="G1120" s="15"/>
      <c r="H1120" s="15"/>
      <c r="I1120" s="15"/>
      <c r="J1120" s="18">
        <v>3</v>
      </c>
      <c r="L1120" s="15" t="s">
        <v>252</v>
      </c>
      <c r="M1120" s="15" t="s">
        <v>14</v>
      </c>
      <c r="N1120" s="15" t="s">
        <v>7451</v>
      </c>
      <c r="O1120" s="15"/>
      <c r="Q1120" s="10">
        <v>3</v>
      </c>
      <c r="S1120" s="15"/>
      <c r="T1120">
        <f t="shared" si="35"/>
        <v>28.274333882308138</v>
      </c>
      <c r="U1120" s="15" t="s">
        <v>4075</v>
      </c>
      <c r="V1120" s="15" t="s">
        <v>4076</v>
      </c>
    </row>
    <row r="1121" spans="1:22" ht="15" customHeight="1" x14ac:dyDescent="0.3">
      <c r="A1121" s="15" t="s">
        <v>122</v>
      </c>
      <c r="B1121" s="16">
        <v>43683</v>
      </c>
      <c r="C1121" s="16">
        <v>43683</v>
      </c>
      <c r="D1121" s="15">
        <f t="shared" si="34"/>
        <v>2019</v>
      </c>
      <c r="E1121" s="15" t="s">
        <v>41</v>
      </c>
      <c r="F1121" s="15" t="s">
        <v>329</v>
      </c>
      <c r="G1121" s="15"/>
      <c r="H1121" s="15"/>
      <c r="I1121" s="15"/>
      <c r="J1121" s="18">
        <v>0.01</v>
      </c>
      <c r="L1121" s="15" t="s">
        <v>330</v>
      </c>
      <c r="M1121" s="15" t="s">
        <v>14</v>
      </c>
      <c r="N1121" s="15" t="s">
        <v>7451</v>
      </c>
      <c r="O1121" s="15"/>
      <c r="Q1121">
        <v>0.5</v>
      </c>
      <c r="S1121" s="15"/>
      <c r="T1121">
        <f t="shared" si="35"/>
        <v>0.78539816339744828</v>
      </c>
      <c r="U1121" s="15" t="s">
        <v>4077</v>
      </c>
      <c r="V1121" s="15" t="s">
        <v>4078</v>
      </c>
    </row>
    <row r="1122" spans="1:22" ht="15" customHeight="1" x14ac:dyDescent="0.3">
      <c r="A1122" s="15" t="s">
        <v>122</v>
      </c>
      <c r="B1122" s="16">
        <v>43683</v>
      </c>
      <c r="C1122" s="16">
        <v>43683</v>
      </c>
      <c r="D1122" s="15">
        <f t="shared" si="34"/>
        <v>2019</v>
      </c>
      <c r="E1122" s="15" t="s">
        <v>41</v>
      </c>
      <c r="F1122" s="15" t="s">
        <v>329</v>
      </c>
      <c r="G1122" s="15"/>
      <c r="H1122" s="15"/>
      <c r="I1122" s="15"/>
      <c r="J1122" s="18">
        <v>0.01</v>
      </c>
      <c r="L1122" s="15" t="s">
        <v>330</v>
      </c>
      <c r="M1122" s="15" t="s">
        <v>14</v>
      </c>
      <c r="N1122" s="15" t="s">
        <v>7451</v>
      </c>
      <c r="O1122" s="15"/>
      <c r="Q1122">
        <v>0.5</v>
      </c>
      <c r="S1122" s="15"/>
      <c r="T1122">
        <f t="shared" si="35"/>
        <v>0.78539816339744828</v>
      </c>
      <c r="U1122" s="15" t="s">
        <v>4079</v>
      </c>
      <c r="V1122" s="15" t="s">
        <v>4080</v>
      </c>
    </row>
    <row r="1123" spans="1:22" ht="15" customHeight="1" x14ac:dyDescent="0.3">
      <c r="A1123" s="15" t="s">
        <v>122</v>
      </c>
      <c r="B1123" s="16">
        <v>43683</v>
      </c>
      <c r="C1123" s="16">
        <v>43683</v>
      </c>
      <c r="D1123" s="15">
        <f t="shared" si="34"/>
        <v>2019</v>
      </c>
      <c r="E1123" s="15" t="s">
        <v>41</v>
      </c>
      <c r="F1123" s="15" t="s">
        <v>329</v>
      </c>
      <c r="G1123" s="15"/>
      <c r="H1123" s="15"/>
      <c r="I1123" s="15"/>
      <c r="J1123" s="18">
        <v>0.01</v>
      </c>
      <c r="L1123" s="15" t="s">
        <v>330</v>
      </c>
      <c r="M1123" s="15" t="s">
        <v>14</v>
      </c>
      <c r="N1123" s="15" t="s">
        <v>7451</v>
      </c>
      <c r="O1123" s="15"/>
      <c r="Q1123">
        <v>0.5</v>
      </c>
      <c r="S1123" s="15"/>
      <c r="T1123">
        <f t="shared" si="35"/>
        <v>0.78539816339744828</v>
      </c>
      <c r="U1123" s="15" t="s">
        <v>4081</v>
      </c>
      <c r="V1123" s="15" t="s">
        <v>4082</v>
      </c>
    </row>
    <row r="1124" spans="1:22" ht="15" customHeight="1" x14ac:dyDescent="0.3">
      <c r="A1124" s="15" t="s">
        <v>122</v>
      </c>
      <c r="B1124" s="16">
        <v>43683</v>
      </c>
      <c r="C1124" s="16">
        <v>43683</v>
      </c>
      <c r="D1124" s="15">
        <f t="shared" si="34"/>
        <v>2019</v>
      </c>
      <c r="E1124" s="15" t="s">
        <v>41</v>
      </c>
      <c r="F1124" s="15" t="s">
        <v>289</v>
      </c>
      <c r="G1124" s="15"/>
      <c r="H1124" s="15"/>
      <c r="I1124" s="15"/>
      <c r="J1124" s="18">
        <v>0.01</v>
      </c>
      <c r="L1124" s="15" t="s">
        <v>330</v>
      </c>
      <c r="M1124" s="15" t="s">
        <v>14</v>
      </c>
      <c r="N1124" s="15" t="s">
        <v>7451</v>
      </c>
      <c r="O1124" s="15"/>
      <c r="Q1124">
        <v>0.5</v>
      </c>
      <c r="S1124" s="15"/>
      <c r="T1124">
        <f t="shared" si="35"/>
        <v>0.78539816339744828</v>
      </c>
      <c r="U1124" s="15" t="s">
        <v>4083</v>
      </c>
      <c r="V1124" s="15" t="s">
        <v>4084</v>
      </c>
    </row>
    <row r="1125" spans="1:22" ht="15" customHeight="1" x14ac:dyDescent="0.3">
      <c r="A1125" s="15" t="s">
        <v>156</v>
      </c>
      <c r="B1125" s="16">
        <v>43683</v>
      </c>
      <c r="C1125" s="16">
        <v>43683</v>
      </c>
      <c r="D1125" s="15">
        <f t="shared" si="34"/>
        <v>2019</v>
      </c>
      <c r="E1125" s="15" t="s">
        <v>41</v>
      </c>
      <c r="F1125" s="15" t="s">
        <v>262</v>
      </c>
      <c r="G1125" s="15"/>
      <c r="H1125" s="15"/>
      <c r="I1125" s="15"/>
      <c r="J1125" s="18">
        <v>1</v>
      </c>
      <c r="L1125" s="15" t="s">
        <v>240</v>
      </c>
      <c r="M1125" s="15" t="s">
        <v>14</v>
      </c>
      <c r="N1125" s="15" t="s">
        <v>7452</v>
      </c>
      <c r="O1125" s="15"/>
      <c r="Q1125" s="10">
        <v>1</v>
      </c>
      <c r="S1125" s="15"/>
      <c r="T1125">
        <f t="shared" si="35"/>
        <v>3.1415926535897931</v>
      </c>
      <c r="U1125" s="15" t="s">
        <v>4085</v>
      </c>
      <c r="V1125" s="15" t="s">
        <v>4086</v>
      </c>
    </row>
    <row r="1126" spans="1:22" ht="15" customHeight="1" x14ac:dyDescent="0.3">
      <c r="A1126" s="15" t="s">
        <v>156</v>
      </c>
      <c r="B1126" s="16">
        <v>43683</v>
      </c>
      <c r="C1126" s="16">
        <v>43683</v>
      </c>
      <c r="D1126" s="15">
        <f t="shared" si="34"/>
        <v>2019</v>
      </c>
      <c r="E1126" s="15" t="s">
        <v>41</v>
      </c>
      <c r="F1126" s="15" t="s">
        <v>2440</v>
      </c>
      <c r="G1126" s="15"/>
      <c r="H1126" s="15"/>
      <c r="I1126" s="15"/>
      <c r="J1126" s="18">
        <v>1</v>
      </c>
      <c r="L1126" s="15" t="s">
        <v>240</v>
      </c>
      <c r="M1126" s="15" t="s">
        <v>14</v>
      </c>
      <c r="N1126" s="15" t="s">
        <v>7452</v>
      </c>
      <c r="O1126" s="15"/>
      <c r="Q1126" s="10">
        <v>1</v>
      </c>
      <c r="S1126" s="15"/>
      <c r="T1126">
        <f t="shared" si="35"/>
        <v>3.1415926535897931</v>
      </c>
      <c r="U1126" s="15" t="s">
        <v>4087</v>
      </c>
      <c r="V1126" s="15" t="s">
        <v>4088</v>
      </c>
    </row>
    <row r="1127" spans="1:22" ht="15" customHeight="1" x14ac:dyDescent="0.3">
      <c r="A1127" s="15" t="s">
        <v>156</v>
      </c>
      <c r="B1127" s="16">
        <v>43683</v>
      </c>
      <c r="C1127" s="16">
        <v>43683</v>
      </c>
      <c r="D1127" s="15">
        <f t="shared" si="34"/>
        <v>2019</v>
      </c>
      <c r="E1127" s="15" t="s">
        <v>41</v>
      </c>
      <c r="F1127" s="15" t="s">
        <v>289</v>
      </c>
      <c r="G1127" s="15"/>
      <c r="H1127" s="15"/>
      <c r="I1127" s="15"/>
      <c r="J1127" s="18">
        <v>0.01</v>
      </c>
      <c r="L1127" s="15" t="s">
        <v>330</v>
      </c>
      <c r="M1127" s="15" t="s">
        <v>14</v>
      </c>
      <c r="N1127" s="15" t="s">
        <v>7451</v>
      </c>
      <c r="O1127" s="15"/>
      <c r="Q1127">
        <v>0.5</v>
      </c>
      <c r="S1127" s="15"/>
      <c r="T1127">
        <f t="shared" si="35"/>
        <v>0.78539816339744828</v>
      </c>
      <c r="U1127" s="15" t="s">
        <v>4089</v>
      </c>
      <c r="V1127" s="15" t="s">
        <v>4090</v>
      </c>
    </row>
    <row r="1128" spans="1:22" ht="15" customHeight="1" x14ac:dyDescent="0.3">
      <c r="A1128" s="15" t="s">
        <v>156</v>
      </c>
      <c r="B1128" s="16">
        <v>43683</v>
      </c>
      <c r="C1128" s="16">
        <v>43683</v>
      </c>
      <c r="D1128" s="15">
        <f t="shared" si="34"/>
        <v>2019</v>
      </c>
      <c r="E1128" s="15" t="s">
        <v>41</v>
      </c>
      <c r="F1128" s="15" t="s">
        <v>289</v>
      </c>
      <c r="G1128" s="15"/>
      <c r="H1128" s="15"/>
      <c r="I1128" s="15"/>
      <c r="J1128" s="18">
        <v>0.01</v>
      </c>
      <c r="L1128" s="15" t="s">
        <v>330</v>
      </c>
      <c r="M1128" s="15" t="s">
        <v>14</v>
      </c>
      <c r="N1128" s="15" t="s">
        <v>7451</v>
      </c>
      <c r="O1128" s="15"/>
      <c r="Q1128">
        <v>0.5</v>
      </c>
      <c r="S1128" s="15"/>
      <c r="T1128">
        <f t="shared" si="35"/>
        <v>0.78539816339744828</v>
      </c>
      <c r="U1128" s="15" t="s">
        <v>4091</v>
      </c>
      <c r="V1128" s="15" t="s">
        <v>4092</v>
      </c>
    </row>
    <row r="1129" spans="1:22" ht="15" customHeight="1" x14ac:dyDescent="0.3">
      <c r="A1129" s="15" t="s">
        <v>156</v>
      </c>
      <c r="B1129" s="16">
        <v>43683</v>
      </c>
      <c r="C1129" s="16">
        <v>43683</v>
      </c>
      <c r="D1129" s="15">
        <f t="shared" si="34"/>
        <v>2019</v>
      </c>
      <c r="E1129" s="15" t="s">
        <v>41</v>
      </c>
      <c r="F1129" s="15" t="s">
        <v>289</v>
      </c>
      <c r="G1129" s="15"/>
      <c r="H1129" s="15"/>
      <c r="I1129" s="15"/>
      <c r="J1129" s="18">
        <v>0.01</v>
      </c>
      <c r="L1129" s="15" t="s">
        <v>330</v>
      </c>
      <c r="M1129" s="15" t="s">
        <v>14</v>
      </c>
      <c r="N1129" s="15" t="s">
        <v>7451</v>
      </c>
      <c r="O1129" s="15"/>
      <c r="Q1129">
        <v>0.5</v>
      </c>
      <c r="S1129" s="15"/>
      <c r="T1129">
        <f t="shared" si="35"/>
        <v>0.78539816339744828</v>
      </c>
      <c r="U1129" s="15" t="s">
        <v>4093</v>
      </c>
      <c r="V1129" s="15" t="s">
        <v>4094</v>
      </c>
    </row>
    <row r="1130" spans="1:22" ht="15" customHeight="1" x14ac:dyDescent="0.3">
      <c r="A1130" s="15" t="s">
        <v>156</v>
      </c>
      <c r="B1130" s="16">
        <v>43683</v>
      </c>
      <c r="C1130" s="16">
        <v>43683</v>
      </c>
      <c r="D1130" s="15">
        <f t="shared" si="34"/>
        <v>2019</v>
      </c>
      <c r="E1130" s="15" t="s">
        <v>41</v>
      </c>
      <c r="F1130" s="15" t="s">
        <v>266</v>
      </c>
      <c r="G1130" s="15"/>
      <c r="H1130" s="15"/>
      <c r="I1130" s="15"/>
      <c r="J1130" s="18">
        <v>0.01</v>
      </c>
      <c r="L1130" s="15" t="s">
        <v>330</v>
      </c>
      <c r="M1130" s="15" t="s">
        <v>14</v>
      </c>
      <c r="N1130" s="15" t="s">
        <v>7451</v>
      </c>
      <c r="O1130" s="15"/>
      <c r="Q1130">
        <v>0.5</v>
      </c>
      <c r="S1130" s="15"/>
      <c r="T1130">
        <f t="shared" si="35"/>
        <v>0.78539816339744828</v>
      </c>
      <c r="U1130" s="15" t="s">
        <v>4095</v>
      </c>
      <c r="V1130" s="15" t="s">
        <v>4096</v>
      </c>
    </row>
    <row r="1131" spans="1:22" ht="15" customHeight="1" x14ac:dyDescent="0.3">
      <c r="A1131" s="15" t="s">
        <v>156</v>
      </c>
      <c r="B1131" s="16">
        <v>43683</v>
      </c>
      <c r="C1131" s="16">
        <v>43683</v>
      </c>
      <c r="D1131" s="15">
        <f t="shared" si="34"/>
        <v>2019</v>
      </c>
      <c r="E1131" s="15" t="s">
        <v>41</v>
      </c>
      <c r="F1131" s="15" t="s">
        <v>289</v>
      </c>
      <c r="G1131" s="15"/>
      <c r="H1131" s="15"/>
      <c r="I1131" s="15"/>
      <c r="J1131" s="18">
        <v>0.01</v>
      </c>
      <c r="L1131" s="15" t="s">
        <v>330</v>
      </c>
      <c r="M1131" s="15" t="s">
        <v>14</v>
      </c>
      <c r="N1131" s="15" t="s">
        <v>7451</v>
      </c>
      <c r="O1131" s="15"/>
      <c r="Q1131">
        <v>0.5</v>
      </c>
      <c r="S1131" s="15"/>
      <c r="T1131">
        <f t="shared" si="35"/>
        <v>0.78539816339744828</v>
      </c>
      <c r="U1131" s="15" t="s">
        <v>4097</v>
      </c>
      <c r="V1131" s="15" t="s">
        <v>4098</v>
      </c>
    </row>
    <row r="1132" spans="1:22" ht="15" customHeight="1" x14ac:dyDescent="0.3">
      <c r="A1132" s="15" t="s">
        <v>156</v>
      </c>
      <c r="B1132" s="16">
        <v>43683</v>
      </c>
      <c r="C1132" s="16">
        <v>43683</v>
      </c>
      <c r="D1132" s="15">
        <f t="shared" si="34"/>
        <v>2019</v>
      </c>
      <c r="E1132" s="15" t="s">
        <v>41</v>
      </c>
      <c r="F1132" s="15" t="s">
        <v>289</v>
      </c>
      <c r="G1132" s="15"/>
      <c r="H1132" s="15"/>
      <c r="I1132" s="15"/>
      <c r="J1132" s="18">
        <v>0.01</v>
      </c>
      <c r="L1132" s="15" t="s">
        <v>330</v>
      </c>
      <c r="M1132" s="15" t="s">
        <v>14</v>
      </c>
      <c r="N1132" s="15" t="s">
        <v>7451</v>
      </c>
      <c r="O1132" s="15"/>
      <c r="Q1132">
        <v>0.5</v>
      </c>
      <c r="S1132" s="15"/>
      <c r="T1132">
        <f t="shared" si="35"/>
        <v>0.78539816339744828</v>
      </c>
      <c r="U1132" s="15" t="s">
        <v>4099</v>
      </c>
      <c r="V1132" s="15" t="s">
        <v>4100</v>
      </c>
    </row>
    <row r="1133" spans="1:22" ht="15" customHeight="1" x14ac:dyDescent="0.3">
      <c r="A1133" s="15" t="s">
        <v>156</v>
      </c>
      <c r="B1133" s="16">
        <v>43683</v>
      </c>
      <c r="C1133" s="16">
        <v>43683</v>
      </c>
      <c r="D1133" s="15">
        <f t="shared" si="34"/>
        <v>2019</v>
      </c>
      <c r="E1133" s="15" t="s">
        <v>41</v>
      </c>
      <c r="F1133" s="15" t="s">
        <v>289</v>
      </c>
      <c r="G1133" s="15"/>
      <c r="H1133" s="15"/>
      <c r="I1133" s="15"/>
      <c r="J1133" s="18">
        <v>0.01</v>
      </c>
      <c r="L1133" s="15" t="s">
        <v>330</v>
      </c>
      <c r="M1133" s="15" t="s">
        <v>14</v>
      </c>
      <c r="N1133" s="15" t="s">
        <v>7451</v>
      </c>
      <c r="O1133" s="15"/>
      <c r="Q1133">
        <v>0.5</v>
      </c>
      <c r="S1133" s="15"/>
      <c r="T1133">
        <f t="shared" si="35"/>
        <v>0.78539816339744828</v>
      </c>
      <c r="U1133" s="15" t="s">
        <v>4101</v>
      </c>
      <c r="V1133" s="15" t="s">
        <v>4102</v>
      </c>
    </row>
    <row r="1134" spans="1:22" ht="15" customHeight="1" x14ac:dyDescent="0.3">
      <c r="A1134" s="15" t="s">
        <v>156</v>
      </c>
      <c r="B1134" s="16">
        <v>43683</v>
      </c>
      <c r="C1134" s="16">
        <v>43683</v>
      </c>
      <c r="D1134" s="15">
        <f t="shared" si="34"/>
        <v>2019</v>
      </c>
      <c r="E1134" s="15" t="s">
        <v>41</v>
      </c>
      <c r="F1134" s="15" t="s">
        <v>262</v>
      </c>
      <c r="G1134" s="15"/>
      <c r="H1134" s="15"/>
      <c r="I1134" s="15"/>
      <c r="J1134" s="18">
        <v>1</v>
      </c>
      <c r="L1134" s="15" t="s">
        <v>240</v>
      </c>
      <c r="M1134" s="15" t="s">
        <v>14</v>
      </c>
      <c r="N1134" s="15" t="s">
        <v>7452</v>
      </c>
      <c r="O1134" s="15"/>
      <c r="Q1134" s="10">
        <v>1</v>
      </c>
      <c r="S1134" s="15"/>
      <c r="T1134">
        <f t="shared" si="35"/>
        <v>3.1415926535897931</v>
      </c>
      <c r="U1134" s="15" t="s">
        <v>4103</v>
      </c>
      <c r="V1134" s="15" t="s">
        <v>4104</v>
      </c>
    </row>
    <row r="1135" spans="1:22" ht="15" customHeight="1" x14ac:dyDescent="0.3">
      <c r="A1135" s="15" t="s">
        <v>156</v>
      </c>
      <c r="B1135" s="16">
        <v>43683</v>
      </c>
      <c r="C1135" s="16">
        <v>43683</v>
      </c>
      <c r="D1135" s="15">
        <f t="shared" si="34"/>
        <v>2019</v>
      </c>
      <c r="E1135" s="15" t="s">
        <v>41</v>
      </c>
      <c r="F1135" s="15" t="s">
        <v>289</v>
      </c>
      <c r="G1135" s="15"/>
      <c r="H1135" s="15"/>
      <c r="I1135" s="15"/>
      <c r="J1135" s="18">
        <v>0.01</v>
      </c>
      <c r="L1135" s="15" t="s">
        <v>330</v>
      </c>
      <c r="M1135" s="15" t="s">
        <v>14</v>
      </c>
      <c r="N1135" s="15" t="s">
        <v>7451</v>
      </c>
      <c r="O1135" s="15"/>
      <c r="Q1135">
        <v>0.5</v>
      </c>
      <c r="S1135" s="15"/>
      <c r="T1135">
        <f t="shared" si="35"/>
        <v>0.78539816339744828</v>
      </c>
      <c r="U1135" s="15" t="s">
        <v>4105</v>
      </c>
      <c r="V1135" s="15" t="s">
        <v>4106</v>
      </c>
    </row>
    <row r="1136" spans="1:22" ht="15" customHeight="1" x14ac:dyDescent="0.3">
      <c r="A1136" s="15" t="s">
        <v>156</v>
      </c>
      <c r="B1136" s="16">
        <v>43683</v>
      </c>
      <c r="C1136" s="16">
        <v>43683</v>
      </c>
      <c r="D1136" s="15">
        <f t="shared" si="34"/>
        <v>2019</v>
      </c>
      <c r="E1136" s="15" t="s">
        <v>41</v>
      </c>
      <c r="F1136" s="15" t="s">
        <v>262</v>
      </c>
      <c r="G1136" s="15"/>
      <c r="H1136" s="15"/>
      <c r="I1136" s="15"/>
      <c r="J1136" s="18">
        <v>1</v>
      </c>
      <c r="L1136" s="15" t="s">
        <v>240</v>
      </c>
      <c r="M1136" s="15" t="s">
        <v>14</v>
      </c>
      <c r="N1136" s="15" t="s">
        <v>7451</v>
      </c>
      <c r="O1136" s="15"/>
      <c r="Q1136" s="10">
        <v>1</v>
      </c>
      <c r="S1136" s="15"/>
      <c r="T1136">
        <f t="shared" si="35"/>
        <v>3.1415926535897931</v>
      </c>
      <c r="U1136" s="15" t="s">
        <v>4107</v>
      </c>
      <c r="V1136" s="15" t="s">
        <v>4108</v>
      </c>
    </row>
    <row r="1137" spans="1:22" ht="15" customHeight="1" x14ac:dyDescent="0.3">
      <c r="A1137" s="15" t="s">
        <v>156</v>
      </c>
      <c r="B1137" s="16">
        <v>43683</v>
      </c>
      <c r="C1137" s="16">
        <v>43683</v>
      </c>
      <c r="D1137" s="15">
        <f t="shared" si="34"/>
        <v>2019</v>
      </c>
      <c r="E1137" s="15" t="s">
        <v>41</v>
      </c>
      <c r="F1137" s="15" t="s">
        <v>2440</v>
      </c>
      <c r="G1137" s="15"/>
      <c r="H1137" s="15"/>
      <c r="I1137" s="15"/>
      <c r="J1137" s="18">
        <v>1</v>
      </c>
      <c r="L1137" s="15" t="s">
        <v>252</v>
      </c>
      <c r="M1137" s="15" t="s">
        <v>14</v>
      </c>
      <c r="N1137" s="15" t="s">
        <v>7452</v>
      </c>
      <c r="O1137" s="15"/>
      <c r="Q1137" s="10">
        <v>1</v>
      </c>
      <c r="S1137" s="15"/>
      <c r="T1137">
        <f t="shared" si="35"/>
        <v>3.1415926535897931</v>
      </c>
      <c r="U1137" s="15" t="s">
        <v>4109</v>
      </c>
      <c r="V1137" s="15" t="s">
        <v>4110</v>
      </c>
    </row>
    <row r="1138" spans="1:22" ht="15" customHeight="1" x14ac:dyDescent="0.3">
      <c r="A1138" s="15" t="s">
        <v>156</v>
      </c>
      <c r="B1138" s="16">
        <v>43683</v>
      </c>
      <c r="C1138" s="16">
        <v>43683</v>
      </c>
      <c r="D1138" s="15">
        <f t="shared" si="34"/>
        <v>2019</v>
      </c>
      <c r="E1138" s="15" t="s">
        <v>41</v>
      </c>
      <c r="F1138" s="15" t="s">
        <v>262</v>
      </c>
      <c r="G1138" s="15"/>
      <c r="H1138" s="15"/>
      <c r="I1138" s="15"/>
      <c r="J1138" s="18">
        <v>10</v>
      </c>
      <c r="L1138" s="15" t="s">
        <v>252</v>
      </c>
      <c r="M1138" s="15" t="s">
        <v>14</v>
      </c>
      <c r="N1138" s="15" t="s">
        <v>7453</v>
      </c>
      <c r="O1138" s="15"/>
      <c r="Q1138" s="10">
        <v>10</v>
      </c>
      <c r="S1138" s="15"/>
      <c r="T1138">
        <f t="shared" si="35"/>
        <v>314.15926535897933</v>
      </c>
      <c r="U1138" s="15" t="s">
        <v>4111</v>
      </c>
      <c r="V1138" s="15" t="s">
        <v>4112</v>
      </c>
    </row>
    <row r="1139" spans="1:22" ht="15" customHeight="1" x14ac:dyDescent="0.3">
      <c r="A1139" s="15" t="s">
        <v>156</v>
      </c>
      <c r="B1139" s="16">
        <v>43683</v>
      </c>
      <c r="C1139" s="16">
        <v>43683</v>
      </c>
      <c r="D1139" s="15">
        <f t="shared" si="34"/>
        <v>2019</v>
      </c>
      <c r="E1139" s="15" t="s">
        <v>41</v>
      </c>
      <c r="F1139" s="15" t="s">
        <v>289</v>
      </c>
      <c r="G1139" s="15"/>
      <c r="H1139" s="15"/>
      <c r="I1139" s="15"/>
      <c r="J1139" s="18">
        <v>0.01</v>
      </c>
      <c r="L1139" s="15" t="s">
        <v>330</v>
      </c>
      <c r="M1139" s="15" t="s">
        <v>14</v>
      </c>
      <c r="N1139" s="15" t="s">
        <v>7451</v>
      </c>
      <c r="O1139" s="15"/>
      <c r="Q1139">
        <v>0.5</v>
      </c>
      <c r="S1139" s="15"/>
      <c r="T1139">
        <f t="shared" si="35"/>
        <v>0.78539816339744828</v>
      </c>
      <c r="U1139" s="15" t="s">
        <v>4113</v>
      </c>
      <c r="V1139" s="15" t="s">
        <v>4114</v>
      </c>
    </row>
    <row r="1140" spans="1:22" ht="15" customHeight="1" x14ac:dyDescent="0.3">
      <c r="A1140" s="15" t="s">
        <v>156</v>
      </c>
      <c r="B1140" s="16">
        <v>43683</v>
      </c>
      <c r="C1140" s="16">
        <v>43683</v>
      </c>
      <c r="D1140" s="15">
        <f t="shared" si="34"/>
        <v>2019</v>
      </c>
      <c r="E1140" s="15" t="s">
        <v>41</v>
      </c>
      <c r="F1140" s="15" t="s">
        <v>289</v>
      </c>
      <c r="G1140" s="15"/>
      <c r="H1140" s="15"/>
      <c r="I1140" s="15"/>
      <c r="J1140" s="18">
        <v>2</v>
      </c>
      <c r="L1140" s="15" t="s">
        <v>330</v>
      </c>
      <c r="M1140" s="15" t="s">
        <v>14</v>
      </c>
      <c r="N1140" s="15" t="s">
        <v>7452</v>
      </c>
      <c r="O1140" s="15"/>
      <c r="Q1140" s="10">
        <v>2</v>
      </c>
      <c r="S1140" s="15"/>
      <c r="T1140">
        <f t="shared" si="35"/>
        <v>12.566370614359172</v>
      </c>
      <c r="U1140" s="15" t="s">
        <v>4115</v>
      </c>
      <c r="V1140" s="15" t="s">
        <v>4116</v>
      </c>
    </row>
    <row r="1141" spans="1:22" ht="15" customHeight="1" x14ac:dyDescent="0.3">
      <c r="A1141" s="15" t="s">
        <v>156</v>
      </c>
      <c r="B1141" s="16">
        <v>43683</v>
      </c>
      <c r="C1141" s="16">
        <v>43683</v>
      </c>
      <c r="D1141" s="15">
        <f t="shared" si="34"/>
        <v>2019</v>
      </c>
      <c r="E1141" s="15" t="s">
        <v>41</v>
      </c>
      <c r="F1141" s="15" t="s">
        <v>289</v>
      </c>
      <c r="G1141" s="15"/>
      <c r="H1141" s="15"/>
      <c r="I1141" s="15"/>
      <c r="J1141" s="18">
        <v>2</v>
      </c>
      <c r="L1141" s="15" t="s">
        <v>330</v>
      </c>
      <c r="M1141" s="15" t="s">
        <v>14</v>
      </c>
      <c r="N1141" s="15" t="s">
        <v>7452</v>
      </c>
      <c r="O1141" s="15"/>
      <c r="Q1141" s="10">
        <v>2</v>
      </c>
      <c r="S1141" s="15"/>
      <c r="T1141">
        <f t="shared" si="35"/>
        <v>12.566370614359172</v>
      </c>
      <c r="U1141" s="15" t="s">
        <v>4117</v>
      </c>
      <c r="V1141" s="15" t="s">
        <v>4118</v>
      </c>
    </row>
    <row r="1142" spans="1:22" ht="15" customHeight="1" x14ac:dyDescent="0.3">
      <c r="A1142" s="15" t="s">
        <v>156</v>
      </c>
      <c r="B1142" s="16">
        <v>43683</v>
      </c>
      <c r="C1142" s="16">
        <v>43683</v>
      </c>
      <c r="D1142" s="15">
        <f t="shared" si="34"/>
        <v>2019</v>
      </c>
      <c r="E1142" s="15" t="s">
        <v>41</v>
      </c>
      <c r="F1142" s="15" t="s">
        <v>262</v>
      </c>
      <c r="G1142" s="15"/>
      <c r="H1142" s="15"/>
      <c r="I1142" s="15"/>
      <c r="J1142" s="18">
        <v>1</v>
      </c>
      <c r="L1142" s="15" t="s">
        <v>240</v>
      </c>
      <c r="M1142" s="15" t="s">
        <v>14</v>
      </c>
      <c r="N1142" s="15" t="s">
        <v>7452</v>
      </c>
      <c r="O1142" s="15"/>
      <c r="Q1142" s="10">
        <v>1</v>
      </c>
      <c r="S1142" s="15"/>
      <c r="T1142">
        <f t="shared" si="35"/>
        <v>3.1415926535897931</v>
      </c>
      <c r="U1142" s="15" t="s">
        <v>4119</v>
      </c>
      <c r="V1142" s="15" t="s">
        <v>4120</v>
      </c>
    </row>
    <row r="1143" spans="1:22" ht="15" customHeight="1" x14ac:dyDescent="0.3">
      <c r="A1143" s="15" t="s">
        <v>156</v>
      </c>
      <c r="B1143" s="16">
        <v>43683</v>
      </c>
      <c r="C1143" s="16">
        <v>43683</v>
      </c>
      <c r="D1143" s="15">
        <f t="shared" si="34"/>
        <v>2019</v>
      </c>
      <c r="E1143" s="15" t="s">
        <v>41</v>
      </c>
      <c r="F1143" s="15" t="s">
        <v>262</v>
      </c>
      <c r="G1143" s="15"/>
      <c r="H1143" s="15"/>
      <c r="I1143" s="15"/>
      <c r="J1143" s="18">
        <v>3</v>
      </c>
      <c r="L1143" s="15" t="s">
        <v>240</v>
      </c>
      <c r="M1143" s="15" t="s">
        <v>14</v>
      </c>
      <c r="N1143" s="15" t="s">
        <v>7453</v>
      </c>
      <c r="O1143" s="15"/>
      <c r="Q1143" s="10">
        <v>3</v>
      </c>
      <c r="S1143" s="15"/>
      <c r="T1143">
        <f t="shared" si="35"/>
        <v>28.274333882308138</v>
      </c>
      <c r="U1143" s="15" t="s">
        <v>4121</v>
      </c>
      <c r="V1143" s="15" t="s">
        <v>4122</v>
      </c>
    </row>
    <row r="1144" spans="1:22" ht="15" customHeight="1" x14ac:dyDescent="0.3">
      <c r="A1144" s="15" t="s">
        <v>156</v>
      </c>
      <c r="B1144" s="16">
        <v>43683</v>
      </c>
      <c r="C1144" s="16">
        <v>43683</v>
      </c>
      <c r="D1144" s="15">
        <f t="shared" si="34"/>
        <v>2019</v>
      </c>
      <c r="E1144" s="15" t="s">
        <v>41</v>
      </c>
      <c r="F1144" s="15" t="s">
        <v>289</v>
      </c>
      <c r="G1144" s="15"/>
      <c r="H1144" s="15"/>
      <c r="I1144" s="15"/>
      <c r="J1144" s="18">
        <v>2</v>
      </c>
      <c r="L1144" s="15" t="s">
        <v>330</v>
      </c>
      <c r="M1144" s="15" t="s">
        <v>14</v>
      </c>
      <c r="N1144" s="15" t="s">
        <v>7451</v>
      </c>
      <c r="O1144" s="15"/>
      <c r="Q1144" s="10">
        <v>2</v>
      </c>
      <c r="S1144" s="15"/>
      <c r="T1144">
        <f t="shared" si="35"/>
        <v>12.566370614359172</v>
      </c>
      <c r="U1144" s="15" t="s">
        <v>4123</v>
      </c>
      <c r="V1144" s="15" t="s">
        <v>4124</v>
      </c>
    </row>
    <row r="1145" spans="1:22" ht="15" customHeight="1" x14ac:dyDescent="0.3">
      <c r="A1145" s="15" t="s">
        <v>156</v>
      </c>
      <c r="B1145" s="16">
        <v>43683</v>
      </c>
      <c r="C1145" s="16">
        <v>43683</v>
      </c>
      <c r="D1145" s="15">
        <f t="shared" si="34"/>
        <v>2019</v>
      </c>
      <c r="E1145" s="15" t="s">
        <v>41</v>
      </c>
      <c r="F1145" s="15" t="s">
        <v>329</v>
      </c>
      <c r="G1145" s="15"/>
      <c r="H1145" s="15"/>
      <c r="I1145" s="15"/>
      <c r="J1145" s="18">
        <v>0.01</v>
      </c>
      <c r="L1145" s="15" t="s">
        <v>330</v>
      </c>
      <c r="M1145" s="15" t="s">
        <v>14</v>
      </c>
      <c r="N1145" s="15" t="s">
        <v>7451</v>
      </c>
      <c r="O1145" s="15"/>
      <c r="Q1145">
        <v>0.5</v>
      </c>
      <c r="S1145" s="15"/>
      <c r="T1145">
        <f t="shared" si="35"/>
        <v>0.78539816339744828</v>
      </c>
      <c r="U1145" s="15" t="s">
        <v>4125</v>
      </c>
      <c r="V1145" s="15" t="s">
        <v>4126</v>
      </c>
    </row>
    <row r="1146" spans="1:22" ht="15" customHeight="1" x14ac:dyDescent="0.3">
      <c r="A1146" s="15" t="s">
        <v>156</v>
      </c>
      <c r="B1146" s="16">
        <v>43683</v>
      </c>
      <c r="C1146" s="16">
        <v>43683</v>
      </c>
      <c r="D1146" s="15">
        <f t="shared" si="34"/>
        <v>2019</v>
      </c>
      <c r="E1146" s="15" t="s">
        <v>41</v>
      </c>
      <c r="F1146" s="15" t="s">
        <v>238</v>
      </c>
      <c r="G1146" s="15"/>
      <c r="H1146" s="15"/>
      <c r="I1146" s="15"/>
      <c r="J1146" s="18">
        <v>2</v>
      </c>
      <c r="L1146" s="15" t="s">
        <v>252</v>
      </c>
      <c r="M1146" s="15" t="s">
        <v>14</v>
      </c>
      <c r="N1146" s="15" t="s">
        <v>7452</v>
      </c>
      <c r="O1146" s="15"/>
      <c r="Q1146" s="10">
        <v>2</v>
      </c>
      <c r="S1146" s="15"/>
      <c r="T1146">
        <f t="shared" si="35"/>
        <v>12.566370614359172</v>
      </c>
      <c r="U1146" s="15" t="s">
        <v>4127</v>
      </c>
      <c r="V1146" s="15" t="s">
        <v>4128</v>
      </c>
    </row>
    <row r="1147" spans="1:22" ht="15" customHeight="1" x14ac:dyDescent="0.3">
      <c r="A1147" s="15" t="s">
        <v>156</v>
      </c>
      <c r="B1147" s="16">
        <v>43683</v>
      </c>
      <c r="C1147" s="16">
        <v>43683</v>
      </c>
      <c r="D1147" s="15">
        <f t="shared" si="34"/>
        <v>2019</v>
      </c>
      <c r="E1147" s="15" t="s">
        <v>41</v>
      </c>
      <c r="F1147" s="15" t="s">
        <v>266</v>
      </c>
      <c r="G1147" s="15"/>
      <c r="H1147" s="15"/>
      <c r="I1147" s="15"/>
      <c r="J1147" s="18">
        <v>2</v>
      </c>
      <c r="L1147" s="15" t="s">
        <v>252</v>
      </c>
      <c r="M1147" s="15" t="s">
        <v>14</v>
      </c>
      <c r="N1147" s="15" t="s">
        <v>7452</v>
      </c>
      <c r="O1147" s="15"/>
      <c r="Q1147" s="10">
        <v>2</v>
      </c>
      <c r="S1147" s="15"/>
      <c r="T1147">
        <f t="shared" si="35"/>
        <v>12.566370614359172</v>
      </c>
      <c r="U1147" s="15" t="s">
        <v>4129</v>
      </c>
      <c r="V1147" s="15" t="s">
        <v>4130</v>
      </c>
    </row>
    <row r="1148" spans="1:22" ht="15" customHeight="1" x14ac:dyDescent="0.3">
      <c r="A1148" s="15" t="s">
        <v>156</v>
      </c>
      <c r="B1148" s="16">
        <v>43683</v>
      </c>
      <c r="C1148" s="16">
        <v>43683</v>
      </c>
      <c r="D1148" s="15">
        <f t="shared" si="34"/>
        <v>2019</v>
      </c>
      <c r="E1148" s="15" t="s">
        <v>41</v>
      </c>
      <c r="F1148" s="15" t="s">
        <v>281</v>
      </c>
      <c r="G1148" s="15"/>
      <c r="H1148" s="15"/>
      <c r="I1148" s="15"/>
      <c r="J1148" s="18">
        <v>1.5</v>
      </c>
      <c r="L1148" s="15" t="s">
        <v>252</v>
      </c>
      <c r="M1148" s="15" t="s">
        <v>14</v>
      </c>
      <c r="N1148" s="15" t="s">
        <v>7452</v>
      </c>
      <c r="O1148" s="15"/>
      <c r="Q1148" s="10">
        <v>1.5</v>
      </c>
      <c r="S1148" s="15"/>
      <c r="T1148">
        <f t="shared" si="35"/>
        <v>7.0685834705770345</v>
      </c>
      <c r="U1148" s="15" t="s">
        <v>4131</v>
      </c>
      <c r="V1148" s="15" t="s">
        <v>4132</v>
      </c>
    </row>
    <row r="1149" spans="1:22" ht="15" customHeight="1" x14ac:dyDescent="0.3">
      <c r="A1149" s="15" t="s">
        <v>156</v>
      </c>
      <c r="B1149" s="16">
        <v>43683</v>
      </c>
      <c r="C1149" s="16">
        <v>43683</v>
      </c>
      <c r="D1149" s="15">
        <f t="shared" si="34"/>
        <v>2019</v>
      </c>
      <c r="E1149" s="15" t="s">
        <v>41</v>
      </c>
      <c r="F1149" s="15" t="s">
        <v>289</v>
      </c>
      <c r="G1149" s="15"/>
      <c r="H1149" s="15"/>
      <c r="I1149" s="15"/>
      <c r="J1149" s="18">
        <v>0.01</v>
      </c>
      <c r="L1149" s="15" t="s">
        <v>330</v>
      </c>
      <c r="M1149" s="15" t="s">
        <v>14</v>
      </c>
      <c r="N1149" s="15" t="s">
        <v>7451</v>
      </c>
      <c r="O1149" s="15"/>
      <c r="Q1149">
        <v>0.5</v>
      </c>
      <c r="S1149" s="15"/>
      <c r="T1149">
        <f t="shared" si="35"/>
        <v>0.78539816339744828</v>
      </c>
      <c r="U1149" s="15" t="s">
        <v>4133</v>
      </c>
      <c r="V1149" s="15" t="s">
        <v>4134</v>
      </c>
    </row>
    <row r="1150" spans="1:22" ht="15" customHeight="1" x14ac:dyDescent="0.3">
      <c r="A1150" s="15" t="s">
        <v>156</v>
      </c>
      <c r="B1150" s="16">
        <v>43683</v>
      </c>
      <c r="C1150" s="16">
        <v>43683</v>
      </c>
      <c r="D1150" s="15">
        <f t="shared" si="34"/>
        <v>2019</v>
      </c>
      <c r="E1150" s="15" t="s">
        <v>41</v>
      </c>
      <c r="F1150" s="15" t="s">
        <v>262</v>
      </c>
      <c r="G1150" s="15"/>
      <c r="H1150" s="15"/>
      <c r="I1150" s="15"/>
      <c r="J1150" s="18">
        <v>2</v>
      </c>
      <c r="L1150" s="15" t="s">
        <v>240</v>
      </c>
      <c r="M1150" s="15" t="s">
        <v>14</v>
      </c>
      <c r="N1150" s="15" t="s">
        <v>7452</v>
      </c>
      <c r="O1150" s="15"/>
      <c r="Q1150" s="10">
        <v>2</v>
      </c>
      <c r="S1150" s="15"/>
      <c r="T1150">
        <f t="shared" si="35"/>
        <v>12.566370614359172</v>
      </c>
      <c r="U1150" s="15" t="s">
        <v>4135</v>
      </c>
      <c r="V1150" s="15" t="s">
        <v>4136</v>
      </c>
    </row>
    <row r="1151" spans="1:22" ht="15" customHeight="1" x14ac:dyDescent="0.3">
      <c r="A1151" s="15" t="s">
        <v>156</v>
      </c>
      <c r="B1151" s="16">
        <v>43683</v>
      </c>
      <c r="C1151" s="16">
        <v>43683</v>
      </c>
      <c r="D1151" s="15">
        <f t="shared" si="34"/>
        <v>2019</v>
      </c>
      <c r="E1151" s="15" t="s">
        <v>41</v>
      </c>
      <c r="F1151" s="15" t="s">
        <v>266</v>
      </c>
      <c r="G1151" s="15"/>
      <c r="H1151" s="15"/>
      <c r="I1151" s="15"/>
      <c r="J1151" s="18">
        <v>0.01</v>
      </c>
      <c r="L1151" s="15" t="s">
        <v>252</v>
      </c>
      <c r="M1151" s="15" t="s">
        <v>14</v>
      </c>
      <c r="N1151" s="15" t="s">
        <v>7451</v>
      </c>
      <c r="O1151" s="15"/>
      <c r="Q1151">
        <v>0.5</v>
      </c>
      <c r="S1151" s="15"/>
      <c r="T1151">
        <f t="shared" si="35"/>
        <v>0.78539816339744828</v>
      </c>
      <c r="U1151" s="15" t="s">
        <v>4137</v>
      </c>
      <c r="V1151" s="15" t="s">
        <v>4138</v>
      </c>
    </row>
    <row r="1152" spans="1:22" ht="15" customHeight="1" x14ac:dyDescent="0.3">
      <c r="A1152" s="15" t="s">
        <v>156</v>
      </c>
      <c r="B1152" s="16">
        <v>43683</v>
      </c>
      <c r="C1152" s="16">
        <v>43683</v>
      </c>
      <c r="D1152" s="15">
        <f t="shared" si="34"/>
        <v>2019</v>
      </c>
      <c r="E1152" s="15" t="s">
        <v>41</v>
      </c>
      <c r="F1152" s="15" t="s">
        <v>2440</v>
      </c>
      <c r="G1152" s="15"/>
      <c r="H1152" s="15"/>
      <c r="I1152" s="15"/>
      <c r="J1152" s="18">
        <v>0.01</v>
      </c>
      <c r="L1152" s="15" t="s">
        <v>330</v>
      </c>
      <c r="M1152" s="15" t="s">
        <v>14</v>
      </c>
      <c r="N1152" s="15" t="s">
        <v>7451</v>
      </c>
      <c r="O1152" s="15"/>
      <c r="Q1152">
        <v>0.5</v>
      </c>
      <c r="S1152" s="15"/>
      <c r="T1152">
        <f t="shared" si="35"/>
        <v>0.78539816339744828</v>
      </c>
      <c r="U1152" s="15" t="s">
        <v>4139</v>
      </c>
      <c r="V1152" s="15" t="s">
        <v>4140</v>
      </c>
    </row>
    <row r="1153" spans="1:22" ht="15" customHeight="1" x14ac:dyDescent="0.3">
      <c r="A1153" s="15" t="s">
        <v>156</v>
      </c>
      <c r="B1153" s="16">
        <v>43683</v>
      </c>
      <c r="C1153" s="16">
        <v>43683</v>
      </c>
      <c r="D1153" s="15">
        <f t="shared" si="34"/>
        <v>2019</v>
      </c>
      <c r="E1153" s="15" t="s">
        <v>41</v>
      </c>
      <c r="F1153" s="15" t="s">
        <v>2440</v>
      </c>
      <c r="G1153" s="15"/>
      <c r="H1153" s="15"/>
      <c r="I1153" s="15"/>
      <c r="J1153" s="18">
        <v>0.01</v>
      </c>
      <c r="L1153" s="15" t="s">
        <v>330</v>
      </c>
      <c r="M1153" s="15" t="s">
        <v>14</v>
      </c>
      <c r="N1153" s="15" t="s">
        <v>7451</v>
      </c>
      <c r="O1153" s="15"/>
      <c r="Q1153">
        <v>0.5</v>
      </c>
      <c r="S1153" s="15"/>
      <c r="T1153">
        <f t="shared" si="35"/>
        <v>0.78539816339744828</v>
      </c>
      <c r="U1153" s="15" t="s">
        <v>4141</v>
      </c>
      <c r="V1153" s="15" t="s">
        <v>4142</v>
      </c>
    </row>
    <row r="1154" spans="1:22" ht="15" customHeight="1" x14ac:dyDescent="0.3">
      <c r="A1154" s="15" t="s">
        <v>156</v>
      </c>
      <c r="B1154" s="16">
        <v>43683</v>
      </c>
      <c r="C1154" s="16">
        <v>43683</v>
      </c>
      <c r="D1154" s="15">
        <f t="shared" si="34"/>
        <v>2019</v>
      </c>
      <c r="E1154" s="15" t="s">
        <v>41</v>
      </c>
      <c r="F1154" s="15" t="s">
        <v>2440</v>
      </c>
      <c r="G1154" s="15"/>
      <c r="H1154" s="15"/>
      <c r="I1154" s="15"/>
      <c r="J1154" s="18">
        <v>1</v>
      </c>
      <c r="L1154" s="15" t="s">
        <v>240</v>
      </c>
      <c r="M1154" s="15" t="s">
        <v>14</v>
      </c>
      <c r="N1154" s="15" t="s">
        <v>7452</v>
      </c>
      <c r="O1154" s="15"/>
      <c r="Q1154" s="10">
        <v>1</v>
      </c>
      <c r="S1154" s="15"/>
      <c r="T1154">
        <f t="shared" si="35"/>
        <v>3.1415926535897931</v>
      </c>
      <c r="U1154" s="15" t="s">
        <v>4143</v>
      </c>
      <c r="V1154" s="15" t="s">
        <v>4144</v>
      </c>
    </row>
    <row r="1155" spans="1:22" ht="15" customHeight="1" x14ac:dyDescent="0.3">
      <c r="A1155" s="15" t="s">
        <v>156</v>
      </c>
      <c r="B1155" s="16">
        <v>43683</v>
      </c>
      <c r="C1155" s="16">
        <v>43683</v>
      </c>
      <c r="D1155" s="15">
        <f t="shared" ref="D1155:D1218" si="36">YEAR(C1155)</f>
        <v>2019</v>
      </c>
      <c r="E1155" s="15" t="s">
        <v>41</v>
      </c>
      <c r="F1155" s="15" t="s">
        <v>289</v>
      </c>
      <c r="G1155" s="15"/>
      <c r="H1155" s="15"/>
      <c r="I1155" s="15"/>
      <c r="J1155" s="18">
        <v>0.01</v>
      </c>
      <c r="L1155" s="15" t="s">
        <v>330</v>
      </c>
      <c r="M1155" s="15" t="s">
        <v>14</v>
      </c>
      <c r="N1155" s="15" t="s">
        <v>7451</v>
      </c>
      <c r="O1155" s="15"/>
      <c r="Q1155">
        <v>0.5</v>
      </c>
      <c r="S1155" s="15"/>
      <c r="T1155">
        <f t="shared" ref="T1155:T1218" si="37">PI()*(Q1155^2)</f>
        <v>0.78539816339744828</v>
      </c>
      <c r="U1155" s="15" t="s">
        <v>4145</v>
      </c>
      <c r="V1155" s="15" t="s">
        <v>4146</v>
      </c>
    </row>
    <row r="1156" spans="1:22" ht="15" customHeight="1" x14ac:dyDescent="0.3">
      <c r="A1156" s="15" t="s">
        <v>223</v>
      </c>
      <c r="B1156" s="16">
        <v>43684</v>
      </c>
      <c r="C1156" s="16">
        <v>43684</v>
      </c>
      <c r="D1156" s="15">
        <f t="shared" si="36"/>
        <v>2019</v>
      </c>
      <c r="E1156" s="15" t="s">
        <v>288</v>
      </c>
      <c r="F1156" s="15" t="s">
        <v>360</v>
      </c>
      <c r="G1156" s="15"/>
      <c r="H1156" s="15"/>
      <c r="I1156" s="15"/>
      <c r="J1156" s="18">
        <v>1</v>
      </c>
      <c r="L1156" s="15" t="s">
        <v>330</v>
      </c>
      <c r="M1156" s="15" t="s">
        <v>14</v>
      </c>
      <c r="N1156" s="15" t="s">
        <v>7451</v>
      </c>
      <c r="O1156" s="15"/>
      <c r="Q1156" s="10">
        <v>1</v>
      </c>
      <c r="S1156" s="15"/>
      <c r="T1156">
        <f t="shared" si="37"/>
        <v>3.1415926535897931</v>
      </c>
      <c r="U1156" s="15" t="s">
        <v>4147</v>
      </c>
      <c r="V1156" s="15" t="s">
        <v>4148</v>
      </c>
    </row>
    <row r="1157" spans="1:22" ht="15" customHeight="1" x14ac:dyDescent="0.3">
      <c r="A1157" s="15" t="s">
        <v>223</v>
      </c>
      <c r="B1157" s="16">
        <v>43684</v>
      </c>
      <c r="C1157" s="16">
        <v>43684</v>
      </c>
      <c r="D1157" s="15">
        <f t="shared" si="36"/>
        <v>2019</v>
      </c>
      <c r="E1157" s="15" t="s">
        <v>288</v>
      </c>
      <c r="F1157" s="15" t="s">
        <v>360</v>
      </c>
      <c r="G1157" s="15"/>
      <c r="H1157" s="15"/>
      <c r="I1157" s="15"/>
      <c r="J1157" s="18">
        <v>0.01</v>
      </c>
      <c r="L1157" s="15" t="s">
        <v>330</v>
      </c>
      <c r="M1157" s="15" t="s">
        <v>14</v>
      </c>
      <c r="N1157" s="15" t="s">
        <v>7451</v>
      </c>
      <c r="O1157" s="15"/>
      <c r="Q1157">
        <v>0.5</v>
      </c>
      <c r="S1157" s="15"/>
      <c r="T1157">
        <f t="shared" si="37"/>
        <v>0.78539816339744828</v>
      </c>
      <c r="U1157" s="15" t="s">
        <v>4149</v>
      </c>
      <c r="V1157" s="15" t="s">
        <v>4150</v>
      </c>
    </row>
    <row r="1158" spans="1:22" ht="15" customHeight="1" x14ac:dyDescent="0.3">
      <c r="A1158" s="15" t="s">
        <v>223</v>
      </c>
      <c r="B1158" s="16">
        <v>43684</v>
      </c>
      <c r="C1158" s="16">
        <v>43684</v>
      </c>
      <c r="D1158" s="15">
        <f t="shared" si="36"/>
        <v>2019</v>
      </c>
      <c r="E1158" s="15" t="s">
        <v>288</v>
      </c>
      <c r="F1158" s="15" t="s">
        <v>360</v>
      </c>
      <c r="G1158" s="15"/>
      <c r="H1158" s="15"/>
      <c r="I1158" s="15"/>
      <c r="J1158" s="18">
        <v>0.01</v>
      </c>
      <c r="L1158" s="15" t="s">
        <v>330</v>
      </c>
      <c r="M1158" s="15" t="s">
        <v>14</v>
      </c>
      <c r="N1158" s="15" t="s">
        <v>7451</v>
      </c>
      <c r="O1158" s="15"/>
      <c r="Q1158">
        <v>0.5</v>
      </c>
      <c r="S1158" s="15"/>
      <c r="T1158">
        <f t="shared" si="37"/>
        <v>0.78539816339744828</v>
      </c>
      <c r="U1158" s="15" t="s">
        <v>4151</v>
      </c>
      <c r="V1158" s="15" t="s">
        <v>4152</v>
      </c>
    </row>
    <row r="1159" spans="1:22" ht="15" customHeight="1" x14ac:dyDescent="0.3">
      <c r="A1159" s="15" t="s">
        <v>223</v>
      </c>
      <c r="B1159" s="16">
        <v>43684</v>
      </c>
      <c r="C1159" s="16">
        <v>43684</v>
      </c>
      <c r="D1159" s="15">
        <f t="shared" si="36"/>
        <v>2019</v>
      </c>
      <c r="E1159" s="15" t="s">
        <v>288</v>
      </c>
      <c r="F1159" s="15" t="s">
        <v>2440</v>
      </c>
      <c r="G1159" s="15"/>
      <c r="H1159" s="15"/>
      <c r="I1159" s="15"/>
      <c r="J1159" s="18">
        <v>0.01</v>
      </c>
      <c r="L1159" s="15" t="s">
        <v>330</v>
      </c>
      <c r="M1159" s="15" t="s">
        <v>14</v>
      </c>
      <c r="N1159" s="15" t="s">
        <v>7451</v>
      </c>
      <c r="O1159" s="15"/>
      <c r="Q1159">
        <v>0.5</v>
      </c>
      <c r="S1159" s="15"/>
      <c r="T1159">
        <f t="shared" si="37"/>
        <v>0.78539816339744828</v>
      </c>
      <c r="U1159" s="15" t="s">
        <v>4153</v>
      </c>
      <c r="V1159" s="15" t="s">
        <v>4154</v>
      </c>
    </row>
    <row r="1160" spans="1:22" ht="15" customHeight="1" x14ac:dyDescent="0.3">
      <c r="A1160" s="15" t="s">
        <v>223</v>
      </c>
      <c r="B1160" s="16">
        <v>43684</v>
      </c>
      <c r="C1160" s="16">
        <v>43684</v>
      </c>
      <c r="D1160" s="15">
        <f t="shared" si="36"/>
        <v>2019</v>
      </c>
      <c r="E1160" s="15" t="s">
        <v>288</v>
      </c>
      <c r="F1160" s="15" t="s">
        <v>2440</v>
      </c>
      <c r="G1160" s="15"/>
      <c r="H1160" s="15"/>
      <c r="I1160" s="15"/>
      <c r="J1160" s="18">
        <v>1</v>
      </c>
      <c r="L1160" s="15" t="s">
        <v>240</v>
      </c>
      <c r="M1160" s="15" t="s">
        <v>14</v>
      </c>
      <c r="N1160" s="15" t="s">
        <v>7451</v>
      </c>
      <c r="O1160" s="15"/>
      <c r="Q1160" s="10">
        <v>1</v>
      </c>
      <c r="S1160" s="15"/>
      <c r="T1160">
        <f t="shared" si="37"/>
        <v>3.1415926535897931</v>
      </c>
      <c r="U1160" s="15" t="s">
        <v>4155</v>
      </c>
      <c r="V1160" s="15" t="s">
        <v>4156</v>
      </c>
    </row>
    <row r="1161" spans="1:22" ht="15" customHeight="1" x14ac:dyDescent="0.3">
      <c r="A1161" s="15" t="s">
        <v>872</v>
      </c>
      <c r="B1161" s="16">
        <v>43691</v>
      </c>
      <c r="C1161" s="16">
        <v>43691</v>
      </c>
      <c r="D1161" s="15">
        <f t="shared" si="36"/>
        <v>2019</v>
      </c>
      <c r="E1161" s="15" t="s">
        <v>166</v>
      </c>
      <c r="F1161" s="15" t="s">
        <v>360</v>
      </c>
      <c r="G1161" s="15"/>
      <c r="H1161" s="15"/>
      <c r="I1161" s="15"/>
      <c r="J1161" s="18">
        <v>0.01</v>
      </c>
      <c r="L1161" s="15" t="s">
        <v>330</v>
      </c>
      <c r="M1161" s="15" t="s">
        <v>14</v>
      </c>
      <c r="N1161" s="15" t="s">
        <v>7451</v>
      </c>
      <c r="O1161" s="15"/>
      <c r="Q1161">
        <v>0.5</v>
      </c>
      <c r="S1161" s="15"/>
      <c r="T1161">
        <f t="shared" si="37"/>
        <v>0.78539816339744828</v>
      </c>
      <c r="U1161" s="15" t="s">
        <v>4157</v>
      </c>
      <c r="V1161" s="15" t="s">
        <v>4158</v>
      </c>
    </row>
    <row r="1162" spans="1:22" ht="15" customHeight="1" x14ac:dyDescent="0.3">
      <c r="A1162" s="15" t="s">
        <v>872</v>
      </c>
      <c r="B1162" s="16">
        <v>43691</v>
      </c>
      <c r="C1162" s="16">
        <v>43691</v>
      </c>
      <c r="D1162" s="15">
        <f t="shared" si="36"/>
        <v>2019</v>
      </c>
      <c r="E1162" s="15" t="s">
        <v>166</v>
      </c>
      <c r="F1162" s="15" t="s">
        <v>360</v>
      </c>
      <c r="G1162" s="15"/>
      <c r="H1162" s="15"/>
      <c r="I1162" s="15"/>
      <c r="J1162" s="18">
        <v>1</v>
      </c>
      <c r="L1162" s="15" t="s">
        <v>252</v>
      </c>
      <c r="M1162" s="15" t="s">
        <v>14</v>
      </c>
      <c r="N1162" s="15" t="s">
        <v>7451</v>
      </c>
      <c r="O1162" s="15"/>
      <c r="Q1162" s="10">
        <v>1</v>
      </c>
      <c r="S1162" s="15"/>
      <c r="T1162">
        <f t="shared" si="37"/>
        <v>3.1415926535897931</v>
      </c>
      <c r="U1162" s="15" t="s">
        <v>4159</v>
      </c>
      <c r="V1162" s="15" t="s">
        <v>4160</v>
      </c>
    </row>
    <row r="1163" spans="1:22" ht="15" customHeight="1" x14ac:dyDescent="0.3">
      <c r="A1163" s="15" t="s">
        <v>872</v>
      </c>
      <c r="B1163" s="16">
        <v>43691</v>
      </c>
      <c r="C1163" s="16">
        <v>43691</v>
      </c>
      <c r="D1163" s="15">
        <f t="shared" si="36"/>
        <v>2019</v>
      </c>
      <c r="E1163" s="15" t="s">
        <v>166</v>
      </c>
      <c r="F1163" s="15" t="s">
        <v>360</v>
      </c>
      <c r="G1163" s="15"/>
      <c r="H1163" s="15"/>
      <c r="I1163" s="15"/>
      <c r="J1163" s="18">
        <v>1</v>
      </c>
      <c r="L1163" s="15" t="s">
        <v>240</v>
      </c>
      <c r="M1163" s="15" t="s">
        <v>14</v>
      </c>
      <c r="N1163" s="15" t="s">
        <v>7451</v>
      </c>
      <c r="O1163" s="15"/>
      <c r="Q1163" s="10">
        <v>1</v>
      </c>
      <c r="S1163" s="15"/>
      <c r="T1163">
        <f t="shared" si="37"/>
        <v>3.1415926535897931</v>
      </c>
      <c r="U1163" s="15" t="s">
        <v>4161</v>
      </c>
      <c r="V1163" s="15" t="s">
        <v>4162</v>
      </c>
    </row>
    <row r="1164" spans="1:22" ht="15" customHeight="1" x14ac:dyDescent="0.3">
      <c r="A1164" s="15" t="s">
        <v>872</v>
      </c>
      <c r="B1164" s="16">
        <v>43691</v>
      </c>
      <c r="C1164" s="16">
        <v>43691</v>
      </c>
      <c r="D1164" s="15">
        <f t="shared" si="36"/>
        <v>2019</v>
      </c>
      <c r="E1164" s="15" t="s">
        <v>166</v>
      </c>
      <c r="F1164" s="15" t="s">
        <v>266</v>
      </c>
      <c r="G1164" s="15"/>
      <c r="H1164" s="15"/>
      <c r="I1164" s="15"/>
      <c r="J1164" s="18">
        <v>0.01</v>
      </c>
      <c r="L1164" s="15" t="s">
        <v>330</v>
      </c>
      <c r="M1164" s="15" t="s">
        <v>14</v>
      </c>
      <c r="N1164" s="15" t="s">
        <v>7451</v>
      </c>
      <c r="O1164" s="15"/>
      <c r="Q1164">
        <v>0.5</v>
      </c>
      <c r="S1164" s="15"/>
      <c r="T1164">
        <f t="shared" si="37"/>
        <v>0.78539816339744828</v>
      </c>
      <c r="U1164" s="15" t="s">
        <v>4163</v>
      </c>
      <c r="V1164" s="15" t="s">
        <v>4164</v>
      </c>
    </row>
    <row r="1165" spans="1:22" ht="15" customHeight="1" x14ac:dyDescent="0.3">
      <c r="A1165" s="15" t="s">
        <v>872</v>
      </c>
      <c r="B1165" s="16">
        <v>43691</v>
      </c>
      <c r="C1165" s="16">
        <v>43691</v>
      </c>
      <c r="D1165" s="15">
        <f t="shared" si="36"/>
        <v>2019</v>
      </c>
      <c r="E1165" s="15" t="s">
        <v>166</v>
      </c>
      <c r="F1165" s="15" t="s">
        <v>360</v>
      </c>
      <c r="G1165" s="15"/>
      <c r="H1165" s="15"/>
      <c r="I1165" s="15"/>
      <c r="J1165" s="18">
        <v>1</v>
      </c>
      <c r="L1165" s="15" t="s">
        <v>240</v>
      </c>
      <c r="M1165" s="15" t="s">
        <v>14</v>
      </c>
      <c r="N1165" s="15" t="s">
        <v>7451</v>
      </c>
      <c r="O1165" s="15"/>
      <c r="Q1165" s="10">
        <v>1</v>
      </c>
      <c r="S1165" s="15"/>
      <c r="T1165">
        <f t="shared" si="37"/>
        <v>3.1415926535897931</v>
      </c>
      <c r="U1165" s="15" t="s">
        <v>4165</v>
      </c>
      <c r="V1165" s="15" t="s">
        <v>4166</v>
      </c>
    </row>
    <row r="1166" spans="1:22" ht="15" customHeight="1" x14ac:dyDescent="0.3">
      <c r="A1166" s="15" t="s">
        <v>872</v>
      </c>
      <c r="B1166" s="16">
        <v>43691</v>
      </c>
      <c r="C1166" s="16">
        <v>43691</v>
      </c>
      <c r="D1166" s="15">
        <f t="shared" si="36"/>
        <v>2019</v>
      </c>
      <c r="E1166" s="15" t="s">
        <v>166</v>
      </c>
      <c r="F1166" s="15" t="s">
        <v>360</v>
      </c>
      <c r="G1166" s="15"/>
      <c r="H1166" s="15"/>
      <c r="I1166" s="15"/>
      <c r="J1166" s="18">
        <v>0.01</v>
      </c>
      <c r="L1166" s="15" t="s">
        <v>330</v>
      </c>
      <c r="M1166" s="15" t="s">
        <v>14</v>
      </c>
      <c r="N1166" s="15" t="s">
        <v>7451</v>
      </c>
      <c r="O1166" s="15"/>
      <c r="Q1166">
        <v>0.5</v>
      </c>
      <c r="S1166" s="15"/>
      <c r="T1166">
        <f t="shared" si="37"/>
        <v>0.78539816339744828</v>
      </c>
      <c r="U1166" s="15" t="s">
        <v>4167</v>
      </c>
      <c r="V1166" s="15" t="s">
        <v>4168</v>
      </c>
    </row>
    <row r="1167" spans="1:22" ht="15" customHeight="1" x14ac:dyDescent="0.3">
      <c r="A1167" s="15" t="s">
        <v>872</v>
      </c>
      <c r="B1167" s="16">
        <v>43691</v>
      </c>
      <c r="C1167" s="16">
        <v>43691</v>
      </c>
      <c r="D1167" s="15">
        <f t="shared" si="36"/>
        <v>2019</v>
      </c>
      <c r="E1167" s="15" t="s">
        <v>166</v>
      </c>
      <c r="F1167" s="15" t="s">
        <v>360</v>
      </c>
      <c r="G1167" s="15"/>
      <c r="H1167" s="15"/>
      <c r="I1167" s="15"/>
      <c r="J1167" s="18">
        <v>0.01</v>
      </c>
      <c r="L1167" s="15" t="s">
        <v>330</v>
      </c>
      <c r="M1167" s="15" t="s">
        <v>14</v>
      </c>
      <c r="N1167" s="15" t="s">
        <v>7451</v>
      </c>
      <c r="O1167" s="15"/>
      <c r="Q1167">
        <v>0.5</v>
      </c>
      <c r="S1167" s="15"/>
      <c r="T1167">
        <f t="shared" si="37"/>
        <v>0.78539816339744828</v>
      </c>
      <c r="U1167" s="15" t="s">
        <v>4169</v>
      </c>
      <c r="V1167" s="15" t="s">
        <v>4170</v>
      </c>
    </row>
    <row r="1168" spans="1:22" ht="15" customHeight="1" x14ac:dyDescent="0.3">
      <c r="A1168" s="15" t="s">
        <v>872</v>
      </c>
      <c r="B1168" s="16">
        <v>43691</v>
      </c>
      <c r="C1168" s="16">
        <v>43691</v>
      </c>
      <c r="D1168" s="15">
        <f t="shared" si="36"/>
        <v>2019</v>
      </c>
      <c r="E1168" s="15" t="s">
        <v>166</v>
      </c>
      <c r="F1168" s="15" t="s">
        <v>360</v>
      </c>
      <c r="G1168" s="15"/>
      <c r="H1168" s="15"/>
      <c r="I1168" s="15"/>
      <c r="J1168" s="18">
        <v>0.3</v>
      </c>
      <c r="L1168" s="15" t="s">
        <v>252</v>
      </c>
      <c r="M1168" s="15" t="s">
        <v>12</v>
      </c>
      <c r="N1168" s="15" t="s">
        <v>7451</v>
      </c>
      <c r="O1168" s="15"/>
      <c r="Q1168" s="10">
        <v>0.3</v>
      </c>
      <c r="S1168" s="15"/>
      <c r="T1168">
        <f t="shared" si="37"/>
        <v>0.28274333882308139</v>
      </c>
      <c r="U1168" s="15" t="s">
        <v>4171</v>
      </c>
      <c r="V1168" s="15" t="s">
        <v>4172</v>
      </c>
    </row>
    <row r="1169" spans="1:22" ht="15" customHeight="1" x14ac:dyDescent="0.3">
      <c r="A1169" s="15" t="s">
        <v>872</v>
      </c>
      <c r="B1169" s="16">
        <v>43691</v>
      </c>
      <c r="C1169" s="16">
        <v>43691</v>
      </c>
      <c r="D1169" s="15">
        <f t="shared" si="36"/>
        <v>2019</v>
      </c>
      <c r="E1169" s="15" t="s">
        <v>166</v>
      </c>
      <c r="F1169" s="15" t="s">
        <v>360</v>
      </c>
      <c r="G1169" s="15"/>
      <c r="H1169" s="15"/>
      <c r="I1169" s="15"/>
      <c r="J1169" s="18">
        <v>0.3</v>
      </c>
      <c r="L1169" s="15" t="s">
        <v>252</v>
      </c>
      <c r="M1169" s="15" t="s">
        <v>12</v>
      </c>
      <c r="N1169" s="15" t="s">
        <v>7451</v>
      </c>
      <c r="O1169" s="15"/>
      <c r="Q1169" s="10">
        <v>0.3</v>
      </c>
      <c r="S1169" s="15"/>
      <c r="T1169">
        <f t="shared" si="37"/>
        <v>0.28274333882308139</v>
      </c>
      <c r="U1169" s="15" t="s">
        <v>4173</v>
      </c>
      <c r="V1169" s="15" t="s">
        <v>4174</v>
      </c>
    </row>
    <row r="1170" spans="1:22" ht="15" customHeight="1" x14ac:dyDescent="0.3">
      <c r="A1170" s="15" t="s">
        <v>872</v>
      </c>
      <c r="B1170" s="16">
        <v>43691</v>
      </c>
      <c r="C1170" s="16">
        <v>43691</v>
      </c>
      <c r="D1170" s="15">
        <f t="shared" si="36"/>
        <v>2019</v>
      </c>
      <c r="E1170" s="15" t="s">
        <v>166</v>
      </c>
      <c r="F1170" s="15" t="s">
        <v>266</v>
      </c>
      <c r="G1170" s="15"/>
      <c r="H1170" s="15"/>
      <c r="I1170" s="15"/>
      <c r="J1170" s="18">
        <v>0.01</v>
      </c>
      <c r="L1170" s="15" t="s">
        <v>252</v>
      </c>
      <c r="M1170" s="15" t="s">
        <v>14</v>
      </c>
      <c r="N1170" s="15" t="s">
        <v>7451</v>
      </c>
      <c r="O1170" s="15"/>
      <c r="Q1170">
        <v>0.5</v>
      </c>
      <c r="S1170" s="15"/>
      <c r="T1170">
        <f t="shared" si="37"/>
        <v>0.78539816339744828</v>
      </c>
      <c r="U1170" s="15" t="s">
        <v>4175</v>
      </c>
      <c r="V1170" s="15" t="s">
        <v>4176</v>
      </c>
    </row>
    <row r="1171" spans="1:22" ht="15" customHeight="1" x14ac:dyDescent="0.3">
      <c r="A1171" s="15" t="s">
        <v>872</v>
      </c>
      <c r="B1171" s="16">
        <v>43691</v>
      </c>
      <c r="C1171" s="16">
        <v>43691</v>
      </c>
      <c r="D1171" s="15">
        <f t="shared" si="36"/>
        <v>2019</v>
      </c>
      <c r="E1171" s="15" t="s">
        <v>166</v>
      </c>
      <c r="F1171" s="15" t="s">
        <v>266</v>
      </c>
      <c r="G1171" s="15"/>
      <c r="H1171" s="15"/>
      <c r="I1171" s="15"/>
      <c r="J1171" s="18">
        <v>0.01</v>
      </c>
      <c r="L1171" s="15" t="s">
        <v>330</v>
      </c>
      <c r="M1171" s="15" t="s">
        <v>14</v>
      </c>
      <c r="N1171" s="15" t="s">
        <v>7451</v>
      </c>
      <c r="O1171" s="15"/>
      <c r="Q1171">
        <v>0.5</v>
      </c>
      <c r="S1171" s="15"/>
      <c r="T1171">
        <f t="shared" si="37"/>
        <v>0.78539816339744828</v>
      </c>
      <c r="U1171" s="15" t="s">
        <v>4177</v>
      </c>
      <c r="V1171" s="15" t="s">
        <v>4178</v>
      </c>
    </row>
    <row r="1172" spans="1:22" ht="15" customHeight="1" x14ac:dyDescent="0.3">
      <c r="A1172" s="15" t="s">
        <v>872</v>
      </c>
      <c r="B1172" s="16">
        <v>43691</v>
      </c>
      <c r="C1172" s="16">
        <v>43691</v>
      </c>
      <c r="D1172" s="15">
        <f t="shared" si="36"/>
        <v>2019</v>
      </c>
      <c r="E1172" s="15" t="s">
        <v>166</v>
      </c>
      <c r="F1172" s="15" t="s">
        <v>266</v>
      </c>
      <c r="G1172" s="15"/>
      <c r="H1172" s="15"/>
      <c r="I1172" s="15"/>
      <c r="J1172" s="18">
        <v>0.01</v>
      </c>
      <c r="L1172" s="15" t="s">
        <v>330</v>
      </c>
      <c r="M1172" s="15" t="s">
        <v>14</v>
      </c>
      <c r="N1172" s="15" t="s">
        <v>7451</v>
      </c>
      <c r="O1172" s="15"/>
      <c r="Q1172">
        <v>0.5</v>
      </c>
      <c r="S1172" s="15"/>
      <c r="T1172">
        <f t="shared" si="37"/>
        <v>0.78539816339744828</v>
      </c>
      <c r="U1172" s="15" t="s">
        <v>4179</v>
      </c>
      <c r="V1172" s="15" t="s">
        <v>4180</v>
      </c>
    </row>
    <row r="1173" spans="1:22" ht="15" customHeight="1" x14ac:dyDescent="0.3">
      <c r="A1173" s="15" t="s">
        <v>872</v>
      </c>
      <c r="B1173" s="16">
        <v>43691</v>
      </c>
      <c r="C1173" s="16">
        <v>43691</v>
      </c>
      <c r="D1173" s="15">
        <f t="shared" si="36"/>
        <v>2019</v>
      </c>
      <c r="E1173" s="15" t="s">
        <v>166</v>
      </c>
      <c r="F1173" s="15" t="s">
        <v>360</v>
      </c>
      <c r="G1173" s="15"/>
      <c r="H1173" s="15"/>
      <c r="I1173" s="15"/>
      <c r="J1173" s="18">
        <v>2</v>
      </c>
      <c r="L1173" s="15" t="s">
        <v>330</v>
      </c>
      <c r="M1173" s="15" t="s">
        <v>12</v>
      </c>
      <c r="N1173" s="15" t="s">
        <v>7451</v>
      </c>
      <c r="O1173" s="15"/>
      <c r="Q1173" s="10">
        <v>2</v>
      </c>
      <c r="S1173" s="15"/>
      <c r="T1173">
        <f t="shared" si="37"/>
        <v>12.566370614359172</v>
      </c>
      <c r="U1173" s="15" t="s">
        <v>4181</v>
      </c>
      <c r="V1173" s="15" t="s">
        <v>4182</v>
      </c>
    </row>
    <row r="1174" spans="1:22" ht="15" customHeight="1" x14ac:dyDescent="0.3">
      <c r="A1174" s="15" t="s">
        <v>872</v>
      </c>
      <c r="B1174" s="16">
        <v>43691</v>
      </c>
      <c r="C1174" s="16">
        <v>43691</v>
      </c>
      <c r="D1174" s="15">
        <f t="shared" si="36"/>
        <v>2019</v>
      </c>
      <c r="E1174" s="15" t="s">
        <v>166</v>
      </c>
      <c r="F1174" s="15" t="s">
        <v>266</v>
      </c>
      <c r="G1174" s="15"/>
      <c r="H1174" s="15"/>
      <c r="I1174" s="15"/>
      <c r="J1174" s="18">
        <v>0.01</v>
      </c>
      <c r="L1174" s="15" t="s">
        <v>330</v>
      </c>
      <c r="M1174" s="15" t="s">
        <v>14</v>
      </c>
      <c r="N1174" s="15" t="s">
        <v>7451</v>
      </c>
      <c r="O1174" s="15"/>
      <c r="Q1174">
        <v>0.5</v>
      </c>
      <c r="S1174" s="15"/>
      <c r="T1174">
        <f t="shared" si="37"/>
        <v>0.78539816339744828</v>
      </c>
      <c r="U1174" s="15" t="s">
        <v>4183</v>
      </c>
      <c r="V1174" s="15" t="s">
        <v>4184</v>
      </c>
    </row>
    <row r="1175" spans="1:22" ht="15" customHeight="1" x14ac:dyDescent="0.3">
      <c r="A1175" s="15" t="s">
        <v>872</v>
      </c>
      <c r="B1175" s="16">
        <v>43691</v>
      </c>
      <c r="C1175" s="16">
        <v>43691</v>
      </c>
      <c r="D1175" s="15">
        <f t="shared" si="36"/>
        <v>2019</v>
      </c>
      <c r="E1175" s="15" t="s">
        <v>166</v>
      </c>
      <c r="F1175" s="15" t="s">
        <v>266</v>
      </c>
      <c r="G1175" s="15"/>
      <c r="H1175" s="15"/>
      <c r="I1175" s="15"/>
      <c r="J1175" s="18">
        <v>1</v>
      </c>
      <c r="L1175" s="15" t="s">
        <v>240</v>
      </c>
      <c r="M1175" s="15" t="s">
        <v>14</v>
      </c>
      <c r="N1175" s="15" t="s">
        <v>7451</v>
      </c>
      <c r="O1175" s="15"/>
      <c r="Q1175" s="10">
        <v>1</v>
      </c>
      <c r="S1175" s="15"/>
      <c r="T1175">
        <f t="shared" si="37"/>
        <v>3.1415926535897931</v>
      </c>
      <c r="U1175" s="15" t="s">
        <v>4185</v>
      </c>
      <c r="V1175" s="15" t="s">
        <v>4186</v>
      </c>
    </row>
    <row r="1176" spans="1:22" ht="15" customHeight="1" x14ac:dyDescent="0.3">
      <c r="A1176" s="15" t="s">
        <v>872</v>
      </c>
      <c r="B1176" s="16">
        <v>43691</v>
      </c>
      <c r="C1176" s="16">
        <v>43691</v>
      </c>
      <c r="D1176" s="15">
        <f t="shared" si="36"/>
        <v>2019</v>
      </c>
      <c r="E1176" s="15" t="s">
        <v>166</v>
      </c>
      <c r="F1176" s="15" t="s">
        <v>360</v>
      </c>
      <c r="G1176" s="15"/>
      <c r="H1176" s="15"/>
      <c r="I1176" s="15"/>
      <c r="J1176" s="18">
        <v>2</v>
      </c>
      <c r="L1176" s="15" t="s">
        <v>240</v>
      </c>
      <c r="M1176" s="15" t="s">
        <v>12</v>
      </c>
      <c r="N1176" s="15" t="s">
        <v>7452</v>
      </c>
      <c r="O1176" s="15"/>
      <c r="Q1176" s="10">
        <v>2</v>
      </c>
      <c r="S1176" s="15"/>
      <c r="T1176">
        <f t="shared" si="37"/>
        <v>12.566370614359172</v>
      </c>
      <c r="U1176" s="15" t="s">
        <v>4187</v>
      </c>
      <c r="V1176" s="15" t="s">
        <v>4188</v>
      </c>
    </row>
    <row r="1177" spans="1:22" ht="15" customHeight="1" x14ac:dyDescent="0.3">
      <c r="A1177" s="15" t="s">
        <v>872</v>
      </c>
      <c r="B1177" s="16">
        <v>43691</v>
      </c>
      <c r="C1177" s="16">
        <v>43691</v>
      </c>
      <c r="D1177" s="15">
        <f t="shared" si="36"/>
        <v>2019</v>
      </c>
      <c r="E1177" s="15" t="s">
        <v>166</v>
      </c>
      <c r="F1177" s="15" t="s">
        <v>266</v>
      </c>
      <c r="G1177" s="15"/>
      <c r="H1177" s="15"/>
      <c r="I1177" s="15"/>
      <c r="J1177" s="18">
        <v>1</v>
      </c>
      <c r="L1177" s="15" t="s">
        <v>252</v>
      </c>
      <c r="M1177" s="15" t="s">
        <v>14</v>
      </c>
      <c r="N1177" s="15" t="s">
        <v>7451</v>
      </c>
      <c r="O1177" s="15"/>
      <c r="Q1177" s="10">
        <v>1</v>
      </c>
      <c r="S1177" s="15"/>
      <c r="T1177">
        <f t="shared" si="37"/>
        <v>3.1415926535897931</v>
      </c>
      <c r="U1177" s="15" t="s">
        <v>4189</v>
      </c>
      <c r="V1177" s="15" t="s">
        <v>4190</v>
      </c>
    </row>
    <row r="1178" spans="1:22" ht="15" customHeight="1" x14ac:dyDescent="0.3">
      <c r="A1178" s="15" t="s">
        <v>872</v>
      </c>
      <c r="B1178" s="16">
        <v>43691</v>
      </c>
      <c r="C1178" s="16">
        <v>43691</v>
      </c>
      <c r="D1178" s="15">
        <f t="shared" si="36"/>
        <v>2019</v>
      </c>
      <c r="E1178" s="15" t="s">
        <v>166</v>
      </c>
      <c r="F1178" s="15" t="s">
        <v>360</v>
      </c>
      <c r="G1178" s="15"/>
      <c r="H1178" s="15"/>
      <c r="I1178" s="15"/>
      <c r="J1178" s="18">
        <v>2</v>
      </c>
      <c r="L1178" s="15" t="s">
        <v>252</v>
      </c>
      <c r="M1178" s="15" t="s">
        <v>14</v>
      </c>
      <c r="N1178" s="15" t="s">
        <v>7452</v>
      </c>
      <c r="O1178" s="15"/>
      <c r="Q1178" s="10">
        <v>2</v>
      </c>
      <c r="S1178" s="15"/>
      <c r="T1178">
        <f t="shared" si="37"/>
        <v>12.566370614359172</v>
      </c>
      <c r="U1178" s="15" t="s">
        <v>4191</v>
      </c>
      <c r="V1178" s="15" t="s">
        <v>4192</v>
      </c>
    </row>
    <row r="1179" spans="1:22" ht="15" customHeight="1" x14ac:dyDescent="0.3">
      <c r="A1179" s="15" t="s">
        <v>872</v>
      </c>
      <c r="B1179" s="16">
        <v>43691</v>
      </c>
      <c r="C1179" s="16">
        <v>43691</v>
      </c>
      <c r="D1179" s="15">
        <f t="shared" si="36"/>
        <v>2019</v>
      </c>
      <c r="E1179" s="15" t="s">
        <v>166</v>
      </c>
      <c r="F1179" s="15" t="s">
        <v>360</v>
      </c>
      <c r="G1179" s="15"/>
      <c r="H1179" s="15"/>
      <c r="I1179" s="15"/>
      <c r="J1179" s="18">
        <v>1</v>
      </c>
      <c r="L1179" s="15" t="s">
        <v>240</v>
      </c>
      <c r="M1179" s="15" t="s">
        <v>14</v>
      </c>
      <c r="N1179" s="15" t="s">
        <v>7451</v>
      </c>
      <c r="O1179" s="15"/>
      <c r="Q1179" s="10">
        <v>1</v>
      </c>
      <c r="S1179" s="15"/>
      <c r="T1179">
        <f t="shared" si="37"/>
        <v>3.1415926535897931</v>
      </c>
      <c r="U1179" s="15" t="s">
        <v>4193</v>
      </c>
      <c r="V1179" s="15" t="s">
        <v>4194</v>
      </c>
    </row>
    <row r="1180" spans="1:22" ht="15" customHeight="1" x14ac:dyDescent="0.3">
      <c r="A1180" s="15" t="s">
        <v>872</v>
      </c>
      <c r="B1180" s="16">
        <v>43691</v>
      </c>
      <c r="C1180" s="16">
        <v>43691</v>
      </c>
      <c r="D1180" s="15">
        <f t="shared" si="36"/>
        <v>2019</v>
      </c>
      <c r="E1180" s="15" t="s">
        <v>166</v>
      </c>
      <c r="F1180" s="15" t="s">
        <v>266</v>
      </c>
      <c r="G1180" s="15"/>
      <c r="H1180" s="15"/>
      <c r="I1180" s="15"/>
      <c r="J1180" s="18">
        <v>0.01</v>
      </c>
      <c r="L1180" s="15" t="s">
        <v>330</v>
      </c>
      <c r="M1180" s="15" t="s">
        <v>14</v>
      </c>
      <c r="N1180" s="15" t="s">
        <v>7451</v>
      </c>
      <c r="O1180" s="15"/>
      <c r="Q1180">
        <v>0.5</v>
      </c>
      <c r="S1180" s="15"/>
      <c r="T1180">
        <f t="shared" si="37"/>
        <v>0.78539816339744828</v>
      </c>
      <c r="U1180" s="15" t="s">
        <v>4195</v>
      </c>
      <c r="V1180" s="15" t="s">
        <v>4196</v>
      </c>
    </row>
    <row r="1181" spans="1:22" ht="15" customHeight="1" x14ac:dyDescent="0.3">
      <c r="A1181" s="15" t="s">
        <v>872</v>
      </c>
      <c r="B1181" s="16">
        <v>43693</v>
      </c>
      <c r="C1181" s="16">
        <v>43693</v>
      </c>
      <c r="D1181" s="15">
        <f t="shared" si="36"/>
        <v>2019</v>
      </c>
      <c r="E1181" s="15" t="s">
        <v>41</v>
      </c>
      <c r="F1181" s="15" t="s">
        <v>266</v>
      </c>
      <c r="G1181" s="15"/>
      <c r="H1181" s="15"/>
      <c r="I1181" s="15"/>
      <c r="J1181" s="18">
        <v>1</v>
      </c>
      <c r="L1181" s="15" t="s">
        <v>330</v>
      </c>
      <c r="M1181" s="15" t="s">
        <v>14</v>
      </c>
      <c r="N1181" s="15" t="s">
        <v>7451</v>
      </c>
      <c r="O1181" s="15"/>
      <c r="Q1181" s="10">
        <v>1</v>
      </c>
      <c r="S1181" s="15"/>
      <c r="T1181">
        <f t="shared" si="37"/>
        <v>3.1415926535897931</v>
      </c>
      <c r="U1181" s="15" t="s">
        <v>4197</v>
      </c>
      <c r="V1181" s="15" t="s">
        <v>4198</v>
      </c>
    </row>
    <row r="1182" spans="1:22" ht="15" customHeight="1" x14ac:dyDescent="0.3">
      <c r="A1182" s="15" t="s">
        <v>872</v>
      </c>
      <c r="B1182" s="16">
        <v>43693</v>
      </c>
      <c r="C1182" s="16">
        <v>43693</v>
      </c>
      <c r="D1182" s="15">
        <f t="shared" si="36"/>
        <v>2019</v>
      </c>
      <c r="E1182" s="15" t="s">
        <v>41</v>
      </c>
      <c r="F1182" s="15" t="s">
        <v>238</v>
      </c>
      <c r="G1182" s="15"/>
      <c r="H1182" s="15"/>
      <c r="I1182" s="15"/>
      <c r="J1182" s="18">
        <v>0.01</v>
      </c>
      <c r="L1182" s="15" t="s">
        <v>330</v>
      </c>
      <c r="M1182" s="15" t="s">
        <v>14</v>
      </c>
      <c r="N1182" s="15" t="s">
        <v>7451</v>
      </c>
      <c r="O1182" s="15"/>
      <c r="Q1182">
        <v>0.5</v>
      </c>
      <c r="S1182" s="15"/>
      <c r="T1182">
        <f t="shared" si="37"/>
        <v>0.78539816339744828</v>
      </c>
      <c r="U1182" s="15" t="s">
        <v>4199</v>
      </c>
      <c r="V1182" s="15" t="s">
        <v>4200</v>
      </c>
    </row>
    <row r="1183" spans="1:22" ht="15" customHeight="1" x14ac:dyDescent="0.3">
      <c r="A1183" s="15" t="s">
        <v>872</v>
      </c>
      <c r="B1183" s="16">
        <v>43693</v>
      </c>
      <c r="C1183" s="16">
        <v>43693</v>
      </c>
      <c r="D1183" s="15">
        <f t="shared" si="36"/>
        <v>2019</v>
      </c>
      <c r="E1183" s="15" t="s">
        <v>41</v>
      </c>
      <c r="F1183" s="15" t="s">
        <v>360</v>
      </c>
      <c r="G1183" s="15"/>
      <c r="H1183" s="15"/>
      <c r="I1183" s="15"/>
      <c r="J1183" s="18">
        <v>0.01</v>
      </c>
      <c r="L1183" s="15" t="s">
        <v>330</v>
      </c>
      <c r="M1183" s="15" t="s">
        <v>14</v>
      </c>
      <c r="N1183" s="15" t="s">
        <v>7451</v>
      </c>
      <c r="O1183" s="15"/>
      <c r="Q1183">
        <v>0.5</v>
      </c>
      <c r="S1183" s="15"/>
      <c r="T1183">
        <f t="shared" si="37"/>
        <v>0.78539816339744828</v>
      </c>
      <c r="U1183" s="15" t="s">
        <v>4201</v>
      </c>
      <c r="V1183" s="15" t="s">
        <v>4202</v>
      </c>
    </row>
    <row r="1184" spans="1:22" ht="15" customHeight="1" x14ac:dyDescent="0.3">
      <c r="A1184" s="15" t="s">
        <v>872</v>
      </c>
      <c r="B1184" s="16">
        <v>43693</v>
      </c>
      <c r="C1184" s="16">
        <v>43693</v>
      </c>
      <c r="D1184" s="15">
        <f t="shared" si="36"/>
        <v>2019</v>
      </c>
      <c r="E1184" s="15" t="s">
        <v>41</v>
      </c>
      <c r="F1184" s="15" t="s">
        <v>266</v>
      </c>
      <c r="G1184" s="15"/>
      <c r="H1184" s="15"/>
      <c r="I1184" s="15"/>
      <c r="J1184" s="18">
        <v>0.01</v>
      </c>
      <c r="L1184" s="15" t="s">
        <v>330</v>
      </c>
      <c r="M1184" s="15" t="s">
        <v>14</v>
      </c>
      <c r="N1184" s="15" t="s">
        <v>7451</v>
      </c>
      <c r="O1184" s="15"/>
      <c r="Q1184">
        <v>0.5</v>
      </c>
      <c r="S1184" s="15"/>
      <c r="T1184">
        <f t="shared" si="37"/>
        <v>0.78539816339744828</v>
      </c>
      <c r="U1184" s="15" t="s">
        <v>4203</v>
      </c>
      <c r="V1184" s="15" t="s">
        <v>4204</v>
      </c>
    </row>
    <row r="1185" spans="1:22" ht="15" customHeight="1" x14ac:dyDescent="0.3">
      <c r="A1185" s="15" t="s">
        <v>872</v>
      </c>
      <c r="B1185" s="16">
        <v>43693</v>
      </c>
      <c r="C1185" s="16">
        <v>43693</v>
      </c>
      <c r="D1185" s="15">
        <f t="shared" si="36"/>
        <v>2019</v>
      </c>
      <c r="E1185" s="15" t="s">
        <v>41</v>
      </c>
      <c r="F1185" s="15" t="s">
        <v>360</v>
      </c>
      <c r="G1185" s="15"/>
      <c r="H1185" s="15"/>
      <c r="I1185" s="15"/>
      <c r="J1185" s="18">
        <v>3</v>
      </c>
      <c r="L1185" s="15" t="s">
        <v>240</v>
      </c>
      <c r="M1185" s="15" t="s">
        <v>14</v>
      </c>
      <c r="N1185" s="15" t="s">
        <v>7451</v>
      </c>
      <c r="O1185" s="15"/>
      <c r="Q1185" s="10">
        <v>3</v>
      </c>
      <c r="S1185" s="15"/>
      <c r="T1185">
        <f t="shared" si="37"/>
        <v>28.274333882308138</v>
      </c>
      <c r="U1185" s="15" t="s">
        <v>4205</v>
      </c>
      <c r="V1185" s="15" t="s">
        <v>4206</v>
      </c>
    </row>
    <row r="1186" spans="1:22" ht="15" customHeight="1" x14ac:dyDescent="0.3">
      <c r="A1186" s="15" t="s">
        <v>872</v>
      </c>
      <c r="B1186" s="16">
        <v>43693</v>
      </c>
      <c r="C1186" s="16">
        <v>43693</v>
      </c>
      <c r="D1186" s="15">
        <f t="shared" si="36"/>
        <v>2019</v>
      </c>
      <c r="E1186" s="15" t="s">
        <v>41</v>
      </c>
      <c r="F1186" s="15" t="s">
        <v>266</v>
      </c>
      <c r="G1186" s="15"/>
      <c r="H1186" s="15"/>
      <c r="I1186" s="15"/>
      <c r="J1186" s="18">
        <v>0.01</v>
      </c>
      <c r="L1186" s="15" t="s">
        <v>330</v>
      </c>
      <c r="M1186" s="15" t="s">
        <v>14</v>
      </c>
      <c r="N1186" s="15" t="s">
        <v>7451</v>
      </c>
      <c r="O1186" s="15"/>
      <c r="Q1186">
        <v>0.5</v>
      </c>
      <c r="S1186" s="15"/>
      <c r="T1186">
        <f t="shared" si="37"/>
        <v>0.78539816339744828</v>
      </c>
      <c r="U1186" s="15" t="s">
        <v>4207</v>
      </c>
      <c r="V1186" s="15" t="s">
        <v>4208</v>
      </c>
    </row>
    <row r="1187" spans="1:22" ht="15" customHeight="1" x14ac:dyDescent="0.3">
      <c r="A1187" s="15" t="s">
        <v>872</v>
      </c>
      <c r="B1187" s="16">
        <v>43693</v>
      </c>
      <c r="C1187" s="16">
        <v>43693</v>
      </c>
      <c r="D1187" s="15">
        <f t="shared" si="36"/>
        <v>2019</v>
      </c>
      <c r="E1187" s="15" t="s">
        <v>41</v>
      </c>
      <c r="F1187" s="15" t="s">
        <v>266</v>
      </c>
      <c r="G1187" s="15"/>
      <c r="H1187" s="15"/>
      <c r="I1187" s="15"/>
      <c r="J1187" s="18">
        <v>0.01</v>
      </c>
      <c r="L1187" s="15" t="s">
        <v>330</v>
      </c>
      <c r="M1187" s="15" t="s">
        <v>14</v>
      </c>
      <c r="N1187" s="15" t="s">
        <v>7451</v>
      </c>
      <c r="O1187" s="15"/>
      <c r="Q1187">
        <v>0.5</v>
      </c>
      <c r="S1187" s="15"/>
      <c r="T1187">
        <f t="shared" si="37"/>
        <v>0.78539816339744828</v>
      </c>
      <c r="U1187" s="15" t="s">
        <v>4209</v>
      </c>
      <c r="V1187" s="15" t="s">
        <v>4210</v>
      </c>
    </row>
    <row r="1188" spans="1:22" ht="15" customHeight="1" x14ac:dyDescent="0.3">
      <c r="A1188" s="15" t="s">
        <v>872</v>
      </c>
      <c r="B1188" s="16">
        <v>43693</v>
      </c>
      <c r="C1188" s="16">
        <v>43693</v>
      </c>
      <c r="D1188" s="15">
        <f t="shared" si="36"/>
        <v>2019</v>
      </c>
      <c r="E1188" s="15" t="s">
        <v>41</v>
      </c>
      <c r="F1188" s="15" t="s">
        <v>266</v>
      </c>
      <c r="G1188" s="15"/>
      <c r="H1188" s="15"/>
      <c r="I1188" s="15"/>
      <c r="J1188" s="18">
        <v>0.01</v>
      </c>
      <c r="L1188" s="15" t="s">
        <v>330</v>
      </c>
      <c r="M1188" s="15" t="s">
        <v>14</v>
      </c>
      <c r="N1188" s="15" t="s">
        <v>7451</v>
      </c>
      <c r="O1188" s="15"/>
      <c r="Q1188">
        <v>0.5</v>
      </c>
      <c r="S1188" s="15"/>
      <c r="T1188">
        <f t="shared" si="37"/>
        <v>0.78539816339744828</v>
      </c>
      <c r="U1188" s="15" t="s">
        <v>4211</v>
      </c>
      <c r="V1188" s="15" t="s">
        <v>4212</v>
      </c>
    </row>
    <row r="1189" spans="1:22" ht="15" customHeight="1" x14ac:dyDescent="0.3">
      <c r="A1189" s="15" t="s">
        <v>872</v>
      </c>
      <c r="B1189" s="16">
        <v>43693</v>
      </c>
      <c r="C1189" s="16">
        <v>43693</v>
      </c>
      <c r="D1189" s="15">
        <f t="shared" si="36"/>
        <v>2019</v>
      </c>
      <c r="E1189" s="15" t="s">
        <v>41</v>
      </c>
      <c r="F1189" s="15" t="s">
        <v>360</v>
      </c>
      <c r="G1189" s="15"/>
      <c r="H1189" s="15"/>
      <c r="I1189" s="15"/>
      <c r="J1189" s="18">
        <v>0.01</v>
      </c>
      <c r="L1189" s="15" t="s">
        <v>330</v>
      </c>
      <c r="M1189" s="15" t="s">
        <v>14</v>
      </c>
      <c r="N1189" s="15" t="s">
        <v>7451</v>
      </c>
      <c r="O1189" s="15"/>
      <c r="Q1189">
        <v>0.5</v>
      </c>
      <c r="S1189" s="15"/>
      <c r="T1189">
        <f t="shared" si="37"/>
        <v>0.78539816339744828</v>
      </c>
      <c r="U1189" s="15" t="s">
        <v>4213</v>
      </c>
      <c r="V1189" s="15" t="s">
        <v>4214</v>
      </c>
    </row>
    <row r="1190" spans="1:22" ht="15" customHeight="1" x14ac:dyDescent="0.3">
      <c r="A1190" s="15" t="s">
        <v>872</v>
      </c>
      <c r="B1190" s="16">
        <v>43693</v>
      </c>
      <c r="C1190" s="16">
        <v>43693</v>
      </c>
      <c r="D1190" s="15">
        <f t="shared" si="36"/>
        <v>2019</v>
      </c>
      <c r="E1190" s="15" t="s">
        <v>41</v>
      </c>
      <c r="F1190" s="15" t="s">
        <v>360</v>
      </c>
      <c r="G1190" s="15"/>
      <c r="H1190" s="15"/>
      <c r="I1190" s="15"/>
      <c r="J1190" s="18">
        <v>0.01</v>
      </c>
      <c r="L1190" s="15" t="s">
        <v>330</v>
      </c>
      <c r="M1190" s="15" t="s">
        <v>14</v>
      </c>
      <c r="N1190" s="15" t="s">
        <v>7451</v>
      </c>
      <c r="O1190" s="15"/>
      <c r="Q1190">
        <v>0.5</v>
      </c>
      <c r="S1190" s="15"/>
      <c r="T1190">
        <f t="shared" si="37"/>
        <v>0.78539816339744828</v>
      </c>
      <c r="U1190" s="15" t="s">
        <v>4215</v>
      </c>
      <c r="V1190" s="15" t="s">
        <v>4216</v>
      </c>
    </row>
    <row r="1191" spans="1:22" ht="15" customHeight="1" x14ac:dyDescent="0.3">
      <c r="A1191" s="15" t="s">
        <v>872</v>
      </c>
      <c r="B1191" s="16">
        <v>43693</v>
      </c>
      <c r="C1191" s="16">
        <v>43693</v>
      </c>
      <c r="D1191" s="15">
        <f t="shared" si="36"/>
        <v>2019</v>
      </c>
      <c r="E1191" s="15" t="s">
        <v>41</v>
      </c>
      <c r="F1191" s="15" t="s">
        <v>266</v>
      </c>
      <c r="G1191" s="15"/>
      <c r="H1191" s="15"/>
      <c r="I1191" s="15"/>
      <c r="J1191" s="18">
        <v>0.5</v>
      </c>
      <c r="L1191" s="15" t="s">
        <v>330</v>
      </c>
      <c r="M1191" s="15" t="s">
        <v>14</v>
      </c>
      <c r="N1191" s="15" t="s">
        <v>7451</v>
      </c>
      <c r="O1191" s="15"/>
      <c r="Q1191" s="10">
        <v>0.5</v>
      </c>
      <c r="S1191" s="15"/>
      <c r="T1191">
        <f t="shared" si="37"/>
        <v>0.78539816339744828</v>
      </c>
      <c r="U1191" s="15" t="s">
        <v>4217</v>
      </c>
      <c r="V1191" s="15" t="s">
        <v>4218</v>
      </c>
    </row>
    <row r="1192" spans="1:22" ht="15" customHeight="1" x14ac:dyDescent="0.3">
      <c r="A1192" s="15" t="s">
        <v>872</v>
      </c>
      <c r="B1192" s="16">
        <v>43693</v>
      </c>
      <c r="C1192" s="16">
        <v>43693</v>
      </c>
      <c r="D1192" s="15">
        <f t="shared" si="36"/>
        <v>2019</v>
      </c>
      <c r="E1192" s="15" t="s">
        <v>41</v>
      </c>
      <c r="F1192" s="15" t="s">
        <v>238</v>
      </c>
      <c r="G1192" s="15"/>
      <c r="H1192" s="15"/>
      <c r="I1192" s="15"/>
      <c r="J1192" s="18">
        <v>1</v>
      </c>
      <c r="L1192" s="15" t="s">
        <v>240</v>
      </c>
      <c r="M1192" s="15" t="s">
        <v>14</v>
      </c>
      <c r="N1192" s="15" t="s">
        <v>7451</v>
      </c>
      <c r="O1192" s="15"/>
      <c r="Q1192" s="10">
        <v>1</v>
      </c>
      <c r="S1192" s="15"/>
      <c r="T1192">
        <f t="shared" si="37"/>
        <v>3.1415926535897931</v>
      </c>
      <c r="U1192" s="15" t="s">
        <v>4219</v>
      </c>
      <c r="V1192" s="15" t="s">
        <v>4220</v>
      </c>
    </row>
    <row r="1193" spans="1:22" ht="15" customHeight="1" x14ac:dyDescent="0.3">
      <c r="A1193" s="15" t="s">
        <v>872</v>
      </c>
      <c r="B1193" s="16">
        <v>43693</v>
      </c>
      <c r="C1193" s="16">
        <v>43693</v>
      </c>
      <c r="D1193" s="15">
        <f t="shared" si="36"/>
        <v>2019</v>
      </c>
      <c r="E1193" s="15" t="s">
        <v>41</v>
      </c>
      <c r="F1193" s="15" t="s">
        <v>266</v>
      </c>
      <c r="G1193" s="15"/>
      <c r="H1193" s="15"/>
      <c r="I1193" s="15"/>
      <c r="J1193" s="18">
        <v>0.01</v>
      </c>
      <c r="L1193" s="15" t="s">
        <v>330</v>
      </c>
      <c r="M1193" s="15" t="s">
        <v>14</v>
      </c>
      <c r="N1193" s="15" t="s">
        <v>7451</v>
      </c>
      <c r="O1193" s="15"/>
      <c r="Q1193">
        <v>0.5</v>
      </c>
      <c r="S1193" s="15"/>
      <c r="T1193">
        <f t="shared" si="37"/>
        <v>0.78539816339744828</v>
      </c>
      <c r="U1193" s="15" t="s">
        <v>4221</v>
      </c>
      <c r="V1193" s="15" t="s">
        <v>4222</v>
      </c>
    </row>
    <row r="1194" spans="1:22" ht="15" customHeight="1" x14ac:dyDescent="0.3">
      <c r="A1194" s="15" t="s">
        <v>872</v>
      </c>
      <c r="B1194" s="16">
        <v>43693</v>
      </c>
      <c r="C1194" s="16">
        <v>43693</v>
      </c>
      <c r="D1194" s="15">
        <f t="shared" si="36"/>
        <v>2019</v>
      </c>
      <c r="E1194" s="15" t="s">
        <v>41</v>
      </c>
      <c r="F1194" s="15" t="s">
        <v>266</v>
      </c>
      <c r="G1194" s="15"/>
      <c r="H1194" s="15"/>
      <c r="I1194" s="15"/>
      <c r="J1194" s="18">
        <v>0.01</v>
      </c>
      <c r="L1194" s="15" t="s">
        <v>330</v>
      </c>
      <c r="M1194" s="15" t="s">
        <v>14</v>
      </c>
      <c r="N1194" s="15" t="s">
        <v>7451</v>
      </c>
      <c r="O1194" s="15"/>
      <c r="Q1194">
        <v>0.5</v>
      </c>
      <c r="S1194" s="15"/>
      <c r="T1194">
        <f t="shared" si="37"/>
        <v>0.78539816339744828</v>
      </c>
      <c r="U1194" s="15" t="s">
        <v>4223</v>
      </c>
      <c r="V1194" s="15" t="s">
        <v>4224</v>
      </c>
    </row>
    <row r="1195" spans="1:22" ht="15" customHeight="1" x14ac:dyDescent="0.3">
      <c r="A1195" s="15" t="s">
        <v>872</v>
      </c>
      <c r="B1195" s="16">
        <v>43693</v>
      </c>
      <c r="C1195" s="16">
        <v>43693</v>
      </c>
      <c r="D1195" s="15">
        <f t="shared" si="36"/>
        <v>2019</v>
      </c>
      <c r="E1195" s="15" t="s">
        <v>41</v>
      </c>
      <c r="F1195" s="15" t="s">
        <v>266</v>
      </c>
      <c r="G1195" s="15"/>
      <c r="H1195" s="15"/>
      <c r="I1195" s="15"/>
      <c r="J1195" s="18">
        <v>3</v>
      </c>
      <c r="L1195" s="15" t="s">
        <v>252</v>
      </c>
      <c r="M1195" s="15" t="s">
        <v>14</v>
      </c>
      <c r="N1195" s="15" t="s">
        <v>7452</v>
      </c>
      <c r="O1195" s="15"/>
      <c r="Q1195" s="10">
        <v>3</v>
      </c>
      <c r="S1195" s="15"/>
      <c r="T1195">
        <f t="shared" si="37"/>
        <v>28.274333882308138</v>
      </c>
      <c r="U1195" s="15" t="s">
        <v>4225</v>
      </c>
      <c r="V1195" s="15" t="s">
        <v>4226</v>
      </c>
    </row>
    <row r="1196" spans="1:22" ht="15" customHeight="1" x14ac:dyDescent="0.3">
      <c r="A1196" s="15" t="s">
        <v>872</v>
      </c>
      <c r="B1196" s="16">
        <v>43693</v>
      </c>
      <c r="C1196" s="16">
        <v>43693</v>
      </c>
      <c r="D1196" s="15">
        <f t="shared" si="36"/>
        <v>2019</v>
      </c>
      <c r="E1196" s="15" t="s">
        <v>41</v>
      </c>
      <c r="F1196" s="15" t="s">
        <v>266</v>
      </c>
      <c r="G1196" s="15"/>
      <c r="H1196" s="15"/>
      <c r="I1196" s="15"/>
      <c r="J1196" s="18">
        <v>1</v>
      </c>
      <c r="L1196" s="15" t="s">
        <v>252</v>
      </c>
      <c r="M1196" s="15" t="s">
        <v>14</v>
      </c>
      <c r="N1196" s="15" t="s">
        <v>7451</v>
      </c>
      <c r="O1196" s="15"/>
      <c r="Q1196" s="10">
        <v>1</v>
      </c>
      <c r="S1196" s="15"/>
      <c r="T1196">
        <f t="shared" si="37"/>
        <v>3.1415926535897931</v>
      </c>
      <c r="U1196" s="15" t="s">
        <v>4227</v>
      </c>
      <c r="V1196" s="15" t="s">
        <v>4228</v>
      </c>
    </row>
    <row r="1197" spans="1:22" ht="15" customHeight="1" x14ac:dyDescent="0.3">
      <c r="A1197" s="15" t="s">
        <v>872</v>
      </c>
      <c r="B1197" s="16">
        <v>43693</v>
      </c>
      <c r="C1197" s="16">
        <v>43693</v>
      </c>
      <c r="D1197" s="15">
        <f t="shared" si="36"/>
        <v>2019</v>
      </c>
      <c r="E1197" s="15" t="s">
        <v>41</v>
      </c>
      <c r="F1197" s="15" t="s">
        <v>266</v>
      </c>
      <c r="G1197" s="15"/>
      <c r="H1197" s="15"/>
      <c r="I1197" s="15"/>
      <c r="J1197" s="18">
        <v>0.01</v>
      </c>
      <c r="L1197" s="15" t="s">
        <v>330</v>
      </c>
      <c r="M1197" s="15" t="s">
        <v>14</v>
      </c>
      <c r="N1197" s="15" t="s">
        <v>7451</v>
      </c>
      <c r="O1197" s="15"/>
      <c r="Q1197">
        <v>0.5</v>
      </c>
      <c r="S1197" s="15"/>
      <c r="T1197">
        <f t="shared" si="37"/>
        <v>0.78539816339744828</v>
      </c>
      <c r="U1197" s="15" t="s">
        <v>4229</v>
      </c>
      <c r="V1197" s="15" t="s">
        <v>4230</v>
      </c>
    </row>
    <row r="1198" spans="1:22" ht="15" customHeight="1" x14ac:dyDescent="0.3">
      <c r="A1198" s="15" t="s">
        <v>872</v>
      </c>
      <c r="B1198" s="16">
        <v>43693</v>
      </c>
      <c r="C1198" s="16">
        <v>43693</v>
      </c>
      <c r="D1198" s="15">
        <f t="shared" si="36"/>
        <v>2019</v>
      </c>
      <c r="E1198" s="15" t="s">
        <v>41</v>
      </c>
      <c r="F1198" s="15" t="s">
        <v>360</v>
      </c>
      <c r="G1198" s="15"/>
      <c r="H1198" s="15"/>
      <c r="I1198" s="15"/>
      <c r="J1198" s="18">
        <v>0.5</v>
      </c>
      <c r="L1198" s="15" t="s">
        <v>330</v>
      </c>
      <c r="M1198" s="15" t="s">
        <v>14</v>
      </c>
      <c r="N1198" s="15" t="s">
        <v>7451</v>
      </c>
      <c r="O1198" s="15"/>
      <c r="Q1198" s="10">
        <v>0.5</v>
      </c>
      <c r="S1198" s="15"/>
      <c r="T1198">
        <f t="shared" si="37"/>
        <v>0.78539816339744828</v>
      </c>
      <c r="U1198" s="15" t="s">
        <v>4231</v>
      </c>
      <c r="V1198" s="15" t="s">
        <v>4232</v>
      </c>
    </row>
    <row r="1199" spans="1:22" ht="15" customHeight="1" x14ac:dyDescent="0.3">
      <c r="A1199" s="15" t="s">
        <v>872</v>
      </c>
      <c r="B1199" s="16">
        <v>43693</v>
      </c>
      <c r="C1199" s="16">
        <v>43693</v>
      </c>
      <c r="D1199" s="15">
        <f t="shared" si="36"/>
        <v>2019</v>
      </c>
      <c r="E1199" s="15" t="s">
        <v>41</v>
      </c>
      <c r="F1199" s="15" t="s">
        <v>2440</v>
      </c>
      <c r="G1199" s="15"/>
      <c r="H1199" s="15"/>
      <c r="I1199" s="15"/>
      <c r="J1199" s="18">
        <v>1</v>
      </c>
      <c r="L1199" s="15" t="s">
        <v>330</v>
      </c>
      <c r="M1199" s="15" t="s">
        <v>14</v>
      </c>
      <c r="N1199" s="15" t="s">
        <v>7451</v>
      </c>
      <c r="O1199" s="15"/>
      <c r="Q1199" s="10">
        <v>1</v>
      </c>
      <c r="S1199" s="15"/>
      <c r="T1199">
        <f t="shared" si="37"/>
        <v>3.1415926535897931</v>
      </c>
      <c r="U1199" s="15" t="s">
        <v>4233</v>
      </c>
      <c r="V1199" s="15" t="s">
        <v>4234</v>
      </c>
    </row>
    <row r="1200" spans="1:22" ht="15" customHeight="1" x14ac:dyDescent="0.3">
      <c r="A1200" s="15" t="s">
        <v>872</v>
      </c>
      <c r="B1200" s="16">
        <v>43693</v>
      </c>
      <c r="C1200" s="16">
        <v>43693</v>
      </c>
      <c r="D1200" s="15">
        <f t="shared" si="36"/>
        <v>2019</v>
      </c>
      <c r="E1200" s="15" t="s">
        <v>41</v>
      </c>
      <c r="F1200" s="15" t="s">
        <v>2440</v>
      </c>
      <c r="G1200" s="15"/>
      <c r="H1200" s="15"/>
      <c r="I1200" s="15"/>
      <c r="J1200" s="18">
        <v>1</v>
      </c>
      <c r="L1200" s="15" t="s">
        <v>330</v>
      </c>
      <c r="M1200" s="15" t="s">
        <v>14</v>
      </c>
      <c r="N1200" s="15" t="s">
        <v>7451</v>
      </c>
      <c r="O1200" s="15"/>
      <c r="Q1200" s="10">
        <v>1</v>
      </c>
      <c r="S1200" s="15"/>
      <c r="T1200">
        <f t="shared" si="37"/>
        <v>3.1415926535897931</v>
      </c>
      <c r="U1200" s="15" t="s">
        <v>4235</v>
      </c>
      <c r="V1200" s="15" t="s">
        <v>4236</v>
      </c>
    </row>
    <row r="1201" spans="1:22" ht="15" customHeight="1" x14ac:dyDescent="0.3">
      <c r="A1201" s="15" t="s">
        <v>872</v>
      </c>
      <c r="B1201" s="16">
        <v>43693</v>
      </c>
      <c r="C1201" s="16">
        <v>43693</v>
      </c>
      <c r="D1201" s="15">
        <f t="shared" si="36"/>
        <v>2019</v>
      </c>
      <c r="E1201" s="15" t="s">
        <v>41</v>
      </c>
      <c r="F1201" s="15" t="s">
        <v>2440</v>
      </c>
      <c r="G1201" s="15"/>
      <c r="H1201" s="15"/>
      <c r="I1201" s="15"/>
      <c r="J1201" s="18">
        <v>1</v>
      </c>
      <c r="L1201" s="15" t="s">
        <v>330</v>
      </c>
      <c r="M1201" s="15" t="s">
        <v>14</v>
      </c>
      <c r="N1201" s="15" t="s">
        <v>7451</v>
      </c>
      <c r="O1201" s="15"/>
      <c r="Q1201" s="10">
        <v>1</v>
      </c>
      <c r="S1201" s="15"/>
      <c r="T1201">
        <f t="shared" si="37"/>
        <v>3.1415926535897931</v>
      </c>
      <c r="U1201" s="15" t="s">
        <v>4237</v>
      </c>
      <c r="V1201" s="15" t="s">
        <v>4238</v>
      </c>
    </row>
    <row r="1202" spans="1:22" ht="15" customHeight="1" x14ac:dyDescent="0.3">
      <c r="A1202" s="15" t="s">
        <v>872</v>
      </c>
      <c r="B1202" s="16">
        <v>43693</v>
      </c>
      <c r="C1202" s="16">
        <v>43693</v>
      </c>
      <c r="D1202" s="15">
        <f t="shared" si="36"/>
        <v>2019</v>
      </c>
      <c r="E1202" s="15" t="s">
        <v>41</v>
      </c>
      <c r="F1202" s="15" t="s">
        <v>360</v>
      </c>
      <c r="G1202" s="15"/>
      <c r="H1202" s="15"/>
      <c r="I1202" s="15"/>
      <c r="J1202" s="18">
        <v>1</v>
      </c>
      <c r="L1202" s="15" t="s">
        <v>330</v>
      </c>
      <c r="M1202" s="15" t="s">
        <v>14</v>
      </c>
      <c r="N1202" s="15" t="s">
        <v>7451</v>
      </c>
      <c r="O1202" s="15"/>
      <c r="Q1202" s="10">
        <v>1</v>
      </c>
      <c r="S1202" s="15"/>
      <c r="T1202">
        <f t="shared" si="37"/>
        <v>3.1415926535897931</v>
      </c>
      <c r="U1202" s="15" t="s">
        <v>4239</v>
      </c>
      <c r="V1202" s="15" t="s">
        <v>4240</v>
      </c>
    </row>
    <row r="1203" spans="1:22" ht="15" customHeight="1" x14ac:dyDescent="0.3">
      <c r="A1203" s="15" t="s">
        <v>872</v>
      </c>
      <c r="B1203" s="16">
        <v>43693</v>
      </c>
      <c r="C1203" s="16">
        <v>43693</v>
      </c>
      <c r="D1203" s="15">
        <f t="shared" si="36"/>
        <v>2019</v>
      </c>
      <c r="E1203" s="15" t="s">
        <v>41</v>
      </c>
      <c r="F1203" s="15" t="s">
        <v>2440</v>
      </c>
      <c r="G1203" s="15"/>
      <c r="H1203" s="15"/>
      <c r="I1203" s="15"/>
      <c r="J1203" s="18">
        <v>1</v>
      </c>
      <c r="L1203" s="15" t="s">
        <v>330</v>
      </c>
      <c r="M1203" s="15" t="s">
        <v>14</v>
      </c>
      <c r="N1203" s="15" t="s">
        <v>7451</v>
      </c>
      <c r="O1203" s="15"/>
      <c r="Q1203" s="10">
        <v>1</v>
      </c>
      <c r="S1203" s="15"/>
      <c r="T1203">
        <f t="shared" si="37"/>
        <v>3.1415926535897931</v>
      </c>
      <c r="U1203" s="15" t="s">
        <v>4241</v>
      </c>
      <c r="V1203" s="15" t="s">
        <v>4242</v>
      </c>
    </row>
    <row r="1204" spans="1:22" ht="15" customHeight="1" x14ac:dyDescent="0.3">
      <c r="A1204" s="15" t="s">
        <v>872</v>
      </c>
      <c r="B1204" s="16">
        <v>43693</v>
      </c>
      <c r="C1204" s="16">
        <v>43693</v>
      </c>
      <c r="D1204" s="15">
        <f t="shared" si="36"/>
        <v>2019</v>
      </c>
      <c r="E1204" s="15" t="s">
        <v>41</v>
      </c>
      <c r="F1204" s="15" t="s">
        <v>367</v>
      </c>
      <c r="G1204" s="15"/>
      <c r="H1204" s="15"/>
      <c r="I1204" s="15"/>
      <c r="J1204" s="18">
        <v>3</v>
      </c>
      <c r="L1204" s="15" t="s">
        <v>240</v>
      </c>
      <c r="M1204" s="15" t="s">
        <v>14</v>
      </c>
      <c r="N1204" s="15" t="s">
        <v>7451</v>
      </c>
      <c r="O1204" s="15"/>
      <c r="Q1204" s="10">
        <v>3</v>
      </c>
      <c r="S1204" s="15"/>
      <c r="T1204">
        <f t="shared" si="37"/>
        <v>28.274333882308138</v>
      </c>
      <c r="U1204" s="15" t="s">
        <v>4243</v>
      </c>
      <c r="V1204" s="15" t="s">
        <v>4244</v>
      </c>
    </row>
    <row r="1205" spans="1:22" ht="15" customHeight="1" x14ac:dyDescent="0.3">
      <c r="A1205" s="15" t="s">
        <v>872</v>
      </c>
      <c r="B1205" s="16">
        <v>43693</v>
      </c>
      <c r="C1205" s="16">
        <v>43693</v>
      </c>
      <c r="D1205" s="15">
        <f t="shared" si="36"/>
        <v>2019</v>
      </c>
      <c r="E1205" s="15" t="s">
        <v>41</v>
      </c>
      <c r="F1205" s="15" t="s">
        <v>289</v>
      </c>
      <c r="G1205" s="15"/>
      <c r="H1205" s="15"/>
      <c r="I1205" s="15"/>
      <c r="J1205" s="18">
        <v>0.01</v>
      </c>
      <c r="L1205" s="15" t="s">
        <v>330</v>
      </c>
      <c r="M1205" s="15" t="s">
        <v>14</v>
      </c>
      <c r="N1205" s="15" t="s">
        <v>7451</v>
      </c>
      <c r="O1205" s="15"/>
      <c r="Q1205">
        <v>0.5</v>
      </c>
      <c r="S1205" s="15"/>
      <c r="T1205">
        <f t="shared" si="37"/>
        <v>0.78539816339744828</v>
      </c>
      <c r="U1205" s="15" t="s">
        <v>4245</v>
      </c>
      <c r="V1205" s="15" t="s">
        <v>4246</v>
      </c>
    </row>
    <row r="1206" spans="1:22" ht="15" customHeight="1" x14ac:dyDescent="0.3">
      <c r="A1206" s="15" t="s">
        <v>872</v>
      </c>
      <c r="B1206" s="16">
        <v>43693</v>
      </c>
      <c r="C1206" s="16">
        <v>43693</v>
      </c>
      <c r="D1206" s="15">
        <f t="shared" si="36"/>
        <v>2019</v>
      </c>
      <c r="E1206" s="15" t="s">
        <v>41</v>
      </c>
      <c r="F1206" s="15" t="s">
        <v>360</v>
      </c>
      <c r="G1206" s="15"/>
      <c r="H1206" s="15"/>
      <c r="I1206" s="15"/>
      <c r="J1206" s="18">
        <v>0.01</v>
      </c>
      <c r="L1206" s="15" t="s">
        <v>330</v>
      </c>
      <c r="M1206" s="15" t="s">
        <v>14</v>
      </c>
      <c r="N1206" s="15" t="s">
        <v>7451</v>
      </c>
      <c r="O1206" s="15"/>
      <c r="Q1206">
        <v>0.5</v>
      </c>
      <c r="S1206" s="15"/>
      <c r="T1206">
        <f t="shared" si="37"/>
        <v>0.78539816339744828</v>
      </c>
      <c r="U1206" s="15" t="s">
        <v>4247</v>
      </c>
      <c r="V1206" s="15" t="s">
        <v>4248</v>
      </c>
    </row>
    <row r="1207" spans="1:22" ht="15" customHeight="1" x14ac:dyDescent="0.3">
      <c r="A1207" s="15" t="s">
        <v>872</v>
      </c>
      <c r="B1207" s="16">
        <v>43693</v>
      </c>
      <c r="C1207" s="16">
        <v>43693</v>
      </c>
      <c r="D1207" s="15">
        <f t="shared" si="36"/>
        <v>2019</v>
      </c>
      <c r="E1207" s="15" t="s">
        <v>41</v>
      </c>
      <c r="F1207" s="15" t="s">
        <v>2440</v>
      </c>
      <c r="G1207" s="15"/>
      <c r="H1207" s="15"/>
      <c r="I1207" s="15"/>
      <c r="J1207" s="18">
        <v>3</v>
      </c>
      <c r="L1207" s="15" t="s">
        <v>330</v>
      </c>
      <c r="M1207" s="15" t="s">
        <v>14</v>
      </c>
      <c r="N1207" s="15" t="s">
        <v>7451</v>
      </c>
      <c r="O1207" s="15"/>
      <c r="Q1207" s="10">
        <v>3</v>
      </c>
      <c r="S1207" s="15"/>
      <c r="T1207">
        <f t="shared" si="37"/>
        <v>28.274333882308138</v>
      </c>
      <c r="U1207" s="15" t="s">
        <v>4249</v>
      </c>
      <c r="V1207" s="15" t="s">
        <v>4250</v>
      </c>
    </row>
    <row r="1208" spans="1:22" ht="15" customHeight="1" x14ac:dyDescent="0.3">
      <c r="A1208" s="15" t="s">
        <v>872</v>
      </c>
      <c r="B1208" s="16">
        <v>43693</v>
      </c>
      <c r="C1208" s="16">
        <v>43693</v>
      </c>
      <c r="D1208" s="15">
        <f t="shared" si="36"/>
        <v>2019</v>
      </c>
      <c r="E1208" s="15" t="s">
        <v>41</v>
      </c>
      <c r="F1208" s="15" t="s">
        <v>289</v>
      </c>
      <c r="G1208" s="15"/>
      <c r="H1208" s="15"/>
      <c r="I1208" s="15"/>
      <c r="J1208" s="18">
        <v>0.01</v>
      </c>
      <c r="L1208" s="15" t="s">
        <v>330</v>
      </c>
      <c r="M1208" s="15" t="s">
        <v>14</v>
      </c>
      <c r="N1208" s="15" t="s">
        <v>7451</v>
      </c>
      <c r="O1208" s="15"/>
      <c r="Q1208">
        <v>0.5</v>
      </c>
      <c r="S1208" s="15"/>
      <c r="T1208">
        <f t="shared" si="37"/>
        <v>0.78539816339744828</v>
      </c>
      <c r="U1208" s="15" t="s">
        <v>4251</v>
      </c>
      <c r="V1208" s="15" t="s">
        <v>4252</v>
      </c>
    </row>
    <row r="1209" spans="1:22" ht="15" customHeight="1" x14ac:dyDescent="0.3">
      <c r="A1209" s="15" t="s">
        <v>872</v>
      </c>
      <c r="B1209" s="16">
        <v>43693</v>
      </c>
      <c r="C1209" s="16">
        <v>43693</v>
      </c>
      <c r="D1209" s="15">
        <f t="shared" si="36"/>
        <v>2019</v>
      </c>
      <c r="E1209" s="15" t="s">
        <v>41</v>
      </c>
      <c r="F1209" s="15" t="s">
        <v>2440</v>
      </c>
      <c r="G1209" s="15"/>
      <c r="H1209" s="15"/>
      <c r="I1209" s="15"/>
      <c r="J1209" s="18">
        <v>0.01</v>
      </c>
      <c r="L1209" s="15" t="s">
        <v>330</v>
      </c>
      <c r="M1209" s="15" t="s">
        <v>14</v>
      </c>
      <c r="N1209" s="15" t="s">
        <v>7451</v>
      </c>
      <c r="O1209" s="15"/>
      <c r="Q1209">
        <v>0.5</v>
      </c>
      <c r="S1209" s="15"/>
      <c r="T1209">
        <f t="shared" si="37"/>
        <v>0.78539816339744828</v>
      </c>
      <c r="U1209" s="15" t="s">
        <v>4253</v>
      </c>
      <c r="V1209" s="15" t="s">
        <v>4254</v>
      </c>
    </row>
    <row r="1210" spans="1:22" ht="15" customHeight="1" x14ac:dyDescent="0.3">
      <c r="A1210" s="15" t="s">
        <v>872</v>
      </c>
      <c r="B1210" s="16">
        <v>43693</v>
      </c>
      <c r="C1210" s="16">
        <v>43693</v>
      </c>
      <c r="D1210" s="15">
        <f t="shared" si="36"/>
        <v>2019</v>
      </c>
      <c r="E1210" s="15" t="s">
        <v>166</v>
      </c>
      <c r="F1210" s="15" t="s">
        <v>289</v>
      </c>
      <c r="G1210" s="15"/>
      <c r="H1210" s="15"/>
      <c r="I1210" s="15"/>
      <c r="J1210" s="18">
        <v>0.01</v>
      </c>
      <c r="L1210" s="15" t="s">
        <v>330</v>
      </c>
      <c r="M1210" s="15" t="s">
        <v>14</v>
      </c>
      <c r="N1210" s="15" t="s">
        <v>7451</v>
      </c>
      <c r="O1210" s="15"/>
      <c r="Q1210">
        <v>0.5</v>
      </c>
      <c r="S1210" s="15"/>
      <c r="T1210">
        <f t="shared" si="37"/>
        <v>0.78539816339744828</v>
      </c>
      <c r="U1210" s="15" t="s">
        <v>4255</v>
      </c>
      <c r="V1210" s="15" t="s">
        <v>4256</v>
      </c>
    </row>
    <row r="1211" spans="1:22" ht="15" customHeight="1" x14ac:dyDescent="0.3">
      <c r="A1211" s="15" t="s">
        <v>872</v>
      </c>
      <c r="B1211" s="16">
        <v>43693</v>
      </c>
      <c r="C1211" s="16">
        <v>43693</v>
      </c>
      <c r="D1211" s="15">
        <f t="shared" si="36"/>
        <v>2019</v>
      </c>
      <c r="E1211" s="15" t="s">
        <v>166</v>
      </c>
      <c r="F1211" s="15" t="s">
        <v>360</v>
      </c>
      <c r="G1211" s="15"/>
      <c r="H1211" s="15"/>
      <c r="I1211" s="15"/>
      <c r="J1211" s="18">
        <v>0.01</v>
      </c>
      <c r="L1211" s="15" t="s">
        <v>330</v>
      </c>
      <c r="M1211" s="15" t="s">
        <v>14</v>
      </c>
      <c r="N1211" s="15" t="s">
        <v>7451</v>
      </c>
      <c r="O1211" s="15"/>
      <c r="Q1211">
        <v>0.5</v>
      </c>
      <c r="S1211" s="15"/>
      <c r="T1211">
        <f t="shared" si="37"/>
        <v>0.78539816339744828</v>
      </c>
      <c r="U1211" s="15" t="s">
        <v>4257</v>
      </c>
      <c r="V1211" s="15" t="s">
        <v>4258</v>
      </c>
    </row>
    <row r="1212" spans="1:22" ht="15" customHeight="1" x14ac:dyDescent="0.3">
      <c r="A1212" s="15" t="s">
        <v>872</v>
      </c>
      <c r="B1212" s="16">
        <v>43693</v>
      </c>
      <c r="C1212" s="16">
        <v>43693</v>
      </c>
      <c r="D1212" s="15">
        <f t="shared" si="36"/>
        <v>2019</v>
      </c>
      <c r="E1212" s="15" t="s">
        <v>41</v>
      </c>
      <c r="F1212" s="15" t="s">
        <v>289</v>
      </c>
      <c r="G1212" s="15"/>
      <c r="H1212" s="15"/>
      <c r="I1212" s="15"/>
      <c r="J1212" s="18">
        <v>0.01</v>
      </c>
      <c r="L1212" s="15" t="s">
        <v>330</v>
      </c>
      <c r="M1212" s="15" t="s">
        <v>14</v>
      </c>
      <c r="N1212" s="15" t="s">
        <v>7451</v>
      </c>
      <c r="O1212" s="15"/>
      <c r="Q1212">
        <v>0.5</v>
      </c>
      <c r="S1212" s="15"/>
      <c r="T1212">
        <f t="shared" si="37"/>
        <v>0.78539816339744828</v>
      </c>
      <c r="U1212" s="15" t="s">
        <v>4259</v>
      </c>
      <c r="V1212" s="15" t="s">
        <v>4260</v>
      </c>
    </row>
    <row r="1213" spans="1:22" ht="15" customHeight="1" x14ac:dyDescent="0.3">
      <c r="A1213" s="15" t="s">
        <v>872</v>
      </c>
      <c r="B1213" s="16">
        <v>43693</v>
      </c>
      <c r="C1213" s="16">
        <v>43693</v>
      </c>
      <c r="D1213" s="15">
        <f t="shared" si="36"/>
        <v>2019</v>
      </c>
      <c r="E1213" s="15" t="s">
        <v>166</v>
      </c>
      <c r="F1213" s="15" t="s">
        <v>244</v>
      </c>
      <c r="G1213" s="15"/>
      <c r="H1213" s="15"/>
      <c r="I1213" s="15"/>
      <c r="J1213" s="18">
        <v>1</v>
      </c>
      <c r="L1213" s="15" t="s">
        <v>330</v>
      </c>
      <c r="M1213" s="15" t="s">
        <v>14</v>
      </c>
      <c r="N1213" s="15" t="s">
        <v>7451</v>
      </c>
      <c r="O1213" s="15"/>
      <c r="Q1213" s="10">
        <v>1</v>
      </c>
      <c r="S1213" s="15"/>
      <c r="T1213">
        <f t="shared" si="37"/>
        <v>3.1415926535897931</v>
      </c>
      <c r="U1213" s="15" t="s">
        <v>4261</v>
      </c>
      <c r="V1213" s="15" t="s">
        <v>4262</v>
      </c>
    </row>
    <row r="1214" spans="1:22" ht="15" customHeight="1" x14ac:dyDescent="0.3">
      <c r="A1214" s="15" t="s">
        <v>872</v>
      </c>
      <c r="B1214" s="16">
        <v>43693</v>
      </c>
      <c r="C1214" s="16">
        <v>43693</v>
      </c>
      <c r="D1214" s="15">
        <f t="shared" si="36"/>
        <v>2019</v>
      </c>
      <c r="E1214" s="15" t="s">
        <v>166</v>
      </c>
      <c r="F1214" s="15" t="s">
        <v>289</v>
      </c>
      <c r="G1214" s="15"/>
      <c r="H1214" s="15"/>
      <c r="I1214" s="15"/>
      <c r="J1214" s="18">
        <v>2</v>
      </c>
      <c r="L1214" s="15" t="s">
        <v>330</v>
      </c>
      <c r="M1214" s="15" t="s">
        <v>14</v>
      </c>
      <c r="N1214" s="15" t="s">
        <v>7451</v>
      </c>
      <c r="O1214" s="15"/>
      <c r="Q1214" s="10">
        <v>2</v>
      </c>
      <c r="S1214" s="15"/>
      <c r="T1214">
        <f t="shared" si="37"/>
        <v>12.566370614359172</v>
      </c>
      <c r="U1214" s="15" t="s">
        <v>4263</v>
      </c>
      <c r="V1214" s="15" t="s">
        <v>4264</v>
      </c>
    </row>
    <row r="1215" spans="1:22" ht="15" customHeight="1" x14ac:dyDescent="0.3">
      <c r="A1215" s="15" t="s">
        <v>872</v>
      </c>
      <c r="B1215" s="16">
        <v>43693</v>
      </c>
      <c r="C1215" s="16">
        <v>43693</v>
      </c>
      <c r="D1215" s="15">
        <f t="shared" si="36"/>
        <v>2019</v>
      </c>
      <c r="E1215" s="15" t="s">
        <v>166</v>
      </c>
      <c r="F1215" s="15" t="s">
        <v>289</v>
      </c>
      <c r="G1215" s="15"/>
      <c r="H1215" s="15"/>
      <c r="I1215" s="15"/>
      <c r="J1215" s="18">
        <v>0.01</v>
      </c>
      <c r="L1215" s="15" t="s">
        <v>330</v>
      </c>
      <c r="M1215" s="15" t="s">
        <v>14</v>
      </c>
      <c r="N1215" s="15" t="s">
        <v>7451</v>
      </c>
      <c r="O1215" s="15"/>
      <c r="Q1215">
        <v>0.5</v>
      </c>
      <c r="S1215" s="15"/>
      <c r="T1215">
        <f t="shared" si="37"/>
        <v>0.78539816339744828</v>
      </c>
      <c r="U1215" s="15" t="s">
        <v>4265</v>
      </c>
      <c r="V1215" s="15" t="s">
        <v>4266</v>
      </c>
    </row>
    <row r="1216" spans="1:22" ht="15" customHeight="1" x14ac:dyDescent="0.3">
      <c r="A1216" s="15" t="s">
        <v>872</v>
      </c>
      <c r="B1216" s="16">
        <v>43693</v>
      </c>
      <c r="C1216" s="16">
        <v>43693</v>
      </c>
      <c r="D1216" s="15">
        <f t="shared" si="36"/>
        <v>2019</v>
      </c>
      <c r="E1216" s="15" t="s">
        <v>41</v>
      </c>
      <c r="F1216" s="15" t="s">
        <v>360</v>
      </c>
      <c r="G1216" s="15"/>
      <c r="H1216" s="15"/>
      <c r="I1216" s="15"/>
      <c r="J1216" s="18">
        <v>0.01</v>
      </c>
      <c r="L1216" s="15" t="s">
        <v>330</v>
      </c>
      <c r="M1216" s="15" t="s">
        <v>14</v>
      </c>
      <c r="N1216" s="15" t="s">
        <v>7451</v>
      </c>
      <c r="O1216" s="15"/>
      <c r="Q1216">
        <v>0.5</v>
      </c>
      <c r="S1216" s="15"/>
      <c r="T1216">
        <f t="shared" si="37"/>
        <v>0.78539816339744828</v>
      </c>
      <c r="U1216" s="15" t="s">
        <v>4267</v>
      </c>
      <c r="V1216" s="15" t="s">
        <v>4268</v>
      </c>
    </row>
    <row r="1217" spans="1:22" ht="15" customHeight="1" x14ac:dyDescent="0.3">
      <c r="A1217" s="15" t="s">
        <v>872</v>
      </c>
      <c r="B1217" s="16">
        <v>43693</v>
      </c>
      <c r="C1217" s="16">
        <v>43693</v>
      </c>
      <c r="D1217" s="15">
        <f t="shared" si="36"/>
        <v>2019</v>
      </c>
      <c r="E1217" s="15" t="s">
        <v>41</v>
      </c>
      <c r="F1217" s="15" t="s">
        <v>289</v>
      </c>
      <c r="G1217" s="15"/>
      <c r="H1217" s="15"/>
      <c r="I1217" s="15"/>
      <c r="J1217" s="18">
        <v>0.01</v>
      </c>
      <c r="L1217" s="15" t="s">
        <v>330</v>
      </c>
      <c r="M1217" s="15" t="s">
        <v>14</v>
      </c>
      <c r="N1217" s="15" t="s">
        <v>7451</v>
      </c>
      <c r="O1217" s="15"/>
      <c r="Q1217">
        <v>0.5</v>
      </c>
      <c r="S1217" s="15"/>
      <c r="T1217">
        <f t="shared" si="37"/>
        <v>0.78539816339744828</v>
      </c>
      <c r="U1217" s="15" t="s">
        <v>4269</v>
      </c>
      <c r="V1217" s="15" t="s">
        <v>4270</v>
      </c>
    </row>
    <row r="1218" spans="1:22" ht="15" customHeight="1" x14ac:dyDescent="0.3">
      <c r="A1218" s="15" t="s">
        <v>872</v>
      </c>
      <c r="B1218" s="16">
        <v>43693</v>
      </c>
      <c r="C1218" s="16">
        <v>43693</v>
      </c>
      <c r="D1218" s="15">
        <f t="shared" si="36"/>
        <v>2019</v>
      </c>
      <c r="E1218" s="15" t="s">
        <v>41</v>
      </c>
      <c r="F1218" s="15" t="s">
        <v>360</v>
      </c>
      <c r="G1218" s="15"/>
      <c r="H1218" s="15"/>
      <c r="I1218" s="15"/>
      <c r="J1218" s="18">
        <v>0.01</v>
      </c>
      <c r="L1218" s="15" t="s">
        <v>330</v>
      </c>
      <c r="M1218" s="15" t="s">
        <v>14</v>
      </c>
      <c r="N1218" s="15" t="s">
        <v>7451</v>
      </c>
      <c r="O1218" s="15"/>
      <c r="Q1218">
        <v>0.5</v>
      </c>
      <c r="S1218" s="15"/>
      <c r="T1218">
        <f t="shared" si="37"/>
        <v>0.78539816339744828</v>
      </c>
      <c r="U1218" s="15" t="s">
        <v>4271</v>
      </c>
      <c r="V1218" s="15" t="s">
        <v>4272</v>
      </c>
    </row>
    <row r="1219" spans="1:22" ht="15" customHeight="1" x14ac:dyDescent="0.3">
      <c r="A1219" s="15" t="s">
        <v>872</v>
      </c>
      <c r="B1219" s="16">
        <v>43693</v>
      </c>
      <c r="C1219" s="16">
        <v>43693</v>
      </c>
      <c r="D1219" s="15">
        <f t="shared" ref="D1219:D1282" si="38">YEAR(C1219)</f>
        <v>2019</v>
      </c>
      <c r="E1219" s="15" t="s">
        <v>41</v>
      </c>
      <c r="F1219" s="15" t="s">
        <v>360</v>
      </c>
      <c r="G1219" s="15"/>
      <c r="H1219" s="15"/>
      <c r="I1219" s="15"/>
      <c r="J1219" s="18">
        <v>1</v>
      </c>
      <c r="L1219" s="15" t="s">
        <v>330</v>
      </c>
      <c r="M1219" s="15" t="s">
        <v>14</v>
      </c>
      <c r="N1219" s="15" t="s">
        <v>7451</v>
      </c>
      <c r="O1219" s="15"/>
      <c r="Q1219" s="10">
        <v>1</v>
      </c>
      <c r="S1219" s="15"/>
      <c r="T1219">
        <f t="shared" ref="T1219:T1282" si="39">PI()*(Q1219^2)</f>
        <v>3.1415926535897931</v>
      </c>
      <c r="U1219" s="15" t="s">
        <v>4273</v>
      </c>
      <c r="V1219" s="15" t="s">
        <v>4274</v>
      </c>
    </row>
    <row r="1220" spans="1:22" ht="15" customHeight="1" x14ac:dyDescent="0.3">
      <c r="A1220" s="15" t="s">
        <v>872</v>
      </c>
      <c r="B1220" s="16">
        <v>43696</v>
      </c>
      <c r="C1220" s="16">
        <v>43696</v>
      </c>
      <c r="D1220" s="15">
        <f t="shared" si="38"/>
        <v>2019</v>
      </c>
      <c r="E1220" s="15" t="s">
        <v>41</v>
      </c>
      <c r="F1220" s="15" t="s">
        <v>266</v>
      </c>
      <c r="G1220" s="15"/>
      <c r="H1220" s="15"/>
      <c r="I1220" s="15"/>
      <c r="J1220" s="18">
        <v>2</v>
      </c>
      <c r="L1220" s="15" t="s">
        <v>330</v>
      </c>
      <c r="M1220" s="15" t="s">
        <v>14</v>
      </c>
      <c r="N1220" s="15" t="s">
        <v>7451</v>
      </c>
      <c r="O1220" s="15"/>
      <c r="Q1220" s="10">
        <v>2</v>
      </c>
      <c r="S1220" s="15"/>
      <c r="T1220">
        <f t="shared" si="39"/>
        <v>12.566370614359172</v>
      </c>
      <c r="U1220" s="15" t="s">
        <v>4275</v>
      </c>
      <c r="V1220" s="15" t="s">
        <v>4276</v>
      </c>
    </row>
    <row r="1221" spans="1:22" ht="15" customHeight="1" x14ac:dyDescent="0.3">
      <c r="A1221" s="15" t="s">
        <v>872</v>
      </c>
      <c r="B1221" s="16">
        <v>43696</v>
      </c>
      <c r="C1221" s="16">
        <v>43696</v>
      </c>
      <c r="D1221" s="15">
        <f t="shared" si="38"/>
        <v>2019</v>
      </c>
      <c r="E1221" s="15" t="s">
        <v>41</v>
      </c>
      <c r="F1221" s="15" t="s">
        <v>266</v>
      </c>
      <c r="G1221" s="15"/>
      <c r="H1221" s="15"/>
      <c r="I1221" s="15"/>
      <c r="J1221" s="18">
        <v>0.5</v>
      </c>
      <c r="L1221" s="15" t="s">
        <v>330</v>
      </c>
      <c r="M1221" s="15" t="s">
        <v>14</v>
      </c>
      <c r="N1221" s="15" t="s">
        <v>7451</v>
      </c>
      <c r="O1221" s="15"/>
      <c r="Q1221" s="10">
        <v>0.5</v>
      </c>
      <c r="S1221" s="15"/>
      <c r="T1221">
        <f t="shared" si="39"/>
        <v>0.78539816339744828</v>
      </c>
      <c r="U1221" s="15" t="s">
        <v>4277</v>
      </c>
      <c r="V1221" s="15" t="s">
        <v>4278</v>
      </c>
    </row>
    <row r="1222" spans="1:22" ht="15" customHeight="1" x14ac:dyDescent="0.3">
      <c r="A1222" s="15" t="s">
        <v>872</v>
      </c>
      <c r="B1222" s="16">
        <v>43696</v>
      </c>
      <c r="C1222" s="16">
        <v>43696</v>
      </c>
      <c r="D1222" s="15">
        <f t="shared" si="38"/>
        <v>2019</v>
      </c>
      <c r="E1222" s="15" t="s">
        <v>41</v>
      </c>
      <c r="F1222" s="15" t="s">
        <v>266</v>
      </c>
      <c r="G1222" s="15"/>
      <c r="H1222" s="15"/>
      <c r="I1222" s="15"/>
      <c r="J1222" s="18">
        <v>2</v>
      </c>
      <c r="L1222" s="15" t="s">
        <v>330</v>
      </c>
      <c r="M1222" s="15" t="s">
        <v>14</v>
      </c>
      <c r="N1222" s="15" t="s">
        <v>7451</v>
      </c>
      <c r="O1222" s="15"/>
      <c r="Q1222" s="10">
        <v>2</v>
      </c>
      <c r="S1222" s="15"/>
      <c r="T1222">
        <f t="shared" si="39"/>
        <v>12.566370614359172</v>
      </c>
      <c r="U1222" s="15" t="s">
        <v>4279</v>
      </c>
      <c r="V1222" s="15" t="s">
        <v>4280</v>
      </c>
    </row>
    <row r="1223" spans="1:22" ht="15" customHeight="1" x14ac:dyDescent="0.3">
      <c r="A1223" s="15" t="s">
        <v>872</v>
      </c>
      <c r="B1223" s="16">
        <v>43696</v>
      </c>
      <c r="C1223" s="16">
        <v>43696</v>
      </c>
      <c r="D1223" s="15">
        <f t="shared" si="38"/>
        <v>2019</v>
      </c>
      <c r="E1223" s="15" t="s">
        <v>41</v>
      </c>
      <c r="F1223" s="15" t="s">
        <v>266</v>
      </c>
      <c r="G1223" s="15"/>
      <c r="H1223" s="15"/>
      <c r="I1223" s="15"/>
      <c r="J1223" s="18">
        <v>0.01</v>
      </c>
      <c r="L1223" s="15" t="s">
        <v>330</v>
      </c>
      <c r="M1223" s="15" t="s">
        <v>14</v>
      </c>
      <c r="N1223" s="15" t="s">
        <v>7451</v>
      </c>
      <c r="O1223" s="15"/>
      <c r="Q1223">
        <v>0.5</v>
      </c>
      <c r="S1223" s="15"/>
      <c r="T1223">
        <f t="shared" si="39"/>
        <v>0.78539816339744828</v>
      </c>
      <c r="U1223" s="15" t="s">
        <v>4281</v>
      </c>
      <c r="V1223" s="15" t="s">
        <v>4282</v>
      </c>
    </row>
    <row r="1224" spans="1:22" ht="15" customHeight="1" x14ac:dyDescent="0.3">
      <c r="A1224" s="15" t="s">
        <v>872</v>
      </c>
      <c r="B1224" s="16">
        <v>43696</v>
      </c>
      <c r="C1224" s="16">
        <v>43696</v>
      </c>
      <c r="D1224" s="15">
        <f t="shared" si="38"/>
        <v>2019</v>
      </c>
      <c r="E1224" s="15" t="s">
        <v>41</v>
      </c>
      <c r="F1224" s="15" t="s">
        <v>360</v>
      </c>
      <c r="G1224" s="15"/>
      <c r="H1224" s="15"/>
      <c r="I1224" s="15"/>
      <c r="J1224" s="18">
        <v>1</v>
      </c>
      <c r="L1224" s="15" t="s">
        <v>330</v>
      </c>
      <c r="M1224" s="15" t="s">
        <v>14</v>
      </c>
      <c r="N1224" s="15" t="s">
        <v>7451</v>
      </c>
      <c r="O1224" s="15"/>
      <c r="Q1224" s="10">
        <v>1</v>
      </c>
      <c r="S1224" s="15"/>
      <c r="T1224">
        <f t="shared" si="39"/>
        <v>3.1415926535897931</v>
      </c>
      <c r="U1224" s="15" t="s">
        <v>4283</v>
      </c>
      <c r="V1224" s="15" t="s">
        <v>4284</v>
      </c>
    </row>
    <row r="1225" spans="1:22" ht="15" customHeight="1" x14ac:dyDescent="0.3">
      <c r="A1225" s="15" t="s">
        <v>872</v>
      </c>
      <c r="B1225" s="16">
        <v>43696</v>
      </c>
      <c r="C1225" s="16">
        <v>43696</v>
      </c>
      <c r="D1225" s="15">
        <f t="shared" si="38"/>
        <v>2019</v>
      </c>
      <c r="E1225" s="15" t="s">
        <v>41</v>
      </c>
      <c r="F1225" s="15" t="s">
        <v>360</v>
      </c>
      <c r="G1225" s="15"/>
      <c r="H1225" s="15"/>
      <c r="I1225" s="15"/>
      <c r="J1225" s="18">
        <v>1</v>
      </c>
      <c r="L1225" s="15" t="s">
        <v>330</v>
      </c>
      <c r="M1225" s="15" t="s">
        <v>14</v>
      </c>
      <c r="N1225" s="15" t="s">
        <v>7452</v>
      </c>
      <c r="O1225" s="15"/>
      <c r="Q1225" s="10">
        <v>1</v>
      </c>
      <c r="S1225" s="15"/>
      <c r="T1225">
        <f t="shared" si="39"/>
        <v>3.1415926535897931</v>
      </c>
      <c r="U1225" s="15" t="s">
        <v>4285</v>
      </c>
      <c r="V1225" s="15" t="s">
        <v>4286</v>
      </c>
    </row>
    <row r="1226" spans="1:22" ht="15" customHeight="1" x14ac:dyDescent="0.3">
      <c r="A1226" s="15" t="s">
        <v>872</v>
      </c>
      <c r="B1226" s="16">
        <v>43696</v>
      </c>
      <c r="C1226" s="16">
        <v>43696</v>
      </c>
      <c r="D1226" s="15">
        <f t="shared" si="38"/>
        <v>2019</v>
      </c>
      <c r="E1226" s="15" t="s">
        <v>41</v>
      </c>
      <c r="F1226" s="15" t="s">
        <v>262</v>
      </c>
      <c r="G1226" s="15"/>
      <c r="H1226" s="15"/>
      <c r="I1226" s="15"/>
      <c r="J1226" s="18">
        <v>0.01</v>
      </c>
      <c r="L1226" s="15" t="s">
        <v>330</v>
      </c>
      <c r="M1226" s="15" t="s">
        <v>14</v>
      </c>
      <c r="N1226" s="15" t="s">
        <v>7451</v>
      </c>
      <c r="O1226" s="15"/>
      <c r="Q1226">
        <v>0.5</v>
      </c>
      <c r="S1226" s="15"/>
      <c r="T1226">
        <f t="shared" si="39"/>
        <v>0.78539816339744828</v>
      </c>
      <c r="U1226" s="15" t="s">
        <v>4287</v>
      </c>
      <c r="V1226" s="15" t="s">
        <v>4288</v>
      </c>
    </row>
    <row r="1227" spans="1:22" ht="15" customHeight="1" x14ac:dyDescent="0.3">
      <c r="A1227" s="15" t="s">
        <v>872</v>
      </c>
      <c r="B1227" s="16">
        <v>43696</v>
      </c>
      <c r="C1227" s="16">
        <v>43696</v>
      </c>
      <c r="D1227" s="15">
        <f t="shared" si="38"/>
        <v>2019</v>
      </c>
      <c r="E1227" s="15" t="s">
        <v>41</v>
      </c>
      <c r="F1227" s="15" t="s">
        <v>266</v>
      </c>
      <c r="G1227" s="15"/>
      <c r="H1227" s="15"/>
      <c r="I1227" s="15"/>
      <c r="J1227" s="18">
        <v>2</v>
      </c>
      <c r="L1227" s="15" t="s">
        <v>330</v>
      </c>
      <c r="M1227" s="15" t="s">
        <v>14</v>
      </c>
      <c r="N1227" s="15" t="s">
        <v>7451</v>
      </c>
      <c r="O1227" s="15"/>
      <c r="Q1227" s="10">
        <v>2</v>
      </c>
      <c r="S1227" s="15"/>
      <c r="T1227">
        <f t="shared" si="39"/>
        <v>12.566370614359172</v>
      </c>
      <c r="U1227" s="15" t="s">
        <v>4289</v>
      </c>
      <c r="V1227" s="15" t="s">
        <v>4290</v>
      </c>
    </row>
    <row r="1228" spans="1:22" ht="15" customHeight="1" x14ac:dyDescent="0.3">
      <c r="A1228" s="15" t="s">
        <v>872</v>
      </c>
      <c r="B1228" s="16">
        <v>43696</v>
      </c>
      <c r="C1228" s="16">
        <v>43696</v>
      </c>
      <c r="D1228" s="15">
        <f t="shared" si="38"/>
        <v>2019</v>
      </c>
      <c r="E1228" s="15" t="s">
        <v>41</v>
      </c>
      <c r="F1228" s="15" t="s">
        <v>266</v>
      </c>
      <c r="G1228" s="15"/>
      <c r="H1228" s="15"/>
      <c r="I1228" s="15"/>
      <c r="J1228" s="18">
        <v>0.01</v>
      </c>
      <c r="L1228" s="15" t="s">
        <v>330</v>
      </c>
      <c r="M1228" s="15" t="s">
        <v>14</v>
      </c>
      <c r="N1228" s="15" t="s">
        <v>7451</v>
      </c>
      <c r="O1228" s="15"/>
      <c r="Q1228">
        <v>0.5</v>
      </c>
      <c r="S1228" s="15"/>
      <c r="T1228">
        <f t="shared" si="39"/>
        <v>0.78539816339744828</v>
      </c>
      <c r="U1228" s="15" t="s">
        <v>4291</v>
      </c>
      <c r="V1228" s="15" t="s">
        <v>4292</v>
      </c>
    </row>
    <row r="1229" spans="1:22" ht="15" customHeight="1" x14ac:dyDescent="0.3">
      <c r="A1229" s="15" t="s">
        <v>872</v>
      </c>
      <c r="B1229" s="16">
        <v>43696</v>
      </c>
      <c r="C1229" s="16">
        <v>43696</v>
      </c>
      <c r="D1229" s="15">
        <f t="shared" si="38"/>
        <v>2019</v>
      </c>
      <c r="E1229" s="15" t="s">
        <v>41</v>
      </c>
      <c r="F1229" s="15" t="s">
        <v>266</v>
      </c>
      <c r="G1229" s="15"/>
      <c r="H1229" s="15"/>
      <c r="I1229" s="15"/>
      <c r="J1229" s="18">
        <v>0.01</v>
      </c>
      <c r="L1229" s="15" t="s">
        <v>330</v>
      </c>
      <c r="M1229" s="15" t="s">
        <v>14</v>
      </c>
      <c r="N1229" s="15" t="s">
        <v>7451</v>
      </c>
      <c r="O1229" s="15"/>
      <c r="Q1229">
        <v>0.5</v>
      </c>
      <c r="S1229" s="15"/>
      <c r="T1229">
        <f t="shared" si="39"/>
        <v>0.78539816339744828</v>
      </c>
      <c r="U1229" s="15" t="s">
        <v>4293</v>
      </c>
      <c r="V1229" s="15" t="s">
        <v>4294</v>
      </c>
    </row>
    <row r="1230" spans="1:22" ht="15" customHeight="1" x14ac:dyDescent="0.3">
      <c r="A1230" s="15" t="s">
        <v>872</v>
      </c>
      <c r="B1230" s="16">
        <v>43696</v>
      </c>
      <c r="C1230" s="16">
        <v>43696</v>
      </c>
      <c r="D1230" s="15">
        <f t="shared" si="38"/>
        <v>2019</v>
      </c>
      <c r="E1230" s="15" t="s">
        <v>41</v>
      </c>
      <c r="F1230" s="15" t="s">
        <v>266</v>
      </c>
      <c r="G1230" s="15"/>
      <c r="H1230" s="15"/>
      <c r="I1230" s="15"/>
      <c r="J1230" s="18">
        <v>3</v>
      </c>
      <c r="L1230" s="15" t="s">
        <v>330</v>
      </c>
      <c r="M1230" s="15" t="s">
        <v>14</v>
      </c>
      <c r="N1230" s="15" t="s">
        <v>7451</v>
      </c>
      <c r="O1230" s="15"/>
      <c r="Q1230" s="10">
        <v>3</v>
      </c>
      <c r="S1230" s="15"/>
      <c r="T1230">
        <f t="shared" si="39"/>
        <v>28.274333882308138</v>
      </c>
      <c r="U1230" s="15" t="s">
        <v>4295</v>
      </c>
      <c r="V1230" s="15" t="s">
        <v>4296</v>
      </c>
    </row>
    <row r="1231" spans="1:22" ht="15" customHeight="1" x14ac:dyDescent="0.3">
      <c r="A1231" s="15" t="s">
        <v>872</v>
      </c>
      <c r="B1231" s="16">
        <v>43696</v>
      </c>
      <c r="C1231" s="16">
        <v>43696</v>
      </c>
      <c r="D1231" s="15">
        <f t="shared" si="38"/>
        <v>2019</v>
      </c>
      <c r="E1231" s="15" t="s">
        <v>41</v>
      </c>
      <c r="F1231" s="15" t="s">
        <v>266</v>
      </c>
      <c r="G1231" s="15"/>
      <c r="H1231" s="15"/>
      <c r="I1231" s="15"/>
      <c r="J1231" s="18">
        <v>1</v>
      </c>
      <c r="L1231" s="15" t="s">
        <v>330</v>
      </c>
      <c r="M1231" s="15" t="s">
        <v>14</v>
      </c>
      <c r="N1231" s="15" t="s">
        <v>7451</v>
      </c>
      <c r="O1231" s="15"/>
      <c r="Q1231" s="10">
        <v>1</v>
      </c>
      <c r="S1231" s="15"/>
      <c r="T1231">
        <f t="shared" si="39"/>
        <v>3.1415926535897931</v>
      </c>
      <c r="U1231" s="15" t="s">
        <v>4297</v>
      </c>
      <c r="V1231" s="15" t="s">
        <v>4298</v>
      </c>
    </row>
    <row r="1232" spans="1:22" ht="15" customHeight="1" x14ac:dyDescent="0.3">
      <c r="A1232" s="15" t="s">
        <v>872</v>
      </c>
      <c r="B1232" s="16">
        <v>43696</v>
      </c>
      <c r="C1232" s="16">
        <v>43696</v>
      </c>
      <c r="D1232" s="15">
        <f t="shared" si="38"/>
        <v>2019</v>
      </c>
      <c r="E1232" s="15" t="s">
        <v>41</v>
      </c>
      <c r="F1232" s="15" t="s">
        <v>257</v>
      </c>
      <c r="G1232" s="15"/>
      <c r="H1232" s="15"/>
      <c r="I1232" s="15"/>
      <c r="J1232" s="18">
        <v>2</v>
      </c>
      <c r="L1232" s="15" t="s">
        <v>330</v>
      </c>
      <c r="M1232" s="15" t="s">
        <v>14</v>
      </c>
      <c r="N1232" s="15" t="s">
        <v>7452</v>
      </c>
      <c r="O1232" s="15"/>
      <c r="Q1232" s="10">
        <v>2</v>
      </c>
      <c r="S1232" s="15"/>
      <c r="T1232">
        <f t="shared" si="39"/>
        <v>12.566370614359172</v>
      </c>
      <c r="U1232" s="15" t="s">
        <v>4299</v>
      </c>
      <c r="V1232" s="15" t="s">
        <v>4300</v>
      </c>
    </row>
    <row r="1233" spans="1:22" ht="15" customHeight="1" x14ac:dyDescent="0.3">
      <c r="A1233" s="15" t="s">
        <v>872</v>
      </c>
      <c r="B1233" s="16">
        <v>43696</v>
      </c>
      <c r="C1233" s="16">
        <v>43696</v>
      </c>
      <c r="D1233" s="15">
        <f t="shared" si="38"/>
        <v>2019</v>
      </c>
      <c r="E1233" s="15" t="s">
        <v>41</v>
      </c>
      <c r="F1233" s="15" t="s">
        <v>360</v>
      </c>
      <c r="G1233" s="15"/>
      <c r="H1233" s="15"/>
      <c r="I1233" s="15"/>
      <c r="J1233" s="18">
        <v>1</v>
      </c>
      <c r="L1233" s="15" t="s">
        <v>330</v>
      </c>
      <c r="M1233" s="15" t="s">
        <v>14</v>
      </c>
      <c r="N1233" s="15" t="s">
        <v>7451</v>
      </c>
      <c r="O1233" s="15"/>
      <c r="Q1233" s="10">
        <v>1</v>
      </c>
      <c r="S1233" s="15"/>
      <c r="T1233">
        <f t="shared" si="39"/>
        <v>3.1415926535897931</v>
      </c>
      <c r="U1233" s="15" t="s">
        <v>4301</v>
      </c>
      <c r="V1233" s="15" t="s">
        <v>4302</v>
      </c>
    </row>
    <row r="1234" spans="1:22" ht="15" customHeight="1" x14ac:dyDescent="0.3">
      <c r="A1234" s="15" t="s">
        <v>872</v>
      </c>
      <c r="B1234" s="16">
        <v>43696</v>
      </c>
      <c r="C1234" s="16">
        <v>43696</v>
      </c>
      <c r="D1234" s="15">
        <f t="shared" si="38"/>
        <v>2019</v>
      </c>
      <c r="E1234" s="15" t="s">
        <v>41</v>
      </c>
      <c r="F1234" s="15" t="s">
        <v>266</v>
      </c>
      <c r="G1234" s="15"/>
      <c r="H1234" s="15"/>
      <c r="I1234" s="15"/>
      <c r="J1234" s="18">
        <v>0.01</v>
      </c>
      <c r="L1234" s="15" t="s">
        <v>330</v>
      </c>
      <c r="M1234" s="15" t="s">
        <v>14</v>
      </c>
      <c r="N1234" s="15" t="s">
        <v>7451</v>
      </c>
      <c r="O1234" s="15"/>
      <c r="Q1234">
        <v>0.5</v>
      </c>
      <c r="S1234" s="15"/>
      <c r="T1234">
        <f t="shared" si="39"/>
        <v>0.78539816339744828</v>
      </c>
      <c r="U1234" s="15" t="s">
        <v>4303</v>
      </c>
      <c r="V1234" s="15" t="s">
        <v>4304</v>
      </c>
    </row>
    <row r="1235" spans="1:22" ht="15" customHeight="1" x14ac:dyDescent="0.3">
      <c r="A1235" s="15" t="s">
        <v>872</v>
      </c>
      <c r="B1235" s="16">
        <v>43696</v>
      </c>
      <c r="C1235" s="16">
        <v>43696</v>
      </c>
      <c r="D1235" s="15">
        <f t="shared" si="38"/>
        <v>2019</v>
      </c>
      <c r="E1235" s="15" t="s">
        <v>41</v>
      </c>
      <c r="F1235" s="15" t="s">
        <v>360</v>
      </c>
      <c r="G1235" s="15"/>
      <c r="H1235" s="15"/>
      <c r="I1235" s="15"/>
      <c r="J1235" s="18">
        <v>0.01</v>
      </c>
      <c r="L1235" s="15" t="s">
        <v>330</v>
      </c>
      <c r="M1235" s="15" t="s">
        <v>14</v>
      </c>
      <c r="N1235" s="15" t="s">
        <v>7451</v>
      </c>
      <c r="O1235" s="15"/>
      <c r="Q1235">
        <v>0.5</v>
      </c>
      <c r="S1235" s="15"/>
      <c r="T1235">
        <f t="shared" si="39"/>
        <v>0.78539816339744828</v>
      </c>
      <c r="U1235" s="15" t="s">
        <v>4305</v>
      </c>
      <c r="V1235" s="15" t="s">
        <v>4306</v>
      </c>
    </row>
    <row r="1236" spans="1:22" ht="15" customHeight="1" x14ac:dyDescent="0.3">
      <c r="A1236" s="15" t="s">
        <v>872</v>
      </c>
      <c r="B1236" s="16">
        <v>43696</v>
      </c>
      <c r="C1236" s="16">
        <v>43696</v>
      </c>
      <c r="D1236" s="15">
        <f t="shared" si="38"/>
        <v>2019</v>
      </c>
      <c r="E1236" s="15" t="s">
        <v>41</v>
      </c>
      <c r="F1236" s="15" t="s">
        <v>360</v>
      </c>
      <c r="G1236" s="15"/>
      <c r="H1236" s="15"/>
      <c r="I1236" s="15"/>
      <c r="J1236" s="18">
        <v>3</v>
      </c>
      <c r="L1236" s="15" t="s">
        <v>330</v>
      </c>
      <c r="M1236" s="15" t="s">
        <v>14</v>
      </c>
      <c r="N1236" s="15" t="s">
        <v>7452</v>
      </c>
      <c r="O1236" s="15"/>
      <c r="Q1236" s="10">
        <v>3</v>
      </c>
      <c r="S1236" s="15"/>
      <c r="T1236">
        <f t="shared" si="39"/>
        <v>28.274333882308138</v>
      </c>
      <c r="U1236" s="15" t="s">
        <v>4307</v>
      </c>
      <c r="V1236" s="15" t="s">
        <v>4308</v>
      </c>
    </row>
    <row r="1237" spans="1:22" ht="15" customHeight="1" x14ac:dyDescent="0.3">
      <c r="A1237" s="15" t="s">
        <v>872</v>
      </c>
      <c r="B1237" s="16">
        <v>43696</v>
      </c>
      <c r="C1237" s="16">
        <v>43696</v>
      </c>
      <c r="D1237" s="15">
        <f t="shared" si="38"/>
        <v>2019</v>
      </c>
      <c r="E1237" s="15" t="s">
        <v>41</v>
      </c>
      <c r="F1237" s="15" t="s">
        <v>360</v>
      </c>
      <c r="G1237" s="15"/>
      <c r="H1237" s="15"/>
      <c r="I1237" s="15"/>
      <c r="J1237" s="18">
        <v>0.01</v>
      </c>
      <c r="L1237" s="15" t="s">
        <v>330</v>
      </c>
      <c r="M1237" s="15" t="s">
        <v>14</v>
      </c>
      <c r="N1237" s="15" t="s">
        <v>7451</v>
      </c>
      <c r="O1237" s="15"/>
      <c r="Q1237">
        <v>0.5</v>
      </c>
      <c r="S1237" s="15"/>
      <c r="T1237">
        <f t="shared" si="39"/>
        <v>0.78539816339744828</v>
      </c>
      <c r="U1237" s="15" t="s">
        <v>4309</v>
      </c>
      <c r="V1237" s="15" t="s">
        <v>4310</v>
      </c>
    </row>
    <row r="1238" spans="1:22" ht="15" customHeight="1" x14ac:dyDescent="0.3">
      <c r="A1238" s="15" t="s">
        <v>872</v>
      </c>
      <c r="B1238" s="16">
        <v>43696</v>
      </c>
      <c r="C1238" s="16">
        <v>43696</v>
      </c>
      <c r="D1238" s="15">
        <f t="shared" si="38"/>
        <v>2019</v>
      </c>
      <c r="E1238" s="15" t="s">
        <v>41</v>
      </c>
      <c r="F1238" s="15" t="s">
        <v>266</v>
      </c>
      <c r="G1238" s="15"/>
      <c r="H1238" s="15"/>
      <c r="I1238" s="15"/>
      <c r="J1238" s="18">
        <v>0.01</v>
      </c>
      <c r="L1238" s="15" t="s">
        <v>330</v>
      </c>
      <c r="M1238" s="15" t="s">
        <v>14</v>
      </c>
      <c r="N1238" s="15" t="s">
        <v>7451</v>
      </c>
      <c r="O1238" s="15"/>
      <c r="Q1238">
        <v>0.5</v>
      </c>
      <c r="S1238" s="15"/>
      <c r="T1238">
        <f t="shared" si="39"/>
        <v>0.78539816339744828</v>
      </c>
      <c r="U1238" s="15" t="s">
        <v>4311</v>
      </c>
      <c r="V1238" s="15" t="s">
        <v>4312</v>
      </c>
    </row>
    <row r="1239" spans="1:22" ht="15" customHeight="1" x14ac:dyDescent="0.3">
      <c r="A1239" s="15" t="s">
        <v>872</v>
      </c>
      <c r="B1239" s="16">
        <v>43696</v>
      </c>
      <c r="C1239" s="16">
        <v>43696</v>
      </c>
      <c r="D1239" s="15">
        <f t="shared" si="38"/>
        <v>2019</v>
      </c>
      <c r="E1239" s="15" t="s">
        <v>41</v>
      </c>
      <c r="F1239" s="15" t="s">
        <v>257</v>
      </c>
      <c r="G1239" s="15"/>
      <c r="H1239" s="15"/>
      <c r="I1239" s="15"/>
      <c r="J1239" s="18">
        <v>3</v>
      </c>
      <c r="L1239" s="15" t="s">
        <v>330</v>
      </c>
      <c r="M1239" s="15" t="s">
        <v>14</v>
      </c>
      <c r="N1239" s="15" t="s">
        <v>7452</v>
      </c>
      <c r="O1239" s="15"/>
      <c r="Q1239" s="10">
        <v>3</v>
      </c>
      <c r="S1239" s="15"/>
      <c r="T1239">
        <f t="shared" si="39"/>
        <v>28.274333882308138</v>
      </c>
      <c r="U1239" s="15" t="s">
        <v>4313</v>
      </c>
      <c r="V1239" s="15" t="s">
        <v>4314</v>
      </c>
    </row>
    <row r="1240" spans="1:22" ht="15" customHeight="1" x14ac:dyDescent="0.3">
      <c r="A1240" s="15" t="s">
        <v>872</v>
      </c>
      <c r="B1240" s="16">
        <v>43696</v>
      </c>
      <c r="C1240" s="16">
        <v>43696</v>
      </c>
      <c r="D1240" s="15">
        <f t="shared" si="38"/>
        <v>2019</v>
      </c>
      <c r="E1240" s="15" t="s">
        <v>41</v>
      </c>
      <c r="F1240" s="15" t="s">
        <v>266</v>
      </c>
      <c r="G1240" s="15"/>
      <c r="H1240" s="15"/>
      <c r="I1240" s="15"/>
      <c r="J1240" s="18">
        <v>1</v>
      </c>
      <c r="L1240" s="15" t="s">
        <v>330</v>
      </c>
      <c r="M1240" s="15" t="s">
        <v>14</v>
      </c>
      <c r="N1240" s="15" t="s">
        <v>7451</v>
      </c>
      <c r="O1240" s="15"/>
      <c r="Q1240" s="10">
        <v>1</v>
      </c>
      <c r="S1240" s="15"/>
      <c r="T1240">
        <f t="shared" si="39"/>
        <v>3.1415926535897931</v>
      </c>
      <c r="U1240" s="15" t="s">
        <v>4315</v>
      </c>
      <c r="V1240" s="15" t="s">
        <v>4316</v>
      </c>
    </row>
    <row r="1241" spans="1:22" ht="15" customHeight="1" x14ac:dyDescent="0.3">
      <c r="A1241" s="15" t="s">
        <v>872</v>
      </c>
      <c r="B1241" s="16">
        <v>43696</v>
      </c>
      <c r="C1241" s="16">
        <v>43696</v>
      </c>
      <c r="D1241" s="15">
        <f t="shared" si="38"/>
        <v>2019</v>
      </c>
      <c r="E1241" s="15" t="s">
        <v>41</v>
      </c>
      <c r="F1241" s="15" t="s">
        <v>266</v>
      </c>
      <c r="G1241" s="15"/>
      <c r="H1241" s="15"/>
      <c r="I1241" s="15"/>
      <c r="J1241" s="18">
        <v>0.01</v>
      </c>
      <c r="L1241" s="15" t="s">
        <v>330</v>
      </c>
      <c r="M1241" s="15" t="s">
        <v>14</v>
      </c>
      <c r="N1241" s="15" t="s">
        <v>7451</v>
      </c>
      <c r="O1241" s="15"/>
      <c r="Q1241">
        <v>0.5</v>
      </c>
      <c r="S1241" s="15"/>
      <c r="T1241">
        <f t="shared" si="39"/>
        <v>0.78539816339744828</v>
      </c>
      <c r="U1241" s="15" t="s">
        <v>4317</v>
      </c>
      <c r="V1241" s="15" t="s">
        <v>4318</v>
      </c>
    </row>
    <row r="1242" spans="1:22" ht="15" customHeight="1" x14ac:dyDescent="0.3">
      <c r="A1242" s="15" t="s">
        <v>872</v>
      </c>
      <c r="B1242" s="16">
        <v>43696</v>
      </c>
      <c r="C1242" s="16">
        <v>43696</v>
      </c>
      <c r="D1242" s="15">
        <f t="shared" si="38"/>
        <v>2019</v>
      </c>
      <c r="E1242" s="15" t="s">
        <v>41</v>
      </c>
      <c r="F1242" s="15" t="s">
        <v>266</v>
      </c>
      <c r="G1242" s="15"/>
      <c r="H1242" s="15"/>
      <c r="I1242" s="15"/>
      <c r="J1242" s="18">
        <v>0.01</v>
      </c>
      <c r="L1242" s="15" t="s">
        <v>330</v>
      </c>
      <c r="M1242" s="15" t="s">
        <v>14</v>
      </c>
      <c r="N1242" s="15" t="s">
        <v>7451</v>
      </c>
      <c r="O1242" s="15"/>
      <c r="Q1242">
        <v>0.5</v>
      </c>
      <c r="S1242" s="15"/>
      <c r="T1242">
        <f t="shared" si="39"/>
        <v>0.78539816339744828</v>
      </c>
      <c r="U1242" s="15" t="s">
        <v>4319</v>
      </c>
      <c r="V1242" s="15" t="s">
        <v>4320</v>
      </c>
    </row>
    <row r="1243" spans="1:22" ht="15" customHeight="1" x14ac:dyDescent="0.3">
      <c r="A1243" s="15" t="s">
        <v>872</v>
      </c>
      <c r="B1243" s="16">
        <v>43696</v>
      </c>
      <c r="C1243" s="16">
        <v>43696</v>
      </c>
      <c r="D1243" s="15">
        <f t="shared" si="38"/>
        <v>2019</v>
      </c>
      <c r="E1243" s="15" t="s">
        <v>41</v>
      </c>
      <c r="F1243" s="15" t="s">
        <v>360</v>
      </c>
      <c r="G1243" s="15"/>
      <c r="H1243" s="15"/>
      <c r="I1243" s="15"/>
      <c r="J1243" s="18">
        <v>2</v>
      </c>
      <c r="L1243" s="15" t="s">
        <v>330</v>
      </c>
      <c r="M1243" s="15" t="s">
        <v>14</v>
      </c>
      <c r="N1243" s="15" t="s">
        <v>7451</v>
      </c>
      <c r="O1243" s="15"/>
      <c r="Q1243" s="10">
        <v>2</v>
      </c>
      <c r="S1243" s="15"/>
      <c r="T1243">
        <f t="shared" si="39"/>
        <v>12.566370614359172</v>
      </c>
      <c r="U1243" s="15" t="s">
        <v>4321</v>
      </c>
      <c r="V1243" s="15" t="s">
        <v>4322</v>
      </c>
    </row>
    <row r="1244" spans="1:22" ht="15" customHeight="1" x14ac:dyDescent="0.3">
      <c r="A1244" s="15" t="s">
        <v>872</v>
      </c>
      <c r="B1244" s="16">
        <v>43696</v>
      </c>
      <c r="C1244" s="16">
        <v>43696</v>
      </c>
      <c r="D1244" s="15">
        <f t="shared" si="38"/>
        <v>2019</v>
      </c>
      <c r="E1244" s="15" t="s">
        <v>41</v>
      </c>
      <c r="F1244" s="15" t="s">
        <v>266</v>
      </c>
      <c r="G1244" s="15"/>
      <c r="H1244" s="15"/>
      <c r="I1244" s="15"/>
      <c r="J1244" s="18">
        <v>0.01</v>
      </c>
      <c r="L1244" s="15" t="s">
        <v>330</v>
      </c>
      <c r="M1244" s="15" t="s">
        <v>14</v>
      </c>
      <c r="N1244" s="15" t="s">
        <v>7451</v>
      </c>
      <c r="O1244" s="15"/>
      <c r="Q1244">
        <v>0.5</v>
      </c>
      <c r="S1244" s="15"/>
      <c r="T1244">
        <f t="shared" si="39"/>
        <v>0.78539816339744828</v>
      </c>
      <c r="U1244" s="15" t="s">
        <v>4323</v>
      </c>
      <c r="V1244" s="15" t="s">
        <v>4324</v>
      </c>
    </row>
    <row r="1245" spans="1:22" ht="15" customHeight="1" x14ac:dyDescent="0.3">
      <c r="A1245" s="15" t="s">
        <v>872</v>
      </c>
      <c r="B1245" s="16">
        <v>43696</v>
      </c>
      <c r="C1245" s="16">
        <v>43696</v>
      </c>
      <c r="D1245" s="15">
        <f t="shared" si="38"/>
        <v>2019</v>
      </c>
      <c r="E1245" s="15" t="s">
        <v>41</v>
      </c>
      <c r="F1245" s="15" t="s">
        <v>266</v>
      </c>
      <c r="G1245" s="15"/>
      <c r="H1245" s="15"/>
      <c r="I1245" s="15"/>
      <c r="J1245" s="18">
        <v>0.01</v>
      </c>
      <c r="L1245" s="15" t="s">
        <v>330</v>
      </c>
      <c r="M1245" s="15" t="s">
        <v>14</v>
      </c>
      <c r="N1245" s="15" t="s">
        <v>7451</v>
      </c>
      <c r="O1245" s="15"/>
      <c r="Q1245">
        <v>0.5</v>
      </c>
      <c r="S1245" s="15"/>
      <c r="T1245">
        <f t="shared" si="39"/>
        <v>0.78539816339744828</v>
      </c>
      <c r="U1245" s="15" t="s">
        <v>4325</v>
      </c>
      <c r="V1245" s="15" t="s">
        <v>4326</v>
      </c>
    </row>
    <row r="1246" spans="1:22" ht="15" customHeight="1" x14ac:dyDescent="0.3">
      <c r="A1246" s="15" t="s">
        <v>872</v>
      </c>
      <c r="B1246" s="16">
        <v>43696</v>
      </c>
      <c r="C1246" s="16">
        <v>43696</v>
      </c>
      <c r="D1246" s="15">
        <f t="shared" si="38"/>
        <v>2019</v>
      </c>
      <c r="E1246" s="15" t="s">
        <v>41</v>
      </c>
      <c r="F1246" s="15" t="s">
        <v>360</v>
      </c>
      <c r="G1246" s="15"/>
      <c r="H1246" s="15"/>
      <c r="I1246" s="15"/>
      <c r="J1246" s="18">
        <v>0.01</v>
      </c>
      <c r="L1246" s="15" t="s">
        <v>330</v>
      </c>
      <c r="M1246" s="15" t="s">
        <v>14</v>
      </c>
      <c r="N1246" s="15" t="s">
        <v>7451</v>
      </c>
      <c r="O1246" s="15"/>
      <c r="Q1246">
        <v>0.5</v>
      </c>
      <c r="S1246" s="15"/>
      <c r="T1246">
        <f t="shared" si="39"/>
        <v>0.78539816339744828</v>
      </c>
      <c r="U1246" s="15" t="s">
        <v>4327</v>
      </c>
      <c r="V1246" s="15" t="s">
        <v>4328</v>
      </c>
    </row>
    <row r="1247" spans="1:22" ht="15" customHeight="1" x14ac:dyDescent="0.3">
      <c r="A1247" s="15" t="s">
        <v>872</v>
      </c>
      <c r="B1247" s="16">
        <v>43696</v>
      </c>
      <c r="C1247" s="16">
        <v>43696</v>
      </c>
      <c r="D1247" s="15">
        <f t="shared" si="38"/>
        <v>2019</v>
      </c>
      <c r="E1247" s="15" t="s">
        <v>41</v>
      </c>
      <c r="F1247" s="15" t="s">
        <v>266</v>
      </c>
      <c r="G1247" s="15"/>
      <c r="H1247" s="15"/>
      <c r="I1247" s="15"/>
      <c r="J1247" s="18">
        <v>2</v>
      </c>
      <c r="L1247" s="15" t="s">
        <v>330</v>
      </c>
      <c r="M1247" s="15" t="s">
        <v>14</v>
      </c>
      <c r="N1247" s="15" t="s">
        <v>7451</v>
      </c>
      <c r="O1247" s="15"/>
      <c r="Q1247" s="10">
        <v>2</v>
      </c>
      <c r="S1247" s="15"/>
      <c r="T1247">
        <f t="shared" si="39"/>
        <v>12.566370614359172</v>
      </c>
      <c r="U1247" s="15" t="s">
        <v>4329</v>
      </c>
      <c r="V1247" s="15" t="s">
        <v>4330</v>
      </c>
    </row>
    <row r="1248" spans="1:22" ht="15" customHeight="1" x14ac:dyDescent="0.3">
      <c r="A1248" s="15" t="s">
        <v>872</v>
      </c>
      <c r="B1248" s="16">
        <v>43696</v>
      </c>
      <c r="C1248" s="16">
        <v>43696</v>
      </c>
      <c r="D1248" s="15">
        <f t="shared" si="38"/>
        <v>2019</v>
      </c>
      <c r="E1248" s="15" t="s">
        <v>41</v>
      </c>
      <c r="F1248" s="15" t="s">
        <v>266</v>
      </c>
      <c r="G1248" s="15"/>
      <c r="H1248" s="15"/>
      <c r="I1248" s="15"/>
      <c r="J1248" s="18">
        <v>2</v>
      </c>
      <c r="L1248" s="15" t="s">
        <v>330</v>
      </c>
      <c r="M1248" s="15" t="s">
        <v>14</v>
      </c>
      <c r="N1248" s="15" t="s">
        <v>7451</v>
      </c>
      <c r="O1248" s="15"/>
      <c r="Q1248" s="10">
        <v>2</v>
      </c>
      <c r="S1248" s="15"/>
      <c r="T1248">
        <f t="shared" si="39"/>
        <v>12.566370614359172</v>
      </c>
      <c r="U1248" s="15" t="s">
        <v>4331</v>
      </c>
      <c r="V1248" s="15" t="s">
        <v>4332</v>
      </c>
    </row>
    <row r="1249" spans="1:22" ht="15" customHeight="1" x14ac:dyDescent="0.3">
      <c r="A1249" s="15" t="s">
        <v>872</v>
      </c>
      <c r="B1249" s="16">
        <v>43696</v>
      </c>
      <c r="C1249" s="16">
        <v>43696</v>
      </c>
      <c r="D1249" s="15">
        <f t="shared" si="38"/>
        <v>2019</v>
      </c>
      <c r="E1249" s="15" t="s">
        <v>41</v>
      </c>
      <c r="F1249" s="15" t="s">
        <v>360</v>
      </c>
      <c r="G1249" s="15"/>
      <c r="H1249" s="15"/>
      <c r="I1249" s="15"/>
      <c r="J1249" s="18">
        <v>0.01</v>
      </c>
      <c r="L1249" s="15" t="s">
        <v>330</v>
      </c>
      <c r="M1249" s="15" t="s">
        <v>14</v>
      </c>
      <c r="N1249" s="15" t="s">
        <v>7451</v>
      </c>
      <c r="O1249" s="15"/>
      <c r="Q1249">
        <v>0.5</v>
      </c>
      <c r="S1249" s="15"/>
      <c r="T1249">
        <f t="shared" si="39"/>
        <v>0.78539816339744828</v>
      </c>
      <c r="U1249" s="15" t="s">
        <v>4333</v>
      </c>
      <c r="V1249" s="15" t="s">
        <v>4334</v>
      </c>
    </row>
    <row r="1250" spans="1:22" ht="15" customHeight="1" x14ac:dyDescent="0.3">
      <c r="A1250" s="15" t="s">
        <v>872</v>
      </c>
      <c r="B1250" s="16">
        <v>43696</v>
      </c>
      <c r="C1250" s="16">
        <v>43696</v>
      </c>
      <c r="D1250" s="15">
        <f t="shared" si="38"/>
        <v>2019</v>
      </c>
      <c r="E1250" s="15" t="s">
        <v>41</v>
      </c>
      <c r="F1250" s="15" t="s">
        <v>360</v>
      </c>
      <c r="G1250" s="15"/>
      <c r="H1250" s="15"/>
      <c r="I1250" s="15"/>
      <c r="J1250" s="18">
        <v>0.01</v>
      </c>
      <c r="L1250" s="15" t="s">
        <v>330</v>
      </c>
      <c r="M1250" s="15" t="s">
        <v>14</v>
      </c>
      <c r="N1250" s="15" t="s">
        <v>7451</v>
      </c>
      <c r="O1250" s="15"/>
      <c r="Q1250">
        <v>0.5</v>
      </c>
      <c r="S1250" s="15"/>
      <c r="T1250">
        <f t="shared" si="39"/>
        <v>0.78539816339744828</v>
      </c>
      <c r="U1250" s="15" t="s">
        <v>4335</v>
      </c>
      <c r="V1250" s="15" t="s">
        <v>4336</v>
      </c>
    </row>
    <row r="1251" spans="1:22" ht="15" customHeight="1" x14ac:dyDescent="0.3">
      <c r="A1251" s="15" t="s">
        <v>872</v>
      </c>
      <c r="B1251" s="16">
        <v>43696</v>
      </c>
      <c r="C1251" s="16">
        <v>43696</v>
      </c>
      <c r="D1251" s="15">
        <f t="shared" si="38"/>
        <v>2019</v>
      </c>
      <c r="E1251" s="15" t="s">
        <v>41</v>
      </c>
      <c r="F1251" s="15" t="s">
        <v>360</v>
      </c>
      <c r="G1251" s="15"/>
      <c r="H1251" s="15"/>
      <c r="I1251" s="15"/>
      <c r="J1251" s="18">
        <v>0.01</v>
      </c>
      <c r="L1251" s="15" t="s">
        <v>330</v>
      </c>
      <c r="M1251" s="15" t="s">
        <v>14</v>
      </c>
      <c r="N1251" s="15" t="s">
        <v>7451</v>
      </c>
      <c r="O1251" s="15"/>
      <c r="Q1251">
        <v>0.5</v>
      </c>
      <c r="S1251" s="15"/>
      <c r="T1251">
        <f t="shared" si="39"/>
        <v>0.78539816339744828</v>
      </c>
      <c r="U1251" s="15" t="s">
        <v>4337</v>
      </c>
      <c r="V1251" s="15" t="s">
        <v>4338</v>
      </c>
    </row>
    <row r="1252" spans="1:22" ht="15" customHeight="1" x14ac:dyDescent="0.3">
      <c r="A1252" s="15" t="s">
        <v>872</v>
      </c>
      <c r="B1252" s="16">
        <v>43696</v>
      </c>
      <c r="C1252" s="16">
        <v>43696</v>
      </c>
      <c r="D1252" s="15">
        <f t="shared" si="38"/>
        <v>2019</v>
      </c>
      <c r="E1252" s="15" t="s">
        <v>41</v>
      </c>
      <c r="F1252" s="15" t="s">
        <v>367</v>
      </c>
      <c r="G1252" s="15"/>
      <c r="H1252" s="15"/>
      <c r="I1252" s="15"/>
      <c r="J1252" s="18">
        <v>0.01</v>
      </c>
      <c r="L1252" s="15" t="s">
        <v>330</v>
      </c>
      <c r="M1252" s="15" t="s">
        <v>14</v>
      </c>
      <c r="N1252" s="15" t="s">
        <v>7451</v>
      </c>
      <c r="O1252" s="15"/>
      <c r="Q1252">
        <v>0.5</v>
      </c>
      <c r="S1252" s="15"/>
      <c r="T1252">
        <f t="shared" si="39"/>
        <v>0.78539816339744828</v>
      </c>
      <c r="U1252" s="15" t="s">
        <v>4339</v>
      </c>
      <c r="V1252" s="15" t="s">
        <v>4340</v>
      </c>
    </row>
    <row r="1253" spans="1:22" ht="15" customHeight="1" x14ac:dyDescent="0.3">
      <c r="A1253" s="15" t="s">
        <v>872</v>
      </c>
      <c r="B1253" s="16">
        <v>43696</v>
      </c>
      <c r="C1253" s="16">
        <v>43696</v>
      </c>
      <c r="D1253" s="15">
        <f t="shared" si="38"/>
        <v>2019</v>
      </c>
      <c r="E1253" s="15" t="s">
        <v>41</v>
      </c>
      <c r="F1253" s="15" t="s">
        <v>367</v>
      </c>
      <c r="G1253" s="15"/>
      <c r="H1253" s="15"/>
      <c r="I1253" s="15"/>
      <c r="J1253" s="18">
        <v>0.01</v>
      </c>
      <c r="L1253" s="15" t="s">
        <v>330</v>
      </c>
      <c r="M1253" s="15" t="s">
        <v>14</v>
      </c>
      <c r="N1253" s="15" t="s">
        <v>7451</v>
      </c>
      <c r="O1253" s="15"/>
      <c r="Q1253">
        <v>0.5</v>
      </c>
      <c r="S1253" s="15"/>
      <c r="T1253">
        <f t="shared" si="39"/>
        <v>0.78539816339744828</v>
      </c>
      <c r="U1253" s="15" t="s">
        <v>4341</v>
      </c>
      <c r="V1253" s="15" t="s">
        <v>4342</v>
      </c>
    </row>
    <row r="1254" spans="1:22" ht="15" customHeight="1" x14ac:dyDescent="0.3">
      <c r="A1254" s="15" t="s">
        <v>872</v>
      </c>
      <c r="B1254" s="16">
        <v>43696</v>
      </c>
      <c r="C1254" s="16">
        <v>43696</v>
      </c>
      <c r="D1254" s="15">
        <f t="shared" si="38"/>
        <v>2019</v>
      </c>
      <c r="E1254" s="15" t="s">
        <v>41</v>
      </c>
      <c r="F1254" s="15" t="s">
        <v>266</v>
      </c>
      <c r="G1254" s="15"/>
      <c r="H1254" s="15"/>
      <c r="I1254" s="15"/>
      <c r="J1254" s="18">
        <v>1</v>
      </c>
      <c r="L1254" s="15" t="s">
        <v>330</v>
      </c>
      <c r="M1254" s="15" t="s">
        <v>14</v>
      </c>
      <c r="N1254" s="15" t="s">
        <v>7452</v>
      </c>
      <c r="O1254" s="15"/>
      <c r="Q1254" s="10">
        <v>1</v>
      </c>
      <c r="S1254" s="15"/>
      <c r="T1254">
        <f t="shared" si="39"/>
        <v>3.1415926535897931</v>
      </c>
      <c r="U1254" s="15" t="s">
        <v>4343</v>
      </c>
      <c r="V1254" s="15" t="s">
        <v>4344</v>
      </c>
    </row>
    <row r="1255" spans="1:22" ht="15" customHeight="1" x14ac:dyDescent="0.3">
      <c r="A1255" s="15" t="s">
        <v>872</v>
      </c>
      <c r="B1255" s="16">
        <v>43696</v>
      </c>
      <c r="C1255" s="16">
        <v>43696</v>
      </c>
      <c r="D1255" s="15">
        <f t="shared" si="38"/>
        <v>2019</v>
      </c>
      <c r="E1255" s="15" t="s">
        <v>41</v>
      </c>
      <c r="F1255" s="15" t="s">
        <v>257</v>
      </c>
      <c r="G1255" s="15"/>
      <c r="H1255" s="15"/>
      <c r="I1255" s="15"/>
      <c r="J1255" s="18">
        <v>0.01</v>
      </c>
      <c r="L1255" s="15" t="s">
        <v>330</v>
      </c>
      <c r="M1255" s="15" t="s">
        <v>14</v>
      </c>
      <c r="N1255" s="15" t="s">
        <v>7451</v>
      </c>
      <c r="O1255" s="15"/>
      <c r="Q1255">
        <v>0.5</v>
      </c>
      <c r="S1255" s="15"/>
      <c r="T1255">
        <f t="shared" si="39"/>
        <v>0.78539816339744828</v>
      </c>
      <c r="U1255" s="15" t="s">
        <v>4345</v>
      </c>
      <c r="V1255" s="15" t="s">
        <v>4346</v>
      </c>
    </row>
    <row r="1256" spans="1:22" ht="15" customHeight="1" x14ac:dyDescent="0.3">
      <c r="A1256" s="15" t="s">
        <v>872</v>
      </c>
      <c r="B1256" s="16">
        <v>43696</v>
      </c>
      <c r="C1256" s="16">
        <v>43696</v>
      </c>
      <c r="D1256" s="15">
        <f t="shared" si="38"/>
        <v>2019</v>
      </c>
      <c r="E1256" s="15" t="s">
        <v>41</v>
      </c>
      <c r="F1256" s="15" t="s">
        <v>266</v>
      </c>
      <c r="G1256" s="15"/>
      <c r="H1256" s="15"/>
      <c r="I1256" s="15"/>
      <c r="J1256" s="18">
        <v>0.01</v>
      </c>
      <c r="L1256" s="15" t="s">
        <v>330</v>
      </c>
      <c r="M1256" s="15" t="s">
        <v>14</v>
      </c>
      <c r="N1256" s="15" t="s">
        <v>7451</v>
      </c>
      <c r="O1256" s="15"/>
      <c r="Q1256">
        <v>0.5</v>
      </c>
      <c r="S1256" s="15"/>
      <c r="T1256">
        <f t="shared" si="39"/>
        <v>0.78539816339744828</v>
      </c>
      <c r="U1256" s="15" t="s">
        <v>4347</v>
      </c>
      <c r="V1256" s="15" t="s">
        <v>4348</v>
      </c>
    </row>
    <row r="1257" spans="1:22" ht="15" customHeight="1" x14ac:dyDescent="0.3">
      <c r="A1257" s="15" t="s">
        <v>872</v>
      </c>
      <c r="B1257" s="16">
        <v>43696</v>
      </c>
      <c r="C1257" s="16">
        <v>43696</v>
      </c>
      <c r="D1257" s="15">
        <f t="shared" si="38"/>
        <v>2019</v>
      </c>
      <c r="E1257" s="15" t="s">
        <v>41</v>
      </c>
      <c r="F1257" s="15" t="s">
        <v>266</v>
      </c>
      <c r="G1257" s="15"/>
      <c r="H1257" s="15"/>
      <c r="I1257" s="15"/>
      <c r="J1257" s="18">
        <v>0.01</v>
      </c>
      <c r="L1257" s="15" t="s">
        <v>330</v>
      </c>
      <c r="M1257" s="15" t="s">
        <v>14</v>
      </c>
      <c r="N1257" s="15" t="s">
        <v>7451</v>
      </c>
      <c r="O1257" s="15"/>
      <c r="Q1257">
        <v>0.5</v>
      </c>
      <c r="S1257" s="15"/>
      <c r="T1257">
        <f t="shared" si="39"/>
        <v>0.78539816339744828</v>
      </c>
      <c r="U1257" s="15" t="s">
        <v>4349</v>
      </c>
      <c r="V1257" s="15" t="s">
        <v>4350</v>
      </c>
    </row>
    <row r="1258" spans="1:22" ht="15" customHeight="1" x14ac:dyDescent="0.3">
      <c r="A1258" s="15" t="s">
        <v>872</v>
      </c>
      <c r="B1258" s="16">
        <v>43696</v>
      </c>
      <c r="C1258" s="16">
        <v>43696</v>
      </c>
      <c r="D1258" s="15">
        <f t="shared" si="38"/>
        <v>2019</v>
      </c>
      <c r="E1258" s="15" t="s">
        <v>41</v>
      </c>
      <c r="F1258" s="15" t="s">
        <v>266</v>
      </c>
      <c r="G1258" s="15"/>
      <c r="H1258" s="15"/>
      <c r="I1258" s="15"/>
      <c r="J1258" s="18">
        <v>1.5</v>
      </c>
      <c r="L1258" s="15" t="s">
        <v>330</v>
      </c>
      <c r="M1258" s="15" t="s">
        <v>14</v>
      </c>
      <c r="N1258" s="15" t="s">
        <v>7451</v>
      </c>
      <c r="O1258" s="15"/>
      <c r="Q1258" s="10">
        <v>1.5</v>
      </c>
      <c r="S1258" s="15"/>
      <c r="T1258">
        <f t="shared" si="39"/>
        <v>7.0685834705770345</v>
      </c>
      <c r="U1258" s="15" t="s">
        <v>4351</v>
      </c>
      <c r="V1258" s="15" t="s">
        <v>4352</v>
      </c>
    </row>
    <row r="1259" spans="1:22" ht="15" customHeight="1" x14ac:dyDescent="0.3">
      <c r="A1259" s="15" t="s">
        <v>872</v>
      </c>
      <c r="B1259" s="16">
        <v>43696</v>
      </c>
      <c r="C1259" s="16">
        <v>43696</v>
      </c>
      <c r="D1259" s="15">
        <f t="shared" si="38"/>
        <v>2019</v>
      </c>
      <c r="E1259" s="15" t="s">
        <v>41</v>
      </c>
      <c r="F1259" s="15" t="s">
        <v>360</v>
      </c>
      <c r="G1259" s="15"/>
      <c r="H1259" s="15"/>
      <c r="I1259" s="15"/>
      <c r="J1259" s="18">
        <v>1</v>
      </c>
      <c r="L1259" s="15" t="s">
        <v>330</v>
      </c>
      <c r="M1259" s="15" t="s">
        <v>14</v>
      </c>
      <c r="N1259" s="15" t="s">
        <v>7451</v>
      </c>
      <c r="O1259" s="15"/>
      <c r="Q1259" s="10">
        <v>1</v>
      </c>
      <c r="S1259" s="15"/>
      <c r="T1259">
        <f t="shared" si="39"/>
        <v>3.1415926535897931</v>
      </c>
      <c r="U1259" s="15" t="s">
        <v>4353</v>
      </c>
      <c r="V1259" s="15" t="s">
        <v>4354</v>
      </c>
    </row>
    <row r="1260" spans="1:22" ht="15" customHeight="1" x14ac:dyDescent="0.3">
      <c r="A1260" s="15" t="s">
        <v>872</v>
      </c>
      <c r="B1260" s="16">
        <v>43696</v>
      </c>
      <c r="C1260" s="16">
        <v>43696</v>
      </c>
      <c r="D1260" s="15">
        <f t="shared" si="38"/>
        <v>2019</v>
      </c>
      <c r="E1260" s="15" t="s">
        <v>41</v>
      </c>
      <c r="F1260" s="15" t="s">
        <v>266</v>
      </c>
      <c r="G1260" s="15"/>
      <c r="H1260" s="15"/>
      <c r="I1260" s="15"/>
      <c r="J1260" s="18">
        <v>0.01</v>
      </c>
      <c r="L1260" s="15" t="s">
        <v>330</v>
      </c>
      <c r="M1260" s="15" t="s">
        <v>14</v>
      </c>
      <c r="N1260" s="15" t="s">
        <v>7451</v>
      </c>
      <c r="O1260" s="15"/>
      <c r="Q1260">
        <v>0.5</v>
      </c>
      <c r="S1260" s="15"/>
      <c r="T1260">
        <f t="shared" si="39"/>
        <v>0.78539816339744828</v>
      </c>
      <c r="U1260" s="15" t="s">
        <v>4355</v>
      </c>
      <c r="V1260" s="15" t="s">
        <v>4356</v>
      </c>
    </row>
    <row r="1261" spans="1:22" ht="15" customHeight="1" x14ac:dyDescent="0.3">
      <c r="A1261" s="15" t="s">
        <v>872</v>
      </c>
      <c r="B1261" s="16">
        <v>43696</v>
      </c>
      <c r="C1261" s="16">
        <v>43696</v>
      </c>
      <c r="D1261" s="15">
        <f t="shared" si="38"/>
        <v>2019</v>
      </c>
      <c r="E1261" s="15" t="s">
        <v>41</v>
      </c>
      <c r="F1261" s="15" t="s">
        <v>367</v>
      </c>
      <c r="G1261" s="15"/>
      <c r="H1261" s="15"/>
      <c r="I1261" s="15"/>
      <c r="J1261" s="18">
        <v>0.5</v>
      </c>
      <c r="L1261" s="15" t="s">
        <v>330</v>
      </c>
      <c r="M1261" s="15" t="s">
        <v>14</v>
      </c>
      <c r="N1261" s="15" t="s">
        <v>7451</v>
      </c>
      <c r="O1261" s="15"/>
      <c r="Q1261" s="10">
        <v>0.5</v>
      </c>
      <c r="S1261" s="15"/>
      <c r="T1261">
        <f t="shared" si="39"/>
        <v>0.78539816339744828</v>
      </c>
      <c r="U1261" s="15" t="s">
        <v>4357</v>
      </c>
      <c r="V1261" s="15" t="s">
        <v>4358</v>
      </c>
    </row>
    <row r="1262" spans="1:22" ht="15" customHeight="1" x14ac:dyDescent="0.3">
      <c r="A1262" s="15" t="s">
        <v>872</v>
      </c>
      <c r="B1262" s="16">
        <v>43693</v>
      </c>
      <c r="C1262" s="16">
        <v>43693</v>
      </c>
      <c r="D1262" s="15">
        <f t="shared" si="38"/>
        <v>2019</v>
      </c>
      <c r="E1262" s="15" t="s">
        <v>166</v>
      </c>
      <c r="F1262" s="15" t="s">
        <v>360</v>
      </c>
      <c r="G1262" s="15"/>
      <c r="H1262" s="15"/>
      <c r="I1262" s="15"/>
      <c r="J1262" s="18">
        <v>0.01</v>
      </c>
      <c r="L1262" s="15" t="s">
        <v>330</v>
      </c>
      <c r="M1262" s="15" t="s">
        <v>14</v>
      </c>
      <c r="N1262" s="15" t="s">
        <v>7451</v>
      </c>
      <c r="O1262" s="15"/>
      <c r="Q1262">
        <v>0.5</v>
      </c>
      <c r="S1262" s="15"/>
      <c r="T1262">
        <f t="shared" si="39"/>
        <v>0.78539816339744828</v>
      </c>
      <c r="U1262" s="15" t="s">
        <v>4359</v>
      </c>
      <c r="V1262" s="15" t="s">
        <v>4360</v>
      </c>
    </row>
    <row r="1263" spans="1:22" ht="15" customHeight="1" x14ac:dyDescent="0.3">
      <c r="A1263" s="15" t="s">
        <v>79</v>
      </c>
      <c r="B1263" s="16">
        <v>43691</v>
      </c>
      <c r="C1263" s="16">
        <v>43691</v>
      </c>
      <c r="D1263" s="15">
        <f t="shared" si="38"/>
        <v>2019</v>
      </c>
      <c r="E1263" s="15" t="s">
        <v>1178</v>
      </c>
      <c r="F1263" s="15" t="s">
        <v>289</v>
      </c>
      <c r="G1263" s="15"/>
      <c r="H1263" s="15"/>
      <c r="I1263" s="15"/>
      <c r="J1263" s="18">
        <v>0.5</v>
      </c>
      <c r="L1263" s="15" t="s">
        <v>330</v>
      </c>
      <c r="M1263" s="15" t="s">
        <v>14</v>
      </c>
      <c r="N1263" s="15" t="s">
        <v>7451</v>
      </c>
      <c r="O1263" s="15"/>
      <c r="Q1263" s="10">
        <v>0.5</v>
      </c>
      <c r="S1263" s="15"/>
      <c r="T1263">
        <f t="shared" si="39"/>
        <v>0.78539816339744828</v>
      </c>
      <c r="U1263" s="15" t="s">
        <v>4361</v>
      </c>
      <c r="V1263" s="15" t="s">
        <v>4362</v>
      </c>
    </row>
    <row r="1264" spans="1:22" ht="15" customHeight="1" x14ac:dyDescent="0.3">
      <c r="A1264" s="15" t="s">
        <v>79</v>
      </c>
      <c r="B1264" s="16">
        <v>43691</v>
      </c>
      <c r="C1264" s="16">
        <v>43691</v>
      </c>
      <c r="D1264" s="15">
        <f t="shared" si="38"/>
        <v>2019</v>
      </c>
      <c r="E1264" s="15" t="s">
        <v>1178</v>
      </c>
      <c r="F1264" s="15" t="s">
        <v>301</v>
      </c>
      <c r="G1264" s="15" t="s">
        <v>427</v>
      </c>
      <c r="H1264" s="15" t="s">
        <v>1252</v>
      </c>
      <c r="I1264" s="15"/>
      <c r="J1264" s="18">
        <v>6</v>
      </c>
      <c r="L1264" s="15" t="s">
        <v>252</v>
      </c>
      <c r="M1264" s="15" t="s">
        <v>14</v>
      </c>
      <c r="N1264" s="15" t="s">
        <v>7452</v>
      </c>
      <c r="O1264" s="15"/>
      <c r="Q1264" s="10">
        <v>6</v>
      </c>
      <c r="S1264" s="15"/>
      <c r="T1264">
        <f t="shared" si="39"/>
        <v>113.09733552923255</v>
      </c>
      <c r="U1264" s="15" t="s">
        <v>4363</v>
      </c>
      <c r="V1264" s="15" t="s">
        <v>4364</v>
      </c>
    </row>
    <row r="1265" spans="1:22" ht="15" customHeight="1" x14ac:dyDescent="0.3">
      <c r="A1265" s="15" t="s">
        <v>143</v>
      </c>
      <c r="B1265" s="16">
        <v>43692</v>
      </c>
      <c r="C1265" s="16">
        <v>43692</v>
      </c>
      <c r="D1265" s="15">
        <f t="shared" si="38"/>
        <v>2019</v>
      </c>
      <c r="E1265" s="15" t="s">
        <v>41</v>
      </c>
      <c r="F1265" s="15" t="s">
        <v>238</v>
      </c>
      <c r="G1265" s="15"/>
      <c r="H1265" s="15"/>
      <c r="I1265" s="15"/>
      <c r="J1265" s="18">
        <v>1</v>
      </c>
      <c r="L1265" s="15" t="s">
        <v>252</v>
      </c>
      <c r="M1265" s="15" t="s">
        <v>14</v>
      </c>
      <c r="N1265" s="15" t="s">
        <v>7452</v>
      </c>
      <c r="O1265" s="15"/>
      <c r="Q1265" s="10">
        <v>1</v>
      </c>
      <c r="S1265" s="15"/>
      <c r="T1265">
        <f t="shared" si="39"/>
        <v>3.1415926535897931</v>
      </c>
      <c r="U1265" s="15" t="s">
        <v>4365</v>
      </c>
      <c r="V1265" s="15" t="s">
        <v>4366</v>
      </c>
    </row>
    <row r="1266" spans="1:22" ht="15" customHeight="1" x14ac:dyDescent="0.3">
      <c r="A1266" s="15" t="s">
        <v>143</v>
      </c>
      <c r="B1266" s="16">
        <v>43692</v>
      </c>
      <c r="C1266" s="16">
        <v>43692</v>
      </c>
      <c r="D1266" s="15">
        <f t="shared" si="38"/>
        <v>2019</v>
      </c>
      <c r="E1266" s="15" t="s">
        <v>41</v>
      </c>
      <c r="F1266" s="15" t="s">
        <v>238</v>
      </c>
      <c r="G1266" s="15"/>
      <c r="H1266" s="15"/>
      <c r="I1266" s="15"/>
      <c r="J1266" s="18">
        <v>0.01</v>
      </c>
      <c r="L1266" s="15" t="s">
        <v>330</v>
      </c>
      <c r="M1266" s="15" t="s">
        <v>14</v>
      </c>
      <c r="N1266" s="15" t="s">
        <v>7451</v>
      </c>
      <c r="O1266" s="15"/>
      <c r="Q1266">
        <v>0.5</v>
      </c>
      <c r="S1266" s="15"/>
      <c r="T1266">
        <f t="shared" si="39"/>
        <v>0.78539816339744828</v>
      </c>
      <c r="U1266" s="15" t="s">
        <v>4367</v>
      </c>
      <c r="V1266" s="15" t="s">
        <v>4368</v>
      </c>
    </row>
    <row r="1267" spans="1:22" ht="15" customHeight="1" x14ac:dyDescent="0.3">
      <c r="A1267" s="15" t="s">
        <v>143</v>
      </c>
      <c r="B1267" s="16">
        <v>43692</v>
      </c>
      <c r="C1267" s="16">
        <v>43692</v>
      </c>
      <c r="D1267" s="15">
        <f t="shared" si="38"/>
        <v>2019</v>
      </c>
      <c r="E1267" s="15" t="s">
        <v>41</v>
      </c>
      <c r="F1267" s="15" t="s">
        <v>238</v>
      </c>
      <c r="G1267" s="15"/>
      <c r="H1267" s="15"/>
      <c r="I1267" s="15"/>
      <c r="J1267" s="18">
        <v>0.01</v>
      </c>
      <c r="L1267" s="15" t="s">
        <v>330</v>
      </c>
      <c r="M1267" s="15" t="s">
        <v>14</v>
      </c>
      <c r="N1267" s="15" t="s">
        <v>7451</v>
      </c>
      <c r="O1267" s="15"/>
      <c r="Q1267">
        <v>0.5</v>
      </c>
      <c r="S1267" s="15"/>
      <c r="T1267">
        <f t="shared" si="39"/>
        <v>0.78539816339744828</v>
      </c>
      <c r="U1267" s="15" t="s">
        <v>4369</v>
      </c>
      <c r="V1267" s="15" t="s">
        <v>4370</v>
      </c>
    </row>
    <row r="1268" spans="1:22" ht="15" customHeight="1" x14ac:dyDescent="0.3">
      <c r="A1268" s="15" t="s">
        <v>143</v>
      </c>
      <c r="B1268" s="16">
        <v>43692</v>
      </c>
      <c r="C1268" s="16">
        <v>43692</v>
      </c>
      <c r="D1268" s="15">
        <f t="shared" si="38"/>
        <v>2019</v>
      </c>
      <c r="E1268" s="15" t="s">
        <v>41</v>
      </c>
      <c r="F1268" s="15" t="s">
        <v>360</v>
      </c>
      <c r="G1268" s="15"/>
      <c r="H1268" s="15"/>
      <c r="I1268" s="15"/>
      <c r="J1268" s="18">
        <v>0.01</v>
      </c>
      <c r="L1268" s="15" t="s">
        <v>330</v>
      </c>
      <c r="M1268" s="15" t="s">
        <v>14</v>
      </c>
      <c r="N1268" s="15" t="s">
        <v>7451</v>
      </c>
      <c r="O1268" s="15"/>
      <c r="Q1268">
        <v>0.5</v>
      </c>
      <c r="S1268" s="15"/>
      <c r="T1268">
        <f t="shared" si="39"/>
        <v>0.78539816339744828</v>
      </c>
      <c r="U1268" s="15" t="s">
        <v>4371</v>
      </c>
      <c r="V1268" s="15" t="s">
        <v>4372</v>
      </c>
    </row>
    <row r="1269" spans="1:22" ht="15" customHeight="1" x14ac:dyDescent="0.3">
      <c r="A1269" s="15" t="s">
        <v>143</v>
      </c>
      <c r="B1269" s="16">
        <v>43692</v>
      </c>
      <c r="C1269" s="16">
        <v>43692</v>
      </c>
      <c r="D1269" s="15">
        <f t="shared" si="38"/>
        <v>2019</v>
      </c>
      <c r="E1269" s="15" t="s">
        <v>41</v>
      </c>
      <c r="F1269" s="15" t="s">
        <v>238</v>
      </c>
      <c r="G1269" s="15"/>
      <c r="H1269" s="15"/>
      <c r="I1269" s="15"/>
      <c r="J1269" s="18">
        <v>1</v>
      </c>
      <c r="L1269" s="15" t="s">
        <v>252</v>
      </c>
      <c r="M1269" s="15" t="s">
        <v>14</v>
      </c>
      <c r="N1269" s="15" t="s">
        <v>7452</v>
      </c>
      <c r="O1269" s="15"/>
      <c r="Q1269" s="10">
        <v>1</v>
      </c>
      <c r="S1269" s="15"/>
      <c r="T1269">
        <f t="shared" si="39"/>
        <v>3.1415926535897931</v>
      </c>
      <c r="U1269" s="15" t="s">
        <v>4373</v>
      </c>
      <c r="V1269" s="15" t="s">
        <v>4374</v>
      </c>
    </row>
    <row r="1270" spans="1:22" ht="15" customHeight="1" x14ac:dyDescent="0.3">
      <c r="A1270" s="15" t="s">
        <v>116</v>
      </c>
      <c r="B1270" s="16">
        <v>43692</v>
      </c>
      <c r="C1270" s="16">
        <v>43692</v>
      </c>
      <c r="D1270" s="15">
        <f t="shared" si="38"/>
        <v>2019</v>
      </c>
      <c r="E1270" s="15" t="s">
        <v>41</v>
      </c>
      <c r="F1270" s="15" t="s">
        <v>360</v>
      </c>
      <c r="G1270" s="15"/>
      <c r="H1270" s="15"/>
      <c r="I1270" s="15"/>
      <c r="J1270" s="18">
        <v>0.01</v>
      </c>
      <c r="L1270" s="15" t="s">
        <v>330</v>
      </c>
      <c r="M1270" s="15" t="s">
        <v>14</v>
      </c>
      <c r="N1270" s="15" t="s">
        <v>7451</v>
      </c>
      <c r="O1270" s="15"/>
      <c r="Q1270">
        <v>0.5</v>
      </c>
      <c r="S1270" s="15"/>
      <c r="T1270">
        <f t="shared" si="39"/>
        <v>0.78539816339744828</v>
      </c>
      <c r="U1270" s="15" t="s">
        <v>4375</v>
      </c>
      <c r="V1270" s="15" t="s">
        <v>4376</v>
      </c>
    </row>
    <row r="1271" spans="1:22" ht="15" customHeight="1" x14ac:dyDescent="0.3">
      <c r="A1271" s="15" t="s">
        <v>116</v>
      </c>
      <c r="B1271" s="16">
        <v>43692</v>
      </c>
      <c r="C1271" s="16">
        <v>43692</v>
      </c>
      <c r="D1271" s="15">
        <f t="shared" si="38"/>
        <v>2019</v>
      </c>
      <c r="E1271" s="15" t="s">
        <v>41</v>
      </c>
      <c r="F1271" s="15" t="s">
        <v>360</v>
      </c>
      <c r="G1271" s="15"/>
      <c r="H1271" s="15"/>
      <c r="I1271" s="15"/>
      <c r="J1271" s="18">
        <v>2</v>
      </c>
      <c r="L1271" s="15" t="s">
        <v>252</v>
      </c>
      <c r="M1271" s="15" t="s">
        <v>14</v>
      </c>
      <c r="N1271" s="15" t="s">
        <v>7452</v>
      </c>
      <c r="O1271" s="15"/>
      <c r="Q1271" s="10">
        <v>2</v>
      </c>
      <c r="S1271" s="15"/>
      <c r="T1271">
        <f t="shared" si="39"/>
        <v>12.566370614359172</v>
      </c>
      <c r="U1271" s="15" t="s">
        <v>4377</v>
      </c>
      <c r="V1271" s="15" t="s">
        <v>4378</v>
      </c>
    </row>
    <row r="1272" spans="1:22" ht="15" customHeight="1" x14ac:dyDescent="0.3">
      <c r="A1272" s="15" t="s">
        <v>116</v>
      </c>
      <c r="B1272" s="16">
        <v>43692</v>
      </c>
      <c r="C1272" s="16">
        <v>43692</v>
      </c>
      <c r="D1272" s="15">
        <f t="shared" si="38"/>
        <v>2019</v>
      </c>
      <c r="E1272" s="15" t="s">
        <v>41</v>
      </c>
      <c r="F1272" s="15" t="s">
        <v>360</v>
      </c>
      <c r="G1272" s="15"/>
      <c r="H1272" s="15"/>
      <c r="I1272" s="15"/>
      <c r="J1272" s="18">
        <v>0.01</v>
      </c>
      <c r="L1272" s="15" t="s">
        <v>330</v>
      </c>
      <c r="M1272" s="15" t="s">
        <v>14</v>
      </c>
      <c r="N1272" s="15" t="s">
        <v>7451</v>
      </c>
      <c r="O1272" s="15"/>
      <c r="Q1272">
        <v>0.5</v>
      </c>
      <c r="S1272" s="15"/>
      <c r="T1272">
        <f t="shared" si="39"/>
        <v>0.78539816339744828</v>
      </c>
      <c r="U1272" s="15" t="s">
        <v>4379</v>
      </c>
      <c r="V1272" s="15" t="s">
        <v>4380</v>
      </c>
    </row>
    <row r="1273" spans="1:22" ht="15" customHeight="1" x14ac:dyDescent="0.3">
      <c r="A1273" s="15" t="s">
        <v>116</v>
      </c>
      <c r="B1273" s="16">
        <v>43692</v>
      </c>
      <c r="C1273" s="16">
        <v>43692</v>
      </c>
      <c r="D1273" s="15">
        <f t="shared" si="38"/>
        <v>2019</v>
      </c>
      <c r="E1273" s="15" t="s">
        <v>41</v>
      </c>
      <c r="F1273" s="15" t="s">
        <v>290</v>
      </c>
      <c r="G1273" s="15"/>
      <c r="H1273" s="15"/>
      <c r="I1273" s="15"/>
      <c r="J1273" s="18">
        <v>0.01</v>
      </c>
      <c r="L1273" s="15" t="s">
        <v>330</v>
      </c>
      <c r="M1273" s="15" t="s">
        <v>14</v>
      </c>
      <c r="N1273" s="15" t="s">
        <v>7451</v>
      </c>
      <c r="O1273" s="15"/>
      <c r="Q1273">
        <v>0.5</v>
      </c>
      <c r="S1273" s="15"/>
      <c r="T1273">
        <f t="shared" si="39"/>
        <v>0.78539816339744828</v>
      </c>
      <c r="U1273" s="15" t="s">
        <v>4381</v>
      </c>
      <c r="V1273" s="15" t="s">
        <v>4382</v>
      </c>
    </row>
    <row r="1274" spans="1:22" ht="15" customHeight="1" x14ac:dyDescent="0.3">
      <c r="A1274" s="15" t="s">
        <v>116</v>
      </c>
      <c r="B1274" s="16">
        <v>43692</v>
      </c>
      <c r="C1274" s="16">
        <v>43692</v>
      </c>
      <c r="D1274" s="15">
        <f t="shared" si="38"/>
        <v>2019</v>
      </c>
      <c r="E1274" s="15" t="s">
        <v>41</v>
      </c>
      <c r="F1274" s="15" t="s">
        <v>2440</v>
      </c>
      <c r="G1274" s="15"/>
      <c r="H1274" s="15"/>
      <c r="I1274" s="15"/>
      <c r="J1274" s="18">
        <v>0.01</v>
      </c>
      <c r="L1274" s="15" t="s">
        <v>330</v>
      </c>
      <c r="M1274" s="15" t="s">
        <v>14</v>
      </c>
      <c r="N1274" s="15" t="s">
        <v>7451</v>
      </c>
      <c r="O1274" s="15"/>
      <c r="Q1274">
        <v>0.5</v>
      </c>
      <c r="S1274" s="15"/>
      <c r="T1274">
        <f t="shared" si="39"/>
        <v>0.78539816339744828</v>
      </c>
      <c r="U1274" s="15" t="s">
        <v>4383</v>
      </c>
      <c r="V1274" s="15" t="s">
        <v>4384</v>
      </c>
    </row>
    <row r="1275" spans="1:22" ht="15" customHeight="1" x14ac:dyDescent="0.3">
      <c r="A1275" s="15" t="s">
        <v>116</v>
      </c>
      <c r="B1275" s="16">
        <v>43692</v>
      </c>
      <c r="C1275" s="16">
        <v>43692</v>
      </c>
      <c r="D1275" s="15">
        <f t="shared" si="38"/>
        <v>2019</v>
      </c>
      <c r="E1275" s="15" t="s">
        <v>41</v>
      </c>
      <c r="F1275" s="15" t="s">
        <v>238</v>
      </c>
      <c r="G1275" s="15"/>
      <c r="H1275" s="15"/>
      <c r="I1275" s="15"/>
      <c r="J1275" s="18">
        <v>0.01</v>
      </c>
      <c r="L1275" s="15" t="s">
        <v>330</v>
      </c>
      <c r="M1275" s="15" t="s">
        <v>14</v>
      </c>
      <c r="N1275" s="15" t="s">
        <v>7451</v>
      </c>
      <c r="O1275" s="15"/>
      <c r="Q1275">
        <v>0.5</v>
      </c>
      <c r="S1275" s="15"/>
      <c r="T1275">
        <f t="shared" si="39"/>
        <v>0.78539816339744828</v>
      </c>
      <c r="U1275" s="15" t="s">
        <v>4385</v>
      </c>
      <c r="V1275" s="15" t="s">
        <v>4386</v>
      </c>
    </row>
    <row r="1276" spans="1:22" ht="15" customHeight="1" x14ac:dyDescent="0.3">
      <c r="A1276" s="15" t="s">
        <v>116</v>
      </c>
      <c r="B1276" s="16">
        <v>43692</v>
      </c>
      <c r="C1276" s="16">
        <v>43692</v>
      </c>
      <c r="D1276" s="15">
        <f t="shared" si="38"/>
        <v>2019</v>
      </c>
      <c r="E1276" s="15" t="s">
        <v>41</v>
      </c>
      <c r="F1276" s="15" t="s">
        <v>238</v>
      </c>
      <c r="G1276" s="15"/>
      <c r="H1276" s="15"/>
      <c r="I1276" s="15"/>
      <c r="J1276" s="18">
        <v>1</v>
      </c>
      <c r="L1276" s="15" t="s">
        <v>252</v>
      </c>
      <c r="M1276" s="15" t="s">
        <v>14</v>
      </c>
      <c r="N1276" s="15" t="s">
        <v>7451</v>
      </c>
      <c r="O1276" s="15"/>
      <c r="Q1276" s="10">
        <v>1</v>
      </c>
      <c r="S1276" s="15"/>
      <c r="T1276">
        <f t="shared" si="39"/>
        <v>3.1415926535897931</v>
      </c>
      <c r="U1276" s="15" t="s">
        <v>4387</v>
      </c>
      <c r="V1276" s="15" t="s">
        <v>4388</v>
      </c>
    </row>
    <row r="1277" spans="1:22" ht="15" customHeight="1" x14ac:dyDescent="0.3">
      <c r="A1277" s="15" t="s">
        <v>116</v>
      </c>
      <c r="B1277" s="16">
        <v>43692</v>
      </c>
      <c r="C1277" s="16">
        <v>43692</v>
      </c>
      <c r="D1277" s="15">
        <f t="shared" si="38"/>
        <v>2019</v>
      </c>
      <c r="E1277" s="15" t="s">
        <v>41</v>
      </c>
      <c r="F1277" s="15" t="s">
        <v>360</v>
      </c>
      <c r="G1277" s="15"/>
      <c r="H1277" s="15"/>
      <c r="I1277" s="15"/>
      <c r="J1277" s="18">
        <v>0.01</v>
      </c>
      <c r="L1277" s="15" t="s">
        <v>330</v>
      </c>
      <c r="M1277" s="15" t="s">
        <v>14</v>
      </c>
      <c r="N1277" s="15" t="s">
        <v>7451</v>
      </c>
      <c r="O1277" s="15"/>
      <c r="Q1277">
        <v>0.5</v>
      </c>
      <c r="S1277" s="15"/>
      <c r="T1277">
        <f t="shared" si="39"/>
        <v>0.78539816339744828</v>
      </c>
      <c r="U1277" s="15" t="s">
        <v>4389</v>
      </c>
      <c r="V1277" s="15" t="s">
        <v>4390</v>
      </c>
    </row>
    <row r="1278" spans="1:22" ht="15" customHeight="1" x14ac:dyDescent="0.3">
      <c r="A1278" s="15" t="s">
        <v>116</v>
      </c>
      <c r="B1278" s="16">
        <v>43692</v>
      </c>
      <c r="C1278" s="16">
        <v>43692</v>
      </c>
      <c r="D1278" s="15">
        <f t="shared" si="38"/>
        <v>2019</v>
      </c>
      <c r="E1278" s="15" t="s">
        <v>41</v>
      </c>
      <c r="F1278" s="15" t="s">
        <v>360</v>
      </c>
      <c r="G1278" s="15"/>
      <c r="H1278" s="15"/>
      <c r="I1278" s="15"/>
      <c r="J1278" s="18">
        <v>0.01</v>
      </c>
      <c r="L1278" s="15" t="s">
        <v>330</v>
      </c>
      <c r="M1278" s="15" t="s">
        <v>14</v>
      </c>
      <c r="N1278" s="15" t="s">
        <v>7451</v>
      </c>
      <c r="O1278" s="15"/>
      <c r="Q1278">
        <v>0.5</v>
      </c>
      <c r="S1278" s="15"/>
      <c r="T1278">
        <f t="shared" si="39"/>
        <v>0.78539816339744828</v>
      </c>
      <c r="U1278" s="15" t="s">
        <v>4391</v>
      </c>
      <c r="V1278" s="15" t="s">
        <v>4392</v>
      </c>
    </row>
    <row r="1279" spans="1:22" ht="15" customHeight="1" x14ac:dyDescent="0.3">
      <c r="A1279" s="15" t="s">
        <v>116</v>
      </c>
      <c r="B1279" s="16">
        <v>43692</v>
      </c>
      <c r="C1279" s="16">
        <v>43692</v>
      </c>
      <c r="D1279" s="15">
        <f t="shared" si="38"/>
        <v>2019</v>
      </c>
      <c r="E1279" s="15" t="s">
        <v>41</v>
      </c>
      <c r="F1279" s="15" t="s">
        <v>360</v>
      </c>
      <c r="G1279" s="15"/>
      <c r="H1279" s="15"/>
      <c r="I1279" s="15"/>
      <c r="J1279" s="18">
        <v>0.01</v>
      </c>
      <c r="L1279" s="15" t="s">
        <v>330</v>
      </c>
      <c r="M1279" s="15" t="s">
        <v>14</v>
      </c>
      <c r="N1279" s="15" t="s">
        <v>7451</v>
      </c>
      <c r="O1279" s="15"/>
      <c r="Q1279">
        <v>0.5</v>
      </c>
      <c r="S1279" s="15"/>
      <c r="T1279">
        <f t="shared" si="39"/>
        <v>0.78539816339744828</v>
      </c>
      <c r="U1279" s="15" t="s">
        <v>4393</v>
      </c>
      <c r="V1279" s="15" t="s">
        <v>4394</v>
      </c>
    </row>
    <row r="1280" spans="1:22" ht="15" customHeight="1" x14ac:dyDescent="0.3">
      <c r="A1280" s="15" t="s">
        <v>220</v>
      </c>
      <c r="B1280" s="16">
        <v>43692</v>
      </c>
      <c r="C1280" s="16">
        <v>43692</v>
      </c>
      <c r="D1280" s="15">
        <f t="shared" si="38"/>
        <v>2019</v>
      </c>
      <c r="E1280" s="15" t="s">
        <v>41</v>
      </c>
      <c r="F1280" s="15" t="s">
        <v>429</v>
      </c>
      <c r="G1280" s="15"/>
      <c r="H1280" s="15"/>
      <c r="I1280" s="15"/>
      <c r="J1280" s="18">
        <v>3</v>
      </c>
      <c r="L1280" s="15" t="s">
        <v>240</v>
      </c>
      <c r="M1280" s="15" t="s">
        <v>14</v>
      </c>
      <c r="N1280" s="15" t="s">
        <v>7452</v>
      </c>
      <c r="O1280" s="15"/>
      <c r="Q1280" s="10">
        <v>3</v>
      </c>
      <c r="S1280" s="15"/>
      <c r="T1280">
        <f t="shared" si="39"/>
        <v>28.274333882308138</v>
      </c>
      <c r="U1280" s="15" t="s">
        <v>4395</v>
      </c>
      <c r="V1280" s="15" t="s">
        <v>4396</v>
      </c>
    </row>
    <row r="1281" spans="1:22" ht="15" customHeight="1" x14ac:dyDescent="0.3">
      <c r="A1281" s="15" t="s">
        <v>220</v>
      </c>
      <c r="B1281" s="16">
        <v>43692</v>
      </c>
      <c r="C1281" s="16">
        <v>43692</v>
      </c>
      <c r="D1281" s="15">
        <f t="shared" si="38"/>
        <v>2019</v>
      </c>
      <c r="E1281" s="15" t="s">
        <v>41</v>
      </c>
      <c r="F1281" s="15" t="s">
        <v>429</v>
      </c>
      <c r="G1281" s="15"/>
      <c r="H1281" s="15"/>
      <c r="I1281" s="15"/>
      <c r="J1281" s="18">
        <v>2</v>
      </c>
      <c r="L1281" s="15" t="s">
        <v>240</v>
      </c>
      <c r="M1281" s="15" t="s">
        <v>14</v>
      </c>
      <c r="N1281" s="15" t="s">
        <v>7451</v>
      </c>
      <c r="O1281" s="15"/>
      <c r="Q1281" s="10">
        <v>2</v>
      </c>
      <c r="S1281" s="15"/>
      <c r="T1281">
        <f t="shared" si="39"/>
        <v>12.566370614359172</v>
      </c>
      <c r="U1281" s="15" t="s">
        <v>4397</v>
      </c>
      <c r="V1281" s="15" t="s">
        <v>4398</v>
      </c>
    </row>
    <row r="1282" spans="1:22" ht="15" customHeight="1" x14ac:dyDescent="0.3">
      <c r="A1282" s="15" t="s">
        <v>220</v>
      </c>
      <c r="B1282" s="16">
        <v>43692</v>
      </c>
      <c r="C1282" s="16">
        <v>43692</v>
      </c>
      <c r="D1282" s="15">
        <f t="shared" si="38"/>
        <v>2019</v>
      </c>
      <c r="E1282" s="15" t="s">
        <v>41</v>
      </c>
      <c r="F1282" s="15" t="s">
        <v>289</v>
      </c>
      <c r="G1282" s="15"/>
      <c r="H1282" s="15"/>
      <c r="I1282" s="15"/>
      <c r="J1282" s="18">
        <v>0.01</v>
      </c>
      <c r="L1282" s="15" t="s">
        <v>330</v>
      </c>
      <c r="M1282" s="15" t="s">
        <v>14</v>
      </c>
      <c r="N1282" s="15" t="s">
        <v>7451</v>
      </c>
      <c r="O1282" s="15"/>
      <c r="Q1282">
        <v>0.5</v>
      </c>
      <c r="S1282" s="15"/>
      <c r="T1282">
        <f t="shared" si="39"/>
        <v>0.78539816339744828</v>
      </c>
      <c r="U1282" s="15" t="s">
        <v>4399</v>
      </c>
      <c r="V1282" s="15" t="s">
        <v>4400</v>
      </c>
    </row>
    <row r="1283" spans="1:22" ht="15" customHeight="1" x14ac:dyDescent="0.3">
      <c r="A1283" s="15" t="s">
        <v>220</v>
      </c>
      <c r="B1283" s="16">
        <v>43692</v>
      </c>
      <c r="C1283" s="16">
        <v>43692</v>
      </c>
      <c r="D1283" s="15">
        <f t="shared" ref="D1283:D1346" si="40">YEAR(C1283)</f>
        <v>2019</v>
      </c>
      <c r="E1283" s="15" t="s">
        <v>41</v>
      </c>
      <c r="F1283" s="15" t="s">
        <v>289</v>
      </c>
      <c r="G1283" s="15"/>
      <c r="H1283" s="15"/>
      <c r="I1283" s="15"/>
      <c r="J1283" s="18">
        <v>1</v>
      </c>
      <c r="L1283" s="15" t="s">
        <v>330</v>
      </c>
      <c r="M1283" s="15" t="s">
        <v>14</v>
      </c>
      <c r="N1283" s="15" t="s">
        <v>7451</v>
      </c>
      <c r="O1283" s="15"/>
      <c r="Q1283" s="10">
        <v>1</v>
      </c>
      <c r="S1283" s="15"/>
      <c r="T1283">
        <f t="shared" ref="T1283:T1346" si="41">PI()*(Q1283^2)</f>
        <v>3.1415926535897931</v>
      </c>
      <c r="U1283" s="15" t="s">
        <v>4401</v>
      </c>
      <c r="V1283" s="15" t="s">
        <v>4402</v>
      </c>
    </row>
    <row r="1284" spans="1:22" ht="15" customHeight="1" x14ac:dyDescent="0.3">
      <c r="A1284" s="15" t="s">
        <v>220</v>
      </c>
      <c r="B1284" s="16">
        <v>43692</v>
      </c>
      <c r="C1284" s="16">
        <v>43692</v>
      </c>
      <c r="D1284" s="15">
        <f t="shared" si="40"/>
        <v>2019</v>
      </c>
      <c r="E1284" s="15" t="s">
        <v>41</v>
      </c>
      <c r="F1284" s="15" t="s">
        <v>289</v>
      </c>
      <c r="G1284" s="15"/>
      <c r="H1284" s="15"/>
      <c r="I1284" s="15"/>
      <c r="J1284" s="18">
        <v>0.01</v>
      </c>
      <c r="L1284" s="15" t="s">
        <v>330</v>
      </c>
      <c r="M1284" s="15" t="s">
        <v>14</v>
      </c>
      <c r="N1284" s="15" t="s">
        <v>7451</v>
      </c>
      <c r="O1284" s="15"/>
      <c r="Q1284">
        <v>0.5</v>
      </c>
      <c r="S1284" s="15"/>
      <c r="T1284">
        <f t="shared" si="41"/>
        <v>0.78539816339744828</v>
      </c>
      <c r="U1284" s="15" t="s">
        <v>4403</v>
      </c>
      <c r="V1284" s="15" t="s">
        <v>4404</v>
      </c>
    </row>
    <row r="1285" spans="1:22" ht="15" customHeight="1" x14ac:dyDescent="0.3">
      <c r="A1285" s="15" t="s">
        <v>220</v>
      </c>
      <c r="B1285" s="16">
        <v>43692</v>
      </c>
      <c r="C1285" s="16">
        <v>43692</v>
      </c>
      <c r="D1285" s="15">
        <f t="shared" si="40"/>
        <v>2019</v>
      </c>
      <c r="E1285" s="15" t="s">
        <v>41</v>
      </c>
      <c r="F1285" s="15" t="s">
        <v>289</v>
      </c>
      <c r="G1285" s="15"/>
      <c r="H1285" s="15"/>
      <c r="I1285" s="15"/>
      <c r="J1285" s="18">
        <v>1.5</v>
      </c>
      <c r="L1285" s="15" t="s">
        <v>330</v>
      </c>
      <c r="M1285" s="15" t="s">
        <v>14</v>
      </c>
      <c r="N1285" s="15" t="s">
        <v>7451</v>
      </c>
      <c r="O1285" s="15"/>
      <c r="Q1285" s="10">
        <v>1.5</v>
      </c>
      <c r="S1285" s="15"/>
      <c r="T1285">
        <f t="shared" si="41"/>
        <v>7.0685834705770345</v>
      </c>
      <c r="U1285" s="15" t="s">
        <v>4405</v>
      </c>
      <c r="V1285" s="15" t="s">
        <v>4406</v>
      </c>
    </row>
    <row r="1286" spans="1:22" ht="15" customHeight="1" x14ac:dyDescent="0.3">
      <c r="A1286" s="15" t="s">
        <v>220</v>
      </c>
      <c r="B1286" s="16">
        <v>43692</v>
      </c>
      <c r="C1286" s="16">
        <v>43692</v>
      </c>
      <c r="D1286" s="15">
        <f t="shared" si="40"/>
        <v>2019</v>
      </c>
      <c r="E1286" s="15" t="s">
        <v>41</v>
      </c>
      <c r="F1286" s="15" t="s">
        <v>289</v>
      </c>
      <c r="G1286" s="15"/>
      <c r="H1286" s="15"/>
      <c r="I1286" s="15"/>
      <c r="J1286" s="18">
        <v>0.01</v>
      </c>
      <c r="L1286" s="15" t="s">
        <v>330</v>
      </c>
      <c r="M1286" s="15" t="s">
        <v>14</v>
      </c>
      <c r="N1286" s="15" t="s">
        <v>7451</v>
      </c>
      <c r="O1286" s="15"/>
      <c r="Q1286">
        <v>0.5</v>
      </c>
      <c r="S1286" s="15"/>
      <c r="T1286">
        <f t="shared" si="41"/>
        <v>0.78539816339744828</v>
      </c>
      <c r="U1286" s="15" t="s">
        <v>4407</v>
      </c>
      <c r="V1286" s="15" t="s">
        <v>4408</v>
      </c>
    </row>
    <row r="1287" spans="1:22" ht="15" customHeight="1" x14ac:dyDescent="0.3">
      <c r="A1287" s="15" t="s">
        <v>220</v>
      </c>
      <c r="B1287" s="16">
        <v>43692</v>
      </c>
      <c r="C1287" s="16">
        <v>43692</v>
      </c>
      <c r="D1287" s="15">
        <f t="shared" si="40"/>
        <v>2019</v>
      </c>
      <c r="E1287" s="15" t="s">
        <v>41</v>
      </c>
      <c r="F1287" s="15" t="s">
        <v>360</v>
      </c>
      <c r="G1287" s="15"/>
      <c r="H1287" s="15"/>
      <c r="I1287" s="15"/>
      <c r="J1287" s="18">
        <v>0.01</v>
      </c>
      <c r="L1287" s="15" t="s">
        <v>330</v>
      </c>
      <c r="M1287" s="15" t="s">
        <v>12</v>
      </c>
      <c r="N1287" s="15" t="s">
        <v>7451</v>
      </c>
      <c r="O1287" s="15"/>
      <c r="Q1287">
        <v>0.5</v>
      </c>
      <c r="S1287" s="15"/>
      <c r="T1287">
        <f t="shared" si="41"/>
        <v>0.78539816339744828</v>
      </c>
      <c r="U1287" s="15" t="s">
        <v>4409</v>
      </c>
      <c r="V1287" s="15" t="s">
        <v>4410</v>
      </c>
    </row>
    <row r="1288" spans="1:22" ht="15" customHeight="1" x14ac:dyDescent="0.3">
      <c r="A1288" s="15" t="s">
        <v>220</v>
      </c>
      <c r="B1288" s="16">
        <v>43692</v>
      </c>
      <c r="C1288" s="16">
        <v>43692</v>
      </c>
      <c r="D1288" s="15">
        <f t="shared" si="40"/>
        <v>2019</v>
      </c>
      <c r="E1288" s="15" t="s">
        <v>41</v>
      </c>
      <c r="F1288" s="15" t="s">
        <v>289</v>
      </c>
      <c r="G1288" s="15"/>
      <c r="H1288" s="15"/>
      <c r="I1288" s="15"/>
      <c r="J1288" s="18">
        <v>0.01</v>
      </c>
      <c r="L1288" s="15" t="s">
        <v>330</v>
      </c>
      <c r="M1288" s="15" t="s">
        <v>14</v>
      </c>
      <c r="N1288" s="15" t="s">
        <v>7451</v>
      </c>
      <c r="O1288" s="15"/>
      <c r="Q1288">
        <v>0.5</v>
      </c>
      <c r="S1288" s="15"/>
      <c r="T1288">
        <f t="shared" si="41"/>
        <v>0.78539816339744828</v>
      </c>
      <c r="U1288" s="15" t="s">
        <v>4411</v>
      </c>
      <c r="V1288" s="15" t="s">
        <v>4412</v>
      </c>
    </row>
    <row r="1289" spans="1:22" ht="15" customHeight="1" x14ac:dyDescent="0.3">
      <c r="A1289" s="15" t="s">
        <v>220</v>
      </c>
      <c r="B1289" s="16">
        <v>43692</v>
      </c>
      <c r="C1289" s="16">
        <v>43692</v>
      </c>
      <c r="D1289" s="15">
        <f t="shared" si="40"/>
        <v>2019</v>
      </c>
      <c r="E1289" s="15" t="s">
        <v>41</v>
      </c>
      <c r="F1289" s="15" t="s">
        <v>289</v>
      </c>
      <c r="G1289" s="15"/>
      <c r="H1289" s="15"/>
      <c r="I1289" s="15"/>
      <c r="J1289" s="18">
        <v>0.01</v>
      </c>
      <c r="L1289" s="15" t="s">
        <v>330</v>
      </c>
      <c r="M1289" s="15" t="s">
        <v>14</v>
      </c>
      <c r="N1289" s="15" t="s">
        <v>7451</v>
      </c>
      <c r="O1289" s="15"/>
      <c r="Q1289">
        <v>0.5</v>
      </c>
      <c r="S1289" s="15"/>
      <c r="T1289">
        <f t="shared" si="41"/>
        <v>0.78539816339744828</v>
      </c>
      <c r="U1289" s="15" t="s">
        <v>4413</v>
      </c>
      <c r="V1289" s="15" t="s">
        <v>4414</v>
      </c>
    </row>
    <row r="1290" spans="1:22" ht="15" customHeight="1" x14ac:dyDescent="0.3">
      <c r="A1290" s="15" t="s">
        <v>220</v>
      </c>
      <c r="B1290" s="16">
        <v>43692</v>
      </c>
      <c r="C1290" s="16">
        <v>43692</v>
      </c>
      <c r="D1290" s="15">
        <f t="shared" si="40"/>
        <v>2019</v>
      </c>
      <c r="E1290" s="15" t="s">
        <v>41</v>
      </c>
      <c r="F1290" s="15" t="s">
        <v>429</v>
      </c>
      <c r="G1290" s="15"/>
      <c r="H1290" s="15"/>
      <c r="I1290" s="15"/>
      <c r="J1290" s="18">
        <v>5</v>
      </c>
      <c r="L1290" s="15" t="s">
        <v>252</v>
      </c>
      <c r="M1290" s="15" t="s">
        <v>14</v>
      </c>
      <c r="N1290" s="15" t="s">
        <v>7452</v>
      </c>
      <c r="O1290" s="15"/>
      <c r="Q1290" s="10">
        <v>5</v>
      </c>
      <c r="S1290" s="15"/>
      <c r="T1290">
        <f t="shared" si="41"/>
        <v>78.539816339744831</v>
      </c>
      <c r="U1290" s="15" t="s">
        <v>4415</v>
      </c>
      <c r="V1290" s="15" t="s">
        <v>4416</v>
      </c>
    </row>
    <row r="1291" spans="1:22" ht="15" customHeight="1" x14ac:dyDescent="0.3">
      <c r="A1291" s="15" t="s">
        <v>32</v>
      </c>
      <c r="B1291" s="16">
        <v>43693</v>
      </c>
      <c r="C1291" s="16">
        <v>43693</v>
      </c>
      <c r="D1291" s="15">
        <f t="shared" si="40"/>
        <v>2019</v>
      </c>
      <c r="E1291" s="15" t="s">
        <v>41</v>
      </c>
      <c r="F1291" s="15" t="s">
        <v>2440</v>
      </c>
      <c r="G1291" s="15"/>
      <c r="H1291" s="15"/>
      <c r="I1291" s="15"/>
      <c r="J1291" s="18">
        <v>3</v>
      </c>
      <c r="L1291" s="15" t="s">
        <v>330</v>
      </c>
      <c r="M1291" s="15" t="s">
        <v>14</v>
      </c>
      <c r="N1291" s="15" t="s">
        <v>7452</v>
      </c>
      <c r="O1291" s="15"/>
      <c r="Q1291" s="10">
        <v>3</v>
      </c>
      <c r="S1291" s="15"/>
      <c r="T1291">
        <f t="shared" si="41"/>
        <v>28.274333882308138</v>
      </c>
      <c r="U1291" s="15" t="s">
        <v>4417</v>
      </c>
      <c r="V1291" s="15" t="s">
        <v>4418</v>
      </c>
    </row>
    <row r="1292" spans="1:22" ht="15" customHeight="1" x14ac:dyDescent="0.3">
      <c r="A1292" s="15" t="s">
        <v>32</v>
      </c>
      <c r="B1292" s="16">
        <v>43693</v>
      </c>
      <c r="C1292" s="16">
        <v>43693</v>
      </c>
      <c r="D1292" s="15">
        <f t="shared" si="40"/>
        <v>2019</v>
      </c>
      <c r="E1292" s="15" t="s">
        <v>41</v>
      </c>
      <c r="F1292" s="15" t="s">
        <v>2440</v>
      </c>
      <c r="G1292" s="15"/>
      <c r="H1292" s="15"/>
      <c r="I1292" s="15"/>
      <c r="J1292" s="18">
        <v>0.01</v>
      </c>
      <c r="L1292" s="15" t="s">
        <v>330</v>
      </c>
      <c r="M1292" s="15" t="s">
        <v>14</v>
      </c>
      <c r="N1292" s="15" t="s">
        <v>7451</v>
      </c>
      <c r="O1292" s="15"/>
      <c r="Q1292">
        <v>0.5</v>
      </c>
      <c r="S1292" s="15"/>
      <c r="T1292">
        <f t="shared" si="41"/>
        <v>0.78539816339744828</v>
      </c>
      <c r="U1292" s="15" t="s">
        <v>4419</v>
      </c>
      <c r="V1292" s="15" t="s">
        <v>4420</v>
      </c>
    </row>
    <row r="1293" spans="1:22" ht="15" customHeight="1" x14ac:dyDescent="0.3">
      <c r="A1293" s="15" t="s">
        <v>32</v>
      </c>
      <c r="B1293" s="16">
        <v>43693</v>
      </c>
      <c r="C1293" s="16">
        <v>43693</v>
      </c>
      <c r="D1293" s="15">
        <f t="shared" si="40"/>
        <v>2019</v>
      </c>
      <c r="E1293" s="15" t="s">
        <v>41</v>
      </c>
      <c r="F1293" s="15" t="s">
        <v>2440</v>
      </c>
      <c r="G1293" s="15"/>
      <c r="H1293" s="15"/>
      <c r="I1293" s="15"/>
      <c r="J1293" s="18">
        <v>0.01</v>
      </c>
      <c r="L1293" s="15" t="s">
        <v>330</v>
      </c>
      <c r="M1293" s="15" t="s">
        <v>14</v>
      </c>
      <c r="N1293" s="15" t="s">
        <v>7451</v>
      </c>
      <c r="O1293" s="15"/>
      <c r="Q1293">
        <v>0.5</v>
      </c>
      <c r="S1293" s="15"/>
      <c r="T1293">
        <f t="shared" si="41"/>
        <v>0.78539816339744828</v>
      </c>
      <c r="U1293" s="15" t="s">
        <v>4421</v>
      </c>
      <c r="V1293" s="15" t="s">
        <v>4422</v>
      </c>
    </row>
    <row r="1294" spans="1:22" ht="15" customHeight="1" x14ac:dyDescent="0.3">
      <c r="A1294" s="15" t="s">
        <v>32</v>
      </c>
      <c r="B1294" s="16">
        <v>43693</v>
      </c>
      <c r="C1294" s="16">
        <v>43693</v>
      </c>
      <c r="D1294" s="15">
        <f t="shared" si="40"/>
        <v>2019</v>
      </c>
      <c r="E1294" s="15" t="s">
        <v>41</v>
      </c>
      <c r="F1294" s="15" t="s">
        <v>2440</v>
      </c>
      <c r="G1294" s="15"/>
      <c r="H1294" s="15"/>
      <c r="I1294" s="15"/>
      <c r="J1294" s="18">
        <v>0.01</v>
      </c>
      <c r="L1294" s="15" t="s">
        <v>330</v>
      </c>
      <c r="M1294" s="15" t="s">
        <v>14</v>
      </c>
      <c r="N1294" s="15" t="s">
        <v>7451</v>
      </c>
      <c r="O1294" s="15"/>
      <c r="Q1294">
        <v>0.5</v>
      </c>
      <c r="S1294" s="15"/>
      <c r="T1294">
        <f t="shared" si="41"/>
        <v>0.78539816339744828</v>
      </c>
      <c r="U1294" s="15" t="s">
        <v>4423</v>
      </c>
      <c r="V1294" s="15" t="s">
        <v>4424</v>
      </c>
    </row>
    <row r="1295" spans="1:22" ht="15" customHeight="1" x14ac:dyDescent="0.3">
      <c r="A1295" s="15" t="s">
        <v>134</v>
      </c>
      <c r="B1295" s="16">
        <v>43696</v>
      </c>
      <c r="C1295" s="16">
        <v>43696</v>
      </c>
      <c r="D1295" s="15">
        <f t="shared" si="40"/>
        <v>2019</v>
      </c>
      <c r="E1295" s="15" t="s">
        <v>41</v>
      </c>
      <c r="F1295" s="15" t="s">
        <v>2440</v>
      </c>
      <c r="G1295" s="15"/>
      <c r="H1295" s="15"/>
      <c r="I1295" s="15"/>
      <c r="J1295" s="18">
        <v>0.01</v>
      </c>
      <c r="L1295" s="15" t="s">
        <v>330</v>
      </c>
      <c r="M1295" s="15" t="s">
        <v>14</v>
      </c>
      <c r="N1295" s="15" t="s">
        <v>7451</v>
      </c>
      <c r="O1295" s="15"/>
      <c r="Q1295">
        <v>0.5</v>
      </c>
      <c r="S1295" s="15"/>
      <c r="T1295">
        <f t="shared" si="41"/>
        <v>0.78539816339744828</v>
      </c>
      <c r="U1295" s="15" t="s">
        <v>4425</v>
      </c>
      <c r="V1295" s="15" t="s">
        <v>4426</v>
      </c>
    </row>
    <row r="1296" spans="1:22" ht="15" customHeight="1" x14ac:dyDescent="0.3">
      <c r="A1296" s="15" t="s">
        <v>1163</v>
      </c>
      <c r="B1296" s="16">
        <v>43697</v>
      </c>
      <c r="C1296" s="16">
        <v>43697</v>
      </c>
      <c r="D1296" s="15">
        <f t="shared" si="40"/>
        <v>2019</v>
      </c>
      <c r="E1296" s="15" t="s">
        <v>390</v>
      </c>
      <c r="F1296" s="15" t="s">
        <v>238</v>
      </c>
      <c r="G1296" s="15"/>
      <c r="H1296" s="15"/>
      <c r="I1296" s="15"/>
      <c r="J1296" s="18">
        <v>0.01</v>
      </c>
      <c r="L1296" s="15" t="s">
        <v>330</v>
      </c>
      <c r="M1296" s="15" t="s">
        <v>14</v>
      </c>
      <c r="N1296" s="15" t="s">
        <v>7451</v>
      </c>
      <c r="O1296" s="15"/>
      <c r="Q1296">
        <v>0.5</v>
      </c>
      <c r="S1296" s="15"/>
      <c r="T1296">
        <f t="shared" si="41"/>
        <v>0.78539816339744828</v>
      </c>
      <c r="U1296" s="15" t="s">
        <v>4427</v>
      </c>
      <c r="V1296" s="15" t="s">
        <v>4428</v>
      </c>
    </row>
    <row r="1297" spans="1:22" ht="15" customHeight="1" x14ac:dyDescent="0.3">
      <c r="A1297" s="15" t="s">
        <v>61</v>
      </c>
      <c r="B1297" s="16">
        <v>43697</v>
      </c>
      <c r="C1297" s="16">
        <v>43697</v>
      </c>
      <c r="D1297" s="15">
        <f t="shared" si="40"/>
        <v>2019</v>
      </c>
      <c r="E1297" s="15" t="s">
        <v>41</v>
      </c>
      <c r="F1297" s="15" t="s">
        <v>2440</v>
      </c>
      <c r="G1297" s="15"/>
      <c r="H1297" s="15"/>
      <c r="I1297" s="15"/>
      <c r="J1297" s="18">
        <v>2</v>
      </c>
      <c r="L1297" s="15" t="s">
        <v>240</v>
      </c>
      <c r="M1297" s="15" t="s">
        <v>14</v>
      </c>
      <c r="N1297" s="15" t="s">
        <v>7452</v>
      </c>
      <c r="O1297" s="15"/>
      <c r="Q1297" s="10">
        <v>2</v>
      </c>
      <c r="S1297" s="15"/>
      <c r="T1297">
        <f t="shared" si="41"/>
        <v>12.566370614359172</v>
      </c>
      <c r="U1297" s="15" t="s">
        <v>4429</v>
      </c>
      <c r="V1297" s="15" t="s">
        <v>4430</v>
      </c>
    </row>
    <row r="1298" spans="1:22" ht="15" customHeight="1" x14ac:dyDescent="0.3">
      <c r="A1298" s="15" t="s">
        <v>61</v>
      </c>
      <c r="B1298" s="16">
        <v>43697</v>
      </c>
      <c r="C1298" s="16">
        <v>43697</v>
      </c>
      <c r="D1298" s="15">
        <f t="shared" si="40"/>
        <v>2019</v>
      </c>
      <c r="E1298" s="15" t="s">
        <v>41</v>
      </c>
      <c r="F1298" s="15" t="s">
        <v>2440</v>
      </c>
      <c r="G1298" s="15"/>
      <c r="H1298" s="15"/>
      <c r="I1298" s="15"/>
      <c r="J1298" s="18">
        <v>2</v>
      </c>
      <c r="L1298" s="15" t="s">
        <v>240</v>
      </c>
      <c r="M1298" s="15" t="s">
        <v>14</v>
      </c>
      <c r="N1298" s="15" t="s">
        <v>7452</v>
      </c>
      <c r="O1298" s="15"/>
      <c r="Q1298" s="10">
        <v>2</v>
      </c>
      <c r="S1298" s="15"/>
      <c r="T1298">
        <f t="shared" si="41"/>
        <v>12.566370614359172</v>
      </c>
      <c r="U1298" s="15" t="s">
        <v>4431</v>
      </c>
      <c r="V1298" s="15" t="s">
        <v>4432</v>
      </c>
    </row>
    <row r="1299" spans="1:22" ht="15" customHeight="1" x14ac:dyDescent="0.3">
      <c r="A1299" s="15" t="s">
        <v>61</v>
      </c>
      <c r="B1299" s="16">
        <v>43697</v>
      </c>
      <c r="C1299" s="16">
        <v>43697</v>
      </c>
      <c r="D1299" s="15">
        <f t="shared" si="40"/>
        <v>2019</v>
      </c>
      <c r="E1299" s="15" t="s">
        <v>41</v>
      </c>
      <c r="F1299" s="15" t="s">
        <v>329</v>
      </c>
      <c r="G1299" s="15"/>
      <c r="H1299" s="15"/>
      <c r="I1299" s="15"/>
      <c r="J1299" s="18">
        <v>0.01</v>
      </c>
      <c r="L1299" s="15" t="s">
        <v>240</v>
      </c>
      <c r="M1299" s="15" t="s">
        <v>14</v>
      </c>
      <c r="N1299" s="15" t="s">
        <v>7451</v>
      </c>
      <c r="O1299" s="15"/>
      <c r="Q1299">
        <v>0.5</v>
      </c>
      <c r="S1299" s="15"/>
      <c r="T1299">
        <f t="shared" si="41"/>
        <v>0.78539816339744828</v>
      </c>
      <c r="U1299" s="15" t="s">
        <v>4433</v>
      </c>
      <c r="V1299" s="15" t="s">
        <v>4434</v>
      </c>
    </row>
    <row r="1300" spans="1:22" ht="15" customHeight="1" x14ac:dyDescent="0.3">
      <c r="A1300" s="15" t="s">
        <v>61</v>
      </c>
      <c r="B1300" s="16">
        <v>43697</v>
      </c>
      <c r="C1300" s="16">
        <v>43697</v>
      </c>
      <c r="D1300" s="15">
        <f t="shared" si="40"/>
        <v>2019</v>
      </c>
      <c r="E1300" s="15" t="s">
        <v>41</v>
      </c>
      <c r="F1300" s="15" t="s">
        <v>238</v>
      </c>
      <c r="G1300" s="15"/>
      <c r="H1300" s="15"/>
      <c r="I1300" s="15"/>
      <c r="J1300" s="18">
        <v>0.01</v>
      </c>
      <c r="L1300" s="15" t="s">
        <v>240</v>
      </c>
      <c r="M1300" s="15" t="s">
        <v>14</v>
      </c>
      <c r="N1300" s="15" t="s">
        <v>7451</v>
      </c>
      <c r="O1300" s="15"/>
      <c r="Q1300">
        <v>0.5</v>
      </c>
      <c r="S1300" s="15"/>
      <c r="T1300">
        <f t="shared" si="41"/>
        <v>0.78539816339744828</v>
      </c>
      <c r="U1300" s="15" t="s">
        <v>4435</v>
      </c>
      <c r="V1300" s="15" t="s">
        <v>4436</v>
      </c>
    </row>
    <row r="1301" spans="1:22" ht="15" customHeight="1" x14ac:dyDescent="0.3">
      <c r="A1301" s="15" t="s">
        <v>61</v>
      </c>
      <c r="B1301" s="16">
        <v>43697</v>
      </c>
      <c r="C1301" s="16">
        <v>43697</v>
      </c>
      <c r="D1301" s="15">
        <f t="shared" si="40"/>
        <v>2019</v>
      </c>
      <c r="E1301" s="15" t="s">
        <v>41</v>
      </c>
      <c r="F1301" s="15" t="s">
        <v>238</v>
      </c>
      <c r="G1301" s="15"/>
      <c r="H1301" s="15"/>
      <c r="I1301" s="15"/>
      <c r="J1301" s="18">
        <v>0.01</v>
      </c>
      <c r="L1301" s="15" t="s">
        <v>240</v>
      </c>
      <c r="M1301" s="15" t="s">
        <v>14</v>
      </c>
      <c r="N1301" s="15" t="s">
        <v>7451</v>
      </c>
      <c r="O1301" s="15"/>
      <c r="Q1301">
        <v>0.5</v>
      </c>
      <c r="S1301" s="15"/>
      <c r="T1301">
        <f t="shared" si="41"/>
        <v>0.78539816339744828</v>
      </c>
      <c r="U1301" s="15" t="s">
        <v>4437</v>
      </c>
      <c r="V1301" s="15" t="s">
        <v>4438</v>
      </c>
    </row>
    <row r="1302" spans="1:22" ht="15" customHeight="1" x14ac:dyDescent="0.3">
      <c r="A1302" s="15" t="s">
        <v>61</v>
      </c>
      <c r="B1302" s="16">
        <v>43697</v>
      </c>
      <c r="C1302" s="16">
        <v>43697</v>
      </c>
      <c r="D1302" s="15">
        <f t="shared" si="40"/>
        <v>2019</v>
      </c>
      <c r="E1302" s="15" t="s">
        <v>41</v>
      </c>
      <c r="F1302" s="15" t="s">
        <v>2440</v>
      </c>
      <c r="G1302" s="15"/>
      <c r="H1302" s="15"/>
      <c r="I1302" s="15"/>
      <c r="J1302" s="18">
        <v>2</v>
      </c>
      <c r="L1302" s="15" t="s">
        <v>240</v>
      </c>
      <c r="M1302" s="15" t="s">
        <v>14</v>
      </c>
      <c r="N1302" s="15" t="s">
        <v>7452</v>
      </c>
      <c r="O1302" s="15"/>
      <c r="Q1302" s="10">
        <v>2</v>
      </c>
      <c r="S1302" s="15"/>
      <c r="T1302">
        <f t="shared" si="41"/>
        <v>12.566370614359172</v>
      </c>
      <c r="U1302" s="15" t="s">
        <v>4439</v>
      </c>
      <c r="V1302" s="15" t="s">
        <v>4440</v>
      </c>
    </row>
    <row r="1303" spans="1:22" ht="15" customHeight="1" x14ac:dyDescent="0.3">
      <c r="A1303" s="15" t="s">
        <v>61</v>
      </c>
      <c r="B1303" s="16">
        <v>43697</v>
      </c>
      <c r="C1303" s="16">
        <v>43697</v>
      </c>
      <c r="D1303" s="15">
        <f t="shared" si="40"/>
        <v>2019</v>
      </c>
      <c r="E1303" s="15" t="s">
        <v>41</v>
      </c>
      <c r="F1303" s="15" t="s">
        <v>289</v>
      </c>
      <c r="G1303" s="15"/>
      <c r="H1303" s="15"/>
      <c r="I1303" s="15"/>
      <c r="J1303" s="18">
        <v>0.01</v>
      </c>
      <c r="L1303" s="15" t="s">
        <v>240</v>
      </c>
      <c r="M1303" s="15" t="s">
        <v>14</v>
      </c>
      <c r="N1303" s="15" t="s">
        <v>7451</v>
      </c>
      <c r="O1303" s="15"/>
      <c r="Q1303">
        <v>0.5</v>
      </c>
      <c r="S1303" s="15"/>
      <c r="T1303">
        <f t="shared" si="41"/>
        <v>0.78539816339744828</v>
      </c>
      <c r="U1303" s="15" t="s">
        <v>4441</v>
      </c>
      <c r="V1303" s="15" t="s">
        <v>4442</v>
      </c>
    </row>
    <row r="1304" spans="1:22" ht="15" customHeight="1" x14ac:dyDescent="0.3">
      <c r="A1304" s="15" t="s">
        <v>61</v>
      </c>
      <c r="B1304" s="16">
        <v>43697</v>
      </c>
      <c r="C1304" s="16">
        <v>43697</v>
      </c>
      <c r="D1304" s="15">
        <f t="shared" si="40"/>
        <v>2019</v>
      </c>
      <c r="E1304" s="15" t="s">
        <v>41</v>
      </c>
      <c r="F1304" s="15" t="s">
        <v>2440</v>
      </c>
      <c r="G1304" s="15"/>
      <c r="H1304" s="15"/>
      <c r="I1304" s="15"/>
      <c r="J1304" s="18">
        <v>0.01</v>
      </c>
      <c r="L1304" s="15" t="s">
        <v>240</v>
      </c>
      <c r="M1304" s="15" t="s">
        <v>14</v>
      </c>
      <c r="N1304" s="15" t="s">
        <v>7451</v>
      </c>
      <c r="O1304" s="15"/>
      <c r="Q1304">
        <v>0.5</v>
      </c>
      <c r="S1304" s="15"/>
      <c r="T1304">
        <f t="shared" si="41"/>
        <v>0.78539816339744828</v>
      </c>
      <c r="U1304" s="15" t="s">
        <v>4443</v>
      </c>
      <c r="V1304" s="15" t="s">
        <v>4444</v>
      </c>
    </row>
    <row r="1305" spans="1:22" ht="15" customHeight="1" x14ac:dyDescent="0.3">
      <c r="A1305" s="15" t="s">
        <v>61</v>
      </c>
      <c r="B1305" s="16">
        <v>43697</v>
      </c>
      <c r="C1305" s="16">
        <v>43697</v>
      </c>
      <c r="D1305" s="15">
        <f t="shared" si="40"/>
        <v>2019</v>
      </c>
      <c r="E1305" s="15" t="s">
        <v>390</v>
      </c>
      <c r="F1305" s="15" t="s">
        <v>2440</v>
      </c>
      <c r="G1305" s="15"/>
      <c r="H1305" s="15"/>
      <c r="I1305" s="15"/>
      <c r="J1305" s="18">
        <v>1.5</v>
      </c>
      <c r="L1305" s="15" t="s">
        <v>240</v>
      </c>
      <c r="M1305" s="15" t="s">
        <v>14</v>
      </c>
      <c r="N1305" s="15" t="s">
        <v>7452</v>
      </c>
      <c r="O1305" s="15"/>
      <c r="Q1305" s="10">
        <v>1.5</v>
      </c>
      <c r="S1305" s="15"/>
      <c r="T1305">
        <f t="shared" si="41"/>
        <v>7.0685834705770345</v>
      </c>
      <c r="U1305" s="15" t="s">
        <v>4445</v>
      </c>
      <c r="V1305" s="15" t="s">
        <v>4446</v>
      </c>
    </row>
    <row r="1306" spans="1:22" ht="15" customHeight="1" x14ac:dyDescent="0.3">
      <c r="A1306" s="15" t="s">
        <v>61</v>
      </c>
      <c r="B1306" s="16">
        <v>43697</v>
      </c>
      <c r="C1306" s="16">
        <v>43697</v>
      </c>
      <c r="D1306" s="15">
        <f t="shared" si="40"/>
        <v>2019</v>
      </c>
      <c r="E1306" s="15" t="s">
        <v>390</v>
      </c>
      <c r="F1306" s="15" t="s">
        <v>2440</v>
      </c>
      <c r="G1306" s="15"/>
      <c r="H1306" s="15"/>
      <c r="I1306" s="15"/>
      <c r="J1306" s="18">
        <v>1.5</v>
      </c>
      <c r="L1306" s="15" t="s">
        <v>240</v>
      </c>
      <c r="M1306" s="15" t="s">
        <v>14</v>
      </c>
      <c r="N1306" s="15" t="s">
        <v>7452</v>
      </c>
      <c r="O1306" s="15"/>
      <c r="Q1306" s="10">
        <v>1.5</v>
      </c>
      <c r="S1306" s="15"/>
      <c r="T1306">
        <f t="shared" si="41"/>
        <v>7.0685834705770345</v>
      </c>
      <c r="U1306" s="15" t="s">
        <v>4447</v>
      </c>
      <c r="V1306" s="15" t="s">
        <v>4448</v>
      </c>
    </row>
    <row r="1307" spans="1:22" ht="15" customHeight="1" x14ac:dyDescent="0.3">
      <c r="A1307" s="15" t="s">
        <v>61</v>
      </c>
      <c r="B1307" s="16">
        <v>43697</v>
      </c>
      <c r="C1307" s="16">
        <v>43697</v>
      </c>
      <c r="D1307" s="15">
        <f t="shared" si="40"/>
        <v>2019</v>
      </c>
      <c r="E1307" s="15" t="s">
        <v>390</v>
      </c>
      <c r="F1307" s="15" t="s">
        <v>2440</v>
      </c>
      <c r="G1307" s="15"/>
      <c r="H1307" s="15"/>
      <c r="I1307" s="15"/>
      <c r="J1307" s="18">
        <v>0.01</v>
      </c>
      <c r="L1307" s="15" t="s">
        <v>330</v>
      </c>
      <c r="M1307" s="15" t="s">
        <v>12</v>
      </c>
      <c r="N1307" s="15" t="s">
        <v>7451</v>
      </c>
      <c r="O1307" s="15"/>
      <c r="Q1307">
        <v>0.5</v>
      </c>
      <c r="S1307" s="15"/>
      <c r="T1307">
        <f t="shared" si="41"/>
        <v>0.78539816339744828</v>
      </c>
      <c r="U1307" s="15" t="s">
        <v>4449</v>
      </c>
      <c r="V1307" s="15" t="s">
        <v>4450</v>
      </c>
    </row>
    <row r="1308" spans="1:22" ht="15" customHeight="1" x14ac:dyDescent="0.3">
      <c r="A1308" s="15" t="s">
        <v>61</v>
      </c>
      <c r="B1308" s="16">
        <v>43697</v>
      </c>
      <c r="C1308" s="16">
        <v>43697</v>
      </c>
      <c r="D1308" s="15">
        <f t="shared" si="40"/>
        <v>2019</v>
      </c>
      <c r="E1308" s="15" t="s">
        <v>390</v>
      </c>
      <c r="F1308" s="15" t="s">
        <v>2440</v>
      </c>
      <c r="G1308" s="15"/>
      <c r="H1308" s="15"/>
      <c r="I1308" s="15"/>
      <c r="J1308" s="18">
        <v>0.25</v>
      </c>
      <c r="L1308" s="15" t="s">
        <v>240</v>
      </c>
      <c r="M1308" s="15" t="s">
        <v>12</v>
      </c>
      <c r="N1308" s="15" t="s">
        <v>7451</v>
      </c>
      <c r="O1308" s="15"/>
      <c r="Q1308" s="10">
        <v>0.25</v>
      </c>
      <c r="S1308" s="15"/>
      <c r="T1308">
        <f t="shared" si="41"/>
        <v>0.19634954084936207</v>
      </c>
      <c r="U1308" s="15" t="s">
        <v>4451</v>
      </c>
      <c r="V1308" s="15" t="s">
        <v>4452</v>
      </c>
    </row>
    <row r="1309" spans="1:22" ht="15" customHeight="1" x14ac:dyDescent="0.3">
      <c r="A1309" s="15" t="s">
        <v>61</v>
      </c>
      <c r="B1309" s="16">
        <v>43697</v>
      </c>
      <c r="C1309" s="16">
        <v>43697</v>
      </c>
      <c r="D1309" s="15">
        <f t="shared" si="40"/>
        <v>2019</v>
      </c>
      <c r="E1309" s="15" t="s">
        <v>390</v>
      </c>
      <c r="F1309" s="15" t="s">
        <v>2440</v>
      </c>
      <c r="G1309" s="15"/>
      <c r="H1309" s="15"/>
      <c r="I1309" s="15"/>
      <c r="J1309" s="18">
        <v>0.01</v>
      </c>
      <c r="L1309" s="15" t="s">
        <v>330</v>
      </c>
      <c r="M1309" s="15" t="s">
        <v>12</v>
      </c>
      <c r="N1309" s="15" t="s">
        <v>7451</v>
      </c>
      <c r="O1309" s="15"/>
      <c r="Q1309">
        <v>0.5</v>
      </c>
      <c r="S1309" s="15"/>
      <c r="T1309">
        <f t="shared" si="41"/>
        <v>0.78539816339744828</v>
      </c>
      <c r="U1309" s="15" t="s">
        <v>4453</v>
      </c>
      <c r="V1309" s="15" t="s">
        <v>4454</v>
      </c>
    </row>
    <row r="1310" spans="1:22" ht="15" customHeight="1" x14ac:dyDescent="0.3">
      <c r="A1310" s="15" t="s">
        <v>72</v>
      </c>
      <c r="B1310" s="16">
        <v>43684</v>
      </c>
      <c r="C1310" s="16">
        <v>43684</v>
      </c>
      <c r="D1310" s="15">
        <f t="shared" si="40"/>
        <v>2019</v>
      </c>
      <c r="E1310" s="15" t="s">
        <v>41</v>
      </c>
      <c r="F1310" s="15" t="s">
        <v>360</v>
      </c>
      <c r="G1310" s="15"/>
      <c r="H1310" s="15"/>
      <c r="I1310" s="15"/>
      <c r="J1310" s="18">
        <v>2</v>
      </c>
      <c r="L1310" s="15" t="s">
        <v>252</v>
      </c>
      <c r="M1310" s="15" t="s">
        <v>14</v>
      </c>
      <c r="N1310" s="15" t="s">
        <v>7451</v>
      </c>
      <c r="O1310" s="15"/>
      <c r="Q1310" s="10">
        <v>2</v>
      </c>
      <c r="S1310" s="15"/>
      <c r="T1310">
        <f t="shared" si="41"/>
        <v>12.566370614359172</v>
      </c>
      <c r="U1310" s="15" t="s">
        <v>4455</v>
      </c>
      <c r="V1310" s="15" t="s">
        <v>4456</v>
      </c>
    </row>
    <row r="1311" spans="1:22" ht="15" customHeight="1" x14ac:dyDescent="0.3">
      <c r="A1311" s="15" t="s">
        <v>72</v>
      </c>
      <c r="B1311" s="16">
        <v>43684</v>
      </c>
      <c r="C1311" s="16">
        <v>43684</v>
      </c>
      <c r="D1311" s="15">
        <f t="shared" si="40"/>
        <v>2019</v>
      </c>
      <c r="E1311" s="15" t="s">
        <v>41</v>
      </c>
      <c r="F1311" s="15" t="s">
        <v>360</v>
      </c>
      <c r="G1311" s="15"/>
      <c r="H1311" s="15"/>
      <c r="I1311" s="15"/>
      <c r="J1311" s="18">
        <v>1</v>
      </c>
      <c r="L1311" s="15" t="s">
        <v>252</v>
      </c>
      <c r="M1311" s="15" t="s">
        <v>14</v>
      </c>
      <c r="N1311" s="15" t="s">
        <v>7451</v>
      </c>
      <c r="O1311" s="15"/>
      <c r="Q1311" s="10">
        <v>1</v>
      </c>
      <c r="S1311" s="15"/>
      <c r="T1311">
        <f t="shared" si="41"/>
        <v>3.1415926535897931</v>
      </c>
      <c r="U1311" s="15" t="s">
        <v>4457</v>
      </c>
      <c r="V1311" s="15" t="s">
        <v>4458</v>
      </c>
    </row>
    <row r="1312" spans="1:22" ht="15" customHeight="1" x14ac:dyDescent="0.3">
      <c r="A1312" s="15" t="s">
        <v>72</v>
      </c>
      <c r="B1312" s="16">
        <v>43684</v>
      </c>
      <c r="C1312" s="16">
        <v>43684</v>
      </c>
      <c r="D1312" s="15">
        <f t="shared" si="40"/>
        <v>2019</v>
      </c>
      <c r="E1312" s="15" t="s">
        <v>41</v>
      </c>
      <c r="F1312" s="15" t="s">
        <v>289</v>
      </c>
      <c r="G1312" s="15"/>
      <c r="H1312" s="15"/>
      <c r="I1312" s="15"/>
      <c r="J1312" s="18">
        <v>0.01</v>
      </c>
      <c r="L1312" s="15" t="s">
        <v>330</v>
      </c>
      <c r="M1312" s="15" t="s">
        <v>14</v>
      </c>
      <c r="N1312" s="15" t="s">
        <v>7451</v>
      </c>
      <c r="O1312" s="15"/>
      <c r="Q1312">
        <v>0.5</v>
      </c>
      <c r="S1312" s="15"/>
      <c r="T1312">
        <f t="shared" si="41"/>
        <v>0.78539816339744828</v>
      </c>
      <c r="U1312" s="15" t="s">
        <v>4459</v>
      </c>
      <c r="V1312" s="15" t="s">
        <v>4460</v>
      </c>
    </row>
    <row r="1313" spans="1:22" ht="15" customHeight="1" x14ac:dyDescent="0.3">
      <c r="A1313" s="15" t="s">
        <v>72</v>
      </c>
      <c r="B1313" s="16">
        <v>43684</v>
      </c>
      <c r="C1313" s="16">
        <v>43684</v>
      </c>
      <c r="D1313" s="15">
        <f t="shared" si="40"/>
        <v>2019</v>
      </c>
      <c r="E1313" s="15" t="s">
        <v>41</v>
      </c>
      <c r="F1313" s="15" t="s">
        <v>289</v>
      </c>
      <c r="G1313" s="15"/>
      <c r="H1313" s="15"/>
      <c r="I1313" s="15"/>
      <c r="J1313" s="18">
        <v>1</v>
      </c>
      <c r="L1313" s="15" t="s">
        <v>330</v>
      </c>
      <c r="M1313" s="15" t="s">
        <v>14</v>
      </c>
      <c r="N1313" s="15" t="s">
        <v>7452</v>
      </c>
      <c r="O1313" s="15"/>
      <c r="Q1313" s="10">
        <v>1</v>
      </c>
      <c r="S1313" s="15"/>
      <c r="T1313">
        <f t="shared" si="41"/>
        <v>3.1415926535897931</v>
      </c>
      <c r="U1313" s="15" t="s">
        <v>4461</v>
      </c>
      <c r="V1313" s="15" t="s">
        <v>4462</v>
      </c>
    </row>
    <row r="1314" spans="1:22" ht="15" customHeight="1" x14ac:dyDescent="0.3">
      <c r="A1314" s="15" t="s">
        <v>72</v>
      </c>
      <c r="B1314" s="16">
        <v>43684</v>
      </c>
      <c r="C1314" s="16">
        <v>43684</v>
      </c>
      <c r="D1314" s="15">
        <f t="shared" si="40"/>
        <v>2019</v>
      </c>
      <c r="E1314" s="15" t="s">
        <v>41</v>
      </c>
      <c r="F1314" s="15" t="s">
        <v>262</v>
      </c>
      <c r="G1314" s="15"/>
      <c r="H1314" s="15"/>
      <c r="I1314" s="15"/>
      <c r="J1314" s="18">
        <v>1</v>
      </c>
      <c r="L1314" s="15" t="s">
        <v>330</v>
      </c>
      <c r="M1314" s="15" t="s">
        <v>14</v>
      </c>
      <c r="N1314" s="15" t="s">
        <v>7452</v>
      </c>
      <c r="O1314" s="15"/>
      <c r="Q1314" s="10">
        <v>1</v>
      </c>
      <c r="S1314" s="15"/>
      <c r="T1314">
        <f t="shared" si="41"/>
        <v>3.1415926535897931</v>
      </c>
      <c r="U1314" s="15" t="s">
        <v>4463</v>
      </c>
      <c r="V1314" s="15" t="s">
        <v>4464</v>
      </c>
    </row>
    <row r="1315" spans="1:22" ht="15" customHeight="1" x14ac:dyDescent="0.3">
      <c r="A1315" s="15" t="s">
        <v>72</v>
      </c>
      <c r="B1315" s="16">
        <v>43684</v>
      </c>
      <c r="C1315" s="16">
        <v>43684</v>
      </c>
      <c r="D1315" s="15">
        <f t="shared" si="40"/>
        <v>2019</v>
      </c>
      <c r="E1315" s="15" t="s">
        <v>41</v>
      </c>
      <c r="F1315" s="15" t="s">
        <v>262</v>
      </c>
      <c r="G1315" s="15"/>
      <c r="H1315" s="15"/>
      <c r="I1315" s="15"/>
      <c r="J1315" s="18">
        <v>1</v>
      </c>
      <c r="L1315" s="15" t="s">
        <v>330</v>
      </c>
      <c r="M1315" s="15" t="s">
        <v>14</v>
      </c>
      <c r="N1315" s="15" t="s">
        <v>7452</v>
      </c>
      <c r="O1315" s="15"/>
      <c r="Q1315" s="10">
        <v>1</v>
      </c>
      <c r="S1315" s="15"/>
      <c r="T1315">
        <f t="shared" si="41"/>
        <v>3.1415926535897931</v>
      </c>
      <c r="U1315" s="15" t="s">
        <v>4465</v>
      </c>
      <c r="V1315" s="15" t="s">
        <v>4466</v>
      </c>
    </row>
    <row r="1316" spans="1:22" ht="15" customHeight="1" x14ac:dyDescent="0.3">
      <c r="A1316" s="15" t="s">
        <v>72</v>
      </c>
      <c r="B1316" s="16">
        <v>43684</v>
      </c>
      <c r="C1316" s="16">
        <v>43684</v>
      </c>
      <c r="D1316" s="15">
        <f t="shared" si="40"/>
        <v>2019</v>
      </c>
      <c r="E1316" s="15" t="s">
        <v>41</v>
      </c>
      <c r="F1316" s="15" t="s">
        <v>262</v>
      </c>
      <c r="G1316" s="15"/>
      <c r="H1316" s="15"/>
      <c r="I1316" s="15"/>
      <c r="J1316" s="18">
        <v>0.01</v>
      </c>
      <c r="L1316" s="15" t="s">
        <v>330</v>
      </c>
      <c r="M1316" s="15" t="s">
        <v>14</v>
      </c>
      <c r="N1316" s="15" t="s">
        <v>7451</v>
      </c>
      <c r="O1316" s="15"/>
      <c r="Q1316">
        <v>0.5</v>
      </c>
      <c r="S1316" s="15"/>
      <c r="T1316">
        <f t="shared" si="41"/>
        <v>0.78539816339744828</v>
      </c>
      <c r="U1316" s="15" t="s">
        <v>4467</v>
      </c>
      <c r="V1316" s="15" t="s">
        <v>4468</v>
      </c>
    </row>
    <row r="1317" spans="1:22" ht="15" customHeight="1" x14ac:dyDescent="0.3">
      <c r="A1317" s="15" t="s">
        <v>72</v>
      </c>
      <c r="B1317" s="16">
        <v>43684</v>
      </c>
      <c r="C1317" s="16">
        <v>43684</v>
      </c>
      <c r="D1317" s="15">
        <f t="shared" si="40"/>
        <v>2019</v>
      </c>
      <c r="E1317" s="15" t="s">
        <v>41</v>
      </c>
      <c r="F1317" s="15" t="s">
        <v>289</v>
      </c>
      <c r="G1317" s="15"/>
      <c r="H1317" s="15"/>
      <c r="I1317" s="15"/>
      <c r="J1317" s="18">
        <v>1</v>
      </c>
      <c r="L1317" s="15" t="s">
        <v>240</v>
      </c>
      <c r="M1317" s="15" t="s">
        <v>14</v>
      </c>
      <c r="N1317" s="15" t="s">
        <v>7451</v>
      </c>
      <c r="O1317" s="15"/>
      <c r="Q1317" s="10">
        <v>1</v>
      </c>
      <c r="S1317" s="15"/>
      <c r="T1317">
        <f t="shared" si="41"/>
        <v>3.1415926535897931</v>
      </c>
      <c r="U1317" s="15" t="s">
        <v>4469</v>
      </c>
      <c r="V1317" s="15" t="s">
        <v>4470</v>
      </c>
    </row>
    <row r="1318" spans="1:22" ht="15" customHeight="1" x14ac:dyDescent="0.3">
      <c r="A1318" s="15" t="s">
        <v>72</v>
      </c>
      <c r="B1318" s="16">
        <v>43684</v>
      </c>
      <c r="C1318" s="16">
        <v>43684</v>
      </c>
      <c r="D1318" s="15">
        <f t="shared" si="40"/>
        <v>2019</v>
      </c>
      <c r="E1318" s="15" t="s">
        <v>41</v>
      </c>
      <c r="F1318" s="15" t="s">
        <v>289</v>
      </c>
      <c r="G1318" s="15"/>
      <c r="H1318" s="15"/>
      <c r="I1318" s="15"/>
      <c r="J1318" s="18">
        <v>1</v>
      </c>
      <c r="L1318" s="15" t="s">
        <v>330</v>
      </c>
      <c r="M1318" s="15" t="s">
        <v>14</v>
      </c>
      <c r="N1318" s="15" t="s">
        <v>7451</v>
      </c>
      <c r="O1318" s="15"/>
      <c r="Q1318" s="10">
        <v>1</v>
      </c>
      <c r="S1318" s="15"/>
      <c r="T1318">
        <f t="shared" si="41"/>
        <v>3.1415926535897931</v>
      </c>
      <c r="U1318" s="15" t="s">
        <v>4471</v>
      </c>
      <c r="V1318" s="15" t="s">
        <v>4472</v>
      </c>
    </row>
    <row r="1319" spans="1:22" ht="15" customHeight="1" x14ac:dyDescent="0.3">
      <c r="A1319" s="15" t="s">
        <v>72</v>
      </c>
      <c r="B1319" s="16">
        <v>43684</v>
      </c>
      <c r="C1319" s="16">
        <v>43684</v>
      </c>
      <c r="D1319" s="15">
        <f t="shared" si="40"/>
        <v>2019</v>
      </c>
      <c r="E1319" s="15" t="s">
        <v>41</v>
      </c>
      <c r="F1319" s="15" t="s">
        <v>289</v>
      </c>
      <c r="G1319" s="15"/>
      <c r="H1319" s="15"/>
      <c r="I1319" s="15"/>
      <c r="J1319" s="18">
        <v>1</v>
      </c>
      <c r="L1319" s="15" t="s">
        <v>240</v>
      </c>
      <c r="M1319" s="15" t="s">
        <v>14</v>
      </c>
      <c r="N1319" s="15" t="s">
        <v>7451</v>
      </c>
      <c r="O1319" s="15"/>
      <c r="Q1319" s="10">
        <v>1</v>
      </c>
      <c r="S1319" s="15"/>
      <c r="T1319">
        <f t="shared" si="41"/>
        <v>3.1415926535897931</v>
      </c>
      <c r="U1319" s="15" t="s">
        <v>4473</v>
      </c>
      <c r="V1319" s="15" t="s">
        <v>4474</v>
      </c>
    </row>
    <row r="1320" spans="1:22" ht="15" customHeight="1" x14ac:dyDescent="0.3">
      <c r="A1320" s="15" t="s">
        <v>72</v>
      </c>
      <c r="B1320" s="16">
        <v>43684</v>
      </c>
      <c r="C1320" s="16">
        <v>43684</v>
      </c>
      <c r="D1320" s="15">
        <f t="shared" si="40"/>
        <v>2019</v>
      </c>
      <c r="E1320" s="15" t="s">
        <v>41</v>
      </c>
      <c r="F1320" s="15" t="s">
        <v>262</v>
      </c>
      <c r="G1320" s="15"/>
      <c r="H1320" s="15"/>
      <c r="I1320" s="15"/>
      <c r="J1320" s="18">
        <v>5</v>
      </c>
      <c r="L1320" s="15" t="s">
        <v>245</v>
      </c>
      <c r="M1320" s="15" t="s">
        <v>14</v>
      </c>
      <c r="N1320" s="15" t="s">
        <v>7453</v>
      </c>
      <c r="O1320" s="15"/>
      <c r="Q1320" s="10">
        <v>5</v>
      </c>
      <c r="S1320" s="15"/>
      <c r="T1320">
        <f t="shared" si="41"/>
        <v>78.539816339744831</v>
      </c>
      <c r="U1320" s="15" t="s">
        <v>4475</v>
      </c>
      <c r="V1320" s="15" t="s">
        <v>4476</v>
      </c>
    </row>
    <row r="1321" spans="1:22" ht="15" customHeight="1" x14ac:dyDescent="0.3">
      <c r="A1321" s="15" t="s">
        <v>72</v>
      </c>
      <c r="B1321" s="16">
        <v>43684</v>
      </c>
      <c r="C1321" s="16">
        <v>43684</v>
      </c>
      <c r="D1321" s="15">
        <f t="shared" si="40"/>
        <v>2019</v>
      </c>
      <c r="E1321" s="15" t="s">
        <v>41</v>
      </c>
      <c r="F1321" s="15" t="s">
        <v>262</v>
      </c>
      <c r="G1321" s="15"/>
      <c r="H1321" s="15"/>
      <c r="I1321" s="15"/>
      <c r="J1321" s="18">
        <v>5</v>
      </c>
      <c r="L1321" s="15" t="s">
        <v>252</v>
      </c>
      <c r="M1321" s="15" t="s">
        <v>14</v>
      </c>
      <c r="N1321" s="15" t="s">
        <v>7453</v>
      </c>
      <c r="O1321" s="15"/>
      <c r="Q1321" s="10">
        <v>5</v>
      </c>
      <c r="S1321" s="15"/>
      <c r="T1321">
        <f t="shared" si="41"/>
        <v>78.539816339744831</v>
      </c>
      <c r="U1321" s="15" t="s">
        <v>4477</v>
      </c>
      <c r="V1321" s="15" t="s">
        <v>4478</v>
      </c>
    </row>
    <row r="1322" spans="1:22" ht="15" customHeight="1" x14ac:dyDescent="0.3">
      <c r="A1322" s="15" t="s">
        <v>72</v>
      </c>
      <c r="B1322" s="16">
        <v>43684</v>
      </c>
      <c r="C1322" s="16">
        <v>43684</v>
      </c>
      <c r="D1322" s="15">
        <f t="shared" si="40"/>
        <v>2019</v>
      </c>
      <c r="E1322" s="15" t="s">
        <v>41</v>
      </c>
      <c r="F1322" s="15" t="s">
        <v>262</v>
      </c>
      <c r="G1322" s="15"/>
      <c r="H1322" s="15"/>
      <c r="I1322" s="15"/>
      <c r="J1322" s="18">
        <v>5</v>
      </c>
      <c r="L1322" s="15" t="s">
        <v>252</v>
      </c>
      <c r="M1322" s="15" t="s">
        <v>14</v>
      </c>
      <c r="N1322" s="15" t="s">
        <v>7453</v>
      </c>
      <c r="O1322" s="15"/>
      <c r="Q1322" s="10">
        <v>5</v>
      </c>
      <c r="S1322" s="15"/>
      <c r="T1322">
        <f t="shared" si="41"/>
        <v>78.539816339744831</v>
      </c>
      <c r="U1322" s="15" t="s">
        <v>4479</v>
      </c>
      <c r="V1322" s="15" t="s">
        <v>4480</v>
      </c>
    </row>
    <row r="1323" spans="1:22" ht="15" customHeight="1" x14ac:dyDescent="0.3">
      <c r="A1323" s="15" t="s">
        <v>72</v>
      </c>
      <c r="B1323" s="16">
        <v>43684</v>
      </c>
      <c r="C1323" s="16">
        <v>43684</v>
      </c>
      <c r="D1323" s="15">
        <f t="shared" si="40"/>
        <v>2019</v>
      </c>
      <c r="E1323" s="15" t="s">
        <v>41</v>
      </c>
      <c r="F1323" s="15" t="s">
        <v>262</v>
      </c>
      <c r="G1323" s="15"/>
      <c r="H1323" s="15"/>
      <c r="I1323" s="15"/>
      <c r="J1323" s="18">
        <v>1</v>
      </c>
      <c r="L1323" s="15" t="s">
        <v>330</v>
      </c>
      <c r="M1323" s="15" t="s">
        <v>14</v>
      </c>
      <c r="N1323" s="15" t="s">
        <v>7451</v>
      </c>
      <c r="O1323" s="15"/>
      <c r="Q1323" s="10">
        <v>1</v>
      </c>
      <c r="S1323" s="15"/>
      <c r="T1323">
        <f t="shared" si="41"/>
        <v>3.1415926535897931</v>
      </c>
      <c r="U1323" s="15" t="s">
        <v>4481</v>
      </c>
      <c r="V1323" s="15" t="s">
        <v>4482</v>
      </c>
    </row>
    <row r="1324" spans="1:22" ht="15" customHeight="1" x14ac:dyDescent="0.3">
      <c r="A1324" s="15" t="s">
        <v>72</v>
      </c>
      <c r="B1324" s="16">
        <v>43684</v>
      </c>
      <c r="C1324" s="16">
        <v>43684</v>
      </c>
      <c r="D1324" s="15">
        <f t="shared" si="40"/>
        <v>2019</v>
      </c>
      <c r="E1324" s="15" t="s">
        <v>41</v>
      </c>
      <c r="F1324" s="15" t="s">
        <v>262</v>
      </c>
      <c r="G1324" s="15"/>
      <c r="H1324" s="15"/>
      <c r="I1324" s="15"/>
      <c r="J1324" s="18">
        <v>1</v>
      </c>
      <c r="L1324" s="15" t="s">
        <v>330</v>
      </c>
      <c r="M1324" s="15" t="s">
        <v>14</v>
      </c>
      <c r="N1324" s="15" t="s">
        <v>7452</v>
      </c>
      <c r="O1324" s="15"/>
      <c r="Q1324" s="10">
        <v>1</v>
      </c>
      <c r="S1324" s="15"/>
      <c r="T1324">
        <f t="shared" si="41"/>
        <v>3.1415926535897931</v>
      </c>
      <c r="U1324" s="15" t="s">
        <v>4483</v>
      </c>
      <c r="V1324" s="15" t="s">
        <v>4484</v>
      </c>
    </row>
    <row r="1325" spans="1:22" ht="15" customHeight="1" x14ac:dyDescent="0.3">
      <c r="A1325" s="15" t="s">
        <v>72</v>
      </c>
      <c r="B1325" s="16">
        <v>43684</v>
      </c>
      <c r="C1325" s="16">
        <v>43684</v>
      </c>
      <c r="D1325" s="15">
        <f t="shared" si="40"/>
        <v>2019</v>
      </c>
      <c r="E1325" s="15" t="s">
        <v>41</v>
      </c>
      <c r="F1325" s="15" t="s">
        <v>262</v>
      </c>
      <c r="G1325" s="15"/>
      <c r="H1325" s="15"/>
      <c r="I1325" s="15"/>
      <c r="J1325" s="18">
        <v>1</v>
      </c>
      <c r="L1325" s="15" t="s">
        <v>330</v>
      </c>
      <c r="M1325" s="15" t="s">
        <v>14</v>
      </c>
      <c r="N1325" s="15" t="s">
        <v>7452</v>
      </c>
      <c r="O1325" s="15"/>
      <c r="Q1325" s="10">
        <v>1</v>
      </c>
      <c r="S1325" s="15"/>
      <c r="T1325">
        <f t="shared" si="41"/>
        <v>3.1415926535897931</v>
      </c>
      <c r="U1325" s="15" t="s">
        <v>4485</v>
      </c>
      <c r="V1325" s="15" t="s">
        <v>4486</v>
      </c>
    </row>
    <row r="1326" spans="1:22" ht="15" customHeight="1" x14ac:dyDescent="0.3">
      <c r="A1326" s="15" t="s">
        <v>72</v>
      </c>
      <c r="B1326" s="16">
        <v>43684</v>
      </c>
      <c r="C1326" s="16">
        <v>43684</v>
      </c>
      <c r="D1326" s="15">
        <f t="shared" si="40"/>
        <v>2019</v>
      </c>
      <c r="E1326" s="15" t="s">
        <v>41</v>
      </c>
      <c r="F1326" s="15" t="s">
        <v>262</v>
      </c>
      <c r="G1326" s="15"/>
      <c r="H1326" s="15"/>
      <c r="I1326" s="15"/>
      <c r="J1326" s="18">
        <v>2</v>
      </c>
      <c r="L1326" s="15" t="s">
        <v>330</v>
      </c>
      <c r="M1326" s="15" t="s">
        <v>14</v>
      </c>
      <c r="N1326" s="15" t="s">
        <v>7452</v>
      </c>
      <c r="O1326" s="15"/>
      <c r="Q1326" s="10">
        <v>2</v>
      </c>
      <c r="S1326" s="15"/>
      <c r="T1326">
        <f t="shared" si="41"/>
        <v>12.566370614359172</v>
      </c>
      <c r="U1326" s="15" t="s">
        <v>4487</v>
      </c>
      <c r="V1326" s="15" t="s">
        <v>4488</v>
      </c>
    </row>
    <row r="1327" spans="1:22" ht="15" customHeight="1" x14ac:dyDescent="0.3">
      <c r="A1327" s="15" t="s">
        <v>72</v>
      </c>
      <c r="B1327" s="16">
        <v>43684</v>
      </c>
      <c r="C1327" s="16">
        <v>43684</v>
      </c>
      <c r="D1327" s="15">
        <f t="shared" si="40"/>
        <v>2019</v>
      </c>
      <c r="E1327" s="15" t="s">
        <v>41</v>
      </c>
      <c r="F1327" s="15" t="s">
        <v>289</v>
      </c>
      <c r="G1327" s="15"/>
      <c r="H1327" s="15"/>
      <c r="I1327" s="15"/>
      <c r="J1327" s="18">
        <v>0.01</v>
      </c>
      <c r="L1327" s="15" t="s">
        <v>330</v>
      </c>
      <c r="M1327" s="15" t="s">
        <v>14</v>
      </c>
      <c r="N1327" s="15" t="s">
        <v>7451</v>
      </c>
      <c r="O1327" s="15"/>
      <c r="Q1327">
        <v>0.5</v>
      </c>
      <c r="S1327" s="15"/>
      <c r="T1327">
        <f t="shared" si="41"/>
        <v>0.78539816339744828</v>
      </c>
      <c r="U1327" s="15" t="s">
        <v>4489</v>
      </c>
      <c r="V1327" s="15" t="s">
        <v>4490</v>
      </c>
    </row>
    <row r="1328" spans="1:22" ht="15" customHeight="1" x14ac:dyDescent="0.3">
      <c r="A1328" s="15" t="s">
        <v>72</v>
      </c>
      <c r="B1328" s="16">
        <v>43684</v>
      </c>
      <c r="C1328" s="16">
        <v>43684</v>
      </c>
      <c r="D1328" s="15">
        <f t="shared" si="40"/>
        <v>2019</v>
      </c>
      <c r="E1328" s="15" t="s">
        <v>41</v>
      </c>
      <c r="F1328" s="15" t="s">
        <v>289</v>
      </c>
      <c r="G1328" s="15"/>
      <c r="H1328" s="15"/>
      <c r="I1328" s="15"/>
      <c r="J1328" s="18">
        <v>0.01</v>
      </c>
      <c r="L1328" s="15" t="s">
        <v>330</v>
      </c>
      <c r="M1328" s="15" t="s">
        <v>14</v>
      </c>
      <c r="N1328" s="15" t="s">
        <v>7451</v>
      </c>
      <c r="O1328" s="15"/>
      <c r="Q1328">
        <v>0.5</v>
      </c>
      <c r="S1328" s="15"/>
      <c r="T1328">
        <f t="shared" si="41"/>
        <v>0.78539816339744828</v>
      </c>
      <c r="U1328" s="15" t="s">
        <v>4491</v>
      </c>
      <c r="V1328" s="15" t="s">
        <v>4492</v>
      </c>
    </row>
    <row r="1329" spans="1:22" ht="15" customHeight="1" x14ac:dyDescent="0.3">
      <c r="A1329" s="15" t="s">
        <v>72</v>
      </c>
      <c r="B1329" s="16">
        <v>43684</v>
      </c>
      <c r="C1329" s="16">
        <v>43684</v>
      </c>
      <c r="D1329" s="15">
        <f t="shared" si="40"/>
        <v>2019</v>
      </c>
      <c r="E1329" s="15" t="s">
        <v>41</v>
      </c>
      <c r="F1329" s="15" t="s">
        <v>289</v>
      </c>
      <c r="G1329" s="15"/>
      <c r="H1329" s="15"/>
      <c r="I1329" s="15"/>
      <c r="J1329" s="18">
        <v>0.01</v>
      </c>
      <c r="L1329" s="15" t="s">
        <v>330</v>
      </c>
      <c r="M1329" s="15" t="s">
        <v>14</v>
      </c>
      <c r="N1329" s="15" t="s">
        <v>7451</v>
      </c>
      <c r="O1329" s="15"/>
      <c r="Q1329">
        <v>0.5</v>
      </c>
      <c r="S1329" s="15"/>
      <c r="T1329">
        <f t="shared" si="41"/>
        <v>0.78539816339744828</v>
      </c>
      <c r="U1329" s="15" t="s">
        <v>4493</v>
      </c>
      <c r="V1329" s="15" t="s">
        <v>4494</v>
      </c>
    </row>
    <row r="1330" spans="1:22" ht="15" customHeight="1" x14ac:dyDescent="0.3">
      <c r="A1330" s="15" t="s">
        <v>72</v>
      </c>
      <c r="B1330" s="16">
        <v>43684</v>
      </c>
      <c r="C1330" s="16">
        <v>43684</v>
      </c>
      <c r="D1330" s="15">
        <f t="shared" si="40"/>
        <v>2019</v>
      </c>
      <c r="E1330" s="15" t="s">
        <v>41</v>
      </c>
      <c r="F1330" s="15" t="s">
        <v>289</v>
      </c>
      <c r="G1330" s="15"/>
      <c r="H1330" s="15"/>
      <c r="I1330" s="15"/>
      <c r="J1330" s="18">
        <v>0.01</v>
      </c>
      <c r="L1330" s="15" t="s">
        <v>330</v>
      </c>
      <c r="M1330" s="15" t="s">
        <v>14</v>
      </c>
      <c r="N1330" s="15" t="s">
        <v>7451</v>
      </c>
      <c r="O1330" s="15"/>
      <c r="Q1330">
        <v>0.5</v>
      </c>
      <c r="S1330" s="15"/>
      <c r="T1330">
        <f t="shared" si="41"/>
        <v>0.78539816339744828</v>
      </c>
      <c r="U1330" s="15" t="s">
        <v>4495</v>
      </c>
      <c r="V1330" s="15" t="s">
        <v>4496</v>
      </c>
    </row>
    <row r="1331" spans="1:22" ht="15" customHeight="1" x14ac:dyDescent="0.3">
      <c r="A1331" s="15" t="s">
        <v>72</v>
      </c>
      <c r="B1331" s="16">
        <v>43684</v>
      </c>
      <c r="C1331" s="16">
        <v>43684</v>
      </c>
      <c r="D1331" s="15">
        <f t="shared" si="40"/>
        <v>2019</v>
      </c>
      <c r="E1331" s="15" t="s">
        <v>41</v>
      </c>
      <c r="F1331" s="15" t="s">
        <v>289</v>
      </c>
      <c r="G1331" s="15"/>
      <c r="H1331" s="15"/>
      <c r="I1331" s="15"/>
      <c r="J1331" s="18">
        <v>0.01</v>
      </c>
      <c r="L1331" s="15" t="s">
        <v>330</v>
      </c>
      <c r="M1331" s="15" t="s">
        <v>14</v>
      </c>
      <c r="N1331" s="15" t="s">
        <v>7451</v>
      </c>
      <c r="O1331" s="15"/>
      <c r="Q1331">
        <v>0.5</v>
      </c>
      <c r="S1331" s="15"/>
      <c r="T1331">
        <f t="shared" si="41"/>
        <v>0.78539816339744828</v>
      </c>
      <c r="U1331" s="15" t="s">
        <v>4497</v>
      </c>
      <c r="V1331" s="15" t="s">
        <v>4498</v>
      </c>
    </row>
    <row r="1332" spans="1:22" ht="15" customHeight="1" x14ac:dyDescent="0.3">
      <c r="A1332" s="15" t="s">
        <v>72</v>
      </c>
      <c r="B1332" s="16">
        <v>43684</v>
      </c>
      <c r="C1332" s="16">
        <v>43684</v>
      </c>
      <c r="D1332" s="15">
        <f t="shared" si="40"/>
        <v>2019</v>
      </c>
      <c r="E1332" s="15" t="s">
        <v>41</v>
      </c>
      <c r="F1332" s="15" t="s">
        <v>262</v>
      </c>
      <c r="G1332" s="15"/>
      <c r="H1332" s="15"/>
      <c r="I1332" s="15"/>
      <c r="J1332" s="18">
        <v>1</v>
      </c>
      <c r="L1332" s="15" t="s">
        <v>252</v>
      </c>
      <c r="M1332" s="15" t="s">
        <v>14</v>
      </c>
      <c r="N1332" s="15" t="s">
        <v>7452</v>
      </c>
      <c r="O1332" s="15"/>
      <c r="Q1332" s="10">
        <v>1</v>
      </c>
      <c r="S1332" s="15"/>
      <c r="T1332">
        <f t="shared" si="41"/>
        <v>3.1415926535897931</v>
      </c>
      <c r="U1332" s="15" t="s">
        <v>4499</v>
      </c>
      <c r="V1332" s="15" t="s">
        <v>4500</v>
      </c>
    </row>
    <row r="1333" spans="1:22" ht="15" customHeight="1" x14ac:dyDescent="0.3">
      <c r="A1333" s="15" t="s">
        <v>72</v>
      </c>
      <c r="B1333" s="16">
        <v>43684</v>
      </c>
      <c r="C1333" s="16">
        <v>43684</v>
      </c>
      <c r="D1333" s="15">
        <f t="shared" si="40"/>
        <v>2019</v>
      </c>
      <c r="E1333" s="15" t="s">
        <v>41</v>
      </c>
      <c r="F1333" s="15" t="s">
        <v>262</v>
      </c>
      <c r="G1333" s="15"/>
      <c r="H1333" s="15"/>
      <c r="I1333" s="15"/>
      <c r="J1333" s="18">
        <v>1</v>
      </c>
      <c r="L1333" s="15" t="s">
        <v>252</v>
      </c>
      <c r="M1333" s="15" t="s">
        <v>14</v>
      </c>
      <c r="N1333" s="15" t="s">
        <v>7451</v>
      </c>
      <c r="O1333" s="15"/>
      <c r="Q1333" s="10">
        <v>1</v>
      </c>
      <c r="S1333" s="15"/>
      <c r="T1333">
        <f t="shared" si="41"/>
        <v>3.1415926535897931</v>
      </c>
      <c r="U1333" s="15" t="s">
        <v>4501</v>
      </c>
      <c r="V1333" s="15" t="s">
        <v>4502</v>
      </c>
    </row>
    <row r="1334" spans="1:22" ht="15" customHeight="1" x14ac:dyDescent="0.3">
      <c r="A1334" s="15" t="s">
        <v>72</v>
      </c>
      <c r="B1334" s="16">
        <v>43684</v>
      </c>
      <c r="C1334" s="16">
        <v>43684</v>
      </c>
      <c r="D1334" s="15">
        <f t="shared" si="40"/>
        <v>2019</v>
      </c>
      <c r="E1334" s="15" t="s">
        <v>41</v>
      </c>
      <c r="F1334" s="15" t="s">
        <v>289</v>
      </c>
      <c r="G1334" s="15"/>
      <c r="H1334" s="15"/>
      <c r="I1334" s="15"/>
      <c r="J1334" s="18">
        <v>2</v>
      </c>
      <c r="L1334" s="15" t="s">
        <v>330</v>
      </c>
      <c r="M1334" s="15" t="s">
        <v>14</v>
      </c>
      <c r="N1334" s="15" t="s">
        <v>7451</v>
      </c>
      <c r="O1334" s="15"/>
      <c r="Q1334" s="10">
        <v>2</v>
      </c>
      <c r="S1334" s="15"/>
      <c r="T1334">
        <f t="shared" si="41"/>
        <v>12.566370614359172</v>
      </c>
      <c r="U1334" s="15" t="s">
        <v>4503</v>
      </c>
      <c r="V1334" s="15" t="s">
        <v>4504</v>
      </c>
    </row>
    <row r="1335" spans="1:22" ht="15" customHeight="1" x14ac:dyDescent="0.3">
      <c r="A1335" s="15" t="s">
        <v>72</v>
      </c>
      <c r="B1335" s="16">
        <v>43684</v>
      </c>
      <c r="C1335" s="16">
        <v>43684</v>
      </c>
      <c r="D1335" s="15">
        <f t="shared" si="40"/>
        <v>2019</v>
      </c>
      <c r="E1335" s="15" t="s">
        <v>41</v>
      </c>
      <c r="F1335" s="15" t="s">
        <v>289</v>
      </c>
      <c r="G1335" s="15"/>
      <c r="H1335" s="15"/>
      <c r="I1335" s="15"/>
      <c r="J1335" s="18">
        <v>1</v>
      </c>
      <c r="L1335" s="15" t="s">
        <v>330</v>
      </c>
      <c r="M1335" s="15" t="s">
        <v>14</v>
      </c>
      <c r="N1335" s="15" t="s">
        <v>7451</v>
      </c>
      <c r="O1335" s="15"/>
      <c r="Q1335" s="10">
        <v>1</v>
      </c>
      <c r="S1335" s="15"/>
      <c r="T1335">
        <f t="shared" si="41"/>
        <v>3.1415926535897931</v>
      </c>
      <c r="U1335" s="15" t="s">
        <v>4505</v>
      </c>
      <c r="V1335" s="15" t="s">
        <v>4506</v>
      </c>
    </row>
    <row r="1336" spans="1:22" ht="15" customHeight="1" x14ac:dyDescent="0.3">
      <c r="A1336" s="15" t="s">
        <v>72</v>
      </c>
      <c r="B1336" s="16">
        <v>43684</v>
      </c>
      <c r="C1336" s="16">
        <v>43684</v>
      </c>
      <c r="D1336" s="15">
        <f t="shared" si="40"/>
        <v>2019</v>
      </c>
      <c r="E1336" s="15" t="s">
        <v>41</v>
      </c>
      <c r="F1336" s="15" t="s">
        <v>289</v>
      </c>
      <c r="G1336" s="15"/>
      <c r="H1336" s="15"/>
      <c r="I1336" s="15"/>
      <c r="J1336" s="18">
        <v>5</v>
      </c>
      <c r="L1336" s="15" t="s">
        <v>330</v>
      </c>
      <c r="M1336" s="15" t="s">
        <v>14</v>
      </c>
      <c r="N1336" s="15" t="s">
        <v>7452</v>
      </c>
      <c r="O1336" s="15"/>
      <c r="Q1336" s="10">
        <v>5</v>
      </c>
      <c r="S1336" s="15"/>
      <c r="T1336">
        <f t="shared" si="41"/>
        <v>78.539816339744831</v>
      </c>
      <c r="U1336" s="15" t="s">
        <v>4507</v>
      </c>
      <c r="V1336" s="15" t="s">
        <v>4508</v>
      </c>
    </row>
    <row r="1337" spans="1:22" ht="15" customHeight="1" x14ac:dyDescent="0.3">
      <c r="A1337" s="15" t="s">
        <v>72</v>
      </c>
      <c r="B1337" s="16">
        <v>43684</v>
      </c>
      <c r="C1337" s="16">
        <v>43684</v>
      </c>
      <c r="D1337" s="15">
        <f t="shared" si="40"/>
        <v>2019</v>
      </c>
      <c r="E1337" s="15" t="s">
        <v>41</v>
      </c>
      <c r="F1337" s="15" t="s">
        <v>289</v>
      </c>
      <c r="G1337" s="15"/>
      <c r="H1337" s="15"/>
      <c r="I1337" s="15"/>
      <c r="J1337" s="18">
        <v>2</v>
      </c>
      <c r="L1337" s="15" t="s">
        <v>330</v>
      </c>
      <c r="M1337" s="15" t="s">
        <v>14</v>
      </c>
      <c r="N1337" s="15" t="s">
        <v>7451</v>
      </c>
      <c r="O1337" s="15"/>
      <c r="Q1337" s="10">
        <v>2</v>
      </c>
      <c r="S1337" s="15"/>
      <c r="T1337">
        <f t="shared" si="41"/>
        <v>12.566370614359172</v>
      </c>
      <c r="U1337" s="15" t="s">
        <v>4509</v>
      </c>
      <c r="V1337" s="15" t="s">
        <v>4510</v>
      </c>
    </row>
    <row r="1338" spans="1:22" ht="15" customHeight="1" x14ac:dyDescent="0.3">
      <c r="A1338" s="15" t="s">
        <v>72</v>
      </c>
      <c r="B1338" s="16">
        <v>43684</v>
      </c>
      <c r="C1338" s="16">
        <v>43684</v>
      </c>
      <c r="D1338" s="15">
        <f t="shared" si="40"/>
        <v>2019</v>
      </c>
      <c r="E1338" s="15" t="s">
        <v>41</v>
      </c>
      <c r="F1338" s="15" t="s">
        <v>2440</v>
      </c>
      <c r="G1338" s="15"/>
      <c r="H1338" s="15"/>
      <c r="I1338" s="15"/>
      <c r="J1338" s="18">
        <v>0.5</v>
      </c>
      <c r="L1338" s="15" t="s">
        <v>330</v>
      </c>
      <c r="M1338" s="15" t="s">
        <v>14</v>
      </c>
      <c r="N1338" s="15" t="s">
        <v>7451</v>
      </c>
      <c r="O1338" s="15"/>
      <c r="Q1338" s="10">
        <v>0.5</v>
      </c>
      <c r="S1338" s="15"/>
      <c r="T1338">
        <f t="shared" si="41"/>
        <v>0.78539816339744828</v>
      </c>
      <c r="U1338" s="15" t="s">
        <v>4511</v>
      </c>
      <c r="V1338" s="15" t="s">
        <v>4512</v>
      </c>
    </row>
    <row r="1339" spans="1:22" ht="15" customHeight="1" x14ac:dyDescent="0.3">
      <c r="A1339" s="15" t="s">
        <v>72</v>
      </c>
      <c r="B1339" s="16">
        <v>43684</v>
      </c>
      <c r="C1339" s="16">
        <v>43684</v>
      </c>
      <c r="D1339" s="15">
        <f t="shared" si="40"/>
        <v>2019</v>
      </c>
      <c r="E1339" s="15" t="s">
        <v>41</v>
      </c>
      <c r="F1339" s="15" t="s">
        <v>289</v>
      </c>
      <c r="G1339" s="15"/>
      <c r="H1339" s="15"/>
      <c r="I1339" s="15"/>
      <c r="J1339" s="18">
        <v>5</v>
      </c>
      <c r="L1339" s="15" t="s">
        <v>330</v>
      </c>
      <c r="M1339" s="15" t="s">
        <v>14</v>
      </c>
      <c r="N1339" s="15" t="s">
        <v>7452</v>
      </c>
      <c r="O1339" s="15"/>
      <c r="Q1339" s="10">
        <v>5</v>
      </c>
      <c r="S1339" s="15"/>
      <c r="T1339">
        <f t="shared" si="41"/>
        <v>78.539816339744831</v>
      </c>
      <c r="U1339" s="15" t="s">
        <v>4513</v>
      </c>
      <c r="V1339" s="15" t="s">
        <v>4514</v>
      </c>
    </row>
    <row r="1340" spans="1:22" ht="15" customHeight="1" x14ac:dyDescent="0.3">
      <c r="A1340" s="15" t="s">
        <v>72</v>
      </c>
      <c r="B1340" s="16">
        <v>43684</v>
      </c>
      <c r="C1340" s="16">
        <v>43684</v>
      </c>
      <c r="D1340" s="15">
        <f t="shared" si="40"/>
        <v>2019</v>
      </c>
      <c r="E1340" s="15" t="s">
        <v>41</v>
      </c>
      <c r="F1340" s="15" t="s">
        <v>4515</v>
      </c>
      <c r="G1340" s="15"/>
      <c r="H1340" s="15"/>
      <c r="I1340" s="15"/>
      <c r="J1340" s="18">
        <v>0.01</v>
      </c>
      <c r="L1340" s="15" t="s">
        <v>330</v>
      </c>
      <c r="M1340" s="15" t="s">
        <v>14</v>
      </c>
      <c r="N1340" s="15" t="s">
        <v>7451</v>
      </c>
      <c r="O1340" s="15"/>
      <c r="Q1340">
        <v>0.5</v>
      </c>
      <c r="S1340" s="15"/>
      <c r="T1340">
        <f t="shared" si="41"/>
        <v>0.78539816339744828</v>
      </c>
      <c r="U1340" s="15" t="s">
        <v>4516</v>
      </c>
      <c r="V1340" s="15" t="s">
        <v>4517</v>
      </c>
    </row>
    <row r="1341" spans="1:22" ht="15" customHeight="1" x14ac:dyDescent="0.3">
      <c r="A1341" s="15" t="s">
        <v>72</v>
      </c>
      <c r="B1341" s="16">
        <v>43684</v>
      </c>
      <c r="C1341" s="16">
        <v>43684</v>
      </c>
      <c r="D1341" s="15">
        <f t="shared" si="40"/>
        <v>2019</v>
      </c>
      <c r="E1341" s="15" t="s">
        <v>41</v>
      </c>
      <c r="F1341" s="15" t="s">
        <v>289</v>
      </c>
      <c r="G1341" s="15"/>
      <c r="H1341" s="15"/>
      <c r="I1341" s="15"/>
      <c r="J1341" s="18">
        <v>1</v>
      </c>
      <c r="L1341" s="15" t="s">
        <v>330</v>
      </c>
      <c r="M1341" s="15" t="s">
        <v>14</v>
      </c>
      <c r="N1341" s="15" t="s">
        <v>7451</v>
      </c>
      <c r="O1341" s="15"/>
      <c r="Q1341" s="10">
        <v>1</v>
      </c>
      <c r="S1341" s="15"/>
      <c r="T1341">
        <f t="shared" si="41"/>
        <v>3.1415926535897931</v>
      </c>
      <c r="U1341" s="15" t="s">
        <v>4518</v>
      </c>
      <c r="V1341" s="15" t="s">
        <v>4519</v>
      </c>
    </row>
    <row r="1342" spans="1:22" ht="15" customHeight="1" x14ac:dyDescent="0.3">
      <c r="A1342" s="15" t="s">
        <v>72</v>
      </c>
      <c r="B1342" s="16">
        <v>43684</v>
      </c>
      <c r="C1342" s="16">
        <v>43684</v>
      </c>
      <c r="D1342" s="15">
        <f t="shared" si="40"/>
        <v>2019</v>
      </c>
      <c r="E1342" s="15" t="s">
        <v>41</v>
      </c>
      <c r="F1342" s="15" t="s">
        <v>289</v>
      </c>
      <c r="G1342" s="15"/>
      <c r="H1342" s="15"/>
      <c r="I1342" s="15"/>
      <c r="J1342" s="18">
        <v>2</v>
      </c>
      <c r="L1342" s="15" t="s">
        <v>330</v>
      </c>
      <c r="M1342" s="15" t="s">
        <v>14</v>
      </c>
      <c r="N1342" s="15" t="s">
        <v>7451</v>
      </c>
      <c r="O1342" s="15"/>
      <c r="Q1342" s="10">
        <v>2</v>
      </c>
      <c r="S1342" s="15"/>
      <c r="T1342">
        <f t="shared" si="41"/>
        <v>12.566370614359172</v>
      </c>
      <c r="U1342" s="15" t="s">
        <v>4520</v>
      </c>
      <c r="V1342" s="15" t="s">
        <v>4521</v>
      </c>
    </row>
    <row r="1343" spans="1:22" ht="15" customHeight="1" x14ac:dyDescent="0.3">
      <c r="A1343" s="15" t="s">
        <v>72</v>
      </c>
      <c r="B1343" s="16">
        <v>43684</v>
      </c>
      <c r="C1343" s="16">
        <v>43684</v>
      </c>
      <c r="D1343" s="15">
        <f t="shared" si="40"/>
        <v>2019</v>
      </c>
      <c r="E1343" s="15" t="s">
        <v>41</v>
      </c>
      <c r="F1343" s="15" t="s">
        <v>289</v>
      </c>
      <c r="G1343" s="15"/>
      <c r="H1343" s="15"/>
      <c r="I1343" s="15"/>
      <c r="J1343" s="18">
        <v>0.01</v>
      </c>
      <c r="L1343" s="15" t="s">
        <v>330</v>
      </c>
      <c r="M1343" s="15" t="s">
        <v>14</v>
      </c>
      <c r="N1343" s="15" t="s">
        <v>7451</v>
      </c>
      <c r="O1343" s="15"/>
      <c r="Q1343">
        <v>0.5</v>
      </c>
      <c r="S1343" s="15"/>
      <c r="T1343">
        <f t="shared" si="41"/>
        <v>0.78539816339744828</v>
      </c>
      <c r="U1343" s="15" t="s">
        <v>4522</v>
      </c>
      <c r="V1343" s="15" t="s">
        <v>4523</v>
      </c>
    </row>
    <row r="1344" spans="1:22" ht="15" customHeight="1" x14ac:dyDescent="0.3">
      <c r="A1344" s="15" t="s">
        <v>72</v>
      </c>
      <c r="B1344" s="16">
        <v>43684</v>
      </c>
      <c r="C1344" s="16">
        <v>43684</v>
      </c>
      <c r="D1344" s="15">
        <f t="shared" si="40"/>
        <v>2019</v>
      </c>
      <c r="E1344" s="15" t="s">
        <v>41</v>
      </c>
      <c r="F1344" s="15" t="s">
        <v>289</v>
      </c>
      <c r="G1344" s="15"/>
      <c r="H1344" s="15"/>
      <c r="I1344" s="15"/>
      <c r="J1344" s="18">
        <v>0.01</v>
      </c>
      <c r="L1344" s="15" t="s">
        <v>330</v>
      </c>
      <c r="M1344" s="15" t="s">
        <v>14</v>
      </c>
      <c r="N1344" s="15" t="s">
        <v>7451</v>
      </c>
      <c r="O1344" s="15"/>
      <c r="Q1344">
        <v>0.5</v>
      </c>
      <c r="S1344" s="15"/>
      <c r="T1344">
        <f t="shared" si="41"/>
        <v>0.78539816339744828</v>
      </c>
      <c r="U1344" s="15" t="s">
        <v>4524</v>
      </c>
      <c r="V1344" s="15" t="s">
        <v>4525</v>
      </c>
    </row>
    <row r="1345" spans="1:22" ht="15" customHeight="1" x14ac:dyDescent="0.3">
      <c r="A1345" s="15" t="s">
        <v>72</v>
      </c>
      <c r="B1345" s="16">
        <v>43684</v>
      </c>
      <c r="C1345" s="16">
        <v>43684</v>
      </c>
      <c r="D1345" s="15">
        <f t="shared" si="40"/>
        <v>2019</v>
      </c>
      <c r="E1345" s="15" t="s">
        <v>41</v>
      </c>
      <c r="F1345" s="15" t="s">
        <v>289</v>
      </c>
      <c r="G1345" s="15"/>
      <c r="H1345" s="15"/>
      <c r="I1345" s="15"/>
      <c r="J1345" s="18">
        <v>0.01</v>
      </c>
      <c r="L1345" s="15" t="s">
        <v>330</v>
      </c>
      <c r="M1345" s="15" t="s">
        <v>14</v>
      </c>
      <c r="N1345" s="15" t="s">
        <v>7451</v>
      </c>
      <c r="O1345" s="15"/>
      <c r="Q1345">
        <v>0.5</v>
      </c>
      <c r="S1345" s="15"/>
      <c r="T1345">
        <f t="shared" si="41"/>
        <v>0.78539816339744828</v>
      </c>
      <c r="U1345" s="15" t="s">
        <v>4526</v>
      </c>
      <c r="V1345" s="15" t="s">
        <v>4527</v>
      </c>
    </row>
    <row r="1346" spans="1:22" ht="15" customHeight="1" x14ac:dyDescent="0.3">
      <c r="A1346" s="15" t="s">
        <v>72</v>
      </c>
      <c r="B1346" s="16">
        <v>43684</v>
      </c>
      <c r="C1346" s="16">
        <v>43684</v>
      </c>
      <c r="D1346" s="15">
        <f t="shared" si="40"/>
        <v>2019</v>
      </c>
      <c r="E1346" s="15" t="s">
        <v>41</v>
      </c>
      <c r="F1346" s="15" t="s">
        <v>289</v>
      </c>
      <c r="G1346" s="15"/>
      <c r="H1346" s="15"/>
      <c r="I1346" s="15"/>
      <c r="J1346" s="18">
        <v>0.01</v>
      </c>
      <c r="L1346" s="15" t="s">
        <v>330</v>
      </c>
      <c r="M1346" s="15" t="s">
        <v>14</v>
      </c>
      <c r="N1346" s="15" t="s">
        <v>7451</v>
      </c>
      <c r="O1346" s="15"/>
      <c r="Q1346">
        <v>0.5</v>
      </c>
      <c r="S1346" s="15"/>
      <c r="T1346">
        <f t="shared" si="41"/>
        <v>0.78539816339744828</v>
      </c>
      <c r="U1346" s="15" t="s">
        <v>4528</v>
      </c>
      <c r="V1346" s="15" t="s">
        <v>4529</v>
      </c>
    </row>
    <row r="1347" spans="1:22" ht="15" customHeight="1" x14ac:dyDescent="0.3">
      <c r="A1347" s="15" t="s">
        <v>72</v>
      </c>
      <c r="B1347" s="16">
        <v>43684</v>
      </c>
      <c r="C1347" s="16">
        <v>43684</v>
      </c>
      <c r="D1347" s="15">
        <f t="shared" ref="D1347:D1410" si="42">YEAR(C1347)</f>
        <v>2019</v>
      </c>
      <c r="E1347" s="15" t="s">
        <v>41</v>
      </c>
      <c r="F1347" s="15" t="s">
        <v>244</v>
      </c>
      <c r="G1347" s="15"/>
      <c r="H1347" s="15"/>
      <c r="I1347" s="15"/>
      <c r="J1347" s="18">
        <v>0.01</v>
      </c>
      <c r="L1347" s="15" t="s">
        <v>330</v>
      </c>
      <c r="M1347" s="15" t="s">
        <v>14</v>
      </c>
      <c r="N1347" s="15" t="s">
        <v>7451</v>
      </c>
      <c r="O1347" s="15"/>
      <c r="Q1347">
        <v>0.5</v>
      </c>
      <c r="S1347" s="15"/>
      <c r="T1347">
        <f t="shared" ref="T1347:T1410" si="43">PI()*(Q1347^2)</f>
        <v>0.78539816339744828</v>
      </c>
      <c r="U1347" s="15" t="s">
        <v>4530</v>
      </c>
      <c r="V1347" s="15" t="s">
        <v>4531</v>
      </c>
    </row>
    <row r="1348" spans="1:22" ht="15" customHeight="1" x14ac:dyDescent="0.3">
      <c r="A1348" s="15" t="s">
        <v>72</v>
      </c>
      <c r="B1348" s="16">
        <v>43684</v>
      </c>
      <c r="C1348" s="16">
        <v>43684</v>
      </c>
      <c r="D1348" s="15">
        <f t="shared" si="42"/>
        <v>2019</v>
      </c>
      <c r="E1348" s="15" t="s">
        <v>41</v>
      </c>
      <c r="F1348" s="15" t="s">
        <v>262</v>
      </c>
      <c r="G1348" s="15"/>
      <c r="H1348" s="15"/>
      <c r="I1348" s="15"/>
      <c r="J1348" s="18">
        <v>2</v>
      </c>
      <c r="L1348" s="15" t="s">
        <v>240</v>
      </c>
      <c r="M1348" s="15" t="s">
        <v>14</v>
      </c>
      <c r="N1348" s="15" t="s">
        <v>7452</v>
      </c>
      <c r="O1348" s="15"/>
      <c r="Q1348" s="10">
        <v>2</v>
      </c>
      <c r="S1348" s="15"/>
      <c r="T1348">
        <f t="shared" si="43"/>
        <v>12.566370614359172</v>
      </c>
      <c r="U1348" s="15" t="s">
        <v>4532</v>
      </c>
      <c r="V1348" s="15" t="s">
        <v>4533</v>
      </c>
    </row>
    <row r="1349" spans="1:22" ht="15" customHeight="1" x14ac:dyDescent="0.3">
      <c r="A1349" s="15" t="s">
        <v>1751</v>
      </c>
      <c r="B1349" s="16">
        <v>43684</v>
      </c>
      <c r="C1349" s="16">
        <v>43684</v>
      </c>
      <c r="D1349" s="15">
        <f t="shared" si="42"/>
        <v>2019</v>
      </c>
      <c r="E1349" s="15" t="s">
        <v>41</v>
      </c>
      <c r="F1349" s="15" t="s">
        <v>262</v>
      </c>
      <c r="G1349" s="15"/>
      <c r="H1349" s="15"/>
      <c r="I1349" s="15"/>
      <c r="J1349" s="18">
        <v>2</v>
      </c>
      <c r="L1349" s="15" t="s">
        <v>252</v>
      </c>
      <c r="M1349" s="15" t="s">
        <v>14</v>
      </c>
      <c r="N1349" s="15" t="s">
        <v>7451</v>
      </c>
      <c r="O1349" s="15"/>
      <c r="Q1349" s="10">
        <v>2</v>
      </c>
      <c r="S1349" s="15"/>
      <c r="T1349">
        <f t="shared" si="43"/>
        <v>12.566370614359172</v>
      </c>
      <c r="U1349" s="15" t="s">
        <v>4534</v>
      </c>
      <c r="V1349" s="15" t="s">
        <v>4535</v>
      </c>
    </row>
    <row r="1350" spans="1:22" ht="15" customHeight="1" x14ac:dyDescent="0.3">
      <c r="A1350" s="15" t="s">
        <v>1751</v>
      </c>
      <c r="B1350" s="16">
        <v>43684</v>
      </c>
      <c r="C1350" s="16">
        <v>43684</v>
      </c>
      <c r="D1350" s="15">
        <f t="shared" si="42"/>
        <v>2019</v>
      </c>
      <c r="E1350" s="15" t="s">
        <v>41</v>
      </c>
      <c r="F1350" s="15" t="s">
        <v>289</v>
      </c>
      <c r="G1350" s="15"/>
      <c r="H1350" s="15"/>
      <c r="I1350" s="15"/>
      <c r="J1350" s="18">
        <v>3</v>
      </c>
      <c r="L1350" s="15" t="s">
        <v>252</v>
      </c>
      <c r="M1350" s="15" t="s">
        <v>14</v>
      </c>
      <c r="N1350" s="15" t="s">
        <v>7451</v>
      </c>
      <c r="O1350" s="15"/>
      <c r="Q1350" s="10">
        <v>3</v>
      </c>
      <c r="S1350" s="15"/>
      <c r="T1350">
        <f t="shared" si="43"/>
        <v>28.274333882308138</v>
      </c>
      <c r="U1350" s="15" t="s">
        <v>4536</v>
      </c>
      <c r="V1350" s="15" t="s">
        <v>4537</v>
      </c>
    </row>
    <row r="1351" spans="1:22" ht="15" customHeight="1" x14ac:dyDescent="0.3">
      <c r="A1351" s="15" t="s">
        <v>1751</v>
      </c>
      <c r="B1351" s="16">
        <v>43684</v>
      </c>
      <c r="C1351" s="16">
        <v>43684</v>
      </c>
      <c r="D1351" s="15">
        <f t="shared" si="42"/>
        <v>2019</v>
      </c>
      <c r="E1351" s="15" t="s">
        <v>41</v>
      </c>
      <c r="F1351" s="15" t="s">
        <v>1702</v>
      </c>
      <c r="G1351" s="15"/>
      <c r="H1351" s="15"/>
      <c r="I1351" s="15"/>
      <c r="J1351" s="18">
        <v>1</v>
      </c>
      <c r="L1351" s="15" t="s">
        <v>330</v>
      </c>
      <c r="M1351" s="15" t="s">
        <v>14</v>
      </c>
      <c r="N1351" s="15" t="s">
        <v>7451</v>
      </c>
      <c r="O1351" s="15"/>
      <c r="Q1351" s="10">
        <v>1</v>
      </c>
      <c r="S1351" s="15"/>
      <c r="T1351">
        <f t="shared" si="43"/>
        <v>3.1415926535897931</v>
      </c>
      <c r="U1351" s="15" t="s">
        <v>4538</v>
      </c>
      <c r="V1351" s="15" t="s">
        <v>4539</v>
      </c>
    </row>
    <row r="1352" spans="1:22" ht="15" customHeight="1" x14ac:dyDescent="0.3">
      <c r="A1352" s="15" t="s">
        <v>1751</v>
      </c>
      <c r="B1352" s="16">
        <v>43684</v>
      </c>
      <c r="C1352" s="16">
        <v>43684</v>
      </c>
      <c r="D1352" s="15">
        <f t="shared" si="42"/>
        <v>2019</v>
      </c>
      <c r="E1352" s="15" t="s">
        <v>41</v>
      </c>
      <c r="F1352" s="15" t="s">
        <v>289</v>
      </c>
      <c r="G1352" s="15"/>
      <c r="H1352" s="15"/>
      <c r="I1352" s="15"/>
      <c r="J1352" s="18">
        <v>0.01</v>
      </c>
      <c r="L1352" s="15" t="s">
        <v>330</v>
      </c>
      <c r="M1352" s="15" t="s">
        <v>14</v>
      </c>
      <c r="N1352" s="15" t="s">
        <v>7451</v>
      </c>
      <c r="O1352" s="15"/>
      <c r="Q1352">
        <v>0.5</v>
      </c>
      <c r="S1352" s="15"/>
      <c r="T1352">
        <f t="shared" si="43"/>
        <v>0.78539816339744828</v>
      </c>
      <c r="U1352" s="15" t="s">
        <v>4540</v>
      </c>
      <c r="V1352" s="15" t="s">
        <v>4541</v>
      </c>
    </row>
    <row r="1353" spans="1:22" ht="15" customHeight="1" x14ac:dyDescent="0.3">
      <c r="A1353" s="15" t="s">
        <v>1751</v>
      </c>
      <c r="B1353" s="16">
        <v>43684</v>
      </c>
      <c r="C1353" s="16">
        <v>43684</v>
      </c>
      <c r="D1353" s="15">
        <f t="shared" si="42"/>
        <v>2019</v>
      </c>
      <c r="E1353" s="15" t="s">
        <v>41</v>
      </c>
      <c r="F1353" s="15" t="s">
        <v>281</v>
      </c>
      <c r="G1353" s="15"/>
      <c r="H1353" s="15"/>
      <c r="I1353" s="15"/>
      <c r="J1353" s="18">
        <v>2</v>
      </c>
      <c r="L1353" s="15" t="s">
        <v>252</v>
      </c>
      <c r="M1353" s="15" t="s">
        <v>14</v>
      </c>
      <c r="N1353" s="15" t="s">
        <v>7452</v>
      </c>
      <c r="O1353" s="15"/>
      <c r="Q1353" s="10">
        <v>2</v>
      </c>
      <c r="S1353" s="15"/>
      <c r="T1353">
        <f t="shared" si="43"/>
        <v>12.566370614359172</v>
      </c>
      <c r="U1353" s="15" t="s">
        <v>4542</v>
      </c>
      <c r="V1353" s="15" t="s">
        <v>4543</v>
      </c>
    </row>
    <row r="1354" spans="1:22" ht="15" customHeight="1" x14ac:dyDescent="0.3">
      <c r="A1354" s="15" t="s">
        <v>1751</v>
      </c>
      <c r="B1354" s="16">
        <v>43684</v>
      </c>
      <c r="C1354" s="16">
        <v>43684</v>
      </c>
      <c r="D1354" s="15">
        <f t="shared" si="42"/>
        <v>2019</v>
      </c>
      <c r="E1354" s="15" t="s">
        <v>41</v>
      </c>
      <c r="F1354" s="15" t="s">
        <v>244</v>
      </c>
      <c r="G1354" s="15"/>
      <c r="H1354" s="15"/>
      <c r="I1354" s="15"/>
      <c r="J1354" s="18">
        <v>2</v>
      </c>
      <c r="L1354" s="15" t="s">
        <v>252</v>
      </c>
      <c r="M1354" s="15" t="s">
        <v>14</v>
      </c>
      <c r="N1354" s="15" t="s">
        <v>7451</v>
      </c>
      <c r="O1354" s="15"/>
      <c r="Q1354" s="10">
        <v>2</v>
      </c>
      <c r="S1354" s="15"/>
      <c r="T1354">
        <f t="shared" si="43"/>
        <v>12.566370614359172</v>
      </c>
      <c r="U1354" s="15" t="s">
        <v>4544</v>
      </c>
      <c r="V1354" s="15" t="s">
        <v>4545</v>
      </c>
    </row>
    <row r="1355" spans="1:22" ht="15" customHeight="1" x14ac:dyDescent="0.3">
      <c r="A1355" s="15" t="s">
        <v>1751</v>
      </c>
      <c r="B1355" s="16">
        <v>43684</v>
      </c>
      <c r="C1355" s="16">
        <v>43684</v>
      </c>
      <c r="D1355" s="15">
        <f t="shared" si="42"/>
        <v>2019</v>
      </c>
      <c r="E1355" s="15" t="s">
        <v>41</v>
      </c>
      <c r="F1355" s="15" t="s">
        <v>281</v>
      </c>
      <c r="G1355" s="15"/>
      <c r="H1355" s="15"/>
      <c r="I1355" s="15"/>
      <c r="J1355" s="18">
        <v>1</v>
      </c>
      <c r="L1355" s="15" t="s">
        <v>252</v>
      </c>
      <c r="M1355" s="15" t="s">
        <v>14</v>
      </c>
      <c r="N1355" s="15" t="s">
        <v>7451</v>
      </c>
      <c r="O1355" s="15"/>
      <c r="Q1355" s="10">
        <v>1</v>
      </c>
      <c r="S1355" s="15"/>
      <c r="T1355">
        <f t="shared" si="43"/>
        <v>3.1415926535897931</v>
      </c>
      <c r="U1355" s="15" t="s">
        <v>4546</v>
      </c>
      <c r="V1355" s="15" t="s">
        <v>4547</v>
      </c>
    </row>
    <row r="1356" spans="1:22" ht="15" customHeight="1" x14ac:dyDescent="0.3">
      <c r="A1356" s="15" t="s">
        <v>1751</v>
      </c>
      <c r="B1356" s="16">
        <v>43684</v>
      </c>
      <c r="C1356" s="16">
        <v>43684</v>
      </c>
      <c r="D1356" s="15">
        <f t="shared" si="42"/>
        <v>2019</v>
      </c>
      <c r="E1356" s="15" t="s">
        <v>41</v>
      </c>
      <c r="F1356" s="15" t="s">
        <v>1702</v>
      </c>
      <c r="G1356" s="15"/>
      <c r="H1356" s="15"/>
      <c r="I1356" s="15"/>
      <c r="J1356" s="18">
        <v>1</v>
      </c>
      <c r="L1356" s="15" t="s">
        <v>252</v>
      </c>
      <c r="M1356" s="15" t="s">
        <v>14</v>
      </c>
      <c r="N1356" s="15" t="s">
        <v>7451</v>
      </c>
      <c r="O1356" s="15"/>
      <c r="Q1356" s="10">
        <v>1</v>
      </c>
      <c r="S1356" s="15"/>
      <c r="T1356">
        <f t="shared" si="43"/>
        <v>3.1415926535897931</v>
      </c>
      <c r="U1356" s="15" t="s">
        <v>4548</v>
      </c>
      <c r="V1356" s="15" t="s">
        <v>4549</v>
      </c>
    </row>
    <row r="1357" spans="1:22" ht="15" customHeight="1" x14ac:dyDescent="0.3">
      <c r="A1357" s="15" t="s">
        <v>1751</v>
      </c>
      <c r="B1357" s="16">
        <v>43684</v>
      </c>
      <c r="C1357" s="16">
        <v>43684</v>
      </c>
      <c r="D1357" s="15">
        <f t="shared" si="42"/>
        <v>2019</v>
      </c>
      <c r="E1357" s="15" t="s">
        <v>41</v>
      </c>
      <c r="F1357" s="15" t="s">
        <v>281</v>
      </c>
      <c r="G1357" s="15"/>
      <c r="H1357" s="15"/>
      <c r="I1357" s="15"/>
      <c r="J1357" s="18">
        <v>2</v>
      </c>
      <c r="L1357" s="15" t="s">
        <v>252</v>
      </c>
      <c r="M1357" s="15" t="s">
        <v>14</v>
      </c>
      <c r="N1357" s="15" t="s">
        <v>7452</v>
      </c>
      <c r="O1357" s="15"/>
      <c r="Q1357" s="10">
        <v>2</v>
      </c>
      <c r="S1357" s="15"/>
      <c r="T1357">
        <f t="shared" si="43"/>
        <v>12.566370614359172</v>
      </c>
      <c r="U1357" s="15" t="s">
        <v>4550</v>
      </c>
      <c r="V1357" s="15" t="s">
        <v>4551</v>
      </c>
    </row>
    <row r="1358" spans="1:22" ht="15" customHeight="1" x14ac:dyDescent="0.3">
      <c r="A1358" s="15" t="s">
        <v>1751</v>
      </c>
      <c r="B1358" s="16">
        <v>43684</v>
      </c>
      <c r="C1358" s="16">
        <v>43684</v>
      </c>
      <c r="D1358" s="15">
        <f t="shared" si="42"/>
        <v>2019</v>
      </c>
      <c r="E1358" s="15" t="s">
        <v>41</v>
      </c>
      <c r="F1358" s="15" t="s">
        <v>281</v>
      </c>
      <c r="G1358" s="15"/>
      <c r="H1358" s="15"/>
      <c r="I1358" s="15"/>
      <c r="J1358" s="18">
        <v>1</v>
      </c>
      <c r="L1358" s="15" t="s">
        <v>252</v>
      </c>
      <c r="M1358" s="15" t="s">
        <v>14</v>
      </c>
      <c r="N1358" s="15" t="s">
        <v>7451</v>
      </c>
      <c r="O1358" s="15"/>
      <c r="Q1358" s="10">
        <v>1</v>
      </c>
      <c r="S1358" s="15"/>
      <c r="T1358">
        <f t="shared" si="43"/>
        <v>3.1415926535897931</v>
      </c>
      <c r="U1358" s="15" t="s">
        <v>4552</v>
      </c>
      <c r="V1358" s="15" t="s">
        <v>4553</v>
      </c>
    </row>
    <row r="1359" spans="1:22" ht="15" customHeight="1" x14ac:dyDescent="0.3">
      <c r="A1359" s="15" t="s">
        <v>1751</v>
      </c>
      <c r="B1359" s="16">
        <v>43684</v>
      </c>
      <c r="C1359" s="16">
        <v>43684</v>
      </c>
      <c r="D1359" s="15">
        <f t="shared" si="42"/>
        <v>2019</v>
      </c>
      <c r="E1359" s="15" t="s">
        <v>41</v>
      </c>
      <c r="F1359" s="15" t="s">
        <v>281</v>
      </c>
      <c r="G1359" s="15"/>
      <c r="H1359" s="15"/>
      <c r="I1359" s="15"/>
      <c r="J1359" s="18">
        <v>1</v>
      </c>
      <c r="L1359" s="15" t="s">
        <v>252</v>
      </c>
      <c r="M1359" s="15" t="s">
        <v>14</v>
      </c>
      <c r="N1359" s="15" t="s">
        <v>7451</v>
      </c>
      <c r="O1359" s="15"/>
      <c r="Q1359" s="10">
        <v>1</v>
      </c>
      <c r="S1359" s="15"/>
      <c r="T1359">
        <f t="shared" si="43"/>
        <v>3.1415926535897931</v>
      </c>
      <c r="U1359" s="15" t="s">
        <v>4554</v>
      </c>
      <c r="V1359" s="15" t="s">
        <v>4555</v>
      </c>
    </row>
    <row r="1360" spans="1:22" ht="15" customHeight="1" x14ac:dyDescent="0.3">
      <c r="A1360" s="15" t="s">
        <v>1751</v>
      </c>
      <c r="B1360" s="16">
        <v>43684</v>
      </c>
      <c r="C1360" s="16">
        <v>43684</v>
      </c>
      <c r="D1360" s="15">
        <f t="shared" si="42"/>
        <v>2019</v>
      </c>
      <c r="E1360" s="15" t="s">
        <v>41</v>
      </c>
      <c r="F1360" s="15" t="s">
        <v>281</v>
      </c>
      <c r="G1360" s="15"/>
      <c r="H1360" s="15"/>
      <c r="I1360" s="15"/>
      <c r="J1360" s="18">
        <v>1</v>
      </c>
      <c r="L1360" s="15" t="s">
        <v>252</v>
      </c>
      <c r="M1360" s="15" t="s">
        <v>14</v>
      </c>
      <c r="N1360" s="15" t="s">
        <v>7451</v>
      </c>
      <c r="O1360" s="15"/>
      <c r="Q1360" s="10">
        <v>1</v>
      </c>
      <c r="S1360" s="15"/>
      <c r="T1360">
        <f t="shared" si="43"/>
        <v>3.1415926535897931</v>
      </c>
      <c r="U1360" s="15" t="s">
        <v>4556</v>
      </c>
      <c r="V1360" s="15" t="s">
        <v>4557</v>
      </c>
    </row>
    <row r="1361" spans="1:22" ht="15" customHeight="1" x14ac:dyDescent="0.3">
      <c r="A1361" s="15" t="s">
        <v>1751</v>
      </c>
      <c r="B1361" s="16">
        <v>43684</v>
      </c>
      <c r="C1361" s="16">
        <v>43684</v>
      </c>
      <c r="D1361" s="15">
        <f t="shared" si="42"/>
        <v>2019</v>
      </c>
      <c r="E1361" s="15" t="s">
        <v>41</v>
      </c>
      <c r="F1361" s="15" t="s">
        <v>266</v>
      </c>
      <c r="G1361" s="15"/>
      <c r="H1361" s="15"/>
      <c r="I1361" s="15"/>
      <c r="J1361" s="18">
        <v>0.01</v>
      </c>
      <c r="L1361" s="15" t="s">
        <v>330</v>
      </c>
      <c r="M1361" s="15" t="s">
        <v>14</v>
      </c>
      <c r="N1361" s="15" t="s">
        <v>7451</v>
      </c>
      <c r="O1361" s="15"/>
      <c r="Q1361">
        <v>0.5</v>
      </c>
      <c r="S1361" s="15"/>
      <c r="T1361">
        <f t="shared" si="43"/>
        <v>0.78539816339744828</v>
      </c>
      <c r="U1361" s="15" t="s">
        <v>4558</v>
      </c>
      <c r="V1361" s="15" t="s">
        <v>4559</v>
      </c>
    </row>
    <row r="1362" spans="1:22" ht="15" customHeight="1" x14ac:dyDescent="0.3">
      <c r="A1362" s="15" t="s">
        <v>1751</v>
      </c>
      <c r="B1362" s="16">
        <v>43684</v>
      </c>
      <c r="C1362" s="16">
        <v>43684</v>
      </c>
      <c r="D1362" s="15">
        <f t="shared" si="42"/>
        <v>2019</v>
      </c>
      <c r="E1362" s="15" t="s">
        <v>41</v>
      </c>
      <c r="F1362" s="15" t="s">
        <v>281</v>
      </c>
      <c r="G1362" s="15"/>
      <c r="H1362" s="15"/>
      <c r="I1362" s="15"/>
      <c r="J1362" s="18">
        <v>1</v>
      </c>
      <c r="L1362" s="15" t="s">
        <v>252</v>
      </c>
      <c r="M1362" s="15" t="s">
        <v>14</v>
      </c>
      <c r="N1362" s="15" t="s">
        <v>7451</v>
      </c>
      <c r="O1362" s="15"/>
      <c r="Q1362" s="10">
        <v>1</v>
      </c>
      <c r="S1362" s="15"/>
      <c r="T1362">
        <f t="shared" si="43"/>
        <v>3.1415926535897931</v>
      </c>
      <c r="U1362" s="15" t="s">
        <v>4560</v>
      </c>
      <c r="V1362" s="15" t="s">
        <v>4561</v>
      </c>
    </row>
    <row r="1363" spans="1:22" ht="15" customHeight="1" x14ac:dyDescent="0.3">
      <c r="A1363" s="15" t="s">
        <v>1751</v>
      </c>
      <c r="B1363" s="16">
        <v>43684</v>
      </c>
      <c r="C1363" s="16">
        <v>43684</v>
      </c>
      <c r="D1363" s="15">
        <f t="shared" si="42"/>
        <v>2019</v>
      </c>
      <c r="E1363" s="15" t="s">
        <v>41</v>
      </c>
      <c r="F1363" s="15" t="s">
        <v>281</v>
      </c>
      <c r="G1363" s="15"/>
      <c r="H1363" s="15"/>
      <c r="I1363" s="15"/>
      <c r="J1363" s="18">
        <v>1</v>
      </c>
      <c r="L1363" s="15" t="s">
        <v>252</v>
      </c>
      <c r="M1363" s="15" t="s">
        <v>14</v>
      </c>
      <c r="N1363" s="15" t="s">
        <v>7451</v>
      </c>
      <c r="O1363" s="15"/>
      <c r="Q1363" s="10">
        <v>1</v>
      </c>
      <c r="S1363" s="15"/>
      <c r="T1363">
        <f t="shared" si="43"/>
        <v>3.1415926535897931</v>
      </c>
      <c r="U1363" s="15" t="s">
        <v>4562</v>
      </c>
      <c r="V1363" s="15" t="s">
        <v>4563</v>
      </c>
    </row>
    <row r="1364" spans="1:22" ht="15" customHeight="1" x14ac:dyDescent="0.3">
      <c r="A1364" s="15" t="s">
        <v>1751</v>
      </c>
      <c r="B1364" s="16">
        <v>43684</v>
      </c>
      <c r="C1364" s="16">
        <v>43684</v>
      </c>
      <c r="D1364" s="15">
        <f t="shared" si="42"/>
        <v>2019</v>
      </c>
      <c r="E1364" s="15" t="s">
        <v>41</v>
      </c>
      <c r="F1364" s="15" t="s">
        <v>281</v>
      </c>
      <c r="G1364" s="15"/>
      <c r="H1364" s="15"/>
      <c r="I1364" s="15"/>
      <c r="J1364" s="18">
        <v>1</v>
      </c>
      <c r="L1364" s="15" t="s">
        <v>252</v>
      </c>
      <c r="M1364" s="15" t="s">
        <v>14</v>
      </c>
      <c r="N1364" s="15" t="s">
        <v>7451</v>
      </c>
      <c r="O1364" s="15"/>
      <c r="Q1364" s="10">
        <v>1</v>
      </c>
      <c r="S1364" s="15"/>
      <c r="T1364">
        <f t="shared" si="43"/>
        <v>3.1415926535897931</v>
      </c>
      <c r="U1364" s="15" t="s">
        <v>4564</v>
      </c>
      <c r="V1364" s="15" t="s">
        <v>4565</v>
      </c>
    </row>
    <row r="1365" spans="1:22" ht="15" customHeight="1" x14ac:dyDescent="0.3">
      <c r="A1365" s="15" t="s">
        <v>1751</v>
      </c>
      <c r="B1365" s="16">
        <v>43684</v>
      </c>
      <c r="C1365" s="16">
        <v>43684</v>
      </c>
      <c r="D1365" s="15">
        <f t="shared" si="42"/>
        <v>2019</v>
      </c>
      <c r="E1365" s="15" t="s">
        <v>41</v>
      </c>
      <c r="F1365" s="15" t="s">
        <v>281</v>
      </c>
      <c r="G1365" s="15"/>
      <c r="H1365" s="15"/>
      <c r="I1365" s="15"/>
      <c r="J1365" s="18">
        <v>2</v>
      </c>
      <c r="L1365" s="15" t="s">
        <v>252</v>
      </c>
      <c r="M1365" s="15" t="s">
        <v>14</v>
      </c>
      <c r="N1365" s="15" t="s">
        <v>7452</v>
      </c>
      <c r="O1365" s="15"/>
      <c r="Q1365" s="10">
        <v>2</v>
      </c>
      <c r="S1365" s="15"/>
      <c r="T1365">
        <f t="shared" si="43"/>
        <v>12.566370614359172</v>
      </c>
      <c r="U1365" s="15" t="s">
        <v>4566</v>
      </c>
      <c r="V1365" s="15" t="s">
        <v>4567</v>
      </c>
    </row>
    <row r="1366" spans="1:22" ht="15" customHeight="1" x14ac:dyDescent="0.3">
      <c r="A1366" s="15" t="s">
        <v>1751</v>
      </c>
      <c r="B1366" s="16">
        <v>43684</v>
      </c>
      <c r="C1366" s="16">
        <v>43684</v>
      </c>
      <c r="D1366" s="15">
        <f t="shared" si="42"/>
        <v>2019</v>
      </c>
      <c r="E1366" s="15" t="s">
        <v>41</v>
      </c>
      <c r="F1366" s="15" t="s">
        <v>281</v>
      </c>
      <c r="G1366" s="15"/>
      <c r="H1366" s="15"/>
      <c r="I1366" s="15"/>
      <c r="J1366" s="18">
        <v>2</v>
      </c>
      <c r="L1366" s="15" t="s">
        <v>252</v>
      </c>
      <c r="M1366" s="15" t="s">
        <v>14</v>
      </c>
      <c r="N1366" s="15" t="s">
        <v>7452</v>
      </c>
      <c r="O1366" s="15"/>
      <c r="Q1366" s="10">
        <v>2</v>
      </c>
      <c r="S1366" s="15"/>
      <c r="T1366">
        <f t="shared" si="43"/>
        <v>12.566370614359172</v>
      </c>
      <c r="U1366" s="15" t="s">
        <v>4568</v>
      </c>
      <c r="V1366" s="15" t="s">
        <v>4569</v>
      </c>
    </row>
    <row r="1367" spans="1:22" ht="15" customHeight="1" x14ac:dyDescent="0.3">
      <c r="A1367" s="15" t="s">
        <v>1751</v>
      </c>
      <c r="B1367" s="16">
        <v>43684</v>
      </c>
      <c r="C1367" s="16">
        <v>43684</v>
      </c>
      <c r="D1367" s="15">
        <f t="shared" si="42"/>
        <v>2019</v>
      </c>
      <c r="E1367" s="15" t="s">
        <v>41</v>
      </c>
      <c r="F1367" s="15" t="s">
        <v>262</v>
      </c>
      <c r="G1367" s="15"/>
      <c r="H1367" s="15"/>
      <c r="I1367" s="15"/>
      <c r="J1367" s="18">
        <v>2</v>
      </c>
      <c r="L1367" s="15" t="s">
        <v>252</v>
      </c>
      <c r="M1367" s="15" t="s">
        <v>14</v>
      </c>
      <c r="N1367" s="15" t="s">
        <v>7451</v>
      </c>
      <c r="O1367" s="15"/>
      <c r="Q1367" s="10">
        <v>2</v>
      </c>
      <c r="S1367" s="15"/>
      <c r="T1367">
        <f t="shared" si="43"/>
        <v>12.566370614359172</v>
      </c>
      <c r="U1367" s="15" t="s">
        <v>4570</v>
      </c>
      <c r="V1367" s="15" t="s">
        <v>4571</v>
      </c>
    </row>
    <row r="1368" spans="1:22" ht="15" customHeight="1" x14ac:dyDescent="0.3">
      <c r="A1368" s="15" t="s">
        <v>101</v>
      </c>
      <c r="B1368" s="16">
        <v>43685</v>
      </c>
      <c r="C1368" s="16">
        <v>43685</v>
      </c>
      <c r="D1368" s="15">
        <f t="shared" si="42"/>
        <v>2019</v>
      </c>
      <c r="E1368" s="15" t="s">
        <v>41</v>
      </c>
      <c r="F1368" s="15" t="s">
        <v>238</v>
      </c>
      <c r="G1368" s="15"/>
      <c r="H1368" s="15"/>
      <c r="I1368" s="15"/>
      <c r="J1368" s="18">
        <v>0.5</v>
      </c>
      <c r="L1368" s="15" t="s">
        <v>240</v>
      </c>
      <c r="M1368" s="15" t="s">
        <v>14</v>
      </c>
      <c r="N1368" s="15" t="s">
        <v>7452</v>
      </c>
      <c r="O1368" s="15"/>
      <c r="Q1368" s="10">
        <v>0.5</v>
      </c>
      <c r="S1368" s="15"/>
      <c r="T1368">
        <f t="shared" si="43"/>
        <v>0.78539816339744828</v>
      </c>
      <c r="U1368" s="15" t="s">
        <v>4572</v>
      </c>
      <c r="V1368" s="15" t="s">
        <v>4573</v>
      </c>
    </row>
    <row r="1369" spans="1:22" ht="15" customHeight="1" x14ac:dyDescent="0.3">
      <c r="A1369" s="15" t="s">
        <v>101</v>
      </c>
      <c r="B1369" s="16">
        <v>43685</v>
      </c>
      <c r="C1369" s="16">
        <v>43685</v>
      </c>
      <c r="D1369" s="15">
        <f t="shared" si="42"/>
        <v>2019</v>
      </c>
      <c r="E1369" s="15" t="s">
        <v>41</v>
      </c>
      <c r="F1369" s="15" t="s">
        <v>266</v>
      </c>
      <c r="G1369" s="15"/>
      <c r="H1369" s="15"/>
      <c r="I1369" s="15"/>
      <c r="J1369" s="18">
        <v>3</v>
      </c>
      <c r="L1369" s="15" t="s">
        <v>240</v>
      </c>
      <c r="M1369" s="15" t="s">
        <v>14</v>
      </c>
      <c r="N1369" s="15" t="s">
        <v>7452</v>
      </c>
      <c r="O1369" s="15"/>
      <c r="Q1369" s="10">
        <v>3</v>
      </c>
      <c r="S1369" s="15"/>
      <c r="T1369">
        <f t="shared" si="43"/>
        <v>28.274333882308138</v>
      </c>
      <c r="U1369" s="15" t="s">
        <v>4574</v>
      </c>
      <c r="V1369" s="15" t="s">
        <v>4575</v>
      </c>
    </row>
    <row r="1370" spans="1:22" ht="15" customHeight="1" x14ac:dyDescent="0.3">
      <c r="A1370" s="15" t="s">
        <v>101</v>
      </c>
      <c r="B1370" s="16">
        <v>43685</v>
      </c>
      <c r="C1370" s="16">
        <v>43685</v>
      </c>
      <c r="D1370" s="15">
        <f t="shared" si="42"/>
        <v>2019</v>
      </c>
      <c r="E1370" s="15" t="s">
        <v>41</v>
      </c>
      <c r="F1370" s="15" t="s">
        <v>266</v>
      </c>
      <c r="G1370" s="15"/>
      <c r="H1370" s="15"/>
      <c r="I1370" s="15"/>
      <c r="J1370" s="18">
        <v>3</v>
      </c>
      <c r="L1370" s="15" t="s">
        <v>240</v>
      </c>
      <c r="M1370" s="15" t="s">
        <v>14</v>
      </c>
      <c r="N1370" s="15" t="s">
        <v>7452</v>
      </c>
      <c r="O1370" s="15"/>
      <c r="Q1370" s="10">
        <v>3</v>
      </c>
      <c r="S1370" s="15"/>
      <c r="T1370">
        <f t="shared" si="43"/>
        <v>28.274333882308138</v>
      </c>
      <c r="U1370" s="15" t="s">
        <v>4576</v>
      </c>
      <c r="V1370" s="15" t="s">
        <v>4577</v>
      </c>
    </row>
    <row r="1371" spans="1:22" ht="15" customHeight="1" x14ac:dyDescent="0.3">
      <c r="A1371" s="15" t="s">
        <v>101</v>
      </c>
      <c r="B1371" s="16">
        <v>43685</v>
      </c>
      <c r="C1371" s="16">
        <v>43685</v>
      </c>
      <c r="D1371" s="15">
        <f t="shared" si="42"/>
        <v>2019</v>
      </c>
      <c r="E1371" s="15" t="s">
        <v>41</v>
      </c>
      <c r="F1371" s="15" t="s">
        <v>289</v>
      </c>
      <c r="G1371" s="15"/>
      <c r="H1371" s="15"/>
      <c r="I1371" s="15"/>
      <c r="J1371" s="18">
        <v>0.01</v>
      </c>
      <c r="L1371" s="15" t="s">
        <v>240</v>
      </c>
      <c r="M1371" s="15" t="s">
        <v>14</v>
      </c>
      <c r="N1371" s="15" t="s">
        <v>7451</v>
      </c>
      <c r="O1371" s="15"/>
      <c r="Q1371">
        <v>0.5</v>
      </c>
      <c r="S1371" s="15"/>
      <c r="T1371">
        <f t="shared" si="43"/>
        <v>0.78539816339744828</v>
      </c>
      <c r="U1371" s="15" t="s">
        <v>4578</v>
      </c>
      <c r="V1371" s="15" t="s">
        <v>4579</v>
      </c>
    </row>
    <row r="1372" spans="1:22" ht="15" customHeight="1" x14ac:dyDescent="0.3">
      <c r="A1372" s="15" t="s">
        <v>101</v>
      </c>
      <c r="B1372" s="16">
        <v>43685</v>
      </c>
      <c r="C1372" s="16">
        <v>43685</v>
      </c>
      <c r="D1372" s="15">
        <f t="shared" si="42"/>
        <v>2019</v>
      </c>
      <c r="E1372" s="15" t="s">
        <v>41</v>
      </c>
      <c r="F1372" s="15" t="s">
        <v>289</v>
      </c>
      <c r="G1372" s="15"/>
      <c r="H1372" s="15"/>
      <c r="I1372" s="15"/>
      <c r="J1372" s="18">
        <v>0.01</v>
      </c>
      <c r="L1372" s="15" t="s">
        <v>240</v>
      </c>
      <c r="M1372" s="15" t="s">
        <v>14</v>
      </c>
      <c r="N1372" s="15" t="s">
        <v>7451</v>
      </c>
      <c r="O1372" s="15"/>
      <c r="Q1372">
        <v>0.5</v>
      </c>
      <c r="S1372" s="15"/>
      <c r="T1372">
        <f t="shared" si="43"/>
        <v>0.78539816339744828</v>
      </c>
      <c r="U1372" s="15" t="s">
        <v>4580</v>
      </c>
      <c r="V1372" s="15" t="s">
        <v>4581</v>
      </c>
    </row>
    <row r="1373" spans="1:22" ht="15" customHeight="1" x14ac:dyDescent="0.3">
      <c r="A1373" s="15" t="s">
        <v>101</v>
      </c>
      <c r="B1373" s="16">
        <v>43685</v>
      </c>
      <c r="C1373" s="16">
        <v>43685</v>
      </c>
      <c r="D1373" s="15">
        <f t="shared" si="42"/>
        <v>2019</v>
      </c>
      <c r="E1373" s="15" t="s">
        <v>41</v>
      </c>
      <c r="F1373" s="15" t="s">
        <v>289</v>
      </c>
      <c r="G1373" s="15"/>
      <c r="H1373" s="15"/>
      <c r="I1373" s="15"/>
      <c r="J1373" s="18">
        <v>0.01</v>
      </c>
      <c r="L1373" s="15" t="s">
        <v>240</v>
      </c>
      <c r="M1373" s="15" t="s">
        <v>14</v>
      </c>
      <c r="N1373" s="15" t="s">
        <v>7451</v>
      </c>
      <c r="O1373" s="15"/>
      <c r="Q1373">
        <v>0.5</v>
      </c>
      <c r="S1373" s="15"/>
      <c r="T1373">
        <f t="shared" si="43"/>
        <v>0.78539816339744828</v>
      </c>
      <c r="U1373" s="15" t="s">
        <v>4582</v>
      </c>
      <c r="V1373" s="15" t="s">
        <v>4583</v>
      </c>
    </row>
    <row r="1374" spans="1:22" ht="15" customHeight="1" x14ac:dyDescent="0.3">
      <c r="A1374" s="15" t="s">
        <v>101</v>
      </c>
      <c r="B1374" s="16">
        <v>43685</v>
      </c>
      <c r="C1374" s="16">
        <v>43685</v>
      </c>
      <c r="D1374" s="15">
        <f t="shared" si="42"/>
        <v>2019</v>
      </c>
      <c r="E1374" s="15" t="s">
        <v>390</v>
      </c>
      <c r="F1374" s="15" t="s">
        <v>266</v>
      </c>
      <c r="G1374" s="15"/>
      <c r="H1374" s="15"/>
      <c r="I1374" s="15"/>
      <c r="J1374" s="18">
        <v>0.01</v>
      </c>
      <c r="L1374" s="15" t="s">
        <v>330</v>
      </c>
      <c r="M1374" s="15" t="s">
        <v>14</v>
      </c>
      <c r="N1374" s="15" t="s">
        <v>7451</v>
      </c>
      <c r="O1374" s="15"/>
      <c r="Q1374">
        <v>0.5</v>
      </c>
      <c r="S1374" s="15"/>
      <c r="T1374">
        <f t="shared" si="43"/>
        <v>0.78539816339744828</v>
      </c>
      <c r="U1374" s="15" t="s">
        <v>4584</v>
      </c>
      <c r="V1374" s="15" t="s">
        <v>4585</v>
      </c>
    </row>
    <row r="1375" spans="1:22" ht="15" customHeight="1" x14ac:dyDescent="0.3">
      <c r="A1375" s="15" t="s">
        <v>101</v>
      </c>
      <c r="B1375" s="16">
        <v>43685</v>
      </c>
      <c r="C1375" s="16">
        <v>43685</v>
      </c>
      <c r="D1375" s="15">
        <f t="shared" si="42"/>
        <v>2019</v>
      </c>
      <c r="E1375" s="15" t="s">
        <v>390</v>
      </c>
      <c r="F1375" s="15" t="s">
        <v>266</v>
      </c>
      <c r="G1375" s="15"/>
      <c r="H1375" s="15"/>
      <c r="I1375" s="15"/>
      <c r="J1375" s="18">
        <v>3</v>
      </c>
      <c r="L1375" s="15" t="s">
        <v>240</v>
      </c>
      <c r="M1375" s="15" t="s">
        <v>14</v>
      </c>
      <c r="N1375" s="15" t="s">
        <v>7452</v>
      </c>
      <c r="O1375" s="15"/>
      <c r="Q1375" s="10">
        <v>3</v>
      </c>
      <c r="S1375" s="15"/>
      <c r="T1375">
        <f t="shared" si="43"/>
        <v>28.274333882308138</v>
      </c>
      <c r="U1375" s="15" t="s">
        <v>4586</v>
      </c>
      <c r="V1375" s="15" t="s">
        <v>4587</v>
      </c>
    </row>
    <row r="1376" spans="1:22" ht="15" customHeight="1" x14ac:dyDescent="0.3">
      <c r="A1376" s="15" t="s">
        <v>101</v>
      </c>
      <c r="B1376" s="16">
        <v>43685</v>
      </c>
      <c r="C1376" s="16">
        <v>43685</v>
      </c>
      <c r="D1376" s="15">
        <f t="shared" si="42"/>
        <v>2019</v>
      </c>
      <c r="E1376" s="15" t="s">
        <v>390</v>
      </c>
      <c r="F1376" s="15" t="s">
        <v>266</v>
      </c>
      <c r="G1376" s="15"/>
      <c r="H1376" s="15"/>
      <c r="I1376" s="15"/>
      <c r="J1376" s="18">
        <v>2</v>
      </c>
      <c r="L1376" s="15" t="s">
        <v>240</v>
      </c>
      <c r="M1376" s="15" t="s">
        <v>14</v>
      </c>
      <c r="N1376" s="15" t="s">
        <v>7452</v>
      </c>
      <c r="O1376" s="15"/>
      <c r="Q1376" s="10">
        <v>2</v>
      </c>
      <c r="S1376" s="15"/>
      <c r="T1376">
        <f t="shared" si="43"/>
        <v>12.566370614359172</v>
      </c>
      <c r="U1376" s="15" t="s">
        <v>4588</v>
      </c>
      <c r="V1376" s="15" t="s">
        <v>4589</v>
      </c>
    </row>
    <row r="1377" spans="1:22" ht="15" customHeight="1" x14ac:dyDescent="0.3">
      <c r="A1377" s="15" t="s">
        <v>101</v>
      </c>
      <c r="B1377" s="16">
        <v>43685</v>
      </c>
      <c r="C1377" s="16">
        <v>43685</v>
      </c>
      <c r="D1377" s="15">
        <f t="shared" si="42"/>
        <v>2019</v>
      </c>
      <c r="E1377" s="15" t="s">
        <v>390</v>
      </c>
      <c r="F1377" s="15" t="s">
        <v>266</v>
      </c>
      <c r="G1377" s="15"/>
      <c r="H1377" s="15"/>
      <c r="I1377" s="15"/>
      <c r="J1377" s="18">
        <v>2</v>
      </c>
      <c r="L1377" s="15" t="s">
        <v>240</v>
      </c>
      <c r="M1377" s="15" t="s">
        <v>14</v>
      </c>
      <c r="N1377" s="15" t="s">
        <v>7452</v>
      </c>
      <c r="O1377" s="15"/>
      <c r="Q1377" s="10">
        <v>2</v>
      </c>
      <c r="S1377" s="15"/>
      <c r="T1377">
        <f t="shared" si="43"/>
        <v>12.566370614359172</v>
      </c>
      <c r="U1377" s="15" t="s">
        <v>4590</v>
      </c>
      <c r="V1377" s="15" t="s">
        <v>4591</v>
      </c>
    </row>
    <row r="1378" spans="1:22" ht="15" customHeight="1" x14ac:dyDescent="0.3">
      <c r="A1378" s="15" t="s">
        <v>101</v>
      </c>
      <c r="B1378" s="16">
        <v>43685</v>
      </c>
      <c r="C1378" s="16">
        <v>43685</v>
      </c>
      <c r="D1378" s="15">
        <f t="shared" si="42"/>
        <v>2019</v>
      </c>
      <c r="E1378" s="15" t="s">
        <v>390</v>
      </c>
      <c r="F1378" s="15" t="s">
        <v>335</v>
      </c>
      <c r="G1378" s="15"/>
      <c r="H1378" s="15"/>
      <c r="I1378" s="15"/>
      <c r="J1378" s="18">
        <v>2</v>
      </c>
      <c r="L1378" s="15" t="s">
        <v>240</v>
      </c>
      <c r="M1378" s="15" t="s">
        <v>14</v>
      </c>
      <c r="N1378" s="15" t="s">
        <v>7452</v>
      </c>
      <c r="O1378" s="15"/>
      <c r="Q1378" s="10">
        <v>2</v>
      </c>
      <c r="S1378" s="15"/>
      <c r="T1378">
        <f t="shared" si="43"/>
        <v>12.566370614359172</v>
      </c>
      <c r="U1378" s="15" t="s">
        <v>4592</v>
      </c>
      <c r="V1378" s="15" t="s">
        <v>4593</v>
      </c>
    </row>
    <row r="1379" spans="1:22" ht="15" customHeight="1" x14ac:dyDescent="0.3">
      <c r="A1379" s="15" t="s">
        <v>101</v>
      </c>
      <c r="B1379" s="16">
        <v>43685</v>
      </c>
      <c r="C1379" s="16">
        <v>43685</v>
      </c>
      <c r="D1379" s="15">
        <f t="shared" si="42"/>
        <v>2019</v>
      </c>
      <c r="E1379" s="15" t="s">
        <v>390</v>
      </c>
      <c r="F1379" s="15" t="s">
        <v>335</v>
      </c>
      <c r="G1379" s="15"/>
      <c r="H1379" s="15"/>
      <c r="I1379" s="15"/>
      <c r="J1379" s="18">
        <v>4</v>
      </c>
      <c r="L1379" s="15" t="s">
        <v>240</v>
      </c>
      <c r="M1379" s="15" t="s">
        <v>14</v>
      </c>
      <c r="N1379" s="15" t="s">
        <v>7452</v>
      </c>
      <c r="O1379" s="15"/>
      <c r="Q1379" s="10">
        <v>4</v>
      </c>
      <c r="S1379" s="15"/>
      <c r="T1379">
        <f t="shared" si="43"/>
        <v>50.26548245743669</v>
      </c>
      <c r="U1379" s="15" t="s">
        <v>4594</v>
      </c>
      <c r="V1379" s="15" t="s">
        <v>4595</v>
      </c>
    </row>
    <row r="1380" spans="1:22" ht="15" customHeight="1" x14ac:dyDescent="0.3">
      <c r="A1380" s="15" t="s">
        <v>101</v>
      </c>
      <c r="B1380" s="16">
        <v>43685</v>
      </c>
      <c r="C1380" s="16">
        <v>43685</v>
      </c>
      <c r="D1380" s="15">
        <f t="shared" si="42"/>
        <v>2019</v>
      </c>
      <c r="E1380" s="15" t="s">
        <v>390</v>
      </c>
      <c r="F1380" s="15" t="s">
        <v>335</v>
      </c>
      <c r="G1380" s="15"/>
      <c r="H1380" s="15"/>
      <c r="I1380" s="15"/>
      <c r="J1380" s="18">
        <v>0.01</v>
      </c>
      <c r="L1380" s="15" t="s">
        <v>240</v>
      </c>
      <c r="M1380" s="15" t="s">
        <v>14</v>
      </c>
      <c r="N1380" s="15" t="s">
        <v>7451</v>
      </c>
      <c r="O1380" s="15"/>
      <c r="Q1380">
        <v>0.5</v>
      </c>
      <c r="S1380" s="15"/>
      <c r="T1380">
        <f t="shared" si="43"/>
        <v>0.78539816339744828</v>
      </c>
      <c r="U1380" s="15" t="s">
        <v>4596</v>
      </c>
      <c r="V1380" s="15" t="s">
        <v>4597</v>
      </c>
    </row>
    <row r="1381" spans="1:22" ht="15" customHeight="1" x14ac:dyDescent="0.3">
      <c r="A1381" s="15" t="s">
        <v>101</v>
      </c>
      <c r="B1381" s="16">
        <v>43685</v>
      </c>
      <c r="C1381" s="16">
        <v>43685</v>
      </c>
      <c r="D1381" s="15">
        <f t="shared" si="42"/>
        <v>2019</v>
      </c>
      <c r="E1381" s="15" t="s">
        <v>390</v>
      </c>
      <c r="F1381" s="15" t="s">
        <v>335</v>
      </c>
      <c r="G1381" s="15"/>
      <c r="H1381" s="15"/>
      <c r="I1381" s="15"/>
      <c r="J1381" s="18">
        <v>3</v>
      </c>
      <c r="L1381" s="15" t="s">
        <v>240</v>
      </c>
      <c r="M1381" s="15" t="s">
        <v>14</v>
      </c>
      <c r="N1381" s="15" t="s">
        <v>7452</v>
      </c>
      <c r="O1381" s="15"/>
      <c r="Q1381" s="10">
        <v>3</v>
      </c>
      <c r="S1381" s="15"/>
      <c r="T1381">
        <f t="shared" si="43"/>
        <v>28.274333882308138</v>
      </c>
      <c r="U1381" s="15" t="s">
        <v>4598</v>
      </c>
      <c r="V1381" s="15" t="s">
        <v>4599</v>
      </c>
    </row>
    <row r="1382" spans="1:22" ht="15" customHeight="1" x14ac:dyDescent="0.3">
      <c r="A1382" s="15" t="s">
        <v>101</v>
      </c>
      <c r="B1382" s="16">
        <v>43685</v>
      </c>
      <c r="C1382" s="16">
        <v>43685</v>
      </c>
      <c r="D1382" s="15">
        <f t="shared" si="42"/>
        <v>2019</v>
      </c>
      <c r="E1382" s="15" t="s">
        <v>390</v>
      </c>
      <c r="F1382" s="15" t="s">
        <v>367</v>
      </c>
      <c r="G1382" s="15"/>
      <c r="H1382" s="15"/>
      <c r="I1382" s="15"/>
      <c r="J1382" s="18">
        <v>0.01</v>
      </c>
      <c r="L1382" s="15" t="s">
        <v>330</v>
      </c>
      <c r="M1382" s="15" t="s">
        <v>14</v>
      </c>
      <c r="N1382" s="15" t="s">
        <v>7451</v>
      </c>
      <c r="O1382" s="15"/>
      <c r="Q1382">
        <v>0.5</v>
      </c>
      <c r="S1382" s="15"/>
      <c r="T1382">
        <f t="shared" si="43"/>
        <v>0.78539816339744828</v>
      </c>
      <c r="U1382" s="15" t="s">
        <v>4600</v>
      </c>
      <c r="V1382" s="15" t="s">
        <v>4601</v>
      </c>
    </row>
    <row r="1383" spans="1:22" ht="15" customHeight="1" x14ac:dyDescent="0.3">
      <c r="A1383" s="15" t="s">
        <v>101</v>
      </c>
      <c r="B1383" s="16">
        <v>43685</v>
      </c>
      <c r="C1383" s="16">
        <v>43685</v>
      </c>
      <c r="D1383" s="15">
        <f t="shared" si="42"/>
        <v>2019</v>
      </c>
      <c r="E1383" s="15" t="s">
        <v>390</v>
      </c>
      <c r="F1383" s="15" t="s">
        <v>474</v>
      </c>
      <c r="G1383" s="15"/>
      <c r="H1383" s="15"/>
      <c r="I1383" s="15"/>
      <c r="J1383" s="18">
        <v>4</v>
      </c>
      <c r="L1383" s="15" t="s">
        <v>245</v>
      </c>
      <c r="M1383" s="15" t="s">
        <v>14</v>
      </c>
      <c r="N1383" s="15" t="s">
        <v>7452</v>
      </c>
      <c r="O1383" s="15"/>
      <c r="Q1383" s="10">
        <v>4</v>
      </c>
      <c r="S1383" s="15"/>
      <c r="T1383">
        <f t="shared" si="43"/>
        <v>50.26548245743669</v>
      </c>
      <c r="U1383" s="15" t="s">
        <v>4602</v>
      </c>
      <c r="V1383" s="15" t="s">
        <v>4603</v>
      </c>
    </row>
    <row r="1384" spans="1:22" ht="15" customHeight="1" x14ac:dyDescent="0.3">
      <c r="A1384" s="15" t="s">
        <v>101</v>
      </c>
      <c r="B1384" s="16">
        <v>43685</v>
      </c>
      <c r="C1384" s="16">
        <v>43685</v>
      </c>
      <c r="D1384" s="15">
        <f t="shared" si="42"/>
        <v>2019</v>
      </c>
      <c r="E1384" s="15" t="s">
        <v>390</v>
      </c>
      <c r="F1384" s="15" t="s">
        <v>367</v>
      </c>
      <c r="G1384" s="15"/>
      <c r="H1384" s="15"/>
      <c r="I1384" s="15"/>
      <c r="J1384" s="18">
        <v>0.01</v>
      </c>
      <c r="L1384" s="15" t="s">
        <v>330</v>
      </c>
      <c r="M1384" s="15" t="s">
        <v>14</v>
      </c>
      <c r="N1384" s="15" t="s">
        <v>7451</v>
      </c>
      <c r="O1384" s="15"/>
      <c r="Q1384">
        <v>0.5</v>
      </c>
      <c r="S1384" s="15"/>
      <c r="T1384">
        <f t="shared" si="43"/>
        <v>0.78539816339744828</v>
      </c>
      <c r="U1384" s="15" t="s">
        <v>4604</v>
      </c>
      <c r="V1384" s="15" t="s">
        <v>4605</v>
      </c>
    </row>
    <row r="1385" spans="1:22" ht="15" customHeight="1" x14ac:dyDescent="0.3">
      <c r="A1385" s="15" t="s">
        <v>101</v>
      </c>
      <c r="B1385" s="16">
        <v>43685</v>
      </c>
      <c r="C1385" s="16">
        <v>43685</v>
      </c>
      <c r="D1385" s="15">
        <f t="shared" si="42"/>
        <v>2019</v>
      </c>
      <c r="E1385" s="15" t="s">
        <v>390</v>
      </c>
      <c r="F1385" s="15" t="s">
        <v>367</v>
      </c>
      <c r="G1385" s="15"/>
      <c r="H1385" s="15"/>
      <c r="I1385" s="15"/>
      <c r="J1385" s="18">
        <v>0.01</v>
      </c>
      <c r="L1385" s="15" t="s">
        <v>330</v>
      </c>
      <c r="M1385" s="15" t="s">
        <v>14</v>
      </c>
      <c r="N1385" s="15" t="s">
        <v>7451</v>
      </c>
      <c r="O1385" s="15"/>
      <c r="Q1385">
        <v>0.5</v>
      </c>
      <c r="S1385" s="15"/>
      <c r="T1385">
        <f t="shared" si="43"/>
        <v>0.78539816339744828</v>
      </c>
      <c r="U1385" s="15" t="s">
        <v>4606</v>
      </c>
      <c r="V1385" s="15" t="s">
        <v>4607</v>
      </c>
    </row>
    <row r="1386" spans="1:22" ht="15" customHeight="1" x14ac:dyDescent="0.3">
      <c r="A1386" s="15" t="s">
        <v>101</v>
      </c>
      <c r="B1386" s="16">
        <v>43685</v>
      </c>
      <c r="C1386" s="16">
        <v>43685</v>
      </c>
      <c r="D1386" s="15">
        <f t="shared" si="42"/>
        <v>2019</v>
      </c>
      <c r="E1386" s="15" t="s">
        <v>390</v>
      </c>
      <c r="F1386" s="15" t="s">
        <v>367</v>
      </c>
      <c r="G1386" s="15"/>
      <c r="H1386" s="15"/>
      <c r="I1386" s="15"/>
      <c r="J1386" s="18">
        <v>0.01</v>
      </c>
      <c r="L1386" s="15" t="s">
        <v>330</v>
      </c>
      <c r="M1386" s="15" t="s">
        <v>14</v>
      </c>
      <c r="N1386" s="15" t="s">
        <v>7451</v>
      </c>
      <c r="O1386" s="15"/>
      <c r="Q1386">
        <v>0.5</v>
      </c>
      <c r="S1386" s="15"/>
      <c r="T1386">
        <f t="shared" si="43"/>
        <v>0.78539816339744828</v>
      </c>
      <c r="U1386" s="15" t="s">
        <v>4608</v>
      </c>
      <c r="V1386" s="15" t="s">
        <v>4609</v>
      </c>
    </row>
    <row r="1387" spans="1:22" ht="15" customHeight="1" x14ac:dyDescent="0.3">
      <c r="A1387" s="15" t="s">
        <v>101</v>
      </c>
      <c r="B1387" s="16">
        <v>43685</v>
      </c>
      <c r="C1387" s="16">
        <v>43685</v>
      </c>
      <c r="D1387" s="15">
        <f t="shared" si="42"/>
        <v>2019</v>
      </c>
      <c r="E1387" s="15" t="s">
        <v>390</v>
      </c>
      <c r="F1387" s="15" t="s">
        <v>367</v>
      </c>
      <c r="G1387" s="15"/>
      <c r="H1387" s="15"/>
      <c r="I1387" s="15"/>
      <c r="J1387" s="18">
        <v>0.01</v>
      </c>
      <c r="L1387" s="15" t="s">
        <v>330</v>
      </c>
      <c r="M1387" s="15" t="s">
        <v>14</v>
      </c>
      <c r="N1387" s="15" t="s">
        <v>7451</v>
      </c>
      <c r="O1387" s="15"/>
      <c r="Q1387">
        <v>0.5</v>
      </c>
      <c r="S1387" s="15"/>
      <c r="T1387">
        <f t="shared" si="43"/>
        <v>0.78539816339744828</v>
      </c>
      <c r="U1387" s="15" t="s">
        <v>4610</v>
      </c>
      <c r="V1387" s="15" t="s">
        <v>4611</v>
      </c>
    </row>
    <row r="1388" spans="1:22" ht="15" customHeight="1" x14ac:dyDescent="0.3">
      <c r="A1388" s="15" t="s">
        <v>101</v>
      </c>
      <c r="B1388" s="16">
        <v>43685</v>
      </c>
      <c r="C1388" s="16">
        <v>43685</v>
      </c>
      <c r="D1388" s="15">
        <f t="shared" si="42"/>
        <v>2019</v>
      </c>
      <c r="E1388" s="15" t="s">
        <v>390</v>
      </c>
      <c r="F1388" s="15" t="s">
        <v>244</v>
      </c>
      <c r="G1388" s="15"/>
      <c r="H1388" s="15"/>
      <c r="I1388" s="15"/>
      <c r="J1388" s="18">
        <v>3</v>
      </c>
      <c r="L1388" s="15" t="s">
        <v>252</v>
      </c>
      <c r="M1388" s="15" t="s">
        <v>14</v>
      </c>
      <c r="N1388" s="15" t="s">
        <v>7452</v>
      </c>
      <c r="O1388" s="15"/>
      <c r="Q1388" s="10">
        <v>3</v>
      </c>
      <c r="S1388" s="15"/>
      <c r="T1388">
        <f t="shared" si="43"/>
        <v>28.274333882308138</v>
      </c>
      <c r="U1388" s="15" t="s">
        <v>4612</v>
      </c>
      <c r="V1388" s="15" t="s">
        <v>4613</v>
      </c>
    </row>
    <row r="1389" spans="1:22" ht="15" customHeight="1" x14ac:dyDescent="0.3">
      <c r="A1389" s="15" t="s">
        <v>101</v>
      </c>
      <c r="B1389" s="16">
        <v>43685</v>
      </c>
      <c r="C1389" s="16">
        <v>43685</v>
      </c>
      <c r="D1389" s="15">
        <f t="shared" si="42"/>
        <v>2019</v>
      </c>
      <c r="E1389" s="15" t="s">
        <v>390</v>
      </c>
      <c r="F1389" s="15" t="s">
        <v>360</v>
      </c>
      <c r="G1389" s="15"/>
      <c r="H1389" s="15"/>
      <c r="I1389" s="15"/>
      <c r="J1389" s="18">
        <v>0.5</v>
      </c>
      <c r="L1389" s="15" t="s">
        <v>252</v>
      </c>
      <c r="M1389" s="15" t="s">
        <v>14</v>
      </c>
      <c r="N1389" s="15" t="s">
        <v>7451</v>
      </c>
      <c r="O1389" s="15"/>
      <c r="Q1389" s="10">
        <v>0.5</v>
      </c>
      <c r="S1389" s="15"/>
      <c r="T1389">
        <f t="shared" si="43"/>
        <v>0.78539816339744828</v>
      </c>
      <c r="U1389" s="15" t="s">
        <v>4614</v>
      </c>
      <c r="V1389" s="15" t="s">
        <v>4615</v>
      </c>
    </row>
    <row r="1390" spans="1:22" ht="15" customHeight="1" x14ac:dyDescent="0.3">
      <c r="A1390" s="15" t="s">
        <v>101</v>
      </c>
      <c r="B1390" s="16">
        <v>43685</v>
      </c>
      <c r="C1390" s="16">
        <v>43685</v>
      </c>
      <c r="D1390" s="15">
        <f t="shared" si="42"/>
        <v>2019</v>
      </c>
      <c r="E1390" s="15" t="s">
        <v>390</v>
      </c>
      <c r="F1390" s="15" t="s">
        <v>360</v>
      </c>
      <c r="G1390" s="15"/>
      <c r="H1390" s="15"/>
      <c r="I1390" s="15"/>
      <c r="J1390" s="18">
        <v>0.5</v>
      </c>
      <c r="L1390" s="15" t="s">
        <v>252</v>
      </c>
      <c r="M1390" s="15" t="s">
        <v>14</v>
      </c>
      <c r="N1390" s="15" t="s">
        <v>7451</v>
      </c>
      <c r="O1390" s="15"/>
      <c r="Q1390" s="10">
        <v>0.5</v>
      </c>
      <c r="S1390" s="15"/>
      <c r="T1390">
        <f t="shared" si="43"/>
        <v>0.78539816339744828</v>
      </c>
      <c r="U1390" s="15" t="s">
        <v>4616</v>
      </c>
      <c r="V1390" s="15" t="s">
        <v>4617</v>
      </c>
    </row>
    <row r="1391" spans="1:22" ht="15" customHeight="1" x14ac:dyDescent="0.3">
      <c r="A1391" s="15" t="s">
        <v>101</v>
      </c>
      <c r="B1391" s="16">
        <v>43685</v>
      </c>
      <c r="C1391" s="16">
        <v>43685</v>
      </c>
      <c r="D1391" s="15">
        <f t="shared" si="42"/>
        <v>2019</v>
      </c>
      <c r="E1391" s="15" t="s">
        <v>390</v>
      </c>
      <c r="F1391" s="15" t="s">
        <v>360</v>
      </c>
      <c r="G1391" s="15"/>
      <c r="H1391" s="15"/>
      <c r="I1391" s="15"/>
      <c r="J1391" s="18">
        <v>0.5</v>
      </c>
      <c r="L1391" s="15" t="s">
        <v>252</v>
      </c>
      <c r="M1391" s="15" t="s">
        <v>14</v>
      </c>
      <c r="N1391" s="15" t="s">
        <v>7451</v>
      </c>
      <c r="O1391" s="15"/>
      <c r="Q1391" s="10">
        <v>0.5</v>
      </c>
      <c r="S1391" s="15"/>
      <c r="T1391">
        <f t="shared" si="43"/>
        <v>0.78539816339744828</v>
      </c>
      <c r="U1391" s="15" t="s">
        <v>4618</v>
      </c>
      <c r="V1391" s="15" t="s">
        <v>4619</v>
      </c>
    </row>
    <row r="1392" spans="1:22" ht="15" customHeight="1" x14ac:dyDescent="0.3">
      <c r="A1392" s="15" t="s">
        <v>101</v>
      </c>
      <c r="B1392" s="16">
        <v>43685</v>
      </c>
      <c r="C1392" s="16">
        <v>43685</v>
      </c>
      <c r="D1392" s="15">
        <f t="shared" si="42"/>
        <v>2019</v>
      </c>
      <c r="E1392" s="15" t="s">
        <v>390</v>
      </c>
      <c r="F1392" s="15" t="s">
        <v>360</v>
      </c>
      <c r="G1392" s="15"/>
      <c r="H1392" s="15"/>
      <c r="I1392" s="15"/>
      <c r="J1392" s="18">
        <v>0.5</v>
      </c>
      <c r="L1392" s="15" t="s">
        <v>252</v>
      </c>
      <c r="M1392" s="15" t="s">
        <v>14</v>
      </c>
      <c r="N1392" s="15" t="s">
        <v>7451</v>
      </c>
      <c r="O1392" s="15"/>
      <c r="Q1392" s="10">
        <v>0.5</v>
      </c>
      <c r="S1392" s="15"/>
      <c r="T1392">
        <f t="shared" si="43"/>
        <v>0.78539816339744828</v>
      </c>
      <c r="U1392" s="15" t="s">
        <v>4620</v>
      </c>
      <c r="V1392" s="15" t="s">
        <v>4621</v>
      </c>
    </row>
    <row r="1393" spans="1:22" ht="15" customHeight="1" x14ac:dyDescent="0.3">
      <c r="A1393" s="15" t="s">
        <v>185</v>
      </c>
      <c r="B1393" s="16">
        <v>43685</v>
      </c>
      <c r="C1393" s="16">
        <v>43685</v>
      </c>
      <c r="D1393" s="15">
        <f t="shared" si="42"/>
        <v>2019</v>
      </c>
      <c r="E1393" s="15" t="s">
        <v>41</v>
      </c>
      <c r="F1393" s="15" t="s">
        <v>257</v>
      </c>
      <c r="G1393" s="15"/>
      <c r="H1393" s="15"/>
      <c r="I1393" s="15"/>
      <c r="J1393" s="18">
        <v>3</v>
      </c>
      <c r="L1393" s="15" t="s">
        <v>252</v>
      </c>
      <c r="M1393" s="15" t="s">
        <v>14</v>
      </c>
      <c r="N1393" s="15" t="s">
        <v>7453</v>
      </c>
      <c r="O1393" s="15"/>
      <c r="Q1393" s="10">
        <v>3</v>
      </c>
      <c r="S1393" s="15"/>
      <c r="T1393">
        <f t="shared" si="43"/>
        <v>28.274333882308138</v>
      </c>
      <c r="U1393" s="15" t="s">
        <v>4622</v>
      </c>
      <c r="V1393" s="15" t="s">
        <v>4623</v>
      </c>
    </row>
    <row r="1394" spans="1:22" ht="15" customHeight="1" x14ac:dyDescent="0.3">
      <c r="A1394" s="15" t="s">
        <v>1189</v>
      </c>
      <c r="B1394" s="16">
        <v>43685</v>
      </c>
      <c r="C1394" s="16">
        <v>43685</v>
      </c>
      <c r="D1394" s="15">
        <f t="shared" si="42"/>
        <v>2019</v>
      </c>
      <c r="E1394" s="15" t="s">
        <v>390</v>
      </c>
      <c r="F1394" s="15" t="s">
        <v>474</v>
      </c>
      <c r="G1394" s="15" t="s">
        <v>944</v>
      </c>
      <c r="H1394" s="15" t="s">
        <v>953</v>
      </c>
      <c r="I1394" s="15"/>
      <c r="J1394" s="18">
        <v>0.5</v>
      </c>
      <c r="L1394" s="15" t="s">
        <v>330</v>
      </c>
      <c r="M1394" s="15" t="s">
        <v>14</v>
      </c>
      <c r="N1394" s="15" t="s">
        <v>7451</v>
      </c>
      <c r="O1394" s="15"/>
      <c r="Q1394" s="10">
        <v>0.5</v>
      </c>
      <c r="S1394" s="15"/>
      <c r="T1394">
        <f t="shared" si="43"/>
        <v>0.78539816339744828</v>
      </c>
      <c r="U1394" s="15" t="s">
        <v>4624</v>
      </c>
      <c r="V1394" s="15" t="s">
        <v>4625</v>
      </c>
    </row>
    <row r="1395" spans="1:22" ht="15" customHeight="1" x14ac:dyDescent="0.3">
      <c r="A1395" s="15" t="s">
        <v>1189</v>
      </c>
      <c r="B1395" s="16">
        <v>43685</v>
      </c>
      <c r="C1395" s="16">
        <v>43685</v>
      </c>
      <c r="D1395" s="15">
        <f t="shared" si="42"/>
        <v>2019</v>
      </c>
      <c r="E1395" s="15" t="s">
        <v>390</v>
      </c>
      <c r="F1395" s="15" t="s">
        <v>360</v>
      </c>
      <c r="G1395" s="15"/>
      <c r="H1395" s="15"/>
      <c r="I1395" s="15"/>
      <c r="J1395" s="18">
        <v>0.5</v>
      </c>
      <c r="L1395" s="15" t="s">
        <v>330</v>
      </c>
      <c r="M1395" s="15" t="s">
        <v>14</v>
      </c>
      <c r="N1395" s="15" t="s">
        <v>7451</v>
      </c>
      <c r="O1395" s="15"/>
      <c r="Q1395" s="10">
        <v>0.5</v>
      </c>
      <c r="S1395" s="15"/>
      <c r="T1395">
        <f t="shared" si="43"/>
        <v>0.78539816339744828</v>
      </c>
      <c r="U1395" s="15" t="s">
        <v>4626</v>
      </c>
      <c r="V1395" s="15" t="s">
        <v>4627</v>
      </c>
    </row>
    <row r="1396" spans="1:22" ht="15" customHeight="1" x14ac:dyDescent="0.3">
      <c r="A1396" s="15" t="s">
        <v>105</v>
      </c>
      <c r="B1396" s="16">
        <v>43685</v>
      </c>
      <c r="C1396" s="16">
        <v>43685</v>
      </c>
      <c r="D1396" s="15">
        <f t="shared" si="42"/>
        <v>2019</v>
      </c>
      <c r="E1396" s="15" t="s">
        <v>41</v>
      </c>
      <c r="F1396" s="15" t="s">
        <v>2440</v>
      </c>
      <c r="G1396" s="15"/>
      <c r="H1396" s="15"/>
      <c r="I1396" s="15"/>
      <c r="J1396" s="18">
        <v>0.5</v>
      </c>
      <c r="L1396" s="15" t="s">
        <v>330</v>
      </c>
      <c r="M1396" s="15" t="s">
        <v>14</v>
      </c>
      <c r="N1396" s="15" t="s">
        <v>7451</v>
      </c>
      <c r="O1396" s="15"/>
      <c r="Q1396" s="10">
        <v>0.5</v>
      </c>
      <c r="S1396" s="15"/>
      <c r="T1396">
        <f t="shared" si="43"/>
        <v>0.78539816339744828</v>
      </c>
      <c r="U1396" s="15" t="s">
        <v>4628</v>
      </c>
      <c r="V1396" s="15" t="s">
        <v>4629</v>
      </c>
    </row>
    <row r="1397" spans="1:22" ht="15" customHeight="1" x14ac:dyDescent="0.3">
      <c r="A1397" s="15" t="s">
        <v>105</v>
      </c>
      <c r="B1397" s="16">
        <v>43685</v>
      </c>
      <c r="C1397" s="16">
        <v>43685</v>
      </c>
      <c r="D1397" s="15">
        <f t="shared" si="42"/>
        <v>2019</v>
      </c>
      <c r="E1397" s="15" t="s">
        <v>41</v>
      </c>
      <c r="F1397" s="15" t="s">
        <v>2440</v>
      </c>
      <c r="G1397" s="15"/>
      <c r="H1397" s="15"/>
      <c r="I1397" s="15"/>
      <c r="J1397" s="18">
        <v>0.5</v>
      </c>
      <c r="L1397" s="15" t="s">
        <v>330</v>
      </c>
      <c r="M1397" s="15" t="s">
        <v>14</v>
      </c>
      <c r="N1397" s="15" t="s">
        <v>7451</v>
      </c>
      <c r="O1397" s="15"/>
      <c r="Q1397" s="10">
        <v>0.5</v>
      </c>
      <c r="S1397" s="15"/>
      <c r="T1397">
        <f t="shared" si="43"/>
        <v>0.78539816339744828</v>
      </c>
      <c r="U1397" s="15" t="s">
        <v>4630</v>
      </c>
      <c r="V1397" s="15" t="s">
        <v>4631</v>
      </c>
    </row>
    <row r="1398" spans="1:22" ht="15" customHeight="1" x14ac:dyDescent="0.3">
      <c r="A1398" s="15" t="s">
        <v>105</v>
      </c>
      <c r="B1398" s="16">
        <v>43685</v>
      </c>
      <c r="C1398" s="16">
        <v>43685</v>
      </c>
      <c r="D1398" s="15">
        <f t="shared" si="42"/>
        <v>2019</v>
      </c>
      <c r="E1398" s="15" t="s">
        <v>41</v>
      </c>
      <c r="F1398" s="15" t="s">
        <v>238</v>
      </c>
      <c r="G1398" s="15"/>
      <c r="H1398" s="15"/>
      <c r="I1398" s="15"/>
      <c r="J1398" s="18">
        <v>1</v>
      </c>
      <c r="L1398" s="15" t="s">
        <v>252</v>
      </c>
      <c r="M1398" s="15" t="s">
        <v>14</v>
      </c>
      <c r="N1398" s="15" t="s">
        <v>7452</v>
      </c>
      <c r="O1398" s="15"/>
      <c r="Q1398" s="10">
        <v>1</v>
      </c>
      <c r="S1398" s="15"/>
      <c r="T1398">
        <f t="shared" si="43"/>
        <v>3.1415926535897931</v>
      </c>
      <c r="U1398" s="15" t="s">
        <v>4632</v>
      </c>
      <c r="V1398" s="15" t="s">
        <v>4633</v>
      </c>
    </row>
    <row r="1399" spans="1:22" ht="15" customHeight="1" x14ac:dyDescent="0.3">
      <c r="A1399" s="15" t="s">
        <v>105</v>
      </c>
      <c r="B1399" s="16">
        <v>43685</v>
      </c>
      <c r="C1399" s="16">
        <v>43685</v>
      </c>
      <c r="D1399" s="15">
        <f t="shared" si="42"/>
        <v>2019</v>
      </c>
      <c r="E1399" s="15" t="s">
        <v>41</v>
      </c>
      <c r="F1399" s="15" t="s">
        <v>238</v>
      </c>
      <c r="G1399" s="15"/>
      <c r="H1399" s="15"/>
      <c r="I1399" s="15"/>
      <c r="J1399" s="18">
        <v>1</v>
      </c>
      <c r="L1399" s="15" t="s">
        <v>252</v>
      </c>
      <c r="M1399" s="15" t="s">
        <v>14</v>
      </c>
      <c r="N1399" s="15" t="s">
        <v>7452</v>
      </c>
      <c r="O1399" s="15"/>
      <c r="Q1399" s="10">
        <v>1</v>
      </c>
      <c r="S1399" s="15"/>
      <c r="T1399">
        <f t="shared" si="43"/>
        <v>3.1415926535897931</v>
      </c>
      <c r="U1399" s="15" t="s">
        <v>4634</v>
      </c>
      <c r="V1399" s="15" t="s">
        <v>4635</v>
      </c>
    </row>
    <row r="1400" spans="1:22" ht="15" customHeight="1" x14ac:dyDescent="0.3">
      <c r="A1400" s="15" t="s">
        <v>105</v>
      </c>
      <c r="B1400" s="16">
        <v>43685</v>
      </c>
      <c r="C1400" s="16">
        <v>43685</v>
      </c>
      <c r="D1400" s="15">
        <f t="shared" si="42"/>
        <v>2019</v>
      </c>
      <c r="E1400" s="15" t="s">
        <v>41</v>
      </c>
      <c r="F1400" s="15" t="s">
        <v>257</v>
      </c>
      <c r="G1400" s="15"/>
      <c r="H1400" s="15"/>
      <c r="I1400" s="15"/>
      <c r="J1400" s="18">
        <v>1</v>
      </c>
      <c r="L1400" s="15" t="s">
        <v>330</v>
      </c>
      <c r="M1400" s="15" t="s">
        <v>14</v>
      </c>
      <c r="N1400" s="15" t="s">
        <v>7451</v>
      </c>
      <c r="O1400" s="15"/>
      <c r="Q1400" s="10">
        <v>1</v>
      </c>
      <c r="S1400" s="15"/>
      <c r="T1400">
        <f t="shared" si="43"/>
        <v>3.1415926535897931</v>
      </c>
      <c r="U1400" s="15" t="s">
        <v>4636</v>
      </c>
      <c r="V1400" s="15" t="s">
        <v>4637</v>
      </c>
    </row>
    <row r="1401" spans="1:22" ht="15" customHeight="1" x14ac:dyDescent="0.3">
      <c r="A1401" s="15" t="s">
        <v>186</v>
      </c>
      <c r="B1401" s="16">
        <v>43685</v>
      </c>
      <c r="C1401" s="16">
        <v>43685</v>
      </c>
      <c r="D1401" s="15">
        <f t="shared" si="42"/>
        <v>2019</v>
      </c>
      <c r="E1401" s="15" t="s">
        <v>379</v>
      </c>
      <c r="F1401" s="15" t="s">
        <v>238</v>
      </c>
      <c r="G1401" s="15"/>
      <c r="H1401" s="15"/>
      <c r="I1401" s="15" t="s">
        <v>4638</v>
      </c>
      <c r="J1401" s="18">
        <v>0.01</v>
      </c>
      <c r="L1401" s="15" t="s">
        <v>330</v>
      </c>
      <c r="M1401" s="15" t="s">
        <v>14</v>
      </c>
      <c r="N1401" s="15" t="s">
        <v>7451</v>
      </c>
      <c r="O1401" s="15"/>
      <c r="Q1401">
        <v>0.5</v>
      </c>
      <c r="S1401" s="15"/>
      <c r="T1401">
        <f t="shared" si="43"/>
        <v>0.78539816339744828</v>
      </c>
      <c r="U1401" s="15" t="s">
        <v>4639</v>
      </c>
      <c r="V1401" s="15" t="s">
        <v>4640</v>
      </c>
    </row>
    <row r="1402" spans="1:22" ht="15" customHeight="1" x14ac:dyDescent="0.3">
      <c r="A1402" s="15" t="s">
        <v>50</v>
      </c>
      <c r="B1402" s="16">
        <v>43692</v>
      </c>
      <c r="C1402" s="16">
        <v>43692</v>
      </c>
      <c r="D1402" s="15">
        <f t="shared" si="42"/>
        <v>2019</v>
      </c>
      <c r="E1402" s="15" t="s">
        <v>379</v>
      </c>
      <c r="F1402" s="15" t="s">
        <v>4641</v>
      </c>
      <c r="G1402" s="15"/>
      <c r="H1402" s="15"/>
      <c r="I1402" s="15" t="s">
        <v>4642</v>
      </c>
      <c r="J1402" s="18">
        <v>0</v>
      </c>
      <c r="L1402" s="15"/>
      <c r="M1402" s="15">
        <v>0</v>
      </c>
      <c r="N1402" s="15">
        <v>0</v>
      </c>
      <c r="O1402" s="15"/>
      <c r="Q1402">
        <v>0.5</v>
      </c>
      <c r="S1402" s="15"/>
      <c r="T1402">
        <f t="shared" si="43"/>
        <v>0.78539816339744828</v>
      </c>
      <c r="U1402" s="15" t="s">
        <v>4643</v>
      </c>
      <c r="V1402" s="15" t="s">
        <v>4644</v>
      </c>
    </row>
    <row r="1403" spans="1:22" ht="15" customHeight="1" x14ac:dyDescent="0.3">
      <c r="A1403" s="15" t="s">
        <v>1826</v>
      </c>
      <c r="B1403" s="16">
        <v>43685</v>
      </c>
      <c r="C1403" s="16">
        <v>43685</v>
      </c>
      <c r="D1403" s="15">
        <f t="shared" si="42"/>
        <v>2019</v>
      </c>
      <c r="E1403" s="15" t="s">
        <v>41</v>
      </c>
      <c r="F1403" s="15" t="s">
        <v>360</v>
      </c>
      <c r="G1403" s="15"/>
      <c r="H1403" s="15"/>
      <c r="I1403" s="15"/>
      <c r="J1403" s="18">
        <v>0.5</v>
      </c>
      <c r="L1403" s="15" t="s">
        <v>330</v>
      </c>
      <c r="M1403" s="15" t="s">
        <v>14</v>
      </c>
      <c r="N1403" s="15" t="s">
        <v>7451</v>
      </c>
      <c r="O1403" s="15"/>
      <c r="Q1403" s="10">
        <v>0.5</v>
      </c>
      <c r="S1403" s="15"/>
      <c r="T1403">
        <f t="shared" si="43"/>
        <v>0.78539816339744828</v>
      </c>
      <c r="U1403" s="15" t="s">
        <v>4645</v>
      </c>
      <c r="V1403" s="15" t="s">
        <v>4646</v>
      </c>
    </row>
    <row r="1404" spans="1:22" ht="15" customHeight="1" x14ac:dyDescent="0.3">
      <c r="A1404" s="15" t="s">
        <v>1826</v>
      </c>
      <c r="B1404" s="16">
        <v>43685</v>
      </c>
      <c r="C1404" s="16">
        <v>43685</v>
      </c>
      <c r="D1404" s="15">
        <f t="shared" si="42"/>
        <v>2019</v>
      </c>
      <c r="E1404" s="15" t="s">
        <v>41</v>
      </c>
      <c r="F1404" s="15" t="s">
        <v>238</v>
      </c>
      <c r="G1404" s="15"/>
      <c r="H1404" s="15"/>
      <c r="I1404" s="15"/>
      <c r="J1404" s="18">
        <v>0.01</v>
      </c>
      <c r="L1404" s="15" t="s">
        <v>330</v>
      </c>
      <c r="M1404" s="15" t="s">
        <v>14</v>
      </c>
      <c r="N1404" s="15" t="s">
        <v>7451</v>
      </c>
      <c r="O1404" s="15"/>
      <c r="Q1404">
        <v>0.5</v>
      </c>
      <c r="S1404" s="15"/>
      <c r="T1404">
        <f t="shared" si="43"/>
        <v>0.78539816339744828</v>
      </c>
      <c r="U1404" s="15" t="s">
        <v>4647</v>
      </c>
      <c r="V1404" s="15" t="s">
        <v>4648</v>
      </c>
    </row>
    <row r="1405" spans="1:22" ht="15" customHeight="1" x14ac:dyDescent="0.3">
      <c r="A1405" s="15" t="s">
        <v>1826</v>
      </c>
      <c r="B1405" s="16">
        <v>43685</v>
      </c>
      <c r="C1405" s="16">
        <v>43685</v>
      </c>
      <c r="D1405" s="15">
        <f t="shared" si="42"/>
        <v>2019</v>
      </c>
      <c r="E1405" s="15" t="s">
        <v>41</v>
      </c>
      <c r="F1405" s="15" t="s">
        <v>367</v>
      </c>
      <c r="G1405" s="15"/>
      <c r="H1405" s="15"/>
      <c r="I1405" s="15"/>
      <c r="J1405" s="18">
        <v>0.5</v>
      </c>
      <c r="L1405" s="15" t="s">
        <v>330</v>
      </c>
      <c r="M1405" s="15" t="s">
        <v>14</v>
      </c>
      <c r="N1405" s="15" t="s">
        <v>7451</v>
      </c>
      <c r="O1405" s="15"/>
      <c r="Q1405" s="10">
        <v>0.5</v>
      </c>
      <c r="S1405" s="15"/>
      <c r="T1405">
        <f t="shared" si="43"/>
        <v>0.78539816339744828</v>
      </c>
      <c r="U1405" s="15" t="s">
        <v>4649</v>
      </c>
      <c r="V1405" s="15" t="s">
        <v>4650</v>
      </c>
    </row>
    <row r="1406" spans="1:22" ht="15" customHeight="1" x14ac:dyDescent="0.3">
      <c r="A1406" s="15" t="s">
        <v>1826</v>
      </c>
      <c r="B1406" s="16">
        <v>43685</v>
      </c>
      <c r="C1406" s="16">
        <v>43685</v>
      </c>
      <c r="D1406" s="15">
        <f t="shared" si="42"/>
        <v>2019</v>
      </c>
      <c r="E1406" s="15" t="s">
        <v>41</v>
      </c>
      <c r="F1406" s="15" t="s">
        <v>367</v>
      </c>
      <c r="G1406" s="15"/>
      <c r="H1406" s="15"/>
      <c r="I1406" s="15"/>
      <c r="J1406" s="18">
        <v>0.5</v>
      </c>
      <c r="L1406" s="15" t="s">
        <v>330</v>
      </c>
      <c r="M1406" s="15" t="s">
        <v>14</v>
      </c>
      <c r="N1406" s="15" t="s">
        <v>7451</v>
      </c>
      <c r="O1406" s="15"/>
      <c r="Q1406" s="10">
        <v>0.5</v>
      </c>
      <c r="S1406" s="15"/>
      <c r="T1406">
        <f t="shared" si="43"/>
        <v>0.78539816339744828</v>
      </c>
      <c r="U1406" s="15" t="s">
        <v>4651</v>
      </c>
      <c r="V1406" s="15" t="s">
        <v>4652</v>
      </c>
    </row>
    <row r="1407" spans="1:22" ht="15" customHeight="1" x14ac:dyDescent="0.3">
      <c r="A1407" s="15" t="s">
        <v>98</v>
      </c>
      <c r="B1407" s="16">
        <v>43686</v>
      </c>
      <c r="C1407" s="16">
        <v>43686</v>
      </c>
      <c r="D1407" s="15">
        <f t="shared" si="42"/>
        <v>2019</v>
      </c>
      <c r="E1407" s="15" t="s">
        <v>379</v>
      </c>
      <c r="F1407" s="15" t="s">
        <v>2440</v>
      </c>
      <c r="G1407" s="15"/>
      <c r="H1407" s="15"/>
      <c r="I1407" s="15"/>
      <c r="J1407" s="18">
        <v>1.5</v>
      </c>
      <c r="L1407" s="15" t="s">
        <v>330</v>
      </c>
      <c r="M1407" s="15" t="s">
        <v>14</v>
      </c>
      <c r="N1407" s="15" t="s">
        <v>7451</v>
      </c>
      <c r="O1407" s="15"/>
      <c r="Q1407" s="10">
        <v>1.5</v>
      </c>
      <c r="S1407" s="15"/>
      <c r="T1407">
        <f t="shared" si="43"/>
        <v>7.0685834705770345</v>
      </c>
      <c r="U1407" s="15" t="s">
        <v>4653</v>
      </c>
      <c r="V1407" s="15" t="s">
        <v>4654</v>
      </c>
    </row>
    <row r="1408" spans="1:22" ht="15" customHeight="1" x14ac:dyDescent="0.3">
      <c r="A1408" s="15" t="s">
        <v>98</v>
      </c>
      <c r="B1408" s="16">
        <v>43686</v>
      </c>
      <c r="C1408" s="16">
        <v>43686</v>
      </c>
      <c r="D1408" s="15">
        <f t="shared" si="42"/>
        <v>2019</v>
      </c>
      <c r="E1408" s="15" t="s">
        <v>379</v>
      </c>
      <c r="F1408" s="15" t="s">
        <v>2440</v>
      </c>
      <c r="G1408" s="15"/>
      <c r="H1408" s="15"/>
      <c r="I1408" s="15"/>
      <c r="J1408" s="18">
        <v>1.5</v>
      </c>
      <c r="L1408" s="15" t="s">
        <v>330</v>
      </c>
      <c r="M1408" s="15" t="s">
        <v>14</v>
      </c>
      <c r="N1408" s="15" t="s">
        <v>7451</v>
      </c>
      <c r="O1408" s="15"/>
      <c r="Q1408" s="10">
        <v>1.5</v>
      </c>
      <c r="S1408" s="15"/>
      <c r="T1408">
        <f t="shared" si="43"/>
        <v>7.0685834705770345</v>
      </c>
      <c r="U1408" s="15" t="s">
        <v>4655</v>
      </c>
      <c r="V1408" s="15" t="s">
        <v>4656</v>
      </c>
    </row>
    <row r="1409" spans="1:22" ht="15" customHeight="1" x14ac:dyDescent="0.3">
      <c r="A1409" s="15" t="s">
        <v>98</v>
      </c>
      <c r="B1409" s="16">
        <v>43686</v>
      </c>
      <c r="C1409" s="16">
        <v>43686</v>
      </c>
      <c r="D1409" s="15">
        <f t="shared" si="42"/>
        <v>2019</v>
      </c>
      <c r="E1409" s="15" t="s">
        <v>379</v>
      </c>
      <c r="F1409" s="15" t="s">
        <v>2440</v>
      </c>
      <c r="G1409" s="15"/>
      <c r="H1409" s="15"/>
      <c r="I1409" s="15"/>
      <c r="J1409" s="18">
        <v>1</v>
      </c>
      <c r="L1409" s="15" t="s">
        <v>330</v>
      </c>
      <c r="M1409" s="15" t="s">
        <v>14</v>
      </c>
      <c r="N1409" s="15" t="s">
        <v>7451</v>
      </c>
      <c r="O1409" s="15"/>
      <c r="Q1409" s="10">
        <v>1</v>
      </c>
      <c r="S1409" s="15"/>
      <c r="T1409">
        <f t="shared" si="43"/>
        <v>3.1415926535897931</v>
      </c>
      <c r="U1409" s="15" t="s">
        <v>4657</v>
      </c>
      <c r="V1409" s="15" t="s">
        <v>4658</v>
      </c>
    </row>
    <row r="1410" spans="1:22" ht="15" customHeight="1" x14ac:dyDescent="0.3">
      <c r="A1410" s="15" t="s">
        <v>98</v>
      </c>
      <c r="B1410" s="16">
        <v>43686</v>
      </c>
      <c r="C1410" s="16">
        <v>43686</v>
      </c>
      <c r="D1410" s="15">
        <f t="shared" si="42"/>
        <v>2019</v>
      </c>
      <c r="E1410" s="15" t="s">
        <v>379</v>
      </c>
      <c r="F1410" s="15" t="s">
        <v>2440</v>
      </c>
      <c r="G1410" s="15"/>
      <c r="H1410" s="15"/>
      <c r="I1410" s="15"/>
      <c r="J1410" s="18">
        <v>0.01</v>
      </c>
      <c r="L1410" s="15" t="s">
        <v>330</v>
      </c>
      <c r="M1410" s="15" t="s">
        <v>14</v>
      </c>
      <c r="N1410" s="15" t="s">
        <v>7451</v>
      </c>
      <c r="O1410" s="15"/>
      <c r="Q1410">
        <v>0.5</v>
      </c>
      <c r="S1410" s="15"/>
      <c r="T1410">
        <f t="shared" si="43"/>
        <v>0.78539816339744828</v>
      </c>
      <c r="U1410" s="15" t="s">
        <v>4659</v>
      </c>
      <c r="V1410" s="15" t="s">
        <v>4660</v>
      </c>
    </row>
    <row r="1411" spans="1:22" ht="15" customHeight="1" x14ac:dyDescent="0.3">
      <c r="A1411" s="15" t="s">
        <v>98</v>
      </c>
      <c r="B1411" s="16">
        <v>43686</v>
      </c>
      <c r="C1411" s="16">
        <v>43686</v>
      </c>
      <c r="D1411" s="15">
        <f t="shared" ref="D1411:D1474" si="44">YEAR(C1411)</f>
        <v>2019</v>
      </c>
      <c r="E1411" s="15" t="s">
        <v>379</v>
      </c>
      <c r="F1411" s="15" t="s">
        <v>2440</v>
      </c>
      <c r="G1411" s="15"/>
      <c r="H1411" s="15"/>
      <c r="I1411" s="15"/>
      <c r="J1411" s="18">
        <v>0.01</v>
      </c>
      <c r="L1411" s="15" t="s">
        <v>330</v>
      </c>
      <c r="M1411" s="15" t="s">
        <v>14</v>
      </c>
      <c r="N1411" s="15" t="s">
        <v>7451</v>
      </c>
      <c r="O1411" s="15"/>
      <c r="Q1411">
        <v>0.5</v>
      </c>
      <c r="S1411" s="15"/>
      <c r="T1411">
        <f t="shared" ref="T1411:T1474" si="45">PI()*(Q1411^2)</f>
        <v>0.78539816339744828</v>
      </c>
      <c r="U1411" s="15" t="s">
        <v>4661</v>
      </c>
      <c r="V1411" s="15" t="s">
        <v>4662</v>
      </c>
    </row>
    <row r="1412" spans="1:22" ht="15" customHeight="1" x14ac:dyDescent="0.3">
      <c r="A1412" s="15" t="s">
        <v>98</v>
      </c>
      <c r="B1412" s="16">
        <v>43686</v>
      </c>
      <c r="C1412" s="16">
        <v>43686</v>
      </c>
      <c r="D1412" s="15">
        <f t="shared" si="44"/>
        <v>2019</v>
      </c>
      <c r="E1412" s="15" t="s">
        <v>379</v>
      </c>
      <c r="F1412" s="15" t="s">
        <v>2440</v>
      </c>
      <c r="G1412" s="15"/>
      <c r="H1412" s="15"/>
      <c r="I1412" s="15"/>
      <c r="J1412" s="18">
        <v>2</v>
      </c>
      <c r="L1412" s="15" t="s">
        <v>330</v>
      </c>
      <c r="M1412" s="15" t="s">
        <v>12</v>
      </c>
      <c r="N1412" s="15" t="s">
        <v>7451</v>
      </c>
      <c r="O1412" s="15"/>
      <c r="Q1412" s="10">
        <v>2</v>
      </c>
      <c r="S1412" s="15"/>
      <c r="T1412">
        <f t="shared" si="45"/>
        <v>12.566370614359172</v>
      </c>
      <c r="U1412" s="15" t="s">
        <v>4663</v>
      </c>
      <c r="V1412" s="15" t="s">
        <v>4664</v>
      </c>
    </row>
    <row r="1413" spans="1:22" ht="15" customHeight="1" x14ac:dyDescent="0.3">
      <c r="A1413" s="15" t="s">
        <v>98</v>
      </c>
      <c r="B1413" s="16">
        <v>43686</v>
      </c>
      <c r="C1413" s="16">
        <v>43686</v>
      </c>
      <c r="D1413" s="15">
        <f t="shared" si="44"/>
        <v>2019</v>
      </c>
      <c r="E1413" s="15" t="s">
        <v>1585</v>
      </c>
      <c r="F1413" s="15" t="s">
        <v>2440</v>
      </c>
      <c r="G1413" s="15"/>
      <c r="H1413" s="15"/>
      <c r="I1413" s="15"/>
      <c r="J1413" s="18">
        <v>4</v>
      </c>
      <c r="L1413" s="15" t="s">
        <v>240</v>
      </c>
      <c r="M1413" s="15" t="s">
        <v>14</v>
      </c>
      <c r="N1413" s="15" t="s">
        <v>7452</v>
      </c>
      <c r="O1413" s="15"/>
      <c r="Q1413" s="10">
        <v>4</v>
      </c>
      <c r="S1413" s="15"/>
      <c r="T1413">
        <f t="shared" si="45"/>
        <v>50.26548245743669</v>
      </c>
      <c r="U1413" s="15" t="s">
        <v>4665</v>
      </c>
      <c r="V1413" s="15" t="s">
        <v>4666</v>
      </c>
    </row>
    <row r="1414" spans="1:22" ht="15" customHeight="1" x14ac:dyDescent="0.3">
      <c r="A1414" s="15" t="s">
        <v>98</v>
      </c>
      <c r="B1414" s="16">
        <v>43686</v>
      </c>
      <c r="C1414" s="16">
        <v>43686</v>
      </c>
      <c r="D1414" s="15">
        <f t="shared" si="44"/>
        <v>2019</v>
      </c>
      <c r="E1414" s="15" t="s">
        <v>1585</v>
      </c>
      <c r="F1414" s="15" t="s">
        <v>262</v>
      </c>
      <c r="G1414" s="15"/>
      <c r="H1414" s="15"/>
      <c r="I1414" s="15"/>
      <c r="J1414" s="18">
        <v>0.05</v>
      </c>
      <c r="L1414" s="15" t="s">
        <v>330</v>
      </c>
      <c r="M1414" s="15" t="s">
        <v>14</v>
      </c>
      <c r="N1414" s="15" t="s">
        <v>7451</v>
      </c>
      <c r="O1414" s="15"/>
      <c r="Q1414">
        <v>0.5</v>
      </c>
      <c r="S1414" s="15"/>
      <c r="T1414">
        <f t="shared" si="45"/>
        <v>0.78539816339744828</v>
      </c>
      <c r="U1414" s="15" t="s">
        <v>4667</v>
      </c>
      <c r="V1414" s="15" t="s">
        <v>4668</v>
      </c>
    </row>
    <row r="1415" spans="1:22" ht="15" customHeight="1" x14ac:dyDescent="0.3">
      <c r="A1415" s="15" t="s">
        <v>98</v>
      </c>
      <c r="B1415" s="16">
        <v>43686</v>
      </c>
      <c r="C1415" s="16">
        <v>43686</v>
      </c>
      <c r="D1415" s="15">
        <f t="shared" si="44"/>
        <v>2019</v>
      </c>
      <c r="E1415" s="15" t="s">
        <v>1585</v>
      </c>
      <c r="F1415" s="15" t="s">
        <v>2440</v>
      </c>
      <c r="G1415" s="15"/>
      <c r="H1415" s="15"/>
      <c r="I1415" s="15"/>
      <c r="J1415" s="18">
        <v>0.01</v>
      </c>
      <c r="L1415" s="15" t="s">
        <v>330</v>
      </c>
      <c r="M1415" s="15" t="s">
        <v>14</v>
      </c>
      <c r="N1415" s="15" t="s">
        <v>7451</v>
      </c>
      <c r="O1415" s="15"/>
      <c r="Q1415">
        <v>0.5</v>
      </c>
      <c r="S1415" s="15"/>
      <c r="T1415">
        <f t="shared" si="45"/>
        <v>0.78539816339744828</v>
      </c>
      <c r="U1415" s="15" t="s">
        <v>4669</v>
      </c>
      <c r="V1415" s="15" t="s">
        <v>4670</v>
      </c>
    </row>
    <row r="1416" spans="1:22" ht="15" customHeight="1" x14ac:dyDescent="0.3">
      <c r="A1416" s="15" t="s">
        <v>98</v>
      </c>
      <c r="B1416" s="16">
        <v>43686</v>
      </c>
      <c r="C1416" s="16">
        <v>43686</v>
      </c>
      <c r="D1416" s="15">
        <f t="shared" si="44"/>
        <v>2019</v>
      </c>
      <c r="E1416" s="15" t="s">
        <v>1585</v>
      </c>
      <c r="F1416" s="15" t="s">
        <v>360</v>
      </c>
      <c r="G1416" s="15"/>
      <c r="H1416" s="15"/>
      <c r="I1416" s="15"/>
      <c r="J1416" s="18">
        <v>0.01</v>
      </c>
      <c r="L1416" s="15" t="s">
        <v>330</v>
      </c>
      <c r="M1416" s="15" t="s">
        <v>14</v>
      </c>
      <c r="N1416" s="15" t="s">
        <v>7451</v>
      </c>
      <c r="O1416" s="15"/>
      <c r="Q1416">
        <v>0.5</v>
      </c>
      <c r="S1416" s="15"/>
      <c r="T1416">
        <f t="shared" si="45"/>
        <v>0.78539816339744828</v>
      </c>
      <c r="U1416" s="15" t="s">
        <v>4671</v>
      </c>
      <c r="V1416" s="15" t="s">
        <v>4672</v>
      </c>
    </row>
    <row r="1417" spans="1:22" ht="15" customHeight="1" x14ac:dyDescent="0.3">
      <c r="A1417" s="15" t="s">
        <v>96</v>
      </c>
      <c r="B1417" s="16">
        <v>43686</v>
      </c>
      <c r="C1417" s="16">
        <v>43686</v>
      </c>
      <c r="D1417" s="15">
        <f t="shared" si="44"/>
        <v>2019</v>
      </c>
      <c r="E1417" s="15" t="s">
        <v>41</v>
      </c>
      <c r="F1417" s="15" t="s">
        <v>474</v>
      </c>
      <c r="G1417" s="15"/>
      <c r="H1417" s="15"/>
      <c r="I1417" s="15"/>
      <c r="J1417" s="18">
        <v>5</v>
      </c>
      <c r="L1417" s="15" t="s">
        <v>252</v>
      </c>
      <c r="M1417" s="15" t="s">
        <v>14</v>
      </c>
      <c r="N1417" s="15" t="s">
        <v>7452</v>
      </c>
      <c r="O1417" s="15"/>
      <c r="Q1417" s="10">
        <v>5</v>
      </c>
      <c r="S1417" s="15"/>
      <c r="T1417">
        <f t="shared" si="45"/>
        <v>78.539816339744831</v>
      </c>
      <c r="U1417" s="15" t="s">
        <v>4673</v>
      </c>
      <c r="V1417" s="15" t="s">
        <v>4674</v>
      </c>
    </row>
    <row r="1418" spans="1:22" ht="15" customHeight="1" x14ac:dyDescent="0.3">
      <c r="A1418" s="15" t="s">
        <v>96</v>
      </c>
      <c r="B1418" s="16">
        <v>43686</v>
      </c>
      <c r="C1418" s="16">
        <v>43686</v>
      </c>
      <c r="D1418" s="15">
        <f t="shared" si="44"/>
        <v>2019</v>
      </c>
      <c r="E1418" s="15" t="s">
        <v>41</v>
      </c>
      <c r="F1418" s="15" t="s">
        <v>289</v>
      </c>
      <c r="G1418" s="15"/>
      <c r="H1418" s="15"/>
      <c r="I1418" s="15"/>
      <c r="J1418" s="18">
        <v>0.01</v>
      </c>
      <c r="L1418" s="15" t="s">
        <v>330</v>
      </c>
      <c r="M1418" s="15" t="s">
        <v>14</v>
      </c>
      <c r="N1418" s="15" t="s">
        <v>7451</v>
      </c>
      <c r="O1418" s="15"/>
      <c r="Q1418">
        <v>0.5</v>
      </c>
      <c r="S1418" s="15"/>
      <c r="T1418">
        <f t="shared" si="45"/>
        <v>0.78539816339744828</v>
      </c>
      <c r="U1418" s="15" t="s">
        <v>4675</v>
      </c>
      <c r="V1418" s="15" t="s">
        <v>4676</v>
      </c>
    </row>
    <row r="1419" spans="1:22" ht="15" customHeight="1" x14ac:dyDescent="0.3">
      <c r="A1419" s="15" t="s">
        <v>96</v>
      </c>
      <c r="B1419" s="16">
        <v>43686</v>
      </c>
      <c r="C1419" s="16">
        <v>43686</v>
      </c>
      <c r="D1419" s="15">
        <f t="shared" si="44"/>
        <v>2019</v>
      </c>
      <c r="E1419" s="15" t="s">
        <v>41</v>
      </c>
      <c r="F1419" s="15" t="s">
        <v>289</v>
      </c>
      <c r="G1419" s="15"/>
      <c r="H1419" s="15"/>
      <c r="I1419" s="15"/>
      <c r="J1419" s="18">
        <v>0.01</v>
      </c>
      <c r="L1419" s="15" t="s">
        <v>330</v>
      </c>
      <c r="M1419" s="15" t="s">
        <v>14</v>
      </c>
      <c r="N1419" s="15" t="s">
        <v>7451</v>
      </c>
      <c r="O1419" s="15"/>
      <c r="Q1419">
        <v>0.5</v>
      </c>
      <c r="S1419" s="15"/>
      <c r="T1419">
        <f t="shared" si="45"/>
        <v>0.78539816339744828</v>
      </c>
      <c r="U1419" s="15" t="s">
        <v>4677</v>
      </c>
      <c r="V1419" s="15" t="s">
        <v>4678</v>
      </c>
    </row>
    <row r="1420" spans="1:22" ht="15" customHeight="1" x14ac:dyDescent="0.3">
      <c r="A1420" s="15" t="s">
        <v>96</v>
      </c>
      <c r="B1420" s="16">
        <v>43686</v>
      </c>
      <c r="C1420" s="16">
        <v>43686</v>
      </c>
      <c r="D1420" s="15">
        <f t="shared" si="44"/>
        <v>2019</v>
      </c>
      <c r="E1420" s="15" t="s">
        <v>41</v>
      </c>
      <c r="F1420" s="15" t="s">
        <v>289</v>
      </c>
      <c r="G1420" s="15"/>
      <c r="H1420" s="15"/>
      <c r="I1420" s="15"/>
      <c r="J1420" s="18">
        <v>1</v>
      </c>
      <c r="L1420" s="15" t="s">
        <v>330</v>
      </c>
      <c r="M1420" s="15" t="s">
        <v>14</v>
      </c>
      <c r="N1420" s="15" t="s">
        <v>7451</v>
      </c>
      <c r="O1420" s="15"/>
      <c r="Q1420" s="10">
        <v>1</v>
      </c>
      <c r="S1420" s="15"/>
      <c r="T1420">
        <f t="shared" si="45"/>
        <v>3.1415926535897931</v>
      </c>
      <c r="U1420" s="15" t="s">
        <v>4679</v>
      </c>
      <c r="V1420" s="15" t="s">
        <v>4680</v>
      </c>
    </row>
    <row r="1421" spans="1:22" ht="15" customHeight="1" x14ac:dyDescent="0.3">
      <c r="A1421" s="15" t="s">
        <v>96</v>
      </c>
      <c r="B1421" s="16">
        <v>43686</v>
      </c>
      <c r="C1421" s="16">
        <v>43686</v>
      </c>
      <c r="D1421" s="15">
        <f t="shared" si="44"/>
        <v>2019</v>
      </c>
      <c r="E1421" s="15" t="s">
        <v>41</v>
      </c>
      <c r="F1421" s="15" t="s">
        <v>289</v>
      </c>
      <c r="G1421" s="15"/>
      <c r="H1421" s="15"/>
      <c r="I1421" s="15"/>
      <c r="J1421" s="18">
        <v>1</v>
      </c>
      <c r="L1421" s="15" t="s">
        <v>330</v>
      </c>
      <c r="M1421" s="15" t="s">
        <v>14</v>
      </c>
      <c r="N1421" s="15" t="s">
        <v>7451</v>
      </c>
      <c r="O1421" s="15"/>
      <c r="Q1421" s="10">
        <v>1</v>
      </c>
      <c r="S1421" s="15"/>
      <c r="T1421">
        <f t="shared" si="45"/>
        <v>3.1415926535897931</v>
      </c>
      <c r="U1421" s="15" t="s">
        <v>4681</v>
      </c>
      <c r="V1421" s="15" t="s">
        <v>4682</v>
      </c>
    </row>
    <row r="1422" spans="1:22" ht="15" customHeight="1" x14ac:dyDescent="0.3">
      <c r="A1422" s="15" t="s">
        <v>96</v>
      </c>
      <c r="B1422" s="16">
        <v>43686</v>
      </c>
      <c r="C1422" s="16">
        <v>43686</v>
      </c>
      <c r="D1422" s="15">
        <f t="shared" si="44"/>
        <v>2019</v>
      </c>
      <c r="E1422" s="15" t="s">
        <v>41</v>
      </c>
      <c r="F1422" s="15" t="s">
        <v>360</v>
      </c>
      <c r="G1422" s="15"/>
      <c r="H1422" s="15"/>
      <c r="I1422" s="15"/>
      <c r="J1422" s="18">
        <v>0.01</v>
      </c>
      <c r="L1422" s="15" t="s">
        <v>330</v>
      </c>
      <c r="M1422" s="15" t="s">
        <v>14</v>
      </c>
      <c r="N1422" s="15" t="s">
        <v>7451</v>
      </c>
      <c r="O1422" s="15"/>
      <c r="Q1422">
        <v>0.5</v>
      </c>
      <c r="S1422" s="15"/>
      <c r="T1422">
        <f t="shared" si="45"/>
        <v>0.78539816339744828</v>
      </c>
      <c r="U1422" s="15" t="s">
        <v>4683</v>
      </c>
      <c r="V1422" s="15" t="s">
        <v>4684</v>
      </c>
    </row>
    <row r="1423" spans="1:22" ht="15" customHeight="1" x14ac:dyDescent="0.3">
      <c r="A1423" s="15" t="s">
        <v>96</v>
      </c>
      <c r="B1423" s="16">
        <v>43686</v>
      </c>
      <c r="C1423" s="16">
        <v>43686</v>
      </c>
      <c r="D1423" s="15">
        <f t="shared" si="44"/>
        <v>2019</v>
      </c>
      <c r="E1423" s="15" t="s">
        <v>41</v>
      </c>
      <c r="F1423" s="15" t="s">
        <v>289</v>
      </c>
      <c r="G1423" s="15"/>
      <c r="H1423" s="15"/>
      <c r="I1423" s="15"/>
      <c r="J1423" s="18">
        <v>1</v>
      </c>
      <c r="L1423" s="15" t="s">
        <v>330</v>
      </c>
      <c r="M1423" s="15" t="s">
        <v>14</v>
      </c>
      <c r="N1423" s="15" t="s">
        <v>7451</v>
      </c>
      <c r="O1423" s="15"/>
      <c r="Q1423" s="10">
        <v>1</v>
      </c>
      <c r="S1423" s="15"/>
      <c r="T1423">
        <f t="shared" si="45"/>
        <v>3.1415926535897931</v>
      </c>
      <c r="U1423" s="15" t="s">
        <v>4685</v>
      </c>
      <c r="V1423" s="15" t="s">
        <v>4686</v>
      </c>
    </row>
    <row r="1424" spans="1:22" ht="15" customHeight="1" x14ac:dyDescent="0.3">
      <c r="A1424" s="15" t="s">
        <v>96</v>
      </c>
      <c r="B1424" s="16">
        <v>43686</v>
      </c>
      <c r="C1424" s="16">
        <v>43686</v>
      </c>
      <c r="D1424" s="15">
        <f t="shared" si="44"/>
        <v>2019</v>
      </c>
      <c r="E1424" s="15" t="s">
        <v>41</v>
      </c>
      <c r="F1424" s="15" t="s">
        <v>360</v>
      </c>
      <c r="G1424" s="15"/>
      <c r="H1424" s="15"/>
      <c r="I1424" s="15"/>
      <c r="J1424" s="18">
        <v>1</v>
      </c>
      <c r="L1424" s="15" t="s">
        <v>330</v>
      </c>
      <c r="M1424" s="15" t="s">
        <v>14</v>
      </c>
      <c r="N1424" s="15" t="s">
        <v>7451</v>
      </c>
      <c r="O1424" s="15"/>
      <c r="Q1424" s="10">
        <v>1</v>
      </c>
      <c r="S1424" s="15"/>
      <c r="T1424">
        <f t="shared" si="45"/>
        <v>3.1415926535897931</v>
      </c>
      <c r="U1424" s="15" t="s">
        <v>4687</v>
      </c>
      <c r="V1424" s="15" t="s">
        <v>4688</v>
      </c>
    </row>
    <row r="1425" spans="1:22" ht="15" customHeight="1" x14ac:dyDescent="0.3">
      <c r="A1425" s="15" t="s">
        <v>96</v>
      </c>
      <c r="B1425" s="16">
        <v>43686</v>
      </c>
      <c r="C1425" s="16">
        <v>43686</v>
      </c>
      <c r="D1425" s="15">
        <f t="shared" si="44"/>
        <v>2019</v>
      </c>
      <c r="E1425" s="15" t="s">
        <v>41</v>
      </c>
      <c r="F1425" s="15" t="s">
        <v>289</v>
      </c>
      <c r="G1425" s="15"/>
      <c r="H1425" s="15"/>
      <c r="I1425" s="15"/>
      <c r="J1425" s="18">
        <v>1</v>
      </c>
      <c r="L1425" s="15" t="s">
        <v>330</v>
      </c>
      <c r="M1425" s="15" t="s">
        <v>14</v>
      </c>
      <c r="N1425" s="15" t="s">
        <v>7451</v>
      </c>
      <c r="O1425" s="15"/>
      <c r="Q1425" s="10">
        <v>1</v>
      </c>
      <c r="S1425" s="15"/>
      <c r="T1425">
        <f t="shared" si="45"/>
        <v>3.1415926535897931</v>
      </c>
      <c r="U1425" s="15" t="s">
        <v>4689</v>
      </c>
      <c r="V1425" s="15" t="s">
        <v>4690</v>
      </c>
    </row>
    <row r="1426" spans="1:22" ht="15" customHeight="1" x14ac:dyDescent="0.3">
      <c r="A1426" s="15" t="s">
        <v>96</v>
      </c>
      <c r="B1426" s="16">
        <v>43686</v>
      </c>
      <c r="C1426" s="16">
        <v>43686</v>
      </c>
      <c r="D1426" s="15">
        <f t="shared" si="44"/>
        <v>2019</v>
      </c>
      <c r="E1426" s="15" t="s">
        <v>390</v>
      </c>
      <c r="F1426" s="15" t="s">
        <v>289</v>
      </c>
      <c r="G1426" s="15"/>
      <c r="H1426" s="15"/>
      <c r="I1426" s="15"/>
      <c r="J1426" s="18">
        <v>0.01</v>
      </c>
      <c r="L1426" s="15" t="s">
        <v>330</v>
      </c>
      <c r="M1426" s="15" t="s">
        <v>14</v>
      </c>
      <c r="N1426" s="15" t="s">
        <v>7451</v>
      </c>
      <c r="O1426" s="15"/>
      <c r="Q1426">
        <v>0.5</v>
      </c>
      <c r="S1426" s="15"/>
      <c r="T1426">
        <f t="shared" si="45"/>
        <v>0.78539816339744828</v>
      </c>
      <c r="U1426" s="15" t="s">
        <v>4691</v>
      </c>
      <c r="V1426" s="15" t="s">
        <v>4692</v>
      </c>
    </row>
    <row r="1427" spans="1:22" ht="15" customHeight="1" x14ac:dyDescent="0.3">
      <c r="A1427" s="15" t="s">
        <v>96</v>
      </c>
      <c r="B1427" s="16">
        <v>43686</v>
      </c>
      <c r="C1427" s="16">
        <v>43686</v>
      </c>
      <c r="D1427" s="15">
        <f t="shared" si="44"/>
        <v>2019</v>
      </c>
      <c r="E1427" s="15" t="s">
        <v>390</v>
      </c>
      <c r="F1427" s="15" t="s">
        <v>360</v>
      </c>
      <c r="G1427" s="15"/>
      <c r="H1427" s="15"/>
      <c r="I1427" s="15"/>
      <c r="J1427" s="18">
        <v>0.01</v>
      </c>
      <c r="L1427" s="15" t="s">
        <v>330</v>
      </c>
      <c r="M1427" s="15" t="s">
        <v>14</v>
      </c>
      <c r="N1427" s="15" t="s">
        <v>7451</v>
      </c>
      <c r="O1427" s="15"/>
      <c r="Q1427">
        <v>0.5</v>
      </c>
      <c r="S1427" s="15"/>
      <c r="T1427">
        <f t="shared" si="45"/>
        <v>0.78539816339744828</v>
      </c>
      <c r="U1427" s="15" t="s">
        <v>4693</v>
      </c>
      <c r="V1427" s="15" t="s">
        <v>4694</v>
      </c>
    </row>
    <row r="1428" spans="1:22" ht="15" customHeight="1" x14ac:dyDescent="0.3">
      <c r="A1428" s="15" t="s">
        <v>96</v>
      </c>
      <c r="B1428" s="16">
        <v>43686</v>
      </c>
      <c r="C1428" s="16">
        <v>43686</v>
      </c>
      <c r="D1428" s="15">
        <f t="shared" si="44"/>
        <v>2019</v>
      </c>
      <c r="E1428" s="15" t="s">
        <v>390</v>
      </c>
      <c r="F1428" s="15" t="s">
        <v>474</v>
      </c>
      <c r="G1428" s="15"/>
      <c r="H1428" s="15"/>
      <c r="I1428" s="15"/>
      <c r="J1428" s="18">
        <v>3</v>
      </c>
      <c r="L1428" s="15" t="s">
        <v>252</v>
      </c>
      <c r="M1428" s="15" t="s">
        <v>14</v>
      </c>
      <c r="N1428" s="15" t="s">
        <v>7451</v>
      </c>
      <c r="O1428" s="15"/>
      <c r="Q1428" s="10">
        <v>3</v>
      </c>
      <c r="S1428" s="15"/>
      <c r="T1428">
        <f t="shared" si="45"/>
        <v>28.274333882308138</v>
      </c>
      <c r="U1428" s="15" t="s">
        <v>4695</v>
      </c>
      <c r="V1428" s="15" t="s">
        <v>4696</v>
      </c>
    </row>
    <row r="1429" spans="1:22" ht="15" customHeight="1" x14ac:dyDescent="0.3">
      <c r="A1429" s="15" t="s">
        <v>96</v>
      </c>
      <c r="B1429" s="16">
        <v>43686</v>
      </c>
      <c r="C1429" s="16">
        <v>43686</v>
      </c>
      <c r="D1429" s="15">
        <f t="shared" si="44"/>
        <v>2019</v>
      </c>
      <c r="E1429" s="15" t="s">
        <v>390</v>
      </c>
      <c r="F1429" s="15" t="s">
        <v>360</v>
      </c>
      <c r="G1429" s="15"/>
      <c r="H1429" s="15"/>
      <c r="I1429" s="15"/>
      <c r="J1429" s="18">
        <v>0.01</v>
      </c>
      <c r="L1429" s="15" t="s">
        <v>330</v>
      </c>
      <c r="M1429" s="15" t="s">
        <v>14</v>
      </c>
      <c r="N1429" s="15" t="s">
        <v>7451</v>
      </c>
      <c r="O1429" s="15"/>
      <c r="Q1429">
        <v>0.5</v>
      </c>
      <c r="S1429" s="15"/>
      <c r="T1429">
        <f t="shared" si="45"/>
        <v>0.78539816339744828</v>
      </c>
      <c r="U1429" s="15" t="s">
        <v>4697</v>
      </c>
      <c r="V1429" s="15" t="s">
        <v>4698</v>
      </c>
    </row>
    <row r="1430" spans="1:22" ht="15" customHeight="1" x14ac:dyDescent="0.3">
      <c r="A1430" s="15" t="s">
        <v>96</v>
      </c>
      <c r="B1430" s="16">
        <v>43686</v>
      </c>
      <c r="C1430" s="16">
        <v>43686</v>
      </c>
      <c r="D1430" s="15">
        <f t="shared" si="44"/>
        <v>2019</v>
      </c>
      <c r="E1430" s="15" t="s">
        <v>390</v>
      </c>
      <c r="F1430" s="15" t="s">
        <v>360</v>
      </c>
      <c r="G1430" s="15"/>
      <c r="H1430" s="15"/>
      <c r="I1430" s="15"/>
      <c r="J1430" s="18">
        <v>4</v>
      </c>
      <c r="L1430" s="15" t="s">
        <v>252</v>
      </c>
      <c r="M1430" s="15" t="s">
        <v>14</v>
      </c>
      <c r="N1430" s="15" t="s">
        <v>7452</v>
      </c>
      <c r="O1430" s="15"/>
      <c r="Q1430" s="10">
        <v>4</v>
      </c>
      <c r="S1430" s="15"/>
      <c r="T1430">
        <f t="shared" si="45"/>
        <v>50.26548245743669</v>
      </c>
      <c r="U1430" s="15" t="s">
        <v>4699</v>
      </c>
      <c r="V1430" s="15" t="s">
        <v>4700</v>
      </c>
    </row>
    <row r="1431" spans="1:22" ht="15" customHeight="1" x14ac:dyDescent="0.3">
      <c r="A1431" s="15" t="s">
        <v>1199</v>
      </c>
      <c r="B1431" s="16">
        <v>43686</v>
      </c>
      <c r="C1431" s="16">
        <v>43686</v>
      </c>
      <c r="D1431" s="15">
        <f t="shared" si="44"/>
        <v>2019</v>
      </c>
      <c r="E1431" s="15" t="s">
        <v>390</v>
      </c>
      <c r="F1431" s="15" t="s">
        <v>2440</v>
      </c>
      <c r="G1431" s="15"/>
      <c r="H1431" s="15"/>
      <c r="I1431" s="15"/>
      <c r="J1431" s="18">
        <v>2</v>
      </c>
      <c r="L1431" s="15" t="s">
        <v>240</v>
      </c>
      <c r="M1431" s="15" t="s">
        <v>12</v>
      </c>
      <c r="N1431" s="15" t="s">
        <v>7452</v>
      </c>
      <c r="O1431" s="15"/>
      <c r="Q1431" s="10">
        <v>2</v>
      </c>
      <c r="S1431" s="15"/>
      <c r="T1431">
        <f t="shared" si="45"/>
        <v>12.566370614359172</v>
      </c>
      <c r="U1431" s="15" t="s">
        <v>4701</v>
      </c>
      <c r="V1431" s="15" t="s">
        <v>4702</v>
      </c>
    </row>
    <row r="1432" spans="1:22" ht="15" customHeight="1" x14ac:dyDescent="0.3">
      <c r="A1432" s="15" t="s">
        <v>1199</v>
      </c>
      <c r="B1432" s="16">
        <v>43686</v>
      </c>
      <c r="C1432" s="16">
        <v>43686</v>
      </c>
      <c r="D1432" s="15">
        <f t="shared" si="44"/>
        <v>2019</v>
      </c>
      <c r="E1432" s="15" t="s">
        <v>390</v>
      </c>
      <c r="F1432" s="15" t="s">
        <v>2440</v>
      </c>
      <c r="G1432" s="15"/>
      <c r="H1432" s="15"/>
      <c r="I1432" s="15"/>
      <c r="J1432" s="18">
        <v>2</v>
      </c>
      <c r="L1432" s="15" t="s">
        <v>240</v>
      </c>
      <c r="M1432" s="15" t="s">
        <v>12</v>
      </c>
      <c r="N1432" s="15" t="s">
        <v>7452</v>
      </c>
      <c r="O1432" s="15"/>
      <c r="Q1432" s="10">
        <v>2</v>
      </c>
      <c r="S1432" s="15"/>
      <c r="T1432">
        <f t="shared" si="45"/>
        <v>12.566370614359172</v>
      </c>
      <c r="U1432" s="15" t="s">
        <v>4703</v>
      </c>
      <c r="V1432" s="15" t="s">
        <v>4704</v>
      </c>
    </row>
    <row r="1433" spans="1:22" ht="15" customHeight="1" x14ac:dyDescent="0.3">
      <c r="A1433" s="15" t="s">
        <v>1199</v>
      </c>
      <c r="B1433" s="16">
        <v>43686</v>
      </c>
      <c r="C1433" s="16">
        <v>43686</v>
      </c>
      <c r="D1433" s="15">
        <f t="shared" si="44"/>
        <v>2019</v>
      </c>
      <c r="E1433" s="15" t="s">
        <v>390</v>
      </c>
      <c r="F1433" s="15" t="s">
        <v>2440</v>
      </c>
      <c r="G1433" s="15"/>
      <c r="H1433" s="15"/>
      <c r="I1433" s="15"/>
      <c r="J1433" s="18">
        <v>4</v>
      </c>
      <c r="L1433" s="15" t="s">
        <v>240</v>
      </c>
      <c r="M1433" s="15" t="s">
        <v>14</v>
      </c>
      <c r="N1433" s="15" t="s">
        <v>7452</v>
      </c>
      <c r="O1433" s="15"/>
      <c r="Q1433" s="10">
        <v>4</v>
      </c>
      <c r="S1433" s="15"/>
      <c r="T1433">
        <f t="shared" si="45"/>
        <v>50.26548245743669</v>
      </c>
      <c r="U1433" s="15" t="s">
        <v>4705</v>
      </c>
      <c r="V1433" s="15" t="s">
        <v>4706</v>
      </c>
    </row>
    <row r="1434" spans="1:22" ht="15" customHeight="1" x14ac:dyDescent="0.3">
      <c r="A1434" s="15" t="s">
        <v>1199</v>
      </c>
      <c r="B1434" s="16">
        <v>43686</v>
      </c>
      <c r="C1434" s="16">
        <v>43686</v>
      </c>
      <c r="D1434" s="15">
        <f t="shared" si="44"/>
        <v>2019</v>
      </c>
      <c r="E1434" s="15" t="s">
        <v>390</v>
      </c>
      <c r="F1434" s="15" t="s">
        <v>266</v>
      </c>
      <c r="G1434" s="15"/>
      <c r="H1434" s="15"/>
      <c r="I1434" s="15"/>
      <c r="J1434" s="18">
        <v>3</v>
      </c>
      <c r="L1434" s="15" t="s">
        <v>240</v>
      </c>
      <c r="M1434" s="15" t="s">
        <v>14</v>
      </c>
      <c r="N1434" s="15" t="s">
        <v>7452</v>
      </c>
      <c r="O1434" s="15"/>
      <c r="Q1434" s="10">
        <v>3</v>
      </c>
      <c r="S1434" s="15"/>
      <c r="T1434">
        <f t="shared" si="45"/>
        <v>28.274333882308138</v>
      </c>
      <c r="U1434" s="15" t="s">
        <v>4707</v>
      </c>
      <c r="V1434" s="15" t="s">
        <v>4708</v>
      </c>
    </row>
    <row r="1435" spans="1:22" ht="15" customHeight="1" x14ac:dyDescent="0.3">
      <c r="A1435" s="15" t="s">
        <v>1199</v>
      </c>
      <c r="B1435" s="16">
        <v>43686</v>
      </c>
      <c r="C1435" s="16">
        <v>43686</v>
      </c>
      <c r="D1435" s="15">
        <f t="shared" si="44"/>
        <v>2019</v>
      </c>
      <c r="E1435" s="15" t="s">
        <v>390</v>
      </c>
      <c r="F1435" s="15" t="s">
        <v>2440</v>
      </c>
      <c r="G1435" s="15"/>
      <c r="H1435" s="15"/>
      <c r="I1435" s="15"/>
      <c r="J1435" s="18">
        <v>1</v>
      </c>
      <c r="L1435" s="15" t="s">
        <v>240</v>
      </c>
      <c r="M1435" s="15" t="s">
        <v>14</v>
      </c>
      <c r="N1435" s="15" t="s">
        <v>7452</v>
      </c>
      <c r="O1435" s="15"/>
      <c r="Q1435" s="10">
        <v>1</v>
      </c>
      <c r="S1435" s="15"/>
      <c r="T1435">
        <f t="shared" si="45"/>
        <v>3.1415926535897931</v>
      </c>
      <c r="U1435" s="15" t="s">
        <v>4709</v>
      </c>
      <c r="V1435" s="15" t="s">
        <v>4710</v>
      </c>
    </row>
    <row r="1436" spans="1:22" ht="15" customHeight="1" x14ac:dyDescent="0.3">
      <c r="A1436" s="15" t="s">
        <v>1199</v>
      </c>
      <c r="B1436" s="16">
        <v>43686</v>
      </c>
      <c r="C1436" s="16">
        <v>43686</v>
      </c>
      <c r="D1436" s="15">
        <f t="shared" si="44"/>
        <v>2019</v>
      </c>
      <c r="E1436" s="15" t="s">
        <v>390</v>
      </c>
      <c r="F1436" s="15" t="s">
        <v>2440</v>
      </c>
      <c r="G1436" s="15"/>
      <c r="H1436" s="15"/>
      <c r="I1436" s="15"/>
      <c r="J1436" s="18">
        <v>1</v>
      </c>
      <c r="L1436" s="15" t="s">
        <v>240</v>
      </c>
      <c r="M1436" s="15" t="s">
        <v>14</v>
      </c>
      <c r="N1436" s="15" t="s">
        <v>7452</v>
      </c>
      <c r="O1436" s="15"/>
      <c r="Q1436" s="10">
        <v>1</v>
      </c>
      <c r="S1436" s="15"/>
      <c r="T1436">
        <f t="shared" si="45"/>
        <v>3.1415926535897931</v>
      </c>
      <c r="U1436" s="15" t="s">
        <v>4711</v>
      </c>
      <c r="V1436" s="15" t="s">
        <v>4712</v>
      </c>
    </row>
    <row r="1437" spans="1:22" ht="15" customHeight="1" x14ac:dyDescent="0.3">
      <c r="A1437" s="15" t="s">
        <v>1199</v>
      </c>
      <c r="B1437" s="16">
        <v>43686</v>
      </c>
      <c r="C1437" s="16">
        <v>43686</v>
      </c>
      <c r="D1437" s="15">
        <f t="shared" si="44"/>
        <v>2019</v>
      </c>
      <c r="E1437" s="15" t="s">
        <v>390</v>
      </c>
      <c r="F1437" s="15" t="s">
        <v>266</v>
      </c>
      <c r="G1437" s="15"/>
      <c r="H1437" s="15"/>
      <c r="I1437" s="15"/>
      <c r="J1437" s="18">
        <v>5</v>
      </c>
      <c r="L1437" s="15" t="s">
        <v>240</v>
      </c>
      <c r="M1437" s="15" t="s">
        <v>14</v>
      </c>
      <c r="N1437" s="15" t="s">
        <v>7452</v>
      </c>
      <c r="O1437" s="15"/>
      <c r="Q1437" s="10">
        <v>5</v>
      </c>
      <c r="S1437" s="15"/>
      <c r="T1437">
        <f t="shared" si="45"/>
        <v>78.539816339744831</v>
      </c>
      <c r="U1437" s="15" t="s">
        <v>4713</v>
      </c>
      <c r="V1437" s="15" t="s">
        <v>4714</v>
      </c>
    </row>
    <row r="1438" spans="1:22" ht="15" customHeight="1" x14ac:dyDescent="0.3">
      <c r="A1438" s="15" t="s">
        <v>1199</v>
      </c>
      <c r="B1438" s="16">
        <v>43686</v>
      </c>
      <c r="C1438" s="16">
        <v>43686</v>
      </c>
      <c r="D1438" s="15">
        <f t="shared" si="44"/>
        <v>2019</v>
      </c>
      <c r="E1438" s="15" t="s">
        <v>390</v>
      </c>
      <c r="F1438" s="15" t="s">
        <v>2440</v>
      </c>
      <c r="G1438" s="15"/>
      <c r="H1438" s="15"/>
      <c r="I1438" s="15"/>
      <c r="J1438" s="18">
        <v>0.5</v>
      </c>
      <c r="L1438" s="15" t="s">
        <v>240</v>
      </c>
      <c r="M1438" s="15" t="s">
        <v>14</v>
      </c>
      <c r="N1438" s="15" t="s">
        <v>7451</v>
      </c>
      <c r="O1438" s="15"/>
      <c r="Q1438" s="10">
        <v>0.5</v>
      </c>
      <c r="S1438" s="15"/>
      <c r="T1438">
        <f t="shared" si="45"/>
        <v>0.78539816339744828</v>
      </c>
      <c r="U1438" s="15" t="s">
        <v>4715</v>
      </c>
      <c r="V1438" s="15" t="s">
        <v>4716</v>
      </c>
    </row>
    <row r="1439" spans="1:22" ht="15" customHeight="1" x14ac:dyDescent="0.3">
      <c r="A1439" s="15" t="s">
        <v>1199</v>
      </c>
      <c r="B1439" s="16">
        <v>43686</v>
      </c>
      <c r="C1439" s="16">
        <v>43686</v>
      </c>
      <c r="D1439" s="15">
        <f t="shared" si="44"/>
        <v>2019</v>
      </c>
      <c r="E1439" s="15" t="s">
        <v>390</v>
      </c>
      <c r="F1439" s="15" t="s">
        <v>360</v>
      </c>
      <c r="G1439" s="15"/>
      <c r="H1439" s="15"/>
      <c r="I1439" s="15"/>
      <c r="J1439" s="18">
        <v>0.01</v>
      </c>
      <c r="L1439" s="15" t="s">
        <v>330</v>
      </c>
      <c r="M1439" s="15" t="s">
        <v>14</v>
      </c>
      <c r="N1439" s="15" t="s">
        <v>7451</v>
      </c>
      <c r="O1439" s="15"/>
      <c r="Q1439">
        <v>0.5</v>
      </c>
      <c r="S1439" s="15"/>
      <c r="T1439">
        <f t="shared" si="45"/>
        <v>0.78539816339744828</v>
      </c>
      <c r="U1439" s="15" t="s">
        <v>4717</v>
      </c>
      <c r="V1439" s="15" t="s">
        <v>4718</v>
      </c>
    </row>
    <row r="1440" spans="1:22" ht="15" customHeight="1" x14ac:dyDescent="0.3">
      <c r="A1440" s="15" t="s">
        <v>1199</v>
      </c>
      <c r="B1440" s="16">
        <v>43686</v>
      </c>
      <c r="C1440" s="16">
        <v>43686</v>
      </c>
      <c r="D1440" s="15">
        <f t="shared" si="44"/>
        <v>2019</v>
      </c>
      <c r="E1440" s="15" t="s">
        <v>390</v>
      </c>
      <c r="F1440" s="15" t="s">
        <v>2440</v>
      </c>
      <c r="G1440" s="15"/>
      <c r="H1440" s="15"/>
      <c r="I1440" s="15"/>
      <c r="J1440" s="18">
        <v>1</v>
      </c>
      <c r="L1440" s="15" t="s">
        <v>240</v>
      </c>
      <c r="M1440" s="15" t="s">
        <v>14</v>
      </c>
      <c r="N1440" s="15" t="s">
        <v>7451</v>
      </c>
      <c r="O1440" s="15"/>
      <c r="Q1440" s="10">
        <v>1</v>
      </c>
      <c r="S1440" s="15"/>
      <c r="T1440">
        <f t="shared" si="45"/>
        <v>3.1415926535897931</v>
      </c>
      <c r="U1440" s="15" t="s">
        <v>4719</v>
      </c>
      <c r="V1440" s="15" t="s">
        <v>4720</v>
      </c>
    </row>
    <row r="1441" spans="1:22" ht="15" customHeight="1" x14ac:dyDescent="0.3">
      <c r="A1441" s="15" t="s">
        <v>1199</v>
      </c>
      <c r="B1441" s="16">
        <v>43686</v>
      </c>
      <c r="C1441" s="16">
        <v>43686</v>
      </c>
      <c r="D1441" s="15">
        <f t="shared" si="44"/>
        <v>2019</v>
      </c>
      <c r="E1441" s="15" t="s">
        <v>390</v>
      </c>
      <c r="F1441" s="15" t="s">
        <v>266</v>
      </c>
      <c r="G1441" s="15"/>
      <c r="H1441" s="15"/>
      <c r="I1441" s="15"/>
      <c r="J1441" s="18">
        <v>1</v>
      </c>
      <c r="L1441" s="15" t="s">
        <v>240</v>
      </c>
      <c r="M1441" s="15" t="s">
        <v>14</v>
      </c>
      <c r="N1441" s="15" t="s">
        <v>7451</v>
      </c>
      <c r="O1441" s="15"/>
      <c r="Q1441" s="10">
        <v>1</v>
      </c>
      <c r="S1441" s="15"/>
      <c r="T1441">
        <f t="shared" si="45"/>
        <v>3.1415926535897931</v>
      </c>
      <c r="U1441" s="15" t="s">
        <v>4721</v>
      </c>
      <c r="V1441" s="15" t="s">
        <v>4722</v>
      </c>
    </row>
    <row r="1442" spans="1:22" ht="15" customHeight="1" x14ac:dyDescent="0.3">
      <c r="A1442" s="15" t="s">
        <v>1199</v>
      </c>
      <c r="B1442" s="16">
        <v>43686</v>
      </c>
      <c r="C1442" s="16">
        <v>43686</v>
      </c>
      <c r="D1442" s="15">
        <f t="shared" si="44"/>
        <v>2019</v>
      </c>
      <c r="E1442" s="15" t="s">
        <v>390</v>
      </c>
      <c r="F1442" s="15" t="s">
        <v>266</v>
      </c>
      <c r="G1442" s="15"/>
      <c r="H1442" s="15"/>
      <c r="I1442" s="15"/>
      <c r="J1442" s="18">
        <v>0.01</v>
      </c>
      <c r="L1442" s="15" t="s">
        <v>330</v>
      </c>
      <c r="M1442" s="15" t="s">
        <v>14</v>
      </c>
      <c r="N1442" s="15" t="s">
        <v>7451</v>
      </c>
      <c r="O1442" s="15"/>
      <c r="Q1442">
        <v>0.5</v>
      </c>
      <c r="S1442" s="15"/>
      <c r="T1442">
        <f t="shared" si="45"/>
        <v>0.78539816339744828</v>
      </c>
      <c r="U1442" s="15" t="s">
        <v>4723</v>
      </c>
      <c r="V1442" s="15" t="s">
        <v>4724</v>
      </c>
    </row>
    <row r="1443" spans="1:22" ht="15" customHeight="1" x14ac:dyDescent="0.3">
      <c r="A1443" s="15" t="s">
        <v>1199</v>
      </c>
      <c r="B1443" s="16">
        <v>43686</v>
      </c>
      <c r="C1443" s="16">
        <v>43686</v>
      </c>
      <c r="D1443" s="15">
        <f t="shared" si="44"/>
        <v>2019</v>
      </c>
      <c r="E1443" s="15" t="s">
        <v>390</v>
      </c>
      <c r="F1443" s="15" t="s">
        <v>266</v>
      </c>
      <c r="G1443" s="15"/>
      <c r="H1443" s="15"/>
      <c r="I1443" s="15"/>
      <c r="J1443" s="18">
        <v>0.01</v>
      </c>
      <c r="L1443" s="15" t="s">
        <v>330</v>
      </c>
      <c r="M1443" s="15" t="s">
        <v>14</v>
      </c>
      <c r="N1443" s="15" t="s">
        <v>7451</v>
      </c>
      <c r="O1443" s="15"/>
      <c r="Q1443">
        <v>0.5</v>
      </c>
      <c r="S1443" s="15"/>
      <c r="T1443">
        <f t="shared" si="45"/>
        <v>0.78539816339744828</v>
      </c>
      <c r="U1443" s="15" t="s">
        <v>4725</v>
      </c>
      <c r="V1443" s="15" t="s">
        <v>4726</v>
      </c>
    </row>
    <row r="1444" spans="1:22" ht="15" customHeight="1" x14ac:dyDescent="0.3">
      <c r="A1444" s="15" t="s">
        <v>1199</v>
      </c>
      <c r="B1444" s="16">
        <v>43686</v>
      </c>
      <c r="C1444" s="16">
        <v>43686</v>
      </c>
      <c r="D1444" s="15">
        <f t="shared" si="44"/>
        <v>2019</v>
      </c>
      <c r="E1444" s="15" t="s">
        <v>390</v>
      </c>
      <c r="F1444" s="15" t="s">
        <v>2440</v>
      </c>
      <c r="G1444" s="15"/>
      <c r="H1444" s="15"/>
      <c r="I1444" s="15"/>
      <c r="J1444" s="18">
        <v>0.01</v>
      </c>
      <c r="L1444" s="15" t="s">
        <v>330</v>
      </c>
      <c r="M1444" s="15" t="s">
        <v>14</v>
      </c>
      <c r="N1444" s="15" t="s">
        <v>7451</v>
      </c>
      <c r="O1444" s="15"/>
      <c r="Q1444">
        <v>0.5</v>
      </c>
      <c r="S1444" s="15"/>
      <c r="T1444">
        <f t="shared" si="45"/>
        <v>0.78539816339744828</v>
      </c>
      <c r="U1444" s="15" t="s">
        <v>4727</v>
      </c>
      <c r="V1444" s="15" t="s">
        <v>4728</v>
      </c>
    </row>
    <row r="1445" spans="1:22" ht="15" customHeight="1" x14ac:dyDescent="0.3">
      <c r="A1445" s="15" t="s">
        <v>1199</v>
      </c>
      <c r="B1445" s="16">
        <v>43686</v>
      </c>
      <c r="C1445" s="16">
        <v>43686</v>
      </c>
      <c r="D1445" s="15">
        <f t="shared" si="44"/>
        <v>2019</v>
      </c>
      <c r="E1445" s="15" t="s">
        <v>390</v>
      </c>
      <c r="F1445" s="15" t="s">
        <v>2440</v>
      </c>
      <c r="G1445" s="15"/>
      <c r="H1445" s="15"/>
      <c r="I1445" s="15"/>
      <c r="J1445" s="18">
        <v>0.5</v>
      </c>
      <c r="L1445" s="15" t="s">
        <v>240</v>
      </c>
      <c r="M1445" s="15" t="s">
        <v>14</v>
      </c>
      <c r="N1445" s="15" t="s">
        <v>7451</v>
      </c>
      <c r="O1445" s="15"/>
      <c r="Q1445" s="10">
        <v>0.5</v>
      </c>
      <c r="S1445" s="15"/>
      <c r="T1445">
        <f t="shared" si="45"/>
        <v>0.78539816339744828</v>
      </c>
      <c r="U1445" s="15" t="s">
        <v>4729</v>
      </c>
      <c r="V1445" s="15" t="s">
        <v>4730</v>
      </c>
    </row>
    <row r="1446" spans="1:22" ht="15" customHeight="1" x14ac:dyDescent="0.3">
      <c r="A1446" s="15" t="s">
        <v>1199</v>
      </c>
      <c r="B1446" s="16">
        <v>43686</v>
      </c>
      <c r="C1446" s="16">
        <v>43686</v>
      </c>
      <c r="D1446" s="15">
        <f t="shared" si="44"/>
        <v>2019</v>
      </c>
      <c r="E1446" s="15" t="s">
        <v>390</v>
      </c>
      <c r="F1446" s="15" t="s">
        <v>289</v>
      </c>
      <c r="G1446" s="15"/>
      <c r="H1446" s="15"/>
      <c r="I1446" s="15"/>
      <c r="J1446" s="18">
        <v>1</v>
      </c>
      <c r="L1446" s="15" t="s">
        <v>240</v>
      </c>
      <c r="M1446" s="15" t="s">
        <v>14</v>
      </c>
      <c r="N1446" s="15" t="s">
        <v>7451</v>
      </c>
      <c r="O1446" s="15"/>
      <c r="Q1446" s="10">
        <v>1</v>
      </c>
      <c r="S1446" s="15"/>
      <c r="T1446">
        <f t="shared" si="45"/>
        <v>3.1415926535897931</v>
      </c>
      <c r="U1446" s="15" t="s">
        <v>4731</v>
      </c>
      <c r="V1446" s="15" t="s">
        <v>4732</v>
      </c>
    </row>
    <row r="1447" spans="1:22" ht="15" customHeight="1" x14ac:dyDescent="0.3">
      <c r="A1447" s="15" t="s">
        <v>1199</v>
      </c>
      <c r="B1447" s="16">
        <v>43686</v>
      </c>
      <c r="C1447" s="16">
        <v>43686</v>
      </c>
      <c r="D1447" s="15">
        <f t="shared" si="44"/>
        <v>2019</v>
      </c>
      <c r="E1447" s="15" t="s">
        <v>390</v>
      </c>
      <c r="F1447" s="15" t="s">
        <v>2440</v>
      </c>
      <c r="G1447" s="15"/>
      <c r="H1447" s="15"/>
      <c r="I1447" s="15"/>
      <c r="J1447" s="18">
        <v>1.5</v>
      </c>
      <c r="L1447" s="15" t="s">
        <v>240</v>
      </c>
      <c r="M1447" s="15" t="s">
        <v>14</v>
      </c>
      <c r="N1447" s="15" t="s">
        <v>7452</v>
      </c>
      <c r="O1447" s="15"/>
      <c r="Q1447" s="10">
        <v>1.5</v>
      </c>
      <c r="S1447" s="15"/>
      <c r="T1447">
        <f t="shared" si="45"/>
        <v>7.0685834705770345</v>
      </c>
      <c r="U1447" s="15" t="s">
        <v>4733</v>
      </c>
      <c r="V1447" s="15" t="s">
        <v>4734</v>
      </c>
    </row>
    <row r="1448" spans="1:22" ht="15" customHeight="1" x14ac:dyDescent="0.3">
      <c r="A1448" s="15" t="s">
        <v>1199</v>
      </c>
      <c r="B1448" s="16">
        <v>43686</v>
      </c>
      <c r="C1448" s="16">
        <v>43686</v>
      </c>
      <c r="D1448" s="15">
        <f t="shared" si="44"/>
        <v>2019</v>
      </c>
      <c r="E1448" s="15" t="s">
        <v>390</v>
      </c>
      <c r="F1448" s="15" t="s">
        <v>2440</v>
      </c>
      <c r="G1448" s="15"/>
      <c r="H1448" s="15"/>
      <c r="I1448" s="15"/>
      <c r="J1448" s="18">
        <v>0.01</v>
      </c>
      <c r="L1448" s="15" t="s">
        <v>330</v>
      </c>
      <c r="M1448" s="15" t="s">
        <v>14</v>
      </c>
      <c r="N1448" s="15" t="s">
        <v>7451</v>
      </c>
      <c r="O1448" s="15"/>
      <c r="Q1448">
        <v>0.5</v>
      </c>
      <c r="S1448" s="15"/>
      <c r="T1448">
        <f t="shared" si="45"/>
        <v>0.78539816339744828</v>
      </c>
      <c r="U1448" s="15" t="s">
        <v>4735</v>
      </c>
      <c r="V1448" s="15" t="s">
        <v>4736</v>
      </c>
    </row>
    <row r="1449" spans="1:22" ht="15" customHeight="1" x14ac:dyDescent="0.3">
      <c r="A1449" s="15" t="s">
        <v>1199</v>
      </c>
      <c r="B1449" s="16">
        <v>43686</v>
      </c>
      <c r="C1449" s="16">
        <v>43686</v>
      </c>
      <c r="D1449" s="15">
        <f t="shared" si="44"/>
        <v>2019</v>
      </c>
      <c r="E1449" s="15" t="s">
        <v>390</v>
      </c>
      <c r="F1449" s="15" t="s">
        <v>2440</v>
      </c>
      <c r="G1449" s="15"/>
      <c r="H1449" s="15"/>
      <c r="I1449" s="15"/>
      <c r="J1449" s="18">
        <v>0.5</v>
      </c>
      <c r="L1449" s="15" t="s">
        <v>240</v>
      </c>
      <c r="M1449" s="15" t="s">
        <v>14</v>
      </c>
      <c r="N1449" s="15" t="s">
        <v>7451</v>
      </c>
      <c r="O1449" s="15"/>
      <c r="Q1449" s="10">
        <v>0.5</v>
      </c>
      <c r="S1449" s="15"/>
      <c r="T1449">
        <f t="shared" si="45"/>
        <v>0.78539816339744828</v>
      </c>
      <c r="U1449" s="15" t="s">
        <v>4737</v>
      </c>
      <c r="V1449" s="15" t="s">
        <v>4738</v>
      </c>
    </row>
    <row r="1450" spans="1:22" ht="15" customHeight="1" x14ac:dyDescent="0.3">
      <c r="A1450" s="15" t="s">
        <v>1199</v>
      </c>
      <c r="B1450" s="16">
        <v>43686</v>
      </c>
      <c r="C1450" s="16">
        <v>43686</v>
      </c>
      <c r="D1450" s="15">
        <f t="shared" si="44"/>
        <v>2019</v>
      </c>
      <c r="E1450" s="15" t="s">
        <v>390</v>
      </c>
      <c r="F1450" s="15" t="s">
        <v>474</v>
      </c>
      <c r="G1450" s="15"/>
      <c r="H1450" s="15"/>
      <c r="I1450" s="15"/>
      <c r="J1450" s="18">
        <v>0.5</v>
      </c>
      <c r="L1450" s="15" t="s">
        <v>245</v>
      </c>
      <c r="M1450" s="15" t="s">
        <v>14</v>
      </c>
      <c r="N1450" s="15" t="s">
        <v>7452</v>
      </c>
      <c r="O1450" s="15"/>
      <c r="Q1450" s="10">
        <v>0.5</v>
      </c>
      <c r="S1450" s="15"/>
      <c r="T1450">
        <f t="shared" si="45"/>
        <v>0.78539816339744828</v>
      </c>
      <c r="U1450" s="15" t="s">
        <v>4739</v>
      </c>
      <c r="V1450" s="15" t="s">
        <v>4740</v>
      </c>
    </row>
    <row r="1451" spans="1:22" ht="15" customHeight="1" x14ac:dyDescent="0.3">
      <c r="A1451" s="15" t="s">
        <v>1199</v>
      </c>
      <c r="B1451" s="16">
        <v>43686</v>
      </c>
      <c r="C1451" s="16">
        <v>43686</v>
      </c>
      <c r="D1451" s="15">
        <f t="shared" si="44"/>
        <v>2019</v>
      </c>
      <c r="E1451" s="15" t="s">
        <v>390</v>
      </c>
      <c r="F1451" s="15" t="s">
        <v>2440</v>
      </c>
      <c r="G1451" s="15"/>
      <c r="H1451" s="15"/>
      <c r="I1451" s="15"/>
      <c r="J1451" s="18">
        <v>6</v>
      </c>
      <c r="L1451" s="15" t="s">
        <v>240</v>
      </c>
      <c r="M1451" s="15" t="s">
        <v>12</v>
      </c>
      <c r="N1451" s="15" t="s">
        <v>7452</v>
      </c>
      <c r="O1451" s="15"/>
      <c r="Q1451" s="10">
        <v>6</v>
      </c>
      <c r="S1451" s="15"/>
      <c r="T1451">
        <f t="shared" si="45"/>
        <v>113.09733552923255</v>
      </c>
      <c r="U1451" s="15" t="s">
        <v>4741</v>
      </c>
      <c r="V1451" s="15" t="s">
        <v>4742</v>
      </c>
    </row>
    <row r="1452" spans="1:22" ht="15" customHeight="1" x14ac:dyDescent="0.3">
      <c r="A1452" s="15" t="s">
        <v>1199</v>
      </c>
      <c r="B1452" s="16">
        <v>43686</v>
      </c>
      <c r="C1452" s="16">
        <v>43686</v>
      </c>
      <c r="D1452" s="15">
        <f t="shared" si="44"/>
        <v>2019</v>
      </c>
      <c r="E1452" s="15" t="s">
        <v>390</v>
      </c>
      <c r="F1452" s="15" t="s">
        <v>2440</v>
      </c>
      <c r="G1452" s="15"/>
      <c r="H1452" s="15"/>
      <c r="I1452" s="15"/>
      <c r="J1452" s="18">
        <v>6</v>
      </c>
      <c r="L1452" s="15" t="s">
        <v>240</v>
      </c>
      <c r="M1452" s="15" t="s">
        <v>14</v>
      </c>
      <c r="N1452" s="15" t="s">
        <v>7452</v>
      </c>
      <c r="O1452" s="15"/>
      <c r="Q1452" s="10">
        <v>6</v>
      </c>
      <c r="S1452" s="15"/>
      <c r="T1452">
        <f t="shared" si="45"/>
        <v>113.09733552923255</v>
      </c>
      <c r="U1452" s="15" t="s">
        <v>4743</v>
      </c>
      <c r="V1452" s="15" t="s">
        <v>4744</v>
      </c>
    </row>
    <row r="1453" spans="1:22" ht="15" customHeight="1" x14ac:dyDescent="0.3">
      <c r="A1453" s="15" t="s">
        <v>1199</v>
      </c>
      <c r="B1453" s="16">
        <v>43686</v>
      </c>
      <c r="C1453" s="16">
        <v>43686</v>
      </c>
      <c r="D1453" s="15">
        <f t="shared" si="44"/>
        <v>2019</v>
      </c>
      <c r="E1453" s="15" t="s">
        <v>390</v>
      </c>
      <c r="F1453" s="15" t="s">
        <v>266</v>
      </c>
      <c r="G1453" s="15"/>
      <c r="H1453" s="15"/>
      <c r="I1453" s="15"/>
      <c r="J1453" s="18">
        <v>0.01</v>
      </c>
      <c r="L1453" s="15" t="s">
        <v>330</v>
      </c>
      <c r="M1453" s="15" t="s">
        <v>14</v>
      </c>
      <c r="N1453" s="15" t="s">
        <v>7451</v>
      </c>
      <c r="O1453" s="15"/>
      <c r="Q1453">
        <v>0.5</v>
      </c>
      <c r="S1453" s="15"/>
      <c r="T1453">
        <f t="shared" si="45"/>
        <v>0.78539816339744828</v>
      </c>
      <c r="U1453" s="15" t="s">
        <v>4745</v>
      </c>
      <c r="V1453" s="15" t="s">
        <v>4746</v>
      </c>
    </row>
    <row r="1454" spans="1:22" ht="15" customHeight="1" x14ac:dyDescent="0.3">
      <c r="A1454" s="15" t="s">
        <v>1199</v>
      </c>
      <c r="B1454" s="16">
        <v>43686</v>
      </c>
      <c r="C1454" s="16">
        <v>43686</v>
      </c>
      <c r="D1454" s="15">
        <f t="shared" si="44"/>
        <v>2019</v>
      </c>
      <c r="E1454" s="15" t="s">
        <v>390</v>
      </c>
      <c r="F1454" s="15" t="s">
        <v>2440</v>
      </c>
      <c r="G1454" s="15"/>
      <c r="H1454" s="15"/>
      <c r="I1454" s="15"/>
      <c r="J1454" s="18">
        <v>1</v>
      </c>
      <c r="L1454" s="15" t="s">
        <v>240</v>
      </c>
      <c r="M1454" s="15" t="s">
        <v>14</v>
      </c>
      <c r="N1454" s="15" t="s">
        <v>7452</v>
      </c>
      <c r="O1454" s="15"/>
      <c r="Q1454" s="10">
        <v>1</v>
      </c>
      <c r="S1454" s="15"/>
      <c r="T1454">
        <f t="shared" si="45"/>
        <v>3.1415926535897931</v>
      </c>
      <c r="U1454" s="15" t="s">
        <v>4747</v>
      </c>
      <c r="V1454" s="15" t="s">
        <v>4748</v>
      </c>
    </row>
    <row r="1455" spans="1:22" ht="15" customHeight="1" x14ac:dyDescent="0.3">
      <c r="A1455" s="15" t="s">
        <v>1199</v>
      </c>
      <c r="B1455" s="16">
        <v>43686</v>
      </c>
      <c r="C1455" s="16">
        <v>43686</v>
      </c>
      <c r="D1455" s="15">
        <f t="shared" si="44"/>
        <v>2019</v>
      </c>
      <c r="E1455" s="15" t="s">
        <v>390</v>
      </c>
      <c r="F1455" s="15" t="s">
        <v>266</v>
      </c>
      <c r="G1455" s="15"/>
      <c r="H1455" s="15"/>
      <c r="I1455" s="15"/>
      <c r="J1455" s="18">
        <v>0.01</v>
      </c>
      <c r="L1455" s="15" t="s">
        <v>330</v>
      </c>
      <c r="M1455" s="15" t="s">
        <v>14</v>
      </c>
      <c r="N1455" s="15" t="s">
        <v>7451</v>
      </c>
      <c r="O1455" s="15"/>
      <c r="Q1455">
        <v>0.5</v>
      </c>
      <c r="S1455" s="15"/>
      <c r="T1455">
        <f t="shared" si="45"/>
        <v>0.78539816339744828</v>
      </c>
      <c r="U1455" s="15" t="s">
        <v>4749</v>
      </c>
      <c r="V1455" s="15" t="s">
        <v>4750</v>
      </c>
    </row>
    <row r="1456" spans="1:22" ht="15" customHeight="1" x14ac:dyDescent="0.3">
      <c r="A1456" s="15" t="s">
        <v>1199</v>
      </c>
      <c r="B1456" s="16">
        <v>43686</v>
      </c>
      <c r="C1456" s="16">
        <v>43686</v>
      </c>
      <c r="D1456" s="15">
        <f t="shared" si="44"/>
        <v>2019</v>
      </c>
      <c r="E1456" s="15" t="s">
        <v>390</v>
      </c>
      <c r="F1456" s="15" t="s">
        <v>2440</v>
      </c>
      <c r="G1456" s="15"/>
      <c r="H1456" s="15"/>
      <c r="I1456" s="15"/>
      <c r="J1456" s="18">
        <v>4</v>
      </c>
      <c r="L1456" s="15" t="s">
        <v>240</v>
      </c>
      <c r="M1456" s="15" t="s">
        <v>14</v>
      </c>
      <c r="N1456" s="15" t="s">
        <v>7452</v>
      </c>
      <c r="O1456" s="15"/>
      <c r="Q1456" s="10">
        <v>4</v>
      </c>
      <c r="S1456" s="15"/>
      <c r="T1456">
        <f t="shared" si="45"/>
        <v>50.26548245743669</v>
      </c>
      <c r="U1456" s="15" t="s">
        <v>4751</v>
      </c>
      <c r="V1456" s="15" t="s">
        <v>4752</v>
      </c>
    </row>
    <row r="1457" spans="1:22" ht="15" customHeight="1" x14ac:dyDescent="0.3">
      <c r="A1457" s="15" t="s">
        <v>1199</v>
      </c>
      <c r="B1457" s="16">
        <v>43686</v>
      </c>
      <c r="C1457" s="16">
        <v>43686</v>
      </c>
      <c r="D1457" s="15">
        <f t="shared" si="44"/>
        <v>2019</v>
      </c>
      <c r="E1457" s="15" t="s">
        <v>390</v>
      </c>
      <c r="F1457" s="15" t="s">
        <v>266</v>
      </c>
      <c r="G1457" s="15"/>
      <c r="H1457" s="15"/>
      <c r="I1457" s="15"/>
      <c r="J1457" s="18">
        <v>2</v>
      </c>
      <c r="L1457" s="15" t="s">
        <v>240</v>
      </c>
      <c r="M1457" s="15" t="s">
        <v>14</v>
      </c>
      <c r="N1457" s="15" t="s">
        <v>7451</v>
      </c>
      <c r="O1457" s="15"/>
      <c r="Q1457" s="10">
        <v>2</v>
      </c>
      <c r="S1457" s="15"/>
      <c r="T1457">
        <f t="shared" si="45"/>
        <v>12.566370614359172</v>
      </c>
      <c r="U1457" s="15" t="s">
        <v>4753</v>
      </c>
      <c r="V1457" s="15" t="s">
        <v>4754</v>
      </c>
    </row>
    <row r="1458" spans="1:22" ht="15" customHeight="1" x14ac:dyDescent="0.3">
      <c r="A1458" s="15" t="s">
        <v>1199</v>
      </c>
      <c r="B1458" s="16">
        <v>43686</v>
      </c>
      <c r="C1458" s="16">
        <v>43686</v>
      </c>
      <c r="D1458" s="15">
        <f t="shared" si="44"/>
        <v>2019</v>
      </c>
      <c r="E1458" s="15" t="s">
        <v>390</v>
      </c>
      <c r="F1458" s="15" t="s">
        <v>2440</v>
      </c>
      <c r="G1458" s="15"/>
      <c r="H1458" s="15"/>
      <c r="I1458" s="15"/>
      <c r="J1458" s="18">
        <v>2</v>
      </c>
      <c r="L1458" s="15" t="s">
        <v>240</v>
      </c>
      <c r="M1458" s="15" t="s">
        <v>14</v>
      </c>
      <c r="N1458" s="15" t="s">
        <v>7451</v>
      </c>
      <c r="O1458" s="15"/>
      <c r="Q1458" s="10">
        <v>2</v>
      </c>
      <c r="S1458" s="15"/>
      <c r="T1458">
        <f t="shared" si="45"/>
        <v>12.566370614359172</v>
      </c>
      <c r="U1458" s="15" t="s">
        <v>4755</v>
      </c>
      <c r="V1458" s="15" t="s">
        <v>4756</v>
      </c>
    </row>
    <row r="1459" spans="1:22" ht="15" customHeight="1" x14ac:dyDescent="0.3">
      <c r="A1459" s="15" t="s">
        <v>1199</v>
      </c>
      <c r="B1459" s="16">
        <v>43686</v>
      </c>
      <c r="C1459" s="16">
        <v>43686</v>
      </c>
      <c r="D1459" s="15">
        <f t="shared" si="44"/>
        <v>2019</v>
      </c>
      <c r="E1459" s="15" t="s">
        <v>390</v>
      </c>
      <c r="F1459" s="15" t="s">
        <v>266</v>
      </c>
      <c r="G1459" s="15"/>
      <c r="H1459" s="15"/>
      <c r="I1459" s="15"/>
      <c r="J1459" s="18">
        <v>0.01</v>
      </c>
      <c r="L1459" s="15" t="s">
        <v>330</v>
      </c>
      <c r="M1459" s="15" t="s">
        <v>14</v>
      </c>
      <c r="N1459" s="15" t="s">
        <v>7451</v>
      </c>
      <c r="O1459" s="15"/>
      <c r="Q1459">
        <v>0.5</v>
      </c>
      <c r="S1459" s="15"/>
      <c r="T1459">
        <f t="shared" si="45"/>
        <v>0.78539816339744828</v>
      </c>
      <c r="U1459" s="15" t="s">
        <v>4757</v>
      </c>
      <c r="V1459" s="15" t="s">
        <v>4758</v>
      </c>
    </row>
    <row r="1460" spans="1:22" ht="15" customHeight="1" x14ac:dyDescent="0.3">
      <c r="A1460" s="15" t="s">
        <v>1199</v>
      </c>
      <c r="B1460" s="16">
        <v>43686</v>
      </c>
      <c r="C1460" s="16">
        <v>43686</v>
      </c>
      <c r="D1460" s="15">
        <f t="shared" si="44"/>
        <v>2019</v>
      </c>
      <c r="E1460" s="15" t="s">
        <v>390</v>
      </c>
      <c r="F1460" s="15" t="s">
        <v>266</v>
      </c>
      <c r="G1460" s="15"/>
      <c r="H1460" s="15"/>
      <c r="I1460" s="15"/>
      <c r="J1460" s="18">
        <v>0.01</v>
      </c>
      <c r="L1460" s="15" t="s">
        <v>330</v>
      </c>
      <c r="M1460" s="15" t="s">
        <v>14</v>
      </c>
      <c r="N1460" s="15" t="s">
        <v>7451</v>
      </c>
      <c r="O1460" s="15"/>
      <c r="Q1460">
        <v>0.5</v>
      </c>
      <c r="S1460" s="15"/>
      <c r="T1460">
        <f t="shared" si="45"/>
        <v>0.78539816339744828</v>
      </c>
      <c r="U1460" s="15" t="s">
        <v>4759</v>
      </c>
      <c r="V1460" s="15" t="s">
        <v>4760</v>
      </c>
    </row>
    <row r="1461" spans="1:22" ht="15" customHeight="1" x14ac:dyDescent="0.3">
      <c r="A1461" s="15" t="s">
        <v>1199</v>
      </c>
      <c r="B1461" s="16">
        <v>43686</v>
      </c>
      <c r="C1461" s="16">
        <v>43686</v>
      </c>
      <c r="D1461" s="15">
        <f t="shared" si="44"/>
        <v>2019</v>
      </c>
      <c r="E1461" s="15" t="s">
        <v>390</v>
      </c>
      <c r="F1461" s="15" t="s">
        <v>2440</v>
      </c>
      <c r="G1461" s="15"/>
      <c r="H1461" s="15"/>
      <c r="I1461" s="15"/>
      <c r="J1461" s="18">
        <v>2</v>
      </c>
      <c r="L1461" s="15" t="s">
        <v>252</v>
      </c>
      <c r="M1461" s="15" t="s">
        <v>14</v>
      </c>
      <c r="N1461" s="15" t="s">
        <v>7452</v>
      </c>
      <c r="O1461" s="15"/>
      <c r="Q1461" s="10">
        <v>2</v>
      </c>
      <c r="S1461" s="15"/>
      <c r="T1461">
        <f t="shared" si="45"/>
        <v>12.566370614359172</v>
      </c>
      <c r="U1461" s="15" t="s">
        <v>4761</v>
      </c>
      <c r="V1461" s="15" t="s">
        <v>4762</v>
      </c>
    </row>
    <row r="1462" spans="1:22" ht="15" customHeight="1" x14ac:dyDescent="0.3">
      <c r="A1462" s="15" t="s">
        <v>1199</v>
      </c>
      <c r="B1462" s="16">
        <v>43686</v>
      </c>
      <c r="C1462" s="16">
        <v>43686</v>
      </c>
      <c r="D1462" s="15">
        <f t="shared" si="44"/>
        <v>2019</v>
      </c>
      <c r="E1462" s="15" t="s">
        <v>390</v>
      </c>
      <c r="F1462" s="15" t="s">
        <v>360</v>
      </c>
      <c r="G1462" s="15"/>
      <c r="H1462" s="15"/>
      <c r="I1462" s="15"/>
      <c r="J1462" s="18">
        <v>0.01</v>
      </c>
      <c r="L1462" s="15" t="s">
        <v>330</v>
      </c>
      <c r="M1462" s="15" t="s">
        <v>14</v>
      </c>
      <c r="N1462" s="15" t="s">
        <v>7452</v>
      </c>
      <c r="O1462" s="15"/>
      <c r="Q1462">
        <v>0.5</v>
      </c>
      <c r="S1462" s="15"/>
      <c r="T1462">
        <f t="shared" si="45"/>
        <v>0.78539816339744828</v>
      </c>
      <c r="U1462" s="15" t="s">
        <v>4763</v>
      </c>
      <c r="V1462" s="15" t="s">
        <v>4764</v>
      </c>
    </row>
    <row r="1463" spans="1:22" ht="15" customHeight="1" x14ac:dyDescent="0.3">
      <c r="A1463" s="15" t="s">
        <v>1199</v>
      </c>
      <c r="B1463" s="16">
        <v>43686</v>
      </c>
      <c r="C1463" s="16">
        <v>43686</v>
      </c>
      <c r="D1463" s="15">
        <f t="shared" si="44"/>
        <v>2019</v>
      </c>
      <c r="E1463" s="15" t="s">
        <v>390</v>
      </c>
      <c r="F1463" s="15" t="s">
        <v>2440</v>
      </c>
      <c r="G1463" s="15"/>
      <c r="H1463" s="15"/>
      <c r="I1463" s="15"/>
      <c r="J1463" s="18">
        <v>3</v>
      </c>
      <c r="L1463" s="15" t="s">
        <v>240</v>
      </c>
      <c r="M1463" s="15" t="s">
        <v>14</v>
      </c>
      <c r="N1463" s="15" t="s">
        <v>7451</v>
      </c>
      <c r="O1463" s="15"/>
      <c r="Q1463" s="10">
        <v>3</v>
      </c>
      <c r="S1463" s="15"/>
      <c r="T1463">
        <f t="shared" si="45"/>
        <v>28.274333882308138</v>
      </c>
      <c r="U1463" s="15" t="s">
        <v>4765</v>
      </c>
      <c r="V1463" s="15" t="s">
        <v>4766</v>
      </c>
    </row>
    <row r="1464" spans="1:22" ht="15" customHeight="1" x14ac:dyDescent="0.3">
      <c r="A1464" s="15" t="s">
        <v>1199</v>
      </c>
      <c r="B1464" s="16">
        <v>43686</v>
      </c>
      <c r="C1464" s="16">
        <v>43686</v>
      </c>
      <c r="D1464" s="15">
        <f t="shared" si="44"/>
        <v>2019</v>
      </c>
      <c r="E1464" s="15" t="s">
        <v>390</v>
      </c>
      <c r="F1464" s="15" t="s">
        <v>2440</v>
      </c>
      <c r="G1464" s="15"/>
      <c r="H1464" s="15"/>
      <c r="I1464" s="15"/>
      <c r="J1464" s="18">
        <v>3</v>
      </c>
      <c r="L1464" s="15" t="s">
        <v>240</v>
      </c>
      <c r="M1464" s="15" t="s">
        <v>14</v>
      </c>
      <c r="N1464" s="15" t="s">
        <v>7451</v>
      </c>
      <c r="O1464" s="15"/>
      <c r="Q1464" s="10">
        <v>3</v>
      </c>
      <c r="S1464" s="15"/>
      <c r="T1464">
        <f t="shared" si="45"/>
        <v>28.274333882308138</v>
      </c>
      <c r="U1464" s="15" t="s">
        <v>4767</v>
      </c>
      <c r="V1464" s="15" t="s">
        <v>4768</v>
      </c>
    </row>
    <row r="1465" spans="1:22" ht="15" customHeight="1" x14ac:dyDescent="0.3">
      <c r="A1465" s="15" t="s">
        <v>1199</v>
      </c>
      <c r="B1465" s="16">
        <v>43686</v>
      </c>
      <c r="C1465" s="16">
        <v>43686</v>
      </c>
      <c r="D1465" s="15">
        <f t="shared" si="44"/>
        <v>2019</v>
      </c>
      <c r="E1465" s="15" t="s">
        <v>390</v>
      </c>
      <c r="F1465" s="15" t="s">
        <v>2440</v>
      </c>
      <c r="G1465" s="15"/>
      <c r="H1465" s="15"/>
      <c r="I1465" s="15"/>
      <c r="J1465" s="18">
        <v>3</v>
      </c>
      <c r="L1465" s="15" t="s">
        <v>240</v>
      </c>
      <c r="M1465" s="15" t="s">
        <v>14</v>
      </c>
      <c r="N1465" s="15" t="s">
        <v>7451</v>
      </c>
      <c r="O1465" s="15"/>
      <c r="Q1465" s="10">
        <v>3</v>
      </c>
      <c r="S1465" s="15"/>
      <c r="T1465">
        <f t="shared" si="45"/>
        <v>28.274333882308138</v>
      </c>
      <c r="U1465" s="15" t="s">
        <v>4769</v>
      </c>
      <c r="V1465" s="15" t="s">
        <v>4770</v>
      </c>
    </row>
    <row r="1466" spans="1:22" ht="15" customHeight="1" x14ac:dyDescent="0.3">
      <c r="A1466" s="15" t="s">
        <v>1199</v>
      </c>
      <c r="B1466" s="16">
        <v>43686</v>
      </c>
      <c r="C1466" s="16">
        <v>43686</v>
      </c>
      <c r="D1466" s="15">
        <f t="shared" si="44"/>
        <v>2019</v>
      </c>
      <c r="E1466" s="15" t="s">
        <v>390</v>
      </c>
      <c r="F1466" s="15" t="s">
        <v>2440</v>
      </c>
      <c r="G1466" s="15"/>
      <c r="H1466" s="15"/>
      <c r="I1466" s="15"/>
      <c r="J1466" s="18">
        <v>1</v>
      </c>
      <c r="L1466" s="15" t="s">
        <v>240</v>
      </c>
      <c r="M1466" s="15" t="s">
        <v>14</v>
      </c>
      <c r="N1466" s="15" t="s">
        <v>7451</v>
      </c>
      <c r="O1466" s="15"/>
      <c r="Q1466" s="10">
        <v>1</v>
      </c>
      <c r="S1466" s="15"/>
      <c r="T1466">
        <f t="shared" si="45"/>
        <v>3.1415926535897931</v>
      </c>
      <c r="U1466" s="15" t="s">
        <v>4771</v>
      </c>
      <c r="V1466" s="15" t="s">
        <v>4772</v>
      </c>
    </row>
    <row r="1467" spans="1:22" ht="15" customHeight="1" x14ac:dyDescent="0.3">
      <c r="A1467" s="15" t="s">
        <v>1199</v>
      </c>
      <c r="B1467" s="16">
        <v>43686</v>
      </c>
      <c r="C1467" s="16">
        <v>43686</v>
      </c>
      <c r="D1467" s="15">
        <f t="shared" si="44"/>
        <v>2019</v>
      </c>
      <c r="E1467" s="15" t="s">
        <v>390</v>
      </c>
      <c r="F1467" s="15" t="s">
        <v>2440</v>
      </c>
      <c r="G1467" s="15"/>
      <c r="H1467" s="15"/>
      <c r="I1467" s="15"/>
      <c r="J1467" s="18">
        <v>3</v>
      </c>
      <c r="L1467" s="15" t="s">
        <v>240</v>
      </c>
      <c r="M1467" s="15" t="s">
        <v>14</v>
      </c>
      <c r="N1467" s="15" t="s">
        <v>7451</v>
      </c>
      <c r="O1467" s="15"/>
      <c r="Q1467" s="10">
        <v>3</v>
      </c>
      <c r="S1467" s="15"/>
      <c r="T1467">
        <f t="shared" si="45"/>
        <v>28.274333882308138</v>
      </c>
      <c r="U1467" s="15" t="s">
        <v>4773</v>
      </c>
      <c r="V1467" s="15" t="s">
        <v>4774</v>
      </c>
    </row>
    <row r="1468" spans="1:22" ht="15" customHeight="1" x14ac:dyDescent="0.3">
      <c r="A1468" s="15" t="s">
        <v>1199</v>
      </c>
      <c r="B1468" s="16">
        <v>43686</v>
      </c>
      <c r="C1468" s="16">
        <v>43686</v>
      </c>
      <c r="D1468" s="15">
        <f t="shared" si="44"/>
        <v>2019</v>
      </c>
      <c r="E1468" s="15" t="s">
        <v>390</v>
      </c>
      <c r="F1468" s="15" t="s">
        <v>2440</v>
      </c>
      <c r="G1468" s="15"/>
      <c r="H1468" s="15"/>
      <c r="I1468" s="15"/>
      <c r="J1468" s="18">
        <v>1</v>
      </c>
      <c r="L1468" s="15" t="s">
        <v>240</v>
      </c>
      <c r="M1468" s="15" t="s">
        <v>14</v>
      </c>
      <c r="N1468" s="15" t="s">
        <v>7451</v>
      </c>
      <c r="O1468" s="15"/>
      <c r="Q1468" s="10">
        <v>1</v>
      </c>
      <c r="S1468" s="15"/>
      <c r="T1468">
        <f t="shared" si="45"/>
        <v>3.1415926535897931</v>
      </c>
      <c r="U1468" s="15" t="s">
        <v>4775</v>
      </c>
      <c r="V1468" s="15" t="s">
        <v>4776</v>
      </c>
    </row>
    <row r="1469" spans="1:22" ht="15" customHeight="1" x14ac:dyDescent="0.3">
      <c r="A1469" s="15" t="s">
        <v>1199</v>
      </c>
      <c r="B1469" s="16">
        <v>43686</v>
      </c>
      <c r="C1469" s="16">
        <v>43686</v>
      </c>
      <c r="D1469" s="15">
        <f t="shared" si="44"/>
        <v>2019</v>
      </c>
      <c r="E1469" s="15" t="s">
        <v>390</v>
      </c>
      <c r="F1469" s="15" t="s">
        <v>2440</v>
      </c>
      <c r="G1469" s="15"/>
      <c r="H1469" s="15"/>
      <c r="I1469" s="15"/>
      <c r="J1469" s="18">
        <v>1</v>
      </c>
      <c r="L1469" s="15" t="s">
        <v>240</v>
      </c>
      <c r="M1469" s="15" t="s">
        <v>14</v>
      </c>
      <c r="N1469" s="15" t="s">
        <v>7451</v>
      </c>
      <c r="O1469" s="15"/>
      <c r="Q1469" s="10">
        <v>1</v>
      </c>
      <c r="S1469" s="15"/>
      <c r="T1469">
        <f t="shared" si="45"/>
        <v>3.1415926535897931</v>
      </c>
      <c r="U1469" s="15" t="s">
        <v>4777</v>
      </c>
      <c r="V1469" s="15" t="s">
        <v>4778</v>
      </c>
    </row>
    <row r="1470" spans="1:22" ht="15" customHeight="1" x14ac:dyDescent="0.3">
      <c r="A1470" s="15" t="s">
        <v>1199</v>
      </c>
      <c r="B1470" s="16">
        <v>43686</v>
      </c>
      <c r="C1470" s="16">
        <v>43686</v>
      </c>
      <c r="D1470" s="15">
        <f t="shared" si="44"/>
        <v>2019</v>
      </c>
      <c r="E1470" s="15" t="s">
        <v>390</v>
      </c>
      <c r="F1470" s="15" t="s">
        <v>2440</v>
      </c>
      <c r="G1470" s="15"/>
      <c r="H1470" s="15"/>
      <c r="I1470" s="15"/>
      <c r="J1470" s="18">
        <v>1</v>
      </c>
      <c r="L1470" s="15" t="s">
        <v>240</v>
      </c>
      <c r="M1470" s="15" t="s">
        <v>14</v>
      </c>
      <c r="N1470" s="15" t="s">
        <v>7451</v>
      </c>
      <c r="O1470" s="15"/>
      <c r="Q1470" s="10">
        <v>1</v>
      </c>
      <c r="S1470" s="15"/>
      <c r="T1470">
        <f t="shared" si="45"/>
        <v>3.1415926535897931</v>
      </c>
      <c r="U1470" s="15" t="s">
        <v>4779</v>
      </c>
      <c r="V1470" s="15" t="s">
        <v>4780</v>
      </c>
    </row>
    <row r="1471" spans="1:22" ht="15" customHeight="1" x14ac:dyDescent="0.3">
      <c r="A1471" s="15" t="s">
        <v>1199</v>
      </c>
      <c r="B1471" s="16">
        <v>43686</v>
      </c>
      <c r="C1471" s="16">
        <v>43686</v>
      </c>
      <c r="D1471" s="15">
        <f t="shared" si="44"/>
        <v>2019</v>
      </c>
      <c r="E1471" s="15" t="s">
        <v>390</v>
      </c>
      <c r="F1471" s="15" t="s">
        <v>2440</v>
      </c>
      <c r="G1471" s="15"/>
      <c r="H1471" s="15"/>
      <c r="I1471" s="15"/>
      <c r="J1471" s="18">
        <v>1</v>
      </c>
      <c r="L1471" s="15" t="s">
        <v>240</v>
      </c>
      <c r="M1471" s="15" t="s">
        <v>14</v>
      </c>
      <c r="N1471" s="15" t="s">
        <v>7451</v>
      </c>
      <c r="O1471" s="15"/>
      <c r="Q1471" s="10">
        <v>1</v>
      </c>
      <c r="S1471" s="15"/>
      <c r="T1471">
        <f t="shared" si="45"/>
        <v>3.1415926535897931</v>
      </c>
      <c r="U1471" s="15" t="s">
        <v>4781</v>
      </c>
      <c r="V1471" s="15" t="s">
        <v>4782</v>
      </c>
    </row>
    <row r="1472" spans="1:22" ht="15" customHeight="1" x14ac:dyDescent="0.3">
      <c r="A1472" s="15" t="s">
        <v>1199</v>
      </c>
      <c r="B1472" s="16">
        <v>43686</v>
      </c>
      <c r="C1472" s="16">
        <v>43686</v>
      </c>
      <c r="D1472" s="15">
        <f t="shared" si="44"/>
        <v>2019</v>
      </c>
      <c r="E1472" s="15" t="s">
        <v>390</v>
      </c>
      <c r="F1472" s="15" t="s">
        <v>360</v>
      </c>
      <c r="G1472" s="15"/>
      <c r="H1472" s="15"/>
      <c r="I1472" s="15"/>
      <c r="J1472" s="18">
        <v>1</v>
      </c>
      <c r="L1472" s="15" t="s">
        <v>240</v>
      </c>
      <c r="M1472" s="15" t="s">
        <v>14</v>
      </c>
      <c r="N1472" s="15" t="s">
        <v>7451</v>
      </c>
      <c r="O1472" s="15"/>
      <c r="Q1472" s="10">
        <v>1</v>
      </c>
      <c r="S1472" s="15"/>
      <c r="T1472">
        <f t="shared" si="45"/>
        <v>3.1415926535897931</v>
      </c>
      <c r="U1472" s="15" t="s">
        <v>4783</v>
      </c>
      <c r="V1472" s="15" t="s">
        <v>4784</v>
      </c>
    </row>
    <row r="1473" spans="1:22" ht="15" customHeight="1" x14ac:dyDescent="0.3">
      <c r="A1473" s="15" t="s">
        <v>1199</v>
      </c>
      <c r="B1473" s="16">
        <v>43686</v>
      </c>
      <c r="C1473" s="16">
        <v>43686</v>
      </c>
      <c r="D1473" s="15">
        <f t="shared" si="44"/>
        <v>2019</v>
      </c>
      <c r="E1473" s="15" t="s">
        <v>390</v>
      </c>
      <c r="F1473" s="15" t="s">
        <v>360</v>
      </c>
      <c r="G1473" s="15"/>
      <c r="H1473" s="15"/>
      <c r="I1473" s="15"/>
      <c r="J1473" s="18">
        <v>1</v>
      </c>
      <c r="L1473" s="15" t="s">
        <v>240</v>
      </c>
      <c r="M1473" s="15" t="s">
        <v>14</v>
      </c>
      <c r="N1473" s="15" t="s">
        <v>7451</v>
      </c>
      <c r="O1473" s="15"/>
      <c r="Q1473" s="10">
        <v>1</v>
      </c>
      <c r="S1473" s="15"/>
      <c r="T1473">
        <f t="shared" si="45"/>
        <v>3.1415926535897931</v>
      </c>
      <c r="U1473" s="15" t="s">
        <v>4785</v>
      </c>
      <c r="V1473" s="15" t="s">
        <v>4786</v>
      </c>
    </row>
    <row r="1474" spans="1:22" ht="15" customHeight="1" x14ac:dyDescent="0.3">
      <c r="A1474" s="15" t="s">
        <v>1199</v>
      </c>
      <c r="B1474" s="16">
        <v>43686</v>
      </c>
      <c r="C1474" s="16">
        <v>43686</v>
      </c>
      <c r="D1474" s="15">
        <f t="shared" si="44"/>
        <v>2019</v>
      </c>
      <c r="E1474" s="15" t="s">
        <v>390</v>
      </c>
      <c r="F1474" s="15" t="s">
        <v>360</v>
      </c>
      <c r="G1474" s="15"/>
      <c r="H1474" s="15"/>
      <c r="I1474" s="15"/>
      <c r="J1474" s="18">
        <v>1</v>
      </c>
      <c r="L1474" s="15" t="s">
        <v>240</v>
      </c>
      <c r="M1474" s="15" t="s">
        <v>14</v>
      </c>
      <c r="N1474" s="15" t="s">
        <v>7451</v>
      </c>
      <c r="O1474" s="15"/>
      <c r="Q1474" s="10">
        <v>1</v>
      </c>
      <c r="S1474" s="15"/>
      <c r="T1474">
        <f t="shared" si="45"/>
        <v>3.1415926535897931</v>
      </c>
      <c r="U1474" s="15" t="s">
        <v>4787</v>
      </c>
      <c r="V1474" s="15" t="s">
        <v>4788</v>
      </c>
    </row>
    <row r="1475" spans="1:22" ht="15" customHeight="1" x14ac:dyDescent="0.3">
      <c r="A1475" s="15" t="s">
        <v>1199</v>
      </c>
      <c r="B1475" s="16">
        <v>43686</v>
      </c>
      <c r="C1475" s="16">
        <v>43686</v>
      </c>
      <c r="D1475" s="15">
        <f t="shared" ref="D1475:D1538" si="46">YEAR(C1475)</f>
        <v>2019</v>
      </c>
      <c r="E1475" s="15" t="s">
        <v>390</v>
      </c>
      <c r="F1475" s="15" t="s">
        <v>2440</v>
      </c>
      <c r="G1475" s="15"/>
      <c r="H1475" s="15"/>
      <c r="I1475" s="15"/>
      <c r="J1475" s="18">
        <v>4</v>
      </c>
      <c r="L1475" s="15" t="s">
        <v>240</v>
      </c>
      <c r="M1475" s="15" t="s">
        <v>14</v>
      </c>
      <c r="N1475" s="15" t="s">
        <v>7452</v>
      </c>
      <c r="O1475" s="15"/>
      <c r="Q1475" s="10">
        <v>4</v>
      </c>
      <c r="S1475" s="15"/>
      <c r="T1475">
        <f t="shared" ref="T1475:T1538" si="47">PI()*(Q1475^2)</f>
        <v>50.26548245743669</v>
      </c>
      <c r="U1475" s="15" t="s">
        <v>4789</v>
      </c>
      <c r="V1475" s="15" t="s">
        <v>4790</v>
      </c>
    </row>
    <row r="1476" spans="1:22" ht="15" customHeight="1" x14ac:dyDescent="0.3">
      <c r="A1476" s="15" t="s">
        <v>1199</v>
      </c>
      <c r="B1476" s="16">
        <v>43686</v>
      </c>
      <c r="C1476" s="16">
        <v>43686</v>
      </c>
      <c r="D1476" s="15">
        <f t="shared" si="46"/>
        <v>2019</v>
      </c>
      <c r="E1476" s="15" t="s">
        <v>390</v>
      </c>
      <c r="F1476" s="15" t="s">
        <v>360</v>
      </c>
      <c r="G1476" s="15"/>
      <c r="H1476" s="15"/>
      <c r="I1476" s="15"/>
      <c r="J1476" s="18">
        <v>3</v>
      </c>
      <c r="L1476" s="15" t="s">
        <v>240</v>
      </c>
      <c r="M1476" s="15" t="s">
        <v>14</v>
      </c>
      <c r="N1476" s="15" t="s">
        <v>7452</v>
      </c>
      <c r="O1476" s="15"/>
      <c r="Q1476" s="10">
        <v>3</v>
      </c>
      <c r="S1476" s="15"/>
      <c r="T1476">
        <f t="shared" si="47"/>
        <v>28.274333882308138</v>
      </c>
      <c r="U1476" s="15" t="s">
        <v>4791</v>
      </c>
      <c r="V1476" s="15" t="s">
        <v>4792</v>
      </c>
    </row>
    <row r="1477" spans="1:22" ht="15" customHeight="1" x14ac:dyDescent="0.3">
      <c r="A1477" s="15" t="s">
        <v>1199</v>
      </c>
      <c r="B1477" s="16">
        <v>43686</v>
      </c>
      <c r="C1477" s="16">
        <v>43686</v>
      </c>
      <c r="D1477" s="15">
        <f t="shared" si="46"/>
        <v>2019</v>
      </c>
      <c r="E1477" s="15" t="s">
        <v>390</v>
      </c>
      <c r="F1477" s="15" t="s">
        <v>266</v>
      </c>
      <c r="G1477" s="15"/>
      <c r="H1477" s="15"/>
      <c r="I1477" s="15"/>
      <c r="J1477" s="18">
        <v>0.01</v>
      </c>
      <c r="L1477" s="15" t="s">
        <v>330</v>
      </c>
      <c r="M1477" s="15" t="s">
        <v>14</v>
      </c>
      <c r="N1477" s="15" t="s">
        <v>7451</v>
      </c>
      <c r="O1477" s="15"/>
      <c r="Q1477">
        <v>0.5</v>
      </c>
      <c r="S1477" s="15"/>
      <c r="T1477">
        <f t="shared" si="47"/>
        <v>0.78539816339744828</v>
      </c>
      <c r="U1477" s="15" t="s">
        <v>4793</v>
      </c>
      <c r="V1477" s="15" t="s">
        <v>4794</v>
      </c>
    </row>
    <row r="1478" spans="1:22" ht="15" customHeight="1" x14ac:dyDescent="0.3">
      <c r="A1478" s="15" t="s">
        <v>1199</v>
      </c>
      <c r="B1478" s="16">
        <v>43686</v>
      </c>
      <c r="C1478" s="16">
        <v>43686</v>
      </c>
      <c r="D1478" s="15">
        <f t="shared" si="46"/>
        <v>2019</v>
      </c>
      <c r="E1478" s="15" t="s">
        <v>41</v>
      </c>
      <c r="F1478" s="15" t="s">
        <v>360</v>
      </c>
      <c r="G1478" s="15"/>
      <c r="H1478" s="15"/>
      <c r="I1478" s="15"/>
      <c r="J1478" s="18">
        <v>10</v>
      </c>
      <c r="L1478" s="15" t="s">
        <v>240</v>
      </c>
      <c r="M1478" s="15" t="s">
        <v>14</v>
      </c>
      <c r="N1478" s="15" t="s">
        <v>7452</v>
      </c>
      <c r="O1478" s="15"/>
      <c r="Q1478" s="10">
        <v>10</v>
      </c>
      <c r="S1478" s="15"/>
      <c r="T1478">
        <f t="shared" si="47"/>
        <v>314.15926535897933</v>
      </c>
      <c r="U1478" s="15" t="s">
        <v>4795</v>
      </c>
      <c r="V1478" s="15" t="s">
        <v>4796</v>
      </c>
    </row>
    <row r="1479" spans="1:22" ht="15" customHeight="1" x14ac:dyDescent="0.3">
      <c r="A1479" s="15" t="s">
        <v>1199</v>
      </c>
      <c r="B1479" s="16">
        <v>43686</v>
      </c>
      <c r="C1479" s="16">
        <v>43686</v>
      </c>
      <c r="D1479" s="15">
        <f t="shared" si="46"/>
        <v>2019</v>
      </c>
      <c r="E1479" s="15" t="s">
        <v>41</v>
      </c>
      <c r="F1479" s="15" t="s">
        <v>2440</v>
      </c>
      <c r="G1479" s="15"/>
      <c r="H1479" s="15"/>
      <c r="I1479" s="15"/>
      <c r="J1479" s="18">
        <v>5</v>
      </c>
      <c r="L1479" s="15" t="s">
        <v>252</v>
      </c>
      <c r="M1479" s="15" t="s">
        <v>14</v>
      </c>
      <c r="N1479" s="15" t="s">
        <v>7452</v>
      </c>
      <c r="O1479" s="15"/>
      <c r="Q1479" s="10">
        <v>5</v>
      </c>
      <c r="S1479" s="15"/>
      <c r="T1479">
        <f t="shared" si="47"/>
        <v>78.539816339744831</v>
      </c>
      <c r="U1479" s="15" t="s">
        <v>4797</v>
      </c>
      <c r="V1479" s="15" t="s">
        <v>4798</v>
      </c>
    </row>
    <row r="1480" spans="1:22" ht="15" customHeight="1" x14ac:dyDescent="0.3">
      <c r="A1480" s="15" t="s">
        <v>1199</v>
      </c>
      <c r="B1480" s="16">
        <v>43686</v>
      </c>
      <c r="C1480" s="16">
        <v>43686</v>
      </c>
      <c r="D1480" s="15">
        <f t="shared" si="46"/>
        <v>2019</v>
      </c>
      <c r="E1480" s="15" t="s">
        <v>41</v>
      </c>
      <c r="F1480" s="15" t="s">
        <v>360</v>
      </c>
      <c r="G1480" s="15"/>
      <c r="H1480" s="15"/>
      <c r="I1480" s="15"/>
      <c r="J1480" s="18">
        <v>5</v>
      </c>
      <c r="L1480" s="15" t="s">
        <v>240</v>
      </c>
      <c r="M1480" s="15" t="s">
        <v>14</v>
      </c>
      <c r="N1480" s="15" t="s">
        <v>7451</v>
      </c>
      <c r="O1480" s="15"/>
      <c r="Q1480" s="10">
        <v>5</v>
      </c>
      <c r="S1480" s="15"/>
      <c r="T1480">
        <f t="shared" si="47"/>
        <v>78.539816339744831</v>
      </c>
      <c r="U1480" s="15" t="s">
        <v>4799</v>
      </c>
      <c r="V1480" s="15" t="s">
        <v>4800</v>
      </c>
    </row>
    <row r="1481" spans="1:22" ht="15" customHeight="1" x14ac:dyDescent="0.3">
      <c r="A1481" s="15" t="s">
        <v>1199</v>
      </c>
      <c r="B1481" s="16">
        <v>43686</v>
      </c>
      <c r="C1481" s="16">
        <v>43686</v>
      </c>
      <c r="D1481" s="15">
        <f t="shared" si="46"/>
        <v>2019</v>
      </c>
      <c r="E1481" s="15" t="s">
        <v>390</v>
      </c>
      <c r="F1481" s="15" t="s">
        <v>266</v>
      </c>
      <c r="G1481" s="15"/>
      <c r="H1481" s="15"/>
      <c r="I1481" s="15"/>
      <c r="J1481" s="18">
        <v>0.01</v>
      </c>
      <c r="L1481" s="15" t="s">
        <v>330</v>
      </c>
      <c r="M1481" s="15" t="s">
        <v>14</v>
      </c>
      <c r="N1481" s="15" t="s">
        <v>7451</v>
      </c>
      <c r="O1481" s="15"/>
      <c r="Q1481">
        <v>0.5</v>
      </c>
      <c r="S1481" s="15"/>
      <c r="T1481">
        <f t="shared" si="47"/>
        <v>0.78539816339744828</v>
      </c>
      <c r="U1481" s="15" t="s">
        <v>4801</v>
      </c>
      <c r="V1481" s="15" t="s">
        <v>4802</v>
      </c>
    </row>
    <row r="1482" spans="1:22" ht="15" customHeight="1" x14ac:dyDescent="0.3">
      <c r="A1482" s="15" t="s">
        <v>1199</v>
      </c>
      <c r="B1482" s="16">
        <v>43686</v>
      </c>
      <c r="C1482" s="16">
        <v>43686</v>
      </c>
      <c r="D1482" s="15">
        <f t="shared" si="46"/>
        <v>2019</v>
      </c>
      <c r="E1482" s="15" t="s">
        <v>390</v>
      </c>
      <c r="F1482" s="15" t="s">
        <v>474</v>
      </c>
      <c r="G1482" s="15"/>
      <c r="H1482" s="15"/>
      <c r="I1482" s="15"/>
      <c r="J1482" s="18">
        <v>2</v>
      </c>
      <c r="L1482" s="15" t="s">
        <v>330</v>
      </c>
      <c r="M1482" s="15" t="s">
        <v>14</v>
      </c>
      <c r="N1482" s="15" t="s">
        <v>7452</v>
      </c>
      <c r="O1482" s="15"/>
      <c r="Q1482" s="10">
        <v>2</v>
      </c>
      <c r="S1482" s="15"/>
      <c r="T1482">
        <f t="shared" si="47"/>
        <v>12.566370614359172</v>
      </c>
      <c r="U1482" s="15" t="s">
        <v>4803</v>
      </c>
      <c r="V1482" s="15" t="s">
        <v>4804</v>
      </c>
    </row>
    <row r="1483" spans="1:22" ht="15" customHeight="1" x14ac:dyDescent="0.3">
      <c r="A1483" s="15" t="s">
        <v>1199</v>
      </c>
      <c r="B1483" s="16">
        <v>43686</v>
      </c>
      <c r="C1483" s="16">
        <v>43686</v>
      </c>
      <c r="D1483" s="15">
        <f t="shared" si="46"/>
        <v>2019</v>
      </c>
      <c r="E1483" s="15" t="s">
        <v>390</v>
      </c>
      <c r="F1483" s="15" t="s">
        <v>474</v>
      </c>
      <c r="G1483" s="15"/>
      <c r="H1483" s="15"/>
      <c r="I1483" s="15"/>
      <c r="J1483" s="18">
        <v>2</v>
      </c>
      <c r="L1483" s="15" t="s">
        <v>330</v>
      </c>
      <c r="M1483" s="15" t="s">
        <v>14</v>
      </c>
      <c r="N1483" s="15" t="s">
        <v>7452</v>
      </c>
      <c r="O1483" s="15"/>
      <c r="Q1483" s="10">
        <v>2</v>
      </c>
      <c r="S1483" s="15"/>
      <c r="T1483">
        <f t="shared" si="47"/>
        <v>12.566370614359172</v>
      </c>
      <c r="U1483" s="15" t="s">
        <v>4805</v>
      </c>
      <c r="V1483" s="15" t="s">
        <v>4806</v>
      </c>
    </row>
    <row r="1484" spans="1:22" ht="15" customHeight="1" x14ac:dyDescent="0.3">
      <c r="A1484" s="15" t="s">
        <v>1199</v>
      </c>
      <c r="B1484" s="16">
        <v>43686</v>
      </c>
      <c r="C1484" s="16">
        <v>43686</v>
      </c>
      <c r="D1484" s="15">
        <f t="shared" si="46"/>
        <v>2019</v>
      </c>
      <c r="E1484" s="15" t="s">
        <v>390</v>
      </c>
      <c r="F1484" s="15" t="s">
        <v>360</v>
      </c>
      <c r="G1484" s="15"/>
      <c r="H1484" s="15"/>
      <c r="I1484" s="15"/>
      <c r="J1484" s="18">
        <v>0.01</v>
      </c>
      <c r="L1484" s="15" t="s">
        <v>330</v>
      </c>
      <c r="M1484" s="15" t="s">
        <v>14</v>
      </c>
      <c r="N1484" s="15" t="s">
        <v>7451</v>
      </c>
      <c r="O1484" s="15"/>
      <c r="Q1484">
        <v>0.5</v>
      </c>
      <c r="S1484" s="15"/>
      <c r="T1484">
        <f t="shared" si="47"/>
        <v>0.78539816339744828</v>
      </c>
      <c r="U1484" s="15" t="s">
        <v>4807</v>
      </c>
      <c r="V1484" s="15" t="s">
        <v>4808</v>
      </c>
    </row>
    <row r="1485" spans="1:22" ht="15" customHeight="1" x14ac:dyDescent="0.3">
      <c r="A1485" s="15" t="s">
        <v>1199</v>
      </c>
      <c r="B1485" s="16">
        <v>43686</v>
      </c>
      <c r="C1485" s="16">
        <v>43686</v>
      </c>
      <c r="D1485" s="15">
        <f t="shared" si="46"/>
        <v>2019</v>
      </c>
      <c r="E1485" s="15" t="s">
        <v>390</v>
      </c>
      <c r="F1485" s="15" t="s">
        <v>2440</v>
      </c>
      <c r="G1485" s="15"/>
      <c r="H1485" s="15"/>
      <c r="I1485" s="15"/>
      <c r="J1485" s="18">
        <v>2</v>
      </c>
      <c r="L1485" s="15" t="s">
        <v>330</v>
      </c>
      <c r="M1485" s="15" t="s">
        <v>14</v>
      </c>
      <c r="N1485" s="15" t="s">
        <v>7452</v>
      </c>
      <c r="O1485" s="15"/>
      <c r="Q1485" s="10">
        <v>2</v>
      </c>
      <c r="S1485" s="15"/>
      <c r="T1485">
        <f t="shared" si="47"/>
        <v>12.566370614359172</v>
      </c>
      <c r="U1485" s="15" t="s">
        <v>4809</v>
      </c>
      <c r="V1485" s="15" t="s">
        <v>4810</v>
      </c>
    </row>
    <row r="1486" spans="1:22" ht="15" customHeight="1" x14ac:dyDescent="0.3">
      <c r="A1486" s="15" t="s">
        <v>1199</v>
      </c>
      <c r="B1486" s="16">
        <v>43686</v>
      </c>
      <c r="C1486" s="16">
        <v>43686</v>
      </c>
      <c r="D1486" s="15">
        <f t="shared" si="46"/>
        <v>2019</v>
      </c>
      <c r="E1486" s="15" t="s">
        <v>390</v>
      </c>
      <c r="F1486" s="15" t="s">
        <v>266</v>
      </c>
      <c r="G1486" s="15"/>
      <c r="H1486" s="15"/>
      <c r="I1486" s="15"/>
      <c r="J1486" s="18">
        <v>2</v>
      </c>
      <c r="L1486" s="15" t="s">
        <v>330</v>
      </c>
      <c r="M1486" s="15" t="s">
        <v>14</v>
      </c>
      <c r="N1486" s="15" t="s">
        <v>7452</v>
      </c>
      <c r="O1486" s="15"/>
      <c r="Q1486" s="10">
        <v>2</v>
      </c>
      <c r="S1486" s="15"/>
      <c r="T1486">
        <f t="shared" si="47"/>
        <v>12.566370614359172</v>
      </c>
      <c r="U1486" s="15" t="s">
        <v>4811</v>
      </c>
      <c r="V1486" s="15" t="s">
        <v>4812</v>
      </c>
    </row>
    <row r="1487" spans="1:22" ht="15" customHeight="1" x14ac:dyDescent="0.3">
      <c r="A1487" s="15" t="s">
        <v>1199</v>
      </c>
      <c r="B1487" s="16">
        <v>43686</v>
      </c>
      <c r="C1487" s="16">
        <v>43686</v>
      </c>
      <c r="D1487" s="15">
        <f t="shared" si="46"/>
        <v>2019</v>
      </c>
      <c r="E1487" s="15" t="s">
        <v>390</v>
      </c>
      <c r="F1487" s="15" t="s">
        <v>289</v>
      </c>
      <c r="G1487" s="15"/>
      <c r="H1487" s="15"/>
      <c r="I1487" s="15"/>
      <c r="J1487" s="18">
        <v>0.01</v>
      </c>
      <c r="L1487" s="15" t="s">
        <v>330</v>
      </c>
      <c r="M1487" s="15" t="s">
        <v>14</v>
      </c>
      <c r="N1487" s="15" t="s">
        <v>7451</v>
      </c>
      <c r="O1487" s="15"/>
      <c r="Q1487">
        <v>0.5</v>
      </c>
      <c r="S1487" s="15"/>
      <c r="T1487">
        <f t="shared" si="47"/>
        <v>0.78539816339744828</v>
      </c>
      <c r="U1487" s="15" t="s">
        <v>4813</v>
      </c>
      <c r="V1487" s="15" t="s">
        <v>4814</v>
      </c>
    </row>
    <row r="1488" spans="1:22" ht="15" customHeight="1" x14ac:dyDescent="0.3">
      <c r="A1488" s="15" t="s">
        <v>1199</v>
      </c>
      <c r="B1488" s="16">
        <v>43686</v>
      </c>
      <c r="C1488" s="16">
        <v>43686</v>
      </c>
      <c r="D1488" s="15">
        <f t="shared" si="46"/>
        <v>2019</v>
      </c>
      <c r="E1488" s="15" t="s">
        <v>390</v>
      </c>
      <c r="F1488" s="15" t="s">
        <v>360</v>
      </c>
      <c r="G1488" s="15"/>
      <c r="H1488" s="15"/>
      <c r="I1488" s="15"/>
      <c r="J1488" s="18">
        <v>0.01</v>
      </c>
      <c r="L1488" s="15" t="s">
        <v>330</v>
      </c>
      <c r="M1488" s="15" t="s">
        <v>14</v>
      </c>
      <c r="N1488" s="15" t="s">
        <v>7451</v>
      </c>
      <c r="O1488" s="15"/>
      <c r="Q1488">
        <v>0.5</v>
      </c>
      <c r="S1488" s="15"/>
      <c r="T1488">
        <f t="shared" si="47"/>
        <v>0.78539816339744828</v>
      </c>
      <c r="U1488" s="15" t="s">
        <v>4815</v>
      </c>
      <c r="V1488" s="15" t="s">
        <v>4816</v>
      </c>
    </row>
    <row r="1489" spans="1:22" ht="15" customHeight="1" x14ac:dyDescent="0.3">
      <c r="A1489" s="15" t="s">
        <v>1199</v>
      </c>
      <c r="B1489" s="16">
        <v>43686</v>
      </c>
      <c r="C1489" s="16">
        <v>43686</v>
      </c>
      <c r="D1489" s="15">
        <f t="shared" si="46"/>
        <v>2019</v>
      </c>
      <c r="E1489" s="15" t="s">
        <v>390</v>
      </c>
      <c r="F1489" s="15" t="s">
        <v>2440</v>
      </c>
      <c r="G1489" s="15"/>
      <c r="H1489" s="15"/>
      <c r="I1489" s="15"/>
      <c r="J1489" s="18">
        <v>1</v>
      </c>
      <c r="L1489" s="15" t="s">
        <v>330</v>
      </c>
      <c r="M1489" s="15" t="s">
        <v>14</v>
      </c>
      <c r="N1489" s="15" t="s">
        <v>7451</v>
      </c>
      <c r="O1489" s="15"/>
      <c r="Q1489" s="10">
        <v>1</v>
      </c>
      <c r="S1489" s="15"/>
      <c r="T1489">
        <f t="shared" si="47"/>
        <v>3.1415926535897931</v>
      </c>
      <c r="U1489" s="15" t="s">
        <v>4817</v>
      </c>
      <c r="V1489" s="15" t="s">
        <v>4818</v>
      </c>
    </row>
    <row r="1490" spans="1:22" ht="15" customHeight="1" x14ac:dyDescent="0.3">
      <c r="A1490" s="15" t="s">
        <v>1199</v>
      </c>
      <c r="B1490" s="16">
        <v>43686</v>
      </c>
      <c r="C1490" s="16">
        <v>43686</v>
      </c>
      <c r="D1490" s="15">
        <f t="shared" si="46"/>
        <v>2019</v>
      </c>
      <c r="E1490" s="15" t="s">
        <v>390</v>
      </c>
      <c r="F1490" s="15" t="s">
        <v>2440</v>
      </c>
      <c r="G1490" s="15"/>
      <c r="H1490" s="15"/>
      <c r="I1490" s="15"/>
      <c r="J1490" s="18">
        <v>0.01</v>
      </c>
      <c r="L1490" s="15" t="s">
        <v>330</v>
      </c>
      <c r="M1490" s="15" t="s">
        <v>14</v>
      </c>
      <c r="N1490" s="15" t="s">
        <v>7451</v>
      </c>
      <c r="O1490" s="15"/>
      <c r="Q1490">
        <v>0.5</v>
      </c>
      <c r="S1490" s="15"/>
      <c r="T1490">
        <f t="shared" si="47"/>
        <v>0.78539816339744828</v>
      </c>
      <c r="U1490" s="15" t="s">
        <v>4819</v>
      </c>
      <c r="V1490" s="15" t="s">
        <v>4820</v>
      </c>
    </row>
    <row r="1491" spans="1:22" ht="15" customHeight="1" x14ac:dyDescent="0.3">
      <c r="A1491" s="15" t="s">
        <v>1199</v>
      </c>
      <c r="B1491" s="16">
        <v>43686</v>
      </c>
      <c r="C1491" s="16">
        <v>43686</v>
      </c>
      <c r="D1491" s="15">
        <f t="shared" si="46"/>
        <v>2019</v>
      </c>
      <c r="E1491" s="15" t="s">
        <v>41</v>
      </c>
      <c r="F1491" s="15" t="s">
        <v>360</v>
      </c>
      <c r="G1491" s="15"/>
      <c r="H1491" s="15"/>
      <c r="I1491" s="15"/>
      <c r="J1491" s="18">
        <v>2</v>
      </c>
      <c r="L1491" s="15" t="s">
        <v>240</v>
      </c>
      <c r="M1491" s="15" t="s">
        <v>14</v>
      </c>
      <c r="N1491" s="15" t="s">
        <v>7451</v>
      </c>
      <c r="O1491" s="15"/>
      <c r="Q1491" s="10">
        <v>2</v>
      </c>
      <c r="S1491" s="15"/>
      <c r="T1491">
        <f t="shared" si="47"/>
        <v>12.566370614359172</v>
      </c>
      <c r="U1491" s="15" t="s">
        <v>4821</v>
      </c>
      <c r="V1491" s="15" t="s">
        <v>4822</v>
      </c>
    </row>
    <row r="1492" spans="1:22" ht="15" customHeight="1" x14ac:dyDescent="0.3">
      <c r="A1492" s="15" t="s">
        <v>1199</v>
      </c>
      <c r="B1492" s="16">
        <v>43686</v>
      </c>
      <c r="C1492" s="16">
        <v>43686</v>
      </c>
      <c r="D1492" s="15">
        <f t="shared" si="46"/>
        <v>2019</v>
      </c>
      <c r="E1492" s="15" t="s">
        <v>41</v>
      </c>
      <c r="F1492" s="15" t="s">
        <v>360</v>
      </c>
      <c r="G1492" s="15"/>
      <c r="H1492" s="15"/>
      <c r="I1492" s="15"/>
      <c r="J1492" s="18">
        <v>2</v>
      </c>
      <c r="L1492" s="15" t="s">
        <v>240</v>
      </c>
      <c r="M1492" s="15" t="s">
        <v>14</v>
      </c>
      <c r="N1492" s="15" t="s">
        <v>7451</v>
      </c>
      <c r="O1492" s="15"/>
      <c r="Q1492" s="10">
        <v>2</v>
      </c>
      <c r="S1492" s="15"/>
      <c r="T1492">
        <f t="shared" si="47"/>
        <v>12.566370614359172</v>
      </c>
      <c r="U1492" s="15" t="s">
        <v>4823</v>
      </c>
      <c r="V1492" s="15" t="s">
        <v>4824</v>
      </c>
    </row>
    <row r="1493" spans="1:22" ht="15" customHeight="1" x14ac:dyDescent="0.3">
      <c r="A1493" s="15" t="s">
        <v>1199</v>
      </c>
      <c r="B1493" s="16">
        <v>43686</v>
      </c>
      <c r="C1493" s="16">
        <v>43686</v>
      </c>
      <c r="D1493" s="15">
        <f t="shared" si="46"/>
        <v>2019</v>
      </c>
      <c r="E1493" s="15" t="s">
        <v>41</v>
      </c>
      <c r="F1493" s="15" t="s">
        <v>2440</v>
      </c>
      <c r="G1493" s="15"/>
      <c r="H1493" s="15"/>
      <c r="I1493" s="15"/>
      <c r="J1493" s="18">
        <v>3</v>
      </c>
      <c r="L1493" s="15" t="s">
        <v>252</v>
      </c>
      <c r="M1493" s="15" t="s">
        <v>14</v>
      </c>
      <c r="N1493" s="15" t="s">
        <v>7452</v>
      </c>
      <c r="O1493" s="15"/>
      <c r="Q1493" s="10">
        <v>3</v>
      </c>
      <c r="S1493" s="15"/>
      <c r="T1493">
        <f t="shared" si="47"/>
        <v>28.274333882308138</v>
      </c>
      <c r="U1493" s="15" t="s">
        <v>4825</v>
      </c>
      <c r="V1493" s="15" t="s">
        <v>4826</v>
      </c>
    </row>
    <row r="1494" spans="1:22" ht="15" customHeight="1" x14ac:dyDescent="0.3">
      <c r="A1494" s="15" t="s">
        <v>1199</v>
      </c>
      <c r="B1494" s="16">
        <v>43686</v>
      </c>
      <c r="C1494" s="16">
        <v>43686</v>
      </c>
      <c r="D1494" s="15">
        <f t="shared" si="46"/>
        <v>2019</v>
      </c>
      <c r="E1494" s="15" t="s">
        <v>41</v>
      </c>
      <c r="F1494" s="15" t="s">
        <v>2440</v>
      </c>
      <c r="G1494" s="15"/>
      <c r="H1494" s="15"/>
      <c r="I1494" s="15"/>
      <c r="J1494" s="18">
        <v>2</v>
      </c>
      <c r="L1494" s="15" t="s">
        <v>252</v>
      </c>
      <c r="M1494" s="15" t="s">
        <v>14</v>
      </c>
      <c r="N1494" s="15" t="s">
        <v>7452</v>
      </c>
      <c r="O1494" s="15"/>
      <c r="Q1494" s="10">
        <v>2</v>
      </c>
      <c r="S1494" s="15"/>
      <c r="T1494">
        <f t="shared" si="47"/>
        <v>12.566370614359172</v>
      </c>
      <c r="U1494" s="15" t="s">
        <v>4827</v>
      </c>
      <c r="V1494" s="15" t="s">
        <v>4828</v>
      </c>
    </row>
    <row r="1495" spans="1:22" ht="15" customHeight="1" x14ac:dyDescent="0.3">
      <c r="A1495" s="15" t="s">
        <v>1199</v>
      </c>
      <c r="B1495" s="16">
        <v>43686</v>
      </c>
      <c r="C1495" s="16">
        <v>43686</v>
      </c>
      <c r="D1495" s="15">
        <f t="shared" si="46"/>
        <v>2019</v>
      </c>
      <c r="E1495" s="15" t="s">
        <v>41</v>
      </c>
      <c r="F1495" s="15" t="s">
        <v>2440</v>
      </c>
      <c r="G1495" s="15"/>
      <c r="H1495" s="15"/>
      <c r="I1495" s="15"/>
      <c r="J1495" s="18">
        <v>2</v>
      </c>
      <c r="L1495" s="15" t="s">
        <v>330</v>
      </c>
      <c r="M1495" s="15" t="s">
        <v>14</v>
      </c>
      <c r="N1495" s="15" t="s">
        <v>7451</v>
      </c>
      <c r="O1495" s="15"/>
      <c r="Q1495" s="10">
        <v>2</v>
      </c>
      <c r="S1495" s="15"/>
      <c r="T1495">
        <f t="shared" si="47"/>
        <v>12.566370614359172</v>
      </c>
      <c r="U1495" s="15" t="s">
        <v>4829</v>
      </c>
      <c r="V1495" s="15" t="s">
        <v>4830</v>
      </c>
    </row>
    <row r="1496" spans="1:22" ht="15" customHeight="1" x14ac:dyDescent="0.3">
      <c r="A1496" s="15" t="s">
        <v>1199</v>
      </c>
      <c r="B1496" s="16">
        <v>43686</v>
      </c>
      <c r="C1496" s="16">
        <v>43686</v>
      </c>
      <c r="D1496" s="15">
        <f t="shared" si="46"/>
        <v>2019</v>
      </c>
      <c r="E1496" s="15" t="s">
        <v>41</v>
      </c>
      <c r="F1496" s="15" t="s">
        <v>289</v>
      </c>
      <c r="G1496" s="15"/>
      <c r="H1496" s="15"/>
      <c r="I1496" s="15"/>
      <c r="J1496" s="18">
        <v>0.01</v>
      </c>
      <c r="L1496" s="15" t="s">
        <v>330</v>
      </c>
      <c r="M1496" s="15" t="s">
        <v>14</v>
      </c>
      <c r="N1496" s="15" t="s">
        <v>7451</v>
      </c>
      <c r="O1496" s="15"/>
      <c r="Q1496">
        <v>0.5</v>
      </c>
      <c r="S1496" s="15"/>
      <c r="T1496">
        <f t="shared" si="47"/>
        <v>0.78539816339744828</v>
      </c>
      <c r="U1496" s="15" t="s">
        <v>4831</v>
      </c>
      <c r="V1496" s="15" t="s">
        <v>4832</v>
      </c>
    </row>
    <row r="1497" spans="1:22" ht="15" customHeight="1" x14ac:dyDescent="0.3">
      <c r="A1497" s="15" t="s">
        <v>1199</v>
      </c>
      <c r="B1497" s="16">
        <v>43686</v>
      </c>
      <c r="C1497" s="16">
        <v>43686</v>
      </c>
      <c r="D1497" s="15">
        <f t="shared" si="46"/>
        <v>2019</v>
      </c>
      <c r="E1497" s="15" t="s">
        <v>41</v>
      </c>
      <c r="F1497" s="15" t="s">
        <v>289</v>
      </c>
      <c r="G1497" s="15"/>
      <c r="H1497" s="15"/>
      <c r="I1497" s="15"/>
      <c r="J1497" s="18">
        <v>0.01</v>
      </c>
      <c r="L1497" s="15" t="s">
        <v>330</v>
      </c>
      <c r="M1497" s="15" t="s">
        <v>14</v>
      </c>
      <c r="N1497" s="15" t="s">
        <v>7451</v>
      </c>
      <c r="O1497" s="15"/>
      <c r="Q1497">
        <v>0.5</v>
      </c>
      <c r="S1497" s="15"/>
      <c r="T1497">
        <f t="shared" si="47"/>
        <v>0.78539816339744828</v>
      </c>
      <c r="U1497" s="15" t="s">
        <v>4833</v>
      </c>
      <c r="V1497" s="15" t="s">
        <v>4834</v>
      </c>
    </row>
    <row r="1498" spans="1:22" ht="15" customHeight="1" x14ac:dyDescent="0.3">
      <c r="A1498" s="15" t="s">
        <v>1199</v>
      </c>
      <c r="B1498" s="16">
        <v>43686</v>
      </c>
      <c r="C1498" s="16">
        <v>43686</v>
      </c>
      <c r="D1498" s="15">
        <f t="shared" si="46"/>
        <v>2019</v>
      </c>
      <c r="E1498" s="15" t="s">
        <v>41</v>
      </c>
      <c r="F1498" s="15" t="s">
        <v>289</v>
      </c>
      <c r="G1498" s="15"/>
      <c r="H1498" s="15"/>
      <c r="I1498" s="15"/>
      <c r="J1498" s="18">
        <v>0.01</v>
      </c>
      <c r="L1498" s="15" t="s">
        <v>330</v>
      </c>
      <c r="M1498" s="15" t="s">
        <v>14</v>
      </c>
      <c r="N1498" s="15" t="s">
        <v>7451</v>
      </c>
      <c r="O1498" s="15"/>
      <c r="Q1498">
        <v>0.5</v>
      </c>
      <c r="S1498" s="15"/>
      <c r="T1498">
        <f t="shared" si="47"/>
        <v>0.78539816339744828</v>
      </c>
      <c r="U1498" s="15" t="s">
        <v>4835</v>
      </c>
      <c r="V1498" s="15" t="s">
        <v>4836</v>
      </c>
    </row>
    <row r="1499" spans="1:22" ht="15" customHeight="1" x14ac:dyDescent="0.3">
      <c r="A1499" s="15" t="s">
        <v>1199</v>
      </c>
      <c r="B1499" s="16">
        <v>43686</v>
      </c>
      <c r="C1499" s="16">
        <v>43686</v>
      </c>
      <c r="D1499" s="15">
        <f t="shared" si="46"/>
        <v>2019</v>
      </c>
      <c r="E1499" s="15" t="s">
        <v>41</v>
      </c>
      <c r="F1499" s="15" t="s">
        <v>2440</v>
      </c>
      <c r="G1499" s="15"/>
      <c r="H1499" s="15"/>
      <c r="I1499" s="15"/>
      <c r="J1499" s="18">
        <v>0.01</v>
      </c>
      <c r="L1499" s="15" t="s">
        <v>330</v>
      </c>
      <c r="M1499" s="15" t="s">
        <v>14</v>
      </c>
      <c r="N1499" s="15" t="s">
        <v>7451</v>
      </c>
      <c r="O1499" s="15"/>
      <c r="Q1499">
        <v>0.5</v>
      </c>
      <c r="S1499" s="15"/>
      <c r="T1499">
        <f t="shared" si="47"/>
        <v>0.78539816339744828</v>
      </c>
      <c r="U1499" s="15" t="s">
        <v>4837</v>
      </c>
      <c r="V1499" s="15" t="s">
        <v>4838</v>
      </c>
    </row>
    <row r="1500" spans="1:22" ht="15" customHeight="1" x14ac:dyDescent="0.3">
      <c r="A1500" s="15" t="s">
        <v>1199</v>
      </c>
      <c r="B1500" s="16">
        <v>43686</v>
      </c>
      <c r="C1500" s="16">
        <v>43686</v>
      </c>
      <c r="D1500" s="15">
        <f t="shared" si="46"/>
        <v>2019</v>
      </c>
      <c r="E1500" s="15" t="s">
        <v>41</v>
      </c>
      <c r="F1500" s="15" t="s">
        <v>262</v>
      </c>
      <c r="G1500" s="15"/>
      <c r="H1500" s="15"/>
      <c r="I1500" s="15"/>
      <c r="J1500" s="18">
        <v>3</v>
      </c>
      <c r="L1500" s="15" t="s">
        <v>252</v>
      </c>
      <c r="M1500" s="15" t="s">
        <v>14</v>
      </c>
      <c r="N1500" s="15" t="s">
        <v>7452</v>
      </c>
      <c r="O1500" s="15"/>
      <c r="Q1500" s="10">
        <v>3</v>
      </c>
      <c r="S1500" s="15"/>
      <c r="T1500">
        <f t="shared" si="47"/>
        <v>28.274333882308138</v>
      </c>
      <c r="U1500" s="15" t="s">
        <v>4839</v>
      </c>
      <c r="V1500" s="15" t="s">
        <v>4840</v>
      </c>
    </row>
    <row r="1501" spans="1:22" ht="15" customHeight="1" x14ac:dyDescent="0.3">
      <c r="A1501" s="15" t="s">
        <v>1199</v>
      </c>
      <c r="B1501" s="16">
        <v>43686</v>
      </c>
      <c r="C1501" s="16">
        <v>43686</v>
      </c>
      <c r="D1501" s="15">
        <f t="shared" si="46"/>
        <v>2019</v>
      </c>
      <c r="E1501" s="15" t="s">
        <v>41</v>
      </c>
      <c r="F1501" s="15" t="s">
        <v>335</v>
      </c>
      <c r="G1501" s="15"/>
      <c r="H1501" s="15"/>
      <c r="I1501" s="15"/>
      <c r="J1501" s="18">
        <v>0.01</v>
      </c>
      <c r="L1501" s="15" t="s">
        <v>330</v>
      </c>
      <c r="M1501" s="15" t="s">
        <v>14</v>
      </c>
      <c r="N1501" s="15" t="s">
        <v>7451</v>
      </c>
      <c r="O1501" s="15"/>
      <c r="Q1501">
        <v>0.5</v>
      </c>
      <c r="S1501" s="15"/>
      <c r="T1501">
        <f t="shared" si="47"/>
        <v>0.78539816339744828</v>
      </c>
      <c r="U1501" s="15" t="s">
        <v>4841</v>
      </c>
      <c r="V1501" s="15" t="s">
        <v>4842</v>
      </c>
    </row>
    <row r="1502" spans="1:22" ht="15" customHeight="1" x14ac:dyDescent="0.3">
      <c r="A1502" s="15" t="s">
        <v>1199</v>
      </c>
      <c r="B1502" s="16">
        <v>43686</v>
      </c>
      <c r="C1502" s="16">
        <v>43686</v>
      </c>
      <c r="D1502" s="15">
        <f t="shared" si="46"/>
        <v>2019</v>
      </c>
      <c r="E1502" s="15" t="s">
        <v>41</v>
      </c>
      <c r="F1502" s="15" t="s">
        <v>335</v>
      </c>
      <c r="G1502" s="15"/>
      <c r="H1502" s="15"/>
      <c r="I1502" s="15"/>
      <c r="J1502" s="18">
        <v>0.01</v>
      </c>
      <c r="L1502" s="15" t="s">
        <v>330</v>
      </c>
      <c r="M1502" s="15" t="s">
        <v>14</v>
      </c>
      <c r="N1502" s="15" t="s">
        <v>7451</v>
      </c>
      <c r="O1502" s="15"/>
      <c r="Q1502">
        <v>0.5</v>
      </c>
      <c r="S1502" s="15"/>
      <c r="T1502">
        <f t="shared" si="47"/>
        <v>0.78539816339744828</v>
      </c>
      <c r="U1502" s="15" t="s">
        <v>4843</v>
      </c>
      <c r="V1502" s="15" t="s">
        <v>4844</v>
      </c>
    </row>
    <row r="1503" spans="1:22" ht="15" customHeight="1" x14ac:dyDescent="0.3">
      <c r="A1503" s="15" t="s">
        <v>1199</v>
      </c>
      <c r="B1503" s="16">
        <v>43686</v>
      </c>
      <c r="C1503" s="16">
        <v>43686</v>
      </c>
      <c r="D1503" s="15">
        <f t="shared" si="46"/>
        <v>2019</v>
      </c>
      <c r="E1503" s="15" t="s">
        <v>41</v>
      </c>
      <c r="F1503" s="15" t="s">
        <v>257</v>
      </c>
      <c r="G1503" s="15"/>
      <c r="H1503" s="15"/>
      <c r="I1503" s="15"/>
      <c r="J1503" s="18">
        <v>1</v>
      </c>
      <c r="L1503" s="15" t="s">
        <v>330</v>
      </c>
      <c r="M1503" s="15" t="s">
        <v>14</v>
      </c>
      <c r="N1503" s="15" t="s">
        <v>7451</v>
      </c>
      <c r="O1503" s="15"/>
      <c r="Q1503" s="10">
        <v>1</v>
      </c>
      <c r="S1503" s="15"/>
      <c r="T1503">
        <f t="shared" si="47"/>
        <v>3.1415926535897931</v>
      </c>
      <c r="U1503" s="15" t="s">
        <v>4845</v>
      </c>
      <c r="V1503" s="15" t="s">
        <v>4846</v>
      </c>
    </row>
    <row r="1504" spans="1:22" ht="15" customHeight="1" x14ac:dyDescent="0.3">
      <c r="A1504" s="15" t="s">
        <v>1199</v>
      </c>
      <c r="B1504" s="16">
        <v>43686</v>
      </c>
      <c r="C1504" s="16">
        <v>43686</v>
      </c>
      <c r="D1504" s="15">
        <f t="shared" si="46"/>
        <v>2019</v>
      </c>
      <c r="E1504" s="15" t="s">
        <v>41</v>
      </c>
      <c r="F1504" s="15" t="s">
        <v>367</v>
      </c>
      <c r="G1504" s="15"/>
      <c r="H1504" s="15"/>
      <c r="I1504" s="15"/>
      <c r="J1504" s="18">
        <v>1</v>
      </c>
      <c r="L1504" s="15" t="s">
        <v>330</v>
      </c>
      <c r="M1504" s="15" t="s">
        <v>14</v>
      </c>
      <c r="N1504" s="15" t="s">
        <v>7451</v>
      </c>
      <c r="O1504" s="15"/>
      <c r="Q1504" s="10">
        <v>1</v>
      </c>
      <c r="S1504" s="15"/>
      <c r="T1504">
        <f t="shared" si="47"/>
        <v>3.1415926535897931</v>
      </c>
      <c r="U1504" s="15" t="s">
        <v>4847</v>
      </c>
      <c r="V1504" s="15" t="s">
        <v>4848</v>
      </c>
    </row>
    <row r="1505" spans="1:22" ht="15" customHeight="1" x14ac:dyDescent="0.3">
      <c r="A1505" s="15" t="s">
        <v>1199</v>
      </c>
      <c r="B1505" s="16">
        <v>43689</v>
      </c>
      <c r="C1505" s="16">
        <v>43689</v>
      </c>
      <c r="D1505" s="15">
        <f t="shared" si="46"/>
        <v>2019</v>
      </c>
      <c r="E1505" s="15" t="s">
        <v>41</v>
      </c>
      <c r="F1505" s="15" t="s">
        <v>2440</v>
      </c>
      <c r="G1505" s="15"/>
      <c r="H1505" s="15"/>
      <c r="I1505" s="15"/>
      <c r="J1505" s="18">
        <v>0.01</v>
      </c>
      <c r="L1505" s="15" t="s">
        <v>330</v>
      </c>
      <c r="M1505" s="15" t="s">
        <v>14</v>
      </c>
      <c r="N1505" s="15" t="s">
        <v>7451</v>
      </c>
      <c r="O1505" s="15"/>
      <c r="Q1505">
        <v>0.5</v>
      </c>
      <c r="S1505" s="15"/>
      <c r="T1505">
        <f t="shared" si="47"/>
        <v>0.78539816339744828</v>
      </c>
      <c r="U1505" s="15" t="s">
        <v>4849</v>
      </c>
      <c r="V1505" s="15" t="s">
        <v>4850</v>
      </c>
    </row>
    <row r="1506" spans="1:22" ht="15" customHeight="1" x14ac:dyDescent="0.3">
      <c r="A1506" s="15" t="s">
        <v>1199</v>
      </c>
      <c r="B1506" s="16">
        <v>43689</v>
      </c>
      <c r="C1506" s="16">
        <v>43689</v>
      </c>
      <c r="D1506" s="15">
        <f t="shared" si="46"/>
        <v>2019</v>
      </c>
      <c r="E1506" s="15" t="s">
        <v>41</v>
      </c>
      <c r="F1506" s="15" t="s">
        <v>360</v>
      </c>
      <c r="G1506" s="15"/>
      <c r="H1506" s="15"/>
      <c r="I1506" s="15"/>
      <c r="J1506" s="18">
        <v>2</v>
      </c>
      <c r="L1506" s="15" t="s">
        <v>252</v>
      </c>
      <c r="M1506" s="15" t="s">
        <v>14</v>
      </c>
      <c r="N1506" s="15" t="s">
        <v>7451</v>
      </c>
      <c r="O1506" s="15"/>
      <c r="Q1506" s="10">
        <v>2</v>
      </c>
      <c r="S1506" s="15"/>
      <c r="T1506">
        <f t="shared" si="47"/>
        <v>12.566370614359172</v>
      </c>
      <c r="U1506" s="15" t="s">
        <v>4851</v>
      </c>
      <c r="V1506" s="15" t="s">
        <v>4852</v>
      </c>
    </row>
    <row r="1507" spans="1:22" ht="15" customHeight="1" x14ac:dyDescent="0.3">
      <c r="A1507" s="15" t="s">
        <v>1199</v>
      </c>
      <c r="B1507" s="16">
        <v>43689</v>
      </c>
      <c r="C1507" s="16">
        <v>43689</v>
      </c>
      <c r="D1507" s="15">
        <f t="shared" si="46"/>
        <v>2019</v>
      </c>
      <c r="E1507" s="15" t="s">
        <v>41</v>
      </c>
      <c r="F1507" s="15" t="s">
        <v>2440</v>
      </c>
      <c r="G1507" s="15"/>
      <c r="H1507" s="15"/>
      <c r="I1507" s="15"/>
      <c r="J1507" s="18">
        <v>0.01</v>
      </c>
      <c r="L1507" s="15" t="s">
        <v>330</v>
      </c>
      <c r="M1507" s="15" t="s">
        <v>14</v>
      </c>
      <c r="N1507" s="15" t="s">
        <v>7451</v>
      </c>
      <c r="O1507" s="15"/>
      <c r="Q1507">
        <v>0.5</v>
      </c>
      <c r="S1507" s="15"/>
      <c r="T1507">
        <f t="shared" si="47"/>
        <v>0.78539816339744828</v>
      </c>
      <c r="U1507" s="15" t="s">
        <v>4853</v>
      </c>
      <c r="V1507" s="15" t="s">
        <v>4854</v>
      </c>
    </row>
    <row r="1508" spans="1:22" ht="15" customHeight="1" x14ac:dyDescent="0.3">
      <c r="A1508" s="15" t="s">
        <v>1199</v>
      </c>
      <c r="B1508" s="16">
        <v>43689</v>
      </c>
      <c r="C1508" s="16">
        <v>43689</v>
      </c>
      <c r="D1508" s="15">
        <f t="shared" si="46"/>
        <v>2019</v>
      </c>
      <c r="E1508" s="15" t="s">
        <v>41</v>
      </c>
      <c r="F1508" s="15" t="s">
        <v>2440</v>
      </c>
      <c r="G1508" s="15"/>
      <c r="H1508" s="15"/>
      <c r="I1508" s="15"/>
      <c r="J1508" s="18">
        <v>2</v>
      </c>
      <c r="L1508" s="15" t="s">
        <v>330</v>
      </c>
      <c r="M1508" s="15" t="s">
        <v>14</v>
      </c>
      <c r="N1508" s="15" t="s">
        <v>7452</v>
      </c>
      <c r="O1508" s="15"/>
      <c r="Q1508" s="10">
        <v>2</v>
      </c>
      <c r="S1508" s="15"/>
      <c r="T1508">
        <f t="shared" si="47"/>
        <v>12.566370614359172</v>
      </c>
      <c r="U1508" s="15" t="s">
        <v>4855</v>
      </c>
      <c r="V1508" s="15" t="s">
        <v>4856</v>
      </c>
    </row>
    <row r="1509" spans="1:22" ht="15" customHeight="1" x14ac:dyDescent="0.3">
      <c r="A1509" s="15" t="s">
        <v>1199</v>
      </c>
      <c r="B1509" s="16">
        <v>43689</v>
      </c>
      <c r="C1509" s="16">
        <v>43689</v>
      </c>
      <c r="D1509" s="15">
        <f t="shared" si="46"/>
        <v>2019</v>
      </c>
      <c r="E1509" s="15" t="s">
        <v>41</v>
      </c>
      <c r="F1509" s="15" t="s">
        <v>266</v>
      </c>
      <c r="G1509" s="15"/>
      <c r="H1509" s="15"/>
      <c r="I1509" s="15"/>
      <c r="J1509" s="18">
        <v>2</v>
      </c>
      <c r="L1509" s="15" t="s">
        <v>330</v>
      </c>
      <c r="M1509" s="15" t="s">
        <v>14</v>
      </c>
      <c r="N1509" s="15" t="s">
        <v>7451</v>
      </c>
      <c r="O1509" s="15"/>
      <c r="Q1509" s="10">
        <v>2</v>
      </c>
      <c r="S1509" s="15"/>
      <c r="T1509">
        <f t="shared" si="47"/>
        <v>12.566370614359172</v>
      </c>
      <c r="U1509" s="15" t="s">
        <v>4857</v>
      </c>
      <c r="V1509" s="15" t="s">
        <v>4858</v>
      </c>
    </row>
    <row r="1510" spans="1:22" ht="15" customHeight="1" x14ac:dyDescent="0.3">
      <c r="A1510" s="15" t="s">
        <v>1199</v>
      </c>
      <c r="B1510" s="16">
        <v>43689</v>
      </c>
      <c r="C1510" s="16">
        <v>43689</v>
      </c>
      <c r="D1510" s="15">
        <f t="shared" si="46"/>
        <v>2019</v>
      </c>
      <c r="E1510" s="15" t="s">
        <v>41</v>
      </c>
      <c r="F1510" s="15" t="s">
        <v>360</v>
      </c>
      <c r="G1510" s="15"/>
      <c r="H1510" s="15"/>
      <c r="I1510" s="15"/>
      <c r="J1510" s="18">
        <v>2</v>
      </c>
      <c r="L1510" s="15" t="s">
        <v>330</v>
      </c>
      <c r="M1510" s="15" t="s">
        <v>14</v>
      </c>
      <c r="N1510" s="15" t="s">
        <v>7452</v>
      </c>
      <c r="O1510" s="15"/>
      <c r="Q1510" s="10">
        <v>2</v>
      </c>
      <c r="S1510" s="15"/>
      <c r="T1510">
        <f t="shared" si="47"/>
        <v>12.566370614359172</v>
      </c>
      <c r="U1510" s="15" t="s">
        <v>4859</v>
      </c>
      <c r="V1510" s="15" t="s">
        <v>4860</v>
      </c>
    </row>
    <row r="1511" spans="1:22" ht="15" customHeight="1" x14ac:dyDescent="0.3">
      <c r="A1511" s="15" t="s">
        <v>1199</v>
      </c>
      <c r="B1511" s="16">
        <v>43689</v>
      </c>
      <c r="C1511" s="16">
        <v>43689</v>
      </c>
      <c r="D1511" s="15">
        <f t="shared" si="46"/>
        <v>2019</v>
      </c>
      <c r="E1511" s="15" t="s">
        <v>41</v>
      </c>
      <c r="F1511" s="15" t="s">
        <v>266</v>
      </c>
      <c r="G1511" s="15"/>
      <c r="H1511" s="15"/>
      <c r="I1511" s="15"/>
      <c r="J1511" s="18">
        <v>2</v>
      </c>
      <c r="L1511" s="15" t="s">
        <v>330</v>
      </c>
      <c r="M1511" s="15" t="s">
        <v>14</v>
      </c>
      <c r="N1511" s="15" t="s">
        <v>7451</v>
      </c>
      <c r="O1511" s="15"/>
      <c r="Q1511" s="10">
        <v>2</v>
      </c>
      <c r="S1511" s="15"/>
      <c r="T1511">
        <f t="shared" si="47"/>
        <v>12.566370614359172</v>
      </c>
      <c r="U1511" s="15" t="s">
        <v>4861</v>
      </c>
      <c r="V1511" s="15" t="s">
        <v>4862</v>
      </c>
    </row>
    <row r="1512" spans="1:22" ht="15" customHeight="1" x14ac:dyDescent="0.3">
      <c r="A1512" s="15" t="s">
        <v>1199</v>
      </c>
      <c r="B1512" s="16">
        <v>43689</v>
      </c>
      <c r="C1512" s="16">
        <v>43689</v>
      </c>
      <c r="D1512" s="15">
        <f t="shared" si="46"/>
        <v>2019</v>
      </c>
      <c r="E1512" s="15" t="s">
        <v>41</v>
      </c>
      <c r="F1512" s="15" t="s">
        <v>2440</v>
      </c>
      <c r="G1512" s="15"/>
      <c r="H1512" s="15"/>
      <c r="I1512" s="15"/>
      <c r="J1512" s="18">
        <v>1</v>
      </c>
      <c r="L1512" s="15" t="s">
        <v>330</v>
      </c>
      <c r="M1512" s="15" t="s">
        <v>14</v>
      </c>
      <c r="N1512" s="15" t="s">
        <v>7451</v>
      </c>
      <c r="O1512" s="15"/>
      <c r="Q1512" s="10">
        <v>1</v>
      </c>
      <c r="S1512" s="15"/>
      <c r="T1512">
        <f t="shared" si="47"/>
        <v>3.1415926535897931</v>
      </c>
      <c r="U1512" s="15" t="s">
        <v>4863</v>
      </c>
      <c r="V1512" s="15" t="s">
        <v>4864</v>
      </c>
    </row>
    <row r="1513" spans="1:22" ht="15" customHeight="1" x14ac:dyDescent="0.3">
      <c r="A1513" s="15" t="s">
        <v>1199</v>
      </c>
      <c r="B1513" s="16">
        <v>43689</v>
      </c>
      <c r="C1513" s="16">
        <v>43689</v>
      </c>
      <c r="D1513" s="15">
        <f t="shared" si="46"/>
        <v>2019</v>
      </c>
      <c r="E1513" s="15" t="s">
        <v>41</v>
      </c>
      <c r="F1513" s="15" t="s">
        <v>2440</v>
      </c>
      <c r="G1513" s="15"/>
      <c r="H1513" s="15"/>
      <c r="I1513" s="15"/>
      <c r="J1513" s="18">
        <v>1</v>
      </c>
      <c r="L1513" s="15" t="s">
        <v>330</v>
      </c>
      <c r="M1513" s="15" t="s">
        <v>14</v>
      </c>
      <c r="N1513" s="15" t="s">
        <v>7451</v>
      </c>
      <c r="O1513" s="15"/>
      <c r="Q1513" s="10">
        <v>1</v>
      </c>
      <c r="S1513" s="15"/>
      <c r="T1513">
        <f t="shared" si="47"/>
        <v>3.1415926535897931</v>
      </c>
      <c r="U1513" s="15" t="s">
        <v>4865</v>
      </c>
      <c r="V1513" s="15" t="s">
        <v>4866</v>
      </c>
    </row>
    <row r="1514" spans="1:22" ht="15" customHeight="1" x14ac:dyDescent="0.3">
      <c r="A1514" s="15" t="s">
        <v>1199</v>
      </c>
      <c r="B1514" s="16">
        <v>43689</v>
      </c>
      <c r="C1514" s="16">
        <v>43689</v>
      </c>
      <c r="D1514" s="15">
        <f t="shared" si="46"/>
        <v>2019</v>
      </c>
      <c r="E1514" s="15" t="s">
        <v>41</v>
      </c>
      <c r="F1514" s="15" t="s">
        <v>2440</v>
      </c>
      <c r="G1514" s="15"/>
      <c r="H1514" s="15"/>
      <c r="I1514" s="15"/>
      <c r="J1514" s="18">
        <v>2</v>
      </c>
      <c r="L1514" s="15" t="s">
        <v>330</v>
      </c>
      <c r="M1514" s="15" t="s">
        <v>14</v>
      </c>
      <c r="N1514" s="15" t="s">
        <v>7452</v>
      </c>
      <c r="O1514" s="15"/>
      <c r="Q1514" s="10">
        <v>2</v>
      </c>
      <c r="S1514" s="15"/>
      <c r="T1514">
        <f t="shared" si="47"/>
        <v>12.566370614359172</v>
      </c>
      <c r="U1514" s="15" t="s">
        <v>4867</v>
      </c>
      <c r="V1514" s="15" t="s">
        <v>4868</v>
      </c>
    </row>
    <row r="1515" spans="1:22" ht="15" customHeight="1" x14ac:dyDescent="0.3">
      <c r="A1515" s="15" t="s">
        <v>1199</v>
      </c>
      <c r="B1515" s="16">
        <v>43689</v>
      </c>
      <c r="C1515" s="16">
        <v>43689</v>
      </c>
      <c r="D1515" s="15">
        <f t="shared" si="46"/>
        <v>2019</v>
      </c>
      <c r="E1515" s="15" t="s">
        <v>41</v>
      </c>
      <c r="F1515" s="15" t="s">
        <v>2440</v>
      </c>
      <c r="G1515" s="15"/>
      <c r="H1515" s="15"/>
      <c r="I1515" s="15"/>
      <c r="J1515" s="18">
        <v>2</v>
      </c>
      <c r="L1515" s="15" t="s">
        <v>252</v>
      </c>
      <c r="M1515" s="15" t="s">
        <v>14</v>
      </c>
      <c r="N1515" s="15" t="s">
        <v>7452</v>
      </c>
      <c r="O1515" s="15"/>
      <c r="Q1515" s="10">
        <v>2</v>
      </c>
      <c r="S1515" s="15"/>
      <c r="T1515">
        <f t="shared" si="47"/>
        <v>12.566370614359172</v>
      </c>
      <c r="U1515" s="15" t="s">
        <v>4869</v>
      </c>
      <c r="V1515" s="15" t="s">
        <v>4870</v>
      </c>
    </row>
    <row r="1516" spans="1:22" ht="15" customHeight="1" x14ac:dyDescent="0.3">
      <c r="A1516" s="15" t="s">
        <v>1199</v>
      </c>
      <c r="B1516" s="16">
        <v>43689</v>
      </c>
      <c r="C1516" s="16">
        <v>43689</v>
      </c>
      <c r="D1516" s="15">
        <f t="shared" si="46"/>
        <v>2019</v>
      </c>
      <c r="E1516" s="15" t="s">
        <v>41</v>
      </c>
      <c r="F1516" s="15" t="s">
        <v>2440</v>
      </c>
      <c r="G1516" s="15"/>
      <c r="H1516" s="15"/>
      <c r="I1516" s="15"/>
      <c r="J1516" s="18">
        <v>2</v>
      </c>
      <c r="L1516" s="15" t="s">
        <v>252</v>
      </c>
      <c r="M1516" s="15" t="s">
        <v>14</v>
      </c>
      <c r="N1516" s="15" t="s">
        <v>7452</v>
      </c>
      <c r="O1516" s="15"/>
      <c r="Q1516" s="10">
        <v>2</v>
      </c>
      <c r="S1516" s="15"/>
      <c r="T1516">
        <f t="shared" si="47"/>
        <v>12.566370614359172</v>
      </c>
      <c r="U1516" s="15" t="s">
        <v>4871</v>
      </c>
      <c r="V1516" s="15" t="s">
        <v>4872</v>
      </c>
    </row>
    <row r="1517" spans="1:22" ht="15" customHeight="1" x14ac:dyDescent="0.3">
      <c r="A1517" s="15" t="s">
        <v>1199</v>
      </c>
      <c r="B1517" s="16">
        <v>43689</v>
      </c>
      <c r="C1517" s="16">
        <v>43689</v>
      </c>
      <c r="D1517" s="15">
        <f t="shared" si="46"/>
        <v>2019</v>
      </c>
      <c r="E1517" s="15" t="s">
        <v>41</v>
      </c>
      <c r="F1517" s="15" t="s">
        <v>266</v>
      </c>
      <c r="G1517" s="15"/>
      <c r="H1517" s="15"/>
      <c r="I1517" s="15"/>
      <c r="J1517" s="18">
        <v>2</v>
      </c>
      <c r="L1517" s="15" t="s">
        <v>330</v>
      </c>
      <c r="M1517" s="15" t="s">
        <v>14</v>
      </c>
      <c r="N1517" s="15" t="s">
        <v>7451</v>
      </c>
      <c r="O1517" s="15"/>
      <c r="Q1517" s="10">
        <v>2</v>
      </c>
      <c r="S1517" s="15"/>
      <c r="T1517">
        <f t="shared" si="47"/>
        <v>12.566370614359172</v>
      </c>
      <c r="U1517" s="15" t="s">
        <v>4873</v>
      </c>
      <c r="V1517" s="15" t="s">
        <v>4874</v>
      </c>
    </row>
    <row r="1518" spans="1:22" ht="15" customHeight="1" x14ac:dyDescent="0.3">
      <c r="A1518" s="15" t="s">
        <v>1199</v>
      </c>
      <c r="B1518" s="16">
        <v>43689</v>
      </c>
      <c r="C1518" s="16">
        <v>43689</v>
      </c>
      <c r="D1518" s="15">
        <f t="shared" si="46"/>
        <v>2019</v>
      </c>
      <c r="E1518" s="15" t="s">
        <v>41</v>
      </c>
      <c r="F1518" s="15" t="s">
        <v>474</v>
      </c>
      <c r="G1518" s="15"/>
      <c r="H1518" s="15"/>
      <c r="I1518" s="15"/>
      <c r="J1518" s="18">
        <v>0.01</v>
      </c>
      <c r="L1518" s="15" t="s">
        <v>330</v>
      </c>
      <c r="M1518" s="15" t="s">
        <v>12</v>
      </c>
      <c r="N1518" s="15" t="s">
        <v>7451</v>
      </c>
      <c r="O1518" s="15"/>
      <c r="Q1518">
        <v>0.5</v>
      </c>
      <c r="S1518" s="15"/>
      <c r="T1518">
        <f t="shared" si="47"/>
        <v>0.78539816339744828</v>
      </c>
      <c r="U1518" s="15" t="s">
        <v>4875</v>
      </c>
      <c r="V1518" s="15" t="s">
        <v>4876</v>
      </c>
    </row>
    <row r="1519" spans="1:22" ht="15" customHeight="1" x14ac:dyDescent="0.3">
      <c r="A1519" s="15" t="s">
        <v>1199</v>
      </c>
      <c r="B1519" s="16">
        <v>43689</v>
      </c>
      <c r="C1519" s="16">
        <v>43689</v>
      </c>
      <c r="D1519" s="15">
        <f t="shared" si="46"/>
        <v>2019</v>
      </c>
      <c r="E1519" s="15" t="s">
        <v>41</v>
      </c>
      <c r="F1519" s="15" t="s">
        <v>266</v>
      </c>
      <c r="G1519" s="15"/>
      <c r="H1519" s="15"/>
      <c r="I1519" s="15"/>
      <c r="J1519" s="18">
        <v>2</v>
      </c>
      <c r="L1519" s="15" t="s">
        <v>330</v>
      </c>
      <c r="M1519" s="15" t="s">
        <v>14</v>
      </c>
      <c r="N1519" s="15" t="s">
        <v>7451</v>
      </c>
      <c r="O1519" s="15"/>
      <c r="Q1519" s="10">
        <v>2</v>
      </c>
      <c r="S1519" s="15"/>
      <c r="T1519">
        <f t="shared" si="47"/>
        <v>12.566370614359172</v>
      </c>
      <c r="U1519" s="15" t="s">
        <v>4877</v>
      </c>
      <c r="V1519" s="15" t="s">
        <v>4878</v>
      </c>
    </row>
    <row r="1520" spans="1:22" ht="15" customHeight="1" x14ac:dyDescent="0.3">
      <c r="A1520" s="15" t="s">
        <v>1199</v>
      </c>
      <c r="B1520" s="16">
        <v>43689</v>
      </c>
      <c r="C1520" s="16">
        <v>43689</v>
      </c>
      <c r="D1520" s="15">
        <f t="shared" si="46"/>
        <v>2019</v>
      </c>
      <c r="E1520" s="15" t="s">
        <v>41</v>
      </c>
      <c r="F1520" s="15" t="s">
        <v>2440</v>
      </c>
      <c r="G1520" s="15"/>
      <c r="H1520" s="15"/>
      <c r="I1520" s="15"/>
      <c r="J1520" s="18">
        <v>2</v>
      </c>
      <c r="L1520" s="15" t="s">
        <v>330</v>
      </c>
      <c r="M1520" s="15" t="s">
        <v>14</v>
      </c>
      <c r="N1520" s="15" t="s">
        <v>7451</v>
      </c>
      <c r="O1520" s="15"/>
      <c r="Q1520" s="10">
        <v>2</v>
      </c>
      <c r="S1520" s="15"/>
      <c r="T1520">
        <f t="shared" si="47"/>
        <v>12.566370614359172</v>
      </c>
      <c r="U1520" s="15" t="s">
        <v>4879</v>
      </c>
      <c r="V1520" s="15" t="s">
        <v>4880</v>
      </c>
    </row>
    <row r="1521" spans="1:22" ht="15" customHeight="1" x14ac:dyDescent="0.3">
      <c r="A1521" s="15" t="s">
        <v>1199</v>
      </c>
      <c r="B1521" s="16">
        <v>43689</v>
      </c>
      <c r="C1521" s="16">
        <v>43689</v>
      </c>
      <c r="D1521" s="15">
        <f t="shared" si="46"/>
        <v>2019</v>
      </c>
      <c r="E1521" s="15" t="s">
        <v>41</v>
      </c>
      <c r="F1521" s="15" t="s">
        <v>360</v>
      </c>
      <c r="G1521" s="15"/>
      <c r="H1521" s="15"/>
      <c r="I1521" s="15"/>
      <c r="J1521" s="18">
        <v>1</v>
      </c>
      <c r="L1521" s="15" t="s">
        <v>330</v>
      </c>
      <c r="M1521" s="15" t="s">
        <v>14</v>
      </c>
      <c r="N1521" s="15" t="s">
        <v>7451</v>
      </c>
      <c r="O1521" s="15"/>
      <c r="Q1521" s="10">
        <v>1</v>
      </c>
      <c r="S1521" s="15"/>
      <c r="T1521">
        <f t="shared" si="47"/>
        <v>3.1415926535897931</v>
      </c>
      <c r="U1521" s="15" t="s">
        <v>4881</v>
      </c>
      <c r="V1521" s="15" t="s">
        <v>4882</v>
      </c>
    </row>
    <row r="1522" spans="1:22" ht="15" customHeight="1" x14ac:dyDescent="0.3">
      <c r="A1522" s="15" t="s">
        <v>1199</v>
      </c>
      <c r="B1522" s="16">
        <v>43689</v>
      </c>
      <c r="C1522" s="16">
        <v>43689</v>
      </c>
      <c r="D1522" s="15">
        <f t="shared" si="46"/>
        <v>2019</v>
      </c>
      <c r="E1522" s="15" t="s">
        <v>41</v>
      </c>
      <c r="F1522" s="15" t="s">
        <v>474</v>
      </c>
      <c r="G1522" s="15"/>
      <c r="H1522" s="15"/>
      <c r="I1522" s="15"/>
      <c r="J1522" s="18">
        <v>3</v>
      </c>
      <c r="L1522" s="15" t="s">
        <v>252</v>
      </c>
      <c r="M1522" s="15" t="s">
        <v>14</v>
      </c>
      <c r="N1522" s="15" t="s">
        <v>7452</v>
      </c>
      <c r="O1522" s="15"/>
      <c r="Q1522" s="10">
        <v>3</v>
      </c>
      <c r="S1522" s="15"/>
      <c r="T1522">
        <f t="shared" si="47"/>
        <v>28.274333882308138</v>
      </c>
      <c r="U1522" s="15" t="s">
        <v>4883</v>
      </c>
      <c r="V1522" s="15" t="s">
        <v>4884</v>
      </c>
    </row>
    <row r="1523" spans="1:22" ht="15" customHeight="1" x14ac:dyDescent="0.3">
      <c r="A1523" s="15" t="s">
        <v>1199</v>
      </c>
      <c r="B1523" s="16">
        <v>43689</v>
      </c>
      <c r="C1523" s="16">
        <v>43689</v>
      </c>
      <c r="D1523" s="15">
        <f t="shared" si="46"/>
        <v>2019</v>
      </c>
      <c r="E1523" s="15" t="s">
        <v>41</v>
      </c>
      <c r="F1523" s="15" t="s">
        <v>2440</v>
      </c>
      <c r="G1523" s="15"/>
      <c r="H1523" s="15"/>
      <c r="I1523" s="15"/>
      <c r="J1523" s="18">
        <v>0.01</v>
      </c>
      <c r="L1523" s="15" t="s">
        <v>330</v>
      </c>
      <c r="M1523" s="15" t="s">
        <v>14</v>
      </c>
      <c r="N1523" s="15" t="s">
        <v>7451</v>
      </c>
      <c r="O1523" s="15"/>
      <c r="Q1523">
        <v>0.5</v>
      </c>
      <c r="S1523" s="15"/>
      <c r="T1523">
        <f t="shared" si="47"/>
        <v>0.78539816339744828</v>
      </c>
      <c r="U1523" s="15" t="s">
        <v>4885</v>
      </c>
      <c r="V1523" s="15" t="s">
        <v>4886</v>
      </c>
    </row>
    <row r="1524" spans="1:22" ht="15" customHeight="1" x14ac:dyDescent="0.3">
      <c r="A1524" s="15" t="s">
        <v>1199</v>
      </c>
      <c r="B1524" s="16">
        <v>43689</v>
      </c>
      <c r="C1524" s="16">
        <v>43689</v>
      </c>
      <c r="D1524" s="15">
        <f t="shared" si="46"/>
        <v>2019</v>
      </c>
      <c r="E1524" s="15" t="s">
        <v>41</v>
      </c>
      <c r="F1524" s="15" t="s">
        <v>2440</v>
      </c>
      <c r="G1524" s="15"/>
      <c r="H1524" s="15"/>
      <c r="I1524" s="15"/>
      <c r="J1524" s="18">
        <v>0.01</v>
      </c>
      <c r="L1524" s="15" t="s">
        <v>330</v>
      </c>
      <c r="M1524" s="15" t="s">
        <v>14</v>
      </c>
      <c r="N1524" s="15" t="s">
        <v>7451</v>
      </c>
      <c r="O1524" s="15"/>
      <c r="Q1524">
        <v>0.5</v>
      </c>
      <c r="S1524" s="15"/>
      <c r="T1524">
        <f t="shared" si="47"/>
        <v>0.78539816339744828</v>
      </c>
      <c r="U1524" s="15" t="s">
        <v>4887</v>
      </c>
      <c r="V1524" s="15" t="s">
        <v>4888</v>
      </c>
    </row>
    <row r="1525" spans="1:22" ht="15" customHeight="1" x14ac:dyDescent="0.3">
      <c r="A1525" s="15" t="s">
        <v>1199</v>
      </c>
      <c r="B1525" s="16">
        <v>43689</v>
      </c>
      <c r="C1525" s="16">
        <v>43689</v>
      </c>
      <c r="D1525" s="15">
        <f t="shared" si="46"/>
        <v>2019</v>
      </c>
      <c r="E1525" s="15" t="s">
        <v>41</v>
      </c>
      <c r="F1525" s="15" t="s">
        <v>2440</v>
      </c>
      <c r="G1525" s="15"/>
      <c r="H1525" s="15"/>
      <c r="I1525" s="15"/>
      <c r="J1525" s="18">
        <v>0.01</v>
      </c>
      <c r="L1525" s="15" t="s">
        <v>330</v>
      </c>
      <c r="M1525" s="15" t="s">
        <v>14</v>
      </c>
      <c r="N1525" s="15" t="s">
        <v>7451</v>
      </c>
      <c r="O1525" s="15"/>
      <c r="Q1525">
        <v>0.5</v>
      </c>
      <c r="S1525" s="15"/>
      <c r="T1525">
        <f t="shared" si="47"/>
        <v>0.78539816339744828</v>
      </c>
      <c r="U1525" s="15" t="s">
        <v>4889</v>
      </c>
      <c r="V1525" s="15" t="s">
        <v>4890</v>
      </c>
    </row>
    <row r="1526" spans="1:22" ht="15" customHeight="1" x14ac:dyDescent="0.3">
      <c r="A1526" s="15" t="s">
        <v>1199</v>
      </c>
      <c r="B1526" s="16">
        <v>43689</v>
      </c>
      <c r="C1526" s="16">
        <v>43689</v>
      </c>
      <c r="D1526" s="15">
        <f t="shared" si="46"/>
        <v>2019</v>
      </c>
      <c r="E1526" s="15" t="s">
        <v>41</v>
      </c>
      <c r="F1526" s="15" t="s">
        <v>360</v>
      </c>
      <c r="G1526" s="15"/>
      <c r="H1526" s="15"/>
      <c r="I1526" s="15"/>
      <c r="J1526" s="18">
        <v>0.01</v>
      </c>
      <c r="L1526" s="15" t="s">
        <v>330</v>
      </c>
      <c r="M1526" s="15" t="s">
        <v>12</v>
      </c>
      <c r="N1526" s="15" t="s">
        <v>7451</v>
      </c>
      <c r="O1526" s="15"/>
      <c r="Q1526">
        <v>0.5</v>
      </c>
      <c r="S1526" s="15"/>
      <c r="T1526">
        <f t="shared" si="47"/>
        <v>0.78539816339744828</v>
      </c>
      <c r="U1526" s="15" t="s">
        <v>4891</v>
      </c>
      <c r="V1526" s="15" t="s">
        <v>4892</v>
      </c>
    </row>
    <row r="1527" spans="1:22" ht="15" customHeight="1" x14ac:dyDescent="0.3">
      <c r="A1527" s="15" t="s">
        <v>1199</v>
      </c>
      <c r="B1527" s="16">
        <v>43689</v>
      </c>
      <c r="C1527" s="16">
        <v>43689</v>
      </c>
      <c r="D1527" s="15">
        <f t="shared" si="46"/>
        <v>2019</v>
      </c>
      <c r="E1527" s="15" t="s">
        <v>41</v>
      </c>
      <c r="F1527" s="15" t="s">
        <v>360</v>
      </c>
      <c r="G1527" s="15"/>
      <c r="H1527" s="15"/>
      <c r="I1527" s="15"/>
      <c r="J1527" s="18">
        <v>1</v>
      </c>
      <c r="L1527" s="15" t="s">
        <v>240</v>
      </c>
      <c r="M1527" s="15" t="s">
        <v>7450</v>
      </c>
      <c r="N1527" s="15" t="s">
        <v>7451</v>
      </c>
      <c r="O1527" s="15"/>
      <c r="Q1527" s="10">
        <v>1</v>
      </c>
      <c r="S1527" s="15"/>
      <c r="T1527">
        <f t="shared" si="47"/>
        <v>3.1415926535897931</v>
      </c>
      <c r="U1527" s="15" t="s">
        <v>4893</v>
      </c>
      <c r="V1527" s="15" t="s">
        <v>4894</v>
      </c>
    </row>
    <row r="1528" spans="1:22" ht="15" customHeight="1" x14ac:dyDescent="0.3">
      <c r="A1528" s="15" t="s">
        <v>1199</v>
      </c>
      <c r="B1528" s="16">
        <v>43689</v>
      </c>
      <c r="C1528" s="16">
        <v>43689</v>
      </c>
      <c r="D1528" s="15">
        <f t="shared" si="46"/>
        <v>2019</v>
      </c>
      <c r="E1528" s="15" t="s">
        <v>41</v>
      </c>
      <c r="F1528" s="15" t="s">
        <v>2440</v>
      </c>
      <c r="G1528" s="15"/>
      <c r="H1528" s="15"/>
      <c r="I1528" s="15"/>
      <c r="J1528" s="18">
        <v>2</v>
      </c>
      <c r="L1528" s="15" t="s">
        <v>330</v>
      </c>
      <c r="M1528" s="15" t="s">
        <v>14</v>
      </c>
      <c r="N1528" s="15" t="s">
        <v>7451</v>
      </c>
      <c r="O1528" s="15"/>
      <c r="Q1528" s="10">
        <v>2</v>
      </c>
      <c r="S1528" s="15"/>
      <c r="T1528">
        <f t="shared" si="47"/>
        <v>12.566370614359172</v>
      </c>
      <c r="U1528" s="15" t="s">
        <v>4895</v>
      </c>
      <c r="V1528" s="15" t="s">
        <v>4896</v>
      </c>
    </row>
    <row r="1529" spans="1:22" ht="15" customHeight="1" x14ac:dyDescent="0.3">
      <c r="A1529" s="15" t="s">
        <v>1199</v>
      </c>
      <c r="B1529" s="16">
        <v>43689</v>
      </c>
      <c r="C1529" s="16">
        <v>43689</v>
      </c>
      <c r="D1529" s="15">
        <f t="shared" si="46"/>
        <v>2019</v>
      </c>
      <c r="E1529" s="15" t="s">
        <v>41</v>
      </c>
      <c r="F1529" s="15" t="s">
        <v>360</v>
      </c>
      <c r="G1529" s="15"/>
      <c r="H1529" s="15"/>
      <c r="I1529" s="15"/>
      <c r="J1529" s="18">
        <v>0.01</v>
      </c>
      <c r="L1529" s="15" t="s">
        <v>330</v>
      </c>
      <c r="M1529" s="15" t="s">
        <v>12</v>
      </c>
      <c r="N1529" s="15" t="s">
        <v>7451</v>
      </c>
      <c r="O1529" s="15"/>
      <c r="Q1529">
        <v>0.5</v>
      </c>
      <c r="S1529" s="15"/>
      <c r="T1529">
        <f t="shared" si="47"/>
        <v>0.78539816339744828</v>
      </c>
      <c r="U1529" s="15" t="s">
        <v>4897</v>
      </c>
      <c r="V1529" s="15" t="s">
        <v>4898</v>
      </c>
    </row>
    <row r="1530" spans="1:22" ht="15" customHeight="1" x14ac:dyDescent="0.3">
      <c r="A1530" s="15" t="s">
        <v>1199</v>
      </c>
      <c r="B1530" s="16">
        <v>43689</v>
      </c>
      <c r="C1530" s="16">
        <v>43689</v>
      </c>
      <c r="D1530" s="15">
        <f t="shared" si="46"/>
        <v>2019</v>
      </c>
      <c r="E1530" s="15" t="s">
        <v>41</v>
      </c>
      <c r="F1530" s="15" t="s">
        <v>360</v>
      </c>
      <c r="G1530" s="15"/>
      <c r="H1530" s="15"/>
      <c r="I1530" s="15"/>
      <c r="J1530" s="18">
        <v>0.01</v>
      </c>
      <c r="L1530" s="15" t="s">
        <v>330</v>
      </c>
      <c r="M1530" s="15" t="s">
        <v>12</v>
      </c>
      <c r="N1530" s="15" t="s">
        <v>7451</v>
      </c>
      <c r="O1530" s="15"/>
      <c r="Q1530">
        <v>0.5</v>
      </c>
      <c r="S1530" s="15"/>
      <c r="T1530">
        <f t="shared" si="47"/>
        <v>0.78539816339744828</v>
      </c>
      <c r="U1530" s="15" t="s">
        <v>4899</v>
      </c>
      <c r="V1530" s="15" t="s">
        <v>4900</v>
      </c>
    </row>
    <row r="1531" spans="1:22" ht="15" customHeight="1" x14ac:dyDescent="0.3">
      <c r="A1531" s="15" t="s">
        <v>1199</v>
      </c>
      <c r="B1531" s="16">
        <v>43689</v>
      </c>
      <c r="C1531" s="16">
        <v>43689</v>
      </c>
      <c r="D1531" s="15">
        <f t="shared" si="46"/>
        <v>2019</v>
      </c>
      <c r="E1531" s="15" t="s">
        <v>41</v>
      </c>
      <c r="F1531" s="15" t="s">
        <v>360</v>
      </c>
      <c r="G1531" s="15"/>
      <c r="H1531" s="15"/>
      <c r="I1531" s="15"/>
      <c r="J1531" s="18">
        <v>1</v>
      </c>
      <c r="L1531" s="15" t="s">
        <v>240</v>
      </c>
      <c r="M1531" s="15" t="s">
        <v>14</v>
      </c>
      <c r="N1531" s="15" t="s">
        <v>7451</v>
      </c>
      <c r="O1531" s="15"/>
      <c r="Q1531" s="10">
        <v>1</v>
      </c>
      <c r="S1531" s="15"/>
      <c r="T1531">
        <f t="shared" si="47"/>
        <v>3.1415926535897931</v>
      </c>
      <c r="U1531" s="15" t="s">
        <v>4901</v>
      </c>
      <c r="V1531" s="15" t="s">
        <v>4902</v>
      </c>
    </row>
    <row r="1532" spans="1:22" ht="15" customHeight="1" x14ac:dyDescent="0.3">
      <c r="A1532" s="15" t="s">
        <v>1199</v>
      </c>
      <c r="B1532" s="16">
        <v>43689</v>
      </c>
      <c r="C1532" s="16">
        <v>43689</v>
      </c>
      <c r="D1532" s="15">
        <f t="shared" si="46"/>
        <v>2019</v>
      </c>
      <c r="E1532" s="15" t="s">
        <v>41</v>
      </c>
      <c r="F1532" s="15" t="s">
        <v>2440</v>
      </c>
      <c r="G1532" s="15"/>
      <c r="H1532" s="15"/>
      <c r="I1532" s="15"/>
      <c r="J1532" s="18">
        <v>1</v>
      </c>
      <c r="L1532" s="15" t="s">
        <v>240</v>
      </c>
      <c r="M1532" s="15" t="s">
        <v>14</v>
      </c>
      <c r="N1532" s="15" t="s">
        <v>7451</v>
      </c>
      <c r="O1532" s="15"/>
      <c r="Q1532" s="10">
        <v>1</v>
      </c>
      <c r="S1532" s="15"/>
      <c r="T1532">
        <f t="shared" si="47"/>
        <v>3.1415926535897931</v>
      </c>
      <c r="U1532" s="15" t="s">
        <v>4903</v>
      </c>
      <c r="V1532" s="15" t="s">
        <v>4904</v>
      </c>
    </row>
    <row r="1533" spans="1:22" ht="15" customHeight="1" x14ac:dyDescent="0.3">
      <c r="A1533" s="15" t="s">
        <v>1199</v>
      </c>
      <c r="B1533" s="16">
        <v>43689</v>
      </c>
      <c r="C1533" s="16">
        <v>43689</v>
      </c>
      <c r="D1533" s="15">
        <f t="shared" si="46"/>
        <v>2019</v>
      </c>
      <c r="E1533" s="15" t="s">
        <v>41</v>
      </c>
      <c r="F1533" s="15" t="s">
        <v>266</v>
      </c>
      <c r="G1533" s="15"/>
      <c r="H1533" s="15"/>
      <c r="I1533" s="15"/>
      <c r="J1533" s="18">
        <v>2</v>
      </c>
      <c r="L1533" s="15" t="s">
        <v>252</v>
      </c>
      <c r="M1533" s="15" t="s">
        <v>14</v>
      </c>
      <c r="N1533" s="15" t="s">
        <v>7451</v>
      </c>
      <c r="O1533" s="15"/>
      <c r="Q1533" s="10">
        <v>2</v>
      </c>
      <c r="S1533" s="15"/>
      <c r="T1533">
        <f t="shared" si="47"/>
        <v>12.566370614359172</v>
      </c>
      <c r="U1533" s="15" t="s">
        <v>4905</v>
      </c>
      <c r="V1533" s="15" t="s">
        <v>4906</v>
      </c>
    </row>
    <row r="1534" spans="1:22" ht="15" customHeight="1" x14ac:dyDescent="0.3">
      <c r="A1534" s="15" t="s">
        <v>1199</v>
      </c>
      <c r="B1534" s="16">
        <v>43689</v>
      </c>
      <c r="C1534" s="16">
        <v>43689</v>
      </c>
      <c r="D1534" s="15">
        <f t="shared" si="46"/>
        <v>2019</v>
      </c>
      <c r="E1534" s="15" t="s">
        <v>41</v>
      </c>
      <c r="F1534" s="15" t="s">
        <v>360</v>
      </c>
      <c r="G1534" s="15"/>
      <c r="H1534" s="15"/>
      <c r="I1534" s="15"/>
      <c r="J1534" s="18">
        <v>1</v>
      </c>
      <c r="L1534" s="15" t="s">
        <v>330</v>
      </c>
      <c r="M1534" s="15" t="s">
        <v>14</v>
      </c>
      <c r="N1534" s="15" t="s">
        <v>7451</v>
      </c>
      <c r="O1534" s="15"/>
      <c r="Q1534" s="10">
        <v>1</v>
      </c>
      <c r="S1534" s="15"/>
      <c r="T1534">
        <f t="shared" si="47"/>
        <v>3.1415926535897931</v>
      </c>
      <c r="U1534" s="15" t="s">
        <v>4907</v>
      </c>
      <c r="V1534" s="15" t="s">
        <v>4908</v>
      </c>
    </row>
    <row r="1535" spans="1:22" ht="15" customHeight="1" x14ac:dyDescent="0.3">
      <c r="A1535" s="15" t="s">
        <v>1199</v>
      </c>
      <c r="B1535" s="16">
        <v>43689</v>
      </c>
      <c r="C1535" s="16">
        <v>43689</v>
      </c>
      <c r="D1535" s="15">
        <f t="shared" si="46"/>
        <v>2019</v>
      </c>
      <c r="E1535" s="15" t="s">
        <v>41</v>
      </c>
      <c r="F1535" s="15" t="s">
        <v>2440</v>
      </c>
      <c r="G1535" s="15"/>
      <c r="H1535" s="15"/>
      <c r="I1535" s="15"/>
      <c r="J1535" s="18">
        <v>0.01</v>
      </c>
      <c r="L1535" s="15" t="s">
        <v>330</v>
      </c>
      <c r="M1535" s="15" t="s">
        <v>14</v>
      </c>
      <c r="N1535" s="15" t="s">
        <v>7451</v>
      </c>
      <c r="O1535" s="15"/>
      <c r="Q1535">
        <v>0.5</v>
      </c>
      <c r="S1535" s="15"/>
      <c r="T1535">
        <f t="shared" si="47"/>
        <v>0.78539816339744828</v>
      </c>
      <c r="U1535" s="15" t="s">
        <v>4909</v>
      </c>
      <c r="V1535" s="15" t="s">
        <v>4910</v>
      </c>
    </row>
    <row r="1536" spans="1:22" ht="15" customHeight="1" x14ac:dyDescent="0.3">
      <c r="A1536" s="15" t="s">
        <v>1199</v>
      </c>
      <c r="B1536" s="16">
        <v>43689</v>
      </c>
      <c r="C1536" s="16">
        <v>43689</v>
      </c>
      <c r="D1536" s="15">
        <f t="shared" si="46"/>
        <v>2019</v>
      </c>
      <c r="E1536" s="15" t="s">
        <v>41</v>
      </c>
      <c r="F1536" s="15" t="s">
        <v>266</v>
      </c>
      <c r="G1536" s="15"/>
      <c r="H1536" s="15"/>
      <c r="I1536" s="15"/>
      <c r="J1536" s="18">
        <v>2</v>
      </c>
      <c r="L1536" s="15" t="s">
        <v>252</v>
      </c>
      <c r="M1536" s="15" t="s">
        <v>14</v>
      </c>
      <c r="N1536" s="15" t="s">
        <v>7451</v>
      </c>
      <c r="O1536" s="15"/>
      <c r="Q1536" s="10">
        <v>2</v>
      </c>
      <c r="S1536" s="15"/>
      <c r="T1536">
        <f t="shared" si="47"/>
        <v>12.566370614359172</v>
      </c>
      <c r="U1536" s="15" t="s">
        <v>4911</v>
      </c>
      <c r="V1536" s="15" t="s">
        <v>4912</v>
      </c>
    </row>
    <row r="1537" spans="1:22" ht="15" customHeight="1" x14ac:dyDescent="0.3">
      <c r="A1537" s="15" t="s">
        <v>1199</v>
      </c>
      <c r="B1537" s="16">
        <v>43689</v>
      </c>
      <c r="C1537" s="16">
        <v>43689</v>
      </c>
      <c r="D1537" s="15">
        <f t="shared" si="46"/>
        <v>2019</v>
      </c>
      <c r="E1537" s="15" t="s">
        <v>41</v>
      </c>
      <c r="F1537" s="15" t="s">
        <v>266</v>
      </c>
      <c r="G1537" s="15"/>
      <c r="H1537" s="15"/>
      <c r="I1537" s="15"/>
      <c r="J1537" s="18">
        <v>0.01</v>
      </c>
      <c r="L1537" s="15" t="s">
        <v>330</v>
      </c>
      <c r="M1537" s="15" t="s">
        <v>14</v>
      </c>
      <c r="N1537" s="15" t="s">
        <v>7451</v>
      </c>
      <c r="O1537" s="15"/>
      <c r="Q1537">
        <v>0.5</v>
      </c>
      <c r="S1537" s="15"/>
      <c r="T1537">
        <f t="shared" si="47"/>
        <v>0.78539816339744828</v>
      </c>
      <c r="U1537" s="15" t="s">
        <v>4913</v>
      </c>
      <c r="V1537" s="15" t="s">
        <v>4914</v>
      </c>
    </row>
    <row r="1538" spans="1:22" ht="15" customHeight="1" x14ac:dyDescent="0.3">
      <c r="A1538" s="15" t="s">
        <v>1199</v>
      </c>
      <c r="B1538" s="16">
        <v>43689</v>
      </c>
      <c r="C1538" s="16">
        <v>43689</v>
      </c>
      <c r="D1538" s="15">
        <f t="shared" si="46"/>
        <v>2019</v>
      </c>
      <c r="E1538" s="15" t="s">
        <v>41</v>
      </c>
      <c r="F1538" s="15" t="s">
        <v>266</v>
      </c>
      <c r="G1538" s="15"/>
      <c r="H1538" s="15"/>
      <c r="I1538" s="15"/>
      <c r="J1538" s="18">
        <v>0.01</v>
      </c>
      <c r="L1538" s="15" t="s">
        <v>330</v>
      </c>
      <c r="M1538" s="15" t="s">
        <v>14</v>
      </c>
      <c r="N1538" s="15" t="s">
        <v>7451</v>
      </c>
      <c r="O1538" s="15"/>
      <c r="Q1538">
        <v>0.5</v>
      </c>
      <c r="S1538" s="15"/>
      <c r="T1538">
        <f t="shared" si="47"/>
        <v>0.78539816339744828</v>
      </c>
      <c r="U1538" s="15" t="s">
        <v>4915</v>
      </c>
      <c r="V1538" s="15" t="s">
        <v>4916</v>
      </c>
    </row>
    <row r="1539" spans="1:22" ht="15" customHeight="1" x14ac:dyDescent="0.3">
      <c r="A1539" s="15" t="s">
        <v>1199</v>
      </c>
      <c r="B1539" s="16">
        <v>43689</v>
      </c>
      <c r="C1539" s="16">
        <v>43689</v>
      </c>
      <c r="D1539" s="15">
        <f t="shared" ref="D1539:D1602" si="48">YEAR(C1539)</f>
        <v>2019</v>
      </c>
      <c r="E1539" s="15" t="s">
        <v>41</v>
      </c>
      <c r="F1539" s="15" t="s">
        <v>266</v>
      </c>
      <c r="G1539" s="15"/>
      <c r="H1539" s="15"/>
      <c r="I1539" s="15"/>
      <c r="J1539" s="18">
        <v>0.01</v>
      </c>
      <c r="L1539" s="15" t="s">
        <v>330</v>
      </c>
      <c r="M1539" s="15" t="s">
        <v>14</v>
      </c>
      <c r="N1539" s="15" t="s">
        <v>7451</v>
      </c>
      <c r="O1539" s="15"/>
      <c r="Q1539">
        <v>0.5</v>
      </c>
      <c r="S1539" s="15"/>
      <c r="T1539">
        <f t="shared" ref="T1539:T1602" si="49">PI()*(Q1539^2)</f>
        <v>0.78539816339744828</v>
      </c>
      <c r="U1539" s="15" t="s">
        <v>4917</v>
      </c>
      <c r="V1539" s="15" t="s">
        <v>4918</v>
      </c>
    </row>
    <row r="1540" spans="1:22" ht="15" customHeight="1" x14ac:dyDescent="0.3">
      <c r="A1540" s="15" t="s">
        <v>1199</v>
      </c>
      <c r="B1540" s="16">
        <v>43689</v>
      </c>
      <c r="C1540" s="16">
        <v>43689</v>
      </c>
      <c r="D1540" s="15">
        <f t="shared" si="48"/>
        <v>2019</v>
      </c>
      <c r="E1540" s="15" t="s">
        <v>41</v>
      </c>
      <c r="F1540" s="15" t="s">
        <v>266</v>
      </c>
      <c r="G1540" s="15"/>
      <c r="H1540" s="15"/>
      <c r="I1540" s="15"/>
      <c r="J1540" s="18">
        <v>0.01</v>
      </c>
      <c r="L1540" s="15" t="s">
        <v>330</v>
      </c>
      <c r="M1540" s="15" t="s">
        <v>14</v>
      </c>
      <c r="N1540" s="15" t="s">
        <v>7451</v>
      </c>
      <c r="O1540" s="15"/>
      <c r="Q1540">
        <v>0.5</v>
      </c>
      <c r="S1540" s="15"/>
      <c r="T1540">
        <f t="shared" si="49"/>
        <v>0.78539816339744828</v>
      </c>
      <c r="U1540" s="15" t="s">
        <v>4919</v>
      </c>
      <c r="V1540" s="15" t="s">
        <v>4920</v>
      </c>
    </row>
    <row r="1541" spans="1:22" ht="15" customHeight="1" x14ac:dyDescent="0.3">
      <c r="A1541" s="15" t="s">
        <v>1199</v>
      </c>
      <c r="B1541" s="16">
        <v>43689</v>
      </c>
      <c r="C1541" s="16">
        <v>43689</v>
      </c>
      <c r="D1541" s="15">
        <f t="shared" si="48"/>
        <v>2019</v>
      </c>
      <c r="E1541" s="15" t="s">
        <v>41</v>
      </c>
      <c r="F1541" s="15" t="s">
        <v>2440</v>
      </c>
      <c r="G1541" s="15"/>
      <c r="H1541" s="15"/>
      <c r="I1541" s="15"/>
      <c r="J1541" s="18">
        <v>0.01</v>
      </c>
      <c r="L1541" s="15" t="s">
        <v>330</v>
      </c>
      <c r="M1541" s="15" t="s">
        <v>14</v>
      </c>
      <c r="N1541" s="15" t="s">
        <v>7451</v>
      </c>
      <c r="O1541" s="15"/>
      <c r="Q1541">
        <v>0.5</v>
      </c>
      <c r="S1541" s="15"/>
      <c r="T1541">
        <f t="shared" si="49"/>
        <v>0.78539816339744828</v>
      </c>
      <c r="U1541" s="15" t="s">
        <v>4921</v>
      </c>
      <c r="V1541" s="15" t="s">
        <v>4922</v>
      </c>
    </row>
    <row r="1542" spans="1:22" ht="15" customHeight="1" x14ac:dyDescent="0.3">
      <c r="A1542" s="15" t="s">
        <v>1199</v>
      </c>
      <c r="B1542" s="16">
        <v>43689</v>
      </c>
      <c r="C1542" s="16">
        <v>43689</v>
      </c>
      <c r="D1542" s="15">
        <f t="shared" si="48"/>
        <v>2019</v>
      </c>
      <c r="E1542" s="15" t="s">
        <v>41</v>
      </c>
      <c r="F1542" s="15" t="s">
        <v>360</v>
      </c>
      <c r="G1542" s="15"/>
      <c r="H1542" s="15"/>
      <c r="I1542" s="15"/>
      <c r="J1542" s="18">
        <v>0.01</v>
      </c>
      <c r="L1542" s="15" t="s">
        <v>330</v>
      </c>
      <c r="M1542" s="15" t="s">
        <v>14</v>
      </c>
      <c r="N1542" s="15" t="s">
        <v>7451</v>
      </c>
      <c r="O1542" s="15"/>
      <c r="Q1542">
        <v>0.5</v>
      </c>
      <c r="S1542" s="15"/>
      <c r="T1542">
        <f t="shared" si="49"/>
        <v>0.78539816339744828</v>
      </c>
      <c r="U1542" s="15" t="s">
        <v>4923</v>
      </c>
      <c r="V1542" s="15" t="s">
        <v>4924</v>
      </c>
    </row>
    <row r="1543" spans="1:22" ht="15" customHeight="1" x14ac:dyDescent="0.3">
      <c r="A1543" s="15" t="s">
        <v>1199</v>
      </c>
      <c r="B1543" s="16">
        <v>43689</v>
      </c>
      <c r="C1543" s="16">
        <v>43689</v>
      </c>
      <c r="D1543" s="15">
        <f t="shared" si="48"/>
        <v>2019</v>
      </c>
      <c r="E1543" s="15" t="s">
        <v>41</v>
      </c>
      <c r="F1543" s="15" t="s">
        <v>266</v>
      </c>
      <c r="G1543" s="15"/>
      <c r="H1543" s="15"/>
      <c r="I1543" s="15"/>
      <c r="J1543" s="18">
        <v>3</v>
      </c>
      <c r="L1543" s="15" t="s">
        <v>240</v>
      </c>
      <c r="M1543" s="15" t="s">
        <v>14</v>
      </c>
      <c r="N1543" s="15" t="s">
        <v>7451</v>
      </c>
      <c r="O1543" s="15"/>
      <c r="Q1543" s="10">
        <v>3</v>
      </c>
      <c r="S1543" s="15"/>
      <c r="T1543">
        <f t="shared" si="49"/>
        <v>28.274333882308138</v>
      </c>
      <c r="U1543" s="15" t="s">
        <v>4925</v>
      </c>
      <c r="V1543" s="15" t="s">
        <v>4926</v>
      </c>
    </row>
    <row r="1544" spans="1:22" ht="15" customHeight="1" x14ac:dyDescent="0.3">
      <c r="A1544" s="15" t="s">
        <v>1199</v>
      </c>
      <c r="B1544" s="16">
        <v>43689</v>
      </c>
      <c r="C1544" s="16">
        <v>43689</v>
      </c>
      <c r="D1544" s="15">
        <f t="shared" si="48"/>
        <v>2019</v>
      </c>
      <c r="E1544" s="15" t="s">
        <v>41</v>
      </c>
      <c r="F1544" s="15" t="s">
        <v>360</v>
      </c>
      <c r="G1544" s="15"/>
      <c r="H1544" s="15"/>
      <c r="I1544" s="15"/>
      <c r="J1544" s="18">
        <v>3</v>
      </c>
      <c r="L1544" s="15" t="s">
        <v>240</v>
      </c>
      <c r="M1544" s="15" t="s">
        <v>14</v>
      </c>
      <c r="N1544" s="15" t="s">
        <v>7451</v>
      </c>
      <c r="O1544" s="15"/>
      <c r="Q1544" s="10">
        <v>3</v>
      </c>
      <c r="S1544" s="15"/>
      <c r="T1544">
        <f t="shared" si="49"/>
        <v>28.274333882308138</v>
      </c>
      <c r="U1544" s="15" t="s">
        <v>4927</v>
      </c>
      <c r="V1544" s="15" t="s">
        <v>4928</v>
      </c>
    </row>
    <row r="1545" spans="1:22" ht="15" customHeight="1" x14ac:dyDescent="0.3">
      <c r="A1545" s="15" t="s">
        <v>1199</v>
      </c>
      <c r="B1545" s="16">
        <v>43689</v>
      </c>
      <c r="C1545" s="16">
        <v>43689</v>
      </c>
      <c r="D1545" s="15">
        <f t="shared" si="48"/>
        <v>2019</v>
      </c>
      <c r="E1545" s="15" t="s">
        <v>41</v>
      </c>
      <c r="F1545" s="15" t="s">
        <v>360</v>
      </c>
      <c r="G1545" s="15"/>
      <c r="H1545" s="15"/>
      <c r="I1545" s="15"/>
      <c r="J1545" s="18">
        <v>0.01</v>
      </c>
      <c r="L1545" s="15" t="s">
        <v>330</v>
      </c>
      <c r="M1545" s="15" t="s">
        <v>14</v>
      </c>
      <c r="N1545" s="15" t="s">
        <v>7451</v>
      </c>
      <c r="O1545" s="15"/>
      <c r="Q1545">
        <v>0.5</v>
      </c>
      <c r="S1545" s="15"/>
      <c r="T1545">
        <f t="shared" si="49"/>
        <v>0.78539816339744828</v>
      </c>
      <c r="U1545" s="15" t="s">
        <v>4929</v>
      </c>
      <c r="V1545" s="15" t="s">
        <v>4930</v>
      </c>
    </row>
    <row r="1546" spans="1:22" ht="15" customHeight="1" x14ac:dyDescent="0.3">
      <c r="A1546" s="15" t="s">
        <v>1199</v>
      </c>
      <c r="B1546" s="16">
        <v>43689</v>
      </c>
      <c r="C1546" s="16">
        <v>43689</v>
      </c>
      <c r="D1546" s="15">
        <f t="shared" si="48"/>
        <v>2019</v>
      </c>
      <c r="E1546" s="15" t="s">
        <v>41</v>
      </c>
      <c r="F1546" s="15" t="s">
        <v>360</v>
      </c>
      <c r="G1546" s="15"/>
      <c r="H1546" s="15"/>
      <c r="I1546" s="15"/>
      <c r="J1546" s="18">
        <v>0.01</v>
      </c>
      <c r="L1546" s="15" t="s">
        <v>330</v>
      </c>
      <c r="M1546" s="15" t="s">
        <v>14</v>
      </c>
      <c r="N1546" s="15" t="s">
        <v>7451</v>
      </c>
      <c r="O1546" s="15"/>
      <c r="Q1546">
        <v>0.5</v>
      </c>
      <c r="S1546" s="15"/>
      <c r="T1546">
        <f t="shared" si="49"/>
        <v>0.78539816339744828</v>
      </c>
      <c r="U1546" s="15" t="s">
        <v>4931</v>
      </c>
      <c r="V1546" s="15" t="s">
        <v>4932</v>
      </c>
    </row>
    <row r="1547" spans="1:22" ht="15" customHeight="1" x14ac:dyDescent="0.3">
      <c r="A1547" s="15" t="s">
        <v>1199</v>
      </c>
      <c r="B1547" s="16">
        <v>43689</v>
      </c>
      <c r="C1547" s="16">
        <v>43689</v>
      </c>
      <c r="D1547" s="15">
        <f t="shared" si="48"/>
        <v>2019</v>
      </c>
      <c r="E1547" s="15" t="s">
        <v>41</v>
      </c>
      <c r="F1547" s="15" t="s">
        <v>360</v>
      </c>
      <c r="G1547" s="15"/>
      <c r="H1547" s="15"/>
      <c r="I1547" s="15"/>
      <c r="J1547" s="18">
        <v>1</v>
      </c>
      <c r="L1547" s="15" t="s">
        <v>330</v>
      </c>
      <c r="M1547" s="15" t="s">
        <v>14</v>
      </c>
      <c r="N1547" s="15" t="s">
        <v>7451</v>
      </c>
      <c r="O1547" s="15"/>
      <c r="Q1547" s="10">
        <v>1</v>
      </c>
      <c r="S1547" s="15"/>
      <c r="T1547">
        <f t="shared" si="49"/>
        <v>3.1415926535897931</v>
      </c>
      <c r="U1547" s="15" t="s">
        <v>4933</v>
      </c>
      <c r="V1547" s="15" t="s">
        <v>4934</v>
      </c>
    </row>
    <row r="1548" spans="1:22" ht="15" customHeight="1" x14ac:dyDescent="0.3">
      <c r="A1548" s="15" t="s">
        <v>1199</v>
      </c>
      <c r="B1548" s="16">
        <v>43689</v>
      </c>
      <c r="C1548" s="16">
        <v>43689</v>
      </c>
      <c r="D1548" s="15">
        <f t="shared" si="48"/>
        <v>2019</v>
      </c>
      <c r="E1548" s="15" t="s">
        <v>41</v>
      </c>
      <c r="F1548" s="15" t="s">
        <v>2440</v>
      </c>
      <c r="G1548" s="15"/>
      <c r="H1548" s="15"/>
      <c r="I1548" s="15"/>
      <c r="J1548" s="18">
        <v>0.01</v>
      </c>
      <c r="L1548" s="15" t="s">
        <v>330</v>
      </c>
      <c r="M1548" s="15" t="s">
        <v>7450</v>
      </c>
      <c r="N1548" s="15" t="s">
        <v>7451</v>
      </c>
      <c r="O1548" s="15"/>
      <c r="Q1548">
        <v>0.5</v>
      </c>
      <c r="S1548" s="15"/>
      <c r="T1548">
        <f t="shared" si="49"/>
        <v>0.78539816339744828</v>
      </c>
      <c r="U1548" s="15" t="s">
        <v>4935</v>
      </c>
      <c r="V1548" s="15" t="s">
        <v>4936</v>
      </c>
    </row>
    <row r="1549" spans="1:22" ht="15" customHeight="1" x14ac:dyDescent="0.3">
      <c r="A1549" s="15" t="s">
        <v>1199</v>
      </c>
      <c r="B1549" s="16">
        <v>43689</v>
      </c>
      <c r="C1549" s="16">
        <v>43689</v>
      </c>
      <c r="D1549" s="15">
        <f t="shared" si="48"/>
        <v>2019</v>
      </c>
      <c r="E1549" s="15" t="s">
        <v>41</v>
      </c>
      <c r="F1549" s="15" t="s">
        <v>257</v>
      </c>
      <c r="G1549" s="15"/>
      <c r="H1549" s="15"/>
      <c r="I1549" s="15"/>
      <c r="J1549" s="18">
        <v>1</v>
      </c>
      <c r="L1549" s="15" t="s">
        <v>330</v>
      </c>
      <c r="M1549" s="15" t="s">
        <v>14</v>
      </c>
      <c r="N1549" s="15" t="s">
        <v>7451</v>
      </c>
      <c r="O1549" s="15"/>
      <c r="Q1549" s="10">
        <v>1</v>
      </c>
      <c r="S1549" s="15"/>
      <c r="T1549">
        <f t="shared" si="49"/>
        <v>3.1415926535897931</v>
      </c>
      <c r="U1549" s="15" t="s">
        <v>4937</v>
      </c>
      <c r="V1549" s="15" t="s">
        <v>4938</v>
      </c>
    </row>
    <row r="1550" spans="1:22" ht="15" customHeight="1" x14ac:dyDescent="0.3">
      <c r="A1550" s="15" t="s">
        <v>1199</v>
      </c>
      <c r="B1550" s="16">
        <v>43689</v>
      </c>
      <c r="C1550" s="16">
        <v>43689</v>
      </c>
      <c r="D1550" s="15">
        <f t="shared" si="48"/>
        <v>2019</v>
      </c>
      <c r="E1550" s="15" t="s">
        <v>41</v>
      </c>
      <c r="F1550" s="15" t="s">
        <v>360</v>
      </c>
      <c r="G1550" s="15"/>
      <c r="H1550" s="15"/>
      <c r="I1550" s="15"/>
      <c r="J1550" s="18">
        <v>1</v>
      </c>
      <c r="L1550" s="15" t="s">
        <v>330</v>
      </c>
      <c r="M1550" s="15" t="s">
        <v>14</v>
      </c>
      <c r="N1550" s="15" t="s">
        <v>7451</v>
      </c>
      <c r="O1550" s="15"/>
      <c r="Q1550" s="10">
        <v>1</v>
      </c>
      <c r="S1550" s="15"/>
      <c r="T1550">
        <f t="shared" si="49"/>
        <v>3.1415926535897931</v>
      </c>
      <c r="U1550" s="15" t="s">
        <v>4939</v>
      </c>
      <c r="V1550" s="15" t="s">
        <v>4940</v>
      </c>
    </row>
    <row r="1551" spans="1:22" ht="15" customHeight="1" x14ac:dyDescent="0.3">
      <c r="A1551" s="15" t="s">
        <v>1199</v>
      </c>
      <c r="B1551" s="16">
        <v>43689</v>
      </c>
      <c r="C1551" s="16">
        <v>43689</v>
      </c>
      <c r="D1551" s="15">
        <f t="shared" si="48"/>
        <v>2019</v>
      </c>
      <c r="E1551" s="15" t="s">
        <v>41</v>
      </c>
      <c r="F1551" s="15" t="s">
        <v>360</v>
      </c>
      <c r="G1551" s="15"/>
      <c r="H1551" s="15"/>
      <c r="I1551" s="15"/>
      <c r="J1551" s="18">
        <v>0.01</v>
      </c>
      <c r="L1551" s="15" t="s">
        <v>330</v>
      </c>
      <c r="M1551" s="15" t="s">
        <v>14</v>
      </c>
      <c r="N1551" s="15" t="s">
        <v>7451</v>
      </c>
      <c r="O1551" s="15"/>
      <c r="Q1551">
        <v>0.5</v>
      </c>
      <c r="S1551" s="15"/>
      <c r="T1551">
        <f t="shared" si="49"/>
        <v>0.78539816339744828</v>
      </c>
      <c r="U1551" s="15" t="s">
        <v>4941</v>
      </c>
      <c r="V1551" s="15" t="s">
        <v>4942</v>
      </c>
    </row>
    <row r="1552" spans="1:22" ht="15" customHeight="1" x14ac:dyDescent="0.3">
      <c r="A1552" s="15" t="s">
        <v>1199</v>
      </c>
      <c r="B1552" s="16">
        <v>43689</v>
      </c>
      <c r="C1552" s="16">
        <v>43689</v>
      </c>
      <c r="D1552" s="15">
        <f t="shared" si="48"/>
        <v>2019</v>
      </c>
      <c r="E1552" s="15" t="s">
        <v>41</v>
      </c>
      <c r="F1552" s="15" t="s">
        <v>266</v>
      </c>
      <c r="G1552" s="15"/>
      <c r="H1552" s="15"/>
      <c r="I1552" s="15"/>
      <c r="J1552" s="18">
        <v>0.01</v>
      </c>
      <c r="L1552" s="15" t="s">
        <v>330</v>
      </c>
      <c r="M1552" s="15" t="s">
        <v>14</v>
      </c>
      <c r="N1552" s="15" t="s">
        <v>7451</v>
      </c>
      <c r="O1552" s="15"/>
      <c r="Q1552">
        <v>0.5</v>
      </c>
      <c r="S1552" s="15"/>
      <c r="T1552">
        <f t="shared" si="49"/>
        <v>0.78539816339744828</v>
      </c>
      <c r="U1552" s="15" t="s">
        <v>4943</v>
      </c>
      <c r="V1552" s="15" t="s">
        <v>4944</v>
      </c>
    </row>
    <row r="1553" spans="1:22" ht="15" customHeight="1" x14ac:dyDescent="0.3">
      <c r="A1553" s="15" t="s">
        <v>1199</v>
      </c>
      <c r="B1553" s="16">
        <v>43689</v>
      </c>
      <c r="C1553" s="16">
        <v>43689</v>
      </c>
      <c r="D1553" s="15">
        <f t="shared" si="48"/>
        <v>2019</v>
      </c>
      <c r="E1553" s="15" t="s">
        <v>41</v>
      </c>
      <c r="F1553" s="15" t="s">
        <v>360</v>
      </c>
      <c r="G1553" s="15"/>
      <c r="H1553" s="15"/>
      <c r="I1553" s="15"/>
      <c r="J1553" s="18">
        <v>5</v>
      </c>
      <c r="L1553" s="15" t="s">
        <v>240</v>
      </c>
      <c r="M1553" s="15" t="s">
        <v>14</v>
      </c>
      <c r="N1553" s="15" t="s">
        <v>7451</v>
      </c>
      <c r="O1553" s="15"/>
      <c r="Q1553" s="10">
        <v>5</v>
      </c>
      <c r="S1553" s="15"/>
      <c r="T1553">
        <f t="shared" si="49"/>
        <v>78.539816339744831</v>
      </c>
      <c r="U1553" s="15" t="s">
        <v>4945</v>
      </c>
      <c r="V1553" s="15" t="s">
        <v>4946</v>
      </c>
    </row>
    <row r="1554" spans="1:22" ht="15" customHeight="1" x14ac:dyDescent="0.3">
      <c r="A1554" s="15" t="s">
        <v>1199</v>
      </c>
      <c r="B1554" s="16">
        <v>43689</v>
      </c>
      <c r="C1554" s="16">
        <v>43689</v>
      </c>
      <c r="D1554" s="15">
        <f t="shared" si="48"/>
        <v>2019</v>
      </c>
      <c r="E1554" s="15" t="s">
        <v>41</v>
      </c>
      <c r="F1554" s="15" t="s">
        <v>266</v>
      </c>
      <c r="G1554" s="15"/>
      <c r="H1554" s="15"/>
      <c r="I1554" s="15"/>
      <c r="J1554" s="18">
        <v>0.01</v>
      </c>
      <c r="L1554" s="15" t="s">
        <v>330</v>
      </c>
      <c r="M1554" s="15" t="s">
        <v>14</v>
      </c>
      <c r="N1554" s="15" t="s">
        <v>7451</v>
      </c>
      <c r="O1554" s="15"/>
      <c r="Q1554">
        <v>0.5</v>
      </c>
      <c r="S1554" s="15"/>
      <c r="T1554">
        <f t="shared" si="49"/>
        <v>0.78539816339744828</v>
      </c>
      <c r="U1554" s="15" t="s">
        <v>4947</v>
      </c>
      <c r="V1554" s="15" t="s">
        <v>4948</v>
      </c>
    </row>
    <row r="1555" spans="1:22" ht="15" customHeight="1" x14ac:dyDescent="0.3">
      <c r="A1555" s="15" t="s">
        <v>1199</v>
      </c>
      <c r="B1555" s="16">
        <v>43689</v>
      </c>
      <c r="C1555" s="16">
        <v>43689</v>
      </c>
      <c r="D1555" s="15">
        <f t="shared" si="48"/>
        <v>2019</v>
      </c>
      <c r="E1555" s="15" t="s">
        <v>41</v>
      </c>
      <c r="F1555" s="15" t="s">
        <v>474</v>
      </c>
      <c r="G1555" s="15"/>
      <c r="H1555" s="15"/>
      <c r="I1555" s="15"/>
      <c r="J1555" s="18">
        <v>0.01</v>
      </c>
      <c r="L1555" s="15" t="s">
        <v>330</v>
      </c>
      <c r="M1555" s="15" t="s">
        <v>14</v>
      </c>
      <c r="N1555" s="15" t="s">
        <v>7451</v>
      </c>
      <c r="O1555" s="15"/>
      <c r="Q1555">
        <v>0.5</v>
      </c>
      <c r="S1555" s="15"/>
      <c r="T1555">
        <f t="shared" si="49"/>
        <v>0.78539816339744828</v>
      </c>
      <c r="U1555" s="15" t="s">
        <v>4949</v>
      </c>
      <c r="V1555" s="15" t="s">
        <v>4950</v>
      </c>
    </row>
    <row r="1556" spans="1:22" ht="15" customHeight="1" x14ac:dyDescent="0.3">
      <c r="A1556" s="15" t="s">
        <v>1199</v>
      </c>
      <c r="B1556" s="16">
        <v>43689</v>
      </c>
      <c r="C1556" s="16">
        <v>43689</v>
      </c>
      <c r="D1556" s="15">
        <f t="shared" si="48"/>
        <v>2019</v>
      </c>
      <c r="E1556" s="15" t="s">
        <v>41</v>
      </c>
      <c r="F1556" s="15" t="s">
        <v>474</v>
      </c>
      <c r="G1556" s="15"/>
      <c r="H1556" s="15"/>
      <c r="I1556" s="15"/>
      <c r="J1556" s="18">
        <v>6</v>
      </c>
      <c r="L1556" s="15" t="s">
        <v>252</v>
      </c>
      <c r="M1556" s="15" t="s">
        <v>14</v>
      </c>
      <c r="N1556" s="15" t="s">
        <v>7452</v>
      </c>
      <c r="O1556" s="15"/>
      <c r="Q1556" s="10">
        <v>6</v>
      </c>
      <c r="S1556" s="15"/>
      <c r="T1556">
        <f t="shared" si="49"/>
        <v>113.09733552923255</v>
      </c>
      <c r="U1556" s="15" t="s">
        <v>4951</v>
      </c>
      <c r="V1556" s="15" t="s">
        <v>4952</v>
      </c>
    </row>
    <row r="1557" spans="1:22" ht="15" customHeight="1" x14ac:dyDescent="0.3">
      <c r="A1557" s="15" t="s">
        <v>1199</v>
      </c>
      <c r="B1557" s="16">
        <v>43689</v>
      </c>
      <c r="C1557" s="16">
        <v>43689</v>
      </c>
      <c r="D1557" s="15">
        <f t="shared" si="48"/>
        <v>2019</v>
      </c>
      <c r="E1557" s="15" t="s">
        <v>41</v>
      </c>
      <c r="F1557" s="15" t="s">
        <v>360</v>
      </c>
      <c r="G1557" s="15"/>
      <c r="H1557" s="15"/>
      <c r="I1557" s="15"/>
      <c r="J1557" s="18">
        <v>6</v>
      </c>
      <c r="L1557" s="15" t="s">
        <v>240</v>
      </c>
      <c r="M1557" s="15" t="s">
        <v>14</v>
      </c>
      <c r="N1557" s="15" t="s">
        <v>7451</v>
      </c>
      <c r="O1557" s="15"/>
      <c r="Q1557" s="10">
        <v>6</v>
      </c>
      <c r="S1557" s="15"/>
      <c r="T1557">
        <f t="shared" si="49"/>
        <v>113.09733552923255</v>
      </c>
      <c r="U1557" s="15" t="s">
        <v>4953</v>
      </c>
      <c r="V1557" s="15" t="s">
        <v>4954</v>
      </c>
    </row>
    <row r="1558" spans="1:22" ht="15" customHeight="1" x14ac:dyDescent="0.3">
      <c r="A1558" s="15" t="s">
        <v>1199</v>
      </c>
      <c r="B1558" s="16">
        <v>43689</v>
      </c>
      <c r="C1558" s="16">
        <v>43689</v>
      </c>
      <c r="D1558" s="15">
        <f t="shared" si="48"/>
        <v>2019</v>
      </c>
      <c r="E1558" s="15" t="s">
        <v>41</v>
      </c>
      <c r="F1558" s="15" t="s">
        <v>262</v>
      </c>
      <c r="G1558" s="15"/>
      <c r="H1558" s="15"/>
      <c r="I1558" s="15"/>
      <c r="J1558" s="18">
        <v>3</v>
      </c>
      <c r="L1558" s="15" t="s">
        <v>252</v>
      </c>
      <c r="M1558" s="15" t="s">
        <v>14</v>
      </c>
      <c r="N1558" s="15" t="s">
        <v>7452</v>
      </c>
      <c r="O1558" s="15"/>
      <c r="Q1558" s="10">
        <v>3</v>
      </c>
      <c r="S1558" s="15"/>
      <c r="T1558">
        <f t="shared" si="49"/>
        <v>28.274333882308138</v>
      </c>
      <c r="U1558" s="15" t="s">
        <v>4955</v>
      </c>
      <c r="V1558" s="15" t="s">
        <v>4956</v>
      </c>
    </row>
    <row r="1559" spans="1:22" ht="15" customHeight="1" x14ac:dyDescent="0.3">
      <c r="A1559" s="15" t="s">
        <v>1199</v>
      </c>
      <c r="B1559" s="16">
        <v>43689</v>
      </c>
      <c r="C1559" s="16">
        <v>43689</v>
      </c>
      <c r="D1559" s="15">
        <f t="shared" si="48"/>
        <v>2019</v>
      </c>
      <c r="E1559" s="15" t="s">
        <v>41</v>
      </c>
      <c r="F1559" s="15" t="s">
        <v>266</v>
      </c>
      <c r="G1559" s="15"/>
      <c r="H1559" s="15"/>
      <c r="I1559" s="15"/>
      <c r="J1559" s="18">
        <v>5</v>
      </c>
      <c r="L1559" s="15" t="s">
        <v>240</v>
      </c>
      <c r="M1559" s="15" t="s">
        <v>14</v>
      </c>
      <c r="N1559" s="15" t="s">
        <v>7451</v>
      </c>
      <c r="O1559" s="15"/>
      <c r="Q1559" s="10">
        <v>5</v>
      </c>
      <c r="S1559" s="15"/>
      <c r="T1559">
        <f t="shared" si="49"/>
        <v>78.539816339744831</v>
      </c>
      <c r="U1559" s="15" t="s">
        <v>4957</v>
      </c>
      <c r="V1559" s="15" t="s">
        <v>4958</v>
      </c>
    </row>
    <row r="1560" spans="1:22" ht="15" customHeight="1" x14ac:dyDescent="0.3">
      <c r="A1560" s="15" t="s">
        <v>1199</v>
      </c>
      <c r="B1560" s="16">
        <v>43689</v>
      </c>
      <c r="C1560" s="16">
        <v>43689</v>
      </c>
      <c r="D1560" s="15">
        <f t="shared" si="48"/>
        <v>2019</v>
      </c>
      <c r="E1560" s="15" t="s">
        <v>41</v>
      </c>
      <c r="F1560" s="15" t="s">
        <v>301</v>
      </c>
      <c r="G1560" s="15"/>
      <c r="H1560" s="15"/>
      <c r="I1560" s="15"/>
      <c r="J1560" s="18">
        <v>0.01</v>
      </c>
      <c r="L1560" s="15" t="s">
        <v>240</v>
      </c>
      <c r="M1560" s="15" t="s">
        <v>14</v>
      </c>
      <c r="N1560" s="15" t="s">
        <v>7451</v>
      </c>
      <c r="O1560" s="15"/>
      <c r="Q1560">
        <v>0.5</v>
      </c>
      <c r="S1560" s="15"/>
      <c r="T1560">
        <f t="shared" si="49"/>
        <v>0.78539816339744828</v>
      </c>
      <c r="U1560" s="15" t="s">
        <v>4959</v>
      </c>
      <c r="V1560" s="15" t="s">
        <v>4960</v>
      </c>
    </row>
    <row r="1561" spans="1:22" ht="15" customHeight="1" x14ac:dyDescent="0.3">
      <c r="A1561" s="15" t="s">
        <v>1199</v>
      </c>
      <c r="B1561" s="16">
        <v>43689</v>
      </c>
      <c r="C1561" s="16">
        <v>43689</v>
      </c>
      <c r="D1561" s="15">
        <f t="shared" si="48"/>
        <v>2019</v>
      </c>
      <c r="E1561" s="15" t="s">
        <v>41</v>
      </c>
      <c r="F1561" s="15" t="s">
        <v>301</v>
      </c>
      <c r="G1561" s="15"/>
      <c r="H1561" s="15"/>
      <c r="I1561" s="15"/>
      <c r="J1561" s="18">
        <v>0.01</v>
      </c>
      <c r="L1561" s="15" t="s">
        <v>330</v>
      </c>
      <c r="M1561" s="15" t="s">
        <v>14</v>
      </c>
      <c r="N1561" s="15" t="s">
        <v>7451</v>
      </c>
      <c r="O1561" s="15"/>
      <c r="Q1561">
        <v>0.5</v>
      </c>
      <c r="S1561" s="15"/>
      <c r="T1561">
        <f t="shared" si="49"/>
        <v>0.78539816339744828</v>
      </c>
      <c r="U1561" s="15" t="s">
        <v>4961</v>
      </c>
      <c r="V1561" s="15" t="s">
        <v>4962</v>
      </c>
    </row>
    <row r="1562" spans="1:22" ht="15" customHeight="1" x14ac:dyDescent="0.3">
      <c r="A1562" s="15" t="s">
        <v>1199</v>
      </c>
      <c r="B1562" s="16">
        <v>43689</v>
      </c>
      <c r="C1562" s="16">
        <v>43689</v>
      </c>
      <c r="D1562" s="15">
        <f t="shared" si="48"/>
        <v>2019</v>
      </c>
      <c r="E1562" s="15" t="s">
        <v>41</v>
      </c>
      <c r="F1562" s="15" t="s">
        <v>367</v>
      </c>
      <c r="G1562" s="15"/>
      <c r="H1562" s="15"/>
      <c r="I1562" s="15"/>
      <c r="J1562" s="18">
        <v>1</v>
      </c>
      <c r="L1562" s="15" t="s">
        <v>240</v>
      </c>
      <c r="M1562" s="15" t="s">
        <v>12</v>
      </c>
      <c r="N1562" s="15" t="s">
        <v>7451</v>
      </c>
      <c r="O1562" s="15"/>
      <c r="Q1562" s="10">
        <v>1</v>
      </c>
      <c r="S1562" s="15"/>
      <c r="T1562">
        <f t="shared" si="49"/>
        <v>3.1415926535897931</v>
      </c>
      <c r="U1562" s="15" t="s">
        <v>4963</v>
      </c>
      <c r="V1562" s="15" t="s">
        <v>4964</v>
      </c>
    </row>
    <row r="1563" spans="1:22" ht="15" customHeight="1" x14ac:dyDescent="0.3">
      <c r="A1563" s="15" t="s">
        <v>1199</v>
      </c>
      <c r="B1563" s="16">
        <v>43689</v>
      </c>
      <c r="C1563" s="16">
        <v>43689</v>
      </c>
      <c r="D1563" s="15">
        <f t="shared" si="48"/>
        <v>2019</v>
      </c>
      <c r="E1563" s="15" t="s">
        <v>41</v>
      </c>
      <c r="F1563" s="15" t="s">
        <v>262</v>
      </c>
      <c r="G1563" s="15"/>
      <c r="H1563" s="15"/>
      <c r="I1563" s="15"/>
      <c r="J1563" s="18">
        <v>2</v>
      </c>
      <c r="L1563" s="15" t="s">
        <v>252</v>
      </c>
      <c r="M1563" s="15" t="s">
        <v>14</v>
      </c>
      <c r="N1563" s="15" t="s">
        <v>7453</v>
      </c>
      <c r="O1563" s="15"/>
      <c r="Q1563" s="10">
        <v>2</v>
      </c>
      <c r="S1563" s="15"/>
      <c r="T1563">
        <f t="shared" si="49"/>
        <v>12.566370614359172</v>
      </c>
      <c r="U1563" s="15" t="s">
        <v>4965</v>
      </c>
      <c r="V1563" s="15" t="s">
        <v>4966</v>
      </c>
    </row>
    <row r="1564" spans="1:22" ht="15" customHeight="1" x14ac:dyDescent="0.3">
      <c r="A1564" s="15" t="s">
        <v>1199</v>
      </c>
      <c r="B1564" s="16">
        <v>43689</v>
      </c>
      <c r="C1564" s="16">
        <v>43689</v>
      </c>
      <c r="D1564" s="15">
        <f t="shared" si="48"/>
        <v>2019</v>
      </c>
      <c r="E1564" s="15" t="s">
        <v>41</v>
      </c>
      <c r="F1564" s="15" t="s">
        <v>262</v>
      </c>
      <c r="G1564" s="15"/>
      <c r="H1564" s="15"/>
      <c r="I1564" s="15"/>
      <c r="J1564" s="18">
        <v>2</v>
      </c>
      <c r="L1564" s="15" t="s">
        <v>252</v>
      </c>
      <c r="M1564" s="15" t="s">
        <v>14</v>
      </c>
      <c r="N1564" s="15" t="s">
        <v>7453</v>
      </c>
      <c r="O1564" s="15"/>
      <c r="Q1564" s="10">
        <v>2</v>
      </c>
      <c r="S1564" s="15"/>
      <c r="T1564">
        <f t="shared" si="49"/>
        <v>12.566370614359172</v>
      </c>
      <c r="U1564" s="15" t="s">
        <v>4967</v>
      </c>
      <c r="V1564" s="15" t="s">
        <v>4968</v>
      </c>
    </row>
    <row r="1565" spans="1:22" ht="15" customHeight="1" x14ac:dyDescent="0.3">
      <c r="A1565" s="15" t="s">
        <v>21</v>
      </c>
      <c r="B1565" s="16">
        <v>43689</v>
      </c>
      <c r="C1565" s="16">
        <v>43689</v>
      </c>
      <c r="D1565" s="15">
        <f t="shared" si="48"/>
        <v>2019</v>
      </c>
      <c r="E1565" s="15" t="s">
        <v>41</v>
      </c>
      <c r="F1565" s="15" t="s">
        <v>262</v>
      </c>
      <c r="G1565" s="15"/>
      <c r="H1565" s="15"/>
      <c r="I1565" s="15"/>
      <c r="J1565" s="18">
        <v>1</v>
      </c>
      <c r="L1565" s="15" t="s">
        <v>330</v>
      </c>
      <c r="M1565" s="15" t="s">
        <v>14</v>
      </c>
      <c r="N1565" s="15" t="s">
        <v>7451</v>
      </c>
      <c r="O1565" s="15"/>
      <c r="Q1565" s="10">
        <v>1</v>
      </c>
      <c r="S1565" s="15"/>
      <c r="T1565">
        <f t="shared" si="49"/>
        <v>3.1415926535897931</v>
      </c>
      <c r="U1565" s="15" t="s">
        <v>4969</v>
      </c>
      <c r="V1565" s="15" t="s">
        <v>4970</v>
      </c>
    </row>
    <row r="1566" spans="1:22" ht="15" customHeight="1" x14ac:dyDescent="0.3">
      <c r="A1566" s="15" t="s">
        <v>21</v>
      </c>
      <c r="B1566" s="16">
        <v>43689</v>
      </c>
      <c r="C1566" s="16">
        <v>43689</v>
      </c>
      <c r="D1566" s="15">
        <f t="shared" si="48"/>
        <v>2019</v>
      </c>
      <c r="E1566" s="15" t="s">
        <v>41</v>
      </c>
      <c r="F1566" s="15" t="s">
        <v>257</v>
      </c>
      <c r="G1566" s="15"/>
      <c r="H1566" s="15"/>
      <c r="I1566" s="15"/>
      <c r="J1566" s="18">
        <v>4</v>
      </c>
      <c r="L1566" s="15" t="s">
        <v>252</v>
      </c>
      <c r="M1566" s="15" t="s">
        <v>14</v>
      </c>
      <c r="N1566" s="15" t="s">
        <v>7451</v>
      </c>
      <c r="O1566" s="15"/>
      <c r="Q1566" s="10">
        <v>4</v>
      </c>
      <c r="S1566" s="15"/>
      <c r="T1566">
        <f t="shared" si="49"/>
        <v>50.26548245743669</v>
      </c>
      <c r="U1566" s="15" t="s">
        <v>4971</v>
      </c>
      <c r="V1566" s="15" t="s">
        <v>4972</v>
      </c>
    </row>
    <row r="1567" spans="1:22" ht="15" customHeight="1" x14ac:dyDescent="0.3">
      <c r="A1567" s="15" t="s">
        <v>21</v>
      </c>
      <c r="B1567" s="16">
        <v>43689</v>
      </c>
      <c r="C1567" s="16">
        <v>43689</v>
      </c>
      <c r="D1567" s="15">
        <f t="shared" si="48"/>
        <v>2019</v>
      </c>
      <c r="E1567" s="15" t="s">
        <v>41</v>
      </c>
      <c r="F1567" s="15" t="s">
        <v>266</v>
      </c>
      <c r="G1567" s="15"/>
      <c r="H1567" s="15"/>
      <c r="I1567" s="15"/>
      <c r="J1567" s="18">
        <v>4</v>
      </c>
      <c r="L1567" s="15" t="s">
        <v>330</v>
      </c>
      <c r="M1567" s="15" t="s">
        <v>14</v>
      </c>
      <c r="N1567" s="15" t="s">
        <v>7451</v>
      </c>
      <c r="O1567" s="15"/>
      <c r="Q1567" s="10">
        <v>4</v>
      </c>
      <c r="S1567" s="15"/>
      <c r="T1567">
        <f t="shared" si="49"/>
        <v>50.26548245743669</v>
      </c>
      <c r="U1567" s="15" t="s">
        <v>4973</v>
      </c>
      <c r="V1567" s="15" t="s">
        <v>4974</v>
      </c>
    </row>
    <row r="1568" spans="1:22" ht="15" customHeight="1" x14ac:dyDescent="0.3">
      <c r="A1568" s="15" t="s">
        <v>21</v>
      </c>
      <c r="B1568" s="16">
        <v>43689</v>
      </c>
      <c r="C1568" s="16">
        <v>43689</v>
      </c>
      <c r="D1568" s="15">
        <f t="shared" si="48"/>
        <v>2019</v>
      </c>
      <c r="E1568" s="15" t="s">
        <v>41</v>
      </c>
      <c r="F1568" s="15" t="s">
        <v>335</v>
      </c>
      <c r="G1568" s="15"/>
      <c r="H1568" s="15"/>
      <c r="I1568" s="15"/>
      <c r="J1568" s="18">
        <v>3</v>
      </c>
      <c r="L1568" s="15" t="s">
        <v>252</v>
      </c>
      <c r="M1568" s="15" t="s">
        <v>14</v>
      </c>
      <c r="N1568" s="15" t="s">
        <v>7451</v>
      </c>
      <c r="O1568" s="15"/>
      <c r="Q1568" s="10">
        <v>3</v>
      </c>
      <c r="S1568" s="15"/>
      <c r="T1568">
        <f t="shared" si="49"/>
        <v>28.274333882308138</v>
      </c>
      <c r="U1568" s="15" t="s">
        <v>4975</v>
      </c>
      <c r="V1568" s="15" t="s">
        <v>4976</v>
      </c>
    </row>
    <row r="1569" spans="1:22" ht="15" customHeight="1" x14ac:dyDescent="0.3">
      <c r="A1569" s="15" t="s">
        <v>21</v>
      </c>
      <c r="B1569" s="16">
        <v>43689</v>
      </c>
      <c r="C1569" s="16">
        <v>43689</v>
      </c>
      <c r="D1569" s="15">
        <f t="shared" si="48"/>
        <v>2019</v>
      </c>
      <c r="E1569" s="15" t="s">
        <v>41</v>
      </c>
      <c r="F1569" s="15" t="s">
        <v>289</v>
      </c>
      <c r="G1569" s="15"/>
      <c r="H1569" s="15"/>
      <c r="I1569" s="15"/>
      <c r="J1569" s="18">
        <v>3</v>
      </c>
      <c r="L1569" s="15" t="s">
        <v>252</v>
      </c>
      <c r="M1569" s="15" t="s">
        <v>14</v>
      </c>
      <c r="N1569" s="15" t="s">
        <v>7452</v>
      </c>
      <c r="O1569" s="15"/>
      <c r="Q1569" s="10">
        <v>3</v>
      </c>
      <c r="S1569" s="15"/>
      <c r="T1569">
        <f t="shared" si="49"/>
        <v>28.274333882308138</v>
      </c>
      <c r="U1569" s="15" t="s">
        <v>4977</v>
      </c>
      <c r="V1569" s="15" t="s">
        <v>4978</v>
      </c>
    </row>
    <row r="1570" spans="1:22" ht="15" customHeight="1" x14ac:dyDescent="0.3">
      <c r="A1570" s="15" t="s">
        <v>21</v>
      </c>
      <c r="B1570" s="16">
        <v>43689</v>
      </c>
      <c r="C1570" s="16">
        <v>43689</v>
      </c>
      <c r="D1570" s="15">
        <f t="shared" si="48"/>
        <v>2019</v>
      </c>
      <c r="E1570" s="15" t="s">
        <v>41</v>
      </c>
      <c r="F1570" s="15" t="s">
        <v>301</v>
      </c>
      <c r="G1570" s="15"/>
      <c r="H1570" s="15"/>
      <c r="I1570" s="15"/>
      <c r="J1570" s="18">
        <v>2</v>
      </c>
      <c r="L1570" s="15" t="s">
        <v>252</v>
      </c>
      <c r="M1570" s="15" t="s">
        <v>14</v>
      </c>
      <c r="N1570" s="15" t="s">
        <v>7451</v>
      </c>
      <c r="O1570" s="15"/>
      <c r="Q1570" s="10">
        <v>2</v>
      </c>
      <c r="S1570" s="15"/>
      <c r="T1570">
        <f t="shared" si="49"/>
        <v>12.566370614359172</v>
      </c>
      <c r="U1570" s="15" t="s">
        <v>4979</v>
      </c>
      <c r="V1570" s="15" t="s">
        <v>4980</v>
      </c>
    </row>
    <row r="1571" spans="1:22" ht="15" customHeight="1" x14ac:dyDescent="0.3">
      <c r="A1571" s="15" t="s">
        <v>21</v>
      </c>
      <c r="B1571" s="16">
        <v>43689</v>
      </c>
      <c r="C1571" s="16">
        <v>43689</v>
      </c>
      <c r="D1571" s="15">
        <f t="shared" si="48"/>
        <v>2019</v>
      </c>
      <c r="E1571" s="15" t="s">
        <v>41</v>
      </c>
      <c r="F1571" s="15" t="s">
        <v>301</v>
      </c>
      <c r="G1571" s="15"/>
      <c r="H1571" s="15"/>
      <c r="I1571" s="15"/>
      <c r="J1571" s="18">
        <v>0.01</v>
      </c>
      <c r="L1571" s="15" t="s">
        <v>330</v>
      </c>
      <c r="M1571" s="15" t="s">
        <v>14</v>
      </c>
      <c r="N1571" s="15" t="s">
        <v>7451</v>
      </c>
      <c r="O1571" s="15"/>
      <c r="Q1571">
        <v>0.5</v>
      </c>
      <c r="S1571" s="15"/>
      <c r="T1571">
        <f t="shared" si="49"/>
        <v>0.78539816339744828</v>
      </c>
      <c r="U1571" s="15" t="s">
        <v>4981</v>
      </c>
      <c r="V1571" s="15" t="s">
        <v>4982</v>
      </c>
    </row>
    <row r="1572" spans="1:22" ht="15" customHeight="1" x14ac:dyDescent="0.3">
      <c r="A1572" s="15" t="s">
        <v>21</v>
      </c>
      <c r="B1572" s="16">
        <v>43689</v>
      </c>
      <c r="C1572" s="16">
        <v>43689</v>
      </c>
      <c r="D1572" s="15">
        <f t="shared" si="48"/>
        <v>2019</v>
      </c>
      <c r="E1572" s="15" t="s">
        <v>41</v>
      </c>
      <c r="F1572" s="15" t="s">
        <v>335</v>
      </c>
      <c r="G1572" s="15"/>
      <c r="H1572" s="15"/>
      <c r="I1572" s="15"/>
      <c r="J1572" s="18">
        <v>6</v>
      </c>
      <c r="L1572" s="15" t="s">
        <v>252</v>
      </c>
      <c r="M1572" s="15" t="s">
        <v>14</v>
      </c>
      <c r="N1572" s="15" t="s">
        <v>7452</v>
      </c>
      <c r="O1572" s="15"/>
      <c r="Q1572" s="10">
        <v>6</v>
      </c>
      <c r="S1572" s="15"/>
      <c r="T1572">
        <f t="shared" si="49"/>
        <v>113.09733552923255</v>
      </c>
      <c r="U1572" s="15" t="s">
        <v>4983</v>
      </c>
      <c r="V1572" s="15" t="s">
        <v>4984</v>
      </c>
    </row>
    <row r="1573" spans="1:22" ht="15" customHeight="1" x14ac:dyDescent="0.3">
      <c r="A1573" s="15" t="s">
        <v>21</v>
      </c>
      <c r="B1573" s="16">
        <v>43689</v>
      </c>
      <c r="C1573" s="16">
        <v>43689</v>
      </c>
      <c r="D1573" s="15">
        <f t="shared" si="48"/>
        <v>2019</v>
      </c>
      <c r="E1573" s="15" t="s">
        <v>41</v>
      </c>
      <c r="F1573" s="15" t="s">
        <v>335</v>
      </c>
      <c r="G1573" s="15"/>
      <c r="H1573" s="15"/>
      <c r="I1573" s="15"/>
      <c r="J1573" s="18">
        <v>6</v>
      </c>
      <c r="L1573" s="15" t="s">
        <v>252</v>
      </c>
      <c r="M1573" s="15" t="s">
        <v>14</v>
      </c>
      <c r="N1573" s="15" t="s">
        <v>7452</v>
      </c>
      <c r="O1573" s="15"/>
      <c r="Q1573" s="10">
        <v>6</v>
      </c>
      <c r="S1573" s="15"/>
      <c r="T1573">
        <f t="shared" si="49"/>
        <v>113.09733552923255</v>
      </c>
      <c r="U1573" s="15" t="s">
        <v>4985</v>
      </c>
      <c r="V1573" s="15" t="s">
        <v>4986</v>
      </c>
    </row>
    <row r="1574" spans="1:22" ht="15" customHeight="1" x14ac:dyDescent="0.3">
      <c r="A1574" s="15" t="s">
        <v>21</v>
      </c>
      <c r="B1574" s="16">
        <v>43689</v>
      </c>
      <c r="C1574" s="16">
        <v>43689</v>
      </c>
      <c r="D1574" s="15">
        <f t="shared" si="48"/>
        <v>2019</v>
      </c>
      <c r="E1574" s="15" t="s">
        <v>41</v>
      </c>
      <c r="F1574" s="15" t="s">
        <v>335</v>
      </c>
      <c r="G1574" s="15"/>
      <c r="H1574" s="15"/>
      <c r="I1574" s="15"/>
      <c r="J1574" s="18">
        <v>0.01</v>
      </c>
      <c r="L1574" s="15" t="s">
        <v>330</v>
      </c>
      <c r="M1574" s="15" t="s">
        <v>14</v>
      </c>
      <c r="N1574" s="15" t="s">
        <v>7451</v>
      </c>
      <c r="O1574" s="15"/>
      <c r="Q1574">
        <v>0.5</v>
      </c>
      <c r="S1574" s="15"/>
      <c r="T1574">
        <f t="shared" si="49"/>
        <v>0.78539816339744828</v>
      </c>
      <c r="U1574" s="15" t="s">
        <v>4987</v>
      </c>
      <c r="V1574" s="15" t="s">
        <v>4988</v>
      </c>
    </row>
    <row r="1575" spans="1:22" ht="15" customHeight="1" x14ac:dyDescent="0.3">
      <c r="A1575" s="15" t="s">
        <v>21</v>
      </c>
      <c r="B1575" s="16">
        <v>43689</v>
      </c>
      <c r="C1575" s="16">
        <v>43689</v>
      </c>
      <c r="D1575" s="15">
        <f t="shared" si="48"/>
        <v>2019</v>
      </c>
      <c r="E1575" s="15" t="s">
        <v>41</v>
      </c>
      <c r="F1575" s="15" t="s">
        <v>335</v>
      </c>
      <c r="G1575" s="15"/>
      <c r="H1575" s="15"/>
      <c r="I1575" s="15"/>
      <c r="J1575" s="18">
        <v>0.01</v>
      </c>
      <c r="L1575" s="15" t="s">
        <v>330</v>
      </c>
      <c r="M1575" s="15" t="s">
        <v>14</v>
      </c>
      <c r="N1575" s="15" t="s">
        <v>7451</v>
      </c>
      <c r="O1575" s="15"/>
      <c r="Q1575">
        <v>0.5</v>
      </c>
      <c r="S1575" s="15"/>
      <c r="T1575">
        <f t="shared" si="49"/>
        <v>0.78539816339744828</v>
      </c>
      <c r="U1575" s="15" t="s">
        <v>4989</v>
      </c>
      <c r="V1575" s="15" t="s">
        <v>4990</v>
      </c>
    </row>
    <row r="1576" spans="1:22" ht="15" customHeight="1" x14ac:dyDescent="0.3">
      <c r="A1576" s="15" t="s">
        <v>21</v>
      </c>
      <c r="B1576" s="16">
        <v>43689</v>
      </c>
      <c r="C1576" s="16">
        <v>43689</v>
      </c>
      <c r="D1576" s="15">
        <f t="shared" si="48"/>
        <v>2019</v>
      </c>
      <c r="E1576" s="15" t="s">
        <v>41</v>
      </c>
      <c r="F1576" s="15" t="s">
        <v>474</v>
      </c>
      <c r="G1576" s="15"/>
      <c r="H1576" s="15"/>
      <c r="I1576" s="15"/>
      <c r="J1576" s="18">
        <v>5</v>
      </c>
      <c r="L1576" s="15" t="s">
        <v>252</v>
      </c>
      <c r="M1576" s="15" t="s">
        <v>14</v>
      </c>
      <c r="N1576" s="15" t="s">
        <v>7452</v>
      </c>
      <c r="O1576" s="15"/>
      <c r="Q1576" s="10">
        <v>5</v>
      </c>
      <c r="S1576" s="15"/>
      <c r="T1576">
        <f t="shared" si="49"/>
        <v>78.539816339744831</v>
      </c>
      <c r="U1576" s="15" t="s">
        <v>4991</v>
      </c>
      <c r="V1576" s="15" t="s">
        <v>4992</v>
      </c>
    </row>
    <row r="1577" spans="1:22" ht="15" customHeight="1" x14ac:dyDescent="0.3">
      <c r="A1577" s="15" t="s">
        <v>21</v>
      </c>
      <c r="B1577" s="16">
        <v>43689</v>
      </c>
      <c r="C1577" s="16">
        <v>43689</v>
      </c>
      <c r="D1577" s="15">
        <f t="shared" si="48"/>
        <v>2019</v>
      </c>
      <c r="E1577" s="15" t="s">
        <v>41</v>
      </c>
      <c r="F1577" s="15" t="s">
        <v>360</v>
      </c>
      <c r="G1577" s="15"/>
      <c r="H1577" s="15"/>
      <c r="I1577" s="15"/>
      <c r="J1577" s="18">
        <v>1</v>
      </c>
      <c r="L1577" s="15" t="s">
        <v>330</v>
      </c>
      <c r="M1577" s="15" t="s">
        <v>14</v>
      </c>
      <c r="N1577" s="15" t="s">
        <v>7451</v>
      </c>
      <c r="O1577" s="15"/>
      <c r="Q1577" s="10">
        <v>1</v>
      </c>
      <c r="S1577" s="15"/>
      <c r="T1577">
        <f t="shared" si="49"/>
        <v>3.1415926535897931</v>
      </c>
      <c r="U1577" s="15" t="s">
        <v>4993</v>
      </c>
      <c r="V1577" s="15" t="s">
        <v>4994</v>
      </c>
    </row>
    <row r="1578" spans="1:22" ht="15" customHeight="1" x14ac:dyDescent="0.3">
      <c r="A1578" s="15" t="s">
        <v>21</v>
      </c>
      <c r="B1578" s="16">
        <v>43689</v>
      </c>
      <c r="C1578" s="16">
        <v>43689</v>
      </c>
      <c r="D1578" s="15">
        <f t="shared" si="48"/>
        <v>2019</v>
      </c>
      <c r="E1578" s="15" t="s">
        <v>41</v>
      </c>
      <c r="F1578" s="15" t="s">
        <v>360</v>
      </c>
      <c r="G1578" s="15"/>
      <c r="H1578" s="15"/>
      <c r="I1578" s="15"/>
      <c r="J1578" s="18">
        <v>1</v>
      </c>
      <c r="L1578" s="15" t="s">
        <v>330</v>
      </c>
      <c r="M1578" s="15" t="s">
        <v>14</v>
      </c>
      <c r="N1578" s="15" t="s">
        <v>7451</v>
      </c>
      <c r="O1578" s="15"/>
      <c r="Q1578" s="10">
        <v>1</v>
      </c>
      <c r="S1578" s="15"/>
      <c r="T1578">
        <f t="shared" si="49"/>
        <v>3.1415926535897931</v>
      </c>
      <c r="U1578" s="15" t="s">
        <v>4995</v>
      </c>
      <c r="V1578" s="15" t="s">
        <v>4996</v>
      </c>
    </row>
    <row r="1579" spans="1:22" ht="15" customHeight="1" x14ac:dyDescent="0.3">
      <c r="A1579" s="15" t="s">
        <v>21</v>
      </c>
      <c r="B1579" s="16">
        <v>43689</v>
      </c>
      <c r="C1579" s="16">
        <v>43689</v>
      </c>
      <c r="D1579" s="15">
        <f t="shared" si="48"/>
        <v>2019</v>
      </c>
      <c r="E1579" s="15" t="s">
        <v>41</v>
      </c>
      <c r="F1579" s="15" t="s">
        <v>301</v>
      </c>
      <c r="G1579" s="15"/>
      <c r="H1579" s="15"/>
      <c r="I1579" s="15"/>
      <c r="J1579" s="18">
        <v>1</v>
      </c>
      <c r="L1579" s="15" t="s">
        <v>330</v>
      </c>
      <c r="M1579" s="15" t="s">
        <v>14</v>
      </c>
      <c r="N1579" s="15" t="s">
        <v>7451</v>
      </c>
      <c r="O1579" s="15"/>
      <c r="Q1579" s="10">
        <v>1</v>
      </c>
      <c r="S1579" s="15"/>
      <c r="T1579">
        <f t="shared" si="49"/>
        <v>3.1415926535897931</v>
      </c>
      <c r="U1579" s="15" t="s">
        <v>4997</v>
      </c>
      <c r="V1579" s="15" t="s">
        <v>4998</v>
      </c>
    </row>
    <row r="1580" spans="1:22" ht="15" customHeight="1" x14ac:dyDescent="0.3">
      <c r="A1580" s="15" t="s">
        <v>21</v>
      </c>
      <c r="B1580" s="16">
        <v>43689</v>
      </c>
      <c r="C1580" s="16">
        <v>43689</v>
      </c>
      <c r="D1580" s="15">
        <f t="shared" si="48"/>
        <v>2019</v>
      </c>
      <c r="E1580" s="15" t="s">
        <v>41</v>
      </c>
      <c r="F1580" s="15" t="s">
        <v>367</v>
      </c>
      <c r="G1580" s="15"/>
      <c r="H1580" s="15"/>
      <c r="I1580" s="15"/>
      <c r="J1580" s="18">
        <v>5</v>
      </c>
      <c r="L1580" s="15" t="s">
        <v>252</v>
      </c>
      <c r="M1580" s="15" t="s">
        <v>14</v>
      </c>
      <c r="N1580" s="15" t="s">
        <v>7452</v>
      </c>
      <c r="O1580" s="15"/>
      <c r="Q1580" s="10">
        <v>5</v>
      </c>
      <c r="S1580" s="15"/>
      <c r="T1580">
        <f t="shared" si="49"/>
        <v>78.539816339744831</v>
      </c>
      <c r="U1580" s="15" t="s">
        <v>4999</v>
      </c>
      <c r="V1580" s="15" t="s">
        <v>5000</v>
      </c>
    </row>
    <row r="1581" spans="1:22" ht="15" customHeight="1" x14ac:dyDescent="0.3">
      <c r="A1581" s="15" t="s">
        <v>21</v>
      </c>
      <c r="B1581" s="16">
        <v>43689</v>
      </c>
      <c r="C1581" s="16">
        <v>43689</v>
      </c>
      <c r="D1581" s="15">
        <f t="shared" si="48"/>
        <v>2019</v>
      </c>
      <c r="E1581" s="15" t="s">
        <v>41</v>
      </c>
      <c r="F1581" s="15" t="s">
        <v>1702</v>
      </c>
      <c r="G1581" s="15"/>
      <c r="H1581" s="15"/>
      <c r="I1581" s="15"/>
      <c r="J1581" s="18">
        <v>1</v>
      </c>
      <c r="L1581" s="15" t="s">
        <v>330</v>
      </c>
      <c r="M1581" s="15" t="s">
        <v>14</v>
      </c>
      <c r="N1581" s="15" t="s">
        <v>7451</v>
      </c>
      <c r="O1581" s="15"/>
      <c r="Q1581" s="10">
        <v>1</v>
      </c>
      <c r="S1581" s="15"/>
      <c r="T1581">
        <f t="shared" si="49"/>
        <v>3.1415926535897931</v>
      </c>
      <c r="U1581" s="15" t="s">
        <v>5001</v>
      </c>
      <c r="V1581" s="15" t="s">
        <v>5002</v>
      </c>
    </row>
    <row r="1582" spans="1:22" ht="15" customHeight="1" x14ac:dyDescent="0.3">
      <c r="A1582" s="15" t="s">
        <v>21</v>
      </c>
      <c r="B1582" s="16">
        <v>43689</v>
      </c>
      <c r="C1582" s="16">
        <v>43689</v>
      </c>
      <c r="D1582" s="15">
        <f t="shared" si="48"/>
        <v>2019</v>
      </c>
      <c r="E1582" s="15" t="s">
        <v>41</v>
      </c>
      <c r="F1582" s="15" t="s">
        <v>289</v>
      </c>
      <c r="G1582" s="15"/>
      <c r="H1582" s="15"/>
      <c r="I1582" s="15"/>
      <c r="J1582" s="18">
        <v>0.01</v>
      </c>
      <c r="L1582" s="15" t="s">
        <v>330</v>
      </c>
      <c r="M1582" s="15" t="s">
        <v>14</v>
      </c>
      <c r="N1582" s="15" t="s">
        <v>7451</v>
      </c>
      <c r="O1582" s="15"/>
      <c r="Q1582">
        <v>0.5</v>
      </c>
      <c r="S1582" s="15"/>
      <c r="T1582">
        <f t="shared" si="49"/>
        <v>0.78539816339744828</v>
      </c>
      <c r="U1582" s="15" t="s">
        <v>5003</v>
      </c>
      <c r="V1582" s="15" t="s">
        <v>5004</v>
      </c>
    </row>
    <row r="1583" spans="1:22" ht="15" customHeight="1" x14ac:dyDescent="0.3">
      <c r="A1583" s="15" t="s">
        <v>21</v>
      </c>
      <c r="B1583" s="16">
        <v>43689</v>
      </c>
      <c r="C1583" s="16">
        <v>43689</v>
      </c>
      <c r="D1583" s="15">
        <f t="shared" si="48"/>
        <v>2019</v>
      </c>
      <c r="E1583" s="15" t="s">
        <v>41</v>
      </c>
      <c r="F1583" s="15" t="s">
        <v>367</v>
      </c>
      <c r="G1583" s="15"/>
      <c r="H1583" s="15"/>
      <c r="I1583" s="15"/>
      <c r="J1583" s="18">
        <v>3</v>
      </c>
      <c r="L1583" s="15" t="s">
        <v>235</v>
      </c>
      <c r="M1583" s="15" t="s">
        <v>14</v>
      </c>
      <c r="N1583" s="15" t="s">
        <v>7452</v>
      </c>
      <c r="O1583" s="15"/>
      <c r="Q1583" s="10">
        <v>3</v>
      </c>
      <c r="S1583" s="15"/>
      <c r="T1583">
        <f t="shared" si="49"/>
        <v>28.274333882308138</v>
      </c>
      <c r="U1583" s="15" t="s">
        <v>5005</v>
      </c>
      <c r="V1583" s="15" t="s">
        <v>5006</v>
      </c>
    </row>
    <row r="1584" spans="1:22" ht="15" customHeight="1" x14ac:dyDescent="0.3">
      <c r="A1584" s="15" t="s">
        <v>21</v>
      </c>
      <c r="B1584" s="16">
        <v>43689</v>
      </c>
      <c r="C1584" s="16">
        <v>43689</v>
      </c>
      <c r="D1584" s="15">
        <f t="shared" si="48"/>
        <v>2019</v>
      </c>
      <c r="E1584" s="15" t="s">
        <v>41</v>
      </c>
      <c r="F1584" s="15" t="s">
        <v>266</v>
      </c>
      <c r="G1584" s="15"/>
      <c r="H1584" s="15"/>
      <c r="I1584" s="15"/>
      <c r="J1584" s="18">
        <v>0.01</v>
      </c>
      <c r="L1584" s="15" t="s">
        <v>330</v>
      </c>
      <c r="M1584" s="15" t="s">
        <v>14</v>
      </c>
      <c r="N1584" s="15" t="s">
        <v>7451</v>
      </c>
      <c r="O1584" s="15"/>
      <c r="Q1584">
        <v>0.5</v>
      </c>
      <c r="S1584" s="15"/>
      <c r="T1584">
        <f t="shared" si="49"/>
        <v>0.78539816339744828</v>
      </c>
      <c r="U1584" s="15" t="s">
        <v>5007</v>
      </c>
      <c r="V1584" s="15" t="s">
        <v>5008</v>
      </c>
    </row>
    <row r="1585" spans="1:22" ht="15" customHeight="1" x14ac:dyDescent="0.3">
      <c r="A1585" s="15" t="s">
        <v>21</v>
      </c>
      <c r="B1585" s="16">
        <v>43689</v>
      </c>
      <c r="C1585" s="16">
        <v>43689</v>
      </c>
      <c r="D1585" s="15">
        <f t="shared" si="48"/>
        <v>2019</v>
      </c>
      <c r="E1585" s="15" t="s">
        <v>41</v>
      </c>
      <c r="F1585" s="15" t="s">
        <v>2440</v>
      </c>
      <c r="G1585" s="15"/>
      <c r="H1585" s="15"/>
      <c r="I1585" s="15"/>
      <c r="J1585" s="18">
        <v>2</v>
      </c>
      <c r="L1585" s="15" t="s">
        <v>252</v>
      </c>
      <c r="M1585" s="15" t="s">
        <v>14</v>
      </c>
      <c r="N1585" s="15" t="s">
        <v>7452</v>
      </c>
      <c r="O1585" s="15"/>
      <c r="Q1585" s="10">
        <v>2</v>
      </c>
      <c r="S1585" s="15"/>
      <c r="T1585">
        <f t="shared" si="49"/>
        <v>12.566370614359172</v>
      </c>
      <c r="U1585" s="15" t="s">
        <v>5009</v>
      </c>
      <c r="V1585" s="15" t="s">
        <v>5010</v>
      </c>
    </row>
    <row r="1586" spans="1:22" ht="15" customHeight="1" x14ac:dyDescent="0.3">
      <c r="A1586" s="15" t="s">
        <v>21</v>
      </c>
      <c r="B1586" s="16">
        <v>43689</v>
      </c>
      <c r="C1586" s="16">
        <v>43689</v>
      </c>
      <c r="D1586" s="15">
        <f t="shared" si="48"/>
        <v>2019</v>
      </c>
      <c r="E1586" s="15" t="s">
        <v>41</v>
      </c>
      <c r="F1586" s="15" t="s">
        <v>367</v>
      </c>
      <c r="G1586" s="15"/>
      <c r="H1586" s="15"/>
      <c r="I1586" s="15"/>
      <c r="J1586" s="18">
        <v>1</v>
      </c>
      <c r="L1586" s="15" t="s">
        <v>330</v>
      </c>
      <c r="M1586" s="15" t="s">
        <v>14</v>
      </c>
      <c r="N1586" s="15" t="s">
        <v>7451</v>
      </c>
      <c r="O1586" s="15"/>
      <c r="Q1586" s="10">
        <v>1</v>
      </c>
      <c r="S1586" s="15"/>
      <c r="T1586">
        <f t="shared" si="49"/>
        <v>3.1415926535897931</v>
      </c>
      <c r="U1586" s="15" t="s">
        <v>5011</v>
      </c>
      <c r="V1586" s="15" t="s">
        <v>5012</v>
      </c>
    </row>
    <row r="1587" spans="1:22" ht="15" customHeight="1" x14ac:dyDescent="0.3">
      <c r="A1587" s="15" t="s">
        <v>21</v>
      </c>
      <c r="B1587" s="16">
        <v>43689</v>
      </c>
      <c r="C1587" s="16">
        <v>43689</v>
      </c>
      <c r="D1587" s="15">
        <f t="shared" si="48"/>
        <v>2019</v>
      </c>
      <c r="E1587" s="15" t="s">
        <v>41</v>
      </c>
      <c r="F1587" s="15" t="s">
        <v>2440</v>
      </c>
      <c r="G1587" s="15"/>
      <c r="H1587" s="15"/>
      <c r="I1587" s="15"/>
      <c r="J1587" s="18">
        <v>1</v>
      </c>
      <c r="L1587" s="15" t="s">
        <v>330</v>
      </c>
      <c r="M1587" s="15" t="s">
        <v>14</v>
      </c>
      <c r="N1587" s="15" t="s">
        <v>7451</v>
      </c>
      <c r="O1587" s="15"/>
      <c r="Q1587" s="10">
        <v>1</v>
      </c>
      <c r="S1587" s="15"/>
      <c r="T1587">
        <f t="shared" si="49"/>
        <v>3.1415926535897931</v>
      </c>
      <c r="U1587" s="15" t="s">
        <v>5013</v>
      </c>
      <c r="V1587" s="15" t="s">
        <v>5014</v>
      </c>
    </row>
    <row r="1588" spans="1:22" ht="15" customHeight="1" x14ac:dyDescent="0.3">
      <c r="A1588" s="15" t="s">
        <v>21</v>
      </c>
      <c r="B1588" s="16">
        <v>43689</v>
      </c>
      <c r="C1588" s="16">
        <v>43689</v>
      </c>
      <c r="D1588" s="15">
        <f t="shared" si="48"/>
        <v>2019</v>
      </c>
      <c r="E1588" s="15" t="s">
        <v>41</v>
      </c>
      <c r="F1588" s="15" t="s">
        <v>266</v>
      </c>
      <c r="G1588" s="15"/>
      <c r="H1588" s="15"/>
      <c r="I1588" s="15"/>
      <c r="J1588" s="18">
        <v>3</v>
      </c>
      <c r="L1588" s="15" t="s">
        <v>252</v>
      </c>
      <c r="M1588" s="15" t="s">
        <v>14</v>
      </c>
      <c r="N1588" s="15" t="s">
        <v>7452</v>
      </c>
      <c r="O1588" s="15"/>
      <c r="Q1588" s="10">
        <v>3</v>
      </c>
      <c r="S1588" s="15"/>
      <c r="T1588">
        <f t="shared" si="49"/>
        <v>28.274333882308138</v>
      </c>
      <c r="U1588" s="15" t="s">
        <v>5015</v>
      </c>
      <c r="V1588" s="15" t="s">
        <v>5016</v>
      </c>
    </row>
    <row r="1589" spans="1:22" ht="15" customHeight="1" x14ac:dyDescent="0.3">
      <c r="A1589" s="15" t="s">
        <v>21</v>
      </c>
      <c r="B1589" s="16">
        <v>43689</v>
      </c>
      <c r="C1589" s="16">
        <v>43689</v>
      </c>
      <c r="D1589" s="15">
        <f t="shared" si="48"/>
        <v>2019</v>
      </c>
      <c r="E1589" s="15" t="s">
        <v>41</v>
      </c>
      <c r="F1589" s="15" t="s">
        <v>289</v>
      </c>
      <c r="G1589" s="15"/>
      <c r="H1589" s="15"/>
      <c r="I1589" s="15"/>
      <c r="J1589" s="18">
        <v>1</v>
      </c>
      <c r="L1589" s="15" t="s">
        <v>252</v>
      </c>
      <c r="M1589" s="15" t="s">
        <v>14</v>
      </c>
      <c r="N1589" s="15" t="s">
        <v>7451</v>
      </c>
      <c r="O1589" s="15"/>
      <c r="Q1589" s="10">
        <v>1</v>
      </c>
      <c r="S1589" s="15"/>
      <c r="T1589">
        <f t="shared" si="49"/>
        <v>3.1415926535897931</v>
      </c>
      <c r="U1589" s="15" t="s">
        <v>5017</v>
      </c>
      <c r="V1589" s="15" t="s">
        <v>5018</v>
      </c>
    </row>
    <row r="1590" spans="1:22" ht="15" customHeight="1" x14ac:dyDescent="0.3">
      <c r="A1590" s="15" t="s">
        <v>21</v>
      </c>
      <c r="B1590" s="16">
        <v>43689</v>
      </c>
      <c r="C1590" s="16">
        <v>43689</v>
      </c>
      <c r="D1590" s="15">
        <f t="shared" si="48"/>
        <v>2019</v>
      </c>
      <c r="E1590" s="15" t="s">
        <v>41</v>
      </c>
      <c r="F1590" s="15" t="s">
        <v>289</v>
      </c>
      <c r="G1590" s="15"/>
      <c r="H1590" s="15"/>
      <c r="I1590" s="15"/>
      <c r="J1590" s="18">
        <v>1</v>
      </c>
      <c r="L1590" s="15" t="s">
        <v>252</v>
      </c>
      <c r="M1590" s="15" t="s">
        <v>14</v>
      </c>
      <c r="N1590" s="15" t="s">
        <v>7451</v>
      </c>
      <c r="O1590" s="15"/>
      <c r="Q1590" s="10">
        <v>1</v>
      </c>
      <c r="S1590" s="15"/>
      <c r="T1590">
        <f t="shared" si="49"/>
        <v>3.1415926535897931</v>
      </c>
      <c r="U1590" s="15" t="s">
        <v>5019</v>
      </c>
      <c r="V1590" s="15" t="s">
        <v>5020</v>
      </c>
    </row>
    <row r="1591" spans="1:22" ht="15" customHeight="1" x14ac:dyDescent="0.3">
      <c r="A1591" s="15" t="s">
        <v>21</v>
      </c>
      <c r="B1591" s="16">
        <v>43689</v>
      </c>
      <c r="C1591" s="16">
        <v>43689</v>
      </c>
      <c r="D1591" s="15">
        <f t="shared" si="48"/>
        <v>2019</v>
      </c>
      <c r="E1591" s="15" t="s">
        <v>41</v>
      </c>
      <c r="F1591" s="15" t="s">
        <v>2440</v>
      </c>
      <c r="G1591" s="15"/>
      <c r="H1591" s="15"/>
      <c r="I1591" s="15"/>
      <c r="J1591" s="18">
        <v>1</v>
      </c>
      <c r="L1591" s="15" t="s">
        <v>252</v>
      </c>
      <c r="M1591" s="15" t="s">
        <v>14</v>
      </c>
      <c r="N1591" s="15" t="s">
        <v>7451</v>
      </c>
      <c r="O1591" s="15"/>
      <c r="Q1591" s="10">
        <v>1</v>
      </c>
      <c r="S1591" s="15"/>
      <c r="T1591">
        <f t="shared" si="49"/>
        <v>3.1415926535897931</v>
      </c>
      <c r="U1591" s="15" t="s">
        <v>5021</v>
      </c>
      <c r="V1591" s="15" t="s">
        <v>5022</v>
      </c>
    </row>
    <row r="1592" spans="1:22" ht="15" customHeight="1" x14ac:dyDescent="0.3">
      <c r="A1592" s="15" t="s">
        <v>21</v>
      </c>
      <c r="B1592" s="16">
        <v>43689</v>
      </c>
      <c r="C1592" s="16">
        <v>43689</v>
      </c>
      <c r="D1592" s="15">
        <f t="shared" si="48"/>
        <v>2019</v>
      </c>
      <c r="E1592" s="15" t="s">
        <v>288</v>
      </c>
      <c r="F1592" s="15" t="s">
        <v>367</v>
      </c>
      <c r="G1592" s="15"/>
      <c r="H1592" s="15"/>
      <c r="I1592" s="15"/>
      <c r="J1592" s="18">
        <v>2</v>
      </c>
      <c r="L1592" s="15" t="s">
        <v>240</v>
      </c>
      <c r="M1592" s="15" t="s">
        <v>14</v>
      </c>
      <c r="N1592" s="15" t="s">
        <v>7451</v>
      </c>
      <c r="O1592" s="15"/>
      <c r="Q1592" s="10">
        <v>2</v>
      </c>
      <c r="S1592" s="15"/>
      <c r="T1592">
        <f t="shared" si="49"/>
        <v>12.566370614359172</v>
      </c>
      <c r="U1592" s="15" t="s">
        <v>5023</v>
      </c>
      <c r="V1592" s="15" t="s">
        <v>5024</v>
      </c>
    </row>
    <row r="1593" spans="1:22" ht="15" customHeight="1" x14ac:dyDescent="0.3">
      <c r="A1593" s="15" t="s">
        <v>21</v>
      </c>
      <c r="B1593" s="16">
        <v>43690</v>
      </c>
      <c r="C1593" s="16">
        <v>43690</v>
      </c>
      <c r="D1593" s="15">
        <f t="shared" si="48"/>
        <v>2019</v>
      </c>
      <c r="E1593" s="15" t="s">
        <v>390</v>
      </c>
      <c r="F1593" s="15" t="s">
        <v>474</v>
      </c>
      <c r="G1593" s="15"/>
      <c r="H1593" s="15"/>
      <c r="I1593" s="15"/>
      <c r="J1593" s="18">
        <v>2</v>
      </c>
      <c r="L1593" s="15" t="s">
        <v>330</v>
      </c>
      <c r="M1593" s="15" t="s">
        <v>14</v>
      </c>
      <c r="N1593" s="15" t="s">
        <v>7452</v>
      </c>
      <c r="O1593" s="15"/>
      <c r="Q1593" s="10">
        <v>2</v>
      </c>
      <c r="S1593" s="15"/>
      <c r="T1593">
        <f t="shared" si="49"/>
        <v>12.566370614359172</v>
      </c>
      <c r="U1593" s="15" t="s">
        <v>5025</v>
      </c>
      <c r="V1593" s="15" t="s">
        <v>5026</v>
      </c>
    </row>
    <row r="1594" spans="1:22" ht="15" customHeight="1" x14ac:dyDescent="0.3">
      <c r="A1594" s="15" t="s">
        <v>21</v>
      </c>
      <c r="B1594" s="16">
        <v>43690</v>
      </c>
      <c r="C1594" s="16">
        <v>43690</v>
      </c>
      <c r="D1594" s="15">
        <f t="shared" si="48"/>
        <v>2019</v>
      </c>
      <c r="E1594" s="15" t="s">
        <v>390</v>
      </c>
      <c r="F1594" s="15" t="s">
        <v>474</v>
      </c>
      <c r="G1594" s="15"/>
      <c r="H1594" s="15"/>
      <c r="I1594" s="15"/>
      <c r="J1594" s="18">
        <v>2</v>
      </c>
      <c r="L1594" s="15" t="s">
        <v>245</v>
      </c>
      <c r="M1594" s="15" t="s">
        <v>14</v>
      </c>
      <c r="N1594" s="15" t="s">
        <v>7452</v>
      </c>
      <c r="O1594" s="15"/>
      <c r="Q1594" s="10">
        <v>2</v>
      </c>
      <c r="S1594" s="15"/>
      <c r="T1594">
        <f t="shared" si="49"/>
        <v>12.566370614359172</v>
      </c>
      <c r="U1594" s="15" t="s">
        <v>5027</v>
      </c>
      <c r="V1594" s="15" t="s">
        <v>5028</v>
      </c>
    </row>
    <row r="1595" spans="1:22" ht="15" customHeight="1" x14ac:dyDescent="0.3">
      <c r="A1595" s="15" t="s">
        <v>21</v>
      </c>
      <c r="B1595" s="16">
        <v>43690</v>
      </c>
      <c r="C1595" s="16">
        <v>43690</v>
      </c>
      <c r="D1595" s="15">
        <f t="shared" si="48"/>
        <v>2019</v>
      </c>
      <c r="E1595" s="15" t="s">
        <v>390</v>
      </c>
      <c r="F1595" s="15" t="s">
        <v>474</v>
      </c>
      <c r="G1595" s="15"/>
      <c r="H1595" s="15"/>
      <c r="I1595" s="15"/>
      <c r="J1595" s="18">
        <v>2</v>
      </c>
      <c r="L1595" s="15" t="s">
        <v>245</v>
      </c>
      <c r="M1595" s="15" t="s">
        <v>14</v>
      </c>
      <c r="N1595" s="15" t="s">
        <v>7452</v>
      </c>
      <c r="O1595" s="15"/>
      <c r="Q1595" s="10">
        <v>2</v>
      </c>
      <c r="S1595" s="15"/>
      <c r="T1595">
        <f t="shared" si="49"/>
        <v>12.566370614359172</v>
      </c>
      <c r="U1595" s="15" t="s">
        <v>5029</v>
      </c>
      <c r="V1595" s="15" t="s">
        <v>5030</v>
      </c>
    </row>
    <row r="1596" spans="1:22" ht="15" customHeight="1" x14ac:dyDescent="0.3">
      <c r="A1596" s="15" t="s">
        <v>21</v>
      </c>
      <c r="B1596" s="16">
        <v>43690</v>
      </c>
      <c r="C1596" s="16">
        <v>43690</v>
      </c>
      <c r="D1596" s="15">
        <f t="shared" si="48"/>
        <v>2019</v>
      </c>
      <c r="E1596" s="15" t="s">
        <v>390</v>
      </c>
      <c r="F1596" s="15" t="s">
        <v>257</v>
      </c>
      <c r="G1596" s="15"/>
      <c r="H1596" s="15"/>
      <c r="I1596" s="15"/>
      <c r="J1596" s="18">
        <v>3</v>
      </c>
      <c r="L1596" s="15" t="s">
        <v>245</v>
      </c>
      <c r="M1596" s="15" t="s">
        <v>14</v>
      </c>
      <c r="N1596" s="15" t="s">
        <v>7452</v>
      </c>
      <c r="O1596" s="15"/>
      <c r="Q1596" s="10">
        <v>3</v>
      </c>
      <c r="S1596" s="15"/>
      <c r="T1596">
        <f t="shared" si="49"/>
        <v>28.274333882308138</v>
      </c>
      <c r="U1596" s="15" t="s">
        <v>5031</v>
      </c>
      <c r="V1596" s="15" t="s">
        <v>5032</v>
      </c>
    </row>
    <row r="1597" spans="1:22" ht="15" customHeight="1" x14ac:dyDescent="0.3">
      <c r="A1597" s="15" t="s">
        <v>21</v>
      </c>
      <c r="B1597" s="16">
        <v>43690</v>
      </c>
      <c r="C1597" s="16">
        <v>43690</v>
      </c>
      <c r="D1597" s="15">
        <f t="shared" si="48"/>
        <v>2019</v>
      </c>
      <c r="E1597" s="15" t="s">
        <v>390</v>
      </c>
      <c r="F1597" s="15" t="s">
        <v>257</v>
      </c>
      <c r="G1597" s="15"/>
      <c r="H1597" s="15"/>
      <c r="I1597" s="15"/>
      <c r="J1597" s="18">
        <v>1</v>
      </c>
      <c r="L1597" s="15" t="s">
        <v>245</v>
      </c>
      <c r="M1597" s="15" t="s">
        <v>14</v>
      </c>
      <c r="N1597" s="15" t="s">
        <v>7452</v>
      </c>
      <c r="O1597" s="15"/>
      <c r="Q1597" s="10">
        <v>1</v>
      </c>
      <c r="S1597" s="15"/>
      <c r="T1597">
        <f t="shared" si="49"/>
        <v>3.1415926535897931</v>
      </c>
      <c r="U1597" s="15" t="s">
        <v>5033</v>
      </c>
      <c r="V1597" s="15" t="s">
        <v>5034</v>
      </c>
    </row>
    <row r="1598" spans="1:22" ht="15" customHeight="1" x14ac:dyDescent="0.3">
      <c r="A1598" s="15" t="s">
        <v>21</v>
      </c>
      <c r="B1598" s="16">
        <v>43690</v>
      </c>
      <c r="C1598" s="16">
        <v>43690</v>
      </c>
      <c r="D1598" s="15">
        <f t="shared" si="48"/>
        <v>2019</v>
      </c>
      <c r="E1598" s="15" t="s">
        <v>390</v>
      </c>
      <c r="F1598" s="15" t="s">
        <v>257</v>
      </c>
      <c r="G1598" s="15"/>
      <c r="H1598" s="15"/>
      <c r="I1598" s="15"/>
      <c r="J1598" s="18">
        <v>2</v>
      </c>
      <c r="L1598" s="15" t="s">
        <v>245</v>
      </c>
      <c r="M1598" s="15" t="s">
        <v>14</v>
      </c>
      <c r="N1598" s="15" t="s">
        <v>7452</v>
      </c>
      <c r="O1598" s="15"/>
      <c r="Q1598" s="10">
        <v>2</v>
      </c>
      <c r="S1598" s="15"/>
      <c r="T1598">
        <f t="shared" si="49"/>
        <v>12.566370614359172</v>
      </c>
      <c r="U1598" s="15" t="s">
        <v>5035</v>
      </c>
      <c r="V1598" s="15" t="s">
        <v>5036</v>
      </c>
    </row>
    <row r="1599" spans="1:22" ht="15" customHeight="1" x14ac:dyDescent="0.3">
      <c r="A1599" s="15" t="s">
        <v>21</v>
      </c>
      <c r="B1599" s="16">
        <v>43690</v>
      </c>
      <c r="C1599" s="16">
        <v>43690</v>
      </c>
      <c r="D1599" s="15">
        <f t="shared" si="48"/>
        <v>2019</v>
      </c>
      <c r="E1599" s="15" t="s">
        <v>390</v>
      </c>
      <c r="F1599" s="15" t="s">
        <v>257</v>
      </c>
      <c r="G1599" s="15"/>
      <c r="H1599" s="15"/>
      <c r="I1599" s="15"/>
      <c r="J1599" s="18">
        <v>1</v>
      </c>
      <c r="L1599" s="15" t="s">
        <v>245</v>
      </c>
      <c r="M1599" s="15" t="s">
        <v>14</v>
      </c>
      <c r="N1599" s="15" t="s">
        <v>7452</v>
      </c>
      <c r="O1599" s="15"/>
      <c r="Q1599" s="10">
        <v>1</v>
      </c>
      <c r="S1599" s="15"/>
      <c r="T1599">
        <f t="shared" si="49"/>
        <v>3.1415926535897931</v>
      </c>
      <c r="U1599" s="15" t="s">
        <v>5037</v>
      </c>
      <c r="V1599" s="15" t="s">
        <v>5038</v>
      </c>
    </row>
    <row r="1600" spans="1:22" ht="15" customHeight="1" x14ac:dyDescent="0.3">
      <c r="A1600" s="15" t="s">
        <v>21</v>
      </c>
      <c r="B1600" s="16">
        <v>43690</v>
      </c>
      <c r="C1600" s="16">
        <v>43690</v>
      </c>
      <c r="D1600" s="15">
        <f t="shared" si="48"/>
        <v>2019</v>
      </c>
      <c r="E1600" s="15" t="s">
        <v>390</v>
      </c>
      <c r="F1600" s="15" t="s">
        <v>474</v>
      </c>
      <c r="G1600" s="15"/>
      <c r="H1600" s="15"/>
      <c r="I1600" s="15"/>
      <c r="J1600" s="18">
        <v>3</v>
      </c>
      <c r="L1600" s="15" t="s">
        <v>245</v>
      </c>
      <c r="M1600" s="15" t="s">
        <v>14</v>
      </c>
      <c r="N1600" s="15" t="s">
        <v>7452</v>
      </c>
      <c r="O1600" s="15"/>
      <c r="Q1600" s="10">
        <v>3</v>
      </c>
      <c r="S1600" s="15"/>
      <c r="T1600">
        <f t="shared" si="49"/>
        <v>28.274333882308138</v>
      </c>
      <c r="U1600" s="15" t="s">
        <v>5039</v>
      </c>
      <c r="V1600" s="15" t="s">
        <v>5040</v>
      </c>
    </row>
    <row r="1601" spans="1:22" ht="15" customHeight="1" x14ac:dyDescent="0.3">
      <c r="A1601" s="15" t="s">
        <v>21</v>
      </c>
      <c r="B1601" s="16">
        <v>43690</v>
      </c>
      <c r="C1601" s="16">
        <v>43690</v>
      </c>
      <c r="D1601" s="15">
        <f t="shared" si="48"/>
        <v>2019</v>
      </c>
      <c r="E1601" s="15" t="s">
        <v>390</v>
      </c>
      <c r="F1601" s="15" t="s">
        <v>257</v>
      </c>
      <c r="G1601" s="15"/>
      <c r="H1601" s="15"/>
      <c r="I1601" s="15"/>
      <c r="J1601" s="18">
        <v>3</v>
      </c>
      <c r="L1601" s="15" t="s">
        <v>245</v>
      </c>
      <c r="M1601" s="15" t="s">
        <v>14</v>
      </c>
      <c r="N1601" s="15" t="s">
        <v>7452</v>
      </c>
      <c r="O1601" s="15"/>
      <c r="Q1601" s="10">
        <v>3</v>
      </c>
      <c r="S1601" s="15"/>
      <c r="T1601">
        <f t="shared" si="49"/>
        <v>28.274333882308138</v>
      </c>
      <c r="U1601" s="15" t="s">
        <v>5041</v>
      </c>
      <c r="V1601" s="15" t="s">
        <v>5042</v>
      </c>
    </row>
    <row r="1602" spans="1:22" ht="15" customHeight="1" x14ac:dyDescent="0.3">
      <c r="A1602" s="15" t="s">
        <v>21</v>
      </c>
      <c r="B1602" s="16">
        <v>43690</v>
      </c>
      <c r="C1602" s="16">
        <v>43690</v>
      </c>
      <c r="D1602" s="15">
        <f t="shared" si="48"/>
        <v>2019</v>
      </c>
      <c r="E1602" s="15" t="s">
        <v>390</v>
      </c>
      <c r="F1602" s="15" t="s">
        <v>257</v>
      </c>
      <c r="G1602" s="15"/>
      <c r="H1602" s="15"/>
      <c r="I1602" s="15"/>
      <c r="J1602" s="18">
        <v>3</v>
      </c>
      <c r="L1602" s="15" t="s">
        <v>245</v>
      </c>
      <c r="M1602" s="15" t="s">
        <v>14</v>
      </c>
      <c r="N1602" s="15" t="s">
        <v>7452</v>
      </c>
      <c r="O1602" s="15"/>
      <c r="Q1602" s="10">
        <v>3</v>
      </c>
      <c r="S1602" s="15"/>
      <c r="T1602">
        <f t="shared" si="49"/>
        <v>28.274333882308138</v>
      </c>
      <c r="U1602" s="15" t="s">
        <v>5043</v>
      </c>
      <c r="V1602" s="15" t="s">
        <v>5044</v>
      </c>
    </row>
    <row r="1603" spans="1:22" ht="15" customHeight="1" x14ac:dyDescent="0.3">
      <c r="A1603" s="15" t="s">
        <v>21</v>
      </c>
      <c r="B1603" s="16">
        <v>43690</v>
      </c>
      <c r="C1603" s="16">
        <v>43690</v>
      </c>
      <c r="D1603" s="15">
        <f t="shared" ref="D1603:D1666" si="50">YEAR(C1603)</f>
        <v>2019</v>
      </c>
      <c r="E1603" s="15" t="s">
        <v>390</v>
      </c>
      <c r="F1603" s="15" t="s">
        <v>257</v>
      </c>
      <c r="G1603" s="15"/>
      <c r="H1603" s="15"/>
      <c r="I1603" s="15"/>
      <c r="J1603" s="18">
        <v>3</v>
      </c>
      <c r="L1603" s="15" t="s">
        <v>245</v>
      </c>
      <c r="M1603" s="15" t="s">
        <v>14</v>
      </c>
      <c r="N1603" s="15" t="s">
        <v>7452</v>
      </c>
      <c r="O1603" s="15"/>
      <c r="Q1603" s="10">
        <v>3</v>
      </c>
      <c r="S1603" s="15"/>
      <c r="T1603">
        <f t="shared" ref="T1603:T1666" si="51">PI()*(Q1603^2)</f>
        <v>28.274333882308138</v>
      </c>
      <c r="U1603" s="15" t="s">
        <v>5045</v>
      </c>
      <c r="V1603" s="15" t="s">
        <v>5046</v>
      </c>
    </row>
    <row r="1604" spans="1:22" ht="15" customHeight="1" x14ac:dyDescent="0.3">
      <c r="A1604" s="15" t="s">
        <v>21</v>
      </c>
      <c r="B1604" s="16">
        <v>43690</v>
      </c>
      <c r="C1604" s="16">
        <v>43690</v>
      </c>
      <c r="D1604" s="15">
        <f t="shared" si="50"/>
        <v>2019</v>
      </c>
      <c r="E1604" s="15" t="s">
        <v>390</v>
      </c>
      <c r="F1604" s="15" t="s">
        <v>257</v>
      </c>
      <c r="G1604" s="15"/>
      <c r="H1604" s="15"/>
      <c r="I1604" s="15"/>
      <c r="J1604" s="18">
        <v>3</v>
      </c>
      <c r="L1604" s="15" t="s">
        <v>245</v>
      </c>
      <c r="M1604" s="15" t="s">
        <v>14</v>
      </c>
      <c r="N1604" s="15" t="s">
        <v>7452</v>
      </c>
      <c r="O1604" s="15"/>
      <c r="Q1604" s="10">
        <v>3</v>
      </c>
      <c r="S1604" s="15"/>
      <c r="T1604">
        <f t="shared" si="51"/>
        <v>28.274333882308138</v>
      </c>
      <c r="U1604" s="15" t="s">
        <v>5047</v>
      </c>
      <c r="V1604" s="15" t="s">
        <v>5048</v>
      </c>
    </row>
    <row r="1605" spans="1:22" ht="15" customHeight="1" x14ac:dyDescent="0.3">
      <c r="A1605" s="15" t="s">
        <v>21</v>
      </c>
      <c r="B1605" s="16">
        <v>43690</v>
      </c>
      <c r="C1605" s="16">
        <v>43690</v>
      </c>
      <c r="D1605" s="15">
        <f t="shared" si="50"/>
        <v>2019</v>
      </c>
      <c r="E1605" s="15" t="s">
        <v>390</v>
      </c>
      <c r="F1605" s="15" t="s">
        <v>257</v>
      </c>
      <c r="G1605" s="15"/>
      <c r="H1605" s="15"/>
      <c r="I1605" s="15"/>
      <c r="J1605" s="18">
        <v>2</v>
      </c>
      <c r="L1605" s="15" t="s">
        <v>245</v>
      </c>
      <c r="M1605" s="15" t="s">
        <v>14</v>
      </c>
      <c r="N1605" s="15" t="s">
        <v>7452</v>
      </c>
      <c r="O1605" s="15"/>
      <c r="Q1605" s="10">
        <v>2</v>
      </c>
      <c r="S1605" s="15"/>
      <c r="T1605">
        <f t="shared" si="51"/>
        <v>12.566370614359172</v>
      </c>
      <c r="U1605" s="15" t="s">
        <v>5049</v>
      </c>
      <c r="V1605" s="15" t="s">
        <v>5050</v>
      </c>
    </row>
    <row r="1606" spans="1:22" ht="15" customHeight="1" x14ac:dyDescent="0.3">
      <c r="A1606" s="15" t="s">
        <v>115</v>
      </c>
      <c r="B1606" s="16">
        <v>43698</v>
      </c>
      <c r="C1606" s="16">
        <v>43698</v>
      </c>
      <c r="D1606" s="15">
        <f t="shared" si="50"/>
        <v>2019</v>
      </c>
      <c r="E1606" s="15" t="s">
        <v>41</v>
      </c>
      <c r="F1606" s="15" t="s">
        <v>1825</v>
      </c>
      <c r="G1606" s="15"/>
      <c r="H1606" s="15"/>
      <c r="I1606" s="15"/>
      <c r="J1606" s="18">
        <v>1</v>
      </c>
      <c r="L1606" s="15" t="s">
        <v>252</v>
      </c>
      <c r="M1606" s="15" t="s">
        <v>14</v>
      </c>
      <c r="N1606" s="15" t="s">
        <v>7452</v>
      </c>
      <c r="O1606" s="15"/>
      <c r="Q1606" s="10">
        <v>1</v>
      </c>
      <c r="S1606" s="15"/>
      <c r="T1606">
        <f t="shared" si="51"/>
        <v>3.1415926535897931</v>
      </c>
      <c r="U1606" s="15" t="s">
        <v>5051</v>
      </c>
      <c r="V1606" s="15" t="s">
        <v>5052</v>
      </c>
    </row>
    <row r="1607" spans="1:22" ht="15" customHeight="1" x14ac:dyDescent="0.3">
      <c r="A1607" s="15" t="s">
        <v>21</v>
      </c>
      <c r="B1607" s="16">
        <v>43690</v>
      </c>
      <c r="C1607" s="16">
        <v>43690</v>
      </c>
      <c r="D1607" s="15">
        <f t="shared" si="50"/>
        <v>2019</v>
      </c>
      <c r="E1607" s="15" t="s">
        <v>390</v>
      </c>
      <c r="F1607" s="15" t="s">
        <v>257</v>
      </c>
      <c r="G1607" s="15"/>
      <c r="H1607" s="15"/>
      <c r="I1607" s="15"/>
      <c r="J1607" s="18">
        <v>2</v>
      </c>
      <c r="L1607" s="15" t="s">
        <v>245</v>
      </c>
      <c r="M1607" s="15" t="s">
        <v>14</v>
      </c>
      <c r="N1607" s="15" t="s">
        <v>7452</v>
      </c>
      <c r="O1607" s="15"/>
      <c r="Q1607" s="10">
        <v>2</v>
      </c>
      <c r="S1607" s="15"/>
      <c r="T1607">
        <f t="shared" si="51"/>
        <v>12.566370614359172</v>
      </c>
      <c r="U1607" s="15" t="s">
        <v>5053</v>
      </c>
      <c r="V1607" s="15" t="s">
        <v>5054</v>
      </c>
    </row>
    <row r="1608" spans="1:22" ht="15" customHeight="1" x14ac:dyDescent="0.3">
      <c r="A1608" s="15" t="s">
        <v>21</v>
      </c>
      <c r="B1608" s="16">
        <v>43690</v>
      </c>
      <c r="C1608" s="16">
        <v>43690</v>
      </c>
      <c r="D1608" s="15">
        <f t="shared" si="50"/>
        <v>2019</v>
      </c>
      <c r="E1608" s="15" t="s">
        <v>390</v>
      </c>
      <c r="F1608" s="15" t="s">
        <v>257</v>
      </c>
      <c r="G1608" s="15"/>
      <c r="H1608" s="15"/>
      <c r="I1608" s="15"/>
      <c r="J1608" s="18">
        <v>4</v>
      </c>
      <c r="L1608" s="15" t="s">
        <v>245</v>
      </c>
      <c r="M1608" s="15" t="s">
        <v>14</v>
      </c>
      <c r="N1608" s="15" t="s">
        <v>7452</v>
      </c>
      <c r="O1608" s="15"/>
      <c r="Q1608" s="10">
        <v>4</v>
      </c>
      <c r="S1608" s="15"/>
      <c r="T1608">
        <f t="shared" si="51"/>
        <v>50.26548245743669</v>
      </c>
      <c r="U1608" s="15" t="s">
        <v>5055</v>
      </c>
      <c r="V1608" s="15" t="s">
        <v>5056</v>
      </c>
    </row>
    <row r="1609" spans="1:22" ht="15" customHeight="1" x14ac:dyDescent="0.3">
      <c r="A1609" s="15" t="s">
        <v>21</v>
      </c>
      <c r="B1609" s="16">
        <v>43690</v>
      </c>
      <c r="C1609" s="16">
        <v>43690</v>
      </c>
      <c r="D1609" s="15">
        <f t="shared" si="50"/>
        <v>2019</v>
      </c>
      <c r="E1609" s="15" t="s">
        <v>390</v>
      </c>
      <c r="F1609" s="15" t="s">
        <v>257</v>
      </c>
      <c r="G1609" s="15"/>
      <c r="H1609" s="15"/>
      <c r="I1609" s="15"/>
      <c r="J1609" s="18">
        <v>4</v>
      </c>
      <c r="L1609" s="15" t="s">
        <v>245</v>
      </c>
      <c r="M1609" s="15" t="s">
        <v>14</v>
      </c>
      <c r="N1609" s="15" t="s">
        <v>7452</v>
      </c>
      <c r="O1609" s="15"/>
      <c r="Q1609" s="10">
        <v>4</v>
      </c>
      <c r="S1609" s="15"/>
      <c r="T1609">
        <f t="shared" si="51"/>
        <v>50.26548245743669</v>
      </c>
      <c r="U1609" s="15" t="s">
        <v>5057</v>
      </c>
      <c r="V1609" s="15" t="s">
        <v>5058</v>
      </c>
    </row>
    <row r="1610" spans="1:22" ht="15" customHeight="1" x14ac:dyDescent="0.3">
      <c r="A1610" s="15" t="s">
        <v>21</v>
      </c>
      <c r="B1610" s="16">
        <v>43690</v>
      </c>
      <c r="C1610" s="16">
        <v>43690</v>
      </c>
      <c r="D1610" s="15">
        <f t="shared" si="50"/>
        <v>2019</v>
      </c>
      <c r="E1610" s="15" t="s">
        <v>390</v>
      </c>
      <c r="F1610" s="15" t="s">
        <v>257</v>
      </c>
      <c r="G1610" s="15"/>
      <c r="H1610" s="15"/>
      <c r="I1610" s="15"/>
      <c r="J1610" s="18">
        <v>2</v>
      </c>
      <c r="L1610" s="15" t="s">
        <v>240</v>
      </c>
      <c r="M1610" s="15" t="s">
        <v>14</v>
      </c>
      <c r="N1610" s="15" t="s">
        <v>7452</v>
      </c>
      <c r="O1610" s="15"/>
      <c r="Q1610" s="10">
        <v>2</v>
      </c>
      <c r="S1610" s="15"/>
      <c r="T1610">
        <f t="shared" si="51"/>
        <v>12.566370614359172</v>
      </c>
      <c r="U1610" s="15" t="s">
        <v>5059</v>
      </c>
      <c r="V1610" s="15" t="s">
        <v>5060</v>
      </c>
    </row>
    <row r="1611" spans="1:22" ht="15" customHeight="1" x14ac:dyDescent="0.3">
      <c r="A1611" s="15" t="s">
        <v>21</v>
      </c>
      <c r="B1611" s="16">
        <v>43690</v>
      </c>
      <c r="C1611" s="16">
        <v>43690</v>
      </c>
      <c r="D1611" s="15">
        <f t="shared" si="50"/>
        <v>2019</v>
      </c>
      <c r="E1611" s="15" t="s">
        <v>390</v>
      </c>
      <c r="F1611" s="15" t="s">
        <v>257</v>
      </c>
      <c r="G1611" s="15"/>
      <c r="H1611" s="15"/>
      <c r="I1611" s="15"/>
      <c r="J1611" s="18">
        <v>10</v>
      </c>
      <c r="L1611" s="15" t="s">
        <v>245</v>
      </c>
      <c r="M1611" s="15" t="s">
        <v>14</v>
      </c>
      <c r="N1611" s="15" t="s">
        <v>7452</v>
      </c>
      <c r="O1611" s="15"/>
      <c r="Q1611" s="10">
        <v>10</v>
      </c>
      <c r="S1611" s="15"/>
      <c r="T1611">
        <f t="shared" si="51"/>
        <v>314.15926535897933</v>
      </c>
      <c r="U1611" s="15" t="s">
        <v>5061</v>
      </c>
      <c r="V1611" s="15" t="s">
        <v>5062</v>
      </c>
    </row>
    <row r="1612" spans="1:22" ht="15" customHeight="1" x14ac:dyDescent="0.3">
      <c r="A1612" s="15" t="s">
        <v>21</v>
      </c>
      <c r="B1612" s="16">
        <v>43690</v>
      </c>
      <c r="C1612" s="16">
        <v>43690</v>
      </c>
      <c r="D1612" s="15">
        <f t="shared" si="50"/>
        <v>2019</v>
      </c>
      <c r="E1612" s="15" t="s">
        <v>390</v>
      </c>
      <c r="F1612" s="15" t="s">
        <v>289</v>
      </c>
      <c r="G1612" s="15"/>
      <c r="H1612" s="15"/>
      <c r="I1612" s="15"/>
      <c r="J1612" s="18">
        <v>2</v>
      </c>
      <c r="L1612" s="15" t="s">
        <v>240</v>
      </c>
      <c r="M1612" s="15" t="s">
        <v>14</v>
      </c>
      <c r="N1612" s="15" t="s">
        <v>7452</v>
      </c>
      <c r="O1612" s="15"/>
      <c r="Q1612" s="10">
        <v>2</v>
      </c>
      <c r="S1612" s="15"/>
      <c r="T1612">
        <f t="shared" si="51"/>
        <v>12.566370614359172</v>
      </c>
      <c r="U1612" s="15" t="s">
        <v>5063</v>
      </c>
      <c r="V1612" s="15" t="s">
        <v>5064</v>
      </c>
    </row>
    <row r="1613" spans="1:22" ht="15" customHeight="1" x14ac:dyDescent="0.3">
      <c r="A1613" s="15" t="s">
        <v>21</v>
      </c>
      <c r="B1613" s="16">
        <v>43690</v>
      </c>
      <c r="C1613" s="16">
        <v>43690</v>
      </c>
      <c r="D1613" s="15">
        <f t="shared" si="50"/>
        <v>2019</v>
      </c>
      <c r="E1613" s="15" t="s">
        <v>390</v>
      </c>
      <c r="F1613" s="15" t="s">
        <v>289</v>
      </c>
      <c r="G1613" s="15"/>
      <c r="H1613" s="15"/>
      <c r="I1613" s="15"/>
      <c r="J1613" s="18">
        <v>2</v>
      </c>
      <c r="L1613" s="15" t="s">
        <v>240</v>
      </c>
      <c r="M1613" s="15" t="s">
        <v>14</v>
      </c>
      <c r="N1613" s="15" t="s">
        <v>7452</v>
      </c>
      <c r="O1613" s="15"/>
      <c r="Q1613" s="10">
        <v>2</v>
      </c>
      <c r="S1613" s="15"/>
      <c r="T1613">
        <f t="shared" si="51"/>
        <v>12.566370614359172</v>
      </c>
      <c r="U1613" s="15" t="s">
        <v>5065</v>
      </c>
      <c r="V1613" s="15" t="s">
        <v>5066</v>
      </c>
    </row>
    <row r="1614" spans="1:22" ht="15" customHeight="1" x14ac:dyDescent="0.3">
      <c r="A1614" s="15" t="s">
        <v>21</v>
      </c>
      <c r="B1614" s="16">
        <v>43690</v>
      </c>
      <c r="C1614" s="16">
        <v>43690</v>
      </c>
      <c r="D1614" s="15">
        <f t="shared" si="50"/>
        <v>2019</v>
      </c>
      <c r="E1614" s="15" t="s">
        <v>390</v>
      </c>
      <c r="F1614" s="15" t="s">
        <v>289</v>
      </c>
      <c r="G1614" s="15"/>
      <c r="H1614" s="15"/>
      <c r="I1614" s="15"/>
      <c r="J1614" s="18">
        <v>2</v>
      </c>
      <c r="L1614" s="15" t="s">
        <v>240</v>
      </c>
      <c r="M1614" s="15" t="s">
        <v>14</v>
      </c>
      <c r="N1614" s="15" t="s">
        <v>7452</v>
      </c>
      <c r="O1614" s="15"/>
      <c r="Q1614" s="10">
        <v>2</v>
      </c>
      <c r="S1614" s="15"/>
      <c r="T1614">
        <f t="shared" si="51"/>
        <v>12.566370614359172</v>
      </c>
      <c r="U1614" s="15" t="s">
        <v>5067</v>
      </c>
      <c r="V1614" s="15" t="s">
        <v>5068</v>
      </c>
    </row>
    <row r="1615" spans="1:22" ht="15" customHeight="1" x14ac:dyDescent="0.3">
      <c r="A1615" s="15" t="s">
        <v>21</v>
      </c>
      <c r="B1615" s="16">
        <v>43690</v>
      </c>
      <c r="C1615" s="16">
        <v>43690</v>
      </c>
      <c r="D1615" s="15">
        <f t="shared" si="50"/>
        <v>2019</v>
      </c>
      <c r="E1615" s="15" t="s">
        <v>390</v>
      </c>
      <c r="F1615" s="15" t="s">
        <v>257</v>
      </c>
      <c r="G1615" s="15"/>
      <c r="H1615" s="15"/>
      <c r="I1615" s="15"/>
      <c r="J1615" s="18">
        <v>0.5</v>
      </c>
      <c r="L1615" s="15" t="s">
        <v>330</v>
      </c>
      <c r="M1615" s="15" t="s">
        <v>14</v>
      </c>
      <c r="N1615" s="15" t="s">
        <v>7451</v>
      </c>
      <c r="O1615" s="15"/>
      <c r="Q1615" s="10">
        <v>0.5</v>
      </c>
      <c r="S1615" s="15"/>
      <c r="T1615">
        <f t="shared" si="51"/>
        <v>0.78539816339744828</v>
      </c>
      <c r="U1615" s="15" t="s">
        <v>5069</v>
      </c>
      <c r="V1615" s="15" t="s">
        <v>5070</v>
      </c>
    </row>
    <row r="1616" spans="1:22" ht="15" customHeight="1" x14ac:dyDescent="0.3">
      <c r="A1616" s="15" t="s">
        <v>21</v>
      </c>
      <c r="B1616" s="16">
        <v>43690</v>
      </c>
      <c r="C1616" s="16">
        <v>43690</v>
      </c>
      <c r="D1616" s="15">
        <f t="shared" si="50"/>
        <v>2019</v>
      </c>
      <c r="E1616" s="15" t="s">
        <v>390</v>
      </c>
      <c r="F1616" s="15" t="s">
        <v>289</v>
      </c>
      <c r="G1616" s="15"/>
      <c r="H1616" s="15"/>
      <c r="I1616" s="15"/>
      <c r="J1616" s="18">
        <v>3</v>
      </c>
      <c r="L1616" s="15" t="s">
        <v>240</v>
      </c>
      <c r="M1616" s="15" t="s">
        <v>14</v>
      </c>
      <c r="N1616" s="15" t="s">
        <v>7451</v>
      </c>
      <c r="O1616" s="15"/>
      <c r="Q1616" s="10">
        <v>3</v>
      </c>
      <c r="S1616" s="15"/>
      <c r="T1616">
        <f t="shared" si="51"/>
        <v>28.274333882308138</v>
      </c>
      <c r="U1616" s="15" t="s">
        <v>5071</v>
      </c>
      <c r="V1616" s="15" t="s">
        <v>5072</v>
      </c>
    </row>
    <row r="1617" spans="1:22" ht="15" customHeight="1" x14ac:dyDescent="0.3">
      <c r="A1617" s="15" t="s">
        <v>21</v>
      </c>
      <c r="B1617" s="16">
        <v>43690</v>
      </c>
      <c r="C1617" s="16">
        <v>43690</v>
      </c>
      <c r="D1617" s="15">
        <f t="shared" si="50"/>
        <v>2019</v>
      </c>
      <c r="E1617" s="15" t="s">
        <v>390</v>
      </c>
      <c r="F1617" s="15" t="s">
        <v>257</v>
      </c>
      <c r="G1617" s="15"/>
      <c r="H1617" s="15"/>
      <c r="I1617" s="15"/>
      <c r="J1617" s="18">
        <v>1</v>
      </c>
      <c r="L1617" s="15" t="s">
        <v>245</v>
      </c>
      <c r="M1617" s="15" t="s">
        <v>14</v>
      </c>
      <c r="N1617" s="15" t="s">
        <v>7452</v>
      </c>
      <c r="O1617" s="15"/>
      <c r="Q1617" s="10">
        <v>1</v>
      </c>
      <c r="S1617" s="15"/>
      <c r="T1617">
        <f t="shared" si="51"/>
        <v>3.1415926535897931</v>
      </c>
      <c r="U1617" s="15" t="s">
        <v>5073</v>
      </c>
      <c r="V1617" s="15" t="s">
        <v>5074</v>
      </c>
    </row>
    <row r="1618" spans="1:22" ht="15" customHeight="1" x14ac:dyDescent="0.3">
      <c r="A1618" s="15" t="s">
        <v>21</v>
      </c>
      <c r="B1618" s="16">
        <v>43690</v>
      </c>
      <c r="C1618" s="16">
        <v>43690</v>
      </c>
      <c r="D1618" s="15">
        <f t="shared" si="50"/>
        <v>2019</v>
      </c>
      <c r="E1618" s="15" t="s">
        <v>390</v>
      </c>
      <c r="F1618" s="15" t="s">
        <v>257</v>
      </c>
      <c r="G1618" s="15"/>
      <c r="H1618" s="15"/>
      <c r="I1618" s="15"/>
      <c r="J1618" s="18">
        <v>5</v>
      </c>
      <c r="L1618" s="15" t="s">
        <v>245</v>
      </c>
      <c r="M1618" s="15" t="s">
        <v>14</v>
      </c>
      <c r="N1618" s="15" t="s">
        <v>7453</v>
      </c>
      <c r="O1618" s="15"/>
      <c r="Q1618" s="10">
        <v>5</v>
      </c>
      <c r="S1618" s="15"/>
      <c r="T1618">
        <f t="shared" si="51"/>
        <v>78.539816339744831</v>
      </c>
      <c r="U1618" s="15" t="s">
        <v>5075</v>
      </c>
      <c r="V1618" s="15" t="s">
        <v>5076</v>
      </c>
    </row>
    <row r="1619" spans="1:22" ht="15" customHeight="1" x14ac:dyDescent="0.3">
      <c r="A1619" s="15" t="s">
        <v>21</v>
      </c>
      <c r="B1619" s="16">
        <v>43690</v>
      </c>
      <c r="C1619" s="16">
        <v>43690</v>
      </c>
      <c r="D1619" s="15">
        <f t="shared" si="50"/>
        <v>2019</v>
      </c>
      <c r="E1619" s="15" t="s">
        <v>390</v>
      </c>
      <c r="F1619" s="15" t="s">
        <v>257</v>
      </c>
      <c r="G1619" s="15"/>
      <c r="H1619" s="15"/>
      <c r="I1619" s="15"/>
      <c r="J1619" s="18">
        <v>3</v>
      </c>
      <c r="L1619" s="15" t="s">
        <v>245</v>
      </c>
      <c r="M1619" s="15" t="s">
        <v>14</v>
      </c>
      <c r="N1619" s="15" t="s">
        <v>7452</v>
      </c>
      <c r="O1619" s="15"/>
      <c r="Q1619" s="10">
        <v>3</v>
      </c>
      <c r="S1619" s="15"/>
      <c r="T1619">
        <f t="shared" si="51"/>
        <v>28.274333882308138</v>
      </c>
      <c r="U1619" s="15" t="s">
        <v>5077</v>
      </c>
      <c r="V1619" s="15" t="s">
        <v>5078</v>
      </c>
    </row>
    <row r="1620" spans="1:22" ht="15" customHeight="1" x14ac:dyDescent="0.3">
      <c r="A1620" s="15" t="s">
        <v>21</v>
      </c>
      <c r="B1620" s="16">
        <v>43690</v>
      </c>
      <c r="C1620" s="16">
        <v>43690</v>
      </c>
      <c r="D1620" s="15">
        <f t="shared" si="50"/>
        <v>2019</v>
      </c>
      <c r="E1620" s="15" t="s">
        <v>390</v>
      </c>
      <c r="F1620" s="15" t="s">
        <v>266</v>
      </c>
      <c r="G1620" s="15"/>
      <c r="H1620" s="15"/>
      <c r="I1620" s="15"/>
      <c r="J1620" s="18">
        <v>1</v>
      </c>
      <c r="L1620" s="15" t="s">
        <v>240</v>
      </c>
      <c r="M1620" s="15" t="s">
        <v>14</v>
      </c>
      <c r="N1620" s="15" t="s">
        <v>7451</v>
      </c>
      <c r="O1620" s="15"/>
      <c r="Q1620" s="10">
        <v>1</v>
      </c>
      <c r="S1620" s="15"/>
      <c r="T1620">
        <f t="shared" si="51"/>
        <v>3.1415926535897931</v>
      </c>
      <c r="U1620" s="15" t="s">
        <v>5079</v>
      </c>
      <c r="V1620" s="15" t="s">
        <v>5080</v>
      </c>
    </row>
    <row r="1621" spans="1:22" ht="15" customHeight="1" x14ac:dyDescent="0.3">
      <c r="A1621" s="15" t="s">
        <v>21</v>
      </c>
      <c r="B1621" s="16">
        <v>43690</v>
      </c>
      <c r="C1621" s="16">
        <v>43690</v>
      </c>
      <c r="D1621" s="15">
        <f t="shared" si="50"/>
        <v>2019</v>
      </c>
      <c r="E1621" s="15" t="s">
        <v>390</v>
      </c>
      <c r="F1621" s="15" t="s">
        <v>289</v>
      </c>
      <c r="G1621" s="15"/>
      <c r="H1621" s="15"/>
      <c r="I1621" s="15"/>
      <c r="J1621" s="18">
        <v>3</v>
      </c>
      <c r="L1621" s="15" t="s">
        <v>240</v>
      </c>
      <c r="M1621" s="15" t="s">
        <v>14</v>
      </c>
      <c r="N1621" s="15" t="s">
        <v>7452</v>
      </c>
      <c r="O1621" s="15"/>
      <c r="Q1621" s="10">
        <v>3</v>
      </c>
      <c r="S1621" s="15"/>
      <c r="T1621">
        <f t="shared" si="51"/>
        <v>28.274333882308138</v>
      </c>
      <c r="U1621" s="15" t="s">
        <v>5081</v>
      </c>
      <c r="V1621" s="15" t="s">
        <v>5082</v>
      </c>
    </row>
    <row r="1622" spans="1:22" ht="15" customHeight="1" x14ac:dyDescent="0.3">
      <c r="A1622" s="15" t="s">
        <v>21</v>
      </c>
      <c r="B1622" s="16">
        <v>43690</v>
      </c>
      <c r="C1622" s="16">
        <v>43690</v>
      </c>
      <c r="D1622" s="15">
        <f t="shared" si="50"/>
        <v>2019</v>
      </c>
      <c r="E1622" s="15" t="s">
        <v>390</v>
      </c>
      <c r="F1622" s="15" t="s">
        <v>335</v>
      </c>
      <c r="G1622" s="15"/>
      <c r="H1622" s="15"/>
      <c r="I1622" s="15"/>
      <c r="J1622" s="18">
        <v>1</v>
      </c>
      <c r="L1622" s="15" t="s">
        <v>252</v>
      </c>
      <c r="M1622" s="15" t="s">
        <v>14</v>
      </c>
      <c r="N1622" s="15" t="s">
        <v>7452</v>
      </c>
      <c r="O1622" s="15"/>
      <c r="Q1622" s="10">
        <v>1</v>
      </c>
      <c r="S1622" s="15"/>
      <c r="T1622">
        <f t="shared" si="51"/>
        <v>3.1415926535897931</v>
      </c>
      <c r="U1622" s="15" t="s">
        <v>5083</v>
      </c>
      <c r="V1622" s="15" t="s">
        <v>5084</v>
      </c>
    </row>
    <row r="1623" spans="1:22" ht="15" customHeight="1" x14ac:dyDescent="0.3">
      <c r="A1623" s="15" t="s">
        <v>21</v>
      </c>
      <c r="B1623" s="16">
        <v>43690</v>
      </c>
      <c r="C1623" s="16">
        <v>43690</v>
      </c>
      <c r="D1623" s="15">
        <f t="shared" si="50"/>
        <v>2019</v>
      </c>
      <c r="E1623" s="15" t="s">
        <v>390</v>
      </c>
      <c r="F1623" s="15" t="s">
        <v>367</v>
      </c>
      <c r="G1623" s="15"/>
      <c r="H1623" s="15"/>
      <c r="I1623" s="15"/>
      <c r="J1623" s="18">
        <v>1</v>
      </c>
      <c r="L1623" s="15" t="s">
        <v>240</v>
      </c>
      <c r="M1623" s="15" t="s">
        <v>14</v>
      </c>
      <c r="N1623" s="15" t="s">
        <v>7451</v>
      </c>
      <c r="O1623" s="15"/>
      <c r="Q1623" s="10">
        <v>1</v>
      </c>
      <c r="S1623" s="15"/>
      <c r="T1623">
        <f t="shared" si="51"/>
        <v>3.1415926535897931</v>
      </c>
      <c r="U1623" s="15" t="s">
        <v>5085</v>
      </c>
      <c r="V1623" s="15" t="s">
        <v>5086</v>
      </c>
    </row>
    <row r="1624" spans="1:22" ht="15" customHeight="1" x14ac:dyDescent="0.3">
      <c r="A1624" s="15" t="s">
        <v>21</v>
      </c>
      <c r="B1624" s="16">
        <v>43690</v>
      </c>
      <c r="C1624" s="16">
        <v>43690</v>
      </c>
      <c r="D1624" s="15">
        <f t="shared" si="50"/>
        <v>2019</v>
      </c>
      <c r="E1624" s="15" t="s">
        <v>390</v>
      </c>
      <c r="F1624" s="15" t="s">
        <v>257</v>
      </c>
      <c r="G1624" s="15"/>
      <c r="H1624" s="15"/>
      <c r="I1624" s="15"/>
      <c r="J1624" s="18">
        <v>5</v>
      </c>
      <c r="L1624" s="15" t="s">
        <v>245</v>
      </c>
      <c r="M1624" s="15" t="s">
        <v>14</v>
      </c>
      <c r="N1624" s="15" t="s">
        <v>7453</v>
      </c>
      <c r="O1624" s="15"/>
      <c r="Q1624" s="10">
        <v>5</v>
      </c>
      <c r="S1624" s="15"/>
      <c r="T1624">
        <f t="shared" si="51"/>
        <v>78.539816339744831</v>
      </c>
      <c r="U1624" s="15" t="s">
        <v>5087</v>
      </c>
      <c r="V1624" s="15" t="s">
        <v>5088</v>
      </c>
    </row>
    <row r="1625" spans="1:22" ht="15" customHeight="1" x14ac:dyDescent="0.3">
      <c r="A1625" s="15" t="s">
        <v>21</v>
      </c>
      <c r="B1625" s="16">
        <v>43690</v>
      </c>
      <c r="C1625" s="16">
        <v>43690</v>
      </c>
      <c r="D1625" s="15">
        <f t="shared" si="50"/>
        <v>2019</v>
      </c>
      <c r="E1625" s="15" t="s">
        <v>390</v>
      </c>
      <c r="F1625" s="15" t="s">
        <v>360</v>
      </c>
      <c r="G1625" s="15"/>
      <c r="H1625" s="15"/>
      <c r="I1625" s="15"/>
      <c r="J1625" s="18">
        <v>0.01</v>
      </c>
      <c r="L1625" s="15" t="s">
        <v>330</v>
      </c>
      <c r="M1625" s="15" t="s">
        <v>14</v>
      </c>
      <c r="N1625" s="15" t="s">
        <v>7451</v>
      </c>
      <c r="O1625" s="15"/>
      <c r="Q1625">
        <v>0.5</v>
      </c>
      <c r="S1625" s="15"/>
      <c r="T1625">
        <f t="shared" si="51"/>
        <v>0.78539816339744828</v>
      </c>
      <c r="U1625" s="15" t="s">
        <v>5089</v>
      </c>
      <c r="V1625" s="15" t="s">
        <v>5090</v>
      </c>
    </row>
    <row r="1626" spans="1:22" ht="15" customHeight="1" x14ac:dyDescent="0.3">
      <c r="A1626" s="15" t="s">
        <v>21</v>
      </c>
      <c r="B1626" s="16">
        <v>43690</v>
      </c>
      <c r="C1626" s="16">
        <v>43690</v>
      </c>
      <c r="D1626" s="15">
        <f t="shared" si="50"/>
        <v>2019</v>
      </c>
      <c r="E1626" s="15" t="s">
        <v>390</v>
      </c>
      <c r="F1626" s="15" t="s">
        <v>289</v>
      </c>
      <c r="G1626" s="15"/>
      <c r="H1626" s="15"/>
      <c r="I1626" s="15"/>
      <c r="J1626" s="18">
        <v>0.01</v>
      </c>
      <c r="L1626" s="15" t="s">
        <v>330</v>
      </c>
      <c r="M1626" s="15" t="s">
        <v>14</v>
      </c>
      <c r="N1626" s="15" t="s">
        <v>7451</v>
      </c>
      <c r="O1626" s="15"/>
      <c r="Q1626">
        <v>0.5</v>
      </c>
      <c r="S1626" s="15"/>
      <c r="T1626">
        <f t="shared" si="51"/>
        <v>0.78539816339744828</v>
      </c>
      <c r="U1626" s="15" t="s">
        <v>5091</v>
      </c>
      <c r="V1626" s="15" t="s">
        <v>5092</v>
      </c>
    </row>
    <row r="1627" spans="1:22" ht="15" customHeight="1" x14ac:dyDescent="0.3">
      <c r="A1627" s="15" t="s">
        <v>21</v>
      </c>
      <c r="B1627" s="16">
        <v>43690</v>
      </c>
      <c r="C1627" s="16">
        <v>43690</v>
      </c>
      <c r="D1627" s="15">
        <f t="shared" si="50"/>
        <v>2019</v>
      </c>
      <c r="E1627" s="15" t="s">
        <v>390</v>
      </c>
      <c r="F1627" s="15" t="s">
        <v>244</v>
      </c>
      <c r="G1627" s="15"/>
      <c r="H1627" s="15"/>
      <c r="I1627" s="15"/>
      <c r="J1627" s="18">
        <v>0.01</v>
      </c>
      <c r="L1627" s="15" t="s">
        <v>330</v>
      </c>
      <c r="M1627" s="15" t="s">
        <v>14</v>
      </c>
      <c r="N1627" s="15" t="s">
        <v>7451</v>
      </c>
      <c r="O1627" s="15"/>
      <c r="Q1627">
        <v>0.5</v>
      </c>
      <c r="S1627" s="15"/>
      <c r="T1627">
        <f t="shared" si="51"/>
        <v>0.78539816339744828</v>
      </c>
      <c r="U1627" s="15" t="s">
        <v>5093</v>
      </c>
      <c r="V1627" s="15" t="s">
        <v>5094</v>
      </c>
    </row>
    <row r="1628" spans="1:22" ht="15" customHeight="1" x14ac:dyDescent="0.3">
      <c r="A1628" s="15" t="s">
        <v>21</v>
      </c>
      <c r="B1628" s="16">
        <v>43690</v>
      </c>
      <c r="C1628" s="16">
        <v>43690</v>
      </c>
      <c r="D1628" s="15">
        <f t="shared" si="50"/>
        <v>2019</v>
      </c>
      <c r="E1628" s="15" t="s">
        <v>390</v>
      </c>
      <c r="F1628" s="15" t="s">
        <v>244</v>
      </c>
      <c r="G1628" s="15"/>
      <c r="H1628" s="15"/>
      <c r="I1628" s="15"/>
      <c r="J1628" s="18">
        <v>1</v>
      </c>
      <c r="L1628" s="15" t="s">
        <v>330</v>
      </c>
      <c r="M1628" s="15" t="s">
        <v>14</v>
      </c>
      <c r="N1628" s="15" t="s">
        <v>7451</v>
      </c>
      <c r="O1628" s="15"/>
      <c r="Q1628" s="10">
        <v>1</v>
      </c>
      <c r="S1628" s="15"/>
      <c r="T1628">
        <f t="shared" si="51"/>
        <v>3.1415926535897931</v>
      </c>
      <c r="U1628" s="15" t="s">
        <v>5095</v>
      </c>
      <c r="V1628" s="15" t="s">
        <v>5096</v>
      </c>
    </row>
    <row r="1629" spans="1:22" ht="15" customHeight="1" x14ac:dyDescent="0.3">
      <c r="A1629" s="15" t="s">
        <v>21</v>
      </c>
      <c r="B1629" s="16">
        <v>43690</v>
      </c>
      <c r="C1629" s="16">
        <v>43690</v>
      </c>
      <c r="D1629" s="15">
        <f t="shared" si="50"/>
        <v>2019</v>
      </c>
      <c r="E1629" s="15" t="s">
        <v>390</v>
      </c>
      <c r="F1629" s="15" t="s">
        <v>262</v>
      </c>
      <c r="G1629" s="15"/>
      <c r="H1629" s="15"/>
      <c r="I1629" s="15"/>
      <c r="J1629" s="18">
        <v>10</v>
      </c>
      <c r="L1629" s="15" t="s">
        <v>240</v>
      </c>
      <c r="M1629" s="15" t="s">
        <v>14</v>
      </c>
      <c r="N1629" s="15" t="s">
        <v>7452</v>
      </c>
      <c r="O1629" s="15"/>
      <c r="Q1629" s="10">
        <v>10</v>
      </c>
      <c r="S1629" s="15"/>
      <c r="T1629">
        <f t="shared" si="51"/>
        <v>314.15926535897933</v>
      </c>
      <c r="U1629" s="15" t="s">
        <v>5097</v>
      </c>
      <c r="V1629" s="15" t="s">
        <v>5098</v>
      </c>
    </row>
    <row r="1630" spans="1:22" ht="15" customHeight="1" x14ac:dyDescent="0.3">
      <c r="A1630" s="15" t="s">
        <v>21</v>
      </c>
      <c r="B1630" s="16">
        <v>43690</v>
      </c>
      <c r="C1630" s="16">
        <v>43690</v>
      </c>
      <c r="D1630" s="15">
        <f t="shared" si="50"/>
        <v>2019</v>
      </c>
      <c r="E1630" s="15" t="s">
        <v>390</v>
      </c>
      <c r="F1630" s="15" t="s">
        <v>301</v>
      </c>
      <c r="G1630" s="15"/>
      <c r="H1630" s="15"/>
      <c r="I1630" s="15"/>
      <c r="J1630" s="18">
        <v>1</v>
      </c>
      <c r="L1630" s="15" t="s">
        <v>252</v>
      </c>
      <c r="M1630" s="15" t="s">
        <v>14</v>
      </c>
      <c r="N1630" s="15" t="s">
        <v>7451</v>
      </c>
      <c r="O1630" s="15"/>
      <c r="Q1630" s="10">
        <v>1</v>
      </c>
      <c r="S1630" s="15"/>
      <c r="T1630">
        <f t="shared" si="51"/>
        <v>3.1415926535897931</v>
      </c>
      <c r="U1630" s="15" t="s">
        <v>5099</v>
      </c>
      <c r="V1630" s="15" t="s">
        <v>5100</v>
      </c>
    </row>
    <row r="1631" spans="1:22" ht="15" customHeight="1" x14ac:dyDescent="0.3">
      <c r="A1631" s="15" t="s">
        <v>21</v>
      </c>
      <c r="B1631" s="16">
        <v>43690</v>
      </c>
      <c r="C1631" s="16">
        <v>43690</v>
      </c>
      <c r="D1631" s="15">
        <f t="shared" si="50"/>
        <v>2019</v>
      </c>
      <c r="E1631" s="15" t="s">
        <v>390</v>
      </c>
      <c r="F1631" s="15" t="s">
        <v>266</v>
      </c>
      <c r="G1631" s="15"/>
      <c r="H1631" s="15"/>
      <c r="I1631" s="15"/>
      <c r="J1631" s="18">
        <v>15</v>
      </c>
      <c r="L1631" s="15" t="s">
        <v>252</v>
      </c>
      <c r="M1631" s="15" t="s">
        <v>14</v>
      </c>
      <c r="N1631" s="15" t="s">
        <v>7453</v>
      </c>
      <c r="O1631" s="15"/>
      <c r="Q1631" s="10">
        <v>15</v>
      </c>
      <c r="S1631" s="15"/>
      <c r="T1631">
        <f t="shared" si="51"/>
        <v>706.85834705770344</v>
      </c>
      <c r="U1631" s="15" t="s">
        <v>5101</v>
      </c>
      <c r="V1631" s="15" t="s">
        <v>5102</v>
      </c>
    </row>
    <row r="1632" spans="1:22" ht="15" customHeight="1" x14ac:dyDescent="0.3">
      <c r="A1632" s="15" t="s">
        <v>21</v>
      </c>
      <c r="B1632" s="16">
        <v>43690</v>
      </c>
      <c r="C1632" s="16">
        <v>43690</v>
      </c>
      <c r="D1632" s="15">
        <f t="shared" si="50"/>
        <v>2019</v>
      </c>
      <c r="E1632" s="15" t="s">
        <v>390</v>
      </c>
      <c r="F1632" s="15" t="s">
        <v>262</v>
      </c>
      <c r="G1632" s="15"/>
      <c r="H1632" s="15"/>
      <c r="I1632" s="15"/>
      <c r="J1632" s="18">
        <v>10</v>
      </c>
      <c r="L1632" s="15" t="s">
        <v>240</v>
      </c>
      <c r="M1632" s="15" t="s">
        <v>14</v>
      </c>
      <c r="N1632" s="15" t="s">
        <v>7452</v>
      </c>
      <c r="O1632" s="15"/>
      <c r="Q1632" s="10">
        <v>10</v>
      </c>
      <c r="S1632" s="15"/>
      <c r="T1632">
        <f t="shared" si="51"/>
        <v>314.15926535897933</v>
      </c>
      <c r="U1632" s="15" t="s">
        <v>5103</v>
      </c>
      <c r="V1632" s="15" t="s">
        <v>5104</v>
      </c>
    </row>
    <row r="1633" spans="1:22" ht="15" customHeight="1" x14ac:dyDescent="0.3">
      <c r="A1633" s="15" t="s">
        <v>21</v>
      </c>
      <c r="B1633" s="16">
        <v>43690</v>
      </c>
      <c r="C1633" s="16">
        <v>43690</v>
      </c>
      <c r="D1633" s="15">
        <f t="shared" si="50"/>
        <v>2019</v>
      </c>
      <c r="E1633" s="15" t="s">
        <v>390</v>
      </c>
      <c r="F1633" s="15" t="s">
        <v>2440</v>
      </c>
      <c r="G1633" s="15"/>
      <c r="H1633" s="15"/>
      <c r="I1633" s="15"/>
      <c r="J1633" s="18">
        <v>5</v>
      </c>
      <c r="L1633" s="15" t="s">
        <v>240</v>
      </c>
      <c r="M1633" s="15" t="s">
        <v>14</v>
      </c>
      <c r="N1633" s="15" t="s">
        <v>7452</v>
      </c>
      <c r="O1633" s="15"/>
      <c r="Q1633" s="10">
        <v>5</v>
      </c>
      <c r="S1633" s="15"/>
      <c r="T1633">
        <f t="shared" si="51"/>
        <v>78.539816339744831</v>
      </c>
      <c r="U1633" s="15" t="s">
        <v>5105</v>
      </c>
      <c r="V1633" s="15" t="s">
        <v>5106</v>
      </c>
    </row>
    <row r="1634" spans="1:22" ht="15" customHeight="1" x14ac:dyDescent="0.3">
      <c r="A1634" s="15" t="s">
        <v>21</v>
      </c>
      <c r="B1634" s="16">
        <v>43690</v>
      </c>
      <c r="C1634" s="16">
        <v>43690</v>
      </c>
      <c r="D1634" s="15">
        <f t="shared" si="50"/>
        <v>2019</v>
      </c>
      <c r="E1634" s="15" t="s">
        <v>390</v>
      </c>
      <c r="F1634" s="15" t="s">
        <v>2440</v>
      </c>
      <c r="G1634" s="15"/>
      <c r="H1634" s="15"/>
      <c r="I1634" s="15"/>
      <c r="J1634" s="18">
        <v>5</v>
      </c>
      <c r="L1634" s="15" t="s">
        <v>240</v>
      </c>
      <c r="M1634" s="15" t="s">
        <v>14</v>
      </c>
      <c r="N1634" s="15" t="s">
        <v>7452</v>
      </c>
      <c r="O1634" s="15"/>
      <c r="Q1634" s="10">
        <v>5</v>
      </c>
      <c r="S1634" s="15"/>
      <c r="T1634">
        <f t="shared" si="51"/>
        <v>78.539816339744831</v>
      </c>
      <c r="U1634" s="15" t="s">
        <v>5107</v>
      </c>
      <c r="V1634" s="15" t="s">
        <v>5108</v>
      </c>
    </row>
    <row r="1635" spans="1:22" ht="15" customHeight="1" x14ac:dyDescent="0.3">
      <c r="A1635" s="15" t="s">
        <v>21</v>
      </c>
      <c r="B1635" s="16">
        <v>43690</v>
      </c>
      <c r="C1635" s="16">
        <v>43690</v>
      </c>
      <c r="D1635" s="15">
        <f t="shared" si="50"/>
        <v>2019</v>
      </c>
      <c r="E1635" s="15" t="s">
        <v>390</v>
      </c>
      <c r="F1635" s="15" t="s">
        <v>2440</v>
      </c>
      <c r="G1635" s="15"/>
      <c r="H1635" s="15"/>
      <c r="I1635" s="15"/>
      <c r="J1635" s="18">
        <v>1</v>
      </c>
      <c r="L1635" s="15" t="s">
        <v>240</v>
      </c>
      <c r="M1635" s="15" t="s">
        <v>14</v>
      </c>
      <c r="N1635" s="15" t="s">
        <v>7451</v>
      </c>
      <c r="O1635" s="15"/>
      <c r="Q1635" s="10">
        <v>1</v>
      </c>
      <c r="S1635" s="15"/>
      <c r="T1635">
        <f t="shared" si="51"/>
        <v>3.1415926535897931</v>
      </c>
      <c r="U1635" s="15" t="s">
        <v>5109</v>
      </c>
      <c r="V1635" s="15" t="s">
        <v>5110</v>
      </c>
    </row>
    <row r="1636" spans="1:22" ht="15" customHeight="1" x14ac:dyDescent="0.3">
      <c r="A1636" s="15" t="s">
        <v>21</v>
      </c>
      <c r="B1636" s="16">
        <v>43690</v>
      </c>
      <c r="C1636" s="16">
        <v>43690</v>
      </c>
      <c r="D1636" s="15">
        <f t="shared" si="50"/>
        <v>2019</v>
      </c>
      <c r="E1636" s="15" t="s">
        <v>390</v>
      </c>
      <c r="F1636" s="15" t="s">
        <v>2440</v>
      </c>
      <c r="G1636" s="15"/>
      <c r="H1636" s="15"/>
      <c r="I1636" s="15"/>
      <c r="J1636" s="18">
        <v>4</v>
      </c>
      <c r="L1636" s="15" t="s">
        <v>240</v>
      </c>
      <c r="M1636" s="15" t="s">
        <v>14</v>
      </c>
      <c r="N1636" s="15" t="s">
        <v>7452</v>
      </c>
      <c r="O1636" s="15"/>
      <c r="Q1636" s="10">
        <v>4</v>
      </c>
      <c r="S1636" s="15"/>
      <c r="T1636">
        <f t="shared" si="51"/>
        <v>50.26548245743669</v>
      </c>
      <c r="U1636" s="15" t="s">
        <v>5111</v>
      </c>
      <c r="V1636" s="15" t="s">
        <v>5112</v>
      </c>
    </row>
    <row r="1637" spans="1:22" ht="15" customHeight="1" x14ac:dyDescent="0.3">
      <c r="A1637" s="15" t="s">
        <v>21</v>
      </c>
      <c r="B1637" s="16">
        <v>43690</v>
      </c>
      <c r="C1637" s="16">
        <v>43690</v>
      </c>
      <c r="D1637" s="15">
        <f t="shared" si="50"/>
        <v>2019</v>
      </c>
      <c r="E1637" s="15" t="s">
        <v>390</v>
      </c>
      <c r="F1637" s="15" t="s">
        <v>289</v>
      </c>
      <c r="G1637" s="15"/>
      <c r="H1637" s="15"/>
      <c r="I1637" s="15"/>
      <c r="J1637" s="18">
        <v>2</v>
      </c>
      <c r="L1637" s="15" t="s">
        <v>240</v>
      </c>
      <c r="M1637" s="15" t="s">
        <v>14</v>
      </c>
      <c r="N1637" s="15" t="s">
        <v>7451</v>
      </c>
      <c r="O1637" s="15"/>
      <c r="Q1637" s="10">
        <v>2</v>
      </c>
      <c r="S1637" s="15"/>
      <c r="T1637">
        <f t="shared" si="51"/>
        <v>12.566370614359172</v>
      </c>
      <c r="U1637" s="15" t="s">
        <v>5113</v>
      </c>
      <c r="V1637" s="15" t="s">
        <v>5114</v>
      </c>
    </row>
    <row r="1638" spans="1:22" ht="15" customHeight="1" x14ac:dyDescent="0.3">
      <c r="A1638" s="15" t="s">
        <v>21</v>
      </c>
      <c r="B1638" s="16">
        <v>43690</v>
      </c>
      <c r="C1638" s="16">
        <v>43690</v>
      </c>
      <c r="D1638" s="15">
        <f t="shared" si="50"/>
        <v>2019</v>
      </c>
      <c r="E1638" s="15" t="s">
        <v>390</v>
      </c>
      <c r="F1638" s="15" t="s">
        <v>289</v>
      </c>
      <c r="G1638" s="15"/>
      <c r="H1638" s="15"/>
      <c r="I1638" s="15"/>
      <c r="J1638" s="18">
        <v>0.5</v>
      </c>
      <c r="L1638" s="15" t="s">
        <v>240</v>
      </c>
      <c r="M1638" s="15" t="s">
        <v>14</v>
      </c>
      <c r="N1638" s="15" t="s">
        <v>7451</v>
      </c>
      <c r="O1638" s="15"/>
      <c r="Q1638" s="10">
        <v>0.5</v>
      </c>
      <c r="S1638" s="15"/>
      <c r="T1638">
        <f t="shared" si="51"/>
        <v>0.78539816339744828</v>
      </c>
      <c r="U1638" s="15" t="s">
        <v>5115</v>
      </c>
      <c r="V1638" s="15" t="s">
        <v>5116</v>
      </c>
    </row>
    <row r="1639" spans="1:22" ht="15" customHeight="1" x14ac:dyDescent="0.3">
      <c r="A1639" s="15" t="s">
        <v>21</v>
      </c>
      <c r="B1639" s="16">
        <v>43690</v>
      </c>
      <c r="C1639" s="16">
        <v>43690</v>
      </c>
      <c r="D1639" s="15">
        <f t="shared" si="50"/>
        <v>2019</v>
      </c>
      <c r="E1639" s="15" t="s">
        <v>390</v>
      </c>
      <c r="F1639" s="15" t="s">
        <v>289</v>
      </c>
      <c r="G1639" s="15"/>
      <c r="H1639" s="15"/>
      <c r="I1639" s="15"/>
      <c r="J1639" s="18">
        <v>5</v>
      </c>
      <c r="L1639" s="15" t="s">
        <v>252</v>
      </c>
      <c r="M1639" s="15" t="s">
        <v>14</v>
      </c>
      <c r="N1639" s="15" t="s">
        <v>7452</v>
      </c>
      <c r="O1639" s="15"/>
      <c r="Q1639" s="10">
        <v>5</v>
      </c>
      <c r="S1639" s="15"/>
      <c r="T1639">
        <f t="shared" si="51"/>
        <v>78.539816339744831</v>
      </c>
      <c r="U1639" s="15" t="s">
        <v>5117</v>
      </c>
      <c r="V1639" s="15" t="s">
        <v>5118</v>
      </c>
    </row>
    <row r="1640" spans="1:22" ht="15" customHeight="1" x14ac:dyDescent="0.3">
      <c r="A1640" s="15" t="s">
        <v>21</v>
      </c>
      <c r="B1640" s="16">
        <v>43690</v>
      </c>
      <c r="C1640" s="16">
        <v>43690</v>
      </c>
      <c r="D1640" s="15">
        <f t="shared" si="50"/>
        <v>2019</v>
      </c>
      <c r="E1640" s="15" t="s">
        <v>390</v>
      </c>
      <c r="F1640" s="15" t="s">
        <v>289</v>
      </c>
      <c r="G1640" s="15"/>
      <c r="H1640" s="15"/>
      <c r="I1640" s="15"/>
      <c r="J1640" s="18">
        <v>5</v>
      </c>
      <c r="L1640" s="15" t="s">
        <v>252</v>
      </c>
      <c r="M1640" s="15" t="s">
        <v>14</v>
      </c>
      <c r="N1640" s="15" t="s">
        <v>7452</v>
      </c>
      <c r="O1640" s="15"/>
      <c r="Q1640" s="10">
        <v>5</v>
      </c>
      <c r="S1640" s="15"/>
      <c r="T1640">
        <f t="shared" si="51"/>
        <v>78.539816339744831</v>
      </c>
      <c r="U1640" s="15" t="s">
        <v>5119</v>
      </c>
      <c r="V1640" s="15" t="s">
        <v>5120</v>
      </c>
    </row>
    <row r="1641" spans="1:22" ht="15" customHeight="1" x14ac:dyDescent="0.3">
      <c r="A1641" s="15" t="s">
        <v>21</v>
      </c>
      <c r="B1641" s="16">
        <v>43690</v>
      </c>
      <c r="C1641" s="16">
        <v>43690</v>
      </c>
      <c r="D1641" s="15">
        <f t="shared" si="50"/>
        <v>2019</v>
      </c>
      <c r="E1641" s="15" t="s">
        <v>390</v>
      </c>
      <c r="F1641" s="15" t="s">
        <v>289</v>
      </c>
      <c r="G1641" s="15"/>
      <c r="H1641" s="15"/>
      <c r="I1641" s="15"/>
      <c r="J1641" s="18">
        <v>3</v>
      </c>
      <c r="L1641" s="15" t="s">
        <v>252</v>
      </c>
      <c r="M1641" s="15" t="s">
        <v>14</v>
      </c>
      <c r="N1641" s="15" t="s">
        <v>7451</v>
      </c>
      <c r="O1641" s="15"/>
      <c r="Q1641" s="10">
        <v>3</v>
      </c>
      <c r="S1641" s="15"/>
      <c r="T1641">
        <f t="shared" si="51"/>
        <v>28.274333882308138</v>
      </c>
      <c r="U1641" s="15" t="s">
        <v>5121</v>
      </c>
      <c r="V1641" s="15" t="s">
        <v>5122</v>
      </c>
    </row>
    <row r="1642" spans="1:22" ht="15" customHeight="1" x14ac:dyDescent="0.3">
      <c r="A1642" s="15" t="s">
        <v>21</v>
      </c>
      <c r="B1642" s="16">
        <v>43690</v>
      </c>
      <c r="C1642" s="16">
        <v>43690</v>
      </c>
      <c r="D1642" s="15">
        <f t="shared" si="50"/>
        <v>2019</v>
      </c>
      <c r="E1642" s="15" t="s">
        <v>390</v>
      </c>
      <c r="F1642" s="15" t="s">
        <v>289</v>
      </c>
      <c r="G1642" s="15"/>
      <c r="H1642" s="15"/>
      <c r="I1642" s="15"/>
      <c r="J1642" s="18">
        <v>0.01</v>
      </c>
      <c r="L1642" s="15" t="s">
        <v>330</v>
      </c>
      <c r="M1642" s="15" t="s">
        <v>14</v>
      </c>
      <c r="N1642" s="15" t="s">
        <v>7451</v>
      </c>
      <c r="O1642" s="15"/>
      <c r="Q1642">
        <v>0.5</v>
      </c>
      <c r="S1642" s="15"/>
      <c r="T1642">
        <f t="shared" si="51"/>
        <v>0.78539816339744828</v>
      </c>
      <c r="U1642" s="15" t="s">
        <v>5123</v>
      </c>
      <c r="V1642" s="15" t="s">
        <v>5124</v>
      </c>
    </row>
    <row r="1643" spans="1:22" ht="15" customHeight="1" x14ac:dyDescent="0.3">
      <c r="A1643" s="15" t="s">
        <v>21</v>
      </c>
      <c r="B1643" s="16">
        <v>43690</v>
      </c>
      <c r="C1643" s="16">
        <v>43690</v>
      </c>
      <c r="D1643" s="15">
        <f t="shared" si="50"/>
        <v>2019</v>
      </c>
      <c r="E1643" s="15" t="s">
        <v>390</v>
      </c>
      <c r="F1643" s="15" t="s">
        <v>289</v>
      </c>
      <c r="G1643" s="15"/>
      <c r="H1643" s="15"/>
      <c r="I1643" s="15"/>
      <c r="J1643" s="18">
        <v>5</v>
      </c>
      <c r="L1643" s="15" t="s">
        <v>240</v>
      </c>
      <c r="M1643" s="15" t="s">
        <v>14</v>
      </c>
      <c r="N1643" s="15" t="s">
        <v>7452</v>
      </c>
      <c r="O1643" s="15"/>
      <c r="Q1643" s="10">
        <v>5</v>
      </c>
      <c r="S1643" s="15"/>
      <c r="T1643">
        <f t="shared" si="51"/>
        <v>78.539816339744831</v>
      </c>
      <c r="U1643" s="15" t="s">
        <v>5125</v>
      </c>
      <c r="V1643" s="15" t="s">
        <v>5126</v>
      </c>
    </row>
    <row r="1644" spans="1:22" ht="15" customHeight="1" x14ac:dyDescent="0.3">
      <c r="A1644" s="15" t="s">
        <v>21</v>
      </c>
      <c r="B1644" s="16">
        <v>43690</v>
      </c>
      <c r="C1644" s="16">
        <v>43690</v>
      </c>
      <c r="D1644" s="15">
        <f t="shared" si="50"/>
        <v>2019</v>
      </c>
      <c r="E1644" s="15" t="s">
        <v>390</v>
      </c>
      <c r="F1644" s="15" t="s">
        <v>289</v>
      </c>
      <c r="G1644" s="15"/>
      <c r="H1644" s="15"/>
      <c r="I1644" s="15"/>
      <c r="J1644" s="18">
        <v>5</v>
      </c>
      <c r="L1644" s="15" t="s">
        <v>240</v>
      </c>
      <c r="M1644" s="15" t="s">
        <v>14</v>
      </c>
      <c r="N1644" s="15" t="s">
        <v>7452</v>
      </c>
      <c r="O1644" s="15"/>
      <c r="Q1644" s="10">
        <v>5</v>
      </c>
      <c r="S1644" s="15"/>
      <c r="T1644">
        <f t="shared" si="51"/>
        <v>78.539816339744831</v>
      </c>
      <c r="U1644" s="15" t="s">
        <v>5127</v>
      </c>
      <c r="V1644" s="15" t="s">
        <v>5128</v>
      </c>
    </row>
    <row r="1645" spans="1:22" ht="15" customHeight="1" x14ac:dyDescent="0.3">
      <c r="A1645" s="15" t="s">
        <v>21</v>
      </c>
      <c r="B1645" s="16">
        <v>43690</v>
      </c>
      <c r="C1645" s="16">
        <v>43690</v>
      </c>
      <c r="D1645" s="15">
        <f t="shared" si="50"/>
        <v>2019</v>
      </c>
      <c r="E1645" s="15" t="s">
        <v>390</v>
      </c>
      <c r="F1645" s="15" t="s">
        <v>289</v>
      </c>
      <c r="G1645" s="15"/>
      <c r="H1645" s="15"/>
      <c r="I1645" s="15"/>
      <c r="J1645" s="18">
        <v>3</v>
      </c>
      <c r="L1645" s="15" t="s">
        <v>245</v>
      </c>
      <c r="M1645" s="15" t="s">
        <v>14</v>
      </c>
      <c r="N1645" s="15" t="s">
        <v>7452</v>
      </c>
      <c r="O1645" s="15"/>
      <c r="Q1645" s="10">
        <v>3</v>
      </c>
      <c r="S1645" s="15"/>
      <c r="T1645">
        <f t="shared" si="51"/>
        <v>28.274333882308138</v>
      </c>
      <c r="U1645" s="15" t="s">
        <v>5129</v>
      </c>
      <c r="V1645" s="15" t="s">
        <v>5130</v>
      </c>
    </row>
    <row r="1646" spans="1:22" ht="15" customHeight="1" x14ac:dyDescent="0.3">
      <c r="A1646" s="15" t="s">
        <v>21</v>
      </c>
      <c r="B1646" s="16">
        <v>43690</v>
      </c>
      <c r="C1646" s="16">
        <v>43690</v>
      </c>
      <c r="D1646" s="15">
        <f t="shared" si="50"/>
        <v>2019</v>
      </c>
      <c r="E1646" s="15" t="s">
        <v>390</v>
      </c>
      <c r="F1646" s="15" t="s">
        <v>335</v>
      </c>
      <c r="G1646" s="15"/>
      <c r="H1646" s="15"/>
      <c r="I1646" s="15"/>
      <c r="J1646" s="18">
        <v>4</v>
      </c>
      <c r="L1646" s="15" t="s">
        <v>252</v>
      </c>
      <c r="M1646" s="15" t="s">
        <v>14</v>
      </c>
      <c r="N1646" s="15" t="s">
        <v>7452</v>
      </c>
      <c r="O1646" s="15"/>
      <c r="Q1646" s="10">
        <v>4</v>
      </c>
      <c r="S1646" s="15"/>
      <c r="T1646">
        <f t="shared" si="51"/>
        <v>50.26548245743669</v>
      </c>
      <c r="U1646" s="15" t="s">
        <v>5131</v>
      </c>
      <c r="V1646" s="15" t="s">
        <v>5132</v>
      </c>
    </row>
    <row r="1647" spans="1:22" ht="15" customHeight="1" x14ac:dyDescent="0.3">
      <c r="A1647" s="15" t="s">
        <v>21</v>
      </c>
      <c r="B1647" s="16">
        <v>43690</v>
      </c>
      <c r="C1647" s="16">
        <v>43690</v>
      </c>
      <c r="D1647" s="15">
        <f t="shared" si="50"/>
        <v>2019</v>
      </c>
      <c r="E1647" s="15" t="s">
        <v>390</v>
      </c>
      <c r="F1647" s="15" t="s">
        <v>474</v>
      </c>
      <c r="G1647" s="15"/>
      <c r="H1647" s="15"/>
      <c r="I1647" s="15"/>
      <c r="J1647" s="18">
        <v>5</v>
      </c>
      <c r="L1647" s="15" t="s">
        <v>245</v>
      </c>
      <c r="M1647" s="15" t="s">
        <v>14</v>
      </c>
      <c r="N1647" s="15" t="s">
        <v>7452</v>
      </c>
      <c r="O1647" s="15"/>
      <c r="Q1647" s="10">
        <v>5</v>
      </c>
      <c r="S1647" s="15"/>
      <c r="T1647">
        <f t="shared" si="51"/>
        <v>78.539816339744831</v>
      </c>
      <c r="U1647" s="15" t="s">
        <v>5133</v>
      </c>
      <c r="V1647" s="15" t="s">
        <v>5134</v>
      </c>
    </row>
    <row r="1648" spans="1:22" ht="15" customHeight="1" x14ac:dyDescent="0.3">
      <c r="A1648" s="15" t="s">
        <v>21</v>
      </c>
      <c r="B1648" s="16">
        <v>43690</v>
      </c>
      <c r="C1648" s="16">
        <v>43690</v>
      </c>
      <c r="D1648" s="15">
        <f t="shared" si="50"/>
        <v>2019</v>
      </c>
      <c r="E1648" s="15" t="s">
        <v>390</v>
      </c>
      <c r="F1648" s="15" t="s">
        <v>257</v>
      </c>
      <c r="G1648" s="15"/>
      <c r="H1648" s="15"/>
      <c r="I1648" s="15"/>
      <c r="J1648" s="18">
        <v>1</v>
      </c>
      <c r="L1648" s="15" t="s">
        <v>240</v>
      </c>
      <c r="M1648" s="15" t="s">
        <v>14</v>
      </c>
      <c r="N1648" s="15" t="s">
        <v>7452</v>
      </c>
      <c r="O1648" s="15"/>
      <c r="Q1648" s="10">
        <v>1</v>
      </c>
      <c r="S1648" s="15"/>
      <c r="T1648">
        <f t="shared" si="51"/>
        <v>3.1415926535897931</v>
      </c>
      <c r="U1648" s="15" t="s">
        <v>5135</v>
      </c>
      <c r="V1648" s="15" t="s">
        <v>5136</v>
      </c>
    </row>
    <row r="1649" spans="1:22" ht="15" customHeight="1" x14ac:dyDescent="0.3">
      <c r="A1649" s="15" t="s">
        <v>21</v>
      </c>
      <c r="B1649" s="16">
        <v>43690</v>
      </c>
      <c r="C1649" s="16">
        <v>43690</v>
      </c>
      <c r="D1649" s="15">
        <f t="shared" si="50"/>
        <v>2019</v>
      </c>
      <c r="E1649" s="15" t="s">
        <v>390</v>
      </c>
      <c r="F1649" s="15" t="s">
        <v>367</v>
      </c>
      <c r="G1649" s="15"/>
      <c r="H1649" s="15"/>
      <c r="I1649" s="15"/>
      <c r="J1649" s="18">
        <v>1</v>
      </c>
      <c r="L1649" s="15" t="s">
        <v>240</v>
      </c>
      <c r="M1649" s="15" t="s">
        <v>14</v>
      </c>
      <c r="N1649" s="15" t="s">
        <v>7451</v>
      </c>
      <c r="O1649" s="15"/>
      <c r="Q1649" s="10">
        <v>1</v>
      </c>
      <c r="S1649" s="15"/>
      <c r="T1649">
        <f t="shared" si="51"/>
        <v>3.1415926535897931</v>
      </c>
      <c r="U1649" s="15" t="s">
        <v>5137</v>
      </c>
      <c r="V1649" s="15" t="s">
        <v>5138</v>
      </c>
    </row>
    <row r="1650" spans="1:22" ht="15" customHeight="1" x14ac:dyDescent="0.3">
      <c r="A1650" s="15" t="s">
        <v>21</v>
      </c>
      <c r="B1650" s="16">
        <v>43690</v>
      </c>
      <c r="C1650" s="16">
        <v>43690</v>
      </c>
      <c r="D1650" s="15">
        <f t="shared" si="50"/>
        <v>2019</v>
      </c>
      <c r="E1650" s="15" t="s">
        <v>390</v>
      </c>
      <c r="F1650" s="15" t="s">
        <v>474</v>
      </c>
      <c r="G1650" s="15"/>
      <c r="H1650" s="15"/>
      <c r="I1650" s="15"/>
      <c r="J1650" s="18">
        <v>2</v>
      </c>
      <c r="L1650" s="15" t="s">
        <v>240</v>
      </c>
      <c r="M1650" s="15" t="s">
        <v>14</v>
      </c>
      <c r="N1650" s="15" t="s">
        <v>7452</v>
      </c>
      <c r="O1650" s="15"/>
      <c r="Q1650" s="10">
        <v>2</v>
      </c>
      <c r="S1650" s="15"/>
      <c r="T1650">
        <f t="shared" si="51"/>
        <v>12.566370614359172</v>
      </c>
      <c r="U1650" s="15" t="s">
        <v>5139</v>
      </c>
      <c r="V1650" s="15" t="s">
        <v>5140</v>
      </c>
    </row>
    <row r="1651" spans="1:22" ht="15" customHeight="1" x14ac:dyDescent="0.3">
      <c r="A1651" s="15" t="s">
        <v>21</v>
      </c>
      <c r="B1651" s="16">
        <v>43690</v>
      </c>
      <c r="C1651" s="16">
        <v>43690</v>
      </c>
      <c r="D1651" s="15">
        <f t="shared" si="50"/>
        <v>2019</v>
      </c>
      <c r="E1651" s="15" t="s">
        <v>390</v>
      </c>
      <c r="F1651" s="15" t="s">
        <v>474</v>
      </c>
      <c r="G1651" s="15"/>
      <c r="H1651" s="15"/>
      <c r="I1651" s="15"/>
      <c r="J1651" s="18">
        <v>2</v>
      </c>
      <c r="L1651" s="15" t="s">
        <v>240</v>
      </c>
      <c r="M1651" s="15" t="s">
        <v>14</v>
      </c>
      <c r="N1651" s="15" t="s">
        <v>7452</v>
      </c>
      <c r="O1651" s="15"/>
      <c r="Q1651" s="10">
        <v>2</v>
      </c>
      <c r="S1651" s="15"/>
      <c r="T1651">
        <f t="shared" si="51"/>
        <v>12.566370614359172</v>
      </c>
      <c r="U1651" s="15" t="s">
        <v>5141</v>
      </c>
      <c r="V1651" s="15" t="s">
        <v>5142</v>
      </c>
    </row>
    <row r="1652" spans="1:22" ht="15" customHeight="1" x14ac:dyDescent="0.3">
      <c r="A1652" s="15" t="s">
        <v>21</v>
      </c>
      <c r="B1652" s="16">
        <v>43690</v>
      </c>
      <c r="C1652" s="16">
        <v>43690</v>
      </c>
      <c r="D1652" s="15">
        <f t="shared" si="50"/>
        <v>2019</v>
      </c>
      <c r="E1652" s="15" t="s">
        <v>390</v>
      </c>
      <c r="F1652" s="15" t="s">
        <v>474</v>
      </c>
      <c r="G1652" s="15"/>
      <c r="H1652" s="15"/>
      <c r="I1652" s="15"/>
      <c r="J1652" s="18">
        <v>2</v>
      </c>
      <c r="L1652" s="15" t="s">
        <v>240</v>
      </c>
      <c r="M1652" s="15" t="s">
        <v>14</v>
      </c>
      <c r="N1652" s="15" t="s">
        <v>7452</v>
      </c>
      <c r="O1652" s="15"/>
      <c r="Q1652" s="10">
        <v>2</v>
      </c>
      <c r="S1652" s="15"/>
      <c r="T1652">
        <f t="shared" si="51"/>
        <v>12.566370614359172</v>
      </c>
      <c r="U1652" s="15" t="s">
        <v>5143</v>
      </c>
      <c r="V1652" s="15" t="s">
        <v>5144</v>
      </c>
    </row>
    <row r="1653" spans="1:22" ht="15" customHeight="1" x14ac:dyDescent="0.3">
      <c r="A1653" s="15" t="s">
        <v>21</v>
      </c>
      <c r="B1653" s="16">
        <v>43690</v>
      </c>
      <c r="C1653" s="16">
        <v>43690</v>
      </c>
      <c r="D1653" s="15">
        <f t="shared" si="50"/>
        <v>2019</v>
      </c>
      <c r="E1653" s="15" t="s">
        <v>390</v>
      </c>
      <c r="F1653" s="15" t="s">
        <v>266</v>
      </c>
      <c r="G1653" s="15"/>
      <c r="H1653" s="15"/>
      <c r="I1653" s="15"/>
      <c r="J1653" s="18">
        <v>2</v>
      </c>
      <c r="L1653" s="15" t="s">
        <v>240</v>
      </c>
      <c r="M1653" s="15" t="s">
        <v>14</v>
      </c>
      <c r="N1653" s="15" t="s">
        <v>7452</v>
      </c>
      <c r="O1653" s="15"/>
      <c r="Q1653" s="10">
        <v>2</v>
      </c>
      <c r="S1653" s="15"/>
      <c r="T1653">
        <f t="shared" si="51"/>
        <v>12.566370614359172</v>
      </c>
      <c r="U1653" s="15" t="s">
        <v>5145</v>
      </c>
      <c r="V1653" s="15" t="s">
        <v>5146</v>
      </c>
    </row>
    <row r="1654" spans="1:22" ht="15" customHeight="1" x14ac:dyDescent="0.3">
      <c r="A1654" s="15" t="s">
        <v>21</v>
      </c>
      <c r="B1654" s="16">
        <v>43690</v>
      </c>
      <c r="C1654" s="16">
        <v>43690</v>
      </c>
      <c r="D1654" s="15">
        <f t="shared" si="50"/>
        <v>2019</v>
      </c>
      <c r="E1654" s="15" t="s">
        <v>390</v>
      </c>
      <c r="F1654" s="15" t="s">
        <v>289</v>
      </c>
      <c r="G1654" s="15"/>
      <c r="H1654" s="15"/>
      <c r="I1654" s="15"/>
      <c r="J1654" s="18">
        <v>1</v>
      </c>
      <c r="L1654" s="15" t="s">
        <v>252</v>
      </c>
      <c r="M1654" s="15" t="s">
        <v>14</v>
      </c>
      <c r="N1654" s="15" t="s">
        <v>7451</v>
      </c>
      <c r="O1654" s="15"/>
      <c r="Q1654" s="10">
        <v>1</v>
      </c>
      <c r="S1654" s="15"/>
      <c r="T1654">
        <f t="shared" si="51"/>
        <v>3.1415926535897931</v>
      </c>
      <c r="U1654" s="15" t="s">
        <v>5147</v>
      </c>
      <c r="V1654" s="15" t="s">
        <v>5148</v>
      </c>
    </row>
    <row r="1655" spans="1:22" ht="15" customHeight="1" x14ac:dyDescent="0.3">
      <c r="A1655" s="15" t="s">
        <v>77</v>
      </c>
      <c r="B1655" s="16">
        <v>43689</v>
      </c>
      <c r="C1655" s="16">
        <v>43689</v>
      </c>
      <c r="D1655" s="15">
        <f t="shared" si="50"/>
        <v>2019</v>
      </c>
      <c r="E1655" s="15" t="s">
        <v>166</v>
      </c>
      <c r="F1655" s="15" t="s">
        <v>2440</v>
      </c>
      <c r="G1655" s="15"/>
      <c r="H1655" s="15"/>
      <c r="I1655" s="15"/>
      <c r="J1655" s="18">
        <v>0.01</v>
      </c>
      <c r="L1655" s="15" t="s">
        <v>330</v>
      </c>
      <c r="M1655" s="15" t="s">
        <v>14</v>
      </c>
      <c r="N1655" s="15" t="s">
        <v>7451</v>
      </c>
      <c r="O1655" s="15"/>
      <c r="Q1655">
        <v>0.5</v>
      </c>
      <c r="S1655" s="15"/>
      <c r="T1655">
        <f t="shared" si="51"/>
        <v>0.78539816339744828</v>
      </c>
      <c r="U1655" s="15" t="s">
        <v>5149</v>
      </c>
      <c r="V1655" s="15" t="s">
        <v>5150</v>
      </c>
    </row>
    <row r="1656" spans="1:22" ht="15" customHeight="1" x14ac:dyDescent="0.3">
      <c r="A1656" s="15" t="s">
        <v>1241</v>
      </c>
      <c r="B1656" s="16">
        <v>43690</v>
      </c>
      <c r="C1656" s="16">
        <v>43690</v>
      </c>
      <c r="D1656" s="15">
        <f t="shared" si="50"/>
        <v>2019</v>
      </c>
      <c r="E1656" s="15" t="s">
        <v>1240</v>
      </c>
      <c r="F1656" s="15" t="s">
        <v>289</v>
      </c>
      <c r="G1656" s="15"/>
      <c r="H1656" s="15"/>
      <c r="I1656" s="15"/>
      <c r="J1656" s="18">
        <v>0.01</v>
      </c>
      <c r="L1656" s="15" t="s">
        <v>330</v>
      </c>
      <c r="M1656" s="15" t="s">
        <v>14</v>
      </c>
      <c r="N1656" s="15" t="s">
        <v>7451</v>
      </c>
      <c r="O1656" s="15"/>
      <c r="Q1656">
        <v>0.5</v>
      </c>
      <c r="S1656" s="15"/>
      <c r="T1656">
        <f t="shared" si="51"/>
        <v>0.78539816339744828</v>
      </c>
      <c r="U1656" s="15" t="s">
        <v>5151</v>
      </c>
      <c r="V1656" s="15" t="s">
        <v>5152</v>
      </c>
    </row>
    <row r="1657" spans="1:22" ht="15" customHeight="1" x14ac:dyDescent="0.3">
      <c r="A1657" s="15" t="s">
        <v>1241</v>
      </c>
      <c r="B1657" s="16">
        <v>43690</v>
      </c>
      <c r="C1657" s="16">
        <v>43690</v>
      </c>
      <c r="D1657" s="15">
        <f t="shared" si="50"/>
        <v>2019</v>
      </c>
      <c r="E1657" s="15" t="s">
        <v>1240</v>
      </c>
      <c r="F1657" s="15" t="s">
        <v>289</v>
      </c>
      <c r="G1657" s="15"/>
      <c r="H1657" s="15"/>
      <c r="I1657" s="15"/>
      <c r="J1657" s="18">
        <v>2</v>
      </c>
      <c r="L1657" s="15" t="s">
        <v>240</v>
      </c>
      <c r="M1657" s="15" t="s">
        <v>14</v>
      </c>
      <c r="N1657" s="15" t="s">
        <v>7451</v>
      </c>
      <c r="O1657" s="15"/>
      <c r="Q1657" s="10">
        <v>2</v>
      </c>
      <c r="S1657" s="15"/>
      <c r="T1657">
        <f t="shared" si="51"/>
        <v>12.566370614359172</v>
      </c>
      <c r="U1657" s="15" t="s">
        <v>5153</v>
      </c>
      <c r="V1657" s="15" t="s">
        <v>5154</v>
      </c>
    </row>
    <row r="1658" spans="1:22" ht="15" customHeight="1" x14ac:dyDescent="0.3">
      <c r="A1658" s="15" t="s">
        <v>1241</v>
      </c>
      <c r="B1658" s="16">
        <v>43690</v>
      </c>
      <c r="C1658" s="16">
        <v>43690</v>
      </c>
      <c r="D1658" s="15">
        <f t="shared" si="50"/>
        <v>2019</v>
      </c>
      <c r="E1658" s="15" t="s">
        <v>1240</v>
      </c>
      <c r="F1658" s="15" t="s">
        <v>289</v>
      </c>
      <c r="G1658" s="15"/>
      <c r="H1658" s="15"/>
      <c r="I1658" s="15"/>
      <c r="J1658" s="18">
        <v>0.01</v>
      </c>
      <c r="L1658" s="15" t="s">
        <v>330</v>
      </c>
      <c r="M1658" s="15" t="s">
        <v>14</v>
      </c>
      <c r="N1658" s="15" t="s">
        <v>7451</v>
      </c>
      <c r="O1658" s="15"/>
      <c r="Q1658">
        <v>0.5</v>
      </c>
      <c r="S1658" s="15"/>
      <c r="T1658">
        <f t="shared" si="51"/>
        <v>0.78539816339744828</v>
      </c>
      <c r="U1658" s="15" t="s">
        <v>5155</v>
      </c>
      <c r="V1658" s="15" t="s">
        <v>5156</v>
      </c>
    </row>
    <row r="1659" spans="1:22" ht="15" customHeight="1" x14ac:dyDescent="0.3">
      <c r="A1659" s="15" t="s">
        <v>1241</v>
      </c>
      <c r="B1659" s="16">
        <v>43690</v>
      </c>
      <c r="C1659" s="16">
        <v>43690</v>
      </c>
      <c r="D1659" s="15">
        <f t="shared" si="50"/>
        <v>2019</v>
      </c>
      <c r="E1659" s="15" t="s">
        <v>1240</v>
      </c>
      <c r="F1659" s="15" t="s">
        <v>367</v>
      </c>
      <c r="G1659" s="15"/>
      <c r="H1659" s="15"/>
      <c r="I1659" s="15"/>
      <c r="J1659" s="18">
        <v>0.01</v>
      </c>
      <c r="L1659" s="15" t="s">
        <v>330</v>
      </c>
      <c r="M1659" s="15" t="s">
        <v>14</v>
      </c>
      <c r="N1659" s="15" t="s">
        <v>7451</v>
      </c>
      <c r="O1659" s="15"/>
      <c r="Q1659">
        <v>0.5</v>
      </c>
      <c r="S1659" s="15"/>
      <c r="T1659">
        <f t="shared" si="51"/>
        <v>0.78539816339744828</v>
      </c>
      <c r="U1659" s="15" t="s">
        <v>5157</v>
      </c>
      <c r="V1659" s="15" t="s">
        <v>5158</v>
      </c>
    </row>
    <row r="1660" spans="1:22" ht="15" customHeight="1" x14ac:dyDescent="0.3">
      <c r="A1660" s="15" t="s">
        <v>1241</v>
      </c>
      <c r="B1660" s="16">
        <v>43690</v>
      </c>
      <c r="C1660" s="16">
        <v>43690</v>
      </c>
      <c r="D1660" s="15">
        <f t="shared" si="50"/>
        <v>2019</v>
      </c>
      <c r="E1660" s="15" t="s">
        <v>1240</v>
      </c>
      <c r="F1660" s="15" t="s">
        <v>262</v>
      </c>
      <c r="G1660" s="15"/>
      <c r="H1660" s="15"/>
      <c r="I1660" s="15"/>
      <c r="J1660" s="18">
        <v>0.01</v>
      </c>
      <c r="L1660" s="15" t="s">
        <v>330</v>
      </c>
      <c r="M1660" s="15" t="s">
        <v>14</v>
      </c>
      <c r="N1660" s="15" t="s">
        <v>7451</v>
      </c>
      <c r="O1660" s="15"/>
      <c r="Q1660">
        <v>0.5</v>
      </c>
      <c r="S1660" s="15"/>
      <c r="T1660">
        <f t="shared" si="51"/>
        <v>0.78539816339744828</v>
      </c>
      <c r="U1660" s="15" t="s">
        <v>5159</v>
      </c>
      <c r="V1660" s="15" t="s">
        <v>5160</v>
      </c>
    </row>
    <row r="1661" spans="1:22" ht="15" customHeight="1" x14ac:dyDescent="0.3">
      <c r="A1661" s="15" t="s">
        <v>1241</v>
      </c>
      <c r="B1661" s="16">
        <v>43690</v>
      </c>
      <c r="C1661" s="16">
        <v>43629</v>
      </c>
      <c r="D1661" s="15">
        <f t="shared" si="50"/>
        <v>2019</v>
      </c>
      <c r="E1661" s="15" t="s">
        <v>1240</v>
      </c>
      <c r="F1661" s="15" t="s">
        <v>262</v>
      </c>
      <c r="G1661" s="15"/>
      <c r="H1661" s="15"/>
      <c r="I1661" s="15"/>
      <c r="J1661" s="18">
        <v>6</v>
      </c>
      <c r="L1661" s="15" t="s">
        <v>252</v>
      </c>
      <c r="M1661" s="15" t="s">
        <v>14</v>
      </c>
      <c r="N1661" s="15" t="s">
        <v>7452</v>
      </c>
      <c r="O1661" s="15"/>
      <c r="Q1661" s="10">
        <v>6</v>
      </c>
      <c r="S1661" s="15"/>
      <c r="T1661">
        <f t="shared" si="51"/>
        <v>113.09733552923255</v>
      </c>
      <c r="U1661" s="15" t="s">
        <v>5161</v>
      </c>
      <c r="V1661" s="15" t="s">
        <v>5162</v>
      </c>
    </row>
    <row r="1662" spans="1:22" ht="15" customHeight="1" x14ac:dyDescent="0.3">
      <c r="A1662" s="15" t="s">
        <v>1241</v>
      </c>
      <c r="B1662" s="16">
        <v>43690</v>
      </c>
      <c r="C1662" s="16">
        <v>43629</v>
      </c>
      <c r="D1662" s="15">
        <f t="shared" si="50"/>
        <v>2019</v>
      </c>
      <c r="E1662" s="15" t="s">
        <v>1240</v>
      </c>
      <c r="F1662" s="15" t="s">
        <v>262</v>
      </c>
      <c r="G1662" s="15"/>
      <c r="H1662" s="15"/>
      <c r="I1662" s="15"/>
      <c r="J1662" s="18">
        <v>6</v>
      </c>
      <c r="L1662" s="15" t="s">
        <v>252</v>
      </c>
      <c r="M1662" s="15" t="s">
        <v>14</v>
      </c>
      <c r="N1662" s="15" t="s">
        <v>7452</v>
      </c>
      <c r="O1662" s="15"/>
      <c r="Q1662" s="10">
        <v>6</v>
      </c>
      <c r="S1662" s="15"/>
      <c r="T1662">
        <f t="shared" si="51"/>
        <v>113.09733552923255</v>
      </c>
      <c r="U1662" s="15" t="s">
        <v>5163</v>
      </c>
      <c r="V1662" s="15" t="s">
        <v>5164</v>
      </c>
    </row>
    <row r="1663" spans="1:22" ht="15" customHeight="1" x14ac:dyDescent="0.3">
      <c r="A1663" s="15" t="s">
        <v>1241</v>
      </c>
      <c r="B1663" s="16">
        <v>43690</v>
      </c>
      <c r="C1663" s="16">
        <v>43629</v>
      </c>
      <c r="D1663" s="15">
        <f t="shared" si="50"/>
        <v>2019</v>
      </c>
      <c r="E1663" s="15" t="s">
        <v>1240</v>
      </c>
      <c r="F1663" s="15" t="s">
        <v>262</v>
      </c>
      <c r="G1663" s="15"/>
      <c r="H1663" s="15"/>
      <c r="I1663" s="15"/>
      <c r="J1663" s="18">
        <v>6</v>
      </c>
      <c r="L1663" s="15" t="s">
        <v>252</v>
      </c>
      <c r="M1663" s="15" t="s">
        <v>14</v>
      </c>
      <c r="N1663" s="15" t="s">
        <v>7452</v>
      </c>
      <c r="O1663" s="15"/>
      <c r="Q1663" s="10">
        <v>6</v>
      </c>
      <c r="S1663" s="15"/>
      <c r="T1663">
        <f t="shared" si="51"/>
        <v>113.09733552923255</v>
      </c>
      <c r="U1663" s="15" t="s">
        <v>5165</v>
      </c>
      <c r="V1663" s="15" t="s">
        <v>5166</v>
      </c>
    </row>
    <row r="1664" spans="1:22" ht="15" customHeight="1" x14ac:dyDescent="0.3">
      <c r="A1664" s="15" t="s">
        <v>1241</v>
      </c>
      <c r="B1664" s="16">
        <v>43690</v>
      </c>
      <c r="C1664" s="16">
        <v>43629</v>
      </c>
      <c r="D1664" s="15">
        <f t="shared" si="50"/>
        <v>2019</v>
      </c>
      <c r="E1664" s="15" t="s">
        <v>1240</v>
      </c>
      <c r="F1664" s="15" t="s">
        <v>262</v>
      </c>
      <c r="G1664" s="15"/>
      <c r="H1664" s="15"/>
      <c r="I1664" s="15"/>
      <c r="J1664" s="18">
        <v>6</v>
      </c>
      <c r="L1664" s="15" t="s">
        <v>252</v>
      </c>
      <c r="M1664" s="15" t="s">
        <v>14</v>
      </c>
      <c r="N1664" s="15" t="s">
        <v>7451</v>
      </c>
      <c r="O1664" s="15"/>
      <c r="Q1664" s="10">
        <v>6</v>
      </c>
      <c r="S1664" s="15"/>
      <c r="T1664">
        <f t="shared" si="51"/>
        <v>113.09733552923255</v>
      </c>
      <c r="U1664" s="15" t="s">
        <v>5167</v>
      </c>
      <c r="V1664" s="15" t="s">
        <v>5168</v>
      </c>
    </row>
    <row r="1665" spans="1:22" ht="15" customHeight="1" x14ac:dyDescent="0.3">
      <c r="A1665" s="15" t="s">
        <v>1349</v>
      </c>
      <c r="B1665" s="16">
        <v>43690</v>
      </c>
      <c r="C1665" s="16">
        <v>43690</v>
      </c>
      <c r="D1665" s="15">
        <f t="shared" si="50"/>
        <v>2019</v>
      </c>
      <c r="E1665" s="15" t="s">
        <v>1240</v>
      </c>
      <c r="F1665" s="15" t="s">
        <v>2440</v>
      </c>
      <c r="G1665" s="15"/>
      <c r="H1665" s="15"/>
      <c r="I1665" s="15"/>
      <c r="J1665" s="18">
        <v>2</v>
      </c>
      <c r="L1665" s="15" t="s">
        <v>240</v>
      </c>
      <c r="M1665" s="15" t="s">
        <v>7450</v>
      </c>
      <c r="N1665" s="15" t="s">
        <v>7452</v>
      </c>
      <c r="O1665" s="15"/>
      <c r="Q1665" s="10">
        <v>2</v>
      </c>
      <c r="S1665" s="15"/>
      <c r="T1665">
        <f t="shared" si="51"/>
        <v>12.566370614359172</v>
      </c>
      <c r="U1665" s="15" t="s">
        <v>5169</v>
      </c>
      <c r="V1665" s="15" t="s">
        <v>5170</v>
      </c>
    </row>
    <row r="1666" spans="1:22" ht="15" customHeight="1" x14ac:dyDescent="0.3">
      <c r="A1666" s="15" t="s">
        <v>1349</v>
      </c>
      <c r="B1666" s="16">
        <v>43690</v>
      </c>
      <c r="C1666" s="16">
        <v>43690</v>
      </c>
      <c r="D1666" s="15">
        <f t="shared" si="50"/>
        <v>2019</v>
      </c>
      <c r="E1666" s="15" t="s">
        <v>1240</v>
      </c>
      <c r="F1666" s="15" t="s">
        <v>289</v>
      </c>
      <c r="G1666" s="15"/>
      <c r="H1666" s="15"/>
      <c r="I1666" s="15"/>
      <c r="J1666" s="18">
        <v>2</v>
      </c>
      <c r="L1666" s="15" t="s">
        <v>330</v>
      </c>
      <c r="M1666" s="15" t="s">
        <v>14</v>
      </c>
      <c r="N1666" s="15" t="s">
        <v>7451</v>
      </c>
      <c r="O1666" s="15"/>
      <c r="Q1666" s="10">
        <v>2</v>
      </c>
      <c r="S1666" s="15"/>
      <c r="T1666">
        <f t="shared" si="51"/>
        <v>12.566370614359172</v>
      </c>
      <c r="U1666" s="15" t="s">
        <v>5171</v>
      </c>
      <c r="V1666" s="15" t="s">
        <v>5172</v>
      </c>
    </row>
    <row r="1667" spans="1:22" ht="15" customHeight="1" x14ac:dyDescent="0.3">
      <c r="A1667" s="15" t="s">
        <v>1349</v>
      </c>
      <c r="B1667" s="16">
        <v>43690</v>
      </c>
      <c r="C1667" s="16">
        <v>43690</v>
      </c>
      <c r="D1667" s="15">
        <f t="shared" ref="D1667:D1730" si="52">YEAR(C1667)</f>
        <v>2019</v>
      </c>
      <c r="E1667" s="15" t="s">
        <v>1240</v>
      </c>
      <c r="F1667" s="15" t="s">
        <v>1702</v>
      </c>
      <c r="G1667" s="15"/>
      <c r="H1667" s="15"/>
      <c r="I1667" s="15"/>
      <c r="J1667" s="18">
        <v>0.01</v>
      </c>
      <c r="L1667" s="15" t="s">
        <v>330</v>
      </c>
      <c r="M1667" s="15" t="s">
        <v>14</v>
      </c>
      <c r="N1667" s="15" t="s">
        <v>7451</v>
      </c>
      <c r="O1667" s="15"/>
      <c r="Q1667">
        <v>0.5</v>
      </c>
      <c r="S1667" s="15"/>
      <c r="T1667">
        <f t="shared" ref="T1667:T1730" si="53">PI()*(Q1667^2)</f>
        <v>0.78539816339744828</v>
      </c>
      <c r="U1667" s="15" t="s">
        <v>5173</v>
      </c>
      <c r="V1667" s="15" t="s">
        <v>5174</v>
      </c>
    </row>
    <row r="1668" spans="1:22" ht="15" customHeight="1" x14ac:dyDescent="0.3">
      <c r="A1668" s="15" t="s">
        <v>17</v>
      </c>
      <c r="B1668" s="16">
        <v>43700</v>
      </c>
      <c r="C1668" s="16">
        <v>43700</v>
      </c>
      <c r="D1668" s="15">
        <f t="shared" si="52"/>
        <v>2019</v>
      </c>
      <c r="E1668" s="15" t="s">
        <v>390</v>
      </c>
      <c r="F1668" s="15" t="s">
        <v>238</v>
      </c>
      <c r="G1668" s="15"/>
      <c r="H1668" s="15"/>
      <c r="I1668" s="15"/>
      <c r="J1668" s="18">
        <v>2</v>
      </c>
      <c r="L1668" s="15" t="s">
        <v>240</v>
      </c>
      <c r="M1668" s="15" t="s">
        <v>14</v>
      </c>
      <c r="N1668" s="15" t="s">
        <v>7451</v>
      </c>
      <c r="O1668" s="15"/>
      <c r="Q1668" s="10">
        <v>2</v>
      </c>
      <c r="S1668" s="15"/>
      <c r="T1668">
        <f t="shared" si="53"/>
        <v>12.566370614359172</v>
      </c>
      <c r="U1668" s="15" t="s">
        <v>5175</v>
      </c>
      <c r="V1668" s="15" t="s">
        <v>5176</v>
      </c>
    </row>
    <row r="1669" spans="1:22" ht="15" customHeight="1" x14ac:dyDescent="0.3">
      <c r="A1669" s="15" t="s">
        <v>17</v>
      </c>
      <c r="B1669" s="16">
        <v>43700</v>
      </c>
      <c r="C1669" s="16">
        <v>43700</v>
      </c>
      <c r="D1669" s="15">
        <f t="shared" si="52"/>
        <v>2019</v>
      </c>
      <c r="E1669" s="15" t="s">
        <v>390</v>
      </c>
      <c r="F1669" s="15" t="s">
        <v>806</v>
      </c>
      <c r="G1669" s="15"/>
      <c r="H1669" s="15"/>
      <c r="I1669" s="15"/>
      <c r="J1669" s="18">
        <v>2</v>
      </c>
      <c r="L1669" s="15" t="s">
        <v>330</v>
      </c>
      <c r="M1669" s="15" t="s">
        <v>14</v>
      </c>
      <c r="N1669" s="15" t="s">
        <v>7451</v>
      </c>
      <c r="O1669" s="15"/>
      <c r="Q1669" s="10">
        <v>2</v>
      </c>
      <c r="S1669" s="15"/>
      <c r="T1669">
        <f t="shared" si="53"/>
        <v>12.566370614359172</v>
      </c>
      <c r="U1669" s="15" t="s">
        <v>5177</v>
      </c>
      <c r="V1669" s="15" t="s">
        <v>5178</v>
      </c>
    </row>
    <row r="1670" spans="1:22" ht="15" customHeight="1" x14ac:dyDescent="0.3">
      <c r="A1670" s="15" t="s">
        <v>17</v>
      </c>
      <c r="B1670" s="16">
        <v>43700</v>
      </c>
      <c r="C1670" s="16">
        <v>43700</v>
      </c>
      <c r="D1670" s="15">
        <f t="shared" si="52"/>
        <v>2019</v>
      </c>
      <c r="E1670" s="15" t="s">
        <v>390</v>
      </c>
      <c r="F1670" s="15" t="s">
        <v>238</v>
      </c>
      <c r="G1670" s="15"/>
      <c r="H1670" s="15"/>
      <c r="I1670" s="15"/>
      <c r="J1670" s="18">
        <v>1.5</v>
      </c>
      <c r="L1670" s="15" t="s">
        <v>252</v>
      </c>
      <c r="M1670" s="15" t="s">
        <v>14</v>
      </c>
      <c r="N1670" s="15" t="s">
        <v>7452</v>
      </c>
      <c r="O1670" s="15"/>
      <c r="Q1670" s="10">
        <v>1.5</v>
      </c>
      <c r="S1670" s="15"/>
      <c r="T1670">
        <f t="shared" si="53"/>
        <v>7.0685834705770345</v>
      </c>
      <c r="U1670" s="15" t="s">
        <v>5179</v>
      </c>
      <c r="V1670" s="15" t="s">
        <v>5180</v>
      </c>
    </row>
    <row r="1671" spans="1:22" ht="15" customHeight="1" x14ac:dyDescent="0.3">
      <c r="A1671" s="15" t="s">
        <v>17</v>
      </c>
      <c r="B1671" s="16">
        <v>43700</v>
      </c>
      <c r="C1671" s="16">
        <v>43700</v>
      </c>
      <c r="D1671" s="15">
        <f t="shared" si="52"/>
        <v>2019</v>
      </c>
      <c r="E1671" s="15" t="s">
        <v>390</v>
      </c>
      <c r="F1671" s="15" t="s">
        <v>2440</v>
      </c>
      <c r="G1671" s="15"/>
      <c r="H1671" s="15"/>
      <c r="I1671" s="15"/>
      <c r="J1671" s="18">
        <v>0.01</v>
      </c>
      <c r="L1671" s="15" t="s">
        <v>330</v>
      </c>
      <c r="M1671" s="15" t="s">
        <v>14</v>
      </c>
      <c r="N1671" s="15" t="s">
        <v>7451</v>
      </c>
      <c r="O1671" s="15"/>
      <c r="Q1671">
        <v>0.5</v>
      </c>
      <c r="S1671" s="15"/>
      <c r="T1671">
        <f t="shared" si="53"/>
        <v>0.78539816339744828</v>
      </c>
      <c r="U1671" s="15" t="s">
        <v>5181</v>
      </c>
      <c r="V1671" s="15" t="s">
        <v>5182</v>
      </c>
    </row>
    <row r="1672" spans="1:22" ht="15" customHeight="1" x14ac:dyDescent="0.3">
      <c r="A1672" s="15" t="s">
        <v>17</v>
      </c>
      <c r="B1672" s="16">
        <v>43700</v>
      </c>
      <c r="C1672" s="16">
        <v>43700</v>
      </c>
      <c r="D1672" s="15">
        <f t="shared" si="52"/>
        <v>2019</v>
      </c>
      <c r="E1672" s="15" t="s">
        <v>390</v>
      </c>
      <c r="F1672" s="15" t="s">
        <v>2440</v>
      </c>
      <c r="G1672" s="15"/>
      <c r="H1672" s="15"/>
      <c r="I1672" s="15"/>
      <c r="J1672" s="18">
        <v>0.01</v>
      </c>
      <c r="L1672" s="15" t="s">
        <v>330</v>
      </c>
      <c r="M1672" s="15" t="s">
        <v>14</v>
      </c>
      <c r="N1672" s="15" t="s">
        <v>7451</v>
      </c>
      <c r="O1672" s="15"/>
      <c r="Q1672">
        <v>0.5</v>
      </c>
      <c r="S1672" s="15"/>
      <c r="T1672">
        <f t="shared" si="53"/>
        <v>0.78539816339744828</v>
      </c>
      <c r="U1672" s="15" t="s">
        <v>5183</v>
      </c>
      <c r="V1672" s="15" t="s">
        <v>5184</v>
      </c>
    </row>
    <row r="1673" spans="1:22" ht="15" customHeight="1" x14ac:dyDescent="0.3">
      <c r="A1673" s="15" t="s">
        <v>17</v>
      </c>
      <c r="B1673" s="16">
        <v>43700</v>
      </c>
      <c r="C1673" s="16">
        <v>43700</v>
      </c>
      <c r="D1673" s="15">
        <f t="shared" si="52"/>
        <v>2019</v>
      </c>
      <c r="E1673" s="15" t="s">
        <v>390</v>
      </c>
      <c r="F1673" s="15" t="s">
        <v>238</v>
      </c>
      <c r="G1673" s="15"/>
      <c r="H1673" s="15"/>
      <c r="I1673" s="15"/>
      <c r="J1673" s="18">
        <v>1</v>
      </c>
      <c r="L1673" s="15" t="s">
        <v>240</v>
      </c>
      <c r="M1673" s="15" t="s">
        <v>14</v>
      </c>
      <c r="N1673" s="15" t="s">
        <v>7451</v>
      </c>
      <c r="O1673" s="15"/>
      <c r="Q1673" s="10">
        <v>1</v>
      </c>
      <c r="S1673" s="15"/>
      <c r="T1673">
        <f t="shared" si="53"/>
        <v>3.1415926535897931</v>
      </c>
      <c r="U1673" s="15" t="s">
        <v>5185</v>
      </c>
      <c r="V1673" s="15" t="s">
        <v>5186</v>
      </c>
    </row>
    <row r="1674" spans="1:22" ht="15" customHeight="1" x14ac:dyDescent="0.3">
      <c r="A1674" s="15" t="s">
        <v>17</v>
      </c>
      <c r="B1674" s="16">
        <v>43700</v>
      </c>
      <c r="C1674" s="16">
        <v>43700</v>
      </c>
      <c r="D1674" s="15">
        <f t="shared" si="52"/>
        <v>2019</v>
      </c>
      <c r="E1674" s="15" t="s">
        <v>390</v>
      </c>
      <c r="F1674" s="15" t="s">
        <v>238</v>
      </c>
      <c r="G1674" s="15"/>
      <c r="H1674" s="15"/>
      <c r="I1674" s="15"/>
      <c r="J1674" s="18">
        <v>1</v>
      </c>
      <c r="L1674" s="15" t="s">
        <v>240</v>
      </c>
      <c r="M1674" s="15" t="s">
        <v>14</v>
      </c>
      <c r="N1674" s="15" t="s">
        <v>7452</v>
      </c>
      <c r="O1674" s="15"/>
      <c r="Q1674" s="10">
        <v>1</v>
      </c>
      <c r="S1674" s="15"/>
      <c r="T1674">
        <f t="shared" si="53"/>
        <v>3.1415926535897931</v>
      </c>
      <c r="U1674" s="15" t="s">
        <v>5187</v>
      </c>
      <c r="V1674" s="15" t="s">
        <v>5188</v>
      </c>
    </row>
    <row r="1675" spans="1:22" ht="15" customHeight="1" x14ac:dyDescent="0.3">
      <c r="A1675" s="15" t="s">
        <v>17</v>
      </c>
      <c r="B1675" s="16">
        <v>43700</v>
      </c>
      <c r="C1675" s="16">
        <v>43700</v>
      </c>
      <c r="D1675" s="15">
        <f t="shared" si="52"/>
        <v>2019</v>
      </c>
      <c r="E1675" s="15" t="s">
        <v>390</v>
      </c>
      <c r="F1675" s="15" t="s">
        <v>2440</v>
      </c>
      <c r="G1675" s="15"/>
      <c r="H1675" s="15"/>
      <c r="I1675" s="15"/>
      <c r="J1675" s="18">
        <v>1</v>
      </c>
      <c r="L1675" s="15" t="s">
        <v>240</v>
      </c>
      <c r="M1675" s="15" t="s">
        <v>14</v>
      </c>
      <c r="N1675" s="15" t="s">
        <v>7452</v>
      </c>
      <c r="O1675" s="15"/>
      <c r="Q1675" s="10">
        <v>1</v>
      </c>
      <c r="S1675" s="15"/>
      <c r="T1675">
        <f t="shared" si="53"/>
        <v>3.1415926535897931</v>
      </c>
      <c r="U1675" s="15" t="s">
        <v>5189</v>
      </c>
      <c r="V1675" s="15" t="s">
        <v>5190</v>
      </c>
    </row>
    <row r="1676" spans="1:22" ht="15" customHeight="1" x14ac:dyDescent="0.3">
      <c r="A1676" s="15" t="s">
        <v>17</v>
      </c>
      <c r="B1676" s="16">
        <v>43700</v>
      </c>
      <c r="C1676" s="16">
        <v>43700</v>
      </c>
      <c r="D1676" s="15">
        <f t="shared" si="52"/>
        <v>2019</v>
      </c>
      <c r="E1676" s="15" t="s">
        <v>390</v>
      </c>
      <c r="F1676" s="15" t="s">
        <v>238</v>
      </c>
      <c r="G1676" s="15"/>
      <c r="H1676" s="15"/>
      <c r="I1676" s="15"/>
      <c r="J1676" s="18">
        <v>3</v>
      </c>
      <c r="L1676" s="15" t="s">
        <v>240</v>
      </c>
      <c r="M1676" s="15" t="s">
        <v>14</v>
      </c>
      <c r="N1676" s="15" t="s">
        <v>7452</v>
      </c>
      <c r="O1676" s="15"/>
      <c r="Q1676" s="10">
        <v>3</v>
      </c>
      <c r="S1676" s="15"/>
      <c r="T1676">
        <f t="shared" si="53"/>
        <v>28.274333882308138</v>
      </c>
      <c r="U1676" s="15" t="s">
        <v>5191</v>
      </c>
      <c r="V1676" s="15" t="s">
        <v>5192</v>
      </c>
    </row>
    <row r="1677" spans="1:22" ht="15" customHeight="1" x14ac:dyDescent="0.3">
      <c r="A1677" s="15" t="s">
        <v>17</v>
      </c>
      <c r="B1677" s="16">
        <v>43700</v>
      </c>
      <c r="C1677" s="16">
        <v>43700</v>
      </c>
      <c r="D1677" s="15">
        <f t="shared" si="52"/>
        <v>2019</v>
      </c>
      <c r="E1677" s="15" t="s">
        <v>390</v>
      </c>
      <c r="F1677" s="15" t="s">
        <v>238</v>
      </c>
      <c r="G1677" s="15"/>
      <c r="H1677" s="15"/>
      <c r="I1677" s="15"/>
      <c r="J1677" s="18">
        <v>1</v>
      </c>
      <c r="L1677" s="15" t="s">
        <v>240</v>
      </c>
      <c r="M1677" s="15" t="s">
        <v>14</v>
      </c>
      <c r="N1677" s="15" t="s">
        <v>7451</v>
      </c>
      <c r="O1677" s="15"/>
      <c r="Q1677" s="10">
        <v>1</v>
      </c>
      <c r="S1677" s="15"/>
      <c r="T1677">
        <f t="shared" si="53"/>
        <v>3.1415926535897931</v>
      </c>
      <c r="U1677" s="15" t="s">
        <v>5193</v>
      </c>
      <c r="V1677" s="15" t="s">
        <v>5194</v>
      </c>
    </row>
    <row r="1678" spans="1:22" ht="15" customHeight="1" x14ac:dyDescent="0.3">
      <c r="A1678" s="15" t="s">
        <v>17</v>
      </c>
      <c r="B1678" s="16">
        <v>43700</v>
      </c>
      <c r="C1678" s="16">
        <v>43700</v>
      </c>
      <c r="D1678" s="15">
        <f t="shared" si="52"/>
        <v>2019</v>
      </c>
      <c r="E1678" s="15" t="s">
        <v>390</v>
      </c>
      <c r="F1678" s="15" t="s">
        <v>2440</v>
      </c>
      <c r="G1678" s="15"/>
      <c r="H1678" s="15"/>
      <c r="I1678" s="15"/>
      <c r="J1678" s="18">
        <v>1</v>
      </c>
      <c r="L1678" s="15" t="s">
        <v>240</v>
      </c>
      <c r="M1678" s="15" t="s">
        <v>14</v>
      </c>
      <c r="N1678" s="15" t="s">
        <v>7451</v>
      </c>
      <c r="O1678" s="15"/>
      <c r="Q1678" s="10">
        <v>1</v>
      </c>
      <c r="S1678" s="15"/>
      <c r="T1678">
        <f t="shared" si="53"/>
        <v>3.1415926535897931</v>
      </c>
      <c r="U1678" s="15" t="s">
        <v>5195</v>
      </c>
      <c r="V1678" s="15" t="s">
        <v>5196</v>
      </c>
    </row>
    <row r="1679" spans="1:22" ht="15" customHeight="1" x14ac:dyDescent="0.3">
      <c r="A1679" s="15" t="s">
        <v>17</v>
      </c>
      <c r="B1679" s="16">
        <v>43700</v>
      </c>
      <c r="C1679" s="16">
        <v>43700</v>
      </c>
      <c r="D1679" s="15">
        <f t="shared" si="52"/>
        <v>2019</v>
      </c>
      <c r="E1679" s="15" t="s">
        <v>390</v>
      </c>
      <c r="F1679" s="15" t="s">
        <v>238</v>
      </c>
      <c r="G1679" s="15"/>
      <c r="H1679" s="15"/>
      <c r="I1679" s="15"/>
      <c r="J1679" s="18">
        <v>0.5</v>
      </c>
      <c r="L1679" s="15" t="s">
        <v>240</v>
      </c>
      <c r="M1679" s="15" t="s">
        <v>14</v>
      </c>
      <c r="N1679" s="15" t="s">
        <v>7451</v>
      </c>
      <c r="O1679" s="15"/>
      <c r="Q1679" s="10">
        <v>0.5</v>
      </c>
      <c r="S1679" s="15"/>
      <c r="T1679">
        <f t="shared" si="53"/>
        <v>0.78539816339744828</v>
      </c>
      <c r="U1679" s="15" t="s">
        <v>5197</v>
      </c>
      <c r="V1679" s="15" t="s">
        <v>5198</v>
      </c>
    </row>
    <row r="1680" spans="1:22" ht="15" customHeight="1" x14ac:dyDescent="0.3">
      <c r="A1680" s="15" t="s">
        <v>17</v>
      </c>
      <c r="B1680" s="16">
        <v>43700</v>
      </c>
      <c r="C1680" s="16">
        <v>43700</v>
      </c>
      <c r="D1680" s="15">
        <f t="shared" si="52"/>
        <v>2019</v>
      </c>
      <c r="E1680" s="15" t="s">
        <v>1178</v>
      </c>
      <c r="F1680" s="15" t="s">
        <v>806</v>
      </c>
      <c r="G1680" s="15"/>
      <c r="H1680" s="15"/>
      <c r="I1680" s="15"/>
      <c r="J1680" s="18">
        <v>0.01</v>
      </c>
      <c r="L1680" s="15" t="s">
        <v>330</v>
      </c>
      <c r="M1680" s="15" t="s">
        <v>14</v>
      </c>
      <c r="N1680" s="15" t="s">
        <v>7451</v>
      </c>
      <c r="O1680" s="15"/>
      <c r="Q1680">
        <v>0.5</v>
      </c>
      <c r="S1680" s="15"/>
      <c r="T1680">
        <f t="shared" si="53"/>
        <v>0.78539816339744828</v>
      </c>
      <c r="U1680" s="15" t="s">
        <v>5199</v>
      </c>
      <c r="V1680" s="15" t="s">
        <v>5200</v>
      </c>
    </row>
    <row r="1681" spans="1:22" ht="15" customHeight="1" x14ac:dyDescent="0.3">
      <c r="A1681" s="15" t="s">
        <v>17</v>
      </c>
      <c r="B1681" s="16">
        <v>43700</v>
      </c>
      <c r="C1681" s="16">
        <v>43700</v>
      </c>
      <c r="D1681" s="15">
        <f t="shared" si="52"/>
        <v>2019</v>
      </c>
      <c r="E1681" s="15" t="s">
        <v>1178</v>
      </c>
      <c r="F1681" s="15" t="s">
        <v>238</v>
      </c>
      <c r="G1681" s="15"/>
      <c r="H1681" s="15"/>
      <c r="I1681" s="15"/>
      <c r="J1681" s="18">
        <v>0.01</v>
      </c>
      <c r="L1681" s="15" t="s">
        <v>330</v>
      </c>
      <c r="M1681" s="15" t="s">
        <v>14</v>
      </c>
      <c r="N1681" s="15" t="s">
        <v>7451</v>
      </c>
      <c r="O1681" s="15"/>
      <c r="Q1681">
        <v>0.5</v>
      </c>
      <c r="S1681" s="15"/>
      <c r="T1681">
        <f t="shared" si="53"/>
        <v>0.78539816339744828</v>
      </c>
      <c r="U1681" s="15" t="s">
        <v>5201</v>
      </c>
      <c r="V1681" s="15" t="s">
        <v>5202</v>
      </c>
    </row>
    <row r="1682" spans="1:22" ht="15" customHeight="1" x14ac:dyDescent="0.3">
      <c r="A1682" s="15" t="s">
        <v>17</v>
      </c>
      <c r="B1682" s="16">
        <v>43700</v>
      </c>
      <c r="C1682" s="16">
        <v>43700</v>
      </c>
      <c r="D1682" s="15">
        <f t="shared" si="52"/>
        <v>2019</v>
      </c>
      <c r="E1682" s="15" t="s">
        <v>390</v>
      </c>
      <c r="F1682" s="15" t="s">
        <v>367</v>
      </c>
      <c r="G1682" s="15"/>
      <c r="H1682" s="15"/>
      <c r="I1682" s="15"/>
      <c r="J1682" s="18">
        <v>3</v>
      </c>
      <c r="L1682" s="15" t="s">
        <v>245</v>
      </c>
      <c r="M1682" s="15" t="s">
        <v>14</v>
      </c>
      <c r="N1682" s="15" t="s">
        <v>7452</v>
      </c>
      <c r="O1682" s="15"/>
      <c r="Q1682" s="10">
        <v>3</v>
      </c>
      <c r="S1682" s="15"/>
      <c r="T1682">
        <f t="shared" si="53"/>
        <v>28.274333882308138</v>
      </c>
      <c r="U1682" s="15" t="s">
        <v>5203</v>
      </c>
      <c r="V1682" s="15" t="s">
        <v>5204</v>
      </c>
    </row>
    <row r="1683" spans="1:22" ht="15" customHeight="1" x14ac:dyDescent="0.3">
      <c r="A1683" s="15" t="s">
        <v>17</v>
      </c>
      <c r="B1683" s="16">
        <v>43700</v>
      </c>
      <c r="C1683" s="16">
        <v>43700</v>
      </c>
      <c r="D1683" s="15">
        <f t="shared" si="52"/>
        <v>2019</v>
      </c>
      <c r="E1683" s="15" t="s">
        <v>390</v>
      </c>
      <c r="F1683" s="15" t="s">
        <v>257</v>
      </c>
      <c r="G1683" s="15"/>
      <c r="H1683" s="15"/>
      <c r="I1683" s="15"/>
      <c r="J1683" s="18">
        <v>3</v>
      </c>
      <c r="L1683" s="15" t="s">
        <v>245</v>
      </c>
      <c r="M1683" s="15" t="s">
        <v>14</v>
      </c>
      <c r="N1683" s="15" t="s">
        <v>7452</v>
      </c>
      <c r="O1683" s="15"/>
      <c r="Q1683" s="10">
        <v>3</v>
      </c>
      <c r="S1683" s="15"/>
      <c r="T1683">
        <f t="shared" si="53"/>
        <v>28.274333882308138</v>
      </c>
      <c r="U1683" s="15" t="s">
        <v>5205</v>
      </c>
      <c r="V1683" s="15" t="s">
        <v>5206</v>
      </c>
    </row>
    <row r="1684" spans="1:22" ht="15" customHeight="1" x14ac:dyDescent="0.3">
      <c r="A1684" s="15" t="s">
        <v>17</v>
      </c>
      <c r="B1684" s="16">
        <v>43700</v>
      </c>
      <c r="C1684" s="16">
        <v>43700</v>
      </c>
      <c r="D1684" s="15">
        <f t="shared" si="52"/>
        <v>2019</v>
      </c>
      <c r="E1684" s="15" t="s">
        <v>390</v>
      </c>
      <c r="F1684" s="15" t="s">
        <v>360</v>
      </c>
      <c r="G1684" s="15"/>
      <c r="H1684" s="15"/>
      <c r="I1684" s="15"/>
      <c r="J1684" s="18">
        <v>0.01</v>
      </c>
      <c r="L1684" s="15" t="s">
        <v>330</v>
      </c>
      <c r="M1684" s="15" t="s">
        <v>14</v>
      </c>
      <c r="N1684" s="15" t="s">
        <v>7451</v>
      </c>
      <c r="O1684" s="15"/>
      <c r="Q1684">
        <v>0.5</v>
      </c>
      <c r="S1684" s="15"/>
      <c r="T1684">
        <f t="shared" si="53"/>
        <v>0.78539816339744828</v>
      </c>
      <c r="U1684" s="15" t="s">
        <v>5207</v>
      </c>
      <c r="V1684" s="15" t="s">
        <v>5208</v>
      </c>
    </row>
    <row r="1685" spans="1:22" ht="15" customHeight="1" x14ac:dyDescent="0.3">
      <c r="A1685" s="15" t="s">
        <v>17</v>
      </c>
      <c r="B1685" s="16">
        <v>43700</v>
      </c>
      <c r="C1685" s="16">
        <v>43700</v>
      </c>
      <c r="D1685" s="15">
        <f t="shared" si="52"/>
        <v>2019</v>
      </c>
      <c r="E1685" s="15" t="s">
        <v>390</v>
      </c>
      <c r="F1685" s="15" t="s">
        <v>238</v>
      </c>
      <c r="G1685" s="15"/>
      <c r="H1685" s="15"/>
      <c r="I1685" s="15"/>
      <c r="J1685" s="18">
        <v>0.01</v>
      </c>
      <c r="L1685" s="15" t="s">
        <v>330</v>
      </c>
      <c r="M1685" s="15" t="s">
        <v>14</v>
      </c>
      <c r="N1685" s="15" t="s">
        <v>7451</v>
      </c>
      <c r="O1685" s="15"/>
      <c r="Q1685">
        <v>0.5</v>
      </c>
      <c r="S1685" s="15"/>
      <c r="T1685">
        <f t="shared" si="53"/>
        <v>0.78539816339744828</v>
      </c>
      <c r="U1685" s="15" t="s">
        <v>5209</v>
      </c>
      <c r="V1685" s="15" t="s">
        <v>5210</v>
      </c>
    </row>
    <row r="1686" spans="1:22" ht="15" customHeight="1" x14ac:dyDescent="0.3">
      <c r="A1686" s="15" t="s">
        <v>17</v>
      </c>
      <c r="B1686" s="16">
        <v>43700</v>
      </c>
      <c r="C1686" s="16">
        <v>43700</v>
      </c>
      <c r="D1686" s="15">
        <f t="shared" si="52"/>
        <v>2019</v>
      </c>
      <c r="E1686" s="15" t="s">
        <v>390</v>
      </c>
      <c r="F1686" s="15" t="s">
        <v>257</v>
      </c>
      <c r="G1686" s="15"/>
      <c r="H1686" s="15"/>
      <c r="I1686" s="15"/>
      <c r="J1686" s="18">
        <v>2</v>
      </c>
      <c r="L1686" s="15" t="s">
        <v>252</v>
      </c>
      <c r="M1686" s="15" t="s">
        <v>14</v>
      </c>
      <c r="N1686" s="15" t="s">
        <v>7451</v>
      </c>
      <c r="O1686" s="15"/>
      <c r="Q1686" s="10">
        <v>2</v>
      </c>
      <c r="S1686" s="15"/>
      <c r="T1686">
        <f t="shared" si="53"/>
        <v>12.566370614359172</v>
      </c>
      <c r="U1686" s="15" t="s">
        <v>5211</v>
      </c>
      <c r="V1686" s="15" t="s">
        <v>5212</v>
      </c>
    </row>
    <row r="1687" spans="1:22" ht="15" customHeight="1" x14ac:dyDescent="0.3">
      <c r="A1687" s="15" t="s">
        <v>17</v>
      </c>
      <c r="B1687" s="16">
        <v>43700</v>
      </c>
      <c r="C1687" s="16">
        <v>43700</v>
      </c>
      <c r="D1687" s="15">
        <f t="shared" si="52"/>
        <v>2019</v>
      </c>
      <c r="E1687" s="15" t="s">
        <v>390</v>
      </c>
      <c r="F1687" s="15" t="s">
        <v>257</v>
      </c>
      <c r="G1687" s="15"/>
      <c r="H1687" s="15"/>
      <c r="I1687" s="15"/>
      <c r="J1687" s="18">
        <v>6</v>
      </c>
      <c r="L1687" s="15" t="s">
        <v>245</v>
      </c>
      <c r="M1687" s="15" t="s">
        <v>14</v>
      </c>
      <c r="N1687" s="15" t="s">
        <v>7453</v>
      </c>
      <c r="O1687" s="15"/>
      <c r="Q1687" s="10">
        <v>6</v>
      </c>
      <c r="S1687" s="15"/>
      <c r="T1687">
        <f t="shared" si="53"/>
        <v>113.09733552923255</v>
      </c>
      <c r="U1687" s="15" t="s">
        <v>5213</v>
      </c>
      <c r="V1687" s="15" t="s">
        <v>5214</v>
      </c>
    </row>
    <row r="1688" spans="1:22" ht="15" customHeight="1" x14ac:dyDescent="0.3">
      <c r="A1688" s="15" t="s">
        <v>17</v>
      </c>
      <c r="B1688" s="16">
        <v>43700</v>
      </c>
      <c r="C1688" s="16">
        <v>43700</v>
      </c>
      <c r="D1688" s="15">
        <f t="shared" si="52"/>
        <v>2019</v>
      </c>
      <c r="E1688" s="15" t="s">
        <v>390</v>
      </c>
      <c r="F1688" s="15" t="s">
        <v>257</v>
      </c>
      <c r="G1688" s="15"/>
      <c r="H1688" s="15"/>
      <c r="I1688" s="15"/>
      <c r="J1688" s="18">
        <v>2</v>
      </c>
      <c r="L1688" s="15" t="s">
        <v>245</v>
      </c>
      <c r="M1688" s="15" t="s">
        <v>14</v>
      </c>
      <c r="N1688" s="15" t="s">
        <v>7452</v>
      </c>
      <c r="O1688" s="15"/>
      <c r="Q1688" s="10">
        <v>2</v>
      </c>
      <c r="S1688" s="15"/>
      <c r="T1688">
        <f t="shared" si="53"/>
        <v>12.566370614359172</v>
      </c>
      <c r="U1688" s="15" t="s">
        <v>5215</v>
      </c>
      <c r="V1688" s="15" t="s">
        <v>5216</v>
      </c>
    </row>
    <row r="1689" spans="1:22" ht="15" customHeight="1" x14ac:dyDescent="0.3">
      <c r="A1689" s="15" t="s">
        <v>17</v>
      </c>
      <c r="B1689" s="16">
        <v>43700</v>
      </c>
      <c r="C1689" s="16">
        <v>43700</v>
      </c>
      <c r="D1689" s="15">
        <f t="shared" si="52"/>
        <v>2019</v>
      </c>
      <c r="E1689" s="15" t="s">
        <v>390</v>
      </c>
      <c r="F1689" s="15" t="s">
        <v>238</v>
      </c>
      <c r="G1689" s="15"/>
      <c r="H1689" s="15"/>
      <c r="I1689" s="15"/>
      <c r="J1689" s="18">
        <v>2</v>
      </c>
      <c r="L1689" s="15" t="s">
        <v>252</v>
      </c>
      <c r="M1689" s="15" t="s">
        <v>14</v>
      </c>
      <c r="N1689" s="15" t="s">
        <v>7452</v>
      </c>
      <c r="O1689" s="15"/>
      <c r="Q1689" s="10">
        <v>2</v>
      </c>
      <c r="S1689" s="15"/>
      <c r="T1689">
        <f t="shared" si="53"/>
        <v>12.566370614359172</v>
      </c>
      <c r="U1689" s="15" t="s">
        <v>5217</v>
      </c>
      <c r="V1689" s="15" t="s">
        <v>5218</v>
      </c>
    </row>
    <row r="1690" spans="1:22" ht="15" customHeight="1" x14ac:dyDescent="0.3">
      <c r="A1690" s="15" t="s">
        <v>17</v>
      </c>
      <c r="B1690" s="16">
        <v>43700</v>
      </c>
      <c r="C1690" s="16">
        <v>43700</v>
      </c>
      <c r="D1690" s="15">
        <f t="shared" si="52"/>
        <v>2019</v>
      </c>
      <c r="E1690" s="15" t="s">
        <v>390</v>
      </c>
      <c r="F1690" s="15" t="s">
        <v>238</v>
      </c>
      <c r="G1690" s="15"/>
      <c r="H1690" s="15"/>
      <c r="I1690" s="15"/>
      <c r="J1690" s="18">
        <v>2</v>
      </c>
      <c r="L1690" s="15" t="s">
        <v>252</v>
      </c>
      <c r="M1690" s="15" t="s">
        <v>14</v>
      </c>
      <c r="N1690" s="15" t="s">
        <v>7452</v>
      </c>
      <c r="O1690" s="15"/>
      <c r="Q1690" s="10">
        <v>2</v>
      </c>
      <c r="S1690" s="15"/>
      <c r="T1690">
        <f t="shared" si="53"/>
        <v>12.566370614359172</v>
      </c>
      <c r="U1690" s="15" t="s">
        <v>5219</v>
      </c>
      <c r="V1690" s="15" t="s">
        <v>5220</v>
      </c>
    </row>
    <row r="1691" spans="1:22" ht="15" customHeight="1" x14ac:dyDescent="0.3">
      <c r="A1691" s="15" t="s">
        <v>17</v>
      </c>
      <c r="B1691" s="16">
        <v>43700</v>
      </c>
      <c r="C1691" s="16">
        <v>43700</v>
      </c>
      <c r="D1691" s="15">
        <f t="shared" si="52"/>
        <v>2019</v>
      </c>
      <c r="E1691" s="15" t="s">
        <v>390</v>
      </c>
      <c r="F1691" s="15" t="s">
        <v>238</v>
      </c>
      <c r="G1691" s="15"/>
      <c r="H1691" s="15"/>
      <c r="I1691" s="15"/>
      <c r="J1691" s="18">
        <v>2</v>
      </c>
      <c r="L1691" s="15" t="s">
        <v>252</v>
      </c>
      <c r="M1691" s="15" t="s">
        <v>14</v>
      </c>
      <c r="N1691" s="15" t="s">
        <v>7452</v>
      </c>
      <c r="O1691" s="15"/>
      <c r="Q1691" s="10">
        <v>2</v>
      </c>
      <c r="S1691" s="15"/>
      <c r="T1691">
        <f t="shared" si="53"/>
        <v>12.566370614359172</v>
      </c>
      <c r="U1691" s="15" t="s">
        <v>5221</v>
      </c>
      <c r="V1691" s="15" t="s">
        <v>5222</v>
      </c>
    </row>
    <row r="1692" spans="1:22" ht="15" customHeight="1" x14ac:dyDescent="0.3">
      <c r="A1692" s="15" t="s">
        <v>17</v>
      </c>
      <c r="B1692" s="16">
        <v>43700</v>
      </c>
      <c r="C1692" s="16">
        <v>43700</v>
      </c>
      <c r="D1692" s="15">
        <f t="shared" si="52"/>
        <v>2019</v>
      </c>
      <c r="E1692" s="15" t="s">
        <v>390</v>
      </c>
      <c r="F1692" s="15" t="s">
        <v>238</v>
      </c>
      <c r="G1692" s="15"/>
      <c r="H1692" s="15"/>
      <c r="I1692" s="15"/>
      <c r="J1692" s="18">
        <v>2</v>
      </c>
      <c r="L1692" s="15" t="s">
        <v>252</v>
      </c>
      <c r="M1692" s="15" t="s">
        <v>14</v>
      </c>
      <c r="N1692" s="15" t="s">
        <v>7452</v>
      </c>
      <c r="O1692" s="15"/>
      <c r="Q1692" s="10">
        <v>2</v>
      </c>
      <c r="S1692" s="15"/>
      <c r="T1692">
        <f t="shared" si="53"/>
        <v>12.566370614359172</v>
      </c>
      <c r="U1692" s="15" t="s">
        <v>5223</v>
      </c>
      <c r="V1692" s="15" t="s">
        <v>5224</v>
      </c>
    </row>
    <row r="1693" spans="1:22" ht="15" customHeight="1" x14ac:dyDescent="0.3">
      <c r="A1693" s="15" t="s">
        <v>17</v>
      </c>
      <c r="B1693" s="16">
        <v>43700</v>
      </c>
      <c r="C1693" s="16">
        <v>43700</v>
      </c>
      <c r="D1693" s="15">
        <f t="shared" si="52"/>
        <v>2019</v>
      </c>
      <c r="E1693" s="15" t="s">
        <v>390</v>
      </c>
      <c r="F1693" s="15" t="s">
        <v>238</v>
      </c>
      <c r="G1693" s="15"/>
      <c r="H1693" s="15"/>
      <c r="I1693" s="15"/>
      <c r="J1693" s="18">
        <v>2</v>
      </c>
      <c r="L1693" s="15" t="s">
        <v>252</v>
      </c>
      <c r="M1693" s="15" t="s">
        <v>14</v>
      </c>
      <c r="N1693" s="15" t="s">
        <v>7452</v>
      </c>
      <c r="O1693" s="15"/>
      <c r="Q1693" s="10">
        <v>2</v>
      </c>
      <c r="S1693" s="15"/>
      <c r="T1693">
        <f t="shared" si="53"/>
        <v>12.566370614359172</v>
      </c>
      <c r="U1693" s="15" t="s">
        <v>5225</v>
      </c>
      <c r="V1693" s="15" t="s">
        <v>5226</v>
      </c>
    </row>
    <row r="1694" spans="1:22" ht="15" customHeight="1" x14ac:dyDescent="0.3">
      <c r="A1694" s="15" t="s">
        <v>17</v>
      </c>
      <c r="B1694" s="16">
        <v>43700</v>
      </c>
      <c r="C1694" s="16">
        <v>43700</v>
      </c>
      <c r="D1694" s="15">
        <f t="shared" si="52"/>
        <v>2019</v>
      </c>
      <c r="E1694" s="15" t="s">
        <v>390</v>
      </c>
      <c r="F1694" s="15" t="s">
        <v>238</v>
      </c>
      <c r="G1694" s="15"/>
      <c r="H1694" s="15"/>
      <c r="I1694" s="15"/>
      <c r="J1694" s="18">
        <v>2</v>
      </c>
      <c r="L1694" s="15" t="s">
        <v>252</v>
      </c>
      <c r="M1694" s="15" t="s">
        <v>14</v>
      </c>
      <c r="N1694" s="15" t="s">
        <v>7452</v>
      </c>
      <c r="O1694" s="15"/>
      <c r="Q1694" s="10">
        <v>2</v>
      </c>
      <c r="S1694" s="15"/>
      <c r="T1694">
        <f t="shared" si="53"/>
        <v>12.566370614359172</v>
      </c>
      <c r="U1694" s="15" t="s">
        <v>5227</v>
      </c>
      <c r="V1694" s="15" t="s">
        <v>5228</v>
      </c>
    </row>
    <row r="1695" spans="1:22" ht="15" customHeight="1" x14ac:dyDescent="0.3">
      <c r="A1695" s="15" t="s">
        <v>17</v>
      </c>
      <c r="B1695" s="16">
        <v>43700</v>
      </c>
      <c r="C1695" s="16">
        <v>43700</v>
      </c>
      <c r="D1695" s="15">
        <f t="shared" si="52"/>
        <v>2019</v>
      </c>
      <c r="E1695" s="15" t="s">
        <v>390</v>
      </c>
      <c r="F1695" s="15" t="s">
        <v>290</v>
      </c>
      <c r="G1695" s="15"/>
      <c r="H1695" s="15"/>
      <c r="I1695" s="15"/>
      <c r="J1695" s="18">
        <v>0.01</v>
      </c>
      <c r="L1695" s="15" t="s">
        <v>330</v>
      </c>
      <c r="M1695" s="15" t="s">
        <v>14</v>
      </c>
      <c r="N1695" s="15" t="s">
        <v>7451</v>
      </c>
      <c r="O1695" s="15"/>
      <c r="Q1695">
        <v>0.5</v>
      </c>
      <c r="S1695" s="15"/>
      <c r="T1695">
        <f t="shared" si="53"/>
        <v>0.78539816339744828</v>
      </c>
      <c r="U1695" s="15" t="s">
        <v>5229</v>
      </c>
      <c r="V1695" s="15" t="s">
        <v>5230</v>
      </c>
    </row>
    <row r="1696" spans="1:22" ht="15" customHeight="1" x14ac:dyDescent="0.3">
      <c r="A1696" s="15" t="s">
        <v>17</v>
      </c>
      <c r="B1696" s="16">
        <v>43700</v>
      </c>
      <c r="C1696" s="16">
        <v>43700</v>
      </c>
      <c r="D1696" s="15">
        <f t="shared" si="52"/>
        <v>2019</v>
      </c>
      <c r="E1696" s="15" t="s">
        <v>390</v>
      </c>
      <c r="F1696" s="15" t="s">
        <v>238</v>
      </c>
      <c r="G1696" s="15"/>
      <c r="H1696" s="15"/>
      <c r="I1696" s="15"/>
      <c r="J1696" s="18">
        <v>0.5</v>
      </c>
      <c r="L1696" s="15" t="s">
        <v>240</v>
      </c>
      <c r="M1696" s="15" t="s">
        <v>14</v>
      </c>
      <c r="N1696" s="15" t="s">
        <v>7451</v>
      </c>
      <c r="O1696" s="15"/>
      <c r="Q1696" s="10">
        <v>0.5</v>
      </c>
      <c r="S1696" s="15"/>
      <c r="T1696">
        <f t="shared" si="53"/>
        <v>0.78539816339744828</v>
      </c>
      <c r="U1696" s="15" t="s">
        <v>5231</v>
      </c>
      <c r="V1696" s="15" t="s">
        <v>5232</v>
      </c>
    </row>
    <row r="1697" spans="1:22" ht="15" customHeight="1" x14ac:dyDescent="0.3">
      <c r="A1697" s="15" t="s">
        <v>17</v>
      </c>
      <c r="B1697" s="16">
        <v>43700</v>
      </c>
      <c r="C1697" s="16">
        <v>43700</v>
      </c>
      <c r="D1697" s="15">
        <f t="shared" si="52"/>
        <v>2019</v>
      </c>
      <c r="E1697" s="15" t="s">
        <v>390</v>
      </c>
      <c r="F1697" s="15" t="s">
        <v>238</v>
      </c>
      <c r="G1697" s="15"/>
      <c r="H1697" s="15"/>
      <c r="I1697" s="15"/>
      <c r="J1697" s="18">
        <v>1</v>
      </c>
      <c r="L1697" s="15" t="s">
        <v>240</v>
      </c>
      <c r="M1697" s="15" t="s">
        <v>14</v>
      </c>
      <c r="N1697" s="15" t="s">
        <v>7452</v>
      </c>
      <c r="O1697" s="15"/>
      <c r="Q1697" s="10">
        <v>1</v>
      </c>
      <c r="S1697" s="15"/>
      <c r="T1697">
        <f t="shared" si="53"/>
        <v>3.1415926535897931</v>
      </c>
      <c r="U1697" s="15" t="s">
        <v>5233</v>
      </c>
      <c r="V1697" s="15" t="s">
        <v>5234</v>
      </c>
    </row>
    <row r="1698" spans="1:22" ht="15" customHeight="1" x14ac:dyDescent="0.3">
      <c r="A1698" s="15" t="s">
        <v>17</v>
      </c>
      <c r="B1698" s="16">
        <v>43700</v>
      </c>
      <c r="C1698" s="16">
        <v>43700</v>
      </c>
      <c r="D1698" s="15">
        <f t="shared" si="52"/>
        <v>2019</v>
      </c>
      <c r="E1698" s="15" t="s">
        <v>390</v>
      </c>
      <c r="F1698" s="15" t="s">
        <v>257</v>
      </c>
      <c r="G1698" s="15"/>
      <c r="H1698" s="15"/>
      <c r="I1698" s="15"/>
      <c r="J1698" s="18">
        <v>5</v>
      </c>
      <c r="L1698" s="15" t="s">
        <v>245</v>
      </c>
      <c r="M1698" s="15" t="s">
        <v>14</v>
      </c>
      <c r="N1698" s="15" t="s">
        <v>7452</v>
      </c>
      <c r="O1698" s="15"/>
      <c r="Q1698" s="10">
        <v>5</v>
      </c>
      <c r="S1698" s="15"/>
      <c r="T1698">
        <f t="shared" si="53"/>
        <v>78.539816339744831</v>
      </c>
      <c r="U1698" s="15" t="s">
        <v>5235</v>
      </c>
      <c r="V1698" s="15" t="s">
        <v>5236</v>
      </c>
    </row>
    <row r="1699" spans="1:22" ht="15" customHeight="1" x14ac:dyDescent="0.3">
      <c r="A1699" s="15" t="s">
        <v>17</v>
      </c>
      <c r="B1699" s="16">
        <v>43700</v>
      </c>
      <c r="C1699" s="16">
        <v>43700</v>
      </c>
      <c r="D1699" s="15">
        <f t="shared" si="52"/>
        <v>2019</v>
      </c>
      <c r="E1699" s="15" t="s">
        <v>390</v>
      </c>
      <c r="F1699" s="15" t="s">
        <v>281</v>
      </c>
      <c r="G1699" s="15"/>
      <c r="H1699" s="15"/>
      <c r="I1699" s="15"/>
      <c r="J1699" s="18">
        <v>1</v>
      </c>
      <c r="L1699" s="15" t="s">
        <v>240</v>
      </c>
      <c r="M1699" s="15" t="s">
        <v>14</v>
      </c>
      <c r="N1699" s="15" t="s">
        <v>7452</v>
      </c>
      <c r="O1699" s="15"/>
      <c r="Q1699" s="10">
        <v>1</v>
      </c>
      <c r="S1699" s="15"/>
      <c r="T1699">
        <f t="shared" si="53"/>
        <v>3.1415926535897931</v>
      </c>
      <c r="U1699" s="15" t="s">
        <v>5237</v>
      </c>
      <c r="V1699" s="15" t="s">
        <v>5238</v>
      </c>
    </row>
    <row r="1700" spans="1:22" ht="15" customHeight="1" x14ac:dyDescent="0.3">
      <c r="A1700" s="15" t="s">
        <v>26</v>
      </c>
      <c r="B1700" s="16">
        <v>42528</v>
      </c>
      <c r="C1700" s="16">
        <v>42528</v>
      </c>
      <c r="D1700" s="15">
        <f t="shared" si="52"/>
        <v>2016</v>
      </c>
      <c r="E1700" s="15" t="s">
        <v>27</v>
      </c>
      <c r="F1700" s="15" t="s">
        <v>363</v>
      </c>
      <c r="G1700" s="15"/>
      <c r="H1700" s="15"/>
      <c r="I1700" s="15"/>
      <c r="J1700" s="18">
        <v>0</v>
      </c>
      <c r="L1700" s="15" t="s">
        <v>330</v>
      </c>
      <c r="M1700" s="15" t="s">
        <v>14</v>
      </c>
      <c r="N1700" s="15" t="s">
        <v>7451</v>
      </c>
      <c r="O1700" s="15"/>
      <c r="Q1700">
        <v>0.5</v>
      </c>
      <c r="S1700" s="15"/>
      <c r="T1700">
        <f t="shared" si="53"/>
        <v>0.78539816339744828</v>
      </c>
      <c r="U1700" s="15" t="s">
        <v>5239</v>
      </c>
      <c r="V1700" s="15" t="s">
        <v>5240</v>
      </c>
    </row>
    <row r="1701" spans="1:22" ht="15" customHeight="1" x14ac:dyDescent="0.3">
      <c r="A1701" s="15" t="s">
        <v>26</v>
      </c>
      <c r="B1701" s="16">
        <v>42528</v>
      </c>
      <c r="C1701" s="16">
        <v>42528</v>
      </c>
      <c r="D1701" s="15">
        <f t="shared" si="52"/>
        <v>2016</v>
      </c>
      <c r="E1701" s="15" t="s">
        <v>27</v>
      </c>
      <c r="F1701" s="15" t="s">
        <v>281</v>
      </c>
      <c r="G1701" s="15"/>
      <c r="H1701" s="15"/>
      <c r="I1701" s="15"/>
      <c r="J1701" s="18">
        <v>0</v>
      </c>
      <c r="L1701" s="15" t="s">
        <v>330</v>
      </c>
      <c r="M1701" s="15" t="s">
        <v>14</v>
      </c>
      <c r="N1701" s="15" t="s">
        <v>7451</v>
      </c>
      <c r="O1701" s="15"/>
      <c r="Q1701">
        <v>0.5</v>
      </c>
      <c r="S1701" s="15"/>
      <c r="T1701">
        <f t="shared" si="53"/>
        <v>0.78539816339744828</v>
      </c>
      <c r="U1701" s="15" t="s">
        <v>5241</v>
      </c>
      <c r="V1701" s="15" t="s">
        <v>5242</v>
      </c>
    </row>
    <row r="1702" spans="1:22" ht="15" customHeight="1" x14ac:dyDescent="0.3">
      <c r="A1702" s="15" t="s">
        <v>26</v>
      </c>
      <c r="B1702" s="16">
        <v>42528</v>
      </c>
      <c r="C1702" s="16">
        <v>42528</v>
      </c>
      <c r="D1702" s="15">
        <f t="shared" si="52"/>
        <v>2016</v>
      </c>
      <c r="E1702" s="15" t="s">
        <v>27</v>
      </c>
      <c r="F1702" s="15" t="s">
        <v>335</v>
      </c>
      <c r="G1702" s="15"/>
      <c r="H1702" s="15"/>
      <c r="I1702" s="15"/>
      <c r="J1702" s="18">
        <v>0</v>
      </c>
      <c r="L1702" s="15" t="s">
        <v>330</v>
      </c>
      <c r="M1702" s="15" t="s">
        <v>14</v>
      </c>
      <c r="N1702" s="15" t="s">
        <v>7451</v>
      </c>
      <c r="O1702" s="15"/>
      <c r="Q1702">
        <v>0.5</v>
      </c>
      <c r="S1702" s="15"/>
      <c r="T1702">
        <f t="shared" si="53"/>
        <v>0.78539816339744828</v>
      </c>
      <c r="U1702" s="15" t="s">
        <v>5243</v>
      </c>
      <c r="V1702" s="15" t="s">
        <v>5244</v>
      </c>
    </row>
    <row r="1703" spans="1:22" ht="15" customHeight="1" x14ac:dyDescent="0.3">
      <c r="A1703" s="15" t="s">
        <v>26</v>
      </c>
      <c r="B1703" s="16">
        <v>42528</v>
      </c>
      <c r="C1703" s="16">
        <v>42528</v>
      </c>
      <c r="D1703" s="15">
        <f t="shared" si="52"/>
        <v>2016</v>
      </c>
      <c r="E1703" s="15" t="s">
        <v>27</v>
      </c>
      <c r="F1703" s="15" t="s">
        <v>335</v>
      </c>
      <c r="G1703" s="15"/>
      <c r="H1703" s="15"/>
      <c r="I1703" s="15"/>
      <c r="J1703" s="18">
        <v>2</v>
      </c>
      <c r="L1703" s="15" t="s">
        <v>330</v>
      </c>
      <c r="M1703" s="15" t="s">
        <v>12</v>
      </c>
      <c r="N1703" s="15" t="s">
        <v>7452</v>
      </c>
      <c r="O1703" s="15"/>
      <c r="Q1703" s="10">
        <v>2</v>
      </c>
      <c r="S1703" s="15"/>
      <c r="T1703">
        <f t="shared" si="53"/>
        <v>12.566370614359172</v>
      </c>
      <c r="U1703" s="15" t="s">
        <v>5245</v>
      </c>
      <c r="V1703" s="15" t="s">
        <v>5246</v>
      </c>
    </row>
    <row r="1704" spans="1:22" ht="15" customHeight="1" x14ac:dyDescent="0.3">
      <c r="A1704" s="15" t="s">
        <v>26</v>
      </c>
      <c r="B1704" s="16">
        <v>42528</v>
      </c>
      <c r="C1704" s="16">
        <v>42528</v>
      </c>
      <c r="D1704" s="15">
        <f t="shared" si="52"/>
        <v>2016</v>
      </c>
      <c r="E1704" s="15" t="s">
        <v>27</v>
      </c>
      <c r="F1704" s="15" t="s">
        <v>335</v>
      </c>
      <c r="G1704" s="15"/>
      <c r="H1704" s="15"/>
      <c r="I1704" s="15"/>
      <c r="J1704" s="18">
        <v>1</v>
      </c>
      <c r="L1704" s="15" t="s">
        <v>330</v>
      </c>
      <c r="M1704" s="15" t="s">
        <v>12</v>
      </c>
      <c r="N1704" s="15" t="s">
        <v>7451</v>
      </c>
      <c r="O1704" s="15"/>
      <c r="Q1704" s="10">
        <v>1</v>
      </c>
      <c r="S1704" s="15"/>
      <c r="T1704">
        <f t="shared" si="53"/>
        <v>3.1415926535897931</v>
      </c>
      <c r="U1704" s="15" t="s">
        <v>5247</v>
      </c>
      <c r="V1704" s="15" t="s">
        <v>5248</v>
      </c>
    </row>
    <row r="1705" spans="1:22" ht="15" customHeight="1" x14ac:dyDescent="0.3">
      <c r="A1705" s="15" t="s">
        <v>26</v>
      </c>
      <c r="B1705" s="16">
        <v>42528</v>
      </c>
      <c r="C1705" s="16">
        <v>42528</v>
      </c>
      <c r="D1705" s="15">
        <f t="shared" si="52"/>
        <v>2016</v>
      </c>
      <c r="E1705" s="15" t="s">
        <v>27</v>
      </c>
      <c r="F1705" s="15" t="s">
        <v>281</v>
      </c>
      <c r="G1705" s="15"/>
      <c r="H1705" s="15"/>
      <c r="I1705" s="15"/>
      <c r="J1705" s="18">
        <v>1</v>
      </c>
      <c r="L1705" s="15" t="s">
        <v>330</v>
      </c>
      <c r="M1705" s="15" t="s">
        <v>14</v>
      </c>
      <c r="N1705" s="15" t="s">
        <v>7451</v>
      </c>
      <c r="O1705" s="15"/>
      <c r="Q1705" s="10">
        <v>1</v>
      </c>
      <c r="S1705" s="15"/>
      <c r="T1705">
        <f t="shared" si="53"/>
        <v>3.1415926535897931</v>
      </c>
      <c r="U1705" s="15" t="s">
        <v>5249</v>
      </c>
      <c r="V1705" s="15" t="s">
        <v>5250</v>
      </c>
    </row>
    <row r="1706" spans="1:22" ht="15" customHeight="1" x14ac:dyDescent="0.3">
      <c r="A1706" s="15" t="s">
        <v>26</v>
      </c>
      <c r="B1706" s="16">
        <v>42528</v>
      </c>
      <c r="C1706" s="16">
        <v>42528</v>
      </c>
      <c r="D1706" s="15">
        <f t="shared" si="52"/>
        <v>2016</v>
      </c>
      <c r="E1706" s="15" t="s">
        <v>27</v>
      </c>
      <c r="F1706" s="15" t="s">
        <v>233</v>
      </c>
      <c r="G1706" s="15"/>
      <c r="H1706" s="15"/>
      <c r="I1706" s="15"/>
      <c r="J1706" s="18">
        <v>3</v>
      </c>
      <c r="L1706" s="15" t="s">
        <v>330</v>
      </c>
      <c r="M1706" s="15" t="s">
        <v>12</v>
      </c>
      <c r="N1706" s="15" t="s">
        <v>7451</v>
      </c>
      <c r="O1706" s="15"/>
      <c r="Q1706" s="10">
        <v>3</v>
      </c>
      <c r="S1706" s="15"/>
      <c r="T1706">
        <f t="shared" si="53"/>
        <v>28.274333882308138</v>
      </c>
      <c r="U1706" s="15" t="s">
        <v>5251</v>
      </c>
      <c r="V1706" s="15" t="s">
        <v>5252</v>
      </c>
    </row>
    <row r="1707" spans="1:22" ht="15" customHeight="1" x14ac:dyDescent="0.3">
      <c r="A1707" s="15" t="s">
        <v>26</v>
      </c>
      <c r="B1707" s="16">
        <v>42528</v>
      </c>
      <c r="C1707" s="16">
        <v>42528</v>
      </c>
      <c r="D1707" s="15">
        <f t="shared" si="52"/>
        <v>2016</v>
      </c>
      <c r="E1707" s="15" t="s">
        <v>27</v>
      </c>
      <c r="F1707" s="15" t="s">
        <v>238</v>
      </c>
      <c r="G1707" s="15"/>
      <c r="H1707" s="15"/>
      <c r="I1707" s="15"/>
      <c r="J1707" s="18">
        <v>2</v>
      </c>
      <c r="L1707" s="15" t="s">
        <v>330</v>
      </c>
      <c r="M1707" s="15" t="s">
        <v>14</v>
      </c>
      <c r="N1707" s="15" t="s">
        <v>7451</v>
      </c>
      <c r="O1707" s="15"/>
      <c r="Q1707" s="10">
        <v>2</v>
      </c>
      <c r="S1707" s="15"/>
      <c r="T1707">
        <f t="shared" si="53"/>
        <v>12.566370614359172</v>
      </c>
      <c r="U1707" s="15" t="s">
        <v>5253</v>
      </c>
      <c r="V1707" s="15" t="s">
        <v>5254</v>
      </c>
    </row>
    <row r="1708" spans="1:22" ht="15" customHeight="1" x14ac:dyDescent="0.3">
      <c r="A1708" s="15" t="s">
        <v>26</v>
      </c>
      <c r="B1708" s="16">
        <v>42528</v>
      </c>
      <c r="C1708" s="16">
        <v>42528</v>
      </c>
      <c r="D1708" s="15">
        <f t="shared" si="52"/>
        <v>2016</v>
      </c>
      <c r="E1708" s="15" t="s">
        <v>27</v>
      </c>
      <c r="F1708" s="15" t="s">
        <v>281</v>
      </c>
      <c r="G1708" s="15"/>
      <c r="H1708" s="15"/>
      <c r="I1708" s="15"/>
      <c r="J1708" s="18">
        <v>1</v>
      </c>
      <c r="L1708" s="15" t="s">
        <v>330</v>
      </c>
      <c r="M1708" s="15" t="s">
        <v>14</v>
      </c>
      <c r="N1708" s="15" t="s">
        <v>7451</v>
      </c>
      <c r="O1708" s="15"/>
      <c r="Q1708" s="10">
        <v>1</v>
      </c>
      <c r="S1708" s="15"/>
      <c r="T1708">
        <f t="shared" si="53"/>
        <v>3.1415926535897931</v>
      </c>
      <c r="U1708" s="15" t="s">
        <v>5255</v>
      </c>
      <c r="V1708" s="15" t="s">
        <v>5256</v>
      </c>
    </row>
    <row r="1709" spans="1:22" ht="15" customHeight="1" x14ac:dyDescent="0.3">
      <c r="A1709" s="15" t="s">
        <v>64</v>
      </c>
      <c r="B1709" s="16">
        <v>43328</v>
      </c>
      <c r="C1709" s="16">
        <v>43328</v>
      </c>
      <c r="D1709" s="15">
        <f t="shared" si="52"/>
        <v>2018</v>
      </c>
      <c r="E1709" s="15" t="s">
        <v>166</v>
      </c>
      <c r="F1709" s="15" t="s">
        <v>289</v>
      </c>
      <c r="G1709" s="15"/>
      <c r="H1709" s="15"/>
      <c r="I1709" s="15"/>
      <c r="J1709" s="18">
        <v>5</v>
      </c>
      <c r="L1709" s="15" t="s">
        <v>252</v>
      </c>
      <c r="M1709" s="15" t="s">
        <v>14</v>
      </c>
      <c r="N1709" s="15" t="s">
        <v>7451</v>
      </c>
      <c r="O1709" s="15"/>
      <c r="Q1709" s="10">
        <v>5</v>
      </c>
      <c r="S1709" s="15"/>
      <c r="T1709">
        <f t="shared" si="53"/>
        <v>78.539816339744831</v>
      </c>
      <c r="U1709" s="15" t="s">
        <v>5257</v>
      </c>
      <c r="V1709" s="15" t="s">
        <v>5258</v>
      </c>
    </row>
    <row r="1710" spans="1:22" ht="15" customHeight="1" x14ac:dyDescent="0.3">
      <c r="A1710" s="15" t="s">
        <v>143</v>
      </c>
      <c r="B1710" s="16">
        <v>43692</v>
      </c>
      <c r="C1710" s="16">
        <v>43692</v>
      </c>
      <c r="D1710" s="15">
        <f t="shared" si="52"/>
        <v>2019</v>
      </c>
      <c r="E1710" s="15" t="s">
        <v>41</v>
      </c>
      <c r="F1710" s="15" t="s">
        <v>429</v>
      </c>
      <c r="G1710" s="15"/>
      <c r="H1710" s="15"/>
      <c r="I1710" s="15"/>
      <c r="J1710" s="18">
        <v>3</v>
      </c>
      <c r="L1710" s="15" t="s">
        <v>240</v>
      </c>
      <c r="M1710" s="15" t="s">
        <v>14</v>
      </c>
      <c r="N1710" s="15" t="s">
        <v>7451</v>
      </c>
      <c r="O1710" s="15"/>
      <c r="Q1710" s="10">
        <v>3</v>
      </c>
      <c r="S1710" s="15"/>
      <c r="T1710">
        <f t="shared" si="53"/>
        <v>28.274333882308138</v>
      </c>
      <c r="U1710" s="15" t="s">
        <v>5259</v>
      </c>
      <c r="V1710" s="15" t="s">
        <v>5260</v>
      </c>
    </row>
    <row r="1711" spans="1:22" ht="15" customHeight="1" x14ac:dyDescent="0.3">
      <c r="A1711" s="15" t="s">
        <v>77</v>
      </c>
      <c r="B1711" s="16">
        <v>43689</v>
      </c>
      <c r="C1711" s="16">
        <v>43689</v>
      </c>
      <c r="D1711" s="15">
        <f t="shared" si="52"/>
        <v>2019</v>
      </c>
      <c r="E1711" s="54" t="s">
        <v>10156</v>
      </c>
      <c r="F1711" s="15" t="s">
        <v>290</v>
      </c>
      <c r="G1711" s="15"/>
      <c r="H1711" s="15"/>
      <c r="I1711" s="15"/>
      <c r="J1711" s="18">
        <v>1</v>
      </c>
      <c r="L1711" s="15" t="s">
        <v>330</v>
      </c>
      <c r="M1711" s="15" t="s">
        <v>14</v>
      </c>
      <c r="N1711" s="15" t="s">
        <v>7451</v>
      </c>
      <c r="O1711" s="15"/>
      <c r="Q1711" s="10">
        <v>1</v>
      </c>
      <c r="S1711" s="15"/>
      <c r="T1711">
        <f t="shared" si="53"/>
        <v>3.1415926535897931</v>
      </c>
      <c r="U1711" s="15" t="s">
        <v>5261</v>
      </c>
      <c r="V1711" s="15" t="s">
        <v>5262</v>
      </c>
    </row>
    <row r="1712" spans="1:22" ht="15" customHeight="1" x14ac:dyDescent="0.3">
      <c r="A1712" s="15" t="s">
        <v>77</v>
      </c>
      <c r="B1712" s="16">
        <v>43689</v>
      </c>
      <c r="C1712" s="16">
        <v>43689</v>
      </c>
      <c r="D1712" s="15">
        <f t="shared" si="52"/>
        <v>2019</v>
      </c>
      <c r="E1712" s="54" t="s">
        <v>10156</v>
      </c>
      <c r="F1712" s="15" t="s">
        <v>290</v>
      </c>
      <c r="G1712" s="15"/>
      <c r="H1712" s="15"/>
      <c r="I1712" s="15"/>
      <c r="J1712" s="18">
        <v>1</v>
      </c>
      <c r="L1712" s="15" t="s">
        <v>330</v>
      </c>
      <c r="M1712" s="15" t="s">
        <v>14</v>
      </c>
      <c r="N1712" s="15" t="s">
        <v>7451</v>
      </c>
      <c r="O1712" s="15"/>
      <c r="Q1712" s="10">
        <v>1</v>
      </c>
      <c r="S1712" s="15"/>
      <c r="T1712">
        <f t="shared" si="53"/>
        <v>3.1415926535897931</v>
      </c>
      <c r="U1712" s="15" t="s">
        <v>5263</v>
      </c>
      <c r="V1712" s="15" t="s">
        <v>5264</v>
      </c>
    </row>
    <row r="1713" spans="1:22" ht="15" customHeight="1" x14ac:dyDescent="0.3">
      <c r="A1713" s="15" t="s">
        <v>77</v>
      </c>
      <c r="B1713" s="16">
        <v>43689</v>
      </c>
      <c r="C1713" s="16">
        <v>43689</v>
      </c>
      <c r="D1713" s="15">
        <f t="shared" si="52"/>
        <v>2019</v>
      </c>
      <c r="E1713" s="15" t="s">
        <v>166</v>
      </c>
      <c r="F1713" s="15" t="s">
        <v>289</v>
      </c>
      <c r="G1713" s="15"/>
      <c r="H1713" s="15"/>
      <c r="I1713" s="15"/>
      <c r="J1713" s="18">
        <v>0.01</v>
      </c>
      <c r="L1713" s="15" t="s">
        <v>330</v>
      </c>
      <c r="M1713" s="15" t="s">
        <v>14</v>
      </c>
      <c r="N1713" s="15" t="s">
        <v>7451</v>
      </c>
      <c r="O1713" s="15"/>
      <c r="Q1713">
        <v>0.5</v>
      </c>
      <c r="S1713" s="15"/>
      <c r="T1713">
        <f t="shared" si="53"/>
        <v>0.78539816339744828</v>
      </c>
      <c r="U1713" s="15" t="s">
        <v>5265</v>
      </c>
      <c r="V1713" s="15" t="s">
        <v>5266</v>
      </c>
    </row>
    <row r="1714" spans="1:22" ht="15" customHeight="1" x14ac:dyDescent="0.3">
      <c r="A1714" s="15" t="s">
        <v>77</v>
      </c>
      <c r="B1714" s="16">
        <v>43689</v>
      </c>
      <c r="C1714" s="16">
        <v>43689</v>
      </c>
      <c r="D1714" s="15">
        <f t="shared" si="52"/>
        <v>2019</v>
      </c>
      <c r="E1714" s="15" t="s">
        <v>166</v>
      </c>
      <c r="F1714" s="15" t="s">
        <v>238</v>
      </c>
      <c r="G1714" s="15"/>
      <c r="H1714" s="15"/>
      <c r="I1714" s="15"/>
      <c r="J1714" s="18">
        <v>0.01</v>
      </c>
      <c r="L1714" s="15" t="s">
        <v>330</v>
      </c>
      <c r="M1714" s="15" t="s">
        <v>14</v>
      </c>
      <c r="N1714" s="15" t="s">
        <v>7451</v>
      </c>
      <c r="O1714" s="15"/>
      <c r="Q1714">
        <v>0.5</v>
      </c>
      <c r="S1714" s="15"/>
      <c r="T1714">
        <f t="shared" si="53"/>
        <v>0.78539816339744828</v>
      </c>
      <c r="U1714" s="15" t="s">
        <v>5267</v>
      </c>
      <c r="V1714" s="15" t="s">
        <v>5268</v>
      </c>
    </row>
    <row r="1715" spans="1:22" ht="15" customHeight="1" x14ac:dyDescent="0.3">
      <c r="A1715" s="15" t="s">
        <v>171</v>
      </c>
      <c r="B1715" s="16">
        <v>43689</v>
      </c>
      <c r="C1715" s="16">
        <v>43689</v>
      </c>
      <c r="D1715" s="15">
        <f t="shared" si="52"/>
        <v>2019</v>
      </c>
      <c r="E1715" s="15" t="s">
        <v>166</v>
      </c>
      <c r="F1715" s="15" t="s">
        <v>367</v>
      </c>
      <c r="G1715" s="15"/>
      <c r="H1715" s="15"/>
      <c r="I1715" s="15"/>
      <c r="J1715" s="18">
        <v>1</v>
      </c>
      <c r="L1715" s="15" t="s">
        <v>330</v>
      </c>
      <c r="M1715" s="15" t="s">
        <v>14</v>
      </c>
      <c r="N1715" s="15" t="s">
        <v>7451</v>
      </c>
      <c r="O1715" s="15"/>
      <c r="Q1715" s="10">
        <v>1</v>
      </c>
      <c r="S1715" s="15"/>
      <c r="T1715">
        <f t="shared" si="53"/>
        <v>3.1415926535897931</v>
      </c>
      <c r="U1715" s="15" t="s">
        <v>5269</v>
      </c>
      <c r="V1715" s="15" t="s">
        <v>5270</v>
      </c>
    </row>
    <row r="1716" spans="1:22" ht="15" customHeight="1" x14ac:dyDescent="0.3">
      <c r="A1716" s="15" t="s">
        <v>171</v>
      </c>
      <c r="B1716" s="16">
        <v>43689</v>
      </c>
      <c r="C1716" s="16">
        <v>43689</v>
      </c>
      <c r="D1716" s="15">
        <f t="shared" si="52"/>
        <v>2019</v>
      </c>
      <c r="E1716" s="15" t="s">
        <v>166</v>
      </c>
      <c r="F1716" s="15" t="s">
        <v>238</v>
      </c>
      <c r="G1716" s="15"/>
      <c r="H1716" s="15"/>
      <c r="I1716" s="15"/>
      <c r="J1716" s="18">
        <v>1</v>
      </c>
      <c r="L1716" s="15" t="s">
        <v>240</v>
      </c>
      <c r="M1716" s="15" t="s">
        <v>14</v>
      </c>
      <c r="N1716" s="15" t="s">
        <v>7451</v>
      </c>
      <c r="O1716" s="15"/>
      <c r="Q1716" s="10">
        <v>1</v>
      </c>
      <c r="S1716" s="15"/>
      <c r="T1716">
        <f t="shared" si="53"/>
        <v>3.1415926535897931</v>
      </c>
      <c r="U1716" s="15" t="s">
        <v>5271</v>
      </c>
      <c r="V1716" s="15" t="s">
        <v>5272</v>
      </c>
    </row>
    <row r="1717" spans="1:22" ht="15" customHeight="1" x14ac:dyDescent="0.3">
      <c r="A1717" s="15" t="s">
        <v>171</v>
      </c>
      <c r="B1717" s="16">
        <v>43689</v>
      </c>
      <c r="C1717" s="16">
        <v>43689</v>
      </c>
      <c r="D1717" s="15">
        <f t="shared" si="52"/>
        <v>2019</v>
      </c>
      <c r="E1717" s="15" t="s">
        <v>166</v>
      </c>
      <c r="F1717" s="15" t="s">
        <v>367</v>
      </c>
      <c r="G1717" s="15"/>
      <c r="H1717" s="15"/>
      <c r="I1717" s="15"/>
      <c r="J1717" s="18">
        <v>0.01</v>
      </c>
      <c r="L1717" s="15" t="s">
        <v>330</v>
      </c>
      <c r="M1717" s="15" t="s">
        <v>14</v>
      </c>
      <c r="N1717" s="15" t="s">
        <v>7451</v>
      </c>
      <c r="O1717" s="15"/>
      <c r="Q1717">
        <v>0.5</v>
      </c>
      <c r="S1717" s="15"/>
      <c r="T1717">
        <f t="shared" si="53"/>
        <v>0.78539816339744828</v>
      </c>
      <c r="U1717" s="15" t="s">
        <v>5273</v>
      </c>
      <c r="V1717" s="15" t="s">
        <v>5274</v>
      </c>
    </row>
    <row r="1718" spans="1:22" ht="15" customHeight="1" x14ac:dyDescent="0.3">
      <c r="A1718" s="15" t="s">
        <v>171</v>
      </c>
      <c r="B1718" s="16">
        <v>43689</v>
      </c>
      <c r="C1718" s="16">
        <v>43689</v>
      </c>
      <c r="D1718" s="15">
        <f t="shared" si="52"/>
        <v>2019</v>
      </c>
      <c r="E1718" s="15" t="s">
        <v>166</v>
      </c>
      <c r="F1718" s="15" t="s">
        <v>367</v>
      </c>
      <c r="G1718" s="15"/>
      <c r="H1718" s="15"/>
      <c r="I1718" s="15"/>
      <c r="J1718" s="18">
        <v>1</v>
      </c>
      <c r="L1718" s="15" t="s">
        <v>240</v>
      </c>
      <c r="M1718" s="15" t="s">
        <v>14</v>
      </c>
      <c r="N1718" s="15" t="s">
        <v>7451</v>
      </c>
      <c r="O1718" s="15"/>
      <c r="Q1718" s="10">
        <v>1</v>
      </c>
      <c r="S1718" s="15"/>
      <c r="T1718">
        <f t="shared" si="53"/>
        <v>3.1415926535897931</v>
      </c>
      <c r="U1718" s="15" t="s">
        <v>5275</v>
      </c>
      <c r="V1718" s="15" t="s">
        <v>5276</v>
      </c>
    </row>
    <row r="1719" spans="1:22" ht="15" customHeight="1" x14ac:dyDescent="0.3">
      <c r="A1719" s="15" t="s">
        <v>171</v>
      </c>
      <c r="B1719" s="16">
        <v>43689</v>
      </c>
      <c r="C1719" s="16">
        <v>43689</v>
      </c>
      <c r="D1719" s="15">
        <f t="shared" si="52"/>
        <v>2019</v>
      </c>
      <c r="E1719" s="15" t="s">
        <v>166</v>
      </c>
      <c r="F1719" s="15" t="s">
        <v>367</v>
      </c>
      <c r="G1719" s="15"/>
      <c r="H1719" s="15"/>
      <c r="I1719" s="15"/>
      <c r="J1719" s="18">
        <v>1</v>
      </c>
      <c r="L1719" s="15" t="s">
        <v>240</v>
      </c>
      <c r="M1719" s="15" t="s">
        <v>14</v>
      </c>
      <c r="N1719" s="15" t="s">
        <v>7451</v>
      </c>
      <c r="O1719" s="15"/>
      <c r="Q1719" s="10">
        <v>1</v>
      </c>
      <c r="S1719" s="15"/>
      <c r="T1719">
        <f t="shared" si="53"/>
        <v>3.1415926535897931</v>
      </c>
      <c r="U1719" s="15" t="s">
        <v>5277</v>
      </c>
      <c r="V1719" s="15" t="s">
        <v>5278</v>
      </c>
    </row>
    <row r="1720" spans="1:22" ht="15" customHeight="1" x14ac:dyDescent="0.3">
      <c r="A1720" s="15" t="s">
        <v>1274</v>
      </c>
      <c r="B1720" s="16">
        <v>43683</v>
      </c>
      <c r="C1720" s="16">
        <v>43683</v>
      </c>
      <c r="D1720" s="15">
        <f t="shared" si="52"/>
        <v>2019</v>
      </c>
      <c r="E1720" s="15" t="s">
        <v>390</v>
      </c>
      <c r="F1720" s="15" t="s">
        <v>2440</v>
      </c>
      <c r="G1720" s="15"/>
      <c r="H1720" s="15"/>
      <c r="I1720" s="15"/>
      <c r="J1720" s="18">
        <v>0.01</v>
      </c>
      <c r="L1720" s="15" t="s">
        <v>330</v>
      </c>
      <c r="M1720" s="15" t="s">
        <v>12</v>
      </c>
      <c r="N1720" s="15" t="s">
        <v>7451</v>
      </c>
      <c r="O1720" s="15"/>
      <c r="Q1720">
        <v>0.5</v>
      </c>
      <c r="S1720" s="15"/>
      <c r="T1720">
        <f t="shared" si="53"/>
        <v>0.78539816339744828</v>
      </c>
      <c r="U1720" s="15" t="s">
        <v>5279</v>
      </c>
      <c r="V1720" s="15" t="s">
        <v>5280</v>
      </c>
    </row>
    <row r="1721" spans="1:22" ht="15" customHeight="1" x14ac:dyDescent="0.3">
      <c r="A1721" s="15" t="s">
        <v>1274</v>
      </c>
      <c r="B1721" s="16">
        <v>43683</v>
      </c>
      <c r="C1721" s="16">
        <v>43683</v>
      </c>
      <c r="D1721" s="15">
        <f t="shared" si="52"/>
        <v>2019</v>
      </c>
      <c r="E1721" s="15" t="s">
        <v>390</v>
      </c>
      <c r="F1721" s="15" t="s">
        <v>289</v>
      </c>
      <c r="G1721" s="15"/>
      <c r="H1721" s="15"/>
      <c r="I1721" s="15"/>
      <c r="J1721" s="18">
        <v>0.01</v>
      </c>
      <c r="L1721" s="15" t="s">
        <v>330</v>
      </c>
      <c r="M1721" s="15" t="s">
        <v>14</v>
      </c>
      <c r="N1721" s="15" t="s">
        <v>7451</v>
      </c>
      <c r="O1721" s="15"/>
      <c r="Q1721">
        <v>0.5</v>
      </c>
      <c r="S1721" s="15"/>
      <c r="T1721">
        <f t="shared" si="53"/>
        <v>0.78539816339744828</v>
      </c>
      <c r="U1721" s="15" t="s">
        <v>5281</v>
      </c>
      <c r="V1721" s="15" t="s">
        <v>5282</v>
      </c>
    </row>
    <row r="1722" spans="1:22" ht="15" customHeight="1" x14ac:dyDescent="0.3">
      <c r="A1722" s="15" t="s">
        <v>1274</v>
      </c>
      <c r="B1722" s="16">
        <v>43683</v>
      </c>
      <c r="C1722" s="16">
        <v>43683</v>
      </c>
      <c r="D1722" s="15">
        <f t="shared" si="52"/>
        <v>2019</v>
      </c>
      <c r="E1722" s="15" t="s">
        <v>390</v>
      </c>
      <c r="F1722" s="15" t="s">
        <v>289</v>
      </c>
      <c r="G1722" s="15"/>
      <c r="H1722" s="15"/>
      <c r="I1722" s="15"/>
      <c r="J1722" s="18">
        <v>0.01</v>
      </c>
      <c r="L1722" s="15" t="s">
        <v>330</v>
      </c>
      <c r="M1722" s="15" t="s">
        <v>14</v>
      </c>
      <c r="N1722" s="15" t="s">
        <v>7451</v>
      </c>
      <c r="O1722" s="15"/>
      <c r="Q1722">
        <v>0.5</v>
      </c>
      <c r="S1722" s="15"/>
      <c r="T1722">
        <f t="shared" si="53"/>
        <v>0.78539816339744828</v>
      </c>
      <c r="U1722" s="15" t="s">
        <v>5283</v>
      </c>
      <c r="V1722" s="15" t="s">
        <v>5284</v>
      </c>
    </row>
    <row r="1723" spans="1:22" ht="15" customHeight="1" x14ac:dyDescent="0.3">
      <c r="A1723" s="15" t="s">
        <v>1274</v>
      </c>
      <c r="B1723" s="16">
        <v>43683</v>
      </c>
      <c r="C1723" s="16">
        <v>43683</v>
      </c>
      <c r="D1723" s="15">
        <f t="shared" si="52"/>
        <v>2019</v>
      </c>
      <c r="E1723" s="15" t="s">
        <v>390</v>
      </c>
      <c r="F1723" s="15" t="s">
        <v>289</v>
      </c>
      <c r="G1723" s="15"/>
      <c r="H1723" s="15"/>
      <c r="I1723" s="15"/>
      <c r="J1723" s="18">
        <v>1.5</v>
      </c>
      <c r="L1723" s="15" t="s">
        <v>240</v>
      </c>
      <c r="M1723" s="15" t="s">
        <v>14</v>
      </c>
      <c r="N1723" s="15" t="s">
        <v>7452</v>
      </c>
      <c r="O1723" s="15"/>
      <c r="Q1723" s="10">
        <v>1.5</v>
      </c>
      <c r="S1723" s="15"/>
      <c r="T1723">
        <f t="shared" si="53"/>
        <v>7.0685834705770345</v>
      </c>
      <c r="U1723" s="15" t="s">
        <v>5285</v>
      </c>
      <c r="V1723" s="15" t="s">
        <v>5286</v>
      </c>
    </row>
    <row r="1724" spans="1:22" ht="15" customHeight="1" x14ac:dyDescent="0.3">
      <c r="A1724" s="15" t="s">
        <v>1274</v>
      </c>
      <c r="B1724" s="16">
        <v>43683</v>
      </c>
      <c r="C1724" s="16">
        <v>43683</v>
      </c>
      <c r="D1724" s="15">
        <f t="shared" si="52"/>
        <v>2019</v>
      </c>
      <c r="E1724" s="15" t="s">
        <v>390</v>
      </c>
      <c r="F1724" s="15" t="s">
        <v>289</v>
      </c>
      <c r="G1724" s="15"/>
      <c r="H1724" s="15"/>
      <c r="I1724" s="15"/>
      <c r="J1724" s="18">
        <v>0.01</v>
      </c>
      <c r="L1724" s="15" t="s">
        <v>330</v>
      </c>
      <c r="M1724" s="15" t="s">
        <v>14</v>
      </c>
      <c r="N1724" s="15" t="s">
        <v>7451</v>
      </c>
      <c r="O1724" s="15"/>
      <c r="Q1724">
        <v>0.5</v>
      </c>
      <c r="S1724" s="15"/>
      <c r="T1724">
        <f t="shared" si="53"/>
        <v>0.78539816339744828</v>
      </c>
      <c r="U1724" s="15" t="s">
        <v>5287</v>
      </c>
      <c r="V1724" s="15" t="s">
        <v>5288</v>
      </c>
    </row>
    <row r="1725" spans="1:22" ht="15" customHeight="1" x14ac:dyDescent="0.3">
      <c r="A1725" s="15" t="s">
        <v>1274</v>
      </c>
      <c r="B1725" s="16">
        <v>43683</v>
      </c>
      <c r="C1725" s="16">
        <v>43683</v>
      </c>
      <c r="D1725" s="15">
        <f t="shared" si="52"/>
        <v>2019</v>
      </c>
      <c r="E1725" s="15" t="s">
        <v>390</v>
      </c>
      <c r="F1725" s="15" t="s">
        <v>289</v>
      </c>
      <c r="G1725" s="15"/>
      <c r="H1725" s="15"/>
      <c r="I1725" s="15"/>
      <c r="J1725" s="18">
        <v>0.01</v>
      </c>
      <c r="L1725" s="15" t="s">
        <v>330</v>
      </c>
      <c r="M1725" s="15" t="s">
        <v>14</v>
      </c>
      <c r="N1725" s="15" t="s">
        <v>7451</v>
      </c>
      <c r="O1725" s="15"/>
      <c r="Q1725">
        <v>0.5</v>
      </c>
      <c r="S1725" s="15"/>
      <c r="T1725">
        <f t="shared" si="53"/>
        <v>0.78539816339744828</v>
      </c>
      <c r="U1725" s="15" t="s">
        <v>5289</v>
      </c>
      <c r="V1725" s="15" t="s">
        <v>5290</v>
      </c>
    </row>
    <row r="1726" spans="1:22" ht="15" customHeight="1" x14ac:dyDescent="0.3">
      <c r="A1726" s="15" t="s">
        <v>1274</v>
      </c>
      <c r="B1726" s="16">
        <v>43683</v>
      </c>
      <c r="C1726" s="16">
        <v>43683</v>
      </c>
      <c r="D1726" s="15">
        <f t="shared" si="52"/>
        <v>2019</v>
      </c>
      <c r="E1726" s="15" t="s">
        <v>390</v>
      </c>
      <c r="F1726" s="15" t="s">
        <v>289</v>
      </c>
      <c r="G1726" s="15"/>
      <c r="H1726" s="15"/>
      <c r="I1726" s="15"/>
      <c r="J1726" s="18">
        <v>0.01</v>
      </c>
      <c r="L1726" s="15" t="s">
        <v>330</v>
      </c>
      <c r="M1726" s="15" t="s">
        <v>14</v>
      </c>
      <c r="N1726" s="15" t="s">
        <v>7451</v>
      </c>
      <c r="O1726" s="15"/>
      <c r="Q1726">
        <v>0.5</v>
      </c>
      <c r="S1726" s="15"/>
      <c r="T1726">
        <f t="shared" si="53"/>
        <v>0.78539816339744828</v>
      </c>
      <c r="U1726" s="15" t="s">
        <v>5291</v>
      </c>
      <c r="V1726" s="15" t="s">
        <v>5292</v>
      </c>
    </row>
    <row r="1727" spans="1:22" ht="15" customHeight="1" x14ac:dyDescent="0.3">
      <c r="A1727" s="15" t="s">
        <v>1274</v>
      </c>
      <c r="B1727" s="16">
        <v>43683</v>
      </c>
      <c r="C1727" s="16">
        <v>43683</v>
      </c>
      <c r="D1727" s="15">
        <f t="shared" si="52"/>
        <v>2019</v>
      </c>
      <c r="E1727" s="15" t="s">
        <v>390</v>
      </c>
      <c r="F1727" s="15" t="s">
        <v>289</v>
      </c>
      <c r="G1727" s="15"/>
      <c r="H1727" s="15"/>
      <c r="I1727" s="15"/>
      <c r="J1727" s="18">
        <v>0.5</v>
      </c>
      <c r="L1727" s="15" t="s">
        <v>240</v>
      </c>
      <c r="M1727" s="15" t="s">
        <v>14</v>
      </c>
      <c r="N1727" s="15" t="s">
        <v>7451</v>
      </c>
      <c r="O1727" s="15"/>
      <c r="Q1727" s="10">
        <v>0.5</v>
      </c>
      <c r="S1727" s="15"/>
      <c r="T1727">
        <f t="shared" si="53"/>
        <v>0.78539816339744828</v>
      </c>
      <c r="U1727" s="15" t="s">
        <v>5293</v>
      </c>
      <c r="V1727" s="15" t="s">
        <v>5294</v>
      </c>
    </row>
    <row r="1728" spans="1:22" ht="15" customHeight="1" x14ac:dyDescent="0.3">
      <c r="A1728" s="15" t="s">
        <v>1274</v>
      </c>
      <c r="B1728" s="16">
        <v>43683</v>
      </c>
      <c r="C1728" s="16">
        <v>43683</v>
      </c>
      <c r="D1728" s="15">
        <f t="shared" si="52"/>
        <v>2019</v>
      </c>
      <c r="E1728" s="15" t="s">
        <v>390</v>
      </c>
      <c r="F1728" s="15" t="s">
        <v>289</v>
      </c>
      <c r="G1728" s="15"/>
      <c r="H1728" s="15"/>
      <c r="I1728" s="15"/>
      <c r="J1728" s="18">
        <v>0.5</v>
      </c>
      <c r="L1728" s="15" t="s">
        <v>240</v>
      </c>
      <c r="M1728" s="15" t="s">
        <v>14</v>
      </c>
      <c r="N1728" s="15" t="s">
        <v>7452</v>
      </c>
      <c r="O1728" s="15"/>
      <c r="Q1728" s="10">
        <v>0.5</v>
      </c>
      <c r="S1728" s="15"/>
      <c r="T1728">
        <f t="shared" si="53"/>
        <v>0.78539816339744828</v>
      </c>
      <c r="U1728" s="15" t="s">
        <v>5295</v>
      </c>
      <c r="V1728" s="15" t="s">
        <v>5296</v>
      </c>
    </row>
    <row r="1729" spans="1:22" ht="15" customHeight="1" x14ac:dyDescent="0.3">
      <c r="A1729" s="15" t="s">
        <v>1274</v>
      </c>
      <c r="B1729" s="16">
        <v>43683</v>
      </c>
      <c r="C1729" s="16">
        <v>43683</v>
      </c>
      <c r="D1729" s="15">
        <f t="shared" si="52"/>
        <v>2019</v>
      </c>
      <c r="E1729" s="15" t="s">
        <v>390</v>
      </c>
      <c r="F1729" s="15" t="s">
        <v>289</v>
      </c>
      <c r="G1729" s="15"/>
      <c r="H1729" s="15"/>
      <c r="I1729" s="15"/>
      <c r="J1729" s="18">
        <v>0.5</v>
      </c>
      <c r="L1729" s="15" t="s">
        <v>240</v>
      </c>
      <c r="M1729" s="15" t="s">
        <v>14</v>
      </c>
      <c r="N1729" s="15" t="s">
        <v>7451</v>
      </c>
      <c r="O1729" s="15"/>
      <c r="Q1729" s="10">
        <v>0.5</v>
      </c>
      <c r="S1729" s="15"/>
      <c r="T1729">
        <f t="shared" si="53"/>
        <v>0.78539816339744828</v>
      </c>
      <c r="U1729" s="15" t="s">
        <v>5297</v>
      </c>
      <c r="V1729" s="15" t="s">
        <v>5298</v>
      </c>
    </row>
    <row r="1730" spans="1:22" ht="15" customHeight="1" x14ac:dyDescent="0.3">
      <c r="A1730" s="15" t="s">
        <v>1274</v>
      </c>
      <c r="B1730" s="16">
        <v>43683</v>
      </c>
      <c r="C1730" s="16">
        <v>43683</v>
      </c>
      <c r="D1730" s="15">
        <f t="shared" si="52"/>
        <v>2019</v>
      </c>
      <c r="E1730" s="15" t="s">
        <v>390</v>
      </c>
      <c r="F1730" s="15" t="s">
        <v>289</v>
      </c>
      <c r="G1730" s="15"/>
      <c r="H1730" s="15"/>
      <c r="I1730" s="15"/>
      <c r="J1730" s="18">
        <v>1.5</v>
      </c>
      <c r="L1730" s="15" t="s">
        <v>240</v>
      </c>
      <c r="M1730" s="15" t="s">
        <v>14</v>
      </c>
      <c r="N1730" s="15" t="s">
        <v>7451</v>
      </c>
      <c r="O1730" s="15"/>
      <c r="Q1730" s="10">
        <v>1.5</v>
      </c>
      <c r="S1730" s="15"/>
      <c r="T1730">
        <f t="shared" si="53"/>
        <v>7.0685834705770345</v>
      </c>
      <c r="U1730" s="15" t="s">
        <v>5299</v>
      </c>
      <c r="V1730" s="15" t="s">
        <v>5300</v>
      </c>
    </row>
    <row r="1731" spans="1:22" ht="15" customHeight="1" x14ac:dyDescent="0.3">
      <c r="A1731" s="15" t="s">
        <v>1274</v>
      </c>
      <c r="B1731" s="16">
        <v>43683</v>
      </c>
      <c r="C1731" s="16">
        <v>43683</v>
      </c>
      <c r="D1731" s="15">
        <f t="shared" ref="D1731:D1794" si="54">YEAR(C1731)</f>
        <v>2019</v>
      </c>
      <c r="E1731" s="15" t="s">
        <v>390</v>
      </c>
      <c r="F1731" s="15" t="s">
        <v>2440</v>
      </c>
      <c r="G1731" s="15"/>
      <c r="H1731" s="15"/>
      <c r="I1731" s="15"/>
      <c r="J1731" s="18">
        <v>0.01</v>
      </c>
      <c r="L1731" s="15" t="s">
        <v>330</v>
      </c>
      <c r="M1731" s="15" t="s">
        <v>14</v>
      </c>
      <c r="N1731" s="15" t="s">
        <v>7451</v>
      </c>
      <c r="O1731" s="15"/>
      <c r="Q1731">
        <v>0.5</v>
      </c>
      <c r="S1731" s="15"/>
      <c r="T1731">
        <f t="shared" ref="T1731:T1794" si="55">PI()*(Q1731^2)</f>
        <v>0.78539816339744828</v>
      </c>
      <c r="U1731" s="15" t="s">
        <v>5301</v>
      </c>
      <c r="V1731" s="15" t="s">
        <v>5302</v>
      </c>
    </row>
    <row r="1732" spans="1:22" ht="15" customHeight="1" x14ac:dyDescent="0.3">
      <c r="A1732" s="15" t="s">
        <v>1274</v>
      </c>
      <c r="B1732" s="16">
        <v>43683</v>
      </c>
      <c r="C1732" s="16">
        <v>43683</v>
      </c>
      <c r="D1732" s="15">
        <f t="shared" si="54"/>
        <v>2019</v>
      </c>
      <c r="E1732" s="15" t="s">
        <v>390</v>
      </c>
      <c r="F1732" s="15" t="s">
        <v>289</v>
      </c>
      <c r="G1732" s="15"/>
      <c r="H1732" s="15"/>
      <c r="I1732" s="15"/>
      <c r="J1732" s="18">
        <v>0.01</v>
      </c>
      <c r="L1732" s="15" t="s">
        <v>330</v>
      </c>
      <c r="M1732" s="15" t="s">
        <v>14</v>
      </c>
      <c r="N1732" s="15" t="s">
        <v>7451</v>
      </c>
      <c r="O1732" s="15"/>
      <c r="Q1732">
        <v>0.5</v>
      </c>
      <c r="S1732" s="15"/>
      <c r="T1732">
        <f t="shared" si="55"/>
        <v>0.78539816339744828</v>
      </c>
      <c r="U1732" s="15" t="s">
        <v>5303</v>
      </c>
      <c r="V1732" s="15" t="s">
        <v>5304</v>
      </c>
    </row>
    <row r="1733" spans="1:22" ht="15" customHeight="1" x14ac:dyDescent="0.3">
      <c r="A1733" s="15" t="s">
        <v>1274</v>
      </c>
      <c r="B1733" s="16">
        <v>43683</v>
      </c>
      <c r="C1733" s="16">
        <v>43683</v>
      </c>
      <c r="D1733" s="15">
        <f t="shared" si="54"/>
        <v>2019</v>
      </c>
      <c r="E1733" s="15" t="s">
        <v>390</v>
      </c>
      <c r="F1733" s="15" t="s">
        <v>2440</v>
      </c>
      <c r="G1733" s="15"/>
      <c r="H1733" s="15"/>
      <c r="I1733" s="15"/>
      <c r="J1733" s="18">
        <v>1</v>
      </c>
      <c r="L1733" s="15" t="s">
        <v>240</v>
      </c>
      <c r="M1733" s="15" t="s">
        <v>14</v>
      </c>
      <c r="N1733" s="15" t="s">
        <v>7451</v>
      </c>
      <c r="O1733" s="15"/>
      <c r="Q1733" s="10">
        <v>1</v>
      </c>
      <c r="S1733" s="15"/>
      <c r="T1733">
        <f t="shared" si="55"/>
        <v>3.1415926535897931</v>
      </c>
      <c r="U1733" s="15" t="s">
        <v>5305</v>
      </c>
      <c r="V1733" s="15" t="s">
        <v>5306</v>
      </c>
    </row>
    <row r="1734" spans="1:22" ht="15" customHeight="1" x14ac:dyDescent="0.3">
      <c r="A1734" s="15" t="s">
        <v>1274</v>
      </c>
      <c r="B1734" s="16">
        <v>43683</v>
      </c>
      <c r="C1734" s="16">
        <v>43683</v>
      </c>
      <c r="D1734" s="15">
        <f t="shared" si="54"/>
        <v>2019</v>
      </c>
      <c r="E1734" s="15" t="s">
        <v>390</v>
      </c>
      <c r="F1734" s="15" t="s">
        <v>289</v>
      </c>
      <c r="G1734" s="15"/>
      <c r="H1734" s="15"/>
      <c r="I1734" s="15"/>
      <c r="J1734" s="18">
        <v>2</v>
      </c>
      <c r="L1734" s="15" t="s">
        <v>240</v>
      </c>
      <c r="M1734" s="15" t="s">
        <v>14</v>
      </c>
      <c r="N1734" s="15" t="s">
        <v>7452</v>
      </c>
      <c r="O1734" s="15"/>
      <c r="Q1734" s="10">
        <v>2</v>
      </c>
      <c r="S1734" s="15"/>
      <c r="T1734">
        <f t="shared" si="55"/>
        <v>12.566370614359172</v>
      </c>
      <c r="U1734" s="15" t="s">
        <v>5307</v>
      </c>
      <c r="V1734" s="15" t="s">
        <v>5308</v>
      </c>
    </row>
    <row r="1735" spans="1:22" ht="15" customHeight="1" x14ac:dyDescent="0.3">
      <c r="A1735" s="15" t="s">
        <v>1274</v>
      </c>
      <c r="B1735" s="16">
        <v>43683</v>
      </c>
      <c r="C1735" s="16">
        <v>43683</v>
      </c>
      <c r="D1735" s="15">
        <f t="shared" si="54"/>
        <v>2019</v>
      </c>
      <c r="E1735" s="15" t="s">
        <v>390</v>
      </c>
      <c r="F1735" s="15" t="s">
        <v>2440</v>
      </c>
      <c r="G1735" s="15"/>
      <c r="H1735" s="15"/>
      <c r="I1735" s="15"/>
      <c r="J1735" s="18">
        <v>0.01</v>
      </c>
      <c r="L1735" s="15" t="s">
        <v>330</v>
      </c>
      <c r="M1735" s="15" t="s">
        <v>14</v>
      </c>
      <c r="N1735" s="15" t="s">
        <v>7451</v>
      </c>
      <c r="O1735" s="15"/>
      <c r="Q1735">
        <v>0.5</v>
      </c>
      <c r="S1735" s="15"/>
      <c r="T1735">
        <f t="shared" si="55"/>
        <v>0.78539816339744828</v>
      </c>
      <c r="U1735" s="15" t="s">
        <v>5309</v>
      </c>
      <c r="V1735" s="15" t="s">
        <v>5310</v>
      </c>
    </row>
    <row r="1736" spans="1:22" ht="15" customHeight="1" x14ac:dyDescent="0.3">
      <c r="A1736" s="15" t="s">
        <v>1274</v>
      </c>
      <c r="B1736" s="16">
        <v>43683</v>
      </c>
      <c r="C1736" s="16">
        <v>43683</v>
      </c>
      <c r="D1736" s="15">
        <f t="shared" si="54"/>
        <v>2019</v>
      </c>
      <c r="E1736" s="15" t="s">
        <v>390</v>
      </c>
      <c r="F1736" s="15" t="s">
        <v>289</v>
      </c>
      <c r="G1736" s="15"/>
      <c r="H1736" s="15"/>
      <c r="I1736" s="15"/>
      <c r="J1736" s="18">
        <v>0.01</v>
      </c>
      <c r="L1736" s="15" t="s">
        <v>330</v>
      </c>
      <c r="M1736" s="15" t="s">
        <v>14</v>
      </c>
      <c r="N1736" s="15" t="s">
        <v>7451</v>
      </c>
      <c r="O1736" s="15"/>
      <c r="Q1736">
        <v>0.5</v>
      </c>
      <c r="S1736" s="15"/>
      <c r="T1736">
        <f t="shared" si="55"/>
        <v>0.78539816339744828</v>
      </c>
      <c r="U1736" s="15" t="s">
        <v>5311</v>
      </c>
      <c r="V1736" s="15" t="s">
        <v>5312</v>
      </c>
    </row>
    <row r="1737" spans="1:22" ht="15" customHeight="1" x14ac:dyDescent="0.3">
      <c r="A1737" s="15" t="s">
        <v>1274</v>
      </c>
      <c r="B1737" s="16">
        <v>43683</v>
      </c>
      <c r="C1737" s="16">
        <v>43683</v>
      </c>
      <c r="D1737" s="15">
        <f t="shared" si="54"/>
        <v>2019</v>
      </c>
      <c r="E1737" s="15" t="s">
        <v>390</v>
      </c>
      <c r="F1737" s="15" t="s">
        <v>289</v>
      </c>
      <c r="G1737" s="15"/>
      <c r="H1737" s="15"/>
      <c r="I1737" s="15"/>
      <c r="J1737" s="18">
        <v>1</v>
      </c>
      <c r="L1737" s="15" t="s">
        <v>240</v>
      </c>
      <c r="M1737" s="15" t="s">
        <v>14</v>
      </c>
      <c r="N1737" s="15" t="s">
        <v>7451</v>
      </c>
      <c r="O1737" s="15"/>
      <c r="Q1737" s="10">
        <v>1</v>
      </c>
      <c r="S1737" s="15"/>
      <c r="T1737">
        <f t="shared" si="55"/>
        <v>3.1415926535897931</v>
      </c>
      <c r="U1737" s="15" t="s">
        <v>5313</v>
      </c>
      <c r="V1737" s="15" t="s">
        <v>5314</v>
      </c>
    </row>
    <row r="1738" spans="1:22" ht="15" customHeight="1" x14ac:dyDescent="0.3">
      <c r="A1738" s="15" t="s">
        <v>75</v>
      </c>
      <c r="B1738" s="16">
        <v>43682</v>
      </c>
      <c r="C1738" s="16">
        <v>43682</v>
      </c>
      <c r="D1738" s="15">
        <f t="shared" si="54"/>
        <v>2019</v>
      </c>
      <c r="E1738" s="15" t="s">
        <v>166</v>
      </c>
      <c r="F1738" s="15" t="s">
        <v>2440</v>
      </c>
      <c r="G1738" s="15"/>
      <c r="H1738" s="15"/>
      <c r="I1738" s="15"/>
      <c r="J1738" s="18">
        <v>0.01</v>
      </c>
      <c r="L1738" s="15" t="s">
        <v>330</v>
      </c>
      <c r="M1738" s="15" t="s">
        <v>14</v>
      </c>
      <c r="N1738" s="15" t="s">
        <v>7451</v>
      </c>
      <c r="O1738" s="15"/>
      <c r="Q1738">
        <v>0.5</v>
      </c>
      <c r="S1738" s="15"/>
      <c r="T1738">
        <f t="shared" si="55"/>
        <v>0.78539816339744828</v>
      </c>
      <c r="U1738" s="15" t="s">
        <v>5315</v>
      </c>
      <c r="V1738" s="15" t="s">
        <v>5316</v>
      </c>
    </row>
    <row r="1739" spans="1:22" ht="15" customHeight="1" x14ac:dyDescent="0.3">
      <c r="A1739" s="15" t="s">
        <v>75</v>
      </c>
      <c r="B1739" s="16">
        <v>43682</v>
      </c>
      <c r="C1739" s="16">
        <v>43682</v>
      </c>
      <c r="D1739" s="15">
        <f t="shared" si="54"/>
        <v>2019</v>
      </c>
      <c r="E1739" s="15" t="s">
        <v>166</v>
      </c>
      <c r="F1739" s="15" t="s">
        <v>2440</v>
      </c>
      <c r="G1739" s="15"/>
      <c r="H1739" s="15"/>
      <c r="I1739" s="15"/>
      <c r="J1739" s="18">
        <v>0.01</v>
      </c>
      <c r="L1739" s="15" t="s">
        <v>330</v>
      </c>
      <c r="M1739" s="15" t="s">
        <v>12</v>
      </c>
      <c r="N1739" s="15" t="s">
        <v>7451</v>
      </c>
      <c r="O1739" s="15"/>
      <c r="Q1739">
        <v>0.5</v>
      </c>
      <c r="S1739" s="15"/>
      <c r="T1739">
        <f t="shared" si="55"/>
        <v>0.78539816339744828</v>
      </c>
      <c r="U1739" s="15" t="s">
        <v>5317</v>
      </c>
      <c r="V1739" s="15" t="s">
        <v>5318</v>
      </c>
    </row>
    <row r="1740" spans="1:22" ht="15" customHeight="1" x14ac:dyDescent="0.3">
      <c r="A1740" s="15" t="s">
        <v>75</v>
      </c>
      <c r="B1740" s="16">
        <v>43682</v>
      </c>
      <c r="C1740" s="16">
        <v>43682</v>
      </c>
      <c r="D1740" s="15">
        <f t="shared" si="54"/>
        <v>2019</v>
      </c>
      <c r="E1740" s="15" t="s">
        <v>166</v>
      </c>
      <c r="F1740" s="15" t="s">
        <v>2440</v>
      </c>
      <c r="G1740" s="15"/>
      <c r="H1740" s="15"/>
      <c r="I1740" s="15"/>
      <c r="J1740" s="18">
        <v>1</v>
      </c>
      <c r="L1740" s="15" t="s">
        <v>240</v>
      </c>
      <c r="M1740" s="15" t="s">
        <v>12</v>
      </c>
      <c r="N1740" s="15" t="s">
        <v>7451</v>
      </c>
      <c r="O1740" s="15"/>
      <c r="Q1740" s="10">
        <v>1</v>
      </c>
      <c r="S1740" s="15"/>
      <c r="T1740">
        <f t="shared" si="55"/>
        <v>3.1415926535897931</v>
      </c>
      <c r="U1740" s="15" t="s">
        <v>5319</v>
      </c>
      <c r="V1740" s="15" t="s">
        <v>5320</v>
      </c>
    </row>
    <row r="1741" spans="1:22" ht="15" customHeight="1" x14ac:dyDescent="0.3">
      <c r="A1741" s="15" t="s">
        <v>886</v>
      </c>
      <c r="B1741" s="16">
        <v>43682</v>
      </c>
      <c r="C1741" s="16">
        <v>43682</v>
      </c>
      <c r="D1741" s="15">
        <f t="shared" si="54"/>
        <v>2019</v>
      </c>
      <c r="E1741" s="15" t="s">
        <v>166</v>
      </c>
      <c r="F1741" s="15" t="s">
        <v>2440</v>
      </c>
      <c r="G1741" s="15"/>
      <c r="H1741" s="15"/>
      <c r="I1741" s="15"/>
      <c r="J1741" s="18">
        <v>1</v>
      </c>
      <c r="L1741" s="15" t="s">
        <v>240</v>
      </c>
      <c r="M1741" s="15" t="s">
        <v>14</v>
      </c>
      <c r="N1741" s="15" t="s">
        <v>7451</v>
      </c>
      <c r="O1741" s="15"/>
      <c r="Q1741" s="10">
        <v>1</v>
      </c>
      <c r="S1741" s="15"/>
      <c r="T1741">
        <f t="shared" si="55"/>
        <v>3.1415926535897931</v>
      </c>
      <c r="U1741" s="15" t="s">
        <v>5321</v>
      </c>
      <c r="V1741" s="15" t="s">
        <v>5322</v>
      </c>
    </row>
    <row r="1742" spans="1:22" ht="15" customHeight="1" x14ac:dyDescent="0.3">
      <c r="A1742" s="15" t="s">
        <v>886</v>
      </c>
      <c r="B1742" s="16">
        <v>43682</v>
      </c>
      <c r="C1742" s="16">
        <v>43682</v>
      </c>
      <c r="D1742" s="15">
        <f t="shared" si="54"/>
        <v>2019</v>
      </c>
      <c r="E1742" s="15" t="s">
        <v>166</v>
      </c>
      <c r="F1742" s="15" t="s">
        <v>2440</v>
      </c>
      <c r="G1742" s="15"/>
      <c r="H1742" s="15"/>
      <c r="I1742" s="15"/>
      <c r="J1742" s="18">
        <v>1</v>
      </c>
      <c r="L1742" s="15" t="s">
        <v>240</v>
      </c>
      <c r="M1742" s="15" t="s">
        <v>14</v>
      </c>
      <c r="N1742" s="15" t="s">
        <v>7451</v>
      </c>
      <c r="O1742" s="15"/>
      <c r="Q1742" s="10">
        <v>1</v>
      </c>
      <c r="S1742" s="15"/>
      <c r="T1742">
        <f t="shared" si="55"/>
        <v>3.1415926535897931</v>
      </c>
      <c r="U1742" s="15" t="s">
        <v>5323</v>
      </c>
      <c r="V1742" s="15" t="s">
        <v>5324</v>
      </c>
    </row>
    <row r="1743" spans="1:22" ht="15" customHeight="1" x14ac:dyDescent="0.3">
      <c r="A1743" s="15" t="s">
        <v>172</v>
      </c>
      <c r="B1743" s="16">
        <v>43682</v>
      </c>
      <c r="C1743" s="16">
        <v>43682</v>
      </c>
      <c r="D1743" s="15">
        <f t="shared" si="54"/>
        <v>2019</v>
      </c>
      <c r="E1743" s="15" t="s">
        <v>166</v>
      </c>
      <c r="F1743" s="15" t="s">
        <v>290</v>
      </c>
      <c r="G1743" s="15"/>
      <c r="H1743" s="15"/>
      <c r="I1743" s="15"/>
      <c r="J1743" s="18">
        <v>0.01</v>
      </c>
      <c r="L1743" s="15" t="s">
        <v>330</v>
      </c>
      <c r="M1743" s="15" t="s">
        <v>14</v>
      </c>
      <c r="N1743" s="15" t="s">
        <v>7451</v>
      </c>
      <c r="O1743" s="15"/>
      <c r="Q1743">
        <v>0.5</v>
      </c>
      <c r="S1743" s="15"/>
      <c r="T1743">
        <f t="shared" si="55"/>
        <v>0.78539816339744828</v>
      </c>
      <c r="U1743" s="15" t="s">
        <v>5325</v>
      </c>
      <c r="V1743" s="15" t="s">
        <v>5326</v>
      </c>
    </row>
    <row r="1744" spans="1:22" ht="15" customHeight="1" x14ac:dyDescent="0.3">
      <c r="A1744" s="15" t="s">
        <v>172</v>
      </c>
      <c r="B1744" s="16">
        <v>43682</v>
      </c>
      <c r="C1744" s="16">
        <v>43682</v>
      </c>
      <c r="D1744" s="15">
        <f t="shared" si="54"/>
        <v>2019</v>
      </c>
      <c r="E1744" s="15" t="s">
        <v>166</v>
      </c>
      <c r="F1744" s="15" t="s">
        <v>238</v>
      </c>
      <c r="G1744" s="15"/>
      <c r="H1744" s="15"/>
      <c r="I1744" s="15"/>
      <c r="J1744" s="18">
        <v>0.01</v>
      </c>
      <c r="L1744" s="15" t="s">
        <v>330</v>
      </c>
      <c r="M1744" s="15" t="s">
        <v>14</v>
      </c>
      <c r="N1744" s="15" t="s">
        <v>7451</v>
      </c>
      <c r="O1744" s="15"/>
      <c r="Q1744">
        <v>0.5</v>
      </c>
      <c r="S1744" s="15"/>
      <c r="T1744">
        <f t="shared" si="55"/>
        <v>0.78539816339744828</v>
      </c>
      <c r="U1744" s="15" t="s">
        <v>5327</v>
      </c>
      <c r="V1744" s="15" t="s">
        <v>5328</v>
      </c>
    </row>
    <row r="1745" spans="1:22" ht="15" customHeight="1" x14ac:dyDescent="0.3">
      <c r="A1745" s="15" t="s">
        <v>172</v>
      </c>
      <c r="B1745" s="16">
        <v>43682</v>
      </c>
      <c r="C1745" s="16">
        <v>43682</v>
      </c>
      <c r="D1745" s="15">
        <f t="shared" si="54"/>
        <v>2019</v>
      </c>
      <c r="E1745" s="15" t="s">
        <v>166</v>
      </c>
      <c r="F1745" s="15" t="s">
        <v>238</v>
      </c>
      <c r="G1745" s="15"/>
      <c r="H1745" s="15"/>
      <c r="I1745" s="15"/>
      <c r="J1745" s="18">
        <v>0.01</v>
      </c>
      <c r="L1745" s="15" t="s">
        <v>330</v>
      </c>
      <c r="M1745" s="15" t="s">
        <v>14</v>
      </c>
      <c r="N1745" s="15" t="s">
        <v>7451</v>
      </c>
      <c r="O1745" s="15"/>
      <c r="Q1745">
        <v>0.5</v>
      </c>
      <c r="S1745" s="15"/>
      <c r="T1745">
        <f t="shared" si="55"/>
        <v>0.78539816339744828</v>
      </c>
      <c r="U1745" s="15" t="s">
        <v>5329</v>
      </c>
      <c r="V1745" s="15" t="s">
        <v>5330</v>
      </c>
    </row>
    <row r="1746" spans="1:22" ht="15" customHeight="1" x14ac:dyDescent="0.3">
      <c r="A1746" s="15" t="s">
        <v>11</v>
      </c>
      <c r="B1746" s="16">
        <v>43678</v>
      </c>
      <c r="C1746" s="16">
        <v>43678</v>
      </c>
      <c r="D1746" s="15">
        <f t="shared" si="54"/>
        <v>2019</v>
      </c>
      <c r="E1746" s="15" t="s">
        <v>379</v>
      </c>
      <c r="F1746" s="15" t="s">
        <v>266</v>
      </c>
      <c r="G1746" s="15"/>
      <c r="H1746" s="15"/>
      <c r="I1746" s="15"/>
      <c r="J1746" s="18">
        <v>0.01</v>
      </c>
      <c r="L1746" s="15" t="s">
        <v>330</v>
      </c>
      <c r="M1746" s="15" t="s">
        <v>14</v>
      </c>
      <c r="N1746" s="15" t="s">
        <v>7451</v>
      </c>
      <c r="O1746" s="15"/>
      <c r="Q1746">
        <v>0.5</v>
      </c>
      <c r="S1746" s="15"/>
      <c r="T1746">
        <f t="shared" si="55"/>
        <v>0.78539816339744828</v>
      </c>
      <c r="U1746" s="15" t="s">
        <v>5331</v>
      </c>
      <c r="V1746" s="15" t="s">
        <v>5332</v>
      </c>
    </row>
    <row r="1747" spans="1:22" ht="15" customHeight="1" x14ac:dyDescent="0.3">
      <c r="A1747" s="15" t="s">
        <v>11</v>
      </c>
      <c r="B1747" s="16">
        <v>43678</v>
      </c>
      <c r="C1747" s="16">
        <v>43678</v>
      </c>
      <c r="D1747" s="15">
        <f t="shared" si="54"/>
        <v>2019</v>
      </c>
      <c r="E1747" s="15" t="s">
        <v>379</v>
      </c>
      <c r="F1747" s="15" t="s">
        <v>266</v>
      </c>
      <c r="G1747" s="15"/>
      <c r="H1747" s="15"/>
      <c r="I1747" s="15"/>
      <c r="J1747" s="18">
        <v>0.01</v>
      </c>
      <c r="L1747" s="15" t="s">
        <v>330</v>
      </c>
      <c r="M1747" s="15" t="s">
        <v>14</v>
      </c>
      <c r="N1747" s="15" t="s">
        <v>7451</v>
      </c>
      <c r="O1747" s="15"/>
      <c r="Q1747">
        <v>0.5</v>
      </c>
      <c r="S1747" s="15"/>
      <c r="T1747">
        <f t="shared" si="55"/>
        <v>0.78539816339744828</v>
      </c>
      <c r="U1747" s="15" t="s">
        <v>5333</v>
      </c>
      <c r="V1747" s="15" t="s">
        <v>5334</v>
      </c>
    </row>
    <row r="1748" spans="1:22" ht="15" customHeight="1" x14ac:dyDescent="0.3">
      <c r="A1748" s="15" t="s">
        <v>11</v>
      </c>
      <c r="B1748" s="16">
        <v>43678</v>
      </c>
      <c r="C1748" s="16">
        <v>43678</v>
      </c>
      <c r="D1748" s="15">
        <f t="shared" si="54"/>
        <v>2019</v>
      </c>
      <c r="E1748" s="15" t="s">
        <v>379</v>
      </c>
      <c r="F1748" s="15" t="s">
        <v>360</v>
      </c>
      <c r="G1748" s="15"/>
      <c r="H1748" s="15"/>
      <c r="I1748" s="15"/>
      <c r="J1748" s="18">
        <v>2</v>
      </c>
      <c r="L1748" s="15" t="s">
        <v>330</v>
      </c>
      <c r="M1748" s="15" t="s">
        <v>14</v>
      </c>
      <c r="N1748" s="15" t="s">
        <v>7451</v>
      </c>
      <c r="O1748" s="15"/>
      <c r="Q1748" s="10">
        <v>2</v>
      </c>
      <c r="S1748" s="15"/>
      <c r="T1748">
        <f t="shared" si="55"/>
        <v>12.566370614359172</v>
      </c>
      <c r="U1748" s="15" t="s">
        <v>5335</v>
      </c>
      <c r="V1748" s="15" t="s">
        <v>5336</v>
      </c>
    </row>
    <row r="1749" spans="1:22" ht="15" customHeight="1" x14ac:dyDescent="0.3">
      <c r="A1749" s="15" t="s">
        <v>11</v>
      </c>
      <c r="B1749" s="16">
        <v>43678</v>
      </c>
      <c r="C1749" s="16">
        <v>43678</v>
      </c>
      <c r="D1749" s="15">
        <f t="shared" si="54"/>
        <v>2019</v>
      </c>
      <c r="E1749" s="15" t="s">
        <v>379</v>
      </c>
      <c r="F1749" s="15" t="s">
        <v>266</v>
      </c>
      <c r="G1749" s="15"/>
      <c r="H1749" s="15"/>
      <c r="I1749" s="15"/>
      <c r="J1749" s="18">
        <v>2</v>
      </c>
      <c r="L1749" s="15" t="s">
        <v>330</v>
      </c>
      <c r="M1749" s="15" t="s">
        <v>14</v>
      </c>
      <c r="N1749" s="15" t="s">
        <v>7451</v>
      </c>
      <c r="O1749" s="15"/>
      <c r="Q1749" s="10">
        <v>2</v>
      </c>
      <c r="S1749" s="15"/>
      <c r="T1749">
        <f t="shared" si="55"/>
        <v>12.566370614359172</v>
      </c>
      <c r="U1749" s="15" t="s">
        <v>5337</v>
      </c>
      <c r="V1749" s="15" t="s">
        <v>5338</v>
      </c>
    </row>
    <row r="1750" spans="1:22" ht="15" customHeight="1" x14ac:dyDescent="0.3">
      <c r="A1750" s="15" t="s">
        <v>11</v>
      </c>
      <c r="B1750" s="16">
        <v>43678</v>
      </c>
      <c r="C1750" s="16">
        <v>43678</v>
      </c>
      <c r="D1750" s="15">
        <f t="shared" si="54"/>
        <v>2019</v>
      </c>
      <c r="E1750" s="15" t="s">
        <v>379</v>
      </c>
      <c r="F1750" s="15" t="s">
        <v>360</v>
      </c>
      <c r="G1750" s="15"/>
      <c r="H1750" s="15"/>
      <c r="I1750" s="15"/>
      <c r="J1750" s="18">
        <v>2</v>
      </c>
      <c r="L1750" s="15" t="s">
        <v>330</v>
      </c>
      <c r="M1750" s="15" t="s">
        <v>14</v>
      </c>
      <c r="N1750" s="15" t="s">
        <v>7451</v>
      </c>
      <c r="O1750" s="15"/>
      <c r="Q1750" s="10">
        <v>2</v>
      </c>
      <c r="S1750" s="15"/>
      <c r="T1750">
        <f t="shared" si="55"/>
        <v>12.566370614359172</v>
      </c>
      <c r="U1750" s="15" t="s">
        <v>5339</v>
      </c>
      <c r="V1750" s="15" t="s">
        <v>5340</v>
      </c>
    </row>
    <row r="1751" spans="1:22" ht="15" customHeight="1" x14ac:dyDescent="0.3">
      <c r="A1751" s="15" t="s">
        <v>24</v>
      </c>
      <c r="B1751" s="16">
        <v>43678</v>
      </c>
      <c r="C1751" s="16">
        <v>43678</v>
      </c>
      <c r="D1751" s="15">
        <f t="shared" si="54"/>
        <v>2019</v>
      </c>
      <c r="E1751" s="15" t="s">
        <v>379</v>
      </c>
      <c r="F1751" s="15" t="s">
        <v>289</v>
      </c>
      <c r="G1751" s="15"/>
      <c r="H1751" s="15"/>
      <c r="I1751" s="15"/>
      <c r="J1751" s="18">
        <v>2</v>
      </c>
      <c r="L1751" s="15" t="s">
        <v>330</v>
      </c>
      <c r="M1751" s="15" t="s">
        <v>14</v>
      </c>
      <c r="N1751" s="15" t="s">
        <v>7451</v>
      </c>
      <c r="O1751" s="15"/>
      <c r="Q1751" s="10">
        <v>2</v>
      </c>
      <c r="S1751" s="15"/>
      <c r="T1751">
        <f t="shared" si="55"/>
        <v>12.566370614359172</v>
      </c>
      <c r="U1751" s="15" t="s">
        <v>5341</v>
      </c>
      <c r="V1751" s="15" t="s">
        <v>5342</v>
      </c>
    </row>
    <row r="1752" spans="1:22" ht="15" customHeight="1" x14ac:dyDescent="0.3">
      <c r="A1752" s="15" t="s">
        <v>24</v>
      </c>
      <c r="B1752" s="16">
        <v>43678</v>
      </c>
      <c r="C1752" s="16">
        <v>43678</v>
      </c>
      <c r="D1752" s="15">
        <f t="shared" si="54"/>
        <v>2019</v>
      </c>
      <c r="E1752" s="15" t="s">
        <v>379</v>
      </c>
      <c r="F1752" s="15" t="s">
        <v>360</v>
      </c>
      <c r="G1752" s="15"/>
      <c r="H1752" s="15"/>
      <c r="I1752" s="15"/>
      <c r="J1752" s="18">
        <v>4</v>
      </c>
      <c r="L1752" s="15" t="s">
        <v>240</v>
      </c>
      <c r="M1752" s="15" t="s">
        <v>14</v>
      </c>
      <c r="N1752" s="15" t="s">
        <v>7451</v>
      </c>
      <c r="O1752" s="15"/>
      <c r="Q1752" s="10">
        <v>4</v>
      </c>
      <c r="S1752" s="15"/>
      <c r="T1752">
        <f t="shared" si="55"/>
        <v>50.26548245743669</v>
      </c>
      <c r="U1752" s="15" t="s">
        <v>5343</v>
      </c>
      <c r="V1752" s="15" t="s">
        <v>5344</v>
      </c>
    </row>
    <row r="1753" spans="1:22" ht="15" customHeight="1" x14ac:dyDescent="0.3">
      <c r="A1753" s="15" t="s">
        <v>81</v>
      </c>
      <c r="B1753" s="16">
        <v>43678</v>
      </c>
      <c r="C1753" s="16">
        <v>43678</v>
      </c>
      <c r="D1753" s="15">
        <f t="shared" si="54"/>
        <v>2019</v>
      </c>
      <c r="E1753" s="15" t="s">
        <v>41</v>
      </c>
      <c r="F1753" s="15" t="s">
        <v>238</v>
      </c>
      <c r="G1753" s="15"/>
      <c r="H1753" s="15"/>
      <c r="I1753" s="15"/>
      <c r="J1753" s="18">
        <v>1</v>
      </c>
      <c r="L1753" s="15" t="s">
        <v>240</v>
      </c>
      <c r="M1753" s="15" t="s">
        <v>14</v>
      </c>
      <c r="N1753" s="15" t="s">
        <v>7451</v>
      </c>
      <c r="O1753" s="15"/>
      <c r="Q1753" s="10">
        <v>1</v>
      </c>
      <c r="S1753" s="15"/>
      <c r="T1753">
        <f t="shared" si="55"/>
        <v>3.1415926535897931</v>
      </c>
      <c r="U1753" s="15" t="s">
        <v>5345</v>
      </c>
      <c r="V1753" s="15" t="s">
        <v>5346</v>
      </c>
    </row>
    <row r="1754" spans="1:22" ht="15" customHeight="1" x14ac:dyDescent="0.3">
      <c r="A1754" s="15" t="s">
        <v>176</v>
      </c>
      <c r="B1754" s="16">
        <v>43678</v>
      </c>
      <c r="C1754" s="16">
        <v>43678</v>
      </c>
      <c r="D1754" s="15">
        <f t="shared" si="54"/>
        <v>2019</v>
      </c>
      <c r="E1754" s="15" t="s">
        <v>41</v>
      </c>
      <c r="F1754" s="15" t="s">
        <v>238</v>
      </c>
      <c r="G1754" s="15"/>
      <c r="H1754" s="15"/>
      <c r="I1754" s="15"/>
      <c r="J1754" s="18">
        <v>0.01</v>
      </c>
      <c r="L1754" s="15" t="s">
        <v>330</v>
      </c>
      <c r="M1754" s="15" t="s">
        <v>14</v>
      </c>
      <c r="N1754" s="15" t="s">
        <v>7451</v>
      </c>
      <c r="O1754" s="15"/>
      <c r="Q1754">
        <v>0.5</v>
      </c>
      <c r="S1754" s="15"/>
      <c r="T1754">
        <f t="shared" si="55"/>
        <v>0.78539816339744828</v>
      </c>
      <c r="U1754" s="15" t="s">
        <v>5347</v>
      </c>
      <c r="V1754" s="15" t="s">
        <v>5348</v>
      </c>
    </row>
    <row r="1755" spans="1:22" ht="15" customHeight="1" x14ac:dyDescent="0.3">
      <c r="A1755" s="15" t="s">
        <v>176</v>
      </c>
      <c r="B1755" s="16">
        <v>43678</v>
      </c>
      <c r="C1755" s="16">
        <v>43678</v>
      </c>
      <c r="D1755" s="15">
        <f t="shared" si="54"/>
        <v>2019</v>
      </c>
      <c r="E1755" s="15" t="s">
        <v>41</v>
      </c>
      <c r="F1755" s="15" t="s">
        <v>301</v>
      </c>
      <c r="G1755" s="15"/>
      <c r="H1755" s="15"/>
      <c r="I1755" s="15"/>
      <c r="J1755" s="18">
        <v>0.01</v>
      </c>
      <c r="L1755" s="15" t="s">
        <v>330</v>
      </c>
      <c r="M1755" s="15" t="s">
        <v>14</v>
      </c>
      <c r="N1755" s="15" t="s">
        <v>7451</v>
      </c>
      <c r="O1755" s="15"/>
      <c r="Q1755">
        <v>0.5</v>
      </c>
      <c r="S1755" s="15"/>
      <c r="T1755">
        <f t="shared" si="55"/>
        <v>0.78539816339744828</v>
      </c>
      <c r="U1755" s="15" t="s">
        <v>5349</v>
      </c>
      <c r="V1755" s="15" t="s">
        <v>5350</v>
      </c>
    </row>
    <row r="1756" spans="1:22" ht="15" customHeight="1" x14ac:dyDescent="0.3">
      <c r="A1756" s="15" t="s">
        <v>176</v>
      </c>
      <c r="B1756" s="16">
        <v>43678</v>
      </c>
      <c r="C1756" s="16">
        <v>43678</v>
      </c>
      <c r="D1756" s="15">
        <f t="shared" si="54"/>
        <v>2019</v>
      </c>
      <c r="E1756" s="15" t="s">
        <v>41</v>
      </c>
      <c r="F1756" s="15" t="s">
        <v>238</v>
      </c>
      <c r="G1756" s="15"/>
      <c r="H1756" s="15"/>
      <c r="I1756" s="15"/>
      <c r="J1756" s="18">
        <v>0.1</v>
      </c>
      <c r="L1756" s="15" t="s">
        <v>330</v>
      </c>
      <c r="M1756" s="15" t="s">
        <v>14</v>
      </c>
      <c r="N1756" s="15" t="s">
        <v>7451</v>
      </c>
      <c r="O1756" s="15"/>
      <c r="Q1756">
        <v>0.5</v>
      </c>
      <c r="S1756" s="15"/>
      <c r="T1756">
        <f t="shared" si="55"/>
        <v>0.78539816339744828</v>
      </c>
      <c r="U1756" s="15" t="s">
        <v>5351</v>
      </c>
      <c r="V1756" s="15" t="s">
        <v>5352</v>
      </c>
    </row>
    <row r="1757" spans="1:22" ht="15" customHeight="1" x14ac:dyDescent="0.3">
      <c r="A1757" s="15" t="s">
        <v>176</v>
      </c>
      <c r="B1757" s="16">
        <v>43678</v>
      </c>
      <c r="C1757" s="16">
        <v>43678</v>
      </c>
      <c r="D1757" s="15">
        <f t="shared" si="54"/>
        <v>2019</v>
      </c>
      <c r="E1757" s="15" t="s">
        <v>41</v>
      </c>
      <c r="F1757" s="15" t="s">
        <v>238</v>
      </c>
      <c r="G1757" s="15"/>
      <c r="H1757" s="15"/>
      <c r="I1757" s="15"/>
      <c r="J1757" s="18">
        <v>1</v>
      </c>
      <c r="L1757" s="15" t="s">
        <v>252</v>
      </c>
      <c r="M1757" s="15" t="s">
        <v>14</v>
      </c>
      <c r="N1757" s="15" t="s">
        <v>7451</v>
      </c>
      <c r="O1757" s="15"/>
      <c r="Q1757" s="10">
        <v>1</v>
      </c>
      <c r="S1757" s="15"/>
      <c r="T1757">
        <f t="shared" si="55"/>
        <v>3.1415926535897931</v>
      </c>
      <c r="U1757" s="15" t="s">
        <v>5353</v>
      </c>
      <c r="V1757" s="15" t="s">
        <v>5354</v>
      </c>
    </row>
    <row r="1758" spans="1:22" ht="15" customHeight="1" x14ac:dyDescent="0.3">
      <c r="A1758" s="15" t="s">
        <v>176</v>
      </c>
      <c r="B1758" s="16">
        <v>43678</v>
      </c>
      <c r="C1758" s="16">
        <v>43678</v>
      </c>
      <c r="D1758" s="15">
        <f t="shared" si="54"/>
        <v>2019</v>
      </c>
      <c r="E1758" s="15" t="s">
        <v>41</v>
      </c>
      <c r="F1758" s="15" t="s">
        <v>238</v>
      </c>
      <c r="G1758" s="15"/>
      <c r="H1758" s="15"/>
      <c r="I1758" s="15"/>
      <c r="J1758" s="18">
        <v>0.01</v>
      </c>
      <c r="L1758" s="15" t="s">
        <v>330</v>
      </c>
      <c r="M1758" s="15" t="s">
        <v>14</v>
      </c>
      <c r="N1758" s="15" t="s">
        <v>7451</v>
      </c>
      <c r="O1758" s="15"/>
      <c r="Q1758">
        <v>0.5</v>
      </c>
      <c r="S1758" s="15"/>
      <c r="T1758">
        <f t="shared" si="55"/>
        <v>0.78539816339744828</v>
      </c>
      <c r="U1758" s="15" t="s">
        <v>5355</v>
      </c>
      <c r="V1758" s="15" t="s">
        <v>5356</v>
      </c>
    </row>
    <row r="1759" spans="1:22" ht="15" customHeight="1" x14ac:dyDescent="0.3">
      <c r="A1759" s="15" t="s">
        <v>33</v>
      </c>
      <c r="B1759" s="16">
        <v>43676</v>
      </c>
      <c r="C1759" s="16">
        <v>43676</v>
      </c>
      <c r="D1759" s="15">
        <f t="shared" si="54"/>
        <v>2019</v>
      </c>
      <c r="E1759" s="15" t="s">
        <v>379</v>
      </c>
      <c r="F1759" s="15" t="s">
        <v>2440</v>
      </c>
      <c r="G1759" s="15"/>
      <c r="H1759" s="15"/>
      <c r="I1759" s="15"/>
      <c r="J1759" s="18">
        <v>0.01</v>
      </c>
      <c r="L1759" s="15" t="s">
        <v>330</v>
      </c>
      <c r="M1759" s="15" t="s">
        <v>14</v>
      </c>
      <c r="N1759" s="15" t="s">
        <v>7451</v>
      </c>
      <c r="O1759" s="15"/>
      <c r="Q1759">
        <v>0.5</v>
      </c>
      <c r="S1759" s="15"/>
      <c r="T1759">
        <f t="shared" si="55"/>
        <v>0.78539816339744828</v>
      </c>
      <c r="U1759" s="15" t="s">
        <v>5357</v>
      </c>
      <c r="V1759" s="15" t="s">
        <v>5358</v>
      </c>
    </row>
    <row r="1760" spans="1:22" ht="15" customHeight="1" x14ac:dyDescent="0.3">
      <c r="A1760" s="15" t="s">
        <v>33</v>
      </c>
      <c r="B1760" s="16">
        <v>43676</v>
      </c>
      <c r="C1760" s="16">
        <v>43676</v>
      </c>
      <c r="D1760" s="15">
        <f t="shared" si="54"/>
        <v>2019</v>
      </c>
      <c r="E1760" s="15" t="s">
        <v>379</v>
      </c>
      <c r="F1760" s="15" t="s">
        <v>2440</v>
      </c>
      <c r="G1760" s="15"/>
      <c r="H1760" s="15"/>
      <c r="I1760" s="15"/>
      <c r="J1760" s="18">
        <v>0.01</v>
      </c>
      <c r="L1760" s="15" t="s">
        <v>330</v>
      </c>
      <c r="M1760" s="15" t="s">
        <v>14</v>
      </c>
      <c r="N1760" s="15" t="s">
        <v>7451</v>
      </c>
      <c r="O1760" s="15"/>
      <c r="Q1760">
        <v>0.5</v>
      </c>
      <c r="S1760" s="15"/>
      <c r="T1760">
        <f t="shared" si="55"/>
        <v>0.78539816339744828</v>
      </c>
      <c r="U1760" s="15" t="s">
        <v>5359</v>
      </c>
      <c r="V1760" s="15" t="s">
        <v>5360</v>
      </c>
    </row>
    <row r="1761" spans="1:22" ht="15" customHeight="1" x14ac:dyDescent="0.3">
      <c r="A1761" s="15" t="s">
        <v>33</v>
      </c>
      <c r="B1761" s="16">
        <v>43676</v>
      </c>
      <c r="C1761" s="16">
        <v>43676</v>
      </c>
      <c r="D1761" s="15">
        <f t="shared" si="54"/>
        <v>2019</v>
      </c>
      <c r="E1761" s="15" t="s">
        <v>379</v>
      </c>
      <c r="F1761" s="15" t="s">
        <v>2440</v>
      </c>
      <c r="G1761" s="15"/>
      <c r="H1761" s="15"/>
      <c r="I1761" s="15"/>
      <c r="J1761" s="18">
        <v>0.01</v>
      </c>
      <c r="L1761" s="15" t="s">
        <v>330</v>
      </c>
      <c r="M1761" s="15" t="s">
        <v>14</v>
      </c>
      <c r="N1761" s="15" t="s">
        <v>7451</v>
      </c>
      <c r="O1761" s="15"/>
      <c r="Q1761">
        <v>0.5</v>
      </c>
      <c r="S1761" s="15"/>
      <c r="T1761">
        <f t="shared" si="55"/>
        <v>0.78539816339744828</v>
      </c>
      <c r="U1761" s="15" t="s">
        <v>5361</v>
      </c>
      <c r="V1761" s="15" t="s">
        <v>5362</v>
      </c>
    </row>
    <row r="1762" spans="1:22" ht="15" customHeight="1" x14ac:dyDescent="0.3">
      <c r="A1762" s="15" t="s">
        <v>33</v>
      </c>
      <c r="B1762" s="16">
        <v>43676</v>
      </c>
      <c r="C1762" s="16">
        <v>43676</v>
      </c>
      <c r="D1762" s="15">
        <f t="shared" si="54"/>
        <v>2019</v>
      </c>
      <c r="E1762" s="15" t="s">
        <v>379</v>
      </c>
      <c r="F1762" s="15" t="s">
        <v>2440</v>
      </c>
      <c r="G1762" s="15"/>
      <c r="H1762" s="15"/>
      <c r="I1762" s="15"/>
      <c r="J1762" s="18">
        <v>2</v>
      </c>
      <c r="L1762" s="15" t="s">
        <v>330</v>
      </c>
      <c r="M1762" s="15" t="s">
        <v>14</v>
      </c>
      <c r="N1762" s="15" t="s">
        <v>7451</v>
      </c>
      <c r="O1762" s="15"/>
      <c r="Q1762" s="10">
        <v>2</v>
      </c>
      <c r="S1762" s="15"/>
      <c r="T1762">
        <f t="shared" si="55"/>
        <v>12.566370614359172</v>
      </c>
      <c r="U1762" s="15" t="s">
        <v>5363</v>
      </c>
      <c r="V1762" s="15" t="s">
        <v>5364</v>
      </c>
    </row>
    <row r="1763" spans="1:22" ht="15" customHeight="1" x14ac:dyDescent="0.3">
      <c r="A1763" s="15" t="s">
        <v>33</v>
      </c>
      <c r="B1763" s="16">
        <v>43676</v>
      </c>
      <c r="C1763" s="16">
        <v>43676</v>
      </c>
      <c r="D1763" s="15">
        <f t="shared" si="54"/>
        <v>2019</v>
      </c>
      <c r="E1763" s="15" t="s">
        <v>379</v>
      </c>
      <c r="F1763" s="15" t="s">
        <v>2440</v>
      </c>
      <c r="G1763" s="15"/>
      <c r="H1763" s="15"/>
      <c r="I1763" s="15"/>
      <c r="J1763" s="18">
        <v>2</v>
      </c>
      <c r="L1763" s="15" t="s">
        <v>330</v>
      </c>
      <c r="M1763" s="15" t="s">
        <v>14</v>
      </c>
      <c r="N1763" s="15" t="s">
        <v>7451</v>
      </c>
      <c r="O1763" s="15"/>
      <c r="Q1763" s="10">
        <v>2</v>
      </c>
      <c r="S1763" s="15"/>
      <c r="T1763">
        <f t="shared" si="55"/>
        <v>12.566370614359172</v>
      </c>
      <c r="U1763" s="15" t="s">
        <v>5365</v>
      </c>
      <c r="V1763" s="15" t="s">
        <v>5366</v>
      </c>
    </row>
    <row r="1764" spans="1:22" ht="15" customHeight="1" x14ac:dyDescent="0.3">
      <c r="A1764" s="15" t="s">
        <v>33</v>
      </c>
      <c r="B1764" s="16">
        <v>43676</v>
      </c>
      <c r="C1764" s="16">
        <v>43676</v>
      </c>
      <c r="D1764" s="15">
        <f t="shared" si="54"/>
        <v>2019</v>
      </c>
      <c r="E1764" s="15" t="s">
        <v>379</v>
      </c>
      <c r="F1764" s="15" t="s">
        <v>360</v>
      </c>
      <c r="G1764" s="15"/>
      <c r="H1764" s="15"/>
      <c r="I1764" s="15"/>
      <c r="J1764" s="18">
        <v>0.01</v>
      </c>
      <c r="L1764" s="15" t="s">
        <v>330</v>
      </c>
      <c r="M1764" s="15" t="s">
        <v>14</v>
      </c>
      <c r="N1764" s="15" t="s">
        <v>7451</v>
      </c>
      <c r="O1764" s="15"/>
      <c r="Q1764">
        <v>0.5</v>
      </c>
      <c r="S1764" s="15"/>
      <c r="T1764">
        <f t="shared" si="55"/>
        <v>0.78539816339744828</v>
      </c>
      <c r="U1764" s="15" t="s">
        <v>5367</v>
      </c>
      <c r="V1764" s="15" t="s">
        <v>5368</v>
      </c>
    </row>
    <row r="1765" spans="1:22" ht="15" customHeight="1" x14ac:dyDescent="0.3">
      <c r="A1765" s="15" t="s">
        <v>33</v>
      </c>
      <c r="B1765" s="16">
        <v>43676</v>
      </c>
      <c r="C1765" s="16">
        <v>43676</v>
      </c>
      <c r="D1765" s="15">
        <f t="shared" si="54"/>
        <v>2019</v>
      </c>
      <c r="E1765" s="15" t="s">
        <v>379</v>
      </c>
      <c r="F1765" s="15" t="s">
        <v>360</v>
      </c>
      <c r="G1765" s="15"/>
      <c r="H1765" s="15"/>
      <c r="I1765" s="15"/>
      <c r="J1765" s="18">
        <v>0.01</v>
      </c>
      <c r="L1765" s="15" t="s">
        <v>330</v>
      </c>
      <c r="M1765" s="15" t="s">
        <v>14</v>
      </c>
      <c r="N1765" s="15" t="s">
        <v>7451</v>
      </c>
      <c r="O1765" s="15"/>
      <c r="Q1765">
        <v>0.5</v>
      </c>
      <c r="S1765" s="15"/>
      <c r="T1765">
        <f t="shared" si="55"/>
        <v>0.78539816339744828</v>
      </c>
      <c r="U1765" s="15" t="s">
        <v>5369</v>
      </c>
      <c r="V1765" s="15" t="s">
        <v>5370</v>
      </c>
    </row>
    <row r="1766" spans="1:22" ht="15" customHeight="1" x14ac:dyDescent="0.3">
      <c r="A1766" s="15" t="s">
        <v>33</v>
      </c>
      <c r="B1766" s="16">
        <v>43676</v>
      </c>
      <c r="C1766" s="16">
        <v>43676</v>
      </c>
      <c r="D1766" s="15">
        <f t="shared" si="54"/>
        <v>2019</v>
      </c>
      <c r="E1766" s="15" t="s">
        <v>379</v>
      </c>
      <c r="F1766" s="15" t="s">
        <v>360</v>
      </c>
      <c r="G1766" s="15"/>
      <c r="H1766" s="15"/>
      <c r="I1766" s="15"/>
      <c r="J1766" s="18">
        <v>0.01</v>
      </c>
      <c r="L1766" s="15" t="s">
        <v>330</v>
      </c>
      <c r="M1766" s="15" t="s">
        <v>14</v>
      </c>
      <c r="N1766" s="15" t="s">
        <v>7451</v>
      </c>
      <c r="O1766" s="15"/>
      <c r="Q1766">
        <v>0.5</v>
      </c>
      <c r="S1766" s="15"/>
      <c r="T1766">
        <f t="shared" si="55"/>
        <v>0.78539816339744828</v>
      </c>
      <c r="U1766" s="15" t="s">
        <v>5371</v>
      </c>
      <c r="V1766" s="15" t="s">
        <v>5372</v>
      </c>
    </row>
    <row r="1767" spans="1:22" ht="15" customHeight="1" x14ac:dyDescent="0.3">
      <c r="A1767" s="15" t="s">
        <v>33</v>
      </c>
      <c r="B1767" s="16">
        <v>43676</v>
      </c>
      <c r="C1767" s="16">
        <v>43676</v>
      </c>
      <c r="D1767" s="15">
        <f t="shared" si="54"/>
        <v>2019</v>
      </c>
      <c r="E1767" s="15" t="s">
        <v>379</v>
      </c>
      <c r="F1767" s="15" t="s">
        <v>429</v>
      </c>
      <c r="G1767" s="15"/>
      <c r="H1767" s="15"/>
      <c r="I1767" s="15"/>
      <c r="J1767" s="18">
        <v>3</v>
      </c>
      <c r="L1767" s="15" t="s">
        <v>330</v>
      </c>
      <c r="M1767" s="15" t="s">
        <v>14</v>
      </c>
      <c r="N1767" s="15" t="s">
        <v>7451</v>
      </c>
      <c r="O1767" s="15"/>
      <c r="Q1767" s="10">
        <v>3</v>
      </c>
      <c r="S1767" s="15"/>
      <c r="T1767">
        <f t="shared" si="55"/>
        <v>28.274333882308138</v>
      </c>
      <c r="U1767" s="15" t="s">
        <v>5373</v>
      </c>
      <c r="V1767" s="15" t="s">
        <v>5374</v>
      </c>
    </row>
    <row r="1768" spans="1:22" ht="15" customHeight="1" x14ac:dyDescent="0.3">
      <c r="A1768" s="15" t="s">
        <v>33</v>
      </c>
      <c r="B1768" s="16">
        <v>43676</v>
      </c>
      <c r="C1768" s="16">
        <v>43676</v>
      </c>
      <c r="D1768" s="15">
        <f t="shared" si="54"/>
        <v>2019</v>
      </c>
      <c r="E1768" s="15" t="s">
        <v>379</v>
      </c>
      <c r="F1768" s="15" t="s">
        <v>2440</v>
      </c>
      <c r="G1768" s="15"/>
      <c r="H1768" s="15"/>
      <c r="I1768" s="15"/>
      <c r="J1768" s="18">
        <v>3</v>
      </c>
      <c r="L1768" s="15" t="s">
        <v>330</v>
      </c>
      <c r="M1768" s="15" t="s">
        <v>14</v>
      </c>
      <c r="N1768" s="15" t="s">
        <v>7452</v>
      </c>
      <c r="O1768" s="15"/>
      <c r="Q1768" s="10">
        <v>3</v>
      </c>
      <c r="S1768" s="15"/>
      <c r="T1768">
        <f t="shared" si="55"/>
        <v>28.274333882308138</v>
      </c>
      <c r="U1768" s="15" t="s">
        <v>5375</v>
      </c>
      <c r="V1768" s="15" t="s">
        <v>5376</v>
      </c>
    </row>
    <row r="1769" spans="1:22" ht="15" customHeight="1" x14ac:dyDescent="0.3">
      <c r="A1769" s="15" t="s">
        <v>33</v>
      </c>
      <c r="B1769" s="16">
        <v>43676</v>
      </c>
      <c r="C1769" s="16">
        <v>43676</v>
      </c>
      <c r="D1769" s="15">
        <f t="shared" si="54"/>
        <v>2019</v>
      </c>
      <c r="E1769" s="15" t="s">
        <v>379</v>
      </c>
      <c r="F1769" s="15" t="s">
        <v>429</v>
      </c>
      <c r="G1769" s="15"/>
      <c r="H1769" s="15"/>
      <c r="I1769" s="15"/>
      <c r="J1769" s="18">
        <v>0.01</v>
      </c>
      <c r="L1769" s="15" t="s">
        <v>330</v>
      </c>
      <c r="M1769" s="15" t="s">
        <v>14</v>
      </c>
      <c r="N1769" s="15" t="s">
        <v>7451</v>
      </c>
      <c r="O1769" s="15"/>
      <c r="Q1769">
        <v>0.5</v>
      </c>
      <c r="S1769" s="15"/>
      <c r="T1769">
        <f t="shared" si="55"/>
        <v>0.78539816339744828</v>
      </c>
      <c r="U1769" s="15" t="s">
        <v>5377</v>
      </c>
      <c r="V1769" s="15" t="s">
        <v>5378</v>
      </c>
    </row>
    <row r="1770" spans="1:22" ht="15" customHeight="1" x14ac:dyDescent="0.3">
      <c r="A1770" s="15" t="s">
        <v>33</v>
      </c>
      <c r="B1770" s="16">
        <v>43676</v>
      </c>
      <c r="C1770" s="16">
        <v>43676</v>
      </c>
      <c r="D1770" s="15">
        <f t="shared" si="54"/>
        <v>2019</v>
      </c>
      <c r="E1770" s="15" t="s">
        <v>379</v>
      </c>
      <c r="F1770" s="15" t="s">
        <v>2440</v>
      </c>
      <c r="G1770" s="15"/>
      <c r="H1770" s="15"/>
      <c r="I1770" s="15"/>
      <c r="J1770" s="18">
        <v>0.01</v>
      </c>
      <c r="L1770" s="15" t="s">
        <v>330</v>
      </c>
      <c r="M1770" s="15" t="s">
        <v>14</v>
      </c>
      <c r="N1770" s="15" t="s">
        <v>7451</v>
      </c>
      <c r="O1770" s="15"/>
      <c r="Q1770">
        <v>0.5</v>
      </c>
      <c r="S1770" s="15"/>
      <c r="T1770">
        <f t="shared" si="55"/>
        <v>0.78539816339744828</v>
      </c>
      <c r="U1770" s="15" t="s">
        <v>5379</v>
      </c>
      <c r="V1770" s="15" t="s">
        <v>5380</v>
      </c>
    </row>
    <row r="1771" spans="1:22" ht="15" customHeight="1" x14ac:dyDescent="0.3">
      <c r="A1771" s="15" t="s">
        <v>33</v>
      </c>
      <c r="B1771" s="16">
        <v>43676</v>
      </c>
      <c r="C1771" s="16">
        <v>43676</v>
      </c>
      <c r="D1771" s="15">
        <f t="shared" si="54"/>
        <v>2019</v>
      </c>
      <c r="E1771" s="15" t="s">
        <v>379</v>
      </c>
      <c r="F1771" s="15" t="s">
        <v>2440</v>
      </c>
      <c r="G1771" s="15"/>
      <c r="H1771" s="15"/>
      <c r="I1771" s="15"/>
      <c r="J1771" s="18">
        <v>1.5</v>
      </c>
      <c r="L1771" s="15" t="s">
        <v>330</v>
      </c>
      <c r="M1771" s="15" t="s">
        <v>14</v>
      </c>
      <c r="N1771" s="15" t="s">
        <v>7452</v>
      </c>
      <c r="O1771" s="15"/>
      <c r="Q1771" s="10">
        <v>1.5</v>
      </c>
      <c r="S1771" s="15"/>
      <c r="T1771">
        <f t="shared" si="55"/>
        <v>7.0685834705770345</v>
      </c>
      <c r="U1771" s="15" t="s">
        <v>5381</v>
      </c>
      <c r="V1771" s="15" t="s">
        <v>5382</v>
      </c>
    </row>
    <row r="1772" spans="1:22" ht="15" customHeight="1" x14ac:dyDescent="0.3">
      <c r="A1772" s="15" t="s">
        <v>33</v>
      </c>
      <c r="B1772" s="16">
        <v>43676</v>
      </c>
      <c r="C1772" s="16">
        <v>43676</v>
      </c>
      <c r="D1772" s="15">
        <f t="shared" si="54"/>
        <v>2019</v>
      </c>
      <c r="E1772" s="15" t="s">
        <v>379</v>
      </c>
      <c r="F1772" s="15" t="s">
        <v>2440</v>
      </c>
      <c r="G1772" s="15"/>
      <c r="H1772" s="15"/>
      <c r="I1772" s="15"/>
      <c r="J1772" s="18">
        <v>0.01</v>
      </c>
      <c r="L1772" s="15" t="s">
        <v>330</v>
      </c>
      <c r="M1772" s="15" t="s">
        <v>14</v>
      </c>
      <c r="N1772" s="15" t="s">
        <v>7451</v>
      </c>
      <c r="O1772" s="15"/>
      <c r="Q1772">
        <v>0.5</v>
      </c>
      <c r="S1772" s="15"/>
      <c r="T1772">
        <f t="shared" si="55"/>
        <v>0.78539816339744828</v>
      </c>
      <c r="U1772" s="15" t="s">
        <v>5383</v>
      </c>
      <c r="V1772" s="15" t="s">
        <v>5384</v>
      </c>
    </row>
    <row r="1773" spans="1:22" ht="15" customHeight="1" x14ac:dyDescent="0.3">
      <c r="A1773" s="15" t="s">
        <v>33</v>
      </c>
      <c r="B1773" s="16">
        <v>43676</v>
      </c>
      <c r="C1773" s="16">
        <v>43676</v>
      </c>
      <c r="D1773" s="15">
        <f t="shared" si="54"/>
        <v>2019</v>
      </c>
      <c r="E1773" s="15" t="s">
        <v>379</v>
      </c>
      <c r="F1773" s="15" t="s">
        <v>2440</v>
      </c>
      <c r="G1773" s="15"/>
      <c r="H1773" s="15"/>
      <c r="I1773" s="15"/>
      <c r="J1773" s="18">
        <v>0.01</v>
      </c>
      <c r="L1773" s="15" t="s">
        <v>330</v>
      </c>
      <c r="M1773" s="15" t="s">
        <v>14</v>
      </c>
      <c r="N1773" s="15" t="s">
        <v>7451</v>
      </c>
      <c r="O1773" s="15"/>
      <c r="Q1773">
        <v>0.5</v>
      </c>
      <c r="S1773" s="15"/>
      <c r="T1773">
        <f t="shared" si="55"/>
        <v>0.78539816339744828</v>
      </c>
      <c r="U1773" s="15" t="s">
        <v>5385</v>
      </c>
      <c r="V1773" s="15" t="s">
        <v>5386</v>
      </c>
    </row>
    <row r="1774" spans="1:22" ht="15" customHeight="1" x14ac:dyDescent="0.3">
      <c r="A1774" s="15" t="s">
        <v>24</v>
      </c>
      <c r="B1774" s="16">
        <v>43678</v>
      </c>
      <c r="C1774" s="16">
        <v>43678</v>
      </c>
      <c r="D1774" s="15">
        <f t="shared" si="54"/>
        <v>2019</v>
      </c>
      <c r="E1774" s="15" t="s">
        <v>379</v>
      </c>
      <c r="F1774" s="15" t="s">
        <v>360</v>
      </c>
      <c r="G1774" s="15" t="s">
        <v>427</v>
      </c>
      <c r="H1774" s="15" t="s">
        <v>43</v>
      </c>
      <c r="I1774" s="15"/>
      <c r="J1774" s="18">
        <v>2</v>
      </c>
      <c r="L1774" s="15" t="s">
        <v>330</v>
      </c>
      <c r="M1774" s="15" t="s">
        <v>14</v>
      </c>
      <c r="N1774" s="15" t="s">
        <v>7451</v>
      </c>
      <c r="O1774" s="15"/>
      <c r="Q1774" s="10">
        <v>2</v>
      </c>
      <c r="S1774" s="15"/>
      <c r="T1774">
        <f t="shared" si="55"/>
        <v>12.566370614359172</v>
      </c>
      <c r="U1774" s="15" t="s">
        <v>5387</v>
      </c>
      <c r="V1774" s="15" t="s">
        <v>5388</v>
      </c>
    </row>
    <row r="1775" spans="1:22" ht="15" customHeight="1" x14ac:dyDescent="0.3">
      <c r="A1775" s="15" t="s">
        <v>11</v>
      </c>
      <c r="B1775" s="16">
        <v>43678</v>
      </c>
      <c r="C1775" s="16">
        <v>43678</v>
      </c>
      <c r="D1775" s="15">
        <f t="shared" si="54"/>
        <v>2019</v>
      </c>
      <c r="E1775" s="15" t="s">
        <v>379</v>
      </c>
      <c r="F1775" s="15" t="s">
        <v>266</v>
      </c>
      <c r="G1775" s="15" t="s">
        <v>427</v>
      </c>
      <c r="H1775" s="15" t="s">
        <v>1252</v>
      </c>
      <c r="I1775" s="15" t="s">
        <v>5389</v>
      </c>
      <c r="J1775" s="18">
        <v>2</v>
      </c>
      <c r="L1775" s="15" t="s">
        <v>330</v>
      </c>
      <c r="M1775" s="15" t="s">
        <v>14</v>
      </c>
      <c r="N1775" s="15" t="s">
        <v>7451</v>
      </c>
      <c r="O1775" s="15"/>
      <c r="Q1775" s="10">
        <v>2</v>
      </c>
      <c r="S1775" s="15"/>
      <c r="T1775">
        <f t="shared" si="55"/>
        <v>12.566370614359172</v>
      </c>
      <c r="U1775" s="15" t="s">
        <v>5390</v>
      </c>
      <c r="V1775" s="15" t="s">
        <v>5391</v>
      </c>
    </row>
    <row r="1776" spans="1:22" ht="15" customHeight="1" x14ac:dyDescent="0.3">
      <c r="A1776" s="15" t="s">
        <v>139</v>
      </c>
      <c r="B1776" s="16">
        <v>43679</v>
      </c>
      <c r="C1776" s="16">
        <v>43679</v>
      </c>
      <c r="D1776" s="15">
        <f t="shared" si="54"/>
        <v>2019</v>
      </c>
      <c r="E1776" s="15" t="s">
        <v>379</v>
      </c>
      <c r="F1776" s="15" t="s">
        <v>4641</v>
      </c>
      <c r="G1776" s="15" t="s">
        <v>901</v>
      </c>
      <c r="H1776" s="15" t="s">
        <v>43</v>
      </c>
      <c r="I1776" s="15"/>
      <c r="J1776" s="18">
        <v>0</v>
      </c>
      <c r="L1776" s="15" t="s">
        <v>1829</v>
      </c>
      <c r="M1776" s="15" t="s">
        <v>7450</v>
      </c>
      <c r="N1776" s="15" t="s">
        <v>7451</v>
      </c>
      <c r="O1776" s="15"/>
      <c r="Q1776">
        <v>0.5</v>
      </c>
      <c r="S1776" s="15"/>
      <c r="T1776">
        <f t="shared" si="55"/>
        <v>0.78539816339744828</v>
      </c>
      <c r="U1776" s="15" t="s">
        <v>5392</v>
      </c>
      <c r="V1776" s="15" t="s">
        <v>5393</v>
      </c>
    </row>
    <row r="1777" spans="1:22" ht="15" customHeight="1" x14ac:dyDescent="0.3">
      <c r="A1777" s="15" t="s">
        <v>38</v>
      </c>
      <c r="B1777" s="16">
        <v>43679</v>
      </c>
      <c r="C1777" s="16">
        <v>43679</v>
      </c>
      <c r="D1777" s="15">
        <f t="shared" si="54"/>
        <v>2019</v>
      </c>
      <c r="E1777" s="15" t="s">
        <v>379</v>
      </c>
      <c r="F1777" s="15" t="s">
        <v>289</v>
      </c>
      <c r="G1777" s="15" t="s">
        <v>901</v>
      </c>
      <c r="H1777" s="15" t="s">
        <v>1252</v>
      </c>
      <c r="I1777" s="15"/>
      <c r="J1777" s="18">
        <v>0.01</v>
      </c>
      <c r="L1777" s="15" t="s">
        <v>330</v>
      </c>
      <c r="M1777" s="15" t="s">
        <v>14</v>
      </c>
      <c r="N1777" s="15" t="s">
        <v>7451</v>
      </c>
      <c r="O1777" s="15"/>
      <c r="Q1777">
        <v>0.5</v>
      </c>
      <c r="S1777" s="15"/>
      <c r="T1777">
        <f t="shared" si="55"/>
        <v>0.78539816339744828</v>
      </c>
      <c r="U1777" s="15" t="s">
        <v>5394</v>
      </c>
      <c r="V1777" s="15" t="s">
        <v>5395</v>
      </c>
    </row>
    <row r="1778" spans="1:22" ht="15" customHeight="1" x14ac:dyDescent="0.3">
      <c r="A1778" s="15" t="s">
        <v>38</v>
      </c>
      <c r="B1778" s="16">
        <v>43679</v>
      </c>
      <c r="C1778" s="16">
        <v>43679</v>
      </c>
      <c r="D1778" s="15">
        <f t="shared" si="54"/>
        <v>2019</v>
      </c>
      <c r="E1778" s="15" t="s">
        <v>379</v>
      </c>
      <c r="F1778" s="15" t="s">
        <v>244</v>
      </c>
      <c r="G1778" s="15" t="s">
        <v>901</v>
      </c>
      <c r="H1778" s="15" t="s">
        <v>1252</v>
      </c>
      <c r="I1778" s="15"/>
      <c r="J1778" s="18">
        <v>0.01</v>
      </c>
      <c r="L1778" s="15" t="s">
        <v>330</v>
      </c>
      <c r="M1778" s="15" t="s">
        <v>14</v>
      </c>
      <c r="N1778" s="15" t="s">
        <v>7451</v>
      </c>
      <c r="O1778" s="15"/>
      <c r="Q1778">
        <v>0.5</v>
      </c>
      <c r="S1778" s="15"/>
      <c r="T1778">
        <f t="shared" si="55"/>
        <v>0.78539816339744828</v>
      </c>
      <c r="U1778" s="15" t="s">
        <v>5396</v>
      </c>
      <c r="V1778" s="15" t="s">
        <v>5397</v>
      </c>
    </row>
    <row r="1779" spans="1:22" ht="15" customHeight="1" x14ac:dyDescent="0.3">
      <c r="A1779" s="15" t="s">
        <v>36</v>
      </c>
      <c r="B1779" s="16">
        <v>43679</v>
      </c>
      <c r="C1779" s="16">
        <v>43679</v>
      </c>
      <c r="D1779" s="15">
        <f t="shared" si="54"/>
        <v>2019</v>
      </c>
      <c r="E1779" s="15" t="s">
        <v>379</v>
      </c>
      <c r="F1779" s="15" t="s">
        <v>244</v>
      </c>
      <c r="G1779" s="15" t="s">
        <v>901</v>
      </c>
      <c r="H1779" s="15" t="s">
        <v>43</v>
      </c>
      <c r="I1779" s="15"/>
      <c r="J1779" s="18">
        <v>0.01</v>
      </c>
      <c r="L1779" s="15" t="s">
        <v>330</v>
      </c>
      <c r="M1779" s="15" t="s">
        <v>14</v>
      </c>
      <c r="N1779" s="15" t="s">
        <v>7451</v>
      </c>
      <c r="O1779" s="15"/>
      <c r="Q1779">
        <v>0.5</v>
      </c>
      <c r="S1779" s="15"/>
      <c r="T1779">
        <f t="shared" si="55"/>
        <v>0.78539816339744828</v>
      </c>
      <c r="U1779" s="15" t="s">
        <v>5398</v>
      </c>
      <c r="V1779" s="15" t="s">
        <v>5399</v>
      </c>
    </row>
    <row r="1780" spans="1:22" ht="15" customHeight="1" x14ac:dyDescent="0.3">
      <c r="A1780" s="15" t="s">
        <v>5400</v>
      </c>
      <c r="B1780" s="16">
        <v>43679</v>
      </c>
      <c r="C1780" s="16">
        <v>43679</v>
      </c>
      <c r="D1780" s="15">
        <f t="shared" si="54"/>
        <v>2019</v>
      </c>
      <c r="E1780" s="15" t="s">
        <v>1166</v>
      </c>
      <c r="F1780" s="15" t="s">
        <v>4641</v>
      </c>
      <c r="G1780" s="15"/>
      <c r="H1780" s="15"/>
      <c r="I1780" s="15"/>
      <c r="J1780" s="18">
        <v>0</v>
      </c>
      <c r="L1780" s="15"/>
      <c r="M1780" s="15">
        <v>0</v>
      </c>
      <c r="N1780" s="15">
        <v>0</v>
      </c>
      <c r="O1780" s="15"/>
      <c r="Q1780">
        <v>0.5</v>
      </c>
      <c r="S1780" s="15"/>
      <c r="T1780">
        <f t="shared" si="55"/>
        <v>0.78539816339744828</v>
      </c>
      <c r="U1780" s="15" t="s">
        <v>5401</v>
      </c>
      <c r="V1780" s="15" t="s">
        <v>5402</v>
      </c>
    </row>
    <row r="1781" spans="1:22" ht="15" customHeight="1" x14ac:dyDescent="0.3">
      <c r="A1781" s="15" t="s">
        <v>1274</v>
      </c>
      <c r="B1781" s="16">
        <v>43683</v>
      </c>
      <c r="C1781" s="16">
        <v>43683</v>
      </c>
      <c r="D1781" s="15">
        <f t="shared" si="54"/>
        <v>2019</v>
      </c>
      <c r="E1781" s="15" t="s">
        <v>390</v>
      </c>
      <c r="F1781" s="15" t="s">
        <v>289</v>
      </c>
      <c r="G1781" s="15" t="s">
        <v>901</v>
      </c>
      <c r="H1781" s="15" t="s">
        <v>1252</v>
      </c>
      <c r="I1781" s="15"/>
      <c r="J1781" s="18">
        <v>2</v>
      </c>
      <c r="L1781" s="15" t="s">
        <v>240</v>
      </c>
      <c r="M1781" s="15" t="s">
        <v>14</v>
      </c>
      <c r="N1781" s="15" t="s">
        <v>7451</v>
      </c>
      <c r="O1781" s="15"/>
      <c r="Q1781" s="10">
        <v>2</v>
      </c>
      <c r="S1781" s="15"/>
      <c r="T1781">
        <f t="shared" si="55"/>
        <v>12.566370614359172</v>
      </c>
      <c r="U1781" s="15" t="s">
        <v>5403</v>
      </c>
      <c r="V1781" s="15" t="s">
        <v>5404</v>
      </c>
    </row>
    <row r="1782" spans="1:22" ht="15" customHeight="1" x14ac:dyDescent="0.3">
      <c r="A1782" s="15" t="s">
        <v>5405</v>
      </c>
      <c r="B1782" s="16">
        <v>43683</v>
      </c>
      <c r="C1782" s="16">
        <v>43683</v>
      </c>
      <c r="D1782" s="15">
        <f t="shared" si="54"/>
        <v>2019</v>
      </c>
      <c r="E1782" s="15" t="s">
        <v>390</v>
      </c>
      <c r="F1782" s="15" t="s">
        <v>290</v>
      </c>
      <c r="G1782" s="15" t="s">
        <v>901</v>
      </c>
      <c r="H1782" s="15" t="s">
        <v>43</v>
      </c>
      <c r="I1782" s="15"/>
      <c r="J1782" s="18">
        <v>0.01</v>
      </c>
      <c r="L1782" s="15" t="s">
        <v>330</v>
      </c>
      <c r="M1782" s="15" t="s">
        <v>14</v>
      </c>
      <c r="N1782" s="15" t="s">
        <v>7451</v>
      </c>
      <c r="O1782" s="15"/>
      <c r="Q1782">
        <v>0.5</v>
      </c>
      <c r="S1782" s="15"/>
      <c r="T1782">
        <f t="shared" si="55"/>
        <v>0.78539816339744828</v>
      </c>
      <c r="U1782" s="15" t="s">
        <v>5406</v>
      </c>
      <c r="V1782" s="15" t="s">
        <v>5407</v>
      </c>
    </row>
    <row r="1783" spans="1:22" ht="15" customHeight="1" x14ac:dyDescent="0.3">
      <c r="A1783" s="15" t="s">
        <v>5405</v>
      </c>
      <c r="B1783" s="16">
        <v>43683</v>
      </c>
      <c r="C1783" s="16">
        <v>43683</v>
      </c>
      <c r="D1783" s="15">
        <f t="shared" si="54"/>
        <v>2019</v>
      </c>
      <c r="E1783" s="15" t="s">
        <v>390</v>
      </c>
      <c r="F1783" s="15" t="s">
        <v>290</v>
      </c>
      <c r="G1783" s="15"/>
      <c r="H1783" s="15"/>
      <c r="I1783" s="15"/>
      <c r="J1783" s="18">
        <v>0.01</v>
      </c>
      <c r="L1783" s="15" t="s">
        <v>330</v>
      </c>
      <c r="M1783" s="15" t="s">
        <v>14</v>
      </c>
      <c r="N1783" s="15" t="s">
        <v>7451</v>
      </c>
      <c r="O1783" s="15"/>
      <c r="Q1783">
        <v>0.5</v>
      </c>
      <c r="S1783" s="15"/>
      <c r="T1783">
        <f t="shared" si="55"/>
        <v>0.78539816339744828</v>
      </c>
      <c r="U1783" s="15" t="s">
        <v>5408</v>
      </c>
      <c r="V1783" s="15" t="s">
        <v>5409</v>
      </c>
    </row>
    <row r="1784" spans="1:22" ht="15" customHeight="1" x14ac:dyDescent="0.3">
      <c r="A1784" s="15" t="s">
        <v>5405</v>
      </c>
      <c r="B1784" s="16">
        <v>43683</v>
      </c>
      <c r="C1784" s="16">
        <v>43683</v>
      </c>
      <c r="D1784" s="15">
        <f t="shared" si="54"/>
        <v>2019</v>
      </c>
      <c r="E1784" s="15" t="s">
        <v>390</v>
      </c>
      <c r="F1784" s="15" t="s">
        <v>238</v>
      </c>
      <c r="G1784" s="15"/>
      <c r="H1784" s="15"/>
      <c r="I1784" s="15"/>
      <c r="J1784" s="18">
        <v>0.5</v>
      </c>
      <c r="L1784" s="15" t="s">
        <v>330</v>
      </c>
      <c r="M1784" s="15" t="s">
        <v>14</v>
      </c>
      <c r="N1784" s="15" t="s">
        <v>7451</v>
      </c>
      <c r="O1784" s="15"/>
      <c r="Q1784" s="10">
        <v>0.5</v>
      </c>
      <c r="S1784" s="15"/>
      <c r="T1784">
        <f t="shared" si="55"/>
        <v>0.78539816339744828</v>
      </c>
      <c r="U1784" s="15" t="s">
        <v>5410</v>
      </c>
      <c r="V1784" s="15" t="s">
        <v>5411</v>
      </c>
    </row>
    <row r="1785" spans="1:22" ht="15" customHeight="1" x14ac:dyDescent="0.3">
      <c r="A1785" s="15" t="s">
        <v>5405</v>
      </c>
      <c r="B1785" s="16">
        <v>43683</v>
      </c>
      <c r="C1785" s="16">
        <v>43683</v>
      </c>
      <c r="D1785" s="15">
        <f t="shared" si="54"/>
        <v>2019</v>
      </c>
      <c r="E1785" s="15" t="s">
        <v>390</v>
      </c>
      <c r="F1785" s="15" t="s">
        <v>257</v>
      </c>
      <c r="G1785" s="15"/>
      <c r="H1785" s="15"/>
      <c r="I1785" s="15"/>
      <c r="J1785" s="18">
        <v>1</v>
      </c>
      <c r="L1785" s="15" t="s">
        <v>240</v>
      </c>
      <c r="M1785" s="15" t="s">
        <v>14</v>
      </c>
      <c r="N1785" s="15" t="s">
        <v>7451</v>
      </c>
      <c r="O1785" s="15"/>
      <c r="Q1785" s="10">
        <v>1</v>
      </c>
      <c r="S1785" s="15"/>
      <c r="T1785">
        <f t="shared" si="55"/>
        <v>3.1415926535897931</v>
      </c>
      <c r="U1785" s="15" t="s">
        <v>5412</v>
      </c>
      <c r="V1785" s="15" t="s">
        <v>5413</v>
      </c>
    </row>
    <row r="1786" spans="1:22" ht="15" customHeight="1" x14ac:dyDescent="0.3">
      <c r="A1786" s="15" t="s">
        <v>5405</v>
      </c>
      <c r="B1786" s="16">
        <v>43683</v>
      </c>
      <c r="C1786" s="16">
        <v>43683</v>
      </c>
      <c r="D1786" s="15">
        <f t="shared" si="54"/>
        <v>2019</v>
      </c>
      <c r="E1786" s="15" t="s">
        <v>390</v>
      </c>
      <c r="F1786" s="15" t="s">
        <v>360</v>
      </c>
      <c r="G1786" s="15"/>
      <c r="H1786" s="15"/>
      <c r="I1786" s="15"/>
      <c r="J1786" s="18">
        <v>0.01</v>
      </c>
      <c r="L1786" s="15" t="s">
        <v>330</v>
      </c>
      <c r="M1786" s="15" t="s">
        <v>14</v>
      </c>
      <c r="N1786" s="15" t="s">
        <v>7451</v>
      </c>
      <c r="O1786" s="15"/>
      <c r="Q1786">
        <v>0.5</v>
      </c>
      <c r="S1786" s="15"/>
      <c r="T1786">
        <f t="shared" si="55"/>
        <v>0.78539816339744828</v>
      </c>
      <c r="U1786" s="15" t="s">
        <v>5414</v>
      </c>
      <c r="V1786" s="15" t="s">
        <v>5415</v>
      </c>
    </row>
    <row r="1787" spans="1:22" ht="15" customHeight="1" x14ac:dyDescent="0.3">
      <c r="A1787" s="15" t="s">
        <v>5405</v>
      </c>
      <c r="B1787" s="16">
        <v>43683</v>
      </c>
      <c r="C1787" s="16">
        <v>43683</v>
      </c>
      <c r="D1787" s="15">
        <f t="shared" si="54"/>
        <v>2019</v>
      </c>
      <c r="E1787" s="15" t="s">
        <v>390</v>
      </c>
      <c r="F1787" s="15" t="s">
        <v>360</v>
      </c>
      <c r="G1787" s="15"/>
      <c r="H1787" s="15"/>
      <c r="I1787" s="15"/>
      <c r="J1787" s="18">
        <v>0.01</v>
      </c>
      <c r="L1787" s="15" t="s">
        <v>330</v>
      </c>
      <c r="M1787" s="15" t="s">
        <v>14</v>
      </c>
      <c r="N1787" s="15" t="s">
        <v>7451</v>
      </c>
      <c r="O1787" s="15"/>
      <c r="Q1787">
        <v>0.5</v>
      </c>
      <c r="S1787" s="15"/>
      <c r="T1787">
        <f t="shared" si="55"/>
        <v>0.78539816339744828</v>
      </c>
      <c r="U1787" s="15" t="s">
        <v>5416</v>
      </c>
      <c r="V1787" s="15" t="s">
        <v>5417</v>
      </c>
    </row>
    <row r="1788" spans="1:22" ht="15" customHeight="1" x14ac:dyDescent="0.3">
      <c r="A1788" s="15" t="s">
        <v>5405</v>
      </c>
      <c r="B1788" s="16">
        <v>43683</v>
      </c>
      <c r="C1788" s="16">
        <v>43683</v>
      </c>
      <c r="D1788" s="15">
        <f t="shared" si="54"/>
        <v>2019</v>
      </c>
      <c r="E1788" s="15" t="s">
        <v>390</v>
      </c>
      <c r="F1788" s="15" t="s">
        <v>290</v>
      </c>
      <c r="G1788" s="15"/>
      <c r="H1788" s="15"/>
      <c r="I1788" s="15"/>
      <c r="J1788" s="18">
        <v>0.01</v>
      </c>
      <c r="L1788" s="15" t="s">
        <v>330</v>
      </c>
      <c r="M1788" s="15" t="s">
        <v>14</v>
      </c>
      <c r="N1788" s="15" t="s">
        <v>7451</v>
      </c>
      <c r="O1788" s="15"/>
      <c r="Q1788">
        <v>0.5</v>
      </c>
      <c r="S1788" s="15"/>
      <c r="T1788">
        <f t="shared" si="55"/>
        <v>0.78539816339744828</v>
      </c>
      <c r="U1788" s="15" t="s">
        <v>5418</v>
      </c>
      <c r="V1788" s="15" t="s">
        <v>5419</v>
      </c>
    </row>
    <row r="1789" spans="1:22" ht="15" customHeight="1" x14ac:dyDescent="0.3">
      <c r="A1789" s="15" t="s">
        <v>5405</v>
      </c>
      <c r="B1789" s="16">
        <v>43683</v>
      </c>
      <c r="C1789" s="16">
        <v>43683</v>
      </c>
      <c r="D1789" s="15">
        <f t="shared" si="54"/>
        <v>2019</v>
      </c>
      <c r="E1789" s="15" t="s">
        <v>390</v>
      </c>
      <c r="F1789" s="15" t="s">
        <v>360</v>
      </c>
      <c r="G1789" s="15"/>
      <c r="H1789" s="15"/>
      <c r="I1789" s="15"/>
      <c r="J1789" s="18">
        <v>0.01</v>
      </c>
      <c r="L1789" s="15" t="s">
        <v>330</v>
      </c>
      <c r="M1789" s="15" t="s">
        <v>14</v>
      </c>
      <c r="N1789" s="15" t="s">
        <v>7451</v>
      </c>
      <c r="O1789" s="15"/>
      <c r="Q1789">
        <v>0.5</v>
      </c>
      <c r="S1789" s="15"/>
      <c r="T1789">
        <f t="shared" si="55"/>
        <v>0.78539816339744828</v>
      </c>
      <c r="U1789" s="15" t="s">
        <v>5420</v>
      </c>
      <c r="V1789" s="15" t="s">
        <v>5421</v>
      </c>
    </row>
    <row r="1790" spans="1:22" ht="15" customHeight="1" x14ac:dyDescent="0.3">
      <c r="A1790" s="15" t="s">
        <v>5405</v>
      </c>
      <c r="B1790" s="16">
        <v>43683</v>
      </c>
      <c r="C1790" s="16">
        <v>43683</v>
      </c>
      <c r="D1790" s="15">
        <f t="shared" si="54"/>
        <v>2019</v>
      </c>
      <c r="E1790" s="15" t="s">
        <v>390</v>
      </c>
      <c r="F1790" s="15" t="s">
        <v>290</v>
      </c>
      <c r="G1790" s="15"/>
      <c r="H1790" s="15"/>
      <c r="I1790" s="15"/>
      <c r="J1790" s="18">
        <v>0.01</v>
      </c>
      <c r="L1790" s="15" t="s">
        <v>330</v>
      </c>
      <c r="M1790" s="15" t="s">
        <v>14</v>
      </c>
      <c r="N1790" s="15" t="s">
        <v>7451</v>
      </c>
      <c r="O1790" s="15"/>
      <c r="Q1790">
        <v>0.5</v>
      </c>
      <c r="S1790" s="15"/>
      <c r="T1790">
        <f t="shared" si="55"/>
        <v>0.78539816339744828</v>
      </c>
      <c r="U1790" s="15" t="s">
        <v>5422</v>
      </c>
      <c r="V1790" s="15" t="s">
        <v>5423</v>
      </c>
    </row>
    <row r="1791" spans="1:22" ht="15" customHeight="1" x14ac:dyDescent="0.3">
      <c r="A1791" s="15" t="s">
        <v>5405</v>
      </c>
      <c r="B1791" s="16">
        <v>43683</v>
      </c>
      <c r="C1791" s="16">
        <v>43683</v>
      </c>
      <c r="D1791" s="15">
        <f t="shared" si="54"/>
        <v>2019</v>
      </c>
      <c r="E1791" s="15" t="s">
        <v>390</v>
      </c>
      <c r="F1791" s="15" t="s">
        <v>290</v>
      </c>
      <c r="G1791" s="15"/>
      <c r="H1791" s="15"/>
      <c r="I1791" s="15"/>
      <c r="J1791" s="18">
        <v>0.01</v>
      </c>
      <c r="L1791" s="15" t="s">
        <v>330</v>
      </c>
      <c r="M1791" s="15" t="s">
        <v>14</v>
      </c>
      <c r="N1791" s="15" t="s">
        <v>7451</v>
      </c>
      <c r="O1791" s="15"/>
      <c r="Q1791">
        <v>0.5</v>
      </c>
      <c r="S1791" s="15"/>
      <c r="T1791">
        <f t="shared" si="55"/>
        <v>0.78539816339744828</v>
      </c>
      <c r="U1791" s="15" t="s">
        <v>5424</v>
      </c>
      <c r="V1791" s="15" t="s">
        <v>5425</v>
      </c>
    </row>
    <row r="1792" spans="1:22" ht="15" customHeight="1" x14ac:dyDescent="0.3">
      <c r="A1792" s="15" t="s">
        <v>5405</v>
      </c>
      <c r="B1792" s="16">
        <v>43683</v>
      </c>
      <c r="C1792" s="16">
        <v>43683</v>
      </c>
      <c r="D1792" s="15">
        <f t="shared" si="54"/>
        <v>2019</v>
      </c>
      <c r="E1792" s="15" t="s">
        <v>390</v>
      </c>
      <c r="F1792" s="15" t="s">
        <v>290</v>
      </c>
      <c r="G1792" s="15"/>
      <c r="H1792" s="15"/>
      <c r="I1792" s="15"/>
      <c r="J1792" s="18">
        <v>0.01</v>
      </c>
      <c r="L1792" s="15" t="s">
        <v>330</v>
      </c>
      <c r="M1792" s="15" t="s">
        <v>14</v>
      </c>
      <c r="N1792" s="15" t="s">
        <v>7451</v>
      </c>
      <c r="O1792" s="15"/>
      <c r="Q1792">
        <v>0.5</v>
      </c>
      <c r="S1792" s="15"/>
      <c r="T1792">
        <f t="shared" si="55"/>
        <v>0.78539816339744828</v>
      </c>
      <c r="U1792" s="15" t="s">
        <v>5426</v>
      </c>
      <c r="V1792" s="15" t="s">
        <v>5427</v>
      </c>
    </row>
    <row r="1793" spans="1:22" ht="15" customHeight="1" x14ac:dyDescent="0.3">
      <c r="A1793" s="15" t="s">
        <v>84</v>
      </c>
      <c r="B1793" s="16">
        <v>43684</v>
      </c>
      <c r="C1793" s="16">
        <v>43684</v>
      </c>
      <c r="D1793" s="15">
        <f t="shared" si="54"/>
        <v>2019</v>
      </c>
      <c r="E1793" s="15" t="s">
        <v>390</v>
      </c>
      <c r="F1793" s="15" t="s">
        <v>2440</v>
      </c>
      <c r="G1793" s="15" t="s">
        <v>901</v>
      </c>
      <c r="H1793" s="15" t="s">
        <v>953</v>
      </c>
      <c r="I1793" s="15"/>
      <c r="J1793" s="18">
        <v>0.01</v>
      </c>
      <c r="L1793" s="15" t="s">
        <v>330</v>
      </c>
      <c r="M1793" s="15" t="s">
        <v>14</v>
      </c>
      <c r="N1793" s="15" t="s">
        <v>7451</v>
      </c>
      <c r="O1793" s="15"/>
      <c r="Q1793">
        <v>0.5</v>
      </c>
      <c r="S1793" s="15"/>
      <c r="T1793">
        <f t="shared" si="55"/>
        <v>0.78539816339744828</v>
      </c>
      <c r="U1793" s="15" t="s">
        <v>5428</v>
      </c>
      <c r="V1793" s="15" t="s">
        <v>5429</v>
      </c>
    </row>
    <row r="1794" spans="1:22" ht="15" customHeight="1" x14ac:dyDescent="0.3">
      <c r="A1794" s="15" t="s">
        <v>84</v>
      </c>
      <c r="B1794" s="16">
        <v>43684</v>
      </c>
      <c r="C1794" s="16">
        <v>43684</v>
      </c>
      <c r="D1794" s="15">
        <f t="shared" si="54"/>
        <v>2019</v>
      </c>
      <c r="E1794" s="15" t="s">
        <v>390</v>
      </c>
      <c r="F1794" s="15" t="s">
        <v>2440</v>
      </c>
      <c r="G1794" s="15"/>
      <c r="H1794" s="15"/>
      <c r="I1794" s="15"/>
      <c r="J1794" s="18">
        <v>1</v>
      </c>
      <c r="L1794" s="15" t="s">
        <v>252</v>
      </c>
      <c r="M1794" s="15" t="s">
        <v>14</v>
      </c>
      <c r="N1794" s="15" t="s">
        <v>7451</v>
      </c>
      <c r="O1794" s="15"/>
      <c r="Q1794" s="10">
        <v>1</v>
      </c>
      <c r="S1794" s="15"/>
      <c r="T1794">
        <f t="shared" si="55"/>
        <v>3.1415926535897931</v>
      </c>
      <c r="U1794" s="15" t="s">
        <v>5430</v>
      </c>
      <c r="V1794" s="15" t="s">
        <v>5431</v>
      </c>
    </row>
    <row r="1795" spans="1:22" ht="15" customHeight="1" x14ac:dyDescent="0.3">
      <c r="A1795" s="15" t="s">
        <v>84</v>
      </c>
      <c r="B1795" s="16">
        <v>43684</v>
      </c>
      <c r="C1795" s="16">
        <v>43684</v>
      </c>
      <c r="D1795" s="15">
        <f t="shared" ref="D1795:D1858" si="56">YEAR(C1795)</f>
        <v>2019</v>
      </c>
      <c r="E1795" s="15" t="s">
        <v>390</v>
      </c>
      <c r="F1795" s="15" t="s">
        <v>2440</v>
      </c>
      <c r="G1795" s="15"/>
      <c r="H1795" s="15"/>
      <c r="I1795" s="15"/>
      <c r="J1795" s="18">
        <v>1</v>
      </c>
      <c r="L1795" s="15" t="s">
        <v>252</v>
      </c>
      <c r="M1795" s="15" t="s">
        <v>14</v>
      </c>
      <c r="N1795" s="15" t="s">
        <v>7451</v>
      </c>
      <c r="O1795" s="15"/>
      <c r="Q1795" s="10">
        <v>1</v>
      </c>
      <c r="S1795" s="15"/>
      <c r="T1795">
        <f t="shared" ref="T1795:T1858" si="57">PI()*(Q1795^2)</f>
        <v>3.1415926535897931</v>
      </c>
      <c r="U1795" s="15" t="s">
        <v>5432</v>
      </c>
      <c r="V1795" s="15" t="s">
        <v>5433</v>
      </c>
    </row>
    <row r="1796" spans="1:22" ht="15" customHeight="1" x14ac:dyDescent="0.3">
      <c r="A1796" s="15" t="s">
        <v>84</v>
      </c>
      <c r="B1796" s="16">
        <v>43684</v>
      </c>
      <c r="C1796" s="16">
        <v>43684</v>
      </c>
      <c r="D1796" s="15">
        <f t="shared" si="56"/>
        <v>2019</v>
      </c>
      <c r="E1796" s="15" t="s">
        <v>390</v>
      </c>
      <c r="F1796" s="15" t="s">
        <v>2440</v>
      </c>
      <c r="G1796" s="15"/>
      <c r="H1796" s="15"/>
      <c r="I1796" s="15"/>
      <c r="J1796" s="18">
        <v>0.01</v>
      </c>
      <c r="L1796" s="15" t="s">
        <v>330</v>
      </c>
      <c r="M1796" s="15" t="s">
        <v>14</v>
      </c>
      <c r="N1796" s="15" t="s">
        <v>7451</v>
      </c>
      <c r="O1796" s="15"/>
      <c r="Q1796">
        <v>0.5</v>
      </c>
      <c r="S1796" s="15"/>
      <c r="T1796">
        <f t="shared" si="57"/>
        <v>0.78539816339744828</v>
      </c>
      <c r="U1796" s="15" t="s">
        <v>5434</v>
      </c>
      <c r="V1796" s="15" t="s">
        <v>5435</v>
      </c>
    </row>
    <row r="1797" spans="1:22" ht="15" customHeight="1" x14ac:dyDescent="0.3">
      <c r="A1797" s="15" t="s">
        <v>84</v>
      </c>
      <c r="B1797" s="16">
        <v>43684</v>
      </c>
      <c r="C1797" s="16">
        <v>43684</v>
      </c>
      <c r="D1797" s="15">
        <f t="shared" si="56"/>
        <v>2019</v>
      </c>
      <c r="E1797" s="15" t="s">
        <v>390</v>
      </c>
      <c r="F1797" s="15" t="s">
        <v>329</v>
      </c>
      <c r="G1797" s="15"/>
      <c r="H1797" s="15"/>
      <c r="I1797" s="15"/>
      <c r="J1797" s="18">
        <v>0.01</v>
      </c>
      <c r="L1797" s="15" t="s">
        <v>330</v>
      </c>
      <c r="M1797" s="15" t="s">
        <v>14</v>
      </c>
      <c r="N1797" s="15" t="s">
        <v>7451</v>
      </c>
      <c r="O1797" s="15"/>
      <c r="Q1797">
        <v>0.5</v>
      </c>
      <c r="S1797" s="15"/>
      <c r="T1797">
        <f t="shared" si="57"/>
        <v>0.78539816339744828</v>
      </c>
      <c r="U1797" s="15" t="s">
        <v>5436</v>
      </c>
      <c r="V1797" s="15" t="s">
        <v>5437</v>
      </c>
    </row>
    <row r="1798" spans="1:22" ht="15" customHeight="1" x14ac:dyDescent="0.3">
      <c r="A1798" s="15" t="s">
        <v>84</v>
      </c>
      <c r="B1798" s="16">
        <v>43684</v>
      </c>
      <c r="C1798" s="16">
        <v>43684</v>
      </c>
      <c r="D1798" s="15">
        <f t="shared" si="56"/>
        <v>2019</v>
      </c>
      <c r="E1798" s="15" t="s">
        <v>390</v>
      </c>
      <c r="F1798" s="15" t="s">
        <v>238</v>
      </c>
      <c r="G1798" s="15"/>
      <c r="H1798" s="15"/>
      <c r="I1798" s="15"/>
      <c r="J1798" s="18">
        <v>0.01</v>
      </c>
      <c r="L1798" s="15" t="s">
        <v>330</v>
      </c>
      <c r="M1798" s="15" t="s">
        <v>14</v>
      </c>
      <c r="N1798" s="15" t="s">
        <v>7451</v>
      </c>
      <c r="O1798" s="15"/>
      <c r="Q1798">
        <v>0.5</v>
      </c>
      <c r="S1798" s="15"/>
      <c r="T1798">
        <f t="shared" si="57"/>
        <v>0.78539816339744828</v>
      </c>
      <c r="U1798" s="15" t="s">
        <v>5438</v>
      </c>
      <c r="V1798" s="15" t="s">
        <v>5439</v>
      </c>
    </row>
    <row r="1799" spans="1:22" ht="15" customHeight="1" x14ac:dyDescent="0.3">
      <c r="A1799" s="15" t="s">
        <v>84</v>
      </c>
      <c r="B1799" s="16">
        <v>43684</v>
      </c>
      <c r="C1799" s="16">
        <v>43684</v>
      </c>
      <c r="D1799" s="15">
        <f t="shared" si="56"/>
        <v>2019</v>
      </c>
      <c r="E1799" s="15" t="s">
        <v>390</v>
      </c>
      <c r="F1799" s="15" t="s">
        <v>238</v>
      </c>
      <c r="G1799" s="15"/>
      <c r="H1799" s="15"/>
      <c r="I1799" s="15"/>
      <c r="J1799" s="18">
        <v>2</v>
      </c>
      <c r="L1799" s="15" t="s">
        <v>330</v>
      </c>
      <c r="M1799" s="15" t="s">
        <v>14</v>
      </c>
      <c r="N1799" s="15" t="s">
        <v>7451</v>
      </c>
      <c r="O1799" s="15"/>
      <c r="Q1799" s="10">
        <v>2</v>
      </c>
      <c r="S1799" s="15"/>
      <c r="T1799">
        <f t="shared" si="57"/>
        <v>12.566370614359172</v>
      </c>
      <c r="U1799" s="15" t="s">
        <v>5440</v>
      </c>
      <c r="V1799" s="15" t="s">
        <v>5441</v>
      </c>
    </row>
    <row r="1800" spans="1:22" ht="15" customHeight="1" x14ac:dyDescent="0.3">
      <c r="A1800" s="15" t="s">
        <v>84</v>
      </c>
      <c r="B1800" s="16">
        <v>43684</v>
      </c>
      <c r="C1800" s="16">
        <v>43684</v>
      </c>
      <c r="D1800" s="15">
        <f t="shared" si="56"/>
        <v>2019</v>
      </c>
      <c r="E1800" s="15" t="s">
        <v>390</v>
      </c>
      <c r="F1800" s="15" t="s">
        <v>238</v>
      </c>
      <c r="G1800" s="15"/>
      <c r="H1800" s="15"/>
      <c r="I1800" s="15"/>
      <c r="J1800" s="18">
        <v>0.5</v>
      </c>
      <c r="L1800" s="15" t="s">
        <v>330</v>
      </c>
      <c r="M1800" s="15" t="s">
        <v>14</v>
      </c>
      <c r="N1800" s="15" t="s">
        <v>7451</v>
      </c>
      <c r="O1800" s="15"/>
      <c r="Q1800" s="10">
        <v>0.5</v>
      </c>
      <c r="S1800" s="15"/>
      <c r="T1800">
        <f t="shared" si="57"/>
        <v>0.78539816339744828</v>
      </c>
      <c r="U1800" s="15" t="s">
        <v>5442</v>
      </c>
      <c r="V1800" s="15" t="s">
        <v>5443</v>
      </c>
    </row>
    <row r="1801" spans="1:22" ht="15" customHeight="1" x14ac:dyDescent="0.3">
      <c r="A1801" s="15" t="s">
        <v>84</v>
      </c>
      <c r="B1801" s="16">
        <v>43684</v>
      </c>
      <c r="C1801" s="16">
        <v>43684</v>
      </c>
      <c r="D1801" s="15">
        <f t="shared" si="56"/>
        <v>2019</v>
      </c>
      <c r="E1801" s="15" t="s">
        <v>390</v>
      </c>
      <c r="F1801" s="15" t="s">
        <v>238</v>
      </c>
      <c r="G1801" s="15"/>
      <c r="H1801" s="15"/>
      <c r="I1801" s="15"/>
      <c r="J1801" s="18">
        <v>1</v>
      </c>
      <c r="L1801" s="15" t="s">
        <v>240</v>
      </c>
      <c r="M1801" s="15" t="s">
        <v>14</v>
      </c>
      <c r="N1801" s="15" t="s">
        <v>7451</v>
      </c>
      <c r="O1801" s="15"/>
      <c r="Q1801" s="10">
        <v>1</v>
      </c>
      <c r="S1801" s="15"/>
      <c r="T1801">
        <f t="shared" si="57"/>
        <v>3.1415926535897931</v>
      </c>
      <c r="U1801" s="15" t="s">
        <v>5444</v>
      </c>
      <c r="V1801" s="15" t="s">
        <v>5445</v>
      </c>
    </row>
    <row r="1802" spans="1:22" ht="15" customHeight="1" x14ac:dyDescent="0.3">
      <c r="A1802" s="15" t="s">
        <v>84</v>
      </c>
      <c r="B1802" s="16">
        <v>43684</v>
      </c>
      <c r="C1802" s="16">
        <v>43684</v>
      </c>
      <c r="D1802" s="15">
        <f t="shared" si="56"/>
        <v>2019</v>
      </c>
      <c r="E1802" s="15" t="s">
        <v>390</v>
      </c>
      <c r="F1802" s="15" t="s">
        <v>238</v>
      </c>
      <c r="G1802" s="15"/>
      <c r="H1802" s="15"/>
      <c r="I1802" s="15"/>
      <c r="J1802" s="18">
        <v>1</v>
      </c>
      <c r="L1802" s="15" t="s">
        <v>240</v>
      </c>
      <c r="M1802" s="15" t="s">
        <v>14</v>
      </c>
      <c r="N1802" s="15" t="s">
        <v>7451</v>
      </c>
      <c r="O1802" s="15"/>
      <c r="Q1802" s="10">
        <v>1</v>
      </c>
      <c r="S1802" s="15"/>
      <c r="T1802">
        <f t="shared" si="57"/>
        <v>3.1415926535897931</v>
      </c>
      <c r="U1802" s="15" t="s">
        <v>5446</v>
      </c>
      <c r="V1802" s="15" t="s">
        <v>5447</v>
      </c>
    </row>
    <row r="1803" spans="1:22" ht="15" customHeight="1" x14ac:dyDescent="0.3">
      <c r="A1803" s="15" t="s">
        <v>84</v>
      </c>
      <c r="B1803" s="16">
        <v>43684</v>
      </c>
      <c r="C1803" s="16">
        <v>43684</v>
      </c>
      <c r="D1803" s="15">
        <f t="shared" si="56"/>
        <v>2019</v>
      </c>
      <c r="E1803" s="15" t="s">
        <v>390</v>
      </c>
      <c r="F1803" s="15" t="s">
        <v>238</v>
      </c>
      <c r="G1803" s="15"/>
      <c r="H1803" s="15"/>
      <c r="I1803" s="15"/>
      <c r="J1803" s="18">
        <v>1</v>
      </c>
      <c r="L1803" s="15" t="s">
        <v>240</v>
      </c>
      <c r="M1803" s="15" t="s">
        <v>14</v>
      </c>
      <c r="N1803" s="15" t="s">
        <v>7451</v>
      </c>
      <c r="O1803" s="15"/>
      <c r="Q1803" s="10">
        <v>1</v>
      </c>
      <c r="S1803" s="15"/>
      <c r="T1803">
        <f t="shared" si="57"/>
        <v>3.1415926535897931</v>
      </c>
      <c r="U1803" s="15" t="s">
        <v>5448</v>
      </c>
      <c r="V1803" s="15" t="s">
        <v>5449</v>
      </c>
    </row>
    <row r="1804" spans="1:22" ht="15" customHeight="1" x14ac:dyDescent="0.3">
      <c r="A1804" s="15" t="s">
        <v>84</v>
      </c>
      <c r="B1804" s="16">
        <v>43684</v>
      </c>
      <c r="C1804" s="16">
        <v>43684</v>
      </c>
      <c r="D1804" s="15">
        <f t="shared" si="56"/>
        <v>2019</v>
      </c>
      <c r="E1804" s="15" t="s">
        <v>390</v>
      </c>
      <c r="F1804" s="15" t="s">
        <v>238</v>
      </c>
      <c r="G1804" s="15"/>
      <c r="H1804" s="15"/>
      <c r="I1804" s="15"/>
      <c r="J1804" s="18">
        <v>1</v>
      </c>
      <c r="L1804" s="15" t="s">
        <v>240</v>
      </c>
      <c r="M1804" s="15" t="s">
        <v>14</v>
      </c>
      <c r="N1804" s="15" t="s">
        <v>7451</v>
      </c>
      <c r="O1804" s="15"/>
      <c r="Q1804" s="10">
        <v>1</v>
      </c>
      <c r="S1804" s="15"/>
      <c r="T1804">
        <f t="shared" si="57"/>
        <v>3.1415926535897931</v>
      </c>
      <c r="U1804" s="15" t="s">
        <v>5450</v>
      </c>
      <c r="V1804" s="15" t="s">
        <v>5451</v>
      </c>
    </row>
    <row r="1805" spans="1:22" ht="15" customHeight="1" x14ac:dyDescent="0.3">
      <c r="A1805" s="15" t="s">
        <v>84</v>
      </c>
      <c r="B1805" s="16">
        <v>43684</v>
      </c>
      <c r="C1805" s="16">
        <v>43684</v>
      </c>
      <c r="D1805" s="15">
        <f t="shared" si="56"/>
        <v>2019</v>
      </c>
      <c r="E1805" s="15" t="s">
        <v>390</v>
      </c>
      <c r="F1805" s="15" t="s">
        <v>238</v>
      </c>
      <c r="G1805" s="15"/>
      <c r="H1805" s="15"/>
      <c r="I1805" s="15"/>
      <c r="J1805" s="18">
        <v>1.5</v>
      </c>
      <c r="L1805" s="15" t="s">
        <v>240</v>
      </c>
      <c r="M1805" s="15" t="s">
        <v>14</v>
      </c>
      <c r="N1805" s="15" t="s">
        <v>7451</v>
      </c>
      <c r="O1805" s="15"/>
      <c r="Q1805" s="10">
        <v>1.5</v>
      </c>
      <c r="S1805" s="15"/>
      <c r="T1805">
        <f t="shared" si="57"/>
        <v>7.0685834705770345</v>
      </c>
      <c r="U1805" s="15" t="s">
        <v>5452</v>
      </c>
      <c r="V1805" s="15" t="s">
        <v>5453</v>
      </c>
    </row>
    <row r="1806" spans="1:22" ht="15" customHeight="1" x14ac:dyDescent="0.3">
      <c r="A1806" s="15" t="s">
        <v>84</v>
      </c>
      <c r="B1806" s="16">
        <v>43684</v>
      </c>
      <c r="C1806" s="16">
        <v>43684</v>
      </c>
      <c r="D1806" s="15">
        <f t="shared" si="56"/>
        <v>2019</v>
      </c>
      <c r="E1806" s="15" t="s">
        <v>390</v>
      </c>
      <c r="F1806" s="15" t="s">
        <v>335</v>
      </c>
      <c r="G1806" s="15"/>
      <c r="H1806" s="15"/>
      <c r="I1806" s="15"/>
      <c r="J1806" s="18">
        <v>1</v>
      </c>
      <c r="L1806" s="15" t="s">
        <v>240</v>
      </c>
      <c r="M1806" s="15" t="s">
        <v>14</v>
      </c>
      <c r="N1806" s="15" t="s">
        <v>7451</v>
      </c>
      <c r="O1806" s="15"/>
      <c r="Q1806" s="10">
        <v>1</v>
      </c>
      <c r="S1806" s="15"/>
      <c r="T1806">
        <f t="shared" si="57"/>
        <v>3.1415926535897931</v>
      </c>
      <c r="U1806" s="15" t="s">
        <v>5454</v>
      </c>
      <c r="V1806" s="15" t="s">
        <v>5455</v>
      </c>
    </row>
    <row r="1807" spans="1:22" ht="15" customHeight="1" x14ac:dyDescent="0.3">
      <c r="A1807" s="15" t="s">
        <v>84</v>
      </c>
      <c r="B1807" s="16">
        <v>43684</v>
      </c>
      <c r="C1807" s="16">
        <v>43684</v>
      </c>
      <c r="D1807" s="15">
        <f t="shared" si="56"/>
        <v>2019</v>
      </c>
      <c r="E1807" s="15" t="s">
        <v>390</v>
      </c>
      <c r="F1807" s="15" t="s">
        <v>238</v>
      </c>
      <c r="G1807" s="15"/>
      <c r="H1807" s="15"/>
      <c r="I1807" s="15"/>
      <c r="J1807" s="18">
        <v>1.5</v>
      </c>
      <c r="L1807" s="15" t="s">
        <v>240</v>
      </c>
      <c r="M1807" s="15" t="s">
        <v>14</v>
      </c>
      <c r="N1807" s="15" t="s">
        <v>7452</v>
      </c>
      <c r="O1807" s="15"/>
      <c r="Q1807" s="10">
        <v>1.5</v>
      </c>
      <c r="S1807" s="15"/>
      <c r="T1807">
        <f t="shared" si="57"/>
        <v>7.0685834705770345</v>
      </c>
      <c r="U1807" s="15" t="s">
        <v>5456</v>
      </c>
      <c r="V1807" s="15" t="s">
        <v>5457</v>
      </c>
    </row>
    <row r="1808" spans="1:22" ht="15" customHeight="1" x14ac:dyDescent="0.3">
      <c r="A1808" s="15" t="s">
        <v>84</v>
      </c>
      <c r="B1808" s="16">
        <v>43684</v>
      </c>
      <c r="C1808" s="16">
        <v>43684</v>
      </c>
      <c r="D1808" s="15">
        <f t="shared" si="56"/>
        <v>2019</v>
      </c>
      <c r="E1808" s="15" t="s">
        <v>390</v>
      </c>
      <c r="F1808" s="15" t="s">
        <v>238</v>
      </c>
      <c r="G1808" s="15"/>
      <c r="H1808" s="15"/>
      <c r="I1808" s="15"/>
      <c r="J1808" s="18">
        <v>3</v>
      </c>
      <c r="L1808" s="15" t="s">
        <v>240</v>
      </c>
      <c r="M1808" s="15" t="s">
        <v>14</v>
      </c>
      <c r="N1808" s="15" t="s">
        <v>7452</v>
      </c>
      <c r="O1808" s="15"/>
      <c r="Q1808" s="10">
        <v>3</v>
      </c>
      <c r="S1808" s="15"/>
      <c r="T1808">
        <f t="shared" si="57"/>
        <v>28.274333882308138</v>
      </c>
      <c r="U1808" s="15" t="s">
        <v>5458</v>
      </c>
      <c r="V1808" s="15" t="s">
        <v>5459</v>
      </c>
    </row>
    <row r="1809" spans="1:22" ht="15" customHeight="1" x14ac:dyDescent="0.3">
      <c r="A1809" s="15" t="s">
        <v>84</v>
      </c>
      <c r="B1809" s="16">
        <v>43684</v>
      </c>
      <c r="C1809" s="16">
        <v>43684</v>
      </c>
      <c r="D1809" s="15">
        <f t="shared" si="56"/>
        <v>2019</v>
      </c>
      <c r="E1809" s="15" t="s">
        <v>390</v>
      </c>
      <c r="F1809" s="15" t="s">
        <v>238</v>
      </c>
      <c r="G1809" s="15"/>
      <c r="H1809" s="15"/>
      <c r="I1809" s="15"/>
      <c r="J1809" s="18">
        <v>1.5</v>
      </c>
      <c r="L1809" s="15" t="s">
        <v>240</v>
      </c>
      <c r="M1809" s="15" t="s">
        <v>14</v>
      </c>
      <c r="N1809" s="15" t="s">
        <v>7452</v>
      </c>
      <c r="O1809" s="15"/>
      <c r="Q1809" s="10">
        <v>1.5</v>
      </c>
      <c r="S1809" s="15"/>
      <c r="T1809">
        <f t="shared" si="57"/>
        <v>7.0685834705770345</v>
      </c>
      <c r="U1809" s="15" t="s">
        <v>5460</v>
      </c>
      <c r="V1809" s="15" t="s">
        <v>5461</v>
      </c>
    </row>
    <row r="1810" spans="1:22" ht="15" customHeight="1" x14ac:dyDescent="0.3">
      <c r="A1810" s="15" t="s">
        <v>84</v>
      </c>
      <c r="B1810" s="16">
        <v>43684</v>
      </c>
      <c r="C1810" s="16">
        <v>43684</v>
      </c>
      <c r="D1810" s="15">
        <f t="shared" si="56"/>
        <v>2019</v>
      </c>
      <c r="E1810" s="15" t="s">
        <v>390</v>
      </c>
      <c r="F1810" s="15" t="s">
        <v>238</v>
      </c>
      <c r="G1810" s="15"/>
      <c r="H1810" s="15"/>
      <c r="I1810" s="15"/>
      <c r="J1810" s="18">
        <v>0.01</v>
      </c>
      <c r="L1810" s="15" t="s">
        <v>330</v>
      </c>
      <c r="M1810" s="15" t="s">
        <v>14</v>
      </c>
      <c r="N1810" s="15" t="s">
        <v>7451</v>
      </c>
      <c r="O1810" s="15"/>
      <c r="Q1810">
        <v>0.5</v>
      </c>
      <c r="S1810" s="15"/>
      <c r="T1810">
        <f t="shared" si="57"/>
        <v>0.78539816339744828</v>
      </c>
      <c r="U1810" s="15" t="s">
        <v>5462</v>
      </c>
      <c r="V1810" s="15" t="s">
        <v>5463</v>
      </c>
    </row>
    <row r="1811" spans="1:22" ht="15" customHeight="1" x14ac:dyDescent="0.3">
      <c r="A1811" s="15" t="s">
        <v>84</v>
      </c>
      <c r="B1811" s="16">
        <v>43684</v>
      </c>
      <c r="C1811" s="16">
        <v>43684</v>
      </c>
      <c r="D1811" s="15">
        <f t="shared" si="56"/>
        <v>2019</v>
      </c>
      <c r="E1811" s="15" t="s">
        <v>390</v>
      </c>
      <c r="F1811" s="15" t="s">
        <v>238</v>
      </c>
      <c r="G1811" s="15"/>
      <c r="H1811" s="15"/>
      <c r="I1811" s="15"/>
      <c r="J1811" s="18">
        <v>1</v>
      </c>
      <c r="L1811" s="15" t="s">
        <v>330</v>
      </c>
      <c r="M1811" s="15" t="s">
        <v>14</v>
      </c>
      <c r="N1811" s="15" t="s">
        <v>7451</v>
      </c>
      <c r="O1811" s="15"/>
      <c r="Q1811" s="10">
        <v>1</v>
      </c>
      <c r="S1811" s="15"/>
      <c r="T1811">
        <f t="shared" si="57"/>
        <v>3.1415926535897931</v>
      </c>
      <c r="U1811" s="15" t="s">
        <v>5464</v>
      </c>
      <c r="V1811" s="15" t="s">
        <v>5465</v>
      </c>
    </row>
    <row r="1812" spans="1:22" ht="15" customHeight="1" x14ac:dyDescent="0.3">
      <c r="A1812" s="15" t="s">
        <v>84</v>
      </c>
      <c r="B1812" s="16">
        <v>43684</v>
      </c>
      <c r="C1812" s="16">
        <v>43684</v>
      </c>
      <c r="D1812" s="15">
        <f t="shared" si="56"/>
        <v>2019</v>
      </c>
      <c r="E1812" s="15" t="s">
        <v>390</v>
      </c>
      <c r="F1812" s="15" t="s">
        <v>238</v>
      </c>
      <c r="G1812" s="15"/>
      <c r="H1812" s="15"/>
      <c r="I1812" s="15"/>
      <c r="J1812" s="18">
        <v>1</v>
      </c>
      <c r="L1812" s="15" t="s">
        <v>240</v>
      </c>
      <c r="M1812" s="15" t="s">
        <v>14</v>
      </c>
      <c r="N1812" s="15" t="s">
        <v>7452</v>
      </c>
      <c r="O1812" s="15"/>
      <c r="Q1812" s="10">
        <v>1</v>
      </c>
      <c r="S1812" s="15"/>
      <c r="T1812">
        <f t="shared" si="57"/>
        <v>3.1415926535897931</v>
      </c>
      <c r="U1812" s="15" t="s">
        <v>5466</v>
      </c>
      <c r="V1812" s="15" t="s">
        <v>5467</v>
      </c>
    </row>
    <row r="1813" spans="1:22" ht="15" customHeight="1" x14ac:dyDescent="0.3">
      <c r="A1813" s="15" t="s">
        <v>84</v>
      </c>
      <c r="B1813" s="16">
        <v>43684</v>
      </c>
      <c r="C1813" s="16">
        <v>43684</v>
      </c>
      <c r="D1813" s="15">
        <f t="shared" si="56"/>
        <v>2019</v>
      </c>
      <c r="E1813" s="15" t="s">
        <v>390</v>
      </c>
      <c r="F1813" s="15" t="s">
        <v>238</v>
      </c>
      <c r="G1813" s="15"/>
      <c r="H1813" s="15"/>
      <c r="I1813" s="15"/>
      <c r="J1813" s="18">
        <v>1</v>
      </c>
      <c r="L1813" s="15" t="s">
        <v>240</v>
      </c>
      <c r="M1813" s="15" t="s">
        <v>14</v>
      </c>
      <c r="N1813" s="15" t="s">
        <v>7452</v>
      </c>
      <c r="O1813" s="15"/>
      <c r="Q1813" s="10">
        <v>1</v>
      </c>
      <c r="S1813" s="15"/>
      <c r="T1813">
        <f t="shared" si="57"/>
        <v>3.1415926535897931</v>
      </c>
      <c r="U1813" s="15" t="s">
        <v>5468</v>
      </c>
      <c r="V1813" s="15" t="s">
        <v>5469</v>
      </c>
    </row>
    <row r="1814" spans="1:22" ht="15" customHeight="1" x14ac:dyDescent="0.3">
      <c r="A1814" s="15" t="s">
        <v>84</v>
      </c>
      <c r="B1814" s="16">
        <v>43684</v>
      </c>
      <c r="C1814" s="16">
        <v>43684</v>
      </c>
      <c r="D1814" s="15">
        <f t="shared" si="56"/>
        <v>2019</v>
      </c>
      <c r="E1814" s="15" t="s">
        <v>390</v>
      </c>
      <c r="F1814" s="15" t="s">
        <v>238</v>
      </c>
      <c r="G1814" s="15"/>
      <c r="H1814" s="15"/>
      <c r="I1814" s="15"/>
      <c r="J1814" s="18">
        <v>0.01</v>
      </c>
      <c r="L1814" s="15" t="s">
        <v>330</v>
      </c>
      <c r="M1814" s="15" t="s">
        <v>14</v>
      </c>
      <c r="N1814" s="15" t="s">
        <v>7451</v>
      </c>
      <c r="O1814" s="15"/>
      <c r="Q1814">
        <v>0.5</v>
      </c>
      <c r="S1814" s="15"/>
      <c r="T1814">
        <f t="shared" si="57"/>
        <v>0.78539816339744828</v>
      </c>
      <c r="U1814" s="15" t="s">
        <v>5470</v>
      </c>
      <c r="V1814" s="15" t="s">
        <v>5471</v>
      </c>
    </row>
    <row r="1815" spans="1:22" ht="15" customHeight="1" x14ac:dyDescent="0.3">
      <c r="A1815" s="15" t="s">
        <v>179</v>
      </c>
      <c r="B1815" s="16">
        <v>43684</v>
      </c>
      <c r="C1815" s="16">
        <v>43684</v>
      </c>
      <c r="D1815" s="15">
        <f t="shared" si="56"/>
        <v>2019</v>
      </c>
      <c r="E1815" s="15" t="s">
        <v>390</v>
      </c>
      <c r="F1815" s="15" t="s">
        <v>2440</v>
      </c>
      <c r="G1815" s="15" t="s">
        <v>427</v>
      </c>
      <c r="H1815" s="15" t="s">
        <v>43</v>
      </c>
      <c r="I1815" s="15"/>
      <c r="J1815" s="18">
        <v>0.01</v>
      </c>
      <c r="L1815" s="15" t="s">
        <v>330</v>
      </c>
      <c r="M1815" s="15" t="s">
        <v>14</v>
      </c>
      <c r="N1815" s="15" t="s">
        <v>7451</v>
      </c>
      <c r="O1815" s="15"/>
      <c r="Q1815">
        <v>0.5</v>
      </c>
      <c r="S1815" s="15"/>
      <c r="T1815">
        <f t="shared" si="57"/>
        <v>0.78539816339744828</v>
      </c>
      <c r="U1815" s="15" t="s">
        <v>5472</v>
      </c>
      <c r="V1815" s="15" t="s">
        <v>5473</v>
      </c>
    </row>
    <row r="1816" spans="1:22" ht="15" customHeight="1" x14ac:dyDescent="0.3">
      <c r="A1816" s="15" t="s">
        <v>179</v>
      </c>
      <c r="B1816" s="16">
        <v>43684</v>
      </c>
      <c r="C1816" s="16">
        <v>43684</v>
      </c>
      <c r="D1816" s="15">
        <f t="shared" si="56"/>
        <v>2019</v>
      </c>
      <c r="E1816" s="15" t="s">
        <v>390</v>
      </c>
      <c r="F1816" s="15" t="s">
        <v>2440</v>
      </c>
      <c r="G1816" s="15"/>
      <c r="H1816" s="15"/>
      <c r="I1816" s="15"/>
      <c r="J1816" s="18">
        <v>0.5</v>
      </c>
      <c r="L1816" s="15" t="s">
        <v>240</v>
      </c>
      <c r="M1816" s="15" t="s">
        <v>14</v>
      </c>
      <c r="N1816" s="15" t="s">
        <v>7451</v>
      </c>
      <c r="O1816" s="15"/>
      <c r="Q1816" s="10">
        <v>0.5</v>
      </c>
      <c r="S1816" s="15"/>
      <c r="T1816">
        <f t="shared" si="57"/>
        <v>0.78539816339744828</v>
      </c>
      <c r="U1816" s="15" t="s">
        <v>5474</v>
      </c>
      <c r="V1816" s="15" t="s">
        <v>5475</v>
      </c>
    </row>
    <row r="1817" spans="1:22" ht="15" customHeight="1" x14ac:dyDescent="0.3">
      <c r="A1817" s="15" t="s">
        <v>179</v>
      </c>
      <c r="B1817" s="16">
        <v>43684</v>
      </c>
      <c r="C1817" s="16">
        <v>43684</v>
      </c>
      <c r="D1817" s="15">
        <f t="shared" si="56"/>
        <v>2019</v>
      </c>
      <c r="E1817" s="15" t="s">
        <v>390</v>
      </c>
      <c r="F1817" s="15" t="s">
        <v>2440</v>
      </c>
      <c r="G1817" s="15"/>
      <c r="H1817" s="15"/>
      <c r="I1817" s="15"/>
      <c r="J1817" s="18">
        <v>0.01</v>
      </c>
      <c r="L1817" s="15" t="s">
        <v>330</v>
      </c>
      <c r="M1817" s="15" t="s">
        <v>14</v>
      </c>
      <c r="N1817" s="15" t="s">
        <v>7451</v>
      </c>
      <c r="O1817" s="15"/>
      <c r="Q1817">
        <v>0.5</v>
      </c>
      <c r="S1817" s="15"/>
      <c r="T1817">
        <f t="shared" si="57"/>
        <v>0.78539816339744828</v>
      </c>
      <c r="U1817" s="15" t="s">
        <v>5476</v>
      </c>
      <c r="V1817" s="15" t="s">
        <v>5477</v>
      </c>
    </row>
    <row r="1818" spans="1:22" ht="15" customHeight="1" x14ac:dyDescent="0.3">
      <c r="A1818" s="15" t="s">
        <v>103</v>
      </c>
      <c r="B1818" s="16">
        <v>43685</v>
      </c>
      <c r="C1818" s="16">
        <v>43685</v>
      </c>
      <c r="D1818" s="15">
        <f t="shared" si="56"/>
        <v>2019</v>
      </c>
      <c r="E1818" s="15" t="s">
        <v>390</v>
      </c>
      <c r="F1818" s="15" t="s">
        <v>289</v>
      </c>
      <c r="G1818" s="15" t="s">
        <v>944</v>
      </c>
      <c r="H1818" s="15" t="s">
        <v>43</v>
      </c>
      <c r="I1818" s="15"/>
      <c r="J1818" s="18">
        <v>0.01</v>
      </c>
      <c r="L1818" s="15" t="s">
        <v>330</v>
      </c>
      <c r="M1818" s="15" t="s">
        <v>14</v>
      </c>
      <c r="N1818" s="15" t="s">
        <v>7451</v>
      </c>
      <c r="O1818" s="15"/>
      <c r="Q1818">
        <v>0.5</v>
      </c>
      <c r="S1818" s="15"/>
      <c r="T1818">
        <f t="shared" si="57"/>
        <v>0.78539816339744828</v>
      </c>
      <c r="U1818" s="15" t="s">
        <v>5478</v>
      </c>
      <c r="V1818" s="15" t="s">
        <v>5479</v>
      </c>
    </row>
    <row r="1819" spans="1:22" ht="15" customHeight="1" x14ac:dyDescent="0.3">
      <c r="A1819" s="15" t="s">
        <v>103</v>
      </c>
      <c r="B1819" s="16">
        <v>43685</v>
      </c>
      <c r="C1819" s="16">
        <v>43685</v>
      </c>
      <c r="D1819" s="15">
        <f t="shared" si="56"/>
        <v>2019</v>
      </c>
      <c r="E1819" s="15" t="s">
        <v>390</v>
      </c>
      <c r="F1819" s="15" t="s">
        <v>266</v>
      </c>
      <c r="G1819" s="15"/>
      <c r="H1819" s="15"/>
      <c r="I1819" s="15"/>
      <c r="J1819" s="18">
        <v>0.01</v>
      </c>
      <c r="L1819" s="15" t="s">
        <v>330</v>
      </c>
      <c r="M1819" s="15" t="s">
        <v>14</v>
      </c>
      <c r="N1819" s="15" t="s">
        <v>7451</v>
      </c>
      <c r="O1819" s="15"/>
      <c r="Q1819">
        <v>0.5</v>
      </c>
      <c r="S1819" s="15"/>
      <c r="T1819">
        <f t="shared" si="57"/>
        <v>0.78539816339744828</v>
      </c>
      <c r="U1819" s="15" t="s">
        <v>5480</v>
      </c>
      <c r="V1819" s="15" t="s">
        <v>5481</v>
      </c>
    </row>
    <row r="1820" spans="1:22" ht="15" customHeight="1" x14ac:dyDescent="0.3">
      <c r="A1820" s="15" t="s">
        <v>103</v>
      </c>
      <c r="B1820" s="16">
        <v>43685</v>
      </c>
      <c r="C1820" s="16">
        <v>43685</v>
      </c>
      <c r="D1820" s="15">
        <f t="shared" si="56"/>
        <v>2019</v>
      </c>
      <c r="E1820" s="15" t="s">
        <v>390</v>
      </c>
      <c r="F1820" s="15" t="s">
        <v>2440</v>
      </c>
      <c r="G1820" s="15"/>
      <c r="H1820" s="15"/>
      <c r="I1820" s="15"/>
      <c r="J1820" s="18">
        <v>0.25</v>
      </c>
      <c r="L1820" s="15" t="s">
        <v>330</v>
      </c>
      <c r="M1820" s="15" t="s">
        <v>14</v>
      </c>
      <c r="N1820" s="15" t="s">
        <v>7451</v>
      </c>
      <c r="O1820" s="15"/>
      <c r="Q1820" s="10">
        <v>0.25</v>
      </c>
      <c r="S1820" s="15"/>
      <c r="T1820">
        <f t="shared" si="57"/>
        <v>0.19634954084936207</v>
      </c>
      <c r="U1820" s="15" t="s">
        <v>5482</v>
      </c>
      <c r="V1820" s="15" t="s">
        <v>5483</v>
      </c>
    </row>
    <row r="1821" spans="1:22" ht="15" customHeight="1" x14ac:dyDescent="0.3">
      <c r="A1821" s="15" t="s">
        <v>103</v>
      </c>
      <c r="B1821" s="16">
        <v>43685</v>
      </c>
      <c r="C1821" s="16">
        <v>43685</v>
      </c>
      <c r="D1821" s="15">
        <f t="shared" si="56"/>
        <v>2019</v>
      </c>
      <c r="E1821" s="15" t="s">
        <v>390</v>
      </c>
      <c r="F1821" s="15" t="s">
        <v>2440</v>
      </c>
      <c r="G1821" s="15"/>
      <c r="H1821" s="15"/>
      <c r="I1821" s="15"/>
      <c r="J1821" s="18">
        <v>0.25</v>
      </c>
      <c r="L1821" s="15" t="s">
        <v>330</v>
      </c>
      <c r="M1821" s="15" t="s">
        <v>14</v>
      </c>
      <c r="N1821" s="15" t="s">
        <v>7451</v>
      </c>
      <c r="O1821" s="15"/>
      <c r="Q1821" s="10">
        <v>0.25</v>
      </c>
      <c r="S1821" s="15"/>
      <c r="T1821">
        <f t="shared" si="57"/>
        <v>0.19634954084936207</v>
      </c>
      <c r="U1821" s="15" t="s">
        <v>5484</v>
      </c>
      <c r="V1821" s="15" t="s">
        <v>5485</v>
      </c>
    </row>
    <row r="1822" spans="1:22" ht="15" customHeight="1" x14ac:dyDescent="0.3">
      <c r="A1822" s="15" t="s">
        <v>103</v>
      </c>
      <c r="B1822" s="16">
        <v>43685</v>
      </c>
      <c r="C1822" s="16">
        <v>43685</v>
      </c>
      <c r="D1822" s="15">
        <f t="shared" si="56"/>
        <v>2019</v>
      </c>
      <c r="E1822" s="15" t="s">
        <v>390</v>
      </c>
      <c r="F1822" s="15" t="s">
        <v>238</v>
      </c>
      <c r="G1822" s="15"/>
      <c r="H1822" s="15"/>
      <c r="I1822" s="15"/>
      <c r="J1822" s="18">
        <v>2</v>
      </c>
      <c r="L1822" s="15" t="s">
        <v>330</v>
      </c>
      <c r="M1822" s="15" t="s">
        <v>14</v>
      </c>
      <c r="N1822" s="15" t="s">
        <v>7452</v>
      </c>
      <c r="O1822" s="15"/>
      <c r="Q1822" s="10">
        <v>2</v>
      </c>
      <c r="S1822" s="15"/>
      <c r="T1822">
        <f t="shared" si="57"/>
        <v>12.566370614359172</v>
      </c>
      <c r="U1822" s="15" t="s">
        <v>5486</v>
      </c>
      <c r="V1822" s="15" t="s">
        <v>5487</v>
      </c>
    </row>
    <row r="1823" spans="1:22" ht="15" customHeight="1" x14ac:dyDescent="0.3">
      <c r="A1823" s="15" t="s">
        <v>103</v>
      </c>
      <c r="B1823" s="16">
        <v>43685</v>
      </c>
      <c r="C1823" s="16">
        <v>43685</v>
      </c>
      <c r="D1823" s="15">
        <f t="shared" si="56"/>
        <v>2019</v>
      </c>
      <c r="E1823" s="15" t="s">
        <v>390</v>
      </c>
      <c r="F1823" s="15" t="s">
        <v>238</v>
      </c>
      <c r="G1823" s="15"/>
      <c r="H1823" s="15"/>
      <c r="I1823" s="15"/>
      <c r="J1823" s="18">
        <v>2</v>
      </c>
      <c r="L1823" s="15" t="s">
        <v>330</v>
      </c>
      <c r="M1823" s="15" t="s">
        <v>14</v>
      </c>
      <c r="N1823" s="15" t="s">
        <v>7452</v>
      </c>
      <c r="O1823" s="15"/>
      <c r="Q1823" s="10">
        <v>2</v>
      </c>
      <c r="S1823" s="15"/>
      <c r="T1823">
        <f t="shared" si="57"/>
        <v>12.566370614359172</v>
      </c>
      <c r="U1823" s="15" t="s">
        <v>5488</v>
      </c>
      <c r="V1823" s="15" t="s">
        <v>5489</v>
      </c>
    </row>
    <row r="1824" spans="1:22" ht="15" customHeight="1" x14ac:dyDescent="0.3">
      <c r="A1824" s="15" t="s">
        <v>103</v>
      </c>
      <c r="B1824" s="16">
        <v>43685</v>
      </c>
      <c r="C1824" s="16">
        <v>43685</v>
      </c>
      <c r="D1824" s="15">
        <f t="shared" si="56"/>
        <v>2019</v>
      </c>
      <c r="E1824" s="15" t="s">
        <v>390</v>
      </c>
      <c r="F1824" s="15" t="s">
        <v>238</v>
      </c>
      <c r="G1824" s="15"/>
      <c r="H1824" s="15"/>
      <c r="I1824" s="15"/>
      <c r="J1824" s="18">
        <v>0.01</v>
      </c>
      <c r="L1824" s="15" t="s">
        <v>330</v>
      </c>
      <c r="M1824" s="15" t="s">
        <v>14</v>
      </c>
      <c r="N1824" s="15" t="s">
        <v>7451</v>
      </c>
      <c r="O1824" s="15"/>
      <c r="Q1824">
        <v>0.5</v>
      </c>
      <c r="S1824" s="15"/>
      <c r="T1824">
        <f t="shared" si="57"/>
        <v>0.78539816339744828</v>
      </c>
      <c r="U1824" s="15" t="s">
        <v>5490</v>
      </c>
      <c r="V1824" s="15" t="s">
        <v>5491</v>
      </c>
    </row>
    <row r="1825" spans="1:22" ht="15" customHeight="1" x14ac:dyDescent="0.3">
      <c r="A1825" s="15" t="s">
        <v>103</v>
      </c>
      <c r="B1825" s="16">
        <v>43685</v>
      </c>
      <c r="C1825" s="16">
        <v>43685</v>
      </c>
      <c r="D1825" s="15">
        <f t="shared" si="56"/>
        <v>2019</v>
      </c>
      <c r="E1825" s="15" t="s">
        <v>390</v>
      </c>
      <c r="F1825" s="15" t="s">
        <v>335</v>
      </c>
      <c r="G1825" s="15"/>
      <c r="H1825" s="15"/>
      <c r="I1825" s="15"/>
      <c r="J1825" s="18">
        <v>1</v>
      </c>
      <c r="L1825" s="15" t="s">
        <v>240</v>
      </c>
      <c r="M1825" s="15" t="s">
        <v>14</v>
      </c>
      <c r="N1825" s="15" t="s">
        <v>7451</v>
      </c>
      <c r="O1825" s="15"/>
      <c r="Q1825" s="10">
        <v>1</v>
      </c>
      <c r="S1825" s="15"/>
      <c r="T1825">
        <f t="shared" si="57"/>
        <v>3.1415926535897931</v>
      </c>
      <c r="U1825" s="15" t="s">
        <v>5492</v>
      </c>
      <c r="V1825" s="15" t="s">
        <v>5493</v>
      </c>
    </row>
    <row r="1826" spans="1:22" ht="15" customHeight="1" x14ac:dyDescent="0.3">
      <c r="A1826" s="15" t="s">
        <v>103</v>
      </c>
      <c r="B1826" s="16">
        <v>43685</v>
      </c>
      <c r="C1826" s="16">
        <v>43685</v>
      </c>
      <c r="D1826" s="15">
        <f t="shared" si="56"/>
        <v>2019</v>
      </c>
      <c r="E1826" s="15" t="s">
        <v>390</v>
      </c>
      <c r="F1826" s="15" t="s">
        <v>335</v>
      </c>
      <c r="G1826" s="15"/>
      <c r="H1826" s="15"/>
      <c r="I1826" s="15"/>
      <c r="J1826" s="18">
        <v>1</v>
      </c>
      <c r="L1826" s="15" t="s">
        <v>252</v>
      </c>
      <c r="M1826" s="15" t="s">
        <v>14</v>
      </c>
      <c r="N1826" s="15" t="s">
        <v>7452</v>
      </c>
      <c r="O1826" s="15"/>
      <c r="Q1826" s="10">
        <v>1</v>
      </c>
      <c r="S1826" s="15"/>
      <c r="T1826">
        <f t="shared" si="57"/>
        <v>3.1415926535897931</v>
      </c>
      <c r="U1826" s="15" t="s">
        <v>5494</v>
      </c>
      <c r="V1826" s="15" t="s">
        <v>5495</v>
      </c>
    </row>
    <row r="1827" spans="1:22" ht="15" customHeight="1" x14ac:dyDescent="0.3">
      <c r="A1827" s="15" t="s">
        <v>103</v>
      </c>
      <c r="B1827" s="16">
        <v>43685</v>
      </c>
      <c r="C1827" s="16">
        <v>43685</v>
      </c>
      <c r="D1827" s="15">
        <f t="shared" si="56"/>
        <v>2019</v>
      </c>
      <c r="E1827" s="15" t="s">
        <v>390</v>
      </c>
      <c r="F1827" s="15" t="s">
        <v>335</v>
      </c>
      <c r="G1827" s="15"/>
      <c r="H1827" s="15"/>
      <c r="I1827" s="15"/>
      <c r="J1827" s="18">
        <v>1</v>
      </c>
      <c r="L1827" s="15" t="s">
        <v>252</v>
      </c>
      <c r="M1827" s="15" t="s">
        <v>14</v>
      </c>
      <c r="N1827" s="15" t="s">
        <v>7452</v>
      </c>
      <c r="O1827" s="15"/>
      <c r="Q1827" s="10">
        <v>1</v>
      </c>
      <c r="S1827" s="15"/>
      <c r="T1827">
        <f t="shared" si="57"/>
        <v>3.1415926535897931</v>
      </c>
      <c r="U1827" s="15" t="s">
        <v>5496</v>
      </c>
      <c r="V1827" s="15" t="s">
        <v>5497</v>
      </c>
    </row>
    <row r="1828" spans="1:22" ht="15" customHeight="1" x14ac:dyDescent="0.3">
      <c r="A1828" s="15" t="s">
        <v>103</v>
      </c>
      <c r="B1828" s="16">
        <v>43685</v>
      </c>
      <c r="C1828" s="16">
        <v>43685</v>
      </c>
      <c r="D1828" s="15">
        <f t="shared" si="56"/>
        <v>2019</v>
      </c>
      <c r="E1828" s="15" t="s">
        <v>390</v>
      </c>
      <c r="F1828" s="15" t="s">
        <v>238</v>
      </c>
      <c r="G1828" s="15"/>
      <c r="H1828" s="15"/>
      <c r="I1828" s="15"/>
      <c r="J1828" s="18">
        <v>1</v>
      </c>
      <c r="L1828" s="15" t="s">
        <v>252</v>
      </c>
      <c r="M1828" s="15" t="s">
        <v>14</v>
      </c>
      <c r="N1828" s="15" t="s">
        <v>7451</v>
      </c>
      <c r="O1828" s="15"/>
      <c r="Q1828" s="10">
        <v>1</v>
      </c>
      <c r="S1828" s="15"/>
      <c r="T1828">
        <f t="shared" si="57"/>
        <v>3.1415926535897931</v>
      </c>
      <c r="U1828" s="15" t="s">
        <v>5498</v>
      </c>
      <c r="V1828" s="15" t="s">
        <v>5499</v>
      </c>
    </row>
    <row r="1829" spans="1:22" ht="15" customHeight="1" x14ac:dyDescent="0.3">
      <c r="A1829" s="15" t="s">
        <v>103</v>
      </c>
      <c r="B1829" s="16">
        <v>43685</v>
      </c>
      <c r="C1829" s="16">
        <v>43685</v>
      </c>
      <c r="D1829" s="15">
        <f t="shared" si="56"/>
        <v>2019</v>
      </c>
      <c r="E1829" s="15" t="s">
        <v>390</v>
      </c>
      <c r="F1829" s="15" t="s">
        <v>329</v>
      </c>
      <c r="G1829" s="15"/>
      <c r="H1829" s="15"/>
      <c r="I1829" s="15"/>
      <c r="J1829" s="18">
        <v>1.5</v>
      </c>
      <c r="L1829" s="15" t="s">
        <v>240</v>
      </c>
      <c r="M1829" s="15" t="s">
        <v>14</v>
      </c>
      <c r="N1829" s="15" t="s">
        <v>7451</v>
      </c>
      <c r="O1829" s="15"/>
      <c r="Q1829" s="10">
        <v>1.5</v>
      </c>
      <c r="S1829" s="15"/>
      <c r="T1829">
        <f t="shared" si="57"/>
        <v>7.0685834705770345</v>
      </c>
      <c r="U1829" s="15" t="s">
        <v>5500</v>
      </c>
      <c r="V1829" s="15" t="s">
        <v>5501</v>
      </c>
    </row>
    <row r="1830" spans="1:22" ht="15" customHeight="1" x14ac:dyDescent="0.3">
      <c r="A1830" s="15" t="s">
        <v>103</v>
      </c>
      <c r="B1830" s="16">
        <v>43685</v>
      </c>
      <c r="C1830" s="16">
        <v>43685</v>
      </c>
      <c r="D1830" s="15">
        <f t="shared" si="56"/>
        <v>2019</v>
      </c>
      <c r="E1830" s="15" t="s">
        <v>390</v>
      </c>
      <c r="F1830" s="15" t="s">
        <v>360</v>
      </c>
      <c r="G1830" s="15"/>
      <c r="H1830" s="15"/>
      <c r="I1830" s="15"/>
      <c r="J1830" s="18">
        <v>0.01</v>
      </c>
      <c r="L1830" s="15" t="s">
        <v>240</v>
      </c>
      <c r="M1830" s="15" t="s">
        <v>14</v>
      </c>
      <c r="N1830" s="15" t="s">
        <v>7451</v>
      </c>
      <c r="O1830" s="15"/>
      <c r="Q1830">
        <v>0.5</v>
      </c>
      <c r="S1830" s="15"/>
      <c r="T1830">
        <f t="shared" si="57"/>
        <v>0.78539816339744828</v>
      </c>
      <c r="U1830" s="15" t="s">
        <v>5502</v>
      </c>
      <c r="V1830" s="15" t="s">
        <v>5503</v>
      </c>
    </row>
    <row r="1831" spans="1:22" ht="15" customHeight="1" x14ac:dyDescent="0.3">
      <c r="A1831" s="15" t="s">
        <v>185</v>
      </c>
      <c r="B1831" s="16">
        <v>43685</v>
      </c>
      <c r="C1831" s="16">
        <v>43685</v>
      </c>
      <c r="D1831" s="15">
        <f t="shared" si="56"/>
        <v>2019</v>
      </c>
      <c r="E1831" s="15" t="s">
        <v>41</v>
      </c>
      <c r="F1831" s="15" t="s">
        <v>257</v>
      </c>
      <c r="G1831" s="15" t="s">
        <v>944</v>
      </c>
      <c r="H1831" s="15" t="s">
        <v>1252</v>
      </c>
      <c r="I1831" s="15"/>
      <c r="J1831" s="18">
        <v>2</v>
      </c>
      <c r="L1831" s="15" t="s">
        <v>330</v>
      </c>
      <c r="M1831" s="15" t="s">
        <v>14</v>
      </c>
      <c r="N1831" s="15" t="s">
        <v>7451</v>
      </c>
      <c r="O1831" s="15"/>
      <c r="Q1831" s="10">
        <v>2</v>
      </c>
      <c r="S1831" s="15"/>
      <c r="T1831">
        <f t="shared" si="57"/>
        <v>12.566370614359172</v>
      </c>
      <c r="U1831" s="15" t="s">
        <v>5504</v>
      </c>
      <c r="V1831" s="15" t="s">
        <v>5505</v>
      </c>
    </row>
    <row r="1832" spans="1:22" ht="15" customHeight="1" x14ac:dyDescent="0.3">
      <c r="A1832" s="15" t="s">
        <v>182</v>
      </c>
      <c r="B1832" s="16">
        <v>43685</v>
      </c>
      <c r="C1832" s="16">
        <v>43685</v>
      </c>
      <c r="D1832" s="15">
        <f t="shared" si="56"/>
        <v>2019</v>
      </c>
      <c r="E1832" s="15" t="s">
        <v>41</v>
      </c>
      <c r="F1832" s="15" t="s">
        <v>266</v>
      </c>
      <c r="G1832" s="15" t="s">
        <v>901</v>
      </c>
      <c r="H1832" s="15" t="s">
        <v>43</v>
      </c>
      <c r="I1832" s="15"/>
      <c r="J1832" s="18">
        <v>1</v>
      </c>
      <c r="L1832" s="15" t="s">
        <v>330</v>
      </c>
      <c r="M1832" s="15" t="s">
        <v>14</v>
      </c>
      <c r="N1832" s="15" t="s">
        <v>7451</v>
      </c>
      <c r="O1832" s="15"/>
      <c r="Q1832" s="10">
        <v>1</v>
      </c>
      <c r="S1832" s="15"/>
      <c r="T1832">
        <f t="shared" si="57"/>
        <v>3.1415926535897931</v>
      </c>
      <c r="U1832" s="15" t="s">
        <v>5506</v>
      </c>
      <c r="V1832" s="15" t="s">
        <v>5507</v>
      </c>
    </row>
    <row r="1833" spans="1:22" ht="15" customHeight="1" x14ac:dyDescent="0.3">
      <c r="A1833" s="15" t="s">
        <v>182</v>
      </c>
      <c r="B1833" s="16">
        <v>43685</v>
      </c>
      <c r="C1833" s="16">
        <v>43685</v>
      </c>
      <c r="D1833" s="15">
        <f t="shared" si="56"/>
        <v>2019</v>
      </c>
      <c r="E1833" s="15" t="s">
        <v>41</v>
      </c>
      <c r="F1833" s="15" t="s">
        <v>266</v>
      </c>
      <c r="G1833" s="15"/>
      <c r="H1833" s="15"/>
      <c r="I1833" s="15"/>
      <c r="J1833" s="18">
        <v>1</v>
      </c>
      <c r="L1833" s="15" t="s">
        <v>330</v>
      </c>
      <c r="M1833" s="15" t="s">
        <v>14</v>
      </c>
      <c r="N1833" s="15" t="s">
        <v>7451</v>
      </c>
      <c r="O1833" s="15"/>
      <c r="Q1833" s="10">
        <v>1</v>
      </c>
      <c r="S1833" s="15"/>
      <c r="T1833">
        <f t="shared" si="57"/>
        <v>3.1415926535897931</v>
      </c>
      <c r="U1833" s="15" t="s">
        <v>5508</v>
      </c>
      <c r="V1833" s="15" t="s">
        <v>5509</v>
      </c>
    </row>
    <row r="1834" spans="1:22" ht="15" customHeight="1" x14ac:dyDescent="0.3">
      <c r="A1834" s="15" t="s">
        <v>182</v>
      </c>
      <c r="B1834" s="16">
        <v>43685</v>
      </c>
      <c r="C1834" s="16">
        <v>43685</v>
      </c>
      <c r="D1834" s="15">
        <f t="shared" si="56"/>
        <v>2019</v>
      </c>
      <c r="E1834" s="15" t="s">
        <v>41</v>
      </c>
      <c r="F1834" s="15" t="s">
        <v>360</v>
      </c>
      <c r="G1834" s="15"/>
      <c r="H1834" s="15"/>
      <c r="I1834" s="15"/>
      <c r="J1834" s="18">
        <v>1</v>
      </c>
      <c r="L1834" s="15" t="s">
        <v>330</v>
      </c>
      <c r="M1834" s="15" t="s">
        <v>14</v>
      </c>
      <c r="N1834" s="15" t="s">
        <v>7451</v>
      </c>
      <c r="O1834" s="15"/>
      <c r="Q1834" s="10">
        <v>1</v>
      </c>
      <c r="S1834" s="15"/>
      <c r="T1834">
        <f t="shared" si="57"/>
        <v>3.1415926535897931</v>
      </c>
      <c r="U1834" s="15" t="s">
        <v>5510</v>
      </c>
      <c r="V1834" s="15" t="s">
        <v>5511</v>
      </c>
    </row>
    <row r="1835" spans="1:22" ht="15" customHeight="1" x14ac:dyDescent="0.3">
      <c r="A1835" s="15" t="s">
        <v>182</v>
      </c>
      <c r="B1835" s="16">
        <v>43685</v>
      </c>
      <c r="C1835" s="16">
        <v>43685</v>
      </c>
      <c r="D1835" s="15">
        <f t="shared" si="56"/>
        <v>2019</v>
      </c>
      <c r="E1835" s="15" t="s">
        <v>41</v>
      </c>
      <c r="F1835" s="15" t="s">
        <v>289</v>
      </c>
      <c r="G1835" s="15"/>
      <c r="H1835" s="15"/>
      <c r="I1835" s="15"/>
      <c r="J1835" s="18">
        <v>0.01</v>
      </c>
      <c r="L1835" s="15" t="s">
        <v>330</v>
      </c>
      <c r="M1835" s="15" t="s">
        <v>14</v>
      </c>
      <c r="N1835" s="15" t="s">
        <v>7451</v>
      </c>
      <c r="O1835" s="15"/>
      <c r="Q1835">
        <v>0.5</v>
      </c>
      <c r="S1835" s="15"/>
      <c r="T1835">
        <f t="shared" si="57"/>
        <v>0.78539816339744828</v>
      </c>
      <c r="U1835" s="15" t="s">
        <v>5512</v>
      </c>
      <c r="V1835" s="15" t="s">
        <v>5513</v>
      </c>
    </row>
    <row r="1836" spans="1:22" ht="15" customHeight="1" x14ac:dyDescent="0.3">
      <c r="A1836" s="15" t="s">
        <v>182</v>
      </c>
      <c r="B1836" s="16">
        <v>43685</v>
      </c>
      <c r="C1836" s="16">
        <v>43685</v>
      </c>
      <c r="D1836" s="15">
        <f t="shared" si="56"/>
        <v>2019</v>
      </c>
      <c r="E1836" s="15" t="s">
        <v>41</v>
      </c>
      <c r="F1836" s="15" t="s">
        <v>244</v>
      </c>
      <c r="G1836" s="15"/>
      <c r="H1836" s="15"/>
      <c r="I1836" s="15"/>
      <c r="J1836" s="18">
        <v>0.01</v>
      </c>
      <c r="L1836" s="15" t="s">
        <v>330</v>
      </c>
      <c r="M1836" s="15" t="s">
        <v>14</v>
      </c>
      <c r="N1836" s="15" t="s">
        <v>7451</v>
      </c>
      <c r="O1836" s="15"/>
      <c r="Q1836">
        <v>0.5</v>
      </c>
      <c r="S1836" s="15"/>
      <c r="T1836">
        <f t="shared" si="57"/>
        <v>0.78539816339744828</v>
      </c>
      <c r="U1836" s="15" t="s">
        <v>5514</v>
      </c>
      <c r="V1836" s="15" t="s">
        <v>5515</v>
      </c>
    </row>
    <row r="1837" spans="1:22" ht="15" customHeight="1" x14ac:dyDescent="0.3">
      <c r="A1837" s="15" t="s">
        <v>182</v>
      </c>
      <c r="B1837" s="16">
        <v>43685</v>
      </c>
      <c r="C1837" s="16">
        <v>43685</v>
      </c>
      <c r="D1837" s="15">
        <f t="shared" si="56"/>
        <v>2019</v>
      </c>
      <c r="E1837" s="15" t="s">
        <v>41</v>
      </c>
      <c r="F1837" s="15" t="s">
        <v>244</v>
      </c>
      <c r="G1837" s="15"/>
      <c r="H1837" s="15"/>
      <c r="I1837" s="15"/>
      <c r="J1837" s="18">
        <v>0.01</v>
      </c>
      <c r="L1837" s="15" t="s">
        <v>330</v>
      </c>
      <c r="M1837" s="15" t="s">
        <v>14</v>
      </c>
      <c r="N1837" s="15" t="s">
        <v>7451</v>
      </c>
      <c r="O1837" s="15"/>
      <c r="Q1837">
        <v>0.5</v>
      </c>
      <c r="S1837" s="15"/>
      <c r="T1837">
        <f t="shared" si="57"/>
        <v>0.78539816339744828</v>
      </c>
      <c r="U1837" s="15" t="s">
        <v>5516</v>
      </c>
      <c r="V1837" s="15" t="s">
        <v>5517</v>
      </c>
    </row>
    <row r="1838" spans="1:22" ht="15" customHeight="1" x14ac:dyDescent="0.3">
      <c r="A1838" s="15" t="s">
        <v>182</v>
      </c>
      <c r="B1838" s="16">
        <v>43685</v>
      </c>
      <c r="C1838" s="16">
        <v>43685</v>
      </c>
      <c r="D1838" s="15">
        <f t="shared" si="56"/>
        <v>2019</v>
      </c>
      <c r="E1838" s="15" t="s">
        <v>41</v>
      </c>
      <c r="F1838" s="15" t="s">
        <v>266</v>
      </c>
      <c r="G1838" s="15"/>
      <c r="H1838" s="15"/>
      <c r="I1838" s="15"/>
      <c r="J1838" s="18">
        <v>0.01</v>
      </c>
      <c r="L1838" s="15" t="s">
        <v>330</v>
      </c>
      <c r="M1838" s="15" t="s">
        <v>14</v>
      </c>
      <c r="N1838" s="15" t="s">
        <v>7451</v>
      </c>
      <c r="O1838" s="15"/>
      <c r="Q1838">
        <v>0.5</v>
      </c>
      <c r="S1838" s="15"/>
      <c r="T1838">
        <f t="shared" si="57"/>
        <v>0.78539816339744828</v>
      </c>
      <c r="U1838" s="15" t="s">
        <v>5518</v>
      </c>
      <c r="V1838" s="15" t="s">
        <v>5519</v>
      </c>
    </row>
    <row r="1839" spans="1:22" ht="15" customHeight="1" x14ac:dyDescent="0.3">
      <c r="A1839" s="15" t="s">
        <v>182</v>
      </c>
      <c r="B1839" s="16">
        <v>43685</v>
      </c>
      <c r="C1839" s="16">
        <v>43685</v>
      </c>
      <c r="D1839" s="15">
        <f t="shared" si="56"/>
        <v>2019</v>
      </c>
      <c r="E1839" s="15" t="s">
        <v>41</v>
      </c>
      <c r="F1839" s="15" t="s">
        <v>244</v>
      </c>
      <c r="G1839" s="15"/>
      <c r="H1839" s="15"/>
      <c r="I1839" s="15"/>
      <c r="J1839" s="18">
        <v>0.01</v>
      </c>
      <c r="L1839" s="15" t="s">
        <v>330</v>
      </c>
      <c r="M1839" s="15" t="s">
        <v>14</v>
      </c>
      <c r="N1839" s="15" t="s">
        <v>7451</v>
      </c>
      <c r="O1839" s="15"/>
      <c r="Q1839">
        <v>0.5</v>
      </c>
      <c r="S1839" s="15"/>
      <c r="T1839">
        <f t="shared" si="57"/>
        <v>0.78539816339744828</v>
      </c>
      <c r="U1839" s="15" t="s">
        <v>5520</v>
      </c>
      <c r="V1839" s="15" t="s">
        <v>5521</v>
      </c>
    </row>
    <row r="1840" spans="1:22" ht="15" customHeight="1" x14ac:dyDescent="0.3">
      <c r="A1840" s="15" t="s">
        <v>182</v>
      </c>
      <c r="B1840" s="16">
        <v>43685</v>
      </c>
      <c r="C1840" s="16">
        <v>43685</v>
      </c>
      <c r="D1840" s="15">
        <f t="shared" si="56"/>
        <v>2019</v>
      </c>
      <c r="E1840" s="15" t="s">
        <v>41</v>
      </c>
      <c r="F1840" s="15" t="s">
        <v>2440</v>
      </c>
      <c r="G1840" s="15"/>
      <c r="H1840" s="15"/>
      <c r="I1840" s="15"/>
      <c r="J1840" s="18">
        <v>0.01</v>
      </c>
      <c r="L1840" s="15" t="s">
        <v>330</v>
      </c>
      <c r="M1840" s="15" t="s">
        <v>14</v>
      </c>
      <c r="N1840" s="15" t="s">
        <v>7451</v>
      </c>
      <c r="O1840" s="15"/>
      <c r="Q1840">
        <v>0.5</v>
      </c>
      <c r="S1840" s="15"/>
      <c r="T1840">
        <f t="shared" si="57"/>
        <v>0.78539816339744828</v>
      </c>
      <c r="U1840" s="15" t="s">
        <v>5522</v>
      </c>
      <c r="V1840" s="15" t="s">
        <v>5523</v>
      </c>
    </row>
    <row r="1841" spans="1:22" ht="15" customHeight="1" x14ac:dyDescent="0.3">
      <c r="A1841" s="15" t="s">
        <v>182</v>
      </c>
      <c r="B1841" s="16">
        <v>43685</v>
      </c>
      <c r="C1841" s="16">
        <v>43685</v>
      </c>
      <c r="D1841" s="15">
        <f t="shared" si="56"/>
        <v>2019</v>
      </c>
      <c r="E1841" s="15" t="s">
        <v>41</v>
      </c>
      <c r="F1841" s="15" t="s">
        <v>2440</v>
      </c>
      <c r="G1841" s="15"/>
      <c r="H1841" s="15"/>
      <c r="I1841" s="15"/>
      <c r="J1841" s="18">
        <v>2</v>
      </c>
      <c r="L1841" s="15" t="s">
        <v>330</v>
      </c>
      <c r="M1841" s="15" t="s">
        <v>14</v>
      </c>
      <c r="N1841" s="15" t="s">
        <v>7452</v>
      </c>
      <c r="O1841" s="15"/>
      <c r="Q1841" s="10">
        <v>2</v>
      </c>
      <c r="S1841" s="15"/>
      <c r="T1841">
        <f t="shared" si="57"/>
        <v>12.566370614359172</v>
      </c>
      <c r="U1841" s="15" t="s">
        <v>5524</v>
      </c>
      <c r="V1841" s="15" t="s">
        <v>5525</v>
      </c>
    </row>
    <row r="1842" spans="1:22" ht="15" customHeight="1" x14ac:dyDescent="0.3">
      <c r="A1842" s="15" t="s">
        <v>182</v>
      </c>
      <c r="B1842" s="16">
        <v>43685</v>
      </c>
      <c r="C1842" s="16">
        <v>43685</v>
      </c>
      <c r="D1842" s="15">
        <f t="shared" si="56"/>
        <v>2019</v>
      </c>
      <c r="E1842" s="15" t="s">
        <v>390</v>
      </c>
      <c r="F1842" s="15" t="s">
        <v>289</v>
      </c>
      <c r="G1842" s="15"/>
      <c r="H1842" s="15"/>
      <c r="I1842" s="15"/>
      <c r="J1842" s="18">
        <v>2</v>
      </c>
      <c r="L1842" s="15" t="s">
        <v>240</v>
      </c>
      <c r="M1842" s="15" t="s">
        <v>14</v>
      </c>
      <c r="N1842" s="15" t="s">
        <v>7451</v>
      </c>
      <c r="O1842" s="15"/>
      <c r="Q1842" s="10">
        <v>2</v>
      </c>
      <c r="S1842" s="15"/>
      <c r="T1842">
        <f t="shared" si="57"/>
        <v>12.566370614359172</v>
      </c>
      <c r="U1842" s="15" t="s">
        <v>5526</v>
      </c>
      <c r="V1842" s="15" t="s">
        <v>5527</v>
      </c>
    </row>
    <row r="1843" spans="1:22" ht="15" customHeight="1" x14ac:dyDescent="0.3">
      <c r="A1843" s="15" t="s">
        <v>187</v>
      </c>
      <c r="B1843" s="16">
        <v>43685</v>
      </c>
      <c r="C1843" s="16">
        <v>43685</v>
      </c>
      <c r="D1843" s="15">
        <f t="shared" si="56"/>
        <v>2019</v>
      </c>
      <c r="E1843" s="15" t="s">
        <v>379</v>
      </c>
      <c r="F1843" s="15" t="s">
        <v>4641</v>
      </c>
      <c r="G1843" s="15" t="s">
        <v>944</v>
      </c>
      <c r="H1843" s="15" t="s">
        <v>43</v>
      </c>
      <c r="I1843" s="15" t="s">
        <v>5528</v>
      </c>
      <c r="J1843" s="18">
        <v>0</v>
      </c>
      <c r="L1843" s="15"/>
      <c r="M1843" s="15">
        <v>0</v>
      </c>
      <c r="N1843" s="15">
        <v>0</v>
      </c>
      <c r="O1843" s="15"/>
      <c r="Q1843">
        <v>0.5</v>
      </c>
      <c r="S1843" s="15"/>
      <c r="T1843">
        <f t="shared" si="57"/>
        <v>0.78539816339744828</v>
      </c>
      <c r="U1843" s="15" t="s">
        <v>5529</v>
      </c>
      <c r="V1843" s="15" t="s">
        <v>5530</v>
      </c>
    </row>
    <row r="1844" spans="1:22" ht="15" customHeight="1" x14ac:dyDescent="0.3">
      <c r="A1844" s="15" t="s">
        <v>188</v>
      </c>
      <c r="B1844" s="16">
        <v>43685</v>
      </c>
      <c r="C1844" s="16">
        <v>43685</v>
      </c>
      <c r="D1844" s="15">
        <f t="shared" si="56"/>
        <v>2019</v>
      </c>
      <c r="E1844" s="15" t="s">
        <v>379</v>
      </c>
      <c r="F1844" s="15" t="s">
        <v>238</v>
      </c>
      <c r="G1844" s="15" t="s">
        <v>944</v>
      </c>
      <c r="H1844" s="15" t="s">
        <v>43</v>
      </c>
      <c r="I1844" s="15" t="s">
        <v>5531</v>
      </c>
      <c r="J1844" s="18">
        <v>4</v>
      </c>
      <c r="L1844" s="15" t="s">
        <v>252</v>
      </c>
      <c r="M1844" s="15" t="s">
        <v>14</v>
      </c>
      <c r="N1844" s="15" t="s">
        <v>7452</v>
      </c>
      <c r="O1844" s="15"/>
      <c r="Q1844" s="10">
        <v>4</v>
      </c>
      <c r="S1844" s="15"/>
      <c r="T1844">
        <f t="shared" si="57"/>
        <v>50.26548245743669</v>
      </c>
      <c r="U1844" s="15" t="s">
        <v>5532</v>
      </c>
      <c r="V1844" s="15" t="s">
        <v>5533</v>
      </c>
    </row>
    <row r="1845" spans="1:22" ht="15" customHeight="1" x14ac:dyDescent="0.3">
      <c r="A1845" s="15" t="s">
        <v>1194</v>
      </c>
      <c r="B1845" s="16">
        <v>43686</v>
      </c>
      <c r="C1845" s="16">
        <v>43686</v>
      </c>
      <c r="D1845" s="15">
        <f t="shared" si="56"/>
        <v>2019</v>
      </c>
      <c r="E1845" s="15" t="s">
        <v>41</v>
      </c>
      <c r="F1845" s="15" t="s">
        <v>2440</v>
      </c>
      <c r="G1845" s="15" t="s">
        <v>901</v>
      </c>
      <c r="H1845" s="15" t="s">
        <v>43</v>
      </c>
      <c r="I1845" s="15"/>
      <c r="J1845" s="18">
        <v>0.01</v>
      </c>
      <c r="L1845" s="15" t="s">
        <v>330</v>
      </c>
      <c r="M1845" s="15" t="s">
        <v>14</v>
      </c>
      <c r="N1845" s="15" t="s">
        <v>7451</v>
      </c>
      <c r="O1845" s="15"/>
      <c r="Q1845">
        <v>0.5</v>
      </c>
      <c r="S1845" s="15"/>
      <c r="T1845">
        <f t="shared" si="57"/>
        <v>0.78539816339744828</v>
      </c>
      <c r="U1845" s="15" t="s">
        <v>5534</v>
      </c>
      <c r="V1845" s="15" t="s">
        <v>5535</v>
      </c>
    </row>
    <row r="1846" spans="1:22" ht="15" customHeight="1" x14ac:dyDescent="0.3">
      <c r="A1846" s="15" t="s">
        <v>1194</v>
      </c>
      <c r="B1846" s="16">
        <v>43686</v>
      </c>
      <c r="C1846" s="16">
        <v>43686</v>
      </c>
      <c r="D1846" s="15">
        <f t="shared" si="56"/>
        <v>2019</v>
      </c>
      <c r="E1846" s="15" t="s">
        <v>41</v>
      </c>
      <c r="F1846" s="15" t="s">
        <v>360</v>
      </c>
      <c r="G1846" s="15"/>
      <c r="H1846" s="15"/>
      <c r="I1846" s="15"/>
      <c r="J1846" s="18">
        <v>0.01</v>
      </c>
      <c r="L1846" s="15" t="s">
        <v>330</v>
      </c>
      <c r="M1846" s="15" t="s">
        <v>14</v>
      </c>
      <c r="N1846" s="15" t="s">
        <v>7451</v>
      </c>
      <c r="O1846" s="15"/>
      <c r="Q1846">
        <v>0.5</v>
      </c>
      <c r="S1846" s="15"/>
      <c r="T1846">
        <f t="shared" si="57"/>
        <v>0.78539816339744828</v>
      </c>
      <c r="U1846" s="15" t="s">
        <v>5536</v>
      </c>
      <c r="V1846" s="15" t="s">
        <v>5537</v>
      </c>
    </row>
    <row r="1847" spans="1:22" ht="15" customHeight="1" x14ac:dyDescent="0.3">
      <c r="A1847" s="15" t="s">
        <v>1194</v>
      </c>
      <c r="B1847" s="16">
        <v>43686</v>
      </c>
      <c r="C1847" s="16">
        <v>43686</v>
      </c>
      <c r="D1847" s="15">
        <f t="shared" si="56"/>
        <v>2019</v>
      </c>
      <c r="E1847" s="15" t="s">
        <v>41</v>
      </c>
      <c r="F1847" s="15" t="s">
        <v>289</v>
      </c>
      <c r="G1847" s="15"/>
      <c r="H1847" s="15"/>
      <c r="I1847" s="15"/>
      <c r="J1847" s="18">
        <v>0.01</v>
      </c>
      <c r="L1847" s="15" t="s">
        <v>330</v>
      </c>
      <c r="M1847" s="15" t="s">
        <v>14</v>
      </c>
      <c r="N1847" s="15" t="s">
        <v>7451</v>
      </c>
      <c r="O1847" s="15"/>
      <c r="Q1847">
        <v>0.5</v>
      </c>
      <c r="S1847" s="15"/>
      <c r="T1847">
        <f t="shared" si="57"/>
        <v>0.78539816339744828</v>
      </c>
      <c r="U1847" s="15" t="s">
        <v>5538</v>
      </c>
      <c r="V1847" s="15" t="s">
        <v>5539</v>
      </c>
    </row>
    <row r="1848" spans="1:22" ht="15" customHeight="1" x14ac:dyDescent="0.3">
      <c r="A1848" s="15" t="s">
        <v>1194</v>
      </c>
      <c r="B1848" s="16">
        <v>43686</v>
      </c>
      <c r="C1848" s="16">
        <v>43686</v>
      </c>
      <c r="D1848" s="15">
        <f t="shared" si="56"/>
        <v>2019</v>
      </c>
      <c r="E1848" s="15" t="s">
        <v>41</v>
      </c>
      <c r="F1848" s="15" t="s">
        <v>289</v>
      </c>
      <c r="G1848" s="15"/>
      <c r="H1848" s="15"/>
      <c r="I1848" s="15"/>
      <c r="J1848" s="18">
        <v>0.01</v>
      </c>
      <c r="L1848" s="15" t="s">
        <v>330</v>
      </c>
      <c r="M1848" s="15" t="s">
        <v>14</v>
      </c>
      <c r="N1848" s="15" t="s">
        <v>7451</v>
      </c>
      <c r="O1848" s="15"/>
      <c r="Q1848">
        <v>0.5</v>
      </c>
      <c r="S1848" s="15"/>
      <c r="T1848">
        <f t="shared" si="57"/>
        <v>0.78539816339744828</v>
      </c>
      <c r="U1848" s="15" t="s">
        <v>5540</v>
      </c>
      <c r="V1848" s="15" t="s">
        <v>5541</v>
      </c>
    </row>
    <row r="1849" spans="1:22" ht="15" customHeight="1" x14ac:dyDescent="0.3">
      <c r="A1849" s="15" t="s">
        <v>1194</v>
      </c>
      <c r="B1849" s="16">
        <v>43686</v>
      </c>
      <c r="C1849" s="16">
        <v>43686</v>
      </c>
      <c r="D1849" s="15">
        <f t="shared" si="56"/>
        <v>2019</v>
      </c>
      <c r="E1849" s="15" t="s">
        <v>41</v>
      </c>
      <c r="F1849" s="15" t="s">
        <v>360</v>
      </c>
      <c r="G1849" s="15"/>
      <c r="H1849" s="15"/>
      <c r="I1849" s="15"/>
      <c r="J1849" s="18">
        <v>0.01</v>
      </c>
      <c r="L1849" s="15" t="s">
        <v>330</v>
      </c>
      <c r="M1849" s="15" t="s">
        <v>14</v>
      </c>
      <c r="N1849" s="15" t="s">
        <v>7451</v>
      </c>
      <c r="O1849" s="15"/>
      <c r="Q1849">
        <v>0.5</v>
      </c>
      <c r="S1849" s="15"/>
      <c r="T1849">
        <f t="shared" si="57"/>
        <v>0.78539816339744828</v>
      </c>
      <c r="U1849" s="15" t="s">
        <v>5542</v>
      </c>
      <c r="V1849" s="15" t="s">
        <v>5543</v>
      </c>
    </row>
    <row r="1850" spans="1:22" ht="15" customHeight="1" x14ac:dyDescent="0.3">
      <c r="A1850" s="15" t="s">
        <v>1194</v>
      </c>
      <c r="B1850" s="16">
        <v>43686</v>
      </c>
      <c r="C1850" s="16">
        <v>43686</v>
      </c>
      <c r="D1850" s="15">
        <f t="shared" si="56"/>
        <v>2019</v>
      </c>
      <c r="E1850" s="15" t="s">
        <v>41</v>
      </c>
      <c r="F1850" s="15" t="s">
        <v>289</v>
      </c>
      <c r="G1850" s="15"/>
      <c r="H1850" s="15"/>
      <c r="I1850" s="15"/>
      <c r="J1850" s="18">
        <v>0.01</v>
      </c>
      <c r="L1850" s="15" t="s">
        <v>330</v>
      </c>
      <c r="M1850" s="15" t="s">
        <v>14</v>
      </c>
      <c r="N1850" s="15" t="s">
        <v>7451</v>
      </c>
      <c r="O1850" s="15"/>
      <c r="Q1850">
        <v>0.5</v>
      </c>
      <c r="S1850" s="15"/>
      <c r="T1850">
        <f t="shared" si="57"/>
        <v>0.78539816339744828</v>
      </c>
      <c r="U1850" s="15" t="s">
        <v>5544</v>
      </c>
      <c r="V1850" s="15" t="s">
        <v>5545</v>
      </c>
    </row>
    <row r="1851" spans="1:22" ht="15" customHeight="1" x14ac:dyDescent="0.3">
      <c r="A1851" s="15" t="s">
        <v>1194</v>
      </c>
      <c r="B1851" s="16">
        <v>43686</v>
      </c>
      <c r="C1851" s="16">
        <v>43686</v>
      </c>
      <c r="D1851" s="15">
        <f t="shared" si="56"/>
        <v>2019</v>
      </c>
      <c r="E1851" s="15" t="s">
        <v>41</v>
      </c>
      <c r="F1851" s="15" t="s">
        <v>1702</v>
      </c>
      <c r="G1851" s="15"/>
      <c r="H1851" s="15"/>
      <c r="I1851" s="15"/>
      <c r="J1851" s="18">
        <v>0.01</v>
      </c>
      <c r="L1851" s="15" t="s">
        <v>330</v>
      </c>
      <c r="M1851" s="15" t="s">
        <v>14</v>
      </c>
      <c r="N1851" s="15" t="s">
        <v>7451</v>
      </c>
      <c r="O1851" s="15"/>
      <c r="Q1851">
        <v>0.5</v>
      </c>
      <c r="S1851" s="15"/>
      <c r="T1851">
        <f t="shared" si="57"/>
        <v>0.78539816339744828</v>
      </c>
      <c r="U1851" s="15" t="s">
        <v>5546</v>
      </c>
      <c r="V1851" s="15" t="s">
        <v>5547</v>
      </c>
    </row>
    <row r="1852" spans="1:22" ht="15" customHeight="1" x14ac:dyDescent="0.3">
      <c r="A1852" s="15" t="s">
        <v>1241</v>
      </c>
      <c r="B1852" s="16">
        <v>43690</v>
      </c>
      <c r="C1852" s="16">
        <v>43690</v>
      </c>
      <c r="D1852" s="15">
        <f t="shared" si="56"/>
        <v>2019</v>
      </c>
      <c r="E1852" s="15" t="s">
        <v>1240</v>
      </c>
      <c r="F1852" s="15" t="s">
        <v>262</v>
      </c>
      <c r="G1852" s="15" t="s">
        <v>901</v>
      </c>
      <c r="H1852" s="15" t="s">
        <v>953</v>
      </c>
      <c r="I1852" s="15"/>
      <c r="J1852" s="18">
        <v>6</v>
      </c>
      <c r="L1852" s="15" t="s">
        <v>252</v>
      </c>
      <c r="M1852" s="15" t="s">
        <v>14</v>
      </c>
      <c r="N1852" s="15" t="s">
        <v>7451</v>
      </c>
      <c r="O1852" s="15"/>
      <c r="Q1852" s="10">
        <v>6</v>
      </c>
      <c r="S1852" s="15"/>
      <c r="T1852">
        <f t="shared" si="57"/>
        <v>113.09733552923255</v>
      </c>
      <c r="U1852" s="15" t="s">
        <v>5548</v>
      </c>
      <c r="V1852" s="15" t="s">
        <v>5549</v>
      </c>
    </row>
    <row r="1853" spans="1:22" ht="15" customHeight="1" x14ac:dyDescent="0.3">
      <c r="A1853" s="15" t="s">
        <v>1349</v>
      </c>
      <c r="B1853" s="16">
        <v>43690</v>
      </c>
      <c r="C1853" s="16">
        <v>43690</v>
      </c>
      <c r="D1853" s="15">
        <f t="shared" si="56"/>
        <v>2019</v>
      </c>
      <c r="E1853" s="15" t="s">
        <v>1240</v>
      </c>
      <c r="F1853" s="15" t="s">
        <v>266</v>
      </c>
      <c r="G1853" s="15" t="s">
        <v>901</v>
      </c>
      <c r="H1853" s="15" t="s">
        <v>43</v>
      </c>
      <c r="I1853" s="15"/>
      <c r="J1853" s="18">
        <v>1</v>
      </c>
      <c r="L1853" s="15" t="s">
        <v>252</v>
      </c>
      <c r="M1853" s="15" t="s">
        <v>14</v>
      </c>
      <c r="N1853" s="15" t="s">
        <v>7451</v>
      </c>
      <c r="O1853" s="15"/>
      <c r="Q1853" s="10">
        <v>1</v>
      </c>
      <c r="S1853" s="15"/>
      <c r="T1853">
        <f t="shared" si="57"/>
        <v>3.1415926535897931</v>
      </c>
      <c r="U1853" s="15" t="s">
        <v>5550</v>
      </c>
      <c r="V1853" s="15" t="s">
        <v>5551</v>
      </c>
    </row>
    <row r="1854" spans="1:22" ht="15" customHeight="1" x14ac:dyDescent="0.3">
      <c r="A1854" s="15" t="s">
        <v>121</v>
      </c>
      <c r="B1854" s="16">
        <v>43690</v>
      </c>
      <c r="C1854" s="16">
        <v>43690</v>
      </c>
      <c r="D1854" s="15">
        <f t="shared" si="56"/>
        <v>2019</v>
      </c>
      <c r="E1854" s="15" t="s">
        <v>390</v>
      </c>
      <c r="F1854" s="15" t="s">
        <v>289</v>
      </c>
      <c r="G1854" s="15" t="s">
        <v>427</v>
      </c>
      <c r="H1854" s="15" t="s">
        <v>43</v>
      </c>
      <c r="I1854" s="15"/>
      <c r="J1854" s="18">
        <v>0.01</v>
      </c>
      <c r="L1854" s="15" t="s">
        <v>330</v>
      </c>
      <c r="M1854" s="15" t="s">
        <v>12</v>
      </c>
      <c r="N1854" s="15" t="s">
        <v>7451</v>
      </c>
      <c r="O1854" s="15"/>
      <c r="Q1854">
        <v>0.5</v>
      </c>
      <c r="S1854" s="15"/>
      <c r="T1854">
        <f t="shared" si="57"/>
        <v>0.78539816339744828</v>
      </c>
      <c r="U1854" s="15" t="s">
        <v>5552</v>
      </c>
      <c r="V1854" s="15" t="s">
        <v>5553</v>
      </c>
    </row>
    <row r="1855" spans="1:22" ht="15" customHeight="1" x14ac:dyDescent="0.3">
      <c r="A1855" s="15" t="s">
        <v>1368</v>
      </c>
      <c r="B1855" s="16">
        <v>43691</v>
      </c>
      <c r="C1855" s="16">
        <v>43691</v>
      </c>
      <c r="D1855" s="15">
        <f t="shared" si="56"/>
        <v>2019</v>
      </c>
      <c r="E1855" s="15" t="s">
        <v>390</v>
      </c>
      <c r="F1855" s="15" t="s">
        <v>329</v>
      </c>
      <c r="G1855" s="15"/>
      <c r="H1855" s="15"/>
      <c r="I1855" s="15"/>
      <c r="J1855" s="18">
        <v>0.01</v>
      </c>
      <c r="L1855" s="15" t="s">
        <v>330</v>
      </c>
      <c r="M1855" s="15" t="s">
        <v>14</v>
      </c>
      <c r="N1855" s="15" t="s">
        <v>7451</v>
      </c>
      <c r="O1855" s="15"/>
      <c r="Q1855">
        <v>0.5</v>
      </c>
      <c r="S1855" s="15"/>
      <c r="T1855">
        <f t="shared" si="57"/>
        <v>0.78539816339744828</v>
      </c>
      <c r="U1855" s="15" t="s">
        <v>5554</v>
      </c>
      <c r="V1855" s="15" t="s">
        <v>5555</v>
      </c>
    </row>
    <row r="1856" spans="1:22" ht="15" customHeight="1" x14ac:dyDescent="0.3">
      <c r="A1856" s="15" t="s">
        <v>1368</v>
      </c>
      <c r="B1856" s="16">
        <v>43691</v>
      </c>
      <c r="C1856" s="16">
        <v>43691</v>
      </c>
      <c r="D1856" s="15">
        <f t="shared" si="56"/>
        <v>2019</v>
      </c>
      <c r="E1856" s="15" t="s">
        <v>390</v>
      </c>
      <c r="F1856" s="15" t="s">
        <v>329</v>
      </c>
      <c r="G1856" s="15"/>
      <c r="H1856" s="15"/>
      <c r="I1856" s="15"/>
      <c r="J1856" s="18">
        <v>0.01</v>
      </c>
      <c r="L1856" s="15" t="s">
        <v>330</v>
      </c>
      <c r="M1856" s="15" t="s">
        <v>14</v>
      </c>
      <c r="N1856" s="15" t="s">
        <v>7451</v>
      </c>
      <c r="O1856" s="15"/>
      <c r="Q1856">
        <v>0.5</v>
      </c>
      <c r="S1856" s="15"/>
      <c r="T1856">
        <f t="shared" si="57"/>
        <v>0.78539816339744828</v>
      </c>
      <c r="U1856" s="15" t="s">
        <v>5556</v>
      </c>
      <c r="V1856" s="15" t="s">
        <v>5557</v>
      </c>
    </row>
    <row r="1857" spans="1:22" ht="15" customHeight="1" x14ac:dyDescent="0.3">
      <c r="A1857" s="15" t="s">
        <v>1368</v>
      </c>
      <c r="B1857" s="16">
        <v>43691</v>
      </c>
      <c r="C1857" s="16">
        <v>43691</v>
      </c>
      <c r="D1857" s="15">
        <f t="shared" si="56"/>
        <v>2019</v>
      </c>
      <c r="E1857" s="15" t="s">
        <v>390</v>
      </c>
      <c r="F1857" s="15" t="s">
        <v>329</v>
      </c>
      <c r="G1857" s="15"/>
      <c r="H1857" s="15"/>
      <c r="I1857" s="15"/>
      <c r="J1857" s="18">
        <v>0.01</v>
      </c>
      <c r="L1857" s="15" t="s">
        <v>330</v>
      </c>
      <c r="M1857" s="15" t="s">
        <v>14</v>
      </c>
      <c r="N1857" s="15" t="s">
        <v>7451</v>
      </c>
      <c r="O1857" s="15"/>
      <c r="Q1857">
        <v>0.5</v>
      </c>
      <c r="S1857" s="15"/>
      <c r="T1857">
        <f t="shared" si="57"/>
        <v>0.78539816339744828</v>
      </c>
      <c r="U1857" s="15" t="s">
        <v>5558</v>
      </c>
      <c r="V1857" s="15" t="s">
        <v>5559</v>
      </c>
    </row>
    <row r="1858" spans="1:22" ht="15" customHeight="1" x14ac:dyDescent="0.3">
      <c r="A1858" s="15" t="s">
        <v>1368</v>
      </c>
      <c r="B1858" s="16">
        <v>43691</v>
      </c>
      <c r="C1858" s="16">
        <v>43691</v>
      </c>
      <c r="D1858" s="15">
        <f t="shared" si="56"/>
        <v>2019</v>
      </c>
      <c r="E1858" s="15" t="s">
        <v>390</v>
      </c>
      <c r="F1858" s="15" t="s">
        <v>329</v>
      </c>
      <c r="G1858" s="15"/>
      <c r="H1858" s="15"/>
      <c r="I1858" s="15"/>
      <c r="J1858" s="18">
        <v>5</v>
      </c>
      <c r="L1858" s="15" t="s">
        <v>240</v>
      </c>
      <c r="M1858" s="15" t="s">
        <v>14</v>
      </c>
      <c r="N1858" s="15" t="s">
        <v>7452</v>
      </c>
      <c r="O1858" s="15"/>
      <c r="Q1858" s="10">
        <v>5</v>
      </c>
      <c r="S1858" s="15"/>
      <c r="T1858">
        <f t="shared" si="57"/>
        <v>78.539816339744831</v>
      </c>
      <c r="U1858" s="15" t="s">
        <v>5560</v>
      </c>
      <c r="V1858" s="15" t="s">
        <v>5561</v>
      </c>
    </row>
    <row r="1859" spans="1:22" ht="15" customHeight="1" x14ac:dyDescent="0.3">
      <c r="A1859" s="15" t="s">
        <v>1368</v>
      </c>
      <c r="B1859" s="16">
        <v>43691</v>
      </c>
      <c r="C1859" s="16">
        <v>43691</v>
      </c>
      <c r="D1859" s="15">
        <f t="shared" ref="D1859:D1922" si="58">YEAR(C1859)</f>
        <v>2019</v>
      </c>
      <c r="E1859" s="15" t="s">
        <v>390</v>
      </c>
      <c r="F1859" s="15" t="s">
        <v>329</v>
      </c>
      <c r="G1859" s="15"/>
      <c r="H1859" s="15"/>
      <c r="I1859" s="15"/>
      <c r="J1859" s="18">
        <v>5</v>
      </c>
      <c r="L1859" s="15" t="s">
        <v>240</v>
      </c>
      <c r="M1859" s="15" t="s">
        <v>14</v>
      </c>
      <c r="N1859" s="15" t="s">
        <v>7452</v>
      </c>
      <c r="O1859" s="15"/>
      <c r="Q1859" s="10">
        <v>5</v>
      </c>
      <c r="S1859" s="15"/>
      <c r="T1859">
        <f t="shared" ref="T1859:T1922" si="59">PI()*(Q1859^2)</f>
        <v>78.539816339744831</v>
      </c>
      <c r="U1859" s="15" t="s">
        <v>5562</v>
      </c>
      <c r="V1859" s="15" t="s">
        <v>5563</v>
      </c>
    </row>
    <row r="1860" spans="1:22" ht="15" customHeight="1" x14ac:dyDescent="0.3">
      <c r="A1860" s="15" t="s">
        <v>1368</v>
      </c>
      <c r="B1860" s="16">
        <v>43691</v>
      </c>
      <c r="C1860" s="16">
        <v>43691</v>
      </c>
      <c r="D1860" s="15">
        <f t="shared" si="58"/>
        <v>2019</v>
      </c>
      <c r="E1860" s="15" t="s">
        <v>390</v>
      </c>
      <c r="F1860" s="15" t="s">
        <v>238</v>
      </c>
      <c r="G1860" s="15"/>
      <c r="H1860" s="15"/>
      <c r="I1860" s="15"/>
      <c r="J1860" s="18">
        <v>0.25</v>
      </c>
      <c r="L1860" s="15" t="s">
        <v>240</v>
      </c>
      <c r="M1860" s="15" t="s">
        <v>14</v>
      </c>
      <c r="N1860" s="15" t="s">
        <v>7451</v>
      </c>
      <c r="O1860" s="15"/>
      <c r="Q1860" s="10">
        <v>0.25</v>
      </c>
      <c r="S1860" s="15"/>
      <c r="T1860">
        <f t="shared" si="59"/>
        <v>0.19634954084936207</v>
      </c>
      <c r="U1860" s="15" t="s">
        <v>5564</v>
      </c>
      <c r="V1860" s="15" t="s">
        <v>5565</v>
      </c>
    </row>
    <row r="1861" spans="1:22" ht="15" customHeight="1" x14ac:dyDescent="0.3">
      <c r="A1861" s="15" t="s">
        <v>1368</v>
      </c>
      <c r="B1861" s="16">
        <v>43691</v>
      </c>
      <c r="C1861" s="16">
        <v>43691</v>
      </c>
      <c r="D1861" s="15">
        <f t="shared" si="58"/>
        <v>2019</v>
      </c>
      <c r="E1861" s="15" t="s">
        <v>390</v>
      </c>
      <c r="F1861" s="15" t="s">
        <v>429</v>
      </c>
      <c r="G1861" s="15"/>
      <c r="H1861" s="15"/>
      <c r="I1861" s="15"/>
      <c r="J1861" s="18">
        <v>5</v>
      </c>
      <c r="L1861" s="15" t="s">
        <v>240</v>
      </c>
      <c r="M1861" s="15" t="s">
        <v>14</v>
      </c>
      <c r="N1861" s="15" t="s">
        <v>7452</v>
      </c>
      <c r="O1861" s="15"/>
      <c r="Q1861" s="10">
        <v>5</v>
      </c>
      <c r="S1861" s="15"/>
      <c r="T1861">
        <f t="shared" si="59"/>
        <v>78.539816339744831</v>
      </c>
      <c r="U1861" s="15" t="s">
        <v>5566</v>
      </c>
      <c r="V1861" s="15" t="s">
        <v>5567</v>
      </c>
    </row>
    <row r="1862" spans="1:22" ht="15" customHeight="1" x14ac:dyDescent="0.3">
      <c r="A1862" s="15" t="s">
        <v>1368</v>
      </c>
      <c r="B1862" s="16">
        <v>43691</v>
      </c>
      <c r="C1862" s="16">
        <v>43691</v>
      </c>
      <c r="D1862" s="15">
        <f t="shared" si="58"/>
        <v>2019</v>
      </c>
      <c r="E1862" s="15" t="s">
        <v>390</v>
      </c>
      <c r="F1862" s="15" t="s">
        <v>238</v>
      </c>
      <c r="G1862" s="15"/>
      <c r="H1862" s="15"/>
      <c r="I1862" s="15"/>
      <c r="J1862" s="18">
        <v>0.25</v>
      </c>
      <c r="L1862" s="15" t="s">
        <v>240</v>
      </c>
      <c r="M1862" s="15" t="s">
        <v>14</v>
      </c>
      <c r="N1862" s="15" t="s">
        <v>7451</v>
      </c>
      <c r="O1862" s="15"/>
      <c r="Q1862" s="10">
        <v>0.25</v>
      </c>
      <c r="S1862" s="15"/>
      <c r="T1862">
        <f t="shared" si="59"/>
        <v>0.19634954084936207</v>
      </c>
      <c r="U1862" s="15" t="s">
        <v>5568</v>
      </c>
      <c r="V1862" s="15" t="s">
        <v>5569</v>
      </c>
    </row>
    <row r="1863" spans="1:22" ht="15" customHeight="1" x14ac:dyDescent="0.3">
      <c r="A1863" s="15" t="s">
        <v>1368</v>
      </c>
      <c r="B1863" s="16">
        <v>43691</v>
      </c>
      <c r="C1863" s="16">
        <v>43691</v>
      </c>
      <c r="D1863" s="15">
        <f t="shared" si="58"/>
        <v>2019</v>
      </c>
      <c r="E1863" s="15" t="s">
        <v>390</v>
      </c>
      <c r="F1863" s="15" t="s">
        <v>238</v>
      </c>
      <c r="G1863" s="15"/>
      <c r="H1863" s="15"/>
      <c r="I1863" s="15"/>
      <c r="J1863" s="18">
        <v>0.25</v>
      </c>
      <c r="L1863" s="15" t="s">
        <v>240</v>
      </c>
      <c r="M1863" s="15" t="s">
        <v>14</v>
      </c>
      <c r="N1863" s="15" t="s">
        <v>7451</v>
      </c>
      <c r="O1863" s="15"/>
      <c r="Q1863" s="10">
        <v>0.25</v>
      </c>
      <c r="S1863" s="15"/>
      <c r="T1863">
        <f t="shared" si="59"/>
        <v>0.19634954084936207</v>
      </c>
      <c r="U1863" s="15" t="s">
        <v>5570</v>
      </c>
      <c r="V1863" s="15" t="s">
        <v>5571</v>
      </c>
    </row>
    <row r="1864" spans="1:22" ht="15" customHeight="1" x14ac:dyDescent="0.3">
      <c r="A1864" s="15" t="s">
        <v>1368</v>
      </c>
      <c r="B1864" s="16">
        <v>43691</v>
      </c>
      <c r="C1864" s="16">
        <v>43691</v>
      </c>
      <c r="D1864" s="15">
        <f t="shared" si="58"/>
        <v>2019</v>
      </c>
      <c r="E1864" s="15" t="s">
        <v>390</v>
      </c>
      <c r="F1864" s="15" t="s">
        <v>429</v>
      </c>
      <c r="G1864" s="15"/>
      <c r="H1864" s="15"/>
      <c r="I1864" s="15"/>
      <c r="J1864" s="18">
        <v>5</v>
      </c>
      <c r="L1864" s="15" t="s">
        <v>240</v>
      </c>
      <c r="M1864" s="15" t="s">
        <v>14</v>
      </c>
      <c r="N1864" s="15" t="s">
        <v>7452</v>
      </c>
      <c r="O1864" s="15"/>
      <c r="Q1864" s="10">
        <v>5</v>
      </c>
      <c r="S1864" s="15"/>
      <c r="T1864">
        <f t="shared" si="59"/>
        <v>78.539816339744831</v>
      </c>
      <c r="U1864" s="15" t="s">
        <v>5572</v>
      </c>
      <c r="V1864" s="15" t="s">
        <v>5573</v>
      </c>
    </row>
    <row r="1865" spans="1:22" ht="15" customHeight="1" x14ac:dyDescent="0.3">
      <c r="A1865" s="15" t="s">
        <v>169</v>
      </c>
      <c r="B1865" s="16">
        <v>43691</v>
      </c>
      <c r="C1865" s="16">
        <v>43691</v>
      </c>
      <c r="D1865" s="15">
        <f t="shared" si="58"/>
        <v>2019</v>
      </c>
      <c r="E1865" s="15" t="s">
        <v>1178</v>
      </c>
      <c r="F1865" s="15" t="s">
        <v>238</v>
      </c>
      <c r="G1865" s="15" t="s">
        <v>944</v>
      </c>
      <c r="H1865" s="15" t="s">
        <v>43</v>
      </c>
      <c r="I1865" s="15"/>
      <c r="J1865" s="18">
        <v>2</v>
      </c>
      <c r="L1865" s="15" t="s">
        <v>252</v>
      </c>
      <c r="M1865" s="15" t="s">
        <v>14</v>
      </c>
      <c r="N1865" s="15" t="s">
        <v>7451</v>
      </c>
      <c r="O1865" s="15"/>
      <c r="Q1865" s="10">
        <v>2</v>
      </c>
      <c r="S1865" s="15"/>
      <c r="T1865">
        <f t="shared" si="59"/>
        <v>12.566370614359172</v>
      </c>
      <c r="U1865" s="15" t="s">
        <v>5574</v>
      </c>
      <c r="V1865" s="15" t="s">
        <v>5575</v>
      </c>
    </row>
    <row r="1866" spans="1:22" ht="15" customHeight="1" x14ac:dyDescent="0.3">
      <c r="A1866" s="15" t="s">
        <v>169</v>
      </c>
      <c r="B1866" s="16">
        <v>43691</v>
      </c>
      <c r="C1866" s="16">
        <v>43691</v>
      </c>
      <c r="D1866" s="15">
        <f t="shared" si="58"/>
        <v>2019</v>
      </c>
      <c r="E1866" s="15" t="s">
        <v>1178</v>
      </c>
      <c r="F1866" s="15" t="s">
        <v>238</v>
      </c>
      <c r="G1866" s="15"/>
      <c r="H1866" s="15"/>
      <c r="I1866" s="15"/>
      <c r="J1866" s="18">
        <v>0.5</v>
      </c>
      <c r="L1866" s="15" t="s">
        <v>330</v>
      </c>
      <c r="M1866" s="15" t="s">
        <v>14</v>
      </c>
      <c r="N1866" s="15" t="s">
        <v>7451</v>
      </c>
      <c r="O1866" s="15"/>
      <c r="Q1866" s="10">
        <v>0.5</v>
      </c>
      <c r="S1866" s="15"/>
      <c r="T1866">
        <f t="shared" si="59"/>
        <v>0.78539816339744828</v>
      </c>
      <c r="U1866" s="15" t="s">
        <v>5576</v>
      </c>
      <c r="V1866" s="15" t="s">
        <v>5577</v>
      </c>
    </row>
    <row r="1867" spans="1:22" ht="15" customHeight="1" x14ac:dyDescent="0.3">
      <c r="A1867" s="15" t="s">
        <v>169</v>
      </c>
      <c r="B1867" s="16">
        <v>43691</v>
      </c>
      <c r="C1867" s="16">
        <v>43691</v>
      </c>
      <c r="D1867" s="15">
        <f t="shared" si="58"/>
        <v>2019</v>
      </c>
      <c r="E1867" s="15" t="s">
        <v>1178</v>
      </c>
      <c r="F1867" s="15" t="s">
        <v>238</v>
      </c>
      <c r="G1867" s="15"/>
      <c r="H1867" s="15"/>
      <c r="I1867" s="15"/>
      <c r="J1867" s="18">
        <v>0.01</v>
      </c>
      <c r="L1867" s="15" t="s">
        <v>240</v>
      </c>
      <c r="M1867" s="15" t="s">
        <v>14</v>
      </c>
      <c r="N1867" s="15" t="s">
        <v>7451</v>
      </c>
      <c r="O1867" s="15"/>
      <c r="Q1867">
        <v>0.5</v>
      </c>
      <c r="S1867" s="15"/>
      <c r="T1867">
        <f t="shared" si="59"/>
        <v>0.78539816339744828</v>
      </c>
      <c r="U1867" s="15" t="s">
        <v>5578</v>
      </c>
      <c r="V1867" s="15" t="s">
        <v>5579</v>
      </c>
    </row>
    <row r="1868" spans="1:22" ht="15" customHeight="1" x14ac:dyDescent="0.3">
      <c r="A1868" s="15" t="s">
        <v>169</v>
      </c>
      <c r="B1868" s="16">
        <v>43691</v>
      </c>
      <c r="C1868" s="16">
        <v>43691</v>
      </c>
      <c r="D1868" s="15">
        <f t="shared" si="58"/>
        <v>2019</v>
      </c>
      <c r="E1868" s="15" t="s">
        <v>1178</v>
      </c>
      <c r="F1868" s="15" t="s">
        <v>363</v>
      </c>
      <c r="G1868" s="15"/>
      <c r="H1868" s="15"/>
      <c r="I1868" s="15"/>
      <c r="J1868" s="18">
        <v>0.5</v>
      </c>
      <c r="L1868" s="15" t="s">
        <v>240</v>
      </c>
      <c r="M1868" s="15" t="s">
        <v>12</v>
      </c>
      <c r="N1868" s="15" t="s">
        <v>7451</v>
      </c>
      <c r="O1868" s="15"/>
      <c r="Q1868" s="10">
        <v>0.5</v>
      </c>
      <c r="S1868" s="15"/>
      <c r="T1868">
        <f t="shared" si="59"/>
        <v>0.78539816339744828</v>
      </c>
      <c r="U1868" s="15" t="s">
        <v>5580</v>
      </c>
      <c r="V1868" s="15" t="s">
        <v>5581</v>
      </c>
    </row>
    <row r="1869" spans="1:22" ht="15" customHeight="1" x14ac:dyDescent="0.3">
      <c r="A1869" s="15" t="s">
        <v>169</v>
      </c>
      <c r="B1869" s="16">
        <v>43691</v>
      </c>
      <c r="C1869" s="16">
        <v>43691</v>
      </c>
      <c r="D1869" s="15">
        <f t="shared" si="58"/>
        <v>2019</v>
      </c>
      <c r="E1869" s="15" t="s">
        <v>1178</v>
      </c>
      <c r="F1869" s="15" t="s">
        <v>363</v>
      </c>
      <c r="G1869" s="15"/>
      <c r="H1869" s="15"/>
      <c r="I1869" s="15"/>
      <c r="J1869" s="18">
        <v>0.01</v>
      </c>
      <c r="L1869" s="15" t="s">
        <v>240</v>
      </c>
      <c r="M1869" s="15" t="s">
        <v>14</v>
      </c>
      <c r="N1869" s="15" t="s">
        <v>7451</v>
      </c>
      <c r="O1869" s="15"/>
      <c r="Q1869">
        <v>0.5</v>
      </c>
      <c r="S1869" s="15"/>
      <c r="T1869">
        <f t="shared" si="59"/>
        <v>0.78539816339744828</v>
      </c>
      <c r="U1869" s="15" t="s">
        <v>5582</v>
      </c>
      <c r="V1869" s="15" t="s">
        <v>5583</v>
      </c>
    </row>
    <row r="1870" spans="1:22" ht="15" customHeight="1" x14ac:dyDescent="0.3">
      <c r="A1870" s="15" t="s">
        <v>169</v>
      </c>
      <c r="B1870" s="16">
        <v>43691</v>
      </c>
      <c r="C1870" s="16">
        <v>43691</v>
      </c>
      <c r="D1870" s="15">
        <f t="shared" si="58"/>
        <v>2019</v>
      </c>
      <c r="E1870" s="15" t="s">
        <v>1178</v>
      </c>
      <c r="F1870" s="15" t="s">
        <v>363</v>
      </c>
      <c r="G1870" s="15"/>
      <c r="H1870" s="15"/>
      <c r="I1870" s="15"/>
      <c r="J1870" s="18">
        <v>0.01</v>
      </c>
      <c r="L1870" s="15" t="s">
        <v>330</v>
      </c>
      <c r="M1870" s="15" t="s">
        <v>14</v>
      </c>
      <c r="N1870" s="15" t="s">
        <v>7451</v>
      </c>
      <c r="O1870" s="15"/>
      <c r="Q1870">
        <v>0.5</v>
      </c>
      <c r="S1870" s="15"/>
      <c r="T1870">
        <f t="shared" si="59"/>
        <v>0.78539816339744828</v>
      </c>
      <c r="U1870" s="15" t="s">
        <v>5584</v>
      </c>
      <c r="V1870" s="15" t="s">
        <v>5585</v>
      </c>
    </row>
    <row r="1871" spans="1:22" ht="15" customHeight="1" x14ac:dyDescent="0.3">
      <c r="A1871" s="15" t="s">
        <v>169</v>
      </c>
      <c r="B1871" s="16">
        <v>43691</v>
      </c>
      <c r="C1871" s="16">
        <v>43691</v>
      </c>
      <c r="D1871" s="15">
        <f t="shared" si="58"/>
        <v>2019</v>
      </c>
      <c r="E1871" s="15" t="s">
        <v>1178</v>
      </c>
      <c r="F1871" s="15" t="s">
        <v>238</v>
      </c>
      <c r="G1871" s="15"/>
      <c r="H1871" s="15"/>
      <c r="I1871" s="15"/>
      <c r="J1871" s="18">
        <v>1</v>
      </c>
      <c r="L1871" s="15" t="s">
        <v>240</v>
      </c>
      <c r="M1871" s="15" t="s">
        <v>14</v>
      </c>
      <c r="N1871" s="15" t="s">
        <v>7451</v>
      </c>
      <c r="O1871" s="15"/>
      <c r="Q1871" s="10">
        <v>1</v>
      </c>
      <c r="S1871" s="15"/>
      <c r="T1871">
        <f t="shared" si="59"/>
        <v>3.1415926535897931</v>
      </c>
      <c r="U1871" s="15" t="s">
        <v>5586</v>
      </c>
      <c r="V1871" s="15" t="s">
        <v>5587</v>
      </c>
    </row>
    <row r="1872" spans="1:22" ht="15" customHeight="1" x14ac:dyDescent="0.3">
      <c r="A1872" s="15" t="s">
        <v>169</v>
      </c>
      <c r="B1872" s="16">
        <v>43691</v>
      </c>
      <c r="C1872" s="16">
        <v>43691</v>
      </c>
      <c r="D1872" s="15">
        <f t="shared" si="58"/>
        <v>2019</v>
      </c>
      <c r="E1872" s="15" t="s">
        <v>1178</v>
      </c>
      <c r="F1872" s="15" t="s">
        <v>238</v>
      </c>
      <c r="G1872" s="15"/>
      <c r="H1872" s="15"/>
      <c r="I1872" s="15"/>
      <c r="J1872" s="18">
        <v>0.01</v>
      </c>
      <c r="L1872" s="15" t="s">
        <v>330</v>
      </c>
      <c r="M1872" s="15" t="s">
        <v>14</v>
      </c>
      <c r="N1872" s="15" t="s">
        <v>7451</v>
      </c>
      <c r="O1872" s="15"/>
      <c r="Q1872">
        <v>0.5</v>
      </c>
      <c r="S1872" s="15"/>
      <c r="T1872">
        <f t="shared" si="59"/>
        <v>0.78539816339744828</v>
      </c>
      <c r="U1872" s="15" t="s">
        <v>5588</v>
      </c>
      <c r="V1872" s="15" t="s">
        <v>5589</v>
      </c>
    </row>
    <row r="1873" spans="1:22" ht="15" customHeight="1" x14ac:dyDescent="0.3">
      <c r="A1873" s="15" t="s">
        <v>169</v>
      </c>
      <c r="B1873" s="16">
        <v>43691</v>
      </c>
      <c r="C1873" s="16">
        <v>43691</v>
      </c>
      <c r="D1873" s="15">
        <f t="shared" si="58"/>
        <v>2019</v>
      </c>
      <c r="E1873" s="15" t="s">
        <v>1178</v>
      </c>
      <c r="F1873" s="15" t="s">
        <v>363</v>
      </c>
      <c r="G1873" s="15"/>
      <c r="H1873" s="15"/>
      <c r="I1873" s="15"/>
      <c r="J1873" s="18">
        <v>0.01</v>
      </c>
      <c r="L1873" s="15" t="s">
        <v>330</v>
      </c>
      <c r="M1873" s="15" t="s">
        <v>14</v>
      </c>
      <c r="N1873" s="15" t="s">
        <v>7451</v>
      </c>
      <c r="O1873" s="15"/>
      <c r="Q1873">
        <v>0.5</v>
      </c>
      <c r="S1873" s="15"/>
      <c r="T1873">
        <f t="shared" si="59"/>
        <v>0.78539816339744828</v>
      </c>
      <c r="U1873" s="15" t="s">
        <v>5590</v>
      </c>
      <c r="V1873" s="15" t="s">
        <v>5591</v>
      </c>
    </row>
    <row r="1874" spans="1:22" ht="15" customHeight="1" x14ac:dyDescent="0.3">
      <c r="A1874" s="15" t="s">
        <v>169</v>
      </c>
      <c r="B1874" s="16">
        <v>43691</v>
      </c>
      <c r="C1874" s="16">
        <v>43691</v>
      </c>
      <c r="D1874" s="15">
        <f t="shared" si="58"/>
        <v>2019</v>
      </c>
      <c r="E1874" s="15" t="s">
        <v>1178</v>
      </c>
      <c r="F1874" s="15" t="s">
        <v>363</v>
      </c>
      <c r="G1874" s="15"/>
      <c r="H1874" s="15"/>
      <c r="I1874" s="15"/>
      <c r="J1874" s="18">
        <v>0.01</v>
      </c>
      <c r="L1874" s="15" t="s">
        <v>330</v>
      </c>
      <c r="M1874" s="15" t="s">
        <v>14</v>
      </c>
      <c r="N1874" s="15" t="s">
        <v>7451</v>
      </c>
      <c r="O1874" s="15"/>
      <c r="Q1874">
        <v>0.5</v>
      </c>
      <c r="S1874" s="15"/>
      <c r="T1874">
        <f t="shared" si="59"/>
        <v>0.78539816339744828</v>
      </c>
      <c r="U1874" s="15" t="s">
        <v>5592</v>
      </c>
      <c r="V1874" s="15" t="s">
        <v>5593</v>
      </c>
    </row>
    <row r="1875" spans="1:22" ht="15" customHeight="1" x14ac:dyDescent="0.3">
      <c r="A1875" s="15" t="s">
        <v>169</v>
      </c>
      <c r="B1875" s="16">
        <v>43691</v>
      </c>
      <c r="C1875" s="16">
        <v>43691</v>
      </c>
      <c r="D1875" s="15">
        <f t="shared" si="58"/>
        <v>2019</v>
      </c>
      <c r="E1875" s="15" t="s">
        <v>1178</v>
      </c>
      <c r="F1875" s="15" t="s">
        <v>363</v>
      </c>
      <c r="G1875" s="15"/>
      <c r="H1875" s="15"/>
      <c r="I1875" s="15"/>
      <c r="J1875" s="18">
        <v>0.01</v>
      </c>
      <c r="L1875" s="15" t="s">
        <v>330</v>
      </c>
      <c r="M1875" s="15" t="s">
        <v>14</v>
      </c>
      <c r="N1875" s="15" t="s">
        <v>7451</v>
      </c>
      <c r="O1875" s="15"/>
      <c r="Q1875">
        <v>0.5</v>
      </c>
      <c r="S1875" s="15"/>
      <c r="T1875">
        <f t="shared" si="59"/>
        <v>0.78539816339744828</v>
      </c>
      <c r="U1875" s="15" t="s">
        <v>5594</v>
      </c>
      <c r="V1875" s="15" t="s">
        <v>5595</v>
      </c>
    </row>
    <row r="1876" spans="1:22" ht="15" customHeight="1" x14ac:dyDescent="0.3">
      <c r="A1876" s="15" t="s">
        <v>169</v>
      </c>
      <c r="B1876" s="16">
        <v>43691</v>
      </c>
      <c r="C1876" s="16">
        <v>43691</v>
      </c>
      <c r="D1876" s="15">
        <f t="shared" si="58"/>
        <v>2019</v>
      </c>
      <c r="E1876" s="15" t="s">
        <v>1178</v>
      </c>
      <c r="F1876" s="15" t="s">
        <v>363</v>
      </c>
      <c r="G1876" s="15"/>
      <c r="H1876" s="15"/>
      <c r="I1876" s="15"/>
      <c r="J1876" s="18">
        <v>0.01</v>
      </c>
      <c r="L1876" s="15" t="s">
        <v>330</v>
      </c>
      <c r="M1876" s="15" t="s">
        <v>12</v>
      </c>
      <c r="N1876" s="15" t="s">
        <v>7451</v>
      </c>
      <c r="O1876" s="15"/>
      <c r="Q1876">
        <v>0.5</v>
      </c>
      <c r="S1876" s="15"/>
      <c r="T1876">
        <f t="shared" si="59"/>
        <v>0.78539816339744828</v>
      </c>
      <c r="U1876" s="15" t="s">
        <v>5596</v>
      </c>
      <c r="V1876" s="15" t="s">
        <v>5597</v>
      </c>
    </row>
    <row r="1877" spans="1:22" ht="15" customHeight="1" x14ac:dyDescent="0.3">
      <c r="A1877" s="15" t="s">
        <v>169</v>
      </c>
      <c r="B1877" s="16">
        <v>43691</v>
      </c>
      <c r="C1877" s="16">
        <v>43691</v>
      </c>
      <c r="D1877" s="15">
        <f t="shared" si="58"/>
        <v>2019</v>
      </c>
      <c r="E1877" s="15" t="s">
        <v>1178</v>
      </c>
      <c r="F1877" s="15" t="s">
        <v>363</v>
      </c>
      <c r="G1877" s="15"/>
      <c r="H1877" s="15"/>
      <c r="I1877" s="15"/>
      <c r="J1877" s="18">
        <v>0.01</v>
      </c>
      <c r="L1877" s="15" t="s">
        <v>330</v>
      </c>
      <c r="M1877" s="15" t="s">
        <v>12</v>
      </c>
      <c r="N1877" s="15" t="s">
        <v>7451</v>
      </c>
      <c r="O1877" s="15"/>
      <c r="Q1877">
        <v>0.5</v>
      </c>
      <c r="S1877" s="15"/>
      <c r="T1877">
        <f t="shared" si="59"/>
        <v>0.78539816339744828</v>
      </c>
      <c r="U1877" s="15" t="s">
        <v>5598</v>
      </c>
      <c r="V1877" s="15" t="s">
        <v>5599</v>
      </c>
    </row>
    <row r="1878" spans="1:22" ht="15" customHeight="1" x14ac:dyDescent="0.3">
      <c r="A1878" s="15" t="s">
        <v>169</v>
      </c>
      <c r="B1878" s="16">
        <v>43691</v>
      </c>
      <c r="C1878" s="16">
        <v>43691</v>
      </c>
      <c r="D1878" s="15">
        <f t="shared" si="58"/>
        <v>2019</v>
      </c>
      <c r="E1878" s="15" t="s">
        <v>1178</v>
      </c>
      <c r="F1878" s="15" t="s">
        <v>363</v>
      </c>
      <c r="G1878" s="15"/>
      <c r="H1878" s="15"/>
      <c r="I1878" s="15"/>
      <c r="J1878" s="18">
        <v>0.01</v>
      </c>
      <c r="L1878" s="15" t="s">
        <v>330</v>
      </c>
      <c r="M1878" s="15" t="s">
        <v>12</v>
      </c>
      <c r="N1878" s="15" t="s">
        <v>7451</v>
      </c>
      <c r="O1878" s="15"/>
      <c r="Q1878">
        <v>0.5</v>
      </c>
      <c r="S1878" s="15"/>
      <c r="T1878">
        <f t="shared" si="59"/>
        <v>0.78539816339744828</v>
      </c>
      <c r="U1878" s="15" t="s">
        <v>5600</v>
      </c>
      <c r="V1878" s="15" t="s">
        <v>5601</v>
      </c>
    </row>
    <row r="1879" spans="1:22" ht="15" customHeight="1" x14ac:dyDescent="0.3">
      <c r="A1879" s="15" t="s">
        <v>169</v>
      </c>
      <c r="B1879" s="16">
        <v>43691</v>
      </c>
      <c r="C1879" s="16">
        <v>43691</v>
      </c>
      <c r="D1879" s="15">
        <f t="shared" si="58"/>
        <v>2019</v>
      </c>
      <c r="E1879" s="15" t="s">
        <v>1178</v>
      </c>
      <c r="F1879" s="15" t="s">
        <v>363</v>
      </c>
      <c r="G1879" s="15"/>
      <c r="H1879" s="15"/>
      <c r="I1879" s="15"/>
      <c r="J1879" s="18">
        <v>0.01</v>
      </c>
      <c r="L1879" s="15" t="s">
        <v>330</v>
      </c>
      <c r="M1879" s="15" t="s">
        <v>12</v>
      </c>
      <c r="N1879" s="15" t="s">
        <v>7451</v>
      </c>
      <c r="O1879" s="15"/>
      <c r="Q1879">
        <v>0.5</v>
      </c>
      <c r="S1879" s="15"/>
      <c r="T1879">
        <f t="shared" si="59"/>
        <v>0.78539816339744828</v>
      </c>
      <c r="U1879" s="15" t="s">
        <v>5602</v>
      </c>
      <c r="V1879" s="15" t="s">
        <v>5603</v>
      </c>
    </row>
    <row r="1880" spans="1:22" ht="15" customHeight="1" x14ac:dyDescent="0.3">
      <c r="A1880" s="15" t="s">
        <v>169</v>
      </c>
      <c r="B1880" s="16">
        <v>43691</v>
      </c>
      <c r="C1880" s="16">
        <v>43691</v>
      </c>
      <c r="D1880" s="15">
        <f t="shared" si="58"/>
        <v>2019</v>
      </c>
      <c r="E1880" s="15" t="s">
        <v>1178</v>
      </c>
      <c r="F1880" s="15" t="s">
        <v>363</v>
      </c>
      <c r="G1880" s="15"/>
      <c r="H1880" s="15"/>
      <c r="I1880" s="15"/>
      <c r="J1880" s="18">
        <v>0.01</v>
      </c>
      <c r="L1880" s="15" t="s">
        <v>330</v>
      </c>
      <c r="M1880" s="15" t="s">
        <v>12</v>
      </c>
      <c r="N1880" s="15" t="s">
        <v>7451</v>
      </c>
      <c r="O1880" s="15"/>
      <c r="Q1880">
        <v>0.5</v>
      </c>
      <c r="S1880" s="15"/>
      <c r="T1880">
        <f t="shared" si="59"/>
        <v>0.78539816339744828</v>
      </c>
      <c r="U1880" s="15" t="s">
        <v>5604</v>
      </c>
      <c r="V1880" s="15" t="s">
        <v>5605</v>
      </c>
    </row>
    <row r="1881" spans="1:22" ht="15" customHeight="1" x14ac:dyDescent="0.3">
      <c r="A1881" s="15" t="s">
        <v>169</v>
      </c>
      <c r="B1881" s="16">
        <v>43691</v>
      </c>
      <c r="C1881" s="16">
        <v>43691</v>
      </c>
      <c r="D1881" s="15">
        <f t="shared" si="58"/>
        <v>2019</v>
      </c>
      <c r="E1881" s="15" t="s">
        <v>1178</v>
      </c>
      <c r="F1881" s="15" t="s">
        <v>363</v>
      </c>
      <c r="G1881" s="15"/>
      <c r="H1881" s="15"/>
      <c r="I1881" s="15"/>
      <c r="J1881" s="18">
        <v>0.01</v>
      </c>
      <c r="L1881" s="15" t="s">
        <v>330</v>
      </c>
      <c r="M1881" s="15" t="s">
        <v>12</v>
      </c>
      <c r="N1881" s="15" t="s">
        <v>7451</v>
      </c>
      <c r="O1881" s="15"/>
      <c r="Q1881">
        <v>0.5</v>
      </c>
      <c r="S1881" s="15"/>
      <c r="T1881">
        <f t="shared" si="59"/>
        <v>0.78539816339744828</v>
      </c>
      <c r="U1881" s="15" t="s">
        <v>5606</v>
      </c>
      <c r="V1881" s="15" t="s">
        <v>5607</v>
      </c>
    </row>
    <row r="1882" spans="1:22" ht="15" customHeight="1" x14ac:dyDescent="0.3">
      <c r="A1882" s="15" t="s">
        <v>169</v>
      </c>
      <c r="B1882" s="16">
        <v>43691</v>
      </c>
      <c r="C1882" s="16">
        <v>43691</v>
      </c>
      <c r="D1882" s="15">
        <f t="shared" si="58"/>
        <v>2019</v>
      </c>
      <c r="E1882" s="15" t="s">
        <v>1178</v>
      </c>
      <c r="F1882" s="15" t="s">
        <v>363</v>
      </c>
      <c r="G1882" s="15"/>
      <c r="H1882" s="15"/>
      <c r="I1882" s="15"/>
      <c r="J1882" s="18">
        <v>0.01</v>
      </c>
      <c r="L1882" s="15" t="s">
        <v>330</v>
      </c>
      <c r="M1882" s="15" t="s">
        <v>12</v>
      </c>
      <c r="N1882" s="15" t="s">
        <v>7451</v>
      </c>
      <c r="O1882" s="15"/>
      <c r="Q1882">
        <v>0.5</v>
      </c>
      <c r="S1882" s="15"/>
      <c r="T1882">
        <f t="shared" si="59"/>
        <v>0.78539816339744828</v>
      </c>
      <c r="U1882" s="15" t="s">
        <v>5608</v>
      </c>
      <c r="V1882" s="15" t="s">
        <v>5609</v>
      </c>
    </row>
    <row r="1883" spans="1:22" ht="15" customHeight="1" x14ac:dyDescent="0.3">
      <c r="A1883" s="15" t="s">
        <v>169</v>
      </c>
      <c r="B1883" s="16">
        <v>43691</v>
      </c>
      <c r="C1883" s="16">
        <v>43691</v>
      </c>
      <c r="D1883" s="15">
        <f t="shared" si="58"/>
        <v>2019</v>
      </c>
      <c r="E1883" s="15" t="s">
        <v>1178</v>
      </c>
      <c r="F1883" s="15" t="s">
        <v>363</v>
      </c>
      <c r="G1883" s="15"/>
      <c r="H1883" s="15"/>
      <c r="I1883" s="15"/>
      <c r="J1883" s="18">
        <v>0.01</v>
      </c>
      <c r="L1883" s="15" t="s">
        <v>330</v>
      </c>
      <c r="M1883" s="15" t="s">
        <v>12</v>
      </c>
      <c r="N1883" s="15" t="s">
        <v>7451</v>
      </c>
      <c r="O1883" s="15"/>
      <c r="Q1883">
        <v>0.5</v>
      </c>
      <c r="S1883" s="15"/>
      <c r="T1883">
        <f t="shared" si="59"/>
        <v>0.78539816339744828</v>
      </c>
      <c r="U1883" s="15" t="s">
        <v>5610</v>
      </c>
      <c r="V1883" s="15" t="s">
        <v>5611</v>
      </c>
    </row>
    <row r="1884" spans="1:22" ht="15" customHeight="1" x14ac:dyDescent="0.3">
      <c r="A1884" s="15" t="s">
        <v>114</v>
      </c>
      <c r="B1884" s="16">
        <v>43691</v>
      </c>
      <c r="C1884" s="16">
        <v>43691</v>
      </c>
      <c r="D1884" s="15">
        <f t="shared" si="58"/>
        <v>2019</v>
      </c>
      <c r="E1884" s="15" t="s">
        <v>390</v>
      </c>
      <c r="F1884" s="15" t="s">
        <v>2440</v>
      </c>
      <c r="G1884" s="15" t="s">
        <v>944</v>
      </c>
      <c r="H1884" s="15" t="s">
        <v>43</v>
      </c>
      <c r="I1884" s="15" t="s">
        <v>941</v>
      </c>
      <c r="J1884" s="18">
        <v>0.01</v>
      </c>
      <c r="L1884" s="15" t="s">
        <v>330</v>
      </c>
      <c r="M1884" s="15" t="s">
        <v>12</v>
      </c>
      <c r="N1884" s="15" t="s">
        <v>7451</v>
      </c>
      <c r="O1884" s="15"/>
      <c r="Q1884">
        <v>0.5</v>
      </c>
      <c r="S1884" s="15"/>
      <c r="T1884">
        <f t="shared" si="59"/>
        <v>0.78539816339744828</v>
      </c>
      <c r="U1884" s="15" t="s">
        <v>5612</v>
      </c>
      <c r="V1884" s="15" t="s">
        <v>5613</v>
      </c>
    </row>
    <row r="1885" spans="1:22" ht="15" customHeight="1" x14ac:dyDescent="0.3">
      <c r="A1885" s="15" t="s">
        <v>79</v>
      </c>
      <c r="B1885" s="16">
        <v>43691</v>
      </c>
      <c r="C1885" s="16">
        <v>43691</v>
      </c>
      <c r="D1885" s="15">
        <f t="shared" si="58"/>
        <v>2019</v>
      </c>
      <c r="E1885" s="15" t="s">
        <v>1178</v>
      </c>
      <c r="F1885" s="15" t="s">
        <v>301</v>
      </c>
      <c r="G1885" s="15"/>
      <c r="H1885" s="15"/>
      <c r="I1885" s="15"/>
      <c r="J1885" s="18">
        <v>6</v>
      </c>
      <c r="L1885" s="15" t="s">
        <v>240</v>
      </c>
      <c r="M1885" s="15" t="s">
        <v>14</v>
      </c>
      <c r="N1885" s="15" t="s">
        <v>7451</v>
      </c>
      <c r="O1885" s="15"/>
      <c r="Q1885" s="10">
        <v>6</v>
      </c>
      <c r="S1885" s="15"/>
      <c r="T1885">
        <f t="shared" si="59"/>
        <v>113.09733552923255</v>
      </c>
      <c r="U1885" s="15" t="s">
        <v>5614</v>
      </c>
      <c r="V1885" s="15" t="s">
        <v>5615</v>
      </c>
    </row>
    <row r="1886" spans="1:22" ht="15" customHeight="1" x14ac:dyDescent="0.3">
      <c r="A1886" s="15" t="s">
        <v>79</v>
      </c>
      <c r="B1886" s="16">
        <v>43691</v>
      </c>
      <c r="C1886" s="16">
        <v>43691</v>
      </c>
      <c r="D1886" s="15">
        <f t="shared" si="58"/>
        <v>2019</v>
      </c>
      <c r="E1886" s="15" t="s">
        <v>1178</v>
      </c>
      <c r="F1886" s="15" t="s">
        <v>2440</v>
      </c>
      <c r="G1886" s="15"/>
      <c r="H1886" s="15"/>
      <c r="I1886" s="15"/>
      <c r="J1886" s="18">
        <v>0.01</v>
      </c>
      <c r="L1886" s="15" t="s">
        <v>330</v>
      </c>
      <c r="M1886" s="15" t="s">
        <v>14</v>
      </c>
      <c r="N1886" s="15" t="s">
        <v>7451</v>
      </c>
      <c r="O1886" s="15"/>
      <c r="Q1886">
        <v>0.5</v>
      </c>
      <c r="S1886" s="15"/>
      <c r="T1886">
        <f t="shared" si="59"/>
        <v>0.78539816339744828</v>
      </c>
      <c r="U1886" s="15" t="s">
        <v>5616</v>
      </c>
      <c r="V1886" s="15" t="s">
        <v>5617</v>
      </c>
    </row>
    <row r="1887" spans="1:22" ht="15" customHeight="1" x14ac:dyDescent="0.3">
      <c r="A1887" s="15" t="s">
        <v>79</v>
      </c>
      <c r="B1887" s="16">
        <v>43691</v>
      </c>
      <c r="C1887" s="16">
        <v>43691</v>
      </c>
      <c r="D1887" s="15">
        <f t="shared" si="58"/>
        <v>2019</v>
      </c>
      <c r="E1887" s="15" t="s">
        <v>1178</v>
      </c>
      <c r="F1887" s="15" t="s">
        <v>363</v>
      </c>
      <c r="G1887" s="15"/>
      <c r="H1887" s="15"/>
      <c r="I1887" s="15"/>
      <c r="J1887" s="18">
        <v>0.01</v>
      </c>
      <c r="L1887" s="15" t="s">
        <v>330</v>
      </c>
      <c r="M1887" s="15" t="s">
        <v>14</v>
      </c>
      <c r="N1887" s="15" t="s">
        <v>7451</v>
      </c>
      <c r="O1887" s="15"/>
      <c r="Q1887">
        <v>0.5</v>
      </c>
      <c r="S1887" s="15"/>
      <c r="T1887">
        <f t="shared" si="59"/>
        <v>0.78539816339744828</v>
      </c>
      <c r="U1887" s="15" t="s">
        <v>5618</v>
      </c>
      <c r="V1887" s="15" t="s">
        <v>5619</v>
      </c>
    </row>
    <row r="1888" spans="1:22" ht="15" customHeight="1" x14ac:dyDescent="0.3">
      <c r="A1888" s="15" t="s">
        <v>79</v>
      </c>
      <c r="B1888" s="16">
        <v>43691</v>
      </c>
      <c r="C1888" s="16">
        <v>43691</v>
      </c>
      <c r="D1888" s="15">
        <f t="shared" si="58"/>
        <v>2019</v>
      </c>
      <c r="E1888" s="15" t="s">
        <v>1178</v>
      </c>
      <c r="F1888" s="15" t="s">
        <v>363</v>
      </c>
      <c r="G1888" s="15"/>
      <c r="H1888" s="15"/>
      <c r="I1888" s="15"/>
      <c r="J1888" s="18">
        <v>8</v>
      </c>
      <c r="L1888" s="15" t="s">
        <v>330</v>
      </c>
      <c r="M1888" s="15" t="s">
        <v>14</v>
      </c>
      <c r="N1888" s="15" t="s">
        <v>7451</v>
      </c>
      <c r="O1888" s="15"/>
      <c r="Q1888" s="10">
        <v>8</v>
      </c>
      <c r="S1888" s="15"/>
      <c r="T1888">
        <f t="shared" si="59"/>
        <v>201.06192982974676</v>
      </c>
      <c r="U1888" s="15" t="s">
        <v>5620</v>
      </c>
      <c r="V1888" s="15" t="s">
        <v>5621</v>
      </c>
    </row>
    <row r="1889" spans="1:22" ht="15" customHeight="1" x14ac:dyDescent="0.3">
      <c r="A1889" s="15" t="s">
        <v>79</v>
      </c>
      <c r="B1889" s="16">
        <v>43691</v>
      </c>
      <c r="C1889" s="16">
        <v>43691</v>
      </c>
      <c r="D1889" s="15">
        <f t="shared" si="58"/>
        <v>2019</v>
      </c>
      <c r="E1889" s="15" t="s">
        <v>1178</v>
      </c>
      <c r="F1889" s="15" t="s">
        <v>238</v>
      </c>
      <c r="G1889" s="15"/>
      <c r="H1889" s="15"/>
      <c r="I1889" s="15"/>
      <c r="J1889" s="18">
        <v>0.01</v>
      </c>
      <c r="L1889" s="15" t="s">
        <v>252</v>
      </c>
      <c r="M1889" s="15" t="s">
        <v>14</v>
      </c>
      <c r="N1889" s="15" t="s">
        <v>7451</v>
      </c>
      <c r="O1889" s="15"/>
      <c r="Q1889">
        <v>0.5</v>
      </c>
      <c r="S1889" s="15"/>
      <c r="T1889">
        <f t="shared" si="59"/>
        <v>0.78539816339744828</v>
      </c>
      <c r="U1889" s="15" t="s">
        <v>5622</v>
      </c>
      <c r="V1889" s="15" t="s">
        <v>5623</v>
      </c>
    </row>
    <row r="1890" spans="1:22" ht="15" customHeight="1" x14ac:dyDescent="0.3">
      <c r="A1890" s="15" t="s">
        <v>79</v>
      </c>
      <c r="B1890" s="16">
        <v>43691</v>
      </c>
      <c r="C1890" s="16">
        <v>43691</v>
      </c>
      <c r="D1890" s="15">
        <f t="shared" si="58"/>
        <v>2019</v>
      </c>
      <c r="E1890" s="15" t="s">
        <v>1178</v>
      </c>
      <c r="F1890" s="15" t="s">
        <v>238</v>
      </c>
      <c r="G1890" s="15"/>
      <c r="H1890" s="15"/>
      <c r="I1890" s="15"/>
      <c r="J1890" s="18">
        <v>0.01</v>
      </c>
      <c r="L1890" s="15" t="s">
        <v>240</v>
      </c>
      <c r="M1890" s="15" t="s">
        <v>14</v>
      </c>
      <c r="N1890" s="15" t="s">
        <v>7451</v>
      </c>
      <c r="O1890" s="15"/>
      <c r="Q1890">
        <v>0.5</v>
      </c>
      <c r="S1890" s="15"/>
      <c r="T1890">
        <f t="shared" si="59"/>
        <v>0.78539816339744828</v>
      </c>
      <c r="U1890" s="15" t="s">
        <v>5624</v>
      </c>
      <c r="V1890" s="15" t="s">
        <v>5625</v>
      </c>
    </row>
    <row r="1891" spans="1:22" ht="15" customHeight="1" x14ac:dyDescent="0.3">
      <c r="A1891" s="15" t="s">
        <v>79</v>
      </c>
      <c r="B1891" s="16">
        <v>43691</v>
      </c>
      <c r="C1891" s="16">
        <v>43691</v>
      </c>
      <c r="D1891" s="15">
        <f t="shared" si="58"/>
        <v>2019</v>
      </c>
      <c r="E1891" s="15" t="s">
        <v>1178</v>
      </c>
      <c r="F1891" s="15" t="s">
        <v>238</v>
      </c>
      <c r="G1891" s="15"/>
      <c r="H1891" s="15"/>
      <c r="I1891" s="15"/>
      <c r="J1891" s="18">
        <v>6</v>
      </c>
      <c r="L1891" s="15" t="s">
        <v>240</v>
      </c>
      <c r="M1891" s="15" t="s">
        <v>14</v>
      </c>
      <c r="N1891" s="15" t="s">
        <v>7451</v>
      </c>
      <c r="O1891" s="15"/>
      <c r="Q1891" s="10">
        <v>6</v>
      </c>
      <c r="S1891" s="15"/>
      <c r="T1891">
        <f t="shared" si="59"/>
        <v>113.09733552923255</v>
      </c>
      <c r="U1891" s="15" t="s">
        <v>5626</v>
      </c>
      <c r="V1891" s="15" t="s">
        <v>5627</v>
      </c>
    </row>
    <row r="1892" spans="1:22" ht="15" customHeight="1" x14ac:dyDescent="0.3">
      <c r="A1892" s="15" t="s">
        <v>78</v>
      </c>
      <c r="B1892" s="16">
        <v>43691</v>
      </c>
      <c r="C1892" s="16">
        <v>43691</v>
      </c>
      <c r="D1892" s="15">
        <f t="shared" si="58"/>
        <v>2019</v>
      </c>
      <c r="E1892" s="15" t="s">
        <v>390</v>
      </c>
      <c r="F1892" s="15" t="s">
        <v>360</v>
      </c>
      <c r="G1892" s="15" t="s">
        <v>901</v>
      </c>
      <c r="H1892" s="15" t="s">
        <v>953</v>
      </c>
      <c r="I1892" s="15"/>
      <c r="J1892" s="18">
        <v>2</v>
      </c>
      <c r="L1892" s="15" t="s">
        <v>240</v>
      </c>
      <c r="M1892" s="15" t="s">
        <v>14</v>
      </c>
      <c r="N1892" s="15" t="s">
        <v>7451</v>
      </c>
      <c r="O1892" s="15"/>
      <c r="Q1892" s="10">
        <v>2</v>
      </c>
      <c r="S1892" s="15"/>
      <c r="T1892">
        <f t="shared" si="59"/>
        <v>12.566370614359172</v>
      </c>
      <c r="U1892" s="15" t="s">
        <v>5628</v>
      </c>
      <c r="V1892" s="15" t="s">
        <v>5629</v>
      </c>
    </row>
    <row r="1893" spans="1:22" ht="15" customHeight="1" x14ac:dyDescent="0.3">
      <c r="A1893" s="15" t="s">
        <v>78</v>
      </c>
      <c r="B1893" s="16">
        <v>43691</v>
      </c>
      <c r="C1893" s="16">
        <v>43691</v>
      </c>
      <c r="D1893" s="15">
        <f t="shared" si="58"/>
        <v>2019</v>
      </c>
      <c r="E1893" s="15" t="s">
        <v>390</v>
      </c>
      <c r="F1893" s="15" t="s">
        <v>2440</v>
      </c>
      <c r="G1893" s="15"/>
      <c r="H1893" s="15"/>
      <c r="I1893" s="15"/>
      <c r="J1893" s="18">
        <v>0.01</v>
      </c>
      <c r="L1893" s="15" t="s">
        <v>330</v>
      </c>
      <c r="M1893" s="15" t="s">
        <v>12</v>
      </c>
      <c r="N1893" s="15" t="s">
        <v>7451</v>
      </c>
      <c r="O1893" s="15"/>
      <c r="Q1893">
        <v>0.5</v>
      </c>
      <c r="S1893" s="15"/>
      <c r="T1893">
        <f t="shared" si="59"/>
        <v>0.78539816339744828</v>
      </c>
      <c r="U1893" s="15" t="s">
        <v>5630</v>
      </c>
      <c r="V1893" s="15" t="s">
        <v>5631</v>
      </c>
    </row>
    <row r="1894" spans="1:22" ht="15" customHeight="1" x14ac:dyDescent="0.3">
      <c r="A1894" s="15" t="s">
        <v>78</v>
      </c>
      <c r="B1894" s="16">
        <v>43691</v>
      </c>
      <c r="C1894" s="16">
        <v>43691</v>
      </c>
      <c r="D1894" s="15">
        <f t="shared" si="58"/>
        <v>2019</v>
      </c>
      <c r="E1894" s="15" t="s">
        <v>390</v>
      </c>
      <c r="F1894" s="15" t="s">
        <v>2440</v>
      </c>
      <c r="G1894" s="15"/>
      <c r="H1894" s="15"/>
      <c r="I1894" s="15"/>
      <c r="J1894" s="18">
        <v>0.01</v>
      </c>
      <c r="L1894" s="15" t="s">
        <v>330</v>
      </c>
      <c r="M1894" s="15" t="s">
        <v>12</v>
      </c>
      <c r="N1894" s="15" t="s">
        <v>7451</v>
      </c>
      <c r="O1894" s="15"/>
      <c r="Q1894">
        <v>0.5</v>
      </c>
      <c r="S1894" s="15"/>
      <c r="T1894">
        <f t="shared" si="59"/>
        <v>0.78539816339744828</v>
      </c>
      <c r="U1894" s="15" t="s">
        <v>5632</v>
      </c>
      <c r="V1894" s="15" t="s">
        <v>5633</v>
      </c>
    </row>
    <row r="1895" spans="1:22" ht="15" customHeight="1" x14ac:dyDescent="0.3">
      <c r="A1895" s="15" t="s">
        <v>78</v>
      </c>
      <c r="B1895" s="16">
        <v>43691</v>
      </c>
      <c r="C1895" s="16">
        <v>43691</v>
      </c>
      <c r="D1895" s="15">
        <f t="shared" si="58"/>
        <v>2019</v>
      </c>
      <c r="E1895" s="15" t="s">
        <v>390</v>
      </c>
      <c r="F1895" s="15" t="s">
        <v>2440</v>
      </c>
      <c r="G1895" s="15"/>
      <c r="H1895" s="15"/>
      <c r="I1895" s="15"/>
      <c r="J1895" s="18">
        <v>0.01</v>
      </c>
      <c r="L1895" s="15" t="s">
        <v>330</v>
      </c>
      <c r="M1895" s="15" t="s">
        <v>12</v>
      </c>
      <c r="N1895" s="15" t="s">
        <v>7451</v>
      </c>
      <c r="O1895" s="15"/>
      <c r="Q1895">
        <v>0.5</v>
      </c>
      <c r="S1895" s="15"/>
      <c r="T1895">
        <f t="shared" si="59"/>
        <v>0.78539816339744828</v>
      </c>
      <c r="U1895" s="15" t="s">
        <v>5634</v>
      </c>
      <c r="V1895" s="15" t="s">
        <v>5635</v>
      </c>
    </row>
    <row r="1896" spans="1:22" ht="15" customHeight="1" x14ac:dyDescent="0.3">
      <c r="A1896" s="15" t="s">
        <v>78</v>
      </c>
      <c r="B1896" s="16">
        <v>43691</v>
      </c>
      <c r="C1896" s="16">
        <v>43691</v>
      </c>
      <c r="D1896" s="15">
        <f t="shared" si="58"/>
        <v>2019</v>
      </c>
      <c r="E1896" s="15" t="s">
        <v>390</v>
      </c>
      <c r="F1896" s="15" t="s">
        <v>238</v>
      </c>
      <c r="G1896" s="15"/>
      <c r="H1896" s="15"/>
      <c r="I1896" s="15"/>
      <c r="J1896" s="18">
        <v>2</v>
      </c>
      <c r="L1896" s="15" t="s">
        <v>240</v>
      </c>
      <c r="M1896" s="15" t="s">
        <v>14</v>
      </c>
      <c r="N1896" s="15" t="s">
        <v>7451</v>
      </c>
      <c r="O1896" s="15"/>
      <c r="Q1896" s="10">
        <v>2</v>
      </c>
      <c r="S1896" s="15"/>
      <c r="T1896">
        <f t="shared" si="59"/>
        <v>12.566370614359172</v>
      </c>
      <c r="U1896" s="15" t="s">
        <v>5636</v>
      </c>
      <c r="V1896" s="15" t="s">
        <v>5637</v>
      </c>
    </row>
    <row r="1897" spans="1:22" ht="15" customHeight="1" x14ac:dyDescent="0.3">
      <c r="A1897" s="15" t="s">
        <v>133</v>
      </c>
      <c r="B1897" s="16">
        <v>43696</v>
      </c>
      <c r="C1897" s="16">
        <v>43696</v>
      </c>
      <c r="D1897" s="15">
        <f t="shared" si="58"/>
        <v>2019</v>
      </c>
      <c r="E1897" s="15" t="s">
        <v>41</v>
      </c>
      <c r="F1897" s="15" t="s">
        <v>4641</v>
      </c>
      <c r="G1897" s="15"/>
      <c r="H1897" s="15"/>
      <c r="I1897" s="15"/>
      <c r="J1897" s="18">
        <v>0</v>
      </c>
      <c r="L1897" s="15"/>
      <c r="M1897" s="15">
        <v>0</v>
      </c>
      <c r="N1897" s="15">
        <v>0</v>
      </c>
      <c r="O1897" s="15"/>
      <c r="Q1897">
        <v>0.5</v>
      </c>
      <c r="S1897" s="15"/>
      <c r="T1897">
        <f t="shared" si="59"/>
        <v>0.78539816339744828</v>
      </c>
      <c r="U1897" s="15" t="s">
        <v>5638</v>
      </c>
      <c r="V1897" s="15" t="s">
        <v>5639</v>
      </c>
    </row>
    <row r="1898" spans="1:22" ht="15" customHeight="1" x14ac:dyDescent="0.3">
      <c r="A1898" s="15" t="s">
        <v>5640</v>
      </c>
      <c r="B1898" s="16">
        <v>43697</v>
      </c>
      <c r="C1898" s="16">
        <v>43697</v>
      </c>
      <c r="D1898" s="15">
        <f t="shared" si="58"/>
        <v>2019</v>
      </c>
      <c r="E1898" s="15" t="s">
        <v>41</v>
      </c>
      <c r="F1898" s="15" t="s">
        <v>238</v>
      </c>
      <c r="G1898" s="15" t="s">
        <v>901</v>
      </c>
      <c r="H1898" s="15" t="s">
        <v>1252</v>
      </c>
      <c r="I1898" s="15"/>
      <c r="J1898" s="18">
        <v>2</v>
      </c>
      <c r="L1898" s="15" t="s">
        <v>252</v>
      </c>
      <c r="M1898" s="15" t="s">
        <v>14</v>
      </c>
      <c r="N1898" s="15" t="s">
        <v>7452</v>
      </c>
      <c r="O1898" s="15"/>
      <c r="Q1898" s="10">
        <v>2</v>
      </c>
      <c r="S1898" s="15"/>
      <c r="T1898">
        <f t="shared" si="59"/>
        <v>12.566370614359172</v>
      </c>
      <c r="U1898" s="15" t="s">
        <v>5641</v>
      </c>
      <c r="V1898" s="15" t="s">
        <v>5642</v>
      </c>
    </row>
    <row r="1899" spans="1:22" ht="15" customHeight="1" x14ac:dyDescent="0.3">
      <c r="A1899" s="15" t="s">
        <v>5640</v>
      </c>
      <c r="B1899" s="16">
        <v>43697</v>
      </c>
      <c r="C1899" s="16">
        <v>43697</v>
      </c>
      <c r="D1899" s="15">
        <f t="shared" si="58"/>
        <v>2019</v>
      </c>
      <c r="E1899" s="15" t="s">
        <v>41</v>
      </c>
      <c r="F1899" s="15" t="s">
        <v>238</v>
      </c>
      <c r="G1899" s="15"/>
      <c r="H1899" s="15"/>
      <c r="I1899" s="15"/>
      <c r="J1899" s="18">
        <v>1</v>
      </c>
      <c r="L1899" s="15" t="s">
        <v>252</v>
      </c>
      <c r="M1899" s="15" t="s">
        <v>14</v>
      </c>
      <c r="N1899" s="15" t="s">
        <v>7452</v>
      </c>
      <c r="O1899" s="15"/>
      <c r="Q1899" s="10">
        <v>1</v>
      </c>
      <c r="S1899" s="15"/>
      <c r="T1899">
        <f t="shared" si="59"/>
        <v>3.1415926535897931</v>
      </c>
      <c r="U1899" s="15" t="s">
        <v>5643</v>
      </c>
      <c r="V1899" s="15" t="s">
        <v>5644</v>
      </c>
    </row>
    <row r="1900" spans="1:22" ht="15" customHeight="1" x14ac:dyDescent="0.3">
      <c r="A1900" s="15" t="s">
        <v>5640</v>
      </c>
      <c r="B1900" s="16">
        <v>43697</v>
      </c>
      <c r="C1900" s="16">
        <v>43697</v>
      </c>
      <c r="D1900" s="15">
        <f t="shared" si="58"/>
        <v>2019</v>
      </c>
      <c r="E1900" s="15" t="s">
        <v>41</v>
      </c>
      <c r="F1900" s="15" t="s">
        <v>238</v>
      </c>
      <c r="G1900" s="15"/>
      <c r="H1900" s="15"/>
      <c r="I1900" s="15"/>
      <c r="J1900" s="18">
        <v>1</v>
      </c>
      <c r="L1900" s="15" t="s">
        <v>252</v>
      </c>
      <c r="M1900" s="15" t="s">
        <v>14</v>
      </c>
      <c r="N1900" s="15" t="s">
        <v>7452</v>
      </c>
      <c r="O1900" s="15"/>
      <c r="Q1900" s="10">
        <v>1</v>
      </c>
      <c r="S1900" s="15"/>
      <c r="T1900">
        <f t="shared" si="59"/>
        <v>3.1415926535897931</v>
      </c>
      <c r="U1900" s="15" t="s">
        <v>5645</v>
      </c>
      <c r="V1900" s="15" t="s">
        <v>5646</v>
      </c>
    </row>
    <row r="1901" spans="1:22" ht="15" customHeight="1" x14ac:dyDescent="0.3">
      <c r="A1901" s="15" t="s">
        <v>5640</v>
      </c>
      <c r="B1901" s="16">
        <v>43697</v>
      </c>
      <c r="C1901" s="16">
        <v>43697</v>
      </c>
      <c r="D1901" s="15">
        <f t="shared" si="58"/>
        <v>2019</v>
      </c>
      <c r="E1901" s="15" t="s">
        <v>41</v>
      </c>
      <c r="F1901" s="15" t="s">
        <v>238</v>
      </c>
      <c r="G1901" s="15"/>
      <c r="H1901" s="15"/>
      <c r="I1901" s="15"/>
      <c r="J1901" s="18">
        <v>2</v>
      </c>
      <c r="L1901" s="15" t="s">
        <v>252</v>
      </c>
      <c r="M1901" s="15" t="s">
        <v>14</v>
      </c>
      <c r="N1901" s="15" t="s">
        <v>7452</v>
      </c>
      <c r="O1901" s="15"/>
      <c r="Q1901" s="10">
        <v>2</v>
      </c>
      <c r="S1901" s="15"/>
      <c r="T1901">
        <f t="shared" si="59"/>
        <v>12.566370614359172</v>
      </c>
      <c r="U1901" s="15" t="s">
        <v>5647</v>
      </c>
      <c r="V1901" s="15" t="s">
        <v>5648</v>
      </c>
    </row>
    <row r="1902" spans="1:22" ht="15" customHeight="1" x14ac:dyDescent="0.3">
      <c r="A1902" s="15" t="s">
        <v>222</v>
      </c>
      <c r="B1902" s="16">
        <v>43697</v>
      </c>
      <c r="C1902" s="16">
        <v>43697</v>
      </c>
      <c r="D1902" s="15">
        <f t="shared" si="58"/>
        <v>2019</v>
      </c>
      <c r="E1902" s="15" t="s">
        <v>390</v>
      </c>
      <c r="F1902" s="15" t="s">
        <v>2440</v>
      </c>
      <c r="G1902" s="15" t="s">
        <v>427</v>
      </c>
      <c r="H1902" s="15" t="s">
        <v>43</v>
      </c>
      <c r="I1902" s="15"/>
      <c r="J1902" s="18">
        <v>0.01</v>
      </c>
      <c r="L1902" s="15" t="s">
        <v>330</v>
      </c>
      <c r="M1902" s="15" t="s">
        <v>12</v>
      </c>
      <c r="N1902" s="15" t="s">
        <v>7451</v>
      </c>
      <c r="O1902" s="15"/>
      <c r="Q1902">
        <v>0.5</v>
      </c>
      <c r="S1902" s="15"/>
      <c r="T1902">
        <f t="shared" si="59"/>
        <v>0.78539816339744828</v>
      </c>
      <c r="U1902" s="15" t="s">
        <v>5649</v>
      </c>
      <c r="V1902" s="15" t="s">
        <v>5650</v>
      </c>
    </row>
    <row r="1903" spans="1:22" ht="15" customHeight="1" x14ac:dyDescent="0.3">
      <c r="A1903" s="15" t="s">
        <v>222</v>
      </c>
      <c r="B1903" s="16">
        <v>43697</v>
      </c>
      <c r="C1903" s="16">
        <v>43697</v>
      </c>
      <c r="D1903" s="15">
        <f t="shared" si="58"/>
        <v>2019</v>
      </c>
      <c r="E1903" s="15" t="s">
        <v>390</v>
      </c>
      <c r="F1903" s="15" t="s">
        <v>2440</v>
      </c>
      <c r="G1903" s="15"/>
      <c r="H1903" s="15"/>
      <c r="I1903" s="15"/>
      <c r="J1903" s="18">
        <v>0.01</v>
      </c>
      <c r="L1903" s="15" t="s">
        <v>330</v>
      </c>
      <c r="M1903" s="15" t="s">
        <v>12</v>
      </c>
      <c r="N1903" s="15" t="s">
        <v>7451</v>
      </c>
      <c r="O1903" s="15"/>
      <c r="Q1903">
        <v>0.5</v>
      </c>
      <c r="S1903" s="15"/>
      <c r="T1903">
        <f t="shared" si="59"/>
        <v>0.78539816339744828</v>
      </c>
      <c r="U1903" s="15" t="s">
        <v>5651</v>
      </c>
      <c r="V1903" s="15" t="s">
        <v>5652</v>
      </c>
    </row>
    <row r="1904" spans="1:22" ht="15" customHeight="1" x14ac:dyDescent="0.3">
      <c r="A1904" s="15" t="s">
        <v>222</v>
      </c>
      <c r="B1904" s="16">
        <v>43697</v>
      </c>
      <c r="C1904" s="16">
        <v>43697</v>
      </c>
      <c r="D1904" s="15">
        <f t="shared" si="58"/>
        <v>2019</v>
      </c>
      <c r="E1904" s="15" t="s">
        <v>390</v>
      </c>
      <c r="F1904" s="15" t="s">
        <v>238</v>
      </c>
      <c r="G1904" s="15"/>
      <c r="H1904" s="15"/>
      <c r="I1904" s="15"/>
      <c r="J1904" s="18">
        <v>1</v>
      </c>
      <c r="L1904" s="15" t="s">
        <v>240</v>
      </c>
      <c r="M1904" s="15" t="s">
        <v>12</v>
      </c>
      <c r="N1904" s="15" t="s">
        <v>7451</v>
      </c>
      <c r="O1904" s="15"/>
      <c r="Q1904" s="10">
        <v>1</v>
      </c>
      <c r="S1904" s="15"/>
      <c r="T1904">
        <f t="shared" si="59"/>
        <v>3.1415926535897931</v>
      </c>
      <c r="U1904" s="15" t="s">
        <v>5653</v>
      </c>
      <c r="V1904" s="15" t="s">
        <v>5654</v>
      </c>
    </row>
    <row r="1905" spans="1:22" ht="15" customHeight="1" x14ac:dyDescent="0.3">
      <c r="A1905" s="15" t="s">
        <v>222</v>
      </c>
      <c r="B1905" s="16">
        <v>43697</v>
      </c>
      <c r="C1905" s="16">
        <v>43697</v>
      </c>
      <c r="D1905" s="15">
        <f t="shared" si="58"/>
        <v>2019</v>
      </c>
      <c r="E1905" s="15" t="s">
        <v>390</v>
      </c>
      <c r="F1905" s="15" t="s">
        <v>2440</v>
      </c>
      <c r="G1905" s="15"/>
      <c r="H1905" s="15"/>
      <c r="I1905" s="15"/>
      <c r="J1905" s="18">
        <v>0.01</v>
      </c>
      <c r="L1905" s="15" t="s">
        <v>330</v>
      </c>
      <c r="M1905" s="15" t="s">
        <v>12</v>
      </c>
      <c r="N1905" s="15" t="s">
        <v>7451</v>
      </c>
      <c r="O1905" s="15"/>
      <c r="Q1905">
        <v>0.5</v>
      </c>
      <c r="S1905" s="15"/>
      <c r="T1905">
        <f t="shared" si="59"/>
        <v>0.78539816339744828</v>
      </c>
      <c r="U1905" s="15" t="s">
        <v>5655</v>
      </c>
      <c r="V1905" s="15" t="s">
        <v>5656</v>
      </c>
    </row>
    <row r="1906" spans="1:22" ht="15" customHeight="1" x14ac:dyDescent="0.3">
      <c r="A1906" s="15" t="s">
        <v>222</v>
      </c>
      <c r="B1906" s="16">
        <v>43697</v>
      </c>
      <c r="C1906" s="16">
        <v>43697</v>
      </c>
      <c r="D1906" s="15">
        <f t="shared" si="58"/>
        <v>2019</v>
      </c>
      <c r="E1906" s="15" t="s">
        <v>390</v>
      </c>
      <c r="F1906" s="15" t="s">
        <v>2440</v>
      </c>
      <c r="G1906" s="15"/>
      <c r="H1906" s="15"/>
      <c r="I1906" s="15"/>
      <c r="J1906" s="18">
        <v>0.01</v>
      </c>
      <c r="L1906" s="15" t="s">
        <v>330</v>
      </c>
      <c r="M1906" s="15" t="s">
        <v>12</v>
      </c>
      <c r="N1906" s="15" t="s">
        <v>7451</v>
      </c>
      <c r="O1906" s="15"/>
      <c r="Q1906">
        <v>0.5</v>
      </c>
      <c r="S1906" s="15"/>
      <c r="T1906">
        <f t="shared" si="59"/>
        <v>0.78539816339744828</v>
      </c>
      <c r="U1906" s="15" t="s">
        <v>5657</v>
      </c>
      <c r="V1906" s="15" t="s">
        <v>5658</v>
      </c>
    </row>
    <row r="1907" spans="1:22" ht="15" customHeight="1" x14ac:dyDescent="0.3">
      <c r="A1907" s="15" t="s">
        <v>160</v>
      </c>
      <c r="B1907" s="16">
        <v>43697</v>
      </c>
      <c r="C1907" s="16">
        <v>43697</v>
      </c>
      <c r="D1907" s="15">
        <f t="shared" si="58"/>
        <v>2019</v>
      </c>
      <c r="E1907" s="15" t="s">
        <v>390</v>
      </c>
      <c r="F1907" s="15" t="s">
        <v>4641</v>
      </c>
      <c r="G1907" s="15" t="s">
        <v>427</v>
      </c>
      <c r="H1907" s="15" t="s">
        <v>1252</v>
      </c>
      <c r="I1907" s="15"/>
      <c r="J1907" s="18">
        <v>0</v>
      </c>
      <c r="L1907" s="15"/>
      <c r="M1907" s="15">
        <v>0</v>
      </c>
      <c r="N1907" s="15">
        <v>0</v>
      </c>
      <c r="O1907" s="15"/>
      <c r="Q1907">
        <v>0.5</v>
      </c>
      <c r="S1907" s="15"/>
      <c r="T1907">
        <f t="shared" si="59"/>
        <v>0.78539816339744828</v>
      </c>
      <c r="U1907" s="15" t="s">
        <v>5659</v>
      </c>
      <c r="V1907" s="15" t="s">
        <v>5660</v>
      </c>
    </row>
    <row r="1908" spans="1:22" ht="15" customHeight="1" x14ac:dyDescent="0.3">
      <c r="A1908" s="15" t="s">
        <v>49</v>
      </c>
      <c r="B1908" s="16">
        <v>43697</v>
      </c>
      <c r="C1908" s="16">
        <v>43697</v>
      </c>
      <c r="D1908" s="15">
        <f t="shared" si="58"/>
        <v>2019</v>
      </c>
      <c r="E1908" s="15" t="s">
        <v>390</v>
      </c>
      <c r="F1908" s="15" t="s">
        <v>238</v>
      </c>
      <c r="G1908" s="15" t="s">
        <v>944</v>
      </c>
      <c r="H1908" s="15" t="s">
        <v>43</v>
      </c>
      <c r="I1908" s="15" t="s">
        <v>941</v>
      </c>
      <c r="J1908" s="18">
        <v>1</v>
      </c>
      <c r="L1908" s="15" t="s">
        <v>240</v>
      </c>
      <c r="M1908" s="15" t="s">
        <v>14</v>
      </c>
      <c r="N1908" s="15" t="s">
        <v>7451</v>
      </c>
      <c r="O1908" s="15"/>
      <c r="Q1908" s="10">
        <v>1</v>
      </c>
      <c r="S1908" s="15"/>
      <c r="T1908">
        <f t="shared" si="59"/>
        <v>3.1415926535897931</v>
      </c>
      <c r="U1908" s="15" t="s">
        <v>5661</v>
      </c>
      <c r="V1908" s="15" t="s">
        <v>5662</v>
      </c>
    </row>
    <row r="1909" spans="1:22" ht="15" customHeight="1" x14ac:dyDescent="0.3">
      <c r="A1909" s="15" t="s">
        <v>64</v>
      </c>
      <c r="B1909" s="16">
        <v>43697</v>
      </c>
      <c r="C1909" s="16">
        <v>43697</v>
      </c>
      <c r="D1909" s="15">
        <f t="shared" si="58"/>
        <v>2019</v>
      </c>
      <c r="E1909" s="15" t="s">
        <v>41</v>
      </c>
      <c r="F1909" s="15" t="s">
        <v>266</v>
      </c>
      <c r="G1909" s="15" t="s">
        <v>952</v>
      </c>
      <c r="H1909" s="15" t="s">
        <v>43</v>
      </c>
      <c r="I1909" s="15"/>
      <c r="J1909" s="18">
        <v>2</v>
      </c>
      <c r="L1909" s="15" t="s">
        <v>252</v>
      </c>
      <c r="M1909" s="15" t="s">
        <v>14</v>
      </c>
      <c r="N1909" s="15" t="s">
        <v>7452</v>
      </c>
      <c r="O1909" s="15"/>
      <c r="Q1909" s="10">
        <v>2</v>
      </c>
      <c r="S1909" s="15"/>
      <c r="T1909">
        <f t="shared" si="59"/>
        <v>12.566370614359172</v>
      </c>
      <c r="U1909" s="15" t="s">
        <v>5663</v>
      </c>
      <c r="V1909" s="15" t="s">
        <v>5664</v>
      </c>
    </row>
    <row r="1910" spans="1:22" ht="15" customHeight="1" x14ac:dyDescent="0.3">
      <c r="A1910" s="15" t="s">
        <v>64</v>
      </c>
      <c r="B1910" s="16">
        <v>43697</v>
      </c>
      <c r="C1910" s="16">
        <v>43697</v>
      </c>
      <c r="D1910" s="15">
        <f t="shared" si="58"/>
        <v>2019</v>
      </c>
      <c r="E1910" s="15" t="s">
        <v>41</v>
      </c>
      <c r="F1910" s="15" t="s">
        <v>266</v>
      </c>
      <c r="G1910" s="15"/>
      <c r="H1910" s="15"/>
      <c r="I1910" s="15"/>
      <c r="J1910" s="18">
        <v>2</v>
      </c>
      <c r="L1910" s="15" t="s">
        <v>252</v>
      </c>
      <c r="M1910" s="15" t="s">
        <v>14</v>
      </c>
      <c r="N1910" s="15" t="s">
        <v>7452</v>
      </c>
      <c r="O1910" s="15"/>
      <c r="Q1910" s="10">
        <v>2</v>
      </c>
      <c r="S1910" s="15"/>
      <c r="T1910">
        <f t="shared" si="59"/>
        <v>12.566370614359172</v>
      </c>
      <c r="U1910" s="15" t="s">
        <v>5665</v>
      </c>
      <c r="V1910" s="15" t="s">
        <v>5666</v>
      </c>
    </row>
    <row r="1911" spans="1:22" ht="15" customHeight="1" x14ac:dyDescent="0.3">
      <c r="A1911" s="15" t="s">
        <v>64</v>
      </c>
      <c r="B1911" s="16">
        <v>43697</v>
      </c>
      <c r="C1911" s="16">
        <v>43697</v>
      </c>
      <c r="D1911" s="15">
        <f t="shared" si="58"/>
        <v>2019</v>
      </c>
      <c r="E1911" s="15" t="s">
        <v>41</v>
      </c>
      <c r="F1911" s="15" t="s">
        <v>266</v>
      </c>
      <c r="G1911" s="15"/>
      <c r="H1911" s="15"/>
      <c r="I1911" s="15"/>
      <c r="J1911" s="18">
        <v>4</v>
      </c>
      <c r="L1911" s="15" t="s">
        <v>252</v>
      </c>
      <c r="M1911" s="15" t="s">
        <v>14</v>
      </c>
      <c r="N1911" s="15" t="s">
        <v>7452</v>
      </c>
      <c r="O1911" s="15"/>
      <c r="Q1911" s="10">
        <v>4</v>
      </c>
      <c r="S1911" s="15"/>
      <c r="T1911">
        <f t="shared" si="59"/>
        <v>50.26548245743669</v>
      </c>
      <c r="U1911" s="15" t="s">
        <v>5667</v>
      </c>
      <c r="V1911" s="15" t="s">
        <v>5668</v>
      </c>
    </row>
    <row r="1912" spans="1:22" ht="15" customHeight="1" x14ac:dyDescent="0.3">
      <c r="A1912" s="15" t="s">
        <v>64</v>
      </c>
      <c r="B1912" s="16">
        <v>43697</v>
      </c>
      <c r="C1912" s="16">
        <v>43697</v>
      </c>
      <c r="D1912" s="15">
        <f t="shared" si="58"/>
        <v>2019</v>
      </c>
      <c r="E1912" s="15" t="s">
        <v>41</v>
      </c>
      <c r="F1912" s="15" t="s">
        <v>281</v>
      </c>
      <c r="G1912" s="15"/>
      <c r="H1912" s="15"/>
      <c r="I1912" s="15"/>
      <c r="J1912" s="18">
        <v>4</v>
      </c>
      <c r="L1912" s="15" t="s">
        <v>252</v>
      </c>
      <c r="M1912" s="15" t="s">
        <v>14</v>
      </c>
      <c r="N1912" s="15" t="s">
        <v>7452</v>
      </c>
      <c r="O1912" s="15"/>
      <c r="Q1912" s="10">
        <v>4</v>
      </c>
      <c r="S1912" s="15"/>
      <c r="T1912">
        <f t="shared" si="59"/>
        <v>50.26548245743669</v>
      </c>
      <c r="U1912" s="15" t="s">
        <v>5670</v>
      </c>
      <c r="V1912" s="15" t="s">
        <v>5671</v>
      </c>
    </row>
    <row r="1913" spans="1:22" ht="15" customHeight="1" x14ac:dyDescent="0.3">
      <c r="A1913" s="15" t="s">
        <v>64</v>
      </c>
      <c r="B1913" s="16">
        <v>43697</v>
      </c>
      <c r="C1913" s="16">
        <v>43697</v>
      </c>
      <c r="D1913" s="15">
        <f t="shared" si="58"/>
        <v>2019</v>
      </c>
      <c r="E1913" s="15" t="s">
        <v>41</v>
      </c>
      <c r="F1913" s="15" t="s">
        <v>281</v>
      </c>
      <c r="G1913" s="15"/>
      <c r="H1913" s="15"/>
      <c r="I1913" s="15"/>
      <c r="J1913" s="18">
        <v>2</v>
      </c>
      <c r="L1913" s="15" t="s">
        <v>252</v>
      </c>
      <c r="M1913" s="15" t="s">
        <v>14</v>
      </c>
      <c r="N1913" s="15" t="s">
        <v>7452</v>
      </c>
      <c r="O1913" s="15"/>
      <c r="Q1913" s="10">
        <v>2</v>
      </c>
      <c r="S1913" s="15"/>
      <c r="T1913">
        <f t="shared" si="59"/>
        <v>12.566370614359172</v>
      </c>
      <c r="U1913" s="15" t="s">
        <v>5672</v>
      </c>
      <c r="V1913" s="15" t="s">
        <v>5673</v>
      </c>
    </row>
    <row r="1914" spans="1:22" ht="15" customHeight="1" x14ac:dyDescent="0.3">
      <c r="A1914" s="15" t="s">
        <v>64</v>
      </c>
      <c r="B1914" s="16">
        <v>43697</v>
      </c>
      <c r="C1914" s="16">
        <v>43697</v>
      </c>
      <c r="D1914" s="15">
        <f t="shared" si="58"/>
        <v>2019</v>
      </c>
      <c r="E1914" s="15" t="s">
        <v>41</v>
      </c>
      <c r="F1914" s="15" t="s">
        <v>301</v>
      </c>
      <c r="G1914" s="15"/>
      <c r="H1914" s="15"/>
      <c r="I1914" s="15"/>
      <c r="J1914" s="18">
        <v>1</v>
      </c>
      <c r="L1914" s="15" t="s">
        <v>252</v>
      </c>
      <c r="M1914" s="15" t="s">
        <v>14</v>
      </c>
      <c r="N1914" s="15" t="s">
        <v>7451</v>
      </c>
      <c r="O1914" s="15"/>
      <c r="Q1914" s="10">
        <v>1</v>
      </c>
      <c r="S1914" s="15"/>
      <c r="T1914">
        <f t="shared" si="59"/>
        <v>3.1415926535897931</v>
      </c>
      <c r="U1914" s="15" t="s">
        <v>5674</v>
      </c>
      <c r="V1914" s="15" t="s">
        <v>5675</v>
      </c>
    </row>
    <row r="1915" spans="1:22" ht="15" customHeight="1" x14ac:dyDescent="0.3">
      <c r="A1915" s="15" t="s">
        <v>64</v>
      </c>
      <c r="B1915" s="16">
        <v>43697</v>
      </c>
      <c r="C1915" s="16">
        <v>43697</v>
      </c>
      <c r="D1915" s="15">
        <f t="shared" si="58"/>
        <v>2019</v>
      </c>
      <c r="E1915" s="15" t="s">
        <v>41</v>
      </c>
      <c r="F1915" s="15" t="s">
        <v>301</v>
      </c>
      <c r="G1915" s="15"/>
      <c r="H1915" s="15"/>
      <c r="I1915" s="15"/>
      <c r="J1915" s="18">
        <v>3</v>
      </c>
      <c r="L1915" s="15" t="s">
        <v>252</v>
      </c>
      <c r="M1915" s="15" t="s">
        <v>14</v>
      </c>
      <c r="N1915" s="15" t="s">
        <v>7451</v>
      </c>
      <c r="O1915" s="15"/>
      <c r="Q1915" s="10">
        <v>3</v>
      </c>
      <c r="S1915" s="15"/>
      <c r="T1915">
        <f t="shared" si="59"/>
        <v>28.274333882308138</v>
      </c>
      <c r="U1915" s="15" t="s">
        <v>5676</v>
      </c>
      <c r="V1915" s="15" t="s">
        <v>5677</v>
      </c>
    </row>
    <row r="1916" spans="1:22" ht="15" customHeight="1" x14ac:dyDescent="0.3">
      <c r="A1916" s="15" t="s">
        <v>64</v>
      </c>
      <c r="B1916" s="16">
        <v>43697</v>
      </c>
      <c r="C1916" s="16">
        <v>43697</v>
      </c>
      <c r="D1916" s="15">
        <f t="shared" si="58"/>
        <v>2019</v>
      </c>
      <c r="E1916" s="15" t="s">
        <v>41</v>
      </c>
      <c r="F1916" s="15" t="s">
        <v>335</v>
      </c>
      <c r="G1916" s="15"/>
      <c r="H1916" s="15"/>
      <c r="I1916" s="15"/>
      <c r="J1916" s="18">
        <v>1</v>
      </c>
      <c r="L1916" s="15" t="s">
        <v>252</v>
      </c>
      <c r="M1916" s="15" t="s">
        <v>14</v>
      </c>
      <c r="N1916" s="15" t="s">
        <v>7451</v>
      </c>
      <c r="O1916" s="15"/>
      <c r="Q1916" s="10">
        <v>1</v>
      </c>
      <c r="S1916" s="15"/>
      <c r="T1916">
        <f t="shared" si="59"/>
        <v>3.1415926535897931</v>
      </c>
      <c r="U1916" s="15" t="s">
        <v>5678</v>
      </c>
      <c r="V1916" s="15" t="s">
        <v>5679</v>
      </c>
    </row>
    <row r="1917" spans="1:22" ht="15" customHeight="1" x14ac:dyDescent="0.3">
      <c r="A1917" s="15" t="s">
        <v>64</v>
      </c>
      <c r="B1917" s="16">
        <v>43697</v>
      </c>
      <c r="C1917" s="16">
        <v>43697</v>
      </c>
      <c r="D1917" s="15">
        <f t="shared" si="58"/>
        <v>2019</v>
      </c>
      <c r="E1917" s="15" t="s">
        <v>41</v>
      </c>
      <c r="F1917" s="15" t="s">
        <v>301</v>
      </c>
      <c r="G1917" s="15"/>
      <c r="H1917" s="15"/>
      <c r="I1917" s="15"/>
      <c r="J1917" s="18">
        <v>3</v>
      </c>
      <c r="L1917" s="15" t="s">
        <v>252</v>
      </c>
      <c r="M1917" s="15" t="s">
        <v>14</v>
      </c>
      <c r="N1917" s="15" t="s">
        <v>7451</v>
      </c>
      <c r="O1917" s="15"/>
      <c r="Q1917" s="10">
        <v>3</v>
      </c>
      <c r="S1917" s="15"/>
      <c r="T1917">
        <f t="shared" si="59"/>
        <v>28.274333882308138</v>
      </c>
      <c r="U1917" s="15" t="s">
        <v>5680</v>
      </c>
      <c r="V1917" s="15" t="s">
        <v>5681</v>
      </c>
    </row>
    <row r="1918" spans="1:22" ht="15" customHeight="1" x14ac:dyDescent="0.3">
      <c r="A1918" s="15" t="s">
        <v>64</v>
      </c>
      <c r="B1918" s="16">
        <v>43697</v>
      </c>
      <c r="C1918" s="16">
        <v>43697</v>
      </c>
      <c r="D1918" s="15">
        <f t="shared" si="58"/>
        <v>2019</v>
      </c>
      <c r="E1918" s="15" t="s">
        <v>41</v>
      </c>
      <c r="F1918" s="15" t="s">
        <v>301</v>
      </c>
      <c r="G1918" s="15"/>
      <c r="H1918" s="15"/>
      <c r="I1918" s="15"/>
      <c r="J1918" s="18">
        <v>1</v>
      </c>
      <c r="L1918" s="15" t="s">
        <v>252</v>
      </c>
      <c r="M1918" s="15" t="s">
        <v>14</v>
      </c>
      <c r="N1918" s="15" t="s">
        <v>7451</v>
      </c>
      <c r="O1918" s="15"/>
      <c r="Q1918" s="10">
        <v>1</v>
      </c>
      <c r="S1918" s="15"/>
      <c r="T1918">
        <f t="shared" si="59"/>
        <v>3.1415926535897931</v>
      </c>
      <c r="U1918" s="15" t="s">
        <v>5682</v>
      </c>
      <c r="V1918" s="15" t="s">
        <v>5683</v>
      </c>
    </row>
    <row r="1919" spans="1:22" ht="15" customHeight="1" x14ac:dyDescent="0.3">
      <c r="A1919" s="15" t="s">
        <v>64</v>
      </c>
      <c r="B1919" s="16">
        <v>43697</v>
      </c>
      <c r="C1919" s="16">
        <v>43697</v>
      </c>
      <c r="D1919" s="15">
        <f t="shared" si="58"/>
        <v>2019</v>
      </c>
      <c r="E1919" s="15" t="s">
        <v>41</v>
      </c>
      <c r="F1919" s="15" t="s">
        <v>289</v>
      </c>
      <c r="G1919" s="15"/>
      <c r="H1919" s="15"/>
      <c r="I1919" s="15"/>
      <c r="J1919" s="18">
        <v>0.01</v>
      </c>
      <c r="L1919" s="15" t="s">
        <v>330</v>
      </c>
      <c r="M1919" s="15" t="s">
        <v>14</v>
      </c>
      <c r="N1919" s="15" t="s">
        <v>7451</v>
      </c>
      <c r="O1919" s="15"/>
      <c r="Q1919">
        <v>0.5</v>
      </c>
      <c r="S1919" s="15"/>
      <c r="T1919">
        <f t="shared" si="59"/>
        <v>0.78539816339744828</v>
      </c>
      <c r="U1919" s="15" t="s">
        <v>5684</v>
      </c>
      <c r="V1919" s="15" t="s">
        <v>5685</v>
      </c>
    </row>
    <row r="1920" spans="1:22" ht="15" customHeight="1" x14ac:dyDescent="0.3">
      <c r="A1920" s="15" t="s">
        <v>64</v>
      </c>
      <c r="B1920" s="16">
        <v>43697</v>
      </c>
      <c r="C1920" s="16">
        <v>43697</v>
      </c>
      <c r="D1920" s="15">
        <f t="shared" si="58"/>
        <v>2019</v>
      </c>
      <c r="E1920" s="15" t="s">
        <v>41</v>
      </c>
      <c r="F1920" s="15" t="s">
        <v>335</v>
      </c>
      <c r="G1920" s="15"/>
      <c r="H1920" s="15"/>
      <c r="I1920" s="15"/>
      <c r="J1920" s="18">
        <v>1</v>
      </c>
      <c r="L1920" s="15" t="s">
        <v>252</v>
      </c>
      <c r="M1920" s="15" t="s">
        <v>14</v>
      </c>
      <c r="N1920" s="15" t="s">
        <v>7451</v>
      </c>
      <c r="O1920" s="15"/>
      <c r="Q1920" s="10">
        <v>1</v>
      </c>
      <c r="S1920" s="15"/>
      <c r="T1920">
        <f t="shared" si="59"/>
        <v>3.1415926535897931</v>
      </c>
      <c r="U1920" s="15" t="s">
        <v>5686</v>
      </c>
      <c r="V1920" s="15" t="s">
        <v>5687</v>
      </c>
    </row>
    <row r="1921" spans="1:22" ht="15" customHeight="1" x14ac:dyDescent="0.3">
      <c r="A1921" s="15" t="s">
        <v>64</v>
      </c>
      <c r="B1921" s="16">
        <v>43697</v>
      </c>
      <c r="C1921" s="16">
        <v>43697</v>
      </c>
      <c r="D1921" s="15">
        <f t="shared" si="58"/>
        <v>2019</v>
      </c>
      <c r="E1921" s="15" t="s">
        <v>41</v>
      </c>
      <c r="F1921" s="15" t="s">
        <v>360</v>
      </c>
      <c r="G1921" s="15"/>
      <c r="H1921" s="15"/>
      <c r="I1921" s="15"/>
      <c r="J1921" s="18">
        <v>1</v>
      </c>
      <c r="L1921" s="15" t="s">
        <v>252</v>
      </c>
      <c r="M1921" s="15" t="s">
        <v>14</v>
      </c>
      <c r="N1921" s="15" t="s">
        <v>7451</v>
      </c>
      <c r="O1921" s="15"/>
      <c r="Q1921" s="10">
        <v>1</v>
      </c>
      <c r="S1921" s="15"/>
      <c r="T1921">
        <f t="shared" si="59"/>
        <v>3.1415926535897931</v>
      </c>
      <c r="U1921" s="15" t="s">
        <v>5688</v>
      </c>
      <c r="V1921" s="15" t="s">
        <v>5689</v>
      </c>
    </row>
    <row r="1922" spans="1:22" ht="15" customHeight="1" x14ac:dyDescent="0.3">
      <c r="A1922" s="15" t="s">
        <v>64</v>
      </c>
      <c r="B1922" s="16">
        <v>43697</v>
      </c>
      <c r="C1922" s="16">
        <v>43697</v>
      </c>
      <c r="D1922" s="15">
        <f t="shared" si="58"/>
        <v>2019</v>
      </c>
      <c r="E1922" s="15" t="s">
        <v>41</v>
      </c>
      <c r="F1922" s="15" t="s">
        <v>360</v>
      </c>
      <c r="G1922" s="15"/>
      <c r="H1922" s="15"/>
      <c r="I1922" s="15"/>
      <c r="J1922" s="18">
        <v>1</v>
      </c>
      <c r="L1922" s="15" t="s">
        <v>252</v>
      </c>
      <c r="M1922" s="15" t="s">
        <v>14</v>
      </c>
      <c r="N1922" s="15" t="s">
        <v>7451</v>
      </c>
      <c r="O1922" s="15"/>
      <c r="Q1922" s="10">
        <v>1</v>
      </c>
      <c r="S1922" s="15"/>
      <c r="T1922">
        <f t="shared" si="59"/>
        <v>3.1415926535897931</v>
      </c>
      <c r="U1922" s="15" t="s">
        <v>5690</v>
      </c>
      <c r="V1922" s="15" t="s">
        <v>5691</v>
      </c>
    </row>
    <row r="1923" spans="1:22" ht="15" customHeight="1" x14ac:dyDescent="0.3">
      <c r="A1923" s="15" t="s">
        <v>64</v>
      </c>
      <c r="B1923" s="16">
        <v>43697</v>
      </c>
      <c r="C1923" s="16">
        <v>43697</v>
      </c>
      <c r="D1923" s="15">
        <f t="shared" ref="D1923:D1986" si="60">YEAR(C1923)</f>
        <v>2019</v>
      </c>
      <c r="E1923" s="15" t="s">
        <v>41</v>
      </c>
      <c r="F1923" s="15" t="s">
        <v>360</v>
      </c>
      <c r="G1923" s="15"/>
      <c r="H1923" s="15"/>
      <c r="I1923" s="15"/>
      <c r="J1923" s="18">
        <v>1</v>
      </c>
      <c r="L1923" s="15" t="s">
        <v>252</v>
      </c>
      <c r="M1923" s="15" t="s">
        <v>14</v>
      </c>
      <c r="N1923" s="15" t="s">
        <v>7451</v>
      </c>
      <c r="O1923" s="15"/>
      <c r="Q1923" s="10">
        <v>1</v>
      </c>
      <c r="S1923" s="15"/>
      <c r="T1923">
        <f t="shared" ref="T1923:T1986" si="61">PI()*(Q1923^2)</f>
        <v>3.1415926535897931</v>
      </c>
      <c r="U1923" s="15" t="s">
        <v>5692</v>
      </c>
      <c r="V1923" s="15" t="s">
        <v>5693</v>
      </c>
    </row>
    <row r="1924" spans="1:22" ht="15" customHeight="1" x14ac:dyDescent="0.3">
      <c r="A1924" s="15" t="s">
        <v>64</v>
      </c>
      <c r="B1924" s="16">
        <v>43697</v>
      </c>
      <c r="C1924" s="16">
        <v>43697</v>
      </c>
      <c r="D1924" s="15">
        <f t="shared" si="60"/>
        <v>2019</v>
      </c>
      <c r="E1924" s="15" t="s">
        <v>41</v>
      </c>
      <c r="F1924" s="15" t="s">
        <v>2440</v>
      </c>
      <c r="G1924" s="15"/>
      <c r="H1924" s="15"/>
      <c r="I1924" s="15"/>
      <c r="J1924" s="18">
        <v>5</v>
      </c>
      <c r="L1924" s="15" t="s">
        <v>252</v>
      </c>
      <c r="M1924" s="15" t="s">
        <v>14</v>
      </c>
      <c r="N1924" s="15" t="s">
        <v>7452</v>
      </c>
      <c r="O1924" s="15"/>
      <c r="Q1924" s="10">
        <v>5</v>
      </c>
      <c r="S1924" s="15"/>
      <c r="T1924">
        <f t="shared" si="61"/>
        <v>78.539816339744831</v>
      </c>
      <c r="U1924" s="15" t="s">
        <v>5694</v>
      </c>
      <c r="V1924" s="15" t="s">
        <v>5695</v>
      </c>
    </row>
    <row r="1925" spans="1:22" ht="15" customHeight="1" x14ac:dyDescent="0.3">
      <c r="A1925" s="15" t="s">
        <v>64</v>
      </c>
      <c r="B1925" s="16">
        <v>43697</v>
      </c>
      <c r="C1925" s="16">
        <v>43697</v>
      </c>
      <c r="D1925" s="15">
        <f t="shared" si="60"/>
        <v>2019</v>
      </c>
      <c r="E1925" s="15" t="s">
        <v>41</v>
      </c>
      <c r="F1925" s="15" t="s">
        <v>329</v>
      </c>
      <c r="G1925" s="15"/>
      <c r="H1925" s="15"/>
      <c r="I1925" s="15"/>
      <c r="J1925" s="18">
        <v>2</v>
      </c>
      <c r="L1925" s="15" t="s">
        <v>252</v>
      </c>
      <c r="M1925" s="15" t="s">
        <v>14</v>
      </c>
      <c r="N1925" s="15" t="s">
        <v>7452</v>
      </c>
      <c r="O1925" s="15"/>
      <c r="Q1925" s="10">
        <v>2</v>
      </c>
      <c r="S1925" s="15"/>
      <c r="T1925">
        <f t="shared" si="61"/>
        <v>12.566370614359172</v>
      </c>
      <c r="U1925" s="15" t="s">
        <v>5696</v>
      </c>
      <c r="V1925" s="15" t="s">
        <v>5697</v>
      </c>
    </row>
    <row r="1926" spans="1:22" ht="15" customHeight="1" x14ac:dyDescent="0.3">
      <c r="A1926" s="15" t="s">
        <v>17</v>
      </c>
      <c r="B1926" s="16">
        <v>43700</v>
      </c>
      <c r="C1926" s="16">
        <v>43700</v>
      </c>
      <c r="D1926" s="15">
        <f t="shared" si="60"/>
        <v>2019</v>
      </c>
      <c r="E1926" s="15" t="s">
        <v>1178</v>
      </c>
      <c r="F1926" s="15" t="s">
        <v>2440</v>
      </c>
      <c r="G1926" s="15"/>
      <c r="H1926" s="15"/>
      <c r="I1926" s="15"/>
      <c r="J1926" s="18">
        <v>1</v>
      </c>
      <c r="L1926" s="15" t="s">
        <v>330</v>
      </c>
      <c r="M1926" s="15" t="s">
        <v>14</v>
      </c>
      <c r="N1926" s="15" t="s">
        <v>7451</v>
      </c>
      <c r="O1926" s="15"/>
      <c r="Q1926" s="10">
        <v>1</v>
      </c>
      <c r="S1926" s="15"/>
      <c r="T1926">
        <f t="shared" si="61"/>
        <v>3.1415926535897931</v>
      </c>
      <c r="U1926" s="15" t="s">
        <v>5698</v>
      </c>
      <c r="V1926" s="15" t="s">
        <v>5699</v>
      </c>
    </row>
    <row r="1927" spans="1:22" ht="15" customHeight="1" x14ac:dyDescent="0.3">
      <c r="A1927" s="15" t="s">
        <v>17</v>
      </c>
      <c r="B1927" s="16">
        <v>43700</v>
      </c>
      <c r="C1927" s="16">
        <v>43700</v>
      </c>
      <c r="D1927" s="15">
        <f t="shared" si="60"/>
        <v>2019</v>
      </c>
      <c r="E1927" s="15" t="s">
        <v>1178</v>
      </c>
      <c r="F1927" s="15" t="s">
        <v>2440</v>
      </c>
      <c r="G1927" s="15"/>
      <c r="H1927" s="15"/>
      <c r="I1927" s="15"/>
      <c r="J1927" s="18">
        <v>0.5</v>
      </c>
      <c r="L1927" s="15" t="s">
        <v>330</v>
      </c>
      <c r="M1927" s="15" t="s">
        <v>14</v>
      </c>
      <c r="N1927" s="15" t="s">
        <v>7451</v>
      </c>
      <c r="O1927" s="15"/>
      <c r="Q1927" s="10">
        <v>0.5</v>
      </c>
      <c r="S1927" s="15"/>
      <c r="T1927">
        <f t="shared" si="61"/>
        <v>0.78539816339744828</v>
      </c>
      <c r="U1927" s="15" t="s">
        <v>5700</v>
      </c>
      <c r="V1927" s="15" t="s">
        <v>5701</v>
      </c>
    </row>
    <row r="1928" spans="1:22" ht="15" customHeight="1" x14ac:dyDescent="0.3">
      <c r="A1928" s="15" t="s">
        <v>17</v>
      </c>
      <c r="B1928" s="16">
        <v>43700</v>
      </c>
      <c r="C1928" s="16">
        <v>43700</v>
      </c>
      <c r="D1928" s="15">
        <f t="shared" si="60"/>
        <v>2019</v>
      </c>
      <c r="E1928" s="15" t="s">
        <v>1178</v>
      </c>
      <c r="F1928" s="15" t="s">
        <v>2440</v>
      </c>
      <c r="G1928" s="15"/>
      <c r="H1928" s="15"/>
      <c r="I1928" s="15"/>
      <c r="J1928" s="18">
        <v>0.5</v>
      </c>
      <c r="L1928" s="15" t="s">
        <v>330</v>
      </c>
      <c r="M1928" s="15" t="s">
        <v>14</v>
      </c>
      <c r="N1928" s="15" t="s">
        <v>7451</v>
      </c>
      <c r="O1928" s="15"/>
      <c r="Q1928" s="10">
        <v>0.5</v>
      </c>
      <c r="S1928" s="15"/>
      <c r="T1928">
        <f t="shared" si="61"/>
        <v>0.78539816339744828</v>
      </c>
      <c r="U1928" s="15" t="s">
        <v>5702</v>
      </c>
      <c r="V1928" s="15" t="s">
        <v>5703</v>
      </c>
    </row>
    <row r="1929" spans="1:22" ht="15" customHeight="1" x14ac:dyDescent="0.3">
      <c r="A1929" s="15" t="s">
        <v>17</v>
      </c>
      <c r="B1929" s="16">
        <v>43700</v>
      </c>
      <c r="C1929" s="16">
        <v>43700</v>
      </c>
      <c r="D1929" s="15">
        <f t="shared" si="60"/>
        <v>2019</v>
      </c>
      <c r="E1929" s="15" t="s">
        <v>1178</v>
      </c>
      <c r="F1929" s="15" t="s">
        <v>2440</v>
      </c>
      <c r="G1929" s="15"/>
      <c r="H1929" s="15"/>
      <c r="I1929" s="15"/>
      <c r="J1929" s="18">
        <v>0.5</v>
      </c>
      <c r="L1929" s="15" t="s">
        <v>330</v>
      </c>
      <c r="M1929" s="15" t="s">
        <v>14</v>
      </c>
      <c r="N1929" s="15" t="s">
        <v>7451</v>
      </c>
      <c r="O1929" s="15"/>
      <c r="Q1929" s="10">
        <v>0.5</v>
      </c>
      <c r="S1929" s="15"/>
      <c r="T1929">
        <f t="shared" si="61"/>
        <v>0.78539816339744828</v>
      </c>
      <c r="U1929" s="15" t="s">
        <v>5704</v>
      </c>
      <c r="V1929" s="15" t="s">
        <v>5705</v>
      </c>
    </row>
    <row r="1930" spans="1:22" ht="15" customHeight="1" x14ac:dyDescent="0.3">
      <c r="A1930" s="15" t="s">
        <v>17</v>
      </c>
      <c r="B1930" s="16">
        <v>43700</v>
      </c>
      <c r="C1930" s="16">
        <v>43700</v>
      </c>
      <c r="D1930" s="15">
        <f t="shared" si="60"/>
        <v>2019</v>
      </c>
      <c r="E1930" s="15" t="s">
        <v>1178</v>
      </c>
      <c r="F1930" s="15" t="s">
        <v>257</v>
      </c>
      <c r="G1930" s="15"/>
      <c r="H1930" s="15"/>
      <c r="I1930" s="15"/>
      <c r="J1930" s="18">
        <v>8</v>
      </c>
      <c r="L1930" s="15" t="s">
        <v>240</v>
      </c>
      <c r="M1930" s="15" t="s">
        <v>14</v>
      </c>
      <c r="N1930" s="15" t="s">
        <v>7452</v>
      </c>
      <c r="O1930" s="15"/>
      <c r="Q1930" s="10">
        <v>8</v>
      </c>
      <c r="S1930" s="15"/>
      <c r="T1930">
        <f t="shared" si="61"/>
        <v>201.06192982974676</v>
      </c>
      <c r="U1930" s="15" t="s">
        <v>5706</v>
      </c>
      <c r="V1930" s="15" t="s">
        <v>5707</v>
      </c>
    </row>
    <row r="1931" spans="1:22" ht="15" customHeight="1" x14ac:dyDescent="0.3">
      <c r="A1931" s="15" t="s">
        <v>17</v>
      </c>
      <c r="B1931" s="16">
        <v>43700</v>
      </c>
      <c r="C1931" s="16">
        <v>43700</v>
      </c>
      <c r="D1931" s="15">
        <f t="shared" si="60"/>
        <v>2019</v>
      </c>
      <c r="E1931" s="15" t="s">
        <v>1178</v>
      </c>
      <c r="F1931" s="15" t="s">
        <v>238</v>
      </c>
      <c r="G1931" s="15"/>
      <c r="H1931" s="15"/>
      <c r="I1931" s="15"/>
      <c r="J1931" s="18">
        <v>1</v>
      </c>
      <c r="L1931" s="15" t="s">
        <v>240</v>
      </c>
      <c r="M1931" s="15" t="s">
        <v>14</v>
      </c>
      <c r="N1931" s="15" t="s">
        <v>7451</v>
      </c>
      <c r="O1931" s="15"/>
      <c r="Q1931" s="10">
        <v>1</v>
      </c>
      <c r="S1931" s="15"/>
      <c r="T1931">
        <f t="shared" si="61"/>
        <v>3.1415926535897931</v>
      </c>
      <c r="U1931" s="15" t="s">
        <v>5708</v>
      </c>
      <c r="V1931" s="15" t="s">
        <v>5709</v>
      </c>
    </row>
    <row r="1932" spans="1:22" ht="15" customHeight="1" x14ac:dyDescent="0.3">
      <c r="A1932" s="15" t="s">
        <v>17</v>
      </c>
      <c r="B1932" s="16">
        <v>43700</v>
      </c>
      <c r="C1932" s="16">
        <v>43700</v>
      </c>
      <c r="D1932" s="15">
        <f t="shared" si="60"/>
        <v>2019</v>
      </c>
      <c r="E1932" s="15" t="s">
        <v>1178</v>
      </c>
      <c r="F1932" s="15" t="s">
        <v>238</v>
      </c>
      <c r="G1932" s="15"/>
      <c r="H1932" s="15"/>
      <c r="I1932" s="15"/>
      <c r="J1932" s="18">
        <v>1</v>
      </c>
      <c r="L1932" s="15" t="s">
        <v>240</v>
      </c>
      <c r="M1932" s="15" t="s">
        <v>14</v>
      </c>
      <c r="N1932" s="15" t="s">
        <v>7451</v>
      </c>
      <c r="O1932" s="15"/>
      <c r="Q1932" s="10">
        <v>1</v>
      </c>
      <c r="S1932" s="15"/>
      <c r="T1932">
        <f t="shared" si="61"/>
        <v>3.1415926535897931</v>
      </c>
      <c r="U1932" s="15" t="s">
        <v>5710</v>
      </c>
      <c r="V1932" s="15" t="s">
        <v>5711</v>
      </c>
    </row>
    <row r="1933" spans="1:22" ht="15" customHeight="1" x14ac:dyDescent="0.3">
      <c r="A1933" s="15" t="s">
        <v>17</v>
      </c>
      <c r="B1933" s="16">
        <v>43700</v>
      </c>
      <c r="C1933" s="16">
        <v>43700</v>
      </c>
      <c r="D1933" s="15">
        <f t="shared" si="60"/>
        <v>2019</v>
      </c>
      <c r="E1933" s="15" t="s">
        <v>1178</v>
      </c>
      <c r="F1933" s="15" t="s">
        <v>238</v>
      </c>
      <c r="G1933" s="15"/>
      <c r="H1933" s="15"/>
      <c r="I1933" s="15"/>
      <c r="J1933" s="18">
        <v>0.01</v>
      </c>
      <c r="L1933" s="15" t="s">
        <v>330</v>
      </c>
      <c r="M1933" s="15" t="s">
        <v>14</v>
      </c>
      <c r="N1933" s="15" t="s">
        <v>7451</v>
      </c>
      <c r="O1933" s="15"/>
      <c r="Q1933">
        <v>0.5</v>
      </c>
      <c r="S1933" s="15"/>
      <c r="T1933">
        <f t="shared" si="61"/>
        <v>0.78539816339744828</v>
      </c>
      <c r="U1933" s="15" t="s">
        <v>5712</v>
      </c>
      <c r="V1933" s="15" t="s">
        <v>5713</v>
      </c>
    </row>
    <row r="1934" spans="1:22" ht="15" customHeight="1" x14ac:dyDescent="0.3">
      <c r="A1934" s="15" t="s">
        <v>17</v>
      </c>
      <c r="B1934" s="16">
        <v>43700</v>
      </c>
      <c r="C1934" s="16">
        <v>43700</v>
      </c>
      <c r="D1934" s="15">
        <f t="shared" si="60"/>
        <v>2019</v>
      </c>
      <c r="E1934" s="15" t="s">
        <v>1178</v>
      </c>
      <c r="F1934" s="15" t="s">
        <v>238</v>
      </c>
      <c r="G1934" s="15"/>
      <c r="H1934" s="15"/>
      <c r="I1934" s="15"/>
      <c r="J1934" s="18">
        <v>0.01</v>
      </c>
      <c r="L1934" s="15" t="s">
        <v>330</v>
      </c>
      <c r="M1934" s="15" t="s">
        <v>14</v>
      </c>
      <c r="N1934" s="15" t="s">
        <v>7451</v>
      </c>
      <c r="O1934" s="15"/>
      <c r="Q1934">
        <v>0.5</v>
      </c>
      <c r="S1934" s="15"/>
      <c r="T1934">
        <f t="shared" si="61"/>
        <v>0.78539816339744828</v>
      </c>
      <c r="U1934" s="15" t="s">
        <v>5714</v>
      </c>
      <c r="V1934" s="15" t="s">
        <v>5715</v>
      </c>
    </row>
    <row r="1935" spans="1:22" ht="15" customHeight="1" x14ac:dyDescent="0.3">
      <c r="A1935" s="15" t="s">
        <v>17</v>
      </c>
      <c r="B1935" s="16">
        <v>43700</v>
      </c>
      <c r="C1935" s="16">
        <v>43700</v>
      </c>
      <c r="D1935" s="15">
        <f t="shared" si="60"/>
        <v>2019</v>
      </c>
      <c r="E1935" s="15" t="s">
        <v>1178</v>
      </c>
      <c r="F1935" s="15" t="s">
        <v>2440</v>
      </c>
      <c r="G1935" s="15"/>
      <c r="H1935" s="15"/>
      <c r="I1935" s="15"/>
      <c r="J1935" s="18">
        <v>0.01</v>
      </c>
      <c r="L1935" s="15" t="s">
        <v>330</v>
      </c>
      <c r="M1935" s="15" t="s">
        <v>14</v>
      </c>
      <c r="N1935" s="15" t="s">
        <v>7451</v>
      </c>
      <c r="O1935" s="15"/>
      <c r="Q1935">
        <v>0.5</v>
      </c>
      <c r="S1935" s="15"/>
      <c r="T1935">
        <f t="shared" si="61"/>
        <v>0.78539816339744828</v>
      </c>
      <c r="U1935" s="15" t="s">
        <v>5716</v>
      </c>
      <c r="V1935" s="15" t="s">
        <v>5717</v>
      </c>
    </row>
    <row r="1936" spans="1:22" ht="15" customHeight="1" x14ac:dyDescent="0.3">
      <c r="A1936" s="15" t="s">
        <v>17</v>
      </c>
      <c r="B1936" s="16">
        <v>43700</v>
      </c>
      <c r="C1936" s="16">
        <v>43700</v>
      </c>
      <c r="D1936" s="15">
        <f t="shared" si="60"/>
        <v>2019</v>
      </c>
      <c r="E1936" s="15" t="s">
        <v>1178</v>
      </c>
      <c r="F1936" s="15" t="s">
        <v>238</v>
      </c>
      <c r="G1936" s="15"/>
      <c r="H1936" s="15"/>
      <c r="I1936" s="15"/>
      <c r="J1936" s="18">
        <v>0.01</v>
      </c>
      <c r="L1936" s="15" t="s">
        <v>330</v>
      </c>
      <c r="M1936" s="15" t="s">
        <v>14</v>
      </c>
      <c r="N1936" s="15" t="s">
        <v>7451</v>
      </c>
      <c r="O1936" s="15"/>
      <c r="Q1936">
        <v>0.5</v>
      </c>
      <c r="S1936" s="15"/>
      <c r="T1936">
        <f t="shared" si="61"/>
        <v>0.78539816339744828</v>
      </c>
      <c r="U1936" s="15" t="s">
        <v>5718</v>
      </c>
      <c r="V1936" s="15" t="s">
        <v>5719</v>
      </c>
    </row>
    <row r="1937" spans="1:22" ht="15" customHeight="1" x14ac:dyDescent="0.3">
      <c r="A1937" s="15" t="s">
        <v>17</v>
      </c>
      <c r="B1937" s="16">
        <v>43700</v>
      </c>
      <c r="C1937" s="16">
        <v>43700</v>
      </c>
      <c r="D1937" s="15">
        <f t="shared" si="60"/>
        <v>2019</v>
      </c>
      <c r="E1937" s="15" t="s">
        <v>1178</v>
      </c>
      <c r="F1937" s="15" t="s">
        <v>238</v>
      </c>
      <c r="G1937" s="15"/>
      <c r="H1937" s="15"/>
      <c r="I1937" s="15"/>
      <c r="J1937" s="18">
        <v>0.01</v>
      </c>
      <c r="L1937" s="15" t="s">
        <v>330</v>
      </c>
      <c r="M1937" s="15" t="s">
        <v>14</v>
      </c>
      <c r="N1937" s="15" t="s">
        <v>7451</v>
      </c>
      <c r="O1937" s="15"/>
      <c r="Q1937">
        <v>0.5</v>
      </c>
      <c r="S1937" s="15"/>
      <c r="T1937">
        <f t="shared" si="61"/>
        <v>0.78539816339744828</v>
      </c>
      <c r="U1937" s="15" t="s">
        <v>5720</v>
      </c>
      <c r="V1937" s="15" t="s">
        <v>5721</v>
      </c>
    </row>
    <row r="1938" spans="1:22" ht="15" customHeight="1" x14ac:dyDescent="0.3">
      <c r="A1938" s="15" t="s">
        <v>17</v>
      </c>
      <c r="B1938" s="16">
        <v>43700</v>
      </c>
      <c r="C1938" s="16">
        <v>43700</v>
      </c>
      <c r="D1938" s="15">
        <f t="shared" si="60"/>
        <v>2019</v>
      </c>
      <c r="E1938" s="15" t="s">
        <v>1178</v>
      </c>
      <c r="F1938" s="15" t="s">
        <v>257</v>
      </c>
      <c r="G1938" s="15"/>
      <c r="H1938" s="15"/>
      <c r="I1938" s="15"/>
      <c r="J1938" s="18">
        <v>5</v>
      </c>
      <c r="L1938" s="15" t="s">
        <v>245</v>
      </c>
      <c r="M1938" s="15" t="s">
        <v>14</v>
      </c>
      <c r="N1938" s="15" t="s">
        <v>7453</v>
      </c>
      <c r="O1938" s="15"/>
      <c r="Q1938" s="10">
        <v>5</v>
      </c>
      <c r="S1938" s="15"/>
      <c r="T1938">
        <f t="shared" si="61"/>
        <v>78.539816339744831</v>
      </c>
      <c r="U1938" s="15" t="s">
        <v>5722</v>
      </c>
      <c r="V1938" s="15" t="s">
        <v>5723</v>
      </c>
    </row>
    <row r="1939" spans="1:22" ht="15" customHeight="1" x14ac:dyDescent="0.3">
      <c r="A1939" s="15" t="s">
        <v>17</v>
      </c>
      <c r="B1939" s="16">
        <v>43700</v>
      </c>
      <c r="C1939" s="16">
        <v>43700</v>
      </c>
      <c r="D1939" s="15">
        <f t="shared" si="60"/>
        <v>2019</v>
      </c>
      <c r="E1939" s="15" t="s">
        <v>1178</v>
      </c>
      <c r="F1939" s="15" t="s">
        <v>257</v>
      </c>
      <c r="G1939" s="15"/>
      <c r="H1939" s="15"/>
      <c r="I1939" s="15"/>
      <c r="J1939" s="18">
        <v>1</v>
      </c>
      <c r="L1939" s="15" t="s">
        <v>240</v>
      </c>
      <c r="M1939" s="15" t="s">
        <v>14</v>
      </c>
      <c r="N1939" s="15" t="s">
        <v>7451</v>
      </c>
      <c r="O1939" s="15"/>
      <c r="Q1939" s="10">
        <v>1</v>
      </c>
      <c r="S1939" s="15"/>
      <c r="T1939">
        <f t="shared" si="61"/>
        <v>3.1415926535897931</v>
      </c>
      <c r="U1939" s="15" t="s">
        <v>5724</v>
      </c>
      <c r="V1939" s="15" t="s">
        <v>5725</v>
      </c>
    </row>
    <row r="1940" spans="1:22" ht="15" customHeight="1" x14ac:dyDescent="0.3">
      <c r="A1940" s="15" t="s">
        <v>17</v>
      </c>
      <c r="B1940" s="16">
        <v>43700</v>
      </c>
      <c r="C1940" s="16">
        <v>43700</v>
      </c>
      <c r="D1940" s="15">
        <f t="shared" si="60"/>
        <v>2019</v>
      </c>
      <c r="E1940" s="15" t="s">
        <v>1178</v>
      </c>
      <c r="F1940" s="15" t="s">
        <v>360</v>
      </c>
      <c r="G1940" s="15"/>
      <c r="H1940" s="15"/>
      <c r="I1940" s="15"/>
      <c r="J1940" s="18">
        <v>0.01</v>
      </c>
      <c r="L1940" s="15" t="s">
        <v>330</v>
      </c>
      <c r="M1940" s="15" t="s">
        <v>14</v>
      </c>
      <c r="N1940" s="15" t="s">
        <v>7451</v>
      </c>
      <c r="O1940" s="15"/>
      <c r="Q1940">
        <v>0.5</v>
      </c>
      <c r="S1940" s="15"/>
      <c r="T1940">
        <f t="shared" si="61"/>
        <v>0.78539816339744828</v>
      </c>
      <c r="U1940" s="15" t="s">
        <v>5726</v>
      </c>
      <c r="V1940" s="15" t="s">
        <v>5727</v>
      </c>
    </row>
    <row r="1941" spans="1:22" ht="15" customHeight="1" x14ac:dyDescent="0.3">
      <c r="A1941" s="15" t="s">
        <v>17</v>
      </c>
      <c r="B1941" s="16">
        <v>43700</v>
      </c>
      <c r="C1941" s="16">
        <v>43700</v>
      </c>
      <c r="D1941" s="15">
        <f t="shared" si="60"/>
        <v>2019</v>
      </c>
      <c r="E1941" s="15" t="s">
        <v>1178</v>
      </c>
      <c r="F1941" s="15" t="s">
        <v>238</v>
      </c>
      <c r="G1941" s="15"/>
      <c r="H1941" s="15"/>
      <c r="I1941" s="15"/>
      <c r="J1941" s="18">
        <v>2</v>
      </c>
      <c r="L1941" s="15" t="s">
        <v>240</v>
      </c>
      <c r="M1941" s="15" t="s">
        <v>14</v>
      </c>
      <c r="N1941" s="15" t="s">
        <v>7451</v>
      </c>
      <c r="O1941" s="15"/>
      <c r="Q1941" s="10">
        <v>2</v>
      </c>
      <c r="S1941" s="15"/>
      <c r="T1941">
        <f t="shared" si="61"/>
        <v>12.566370614359172</v>
      </c>
      <c r="U1941" s="15" t="s">
        <v>5728</v>
      </c>
      <c r="V1941" s="15" t="s">
        <v>5729</v>
      </c>
    </row>
    <row r="1942" spans="1:22" ht="15" customHeight="1" x14ac:dyDescent="0.3">
      <c r="A1942" s="15" t="s">
        <v>17</v>
      </c>
      <c r="B1942" s="16">
        <v>43700</v>
      </c>
      <c r="C1942" s="16">
        <v>43700</v>
      </c>
      <c r="D1942" s="15">
        <f t="shared" si="60"/>
        <v>2019</v>
      </c>
      <c r="E1942" s="15" t="s">
        <v>1178</v>
      </c>
      <c r="F1942" s="15" t="s">
        <v>806</v>
      </c>
      <c r="G1942" s="15"/>
      <c r="H1942" s="15"/>
      <c r="I1942" s="15"/>
      <c r="J1942" s="18">
        <v>0.01</v>
      </c>
      <c r="L1942" s="15" t="s">
        <v>330</v>
      </c>
      <c r="M1942" s="15" t="s">
        <v>14</v>
      </c>
      <c r="N1942" s="15" t="s">
        <v>7451</v>
      </c>
      <c r="O1942" s="15"/>
      <c r="Q1942">
        <v>0.5</v>
      </c>
      <c r="S1942" s="15"/>
      <c r="T1942">
        <f t="shared" si="61"/>
        <v>0.78539816339744828</v>
      </c>
      <c r="U1942" s="15" t="s">
        <v>5730</v>
      </c>
      <c r="V1942" s="15" t="s">
        <v>5731</v>
      </c>
    </row>
    <row r="1943" spans="1:22" ht="15" customHeight="1" x14ac:dyDescent="0.3">
      <c r="A1943" s="15" t="s">
        <v>17</v>
      </c>
      <c r="B1943" s="16">
        <v>43700</v>
      </c>
      <c r="C1943" s="16">
        <v>43700</v>
      </c>
      <c r="D1943" s="15">
        <f t="shared" si="60"/>
        <v>2019</v>
      </c>
      <c r="E1943" s="15" t="s">
        <v>1178</v>
      </c>
      <c r="F1943" s="15" t="s">
        <v>238</v>
      </c>
      <c r="G1943" s="15"/>
      <c r="H1943" s="15"/>
      <c r="I1943" s="15"/>
      <c r="J1943" s="18">
        <v>0.01</v>
      </c>
      <c r="L1943" s="15" t="s">
        <v>330</v>
      </c>
      <c r="M1943" s="15" t="s">
        <v>14</v>
      </c>
      <c r="N1943" s="15" t="s">
        <v>7451</v>
      </c>
      <c r="O1943" s="15"/>
      <c r="Q1943">
        <v>0.5</v>
      </c>
      <c r="S1943" s="15"/>
      <c r="T1943">
        <f t="shared" si="61"/>
        <v>0.78539816339744828</v>
      </c>
      <c r="U1943" s="15" t="s">
        <v>5732</v>
      </c>
      <c r="V1943" s="15" t="s">
        <v>5733</v>
      </c>
    </row>
    <row r="1944" spans="1:22" ht="15" customHeight="1" x14ac:dyDescent="0.3">
      <c r="A1944" s="15" t="s">
        <v>17</v>
      </c>
      <c r="B1944" s="16">
        <v>43700</v>
      </c>
      <c r="C1944" s="16">
        <v>43700</v>
      </c>
      <c r="D1944" s="15">
        <f t="shared" si="60"/>
        <v>2019</v>
      </c>
      <c r="E1944" s="15" t="s">
        <v>1178</v>
      </c>
      <c r="F1944" s="15" t="s">
        <v>806</v>
      </c>
      <c r="G1944" s="15"/>
      <c r="H1944" s="15"/>
      <c r="I1944" s="15"/>
      <c r="J1944" s="18">
        <v>0.5</v>
      </c>
      <c r="L1944" s="15" t="s">
        <v>240</v>
      </c>
      <c r="M1944" s="15" t="s">
        <v>14</v>
      </c>
      <c r="N1944" s="15" t="s">
        <v>7451</v>
      </c>
      <c r="O1944" s="15"/>
      <c r="Q1944" s="10">
        <v>0.5</v>
      </c>
      <c r="S1944" s="15"/>
      <c r="T1944">
        <f t="shared" si="61"/>
        <v>0.78539816339744828</v>
      </c>
      <c r="U1944" s="15" t="s">
        <v>5734</v>
      </c>
      <c r="V1944" s="15" t="s">
        <v>5735</v>
      </c>
    </row>
    <row r="1945" spans="1:22" ht="15" customHeight="1" x14ac:dyDescent="0.3">
      <c r="A1945" s="15" t="s">
        <v>17</v>
      </c>
      <c r="B1945" s="16">
        <v>43700</v>
      </c>
      <c r="C1945" s="16">
        <v>43700</v>
      </c>
      <c r="D1945" s="15">
        <f t="shared" si="60"/>
        <v>2019</v>
      </c>
      <c r="E1945" s="15" t="s">
        <v>1178</v>
      </c>
      <c r="F1945" s="15" t="s">
        <v>806</v>
      </c>
      <c r="G1945" s="15"/>
      <c r="H1945" s="15"/>
      <c r="I1945" s="15"/>
      <c r="J1945" s="18">
        <v>0.01</v>
      </c>
      <c r="L1945" s="15" t="s">
        <v>330</v>
      </c>
      <c r="M1945" s="15" t="s">
        <v>14</v>
      </c>
      <c r="N1945" s="15" t="s">
        <v>7451</v>
      </c>
      <c r="O1945" s="15"/>
      <c r="Q1945">
        <v>0.5</v>
      </c>
      <c r="S1945" s="15"/>
      <c r="T1945">
        <f t="shared" si="61"/>
        <v>0.78539816339744828</v>
      </c>
      <c r="U1945" s="15" t="s">
        <v>5736</v>
      </c>
      <c r="V1945" s="15" t="s">
        <v>5737</v>
      </c>
    </row>
    <row r="1946" spans="1:22" ht="15" customHeight="1" x14ac:dyDescent="0.3">
      <c r="A1946" s="15" t="s">
        <v>970</v>
      </c>
      <c r="B1946" s="16">
        <v>43676</v>
      </c>
      <c r="C1946" s="16">
        <v>43676</v>
      </c>
      <c r="D1946" s="15">
        <f t="shared" si="60"/>
        <v>2019</v>
      </c>
      <c r="E1946" s="15" t="s">
        <v>390</v>
      </c>
      <c r="F1946" s="15" t="s">
        <v>329</v>
      </c>
      <c r="G1946" s="15"/>
      <c r="H1946" s="15"/>
      <c r="I1946" s="15"/>
      <c r="J1946" s="18">
        <v>3</v>
      </c>
      <c r="L1946" s="15" t="s">
        <v>330</v>
      </c>
      <c r="M1946" s="15" t="s">
        <v>14</v>
      </c>
      <c r="N1946" s="15" t="s">
        <v>7451</v>
      </c>
      <c r="O1946" s="15"/>
      <c r="Q1946" s="10">
        <v>3</v>
      </c>
      <c r="S1946" s="15"/>
      <c r="T1946">
        <f t="shared" si="61"/>
        <v>28.274333882308138</v>
      </c>
      <c r="U1946" s="15" t="s">
        <v>5738</v>
      </c>
      <c r="V1946" s="15" t="s">
        <v>5739</v>
      </c>
    </row>
    <row r="1947" spans="1:22" ht="15" customHeight="1" x14ac:dyDescent="0.3">
      <c r="A1947" s="15" t="s">
        <v>164</v>
      </c>
      <c r="B1947" s="16">
        <v>43676</v>
      </c>
      <c r="C1947" s="16">
        <v>43676</v>
      </c>
      <c r="D1947" s="15">
        <f t="shared" si="60"/>
        <v>2019</v>
      </c>
      <c r="E1947" s="15" t="s">
        <v>342</v>
      </c>
      <c r="F1947" s="15" t="s">
        <v>1702</v>
      </c>
      <c r="G1947" s="15"/>
      <c r="H1947" s="15"/>
      <c r="I1947" s="15"/>
      <c r="J1947" s="18">
        <v>1</v>
      </c>
      <c r="L1947" s="15" t="s">
        <v>330</v>
      </c>
      <c r="M1947" s="15" t="s">
        <v>14</v>
      </c>
      <c r="N1947" s="15" t="s">
        <v>7451</v>
      </c>
      <c r="O1947" s="15"/>
      <c r="Q1947" s="10">
        <v>1</v>
      </c>
      <c r="S1947" s="15"/>
      <c r="T1947">
        <f t="shared" si="61"/>
        <v>3.1415926535897931</v>
      </c>
      <c r="U1947" s="15" t="s">
        <v>5740</v>
      </c>
      <c r="V1947" s="15" t="s">
        <v>5741</v>
      </c>
    </row>
    <row r="1948" spans="1:22" ht="15" customHeight="1" x14ac:dyDescent="0.3">
      <c r="A1948" s="15" t="s">
        <v>164</v>
      </c>
      <c r="B1948" s="16">
        <v>43676</v>
      </c>
      <c r="C1948" s="16">
        <v>43676</v>
      </c>
      <c r="D1948" s="15">
        <f t="shared" si="60"/>
        <v>2019</v>
      </c>
      <c r="E1948" s="15" t="s">
        <v>342</v>
      </c>
      <c r="F1948" s="15" t="s">
        <v>1702</v>
      </c>
      <c r="G1948" s="15"/>
      <c r="H1948" s="15"/>
      <c r="I1948" s="15"/>
      <c r="J1948" s="18">
        <v>4</v>
      </c>
      <c r="L1948" s="15" t="s">
        <v>252</v>
      </c>
      <c r="M1948" s="15" t="s">
        <v>14</v>
      </c>
      <c r="N1948" s="15" t="s">
        <v>7452</v>
      </c>
      <c r="O1948" s="15"/>
      <c r="Q1948" s="10">
        <v>4</v>
      </c>
      <c r="S1948" s="15"/>
      <c r="T1948">
        <f t="shared" si="61"/>
        <v>50.26548245743669</v>
      </c>
      <c r="U1948" s="15" t="s">
        <v>5742</v>
      </c>
      <c r="V1948" s="15" t="s">
        <v>5743</v>
      </c>
    </row>
    <row r="1949" spans="1:22" ht="15" customHeight="1" x14ac:dyDescent="0.3">
      <c r="A1949" s="15" t="s">
        <v>164</v>
      </c>
      <c r="B1949" s="16">
        <v>43676</v>
      </c>
      <c r="C1949" s="16">
        <v>43676</v>
      </c>
      <c r="D1949" s="15">
        <f t="shared" si="60"/>
        <v>2019</v>
      </c>
      <c r="E1949" s="15" t="s">
        <v>342</v>
      </c>
      <c r="F1949" s="15" t="s">
        <v>1702</v>
      </c>
      <c r="G1949" s="15"/>
      <c r="H1949" s="15"/>
      <c r="I1949" s="15"/>
      <c r="J1949" s="18">
        <v>0.01</v>
      </c>
      <c r="L1949" s="15" t="s">
        <v>330</v>
      </c>
      <c r="M1949" s="15" t="s">
        <v>14</v>
      </c>
      <c r="N1949" s="15" t="s">
        <v>7451</v>
      </c>
      <c r="O1949" s="15"/>
      <c r="Q1949">
        <v>0.5</v>
      </c>
      <c r="S1949" s="15"/>
      <c r="T1949">
        <f t="shared" si="61"/>
        <v>0.78539816339744828</v>
      </c>
      <c r="U1949" s="15" t="s">
        <v>5744</v>
      </c>
      <c r="V1949" s="15" t="s">
        <v>5745</v>
      </c>
    </row>
    <row r="1950" spans="1:22" ht="15" customHeight="1" x14ac:dyDescent="0.3">
      <c r="A1950" s="15" t="s">
        <v>343</v>
      </c>
      <c r="B1950" s="16">
        <v>43677</v>
      </c>
      <c r="C1950" s="16">
        <v>43677</v>
      </c>
      <c r="D1950" s="15">
        <f t="shared" si="60"/>
        <v>2019</v>
      </c>
      <c r="E1950" s="15" t="s">
        <v>342</v>
      </c>
      <c r="F1950" s="15" t="s">
        <v>289</v>
      </c>
      <c r="G1950" s="15"/>
      <c r="H1950" s="15"/>
      <c r="I1950" s="15"/>
      <c r="J1950" s="18">
        <v>0.01</v>
      </c>
      <c r="L1950" s="15" t="s">
        <v>330</v>
      </c>
      <c r="M1950" s="15" t="s">
        <v>14</v>
      </c>
      <c r="N1950" s="15" t="s">
        <v>7451</v>
      </c>
      <c r="O1950" s="15"/>
      <c r="Q1950">
        <v>0.5</v>
      </c>
      <c r="S1950" s="15"/>
      <c r="T1950">
        <f t="shared" si="61"/>
        <v>0.78539816339744828</v>
      </c>
      <c r="U1950" s="15" t="s">
        <v>5746</v>
      </c>
      <c r="V1950" s="15" t="s">
        <v>5747</v>
      </c>
    </row>
    <row r="1951" spans="1:22" ht="15" customHeight="1" x14ac:dyDescent="0.3">
      <c r="A1951" s="15" t="s">
        <v>343</v>
      </c>
      <c r="B1951" s="16">
        <v>43677</v>
      </c>
      <c r="C1951" s="16">
        <v>43677</v>
      </c>
      <c r="D1951" s="15">
        <f t="shared" si="60"/>
        <v>2019</v>
      </c>
      <c r="E1951" s="15" t="s">
        <v>342</v>
      </c>
      <c r="F1951" s="15" t="s">
        <v>289</v>
      </c>
      <c r="G1951" s="15"/>
      <c r="H1951" s="15"/>
      <c r="I1951" s="15"/>
      <c r="J1951" s="18">
        <v>0.01</v>
      </c>
      <c r="L1951" s="15" t="s">
        <v>330</v>
      </c>
      <c r="M1951" s="15" t="s">
        <v>14</v>
      </c>
      <c r="N1951" s="15" t="s">
        <v>7451</v>
      </c>
      <c r="O1951" s="15"/>
      <c r="Q1951">
        <v>0.5</v>
      </c>
      <c r="S1951" s="15"/>
      <c r="T1951">
        <f t="shared" si="61"/>
        <v>0.78539816339744828</v>
      </c>
      <c r="U1951" s="15" t="s">
        <v>5748</v>
      </c>
      <c r="V1951" s="15" t="s">
        <v>5749</v>
      </c>
    </row>
    <row r="1952" spans="1:22" ht="15" customHeight="1" x14ac:dyDescent="0.3">
      <c r="A1952" s="15" t="s">
        <v>343</v>
      </c>
      <c r="B1952" s="16">
        <v>43677</v>
      </c>
      <c r="C1952" s="16">
        <v>43677</v>
      </c>
      <c r="D1952" s="15">
        <f t="shared" si="60"/>
        <v>2019</v>
      </c>
      <c r="E1952" s="15" t="s">
        <v>342</v>
      </c>
      <c r="F1952" s="15" t="s">
        <v>289</v>
      </c>
      <c r="G1952" s="15"/>
      <c r="H1952" s="15"/>
      <c r="I1952" s="15"/>
      <c r="J1952" s="18">
        <v>0.01</v>
      </c>
      <c r="L1952" s="15" t="s">
        <v>330</v>
      </c>
      <c r="M1952" s="15" t="s">
        <v>14</v>
      </c>
      <c r="N1952" s="15" t="s">
        <v>7451</v>
      </c>
      <c r="O1952" s="15"/>
      <c r="Q1952">
        <v>0.5</v>
      </c>
      <c r="S1952" s="15"/>
      <c r="T1952">
        <f t="shared" si="61"/>
        <v>0.78539816339744828</v>
      </c>
      <c r="U1952" s="15" t="s">
        <v>5750</v>
      </c>
      <c r="V1952" s="15" t="s">
        <v>5751</v>
      </c>
    </row>
    <row r="1953" spans="1:22" ht="15" customHeight="1" x14ac:dyDescent="0.3">
      <c r="A1953" s="15" t="s">
        <v>343</v>
      </c>
      <c r="B1953" s="16">
        <v>43677</v>
      </c>
      <c r="C1953" s="16">
        <v>43677</v>
      </c>
      <c r="D1953" s="15">
        <f t="shared" si="60"/>
        <v>2019</v>
      </c>
      <c r="E1953" s="15" t="s">
        <v>342</v>
      </c>
      <c r="F1953" s="15" t="s">
        <v>289</v>
      </c>
      <c r="G1953" s="15"/>
      <c r="H1953" s="15"/>
      <c r="I1953" s="15"/>
      <c r="J1953" s="18">
        <v>1</v>
      </c>
      <c r="L1953" s="15" t="s">
        <v>330</v>
      </c>
      <c r="M1953" s="15" t="s">
        <v>14</v>
      </c>
      <c r="N1953" s="15" t="s">
        <v>7451</v>
      </c>
      <c r="O1953" s="15"/>
      <c r="Q1953" s="10">
        <v>1</v>
      </c>
      <c r="S1953" s="15"/>
      <c r="T1953">
        <f t="shared" si="61"/>
        <v>3.1415926535897931</v>
      </c>
      <c r="U1953" s="15" t="s">
        <v>5752</v>
      </c>
      <c r="V1953" s="15" t="s">
        <v>5753</v>
      </c>
    </row>
    <row r="1954" spans="1:22" ht="15" customHeight="1" x14ac:dyDescent="0.3">
      <c r="A1954" s="15" t="s">
        <v>118</v>
      </c>
      <c r="B1954" s="16">
        <v>43678</v>
      </c>
      <c r="C1954" s="16">
        <v>43678</v>
      </c>
      <c r="D1954" s="15">
        <f t="shared" si="60"/>
        <v>2019</v>
      </c>
      <c r="E1954" s="15" t="s">
        <v>983</v>
      </c>
      <c r="F1954" s="15" t="s">
        <v>238</v>
      </c>
      <c r="G1954" s="15"/>
      <c r="H1954" s="15"/>
      <c r="I1954" s="15"/>
      <c r="J1954" s="18">
        <v>2</v>
      </c>
      <c r="L1954" s="15" t="s">
        <v>240</v>
      </c>
      <c r="M1954" s="15" t="s">
        <v>14</v>
      </c>
      <c r="N1954" s="15" t="s">
        <v>7452</v>
      </c>
      <c r="O1954" s="15"/>
      <c r="Q1954" s="10">
        <v>2</v>
      </c>
      <c r="S1954" s="15"/>
      <c r="T1954">
        <f t="shared" si="61"/>
        <v>12.566370614359172</v>
      </c>
      <c r="U1954" s="15" t="s">
        <v>5754</v>
      </c>
      <c r="V1954" s="15" t="s">
        <v>5755</v>
      </c>
    </row>
    <row r="1955" spans="1:22" ht="15" customHeight="1" x14ac:dyDescent="0.3">
      <c r="A1955" s="15" t="s">
        <v>81</v>
      </c>
      <c r="B1955" s="16">
        <v>43678</v>
      </c>
      <c r="C1955" s="16">
        <v>43678</v>
      </c>
      <c r="D1955" s="15">
        <f t="shared" si="60"/>
        <v>2019</v>
      </c>
      <c r="E1955" s="15" t="s">
        <v>983</v>
      </c>
      <c r="F1955" s="15" t="s">
        <v>429</v>
      </c>
      <c r="G1955" s="15"/>
      <c r="H1955" s="15"/>
      <c r="I1955" s="15"/>
      <c r="J1955" s="18">
        <v>0.1</v>
      </c>
      <c r="L1955" s="15" t="s">
        <v>330</v>
      </c>
      <c r="M1955" s="15" t="s">
        <v>14</v>
      </c>
      <c r="N1955" s="15" t="s">
        <v>7451</v>
      </c>
      <c r="O1955" s="15"/>
      <c r="Q1955">
        <v>0.5</v>
      </c>
      <c r="S1955" s="15"/>
      <c r="T1955">
        <f t="shared" si="61"/>
        <v>0.78539816339744828</v>
      </c>
      <c r="U1955" s="15" t="s">
        <v>5756</v>
      </c>
      <c r="V1955" s="15" t="s">
        <v>5757</v>
      </c>
    </row>
    <row r="1956" spans="1:22" ht="15" customHeight="1" x14ac:dyDescent="0.3">
      <c r="A1956" s="15" t="s">
        <v>18</v>
      </c>
      <c r="B1956" s="16">
        <v>43699</v>
      </c>
      <c r="C1956" s="16">
        <v>43699</v>
      </c>
      <c r="D1956" s="15">
        <f t="shared" si="60"/>
        <v>2019</v>
      </c>
      <c r="E1956" s="15" t="s">
        <v>390</v>
      </c>
      <c r="F1956" s="15" t="s">
        <v>257</v>
      </c>
      <c r="G1956" s="15"/>
      <c r="H1956" s="15"/>
      <c r="I1956" s="15"/>
      <c r="J1956" s="18">
        <v>10</v>
      </c>
      <c r="L1956" s="15" t="s">
        <v>245</v>
      </c>
      <c r="M1956" s="15" t="s">
        <v>14</v>
      </c>
      <c r="N1956" s="15" t="s">
        <v>7453</v>
      </c>
      <c r="O1956" s="15"/>
      <c r="Q1956" s="10">
        <v>10</v>
      </c>
      <c r="S1956" s="15"/>
      <c r="T1956">
        <f t="shared" si="61"/>
        <v>314.15926535897933</v>
      </c>
      <c r="U1956" s="15" t="s">
        <v>5758</v>
      </c>
      <c r="V1956" s="15" t="s">
        <v>5759</v>
      </c>
    </row>
    <row r="1957" spans="1:22" ht="15" customHeight="1" x14ac:dyDescent="0.3">
      <c r="A1957" s="15" t="s">
        <v>18</v>
      </c>
      <c r="B1957" s="16">
        <v>43699</v>
      </c>
      <c r="C1957" s="16">
        <v>43699</v>
      </c>
      <c r="D1957" s="15">
        <f t="shared" si="60"/>
        <v>2019</v>
      </c>
      <c r="E1957" s="15" t="s">
        <v>390</v>
      </c>
      <c r="F1957" s="15" t="s">
        <v>238</v>
      </c>
      <c r="G1957" s="15"/>
      <c r="H1957" s="15"/>
      <c r="I1957" s="15"/>
      <c r="J1957" s="18">
        <v>2</v>
      </c>
      <c r="L1957" s="15" t="s">
        <v>252</v>
      </c>
      <c r="M1957" s="15" t="s">
        <v>14</v>
      </c>
      <c r="N1957" s="15" t="s">
        <v>7452</v>
      </c>
      <c r="O1957" s="15"/>
      <c r="Q1957" s="10">
        <v>2</v>
      </c>
      <c r="S1957" s="15"/>
      <c r="T1957">
        <f t="shared" si="61"/>
        <v>12.566370614359172</v>
      </c>
      <c r="U1957" s="15" t="s">
        <v>5760</v>
      </c>
      <c r="V1957" s="15" t="s">
        <v>5761</v>
      </c>
    </row>
    <row r="1958" spans="1:22" ht="15" customHeight="1" x14ac:dyDescent="0.3">
      <c r="A1958" s="15" t="s">
        <v>18</v>
      </c>
      <c r="B1958" s="16">
        <v>43699</v>
      </c>
      <c r="C1958" s="16">
        <v>43699</v>
      </c>
      <c r="D1958" s="15">
        <f t="shared" si="60"/>
        <v>2019</v>
      </c>
      <c r="E1958" s="15" t="s">
        <v>390</v>
      </c>
      <c r="F1958" s="15" t="s">
        <v>257</v>
      </c>
      <c r="G1958" s="15"/>
      <c r="H1958" s="15"/>
      <c r="I1958" s="15"/>
      <c r="J1958" s="18">
        <v>5</v>
      </c>
      <c r="L1958" s="15" t="s">
        <v>587</v>
      </c>
      <c r="M1958" s="15" t="s">
        <v>14</v>
      </c>
      <c r="N1958" s="15" t="s">
        <v>7453</v>
      </c>
      <c r="O1958" s="15"/>
      <c r="Q1958" s="10">
        <v>5</v>
      </c>
      <c r="S1958" s="15"/>
      <c r="T1958">
        <f t="shared" si="61"/>
        <v>78.539816339744831</v>
      </c>
      <c r="U1958" s="15" t="s">
        <v>5762</v>
      </c>
      <c r="V1958" s="15" t="s">
        <v>5763</v>
      </c>
    </row>
    <row r="1959" spans="1:22" ht="15" customHeight="1" x14ac:dyDescent="0.3">
      <c r="A1959" s="15" t="s">
        <v>18</v>
      </c>
      <c r="B1959" s="16">
        <v>43699</v>
      </c>
      <c r="C1959" s="16">
        <v>43699</v>
      </c>
      <c r="D1959" s="15">
        <f t="shared" si="60"/>
        <v>2019</v>
      </c>
      <c r="E1959" s="15" t="s">
        <v>390</v>
      </c>
      <c r="F1959" s="15" t="s">
        <v>238</v>
      </c>
      <c r="G1959" s="15"/>
      <c r="H1959" s="15"/>
      <c r="I1959" s="15"/>
      <c r="J1959" s="18">
        <v>5</v>
      </c>
      <c r="L1959" s="15" t="s">
        <v>240</v>
      </c>
      <c r="M1959" s="15" t="s">
        <v>14</v>
      </c>
      <c r="N1959" s="15" t="s">
        <v>7452</v>
      </c>
      <c r="O1959" s="15"/>
      <c r="Q1959" s="10">
        <v>5</v>
      </c>
      <c r="S1959" s="15"/>
      <c r="T1959">
        <f t="shared" si="61"/>
        <v>78.539816339744831</v>
      </c>
      <c r="U1959" s="15" t="s">
        <v>5764</v>
      </c>
      <c r="V1959" s="15" t="s">
        <v>5765</v>
      </c>
    </row>
    <row r="1960" spans="1:22" ht="15" customHeight="1" x14ac:dyDescent="0.3">
      <c r="A1960" s="15" t="s">
        <v>18</v>
      </c>
      <c r="B1960" s="16">
        <v>43699</v>
      </c>
      <c r="C1960" s="16">
        <v>43699</v>
      </c>
      <c r="D1960" s="15">
        <f t="shared" si="60"/>
        <v>2019</v>
      </c>
      <c r="E1960" s="15" t="s">
        <v>390</v>
      </c>
      <c r="F1960" s="15" t="s">
        <v>238</v>
      </c>
      <c r="G1960" s="15"/>
      <c r="H1960" s="15"/>
      <c r="I1960" s="15"/>
      <c r="J1960" s="18">
        <v>3</v>
      </c>
      <c r="L1960" s="15" t="s">
        <v>252</v>
      </c>
      <c r="M1960" s="15" t="s">
        <v>14</v>
      </c>
      <c r="N1960" s="15" t="s">
        <v>7452</v>
      </c>
      <c r="O1960" s="15"/>
      <c r="Q1960" s="10">
        <v>3</v>
      </c>
      <c r="S1960" s="15"/>
      <c r="T1960">
        <f t="shared" si="61"/>
        <v>28.274333882308138</v>
      </c>
      <c r="U1960" s="15" t="s">
        <v>5766</v>
      </c>
      <c r="V1960" s="15" t="s">
        <v>5767</v>
      </c>
    </row>
    <row r="1961" spans="1:22" ht="15" customHeight="1" x14ac:dyDescent="0.3">
      <c r="A1961" s="15" t="s">
        <v>18</v>
      </c>
      <c r="B1961" s="16">
        <v>43699</v>
      </c>
      <c r="C1961" s="16">
        <v>43699</v>
      </c>
      <c r="D1961" s="15">
        <f t="shared" si="60"/>
        <v>2019</v>
      </c>
      <c r="E1961" s="15" t="s">
        <v>390</v>
      </c>
      <c r="F1961" s="15" t="s">
        <v>238</v>
      </c>
      <c r="G1961" s="15"/>
      <c r="H1961" s="15"/>
      <c r="I1961" s="15"/>
      <c r="J1961" s="18">
        <v>30</v>
      </c>
      <c r="L1961" s="15" t="s">
        <v>245</v>
      </c>
      <c r="M1961" s="15" t="s">
        <v>14</v>
      </c>
      <c r="N1961" s="15" t="s">
        <v>7453</v>
      </c>
      <c r="O1961" s="15"/>
      <c r="Q1961" s="10">
        <v>30</v>
      </c>
      <c r="S1961" s="15"/>
      <c r="T1961">
        <f t="shared" si="61"/>
        <v>2827.4333882308138</v>
      </c>
      <c r="U1961" s="15" t="s">
        <v>5768</v>
      </c>
      <c r="V1961" s="15" t="s">
        <v>5769</v>
      </c>
    </row>
    <row r="1962" spans="1:22" ht="15" customHeight="1" x14ac:dyDescent="0.3">
      <c r="A1962" s="15" t="s">
        <v>18</v>
      </c>
      <c r="B1962" s="16">
        <v>43699</v>
      </c>
      <c r="C1962" s="16">
        <v>43699</v>
      </c>
      <c r="D1962" s="15">
        <f t="shared" si="60"/>
        <v>2019</v>
      </c>
      <c r="E1962" s="15" t="s">
        <v>390</v>
      </c>
      <c r="F1962" s="15" t="s">
        <v>238</v>
      </c>
      <c r="G1962" s="15"/>
      <c r="H1962" s="15"/>
      <c r="I1962" s="15"/>
      <c r="J1962" s="18">
        <v>1</v>
      </c>
      <c r="L1962" s="15" t="s">
        <v>240</v>
      </c>
      <c r="M1962" s="15" t="s">
        <v>14</v>
      </c>
      <c r="N1962" s="15" t="s">
        <v>7451</v>
      </c>
      <c r="O1962" s="15"/>
      <c r="Q1962" s="10">
        <v>1</v>
      </c>
      <c r="S1962" s="15"/>
      <c r="T1962">
        <f t="shared" si="61"/>
        <v>3.1415926535897931</v>
      </c>
      <c r="U1962" s="15" t="s">
        <v>5770</v>
      </c>
      <c r="V1962" s="15" t="s">
        <v>5771</v>
      </c>
    </row>
    <row r="1963" spans="1:22" ht="15" customHeight="1" x14ac:dyDescent="0.3">
      <c r="A1963" s="15" t="s">
        <v>18</v>
      </c>
      <c r="B1963" s="16">
        <v>43699</v>
      </c>
      <c r="C1963" s="16">
        <v>43699</v>
      </c>
      <c r="D1963" s="15">
        <f t="shared" si="60"/>
        <v>2019</v>
      </c>
      <c r="E1963" s="15" t="s">
        <v>390</v>
      </c>
      <c r="F1963" s="15" t="s">
        <v>257</v>
      </c>
      <c r="G1963" s="15"/>
      <c r="H1963" s="15"/>
      <c r="I1963" s="15"/>
      <c r="J1963" s="18">
        <v>3</v>
      </c>
      <c r="L1963" s="15" t="s">
        <v>252</v>
      </c>
      <c r="M1963" s="15" t="s">
        <v>14</v>
      </c>
      <c r="N1963" s="15" t="s">
        <v>7452</v>
      </c>
      <c r="O1963" s="15"/>
      <c r="Q1963" s="10">
        <v>3</v>
      </c>
      <c r="S1963" s="15"/>
      <c r="T1963">
        <f t="shared" si="61"/>
        <v>28.274333882308138</v>
      </c>
      <c r="U1963" s="15" t="s">
        <v>5772</v>
      </c>
      <c r="V1963" s="15" t="s">
        <v>5773</v>
      </c>
    </row>
    <row r="1964" spans="1:22" ht="15" customHeight="1" x14ac:dyDescent="0.3">
      <c r="A1964" s="15" t="s">
        <v>18</v>
      </c>
      <c r="B1964" s="16">
        <v>43699</v>
      </c>
      <c r="C1964" s="16">
        <v>43699</v>
      </c>
      <c r="D1964" s="15">
        <f t="shared" si="60"/>
        <v>2019</v>
      </c>
      <c r="E1964" s="15" t="s">
        <v>390</v>
      </c>
      <c r="F1964" s="15" t="s">
        <v>238</v>
      </c>
      <c r="G1964" s="15"/>
      <c r="H1964" s="15"/>
      <c r="I1964" s="15"/>
      <c r="J1964" s="18">
        <v>3</v>
      </c>
      <c r="L1964" s="15" t="s">
        <v>240</v>
      </c>
      <c r="M1964" s="15" t="s">
        <v>14</v>
      </c>
      <c r="N1964" s="15" t="s">
        <v>7452</v>
      </c>
      <c r="O1964" s="15"/>
      <c r="Q1964" s="10">
        <v>3</v>
      </c>
      <c r="S1964" s="15"/>
      <c r="T1964">
        <f t="shared" si="61"/>
        <v>28.274333882308138</v>
      </c>
      <c r="U1964" s="15" t="s">
        <v>5774</v>
      </c>
      <c r="V1964" s="15" t="s">
        <v>5775</v>
      </c>
    </row>
    <row r="1965" spans="1:22" ht="15" customHeight="1" x14ac:dyDescent="0.3">
      <c r="A1965" s="15" t="s">
        <v>18</v>
      </c>
      <c r="B1965" s="16">
        <v>43699</v>
      </c>
      <c r="C1965" s="16">
        <v>43699</v>
      </c>
      <c r="D1965" s="15">
        <f t="shared" si="60"/>
        <v>2019</v>
      </c>
      <c r="E1965" s="15" t="s">
        <v>390</v>
      </c>
      <c r="F1965" s="15" t="s">
        <v>238</v>
      </c>
      <c r="G1965" s="15"/>
      <c r="H1965" s="15"/>
      <c r="I1965" s="15"/>
      <c r="J1965" s="18">
        <v>5</v>
      </c>
      <c r="L1965" s="15" t="s">
        <v>240</v>
      </c>
      <c r="M1965" s="15" t="s">
        <v>14</v>
      </c>
      <c r="N1965" s="15" t="s">
        <v>7452</v>
      </c>
      <c r="O1965" s="15"/>
      <c r="Q1965" s="10">
        <v>5</v>
      </c>
      <c r="S1965" s="15"/>
      <c r="T1965">
        <f t="shared" si="61"/>
        <v>78.539816339744831</v>
      </c>
      <c r="U1965" s="15" t="s">
        <v>5776</v>
      </c>
      <c r="V1965" s="15" t="s">
        <v>5777</v>
      </c>
    </row>
    <row r="1966" spans="1:22" ht="15" customHeight="1" x14ac:dyDescent="0.3">
      <c r="A1966" s="15" t="s">
        <v>18</v>
      </c>
      <c r="B1966" s="16">
        <v>43699</v>
      </c>
      <c r="C1966" s="16">
        <v>43699</v>
      </c>
      <c r="D1966" s="15">
        <f t="shared" si="60"/>
        <v>2019</v>
      </c>
      <c r="E1966" s="15" t="s">
        <v>390</v>
      </c>
      <c r="F1966" s="15" t="s">
        <v>281</v>
      </c>
      <c r="G1966" s="15"/>
      <c r="H1966" s="15"/>
      <c r="I1966" s="15"/>
      <c r="J1966" s="18">
        <v>0.01</v>
      </c>
      <c r="L1966" s="15" t="s">
        <v>330</v>
      </c>
      <c r="M1966" s="15" t="s">
        <v>14</v>
      </c>
      <c r="N1966" s="15" t="s">
        <v>7451</v>
      </c>
      <c r="O1966" s="15"/>
      <c r="Q1966">
        <v>0.5</v>
      </c>
      <c r="S1966" s="15"/>
      <c r="T1966">
        <f t="shared" si="61"/>
        <v>0.78539816339744828</v>
      </c>
      <c r="U1966" s="15" t="s">
        <v>5778</v>
      </c>
      <c r="V1966" s="15" t="s">
        <v>5779</v>
      </c>
    </row>
    <row r="1967" spans="1:22" ht="15" customHeight="1" x14ac:dyDescent="0.3">
      <c r="A1967" s="15" t="s">
        <v>18</v>
      </c>
      <c r="B1967" s="16">
        <v>43699</v>
      </c>
      <c r="C1967" s="16">
        <v>43699</v>
      </c>
      <c r="D1967" s="15">
        <f t="shared" si="60"/>
        <v>2019</v>
      </c>
      <c r="E1967" s="15" t="s">
        <v>390</v>
      </c>
      <c r="F1967" s="15" t="s">
        <v>363</v>
      </c>
      <c r="G1967" s="15"/>
      <c r="H1967" s="15"/>
      <c r="I1967" s="15"/>
      <c r="J1967" s="18">
        <v>0.01</v>
      </c>
      <c r="L1967" s="15" t="s">
        <v>330</v>
      </c>
      <c r="M1967" s="15" t="s">
        <v>14</v>
      </c>
      <c r="N1967" s="15" t="s">
        <v>7451</v>
      </c>
      <c r="O1967" s="15"/>
      <c r="Q1967">
        <v>0.5</v>
      </c>
      <c r="S1967" s="15"/>
      <c r="T1967">
        <f t="shared" si="61"/>
        <v>0.78539816339744828</v>
      </c>
      <c r="U1967" s="15" t="s">
        <v>5780</v>
      </c>
      <c r="V1967" s="15" t="s">
        <v>5781</v>
      </c>
    </row>
    <row r="1968" spans="1:22" ht="15" customHeight="1" x14ac:dyDescent="0.3">
      <c r="A1968" s="15" t="s">
        <v>18</v>
      </c>
      <c r="B1968" s="16">
        <v>43699</v>
      </c>
      <c r="C1968" s="16">
        <v>43699</v>
      </c>
      <c r="D1968" s="15">
        <f t="shared" si="60"/>
        <v>2019</v>
      </c>
      <c r="E1968" s="15" t="s">
        <v>390</v>
      </c>
      <c r="F1968" s="15" t="s">
        <v>281</v>
      </c>
      <c r="G1968" s="15"/>
      <c r="H1968" s="15"/>
      <c r="I1968" s="15"/>
      <c r="J1968" s="18">
        <v>2</v>
      </c>
      <c r="L1968" s="15" t="s">
        <v>240</v>
      </c>
      <c r="M1968" s="15" t="s">
        <v>14</v>
      </c>
      <c r="N1968" s="15" t="s">
        <v>7452</v>
      </c>
      <c r="O1968" s="15"/>
      <c r="Q1968" s="10">
        <v>2</v>
      </c>
      <c r="S1968" s="15"/>
      <c r="T1968">
        <f t="shared" si="61"/>
        <v>12.566370614359172</v>
      </c>
      <c r="U1968" s="15" t="s">
        <v>5782</v>
      </c>
      <c r="V1968" s="15" t="s">
        <v>5783</v>
      </c>
    </row>
    <row r="1969" spans="1:22" ht="15" customHeight="1" x14ac:dyDescent="0.3">
      <c r="A1969" s="15" t="s">
        <v>18</v>
      </c>
      <c r="B1969" s="16">
        <v>43699</v>
      </c>
      <c r="C1969" s="16">
        <v>43699</v>
      </c>
      <c r="D1969" s="15">
        <f t="shared" si="60"/>
        <v>2019</v>
      </c>
      <c r="E1969" s="15" t="s">
        <v>390</v>
      </c>
      <c r="F1969" s="15" t="s">
        <v>238</v>
      </c>
      <c r="G1969" s="15"/>
      <c r="H1969" s="15"/>
      <c r="I1969" s="15"/>
      <c r="J1969" s="18">
        <v>2</v>
      </c>
      <c r="L1969" s="15" t="s">
        <v>240</v>
      </c>
      <c r="M1969" s="15" t="s">
        <v>14</v>
      </c>
      <c r="N1969" s="15" t="s">
        <v>7452</v>
      </c>
      <c r="O1969" s="15"/>
      <c r="Q1969" s="10">
        <v>2</v>
      </c>
      <c r="S1969" s="15"/>
      <c r="T1969">
        <f t="shared" si="61"/>
        <v>12.566370614359172</v>
      </c>
      <c r="U1969" s="15" t="s">
        <v>5784</v>
      </c>
      <c r="V1969" s="15" t="s">
        <v>5785</v>
      </c>
    </row>
    <row r="1970" spans="1:22" ht="15" customHeight="1" x14ac:dyDescent="0.3">
      <c r="A1970" s="15" t="s">
        <v>18</v>
      </c>
      <c r="B1970" s="16">
        <v>43699</v>
      </c>
      <c r="C1970" s="16">
        <v>43699</v>
      </c>
      <c r="D1970" s="15">
        <f t="shared" si="60"/>
        <v>2019</v>
      </c>
      <c r="E1970" s="15" t="s">
        <v>390</v>
      </c>
      <c r="F1970" s="15" t="s">
        <v>238</v>
      </c>
      <c r="G1970" s="15"/>
      <c r="H1970" s="15"/>
      <c r="I1970" s="15"/>
      <c r="J1970" s="18">
        <v>0.5</v>
      </c>
      <c r="L1970" s="15" t="s">
        <v>240</v>
      </c>
      <c r="M1970" s="15" t="s">
        <v>14</v>
      </c>
      <c r="N1970" s="15" t="s">
        <v>7451</v>
      </c>
      <c r="O1970" s="15"/>
      <c r="Q1970" s="10">
        <v>0.5</v>
      </c>
      <c r="S1970" s="15"/>
      <c r="T1970">
        <f t="shared" si="61"/>
        <v>0.78539816339744828</v>
      </c>
      <c r="U1970" s="15" t="s">
        <v>5786</v>
      </c>
      <c r="V1970" s="15" t="s">
        <v>5787</v>
      </c>
    </row>
    <row r="1971" spans="1:22" ht="15" customHeight="1" x14ac:dyDescent="0.3">
      <c r="A1971" s="15" t="s">
        <v>18</v>
      </c>
      <c r="B1971" s="16">
        <v>43699</v>
      </c>
      <c r="C1971" s="16">
        <v>43699</v>
      </c>
      <c r="D1971" s="15">
        <f t="shared" si="60"/>
        <v>2019</v>
      </c>
      <c r="E1971" s="15" t="s">
        <v>390</v>
      </c>
      <c r="F1971" s="15" t="s">
        <v>281</v>
      </c>
      <c r="G1971" s="15"/>
      <c r="H1971" s="15"/>
      <c r="I1971" s="15"/>
      <c r="J1971" s="18">
        <v>2</v>
      </c>
      <c r="L1971" s="15" t="s">
        <v>240</v>
      </c>
      <c r="M1971" s="15" t="s">
        <v>14</v>
      </c>
      <c r="N1971" s="15" t="s">
        <v>7452</v>
      </c>
      <c r="O1971" s="15"/>
      <c r="Q1971" s="10">
        <v>2</v>
      </c>
      <c r="S1971" s="15"/>
      <c r="T1971">
        <f t="shared" si="61"/>
        <v>12.566370614359172</v>
      </c>
      <c r="U1971" s="15" t="s">
        <v>5788</v>
      </c>
      <c r="V1971" s="15" t="s">
        <v>5789</v>
      </c>
    </row>
    <row r="1972" spans="1:22" ht="15" customHeight="1" x14ac:dyDescent="0.3">
      <c r="A1972" s="15" t="s">
        <v>18</v>
      </c>
      <c r="B1972" s="16">
        <v>43699</v>
      </c>
      <c r="C1972" s="16">
        <v>43699</v>
      </c>
      <c r="D1972" s="15">
        <f t="shared" si="60"/>
        <v>2019</v>
      </c>
      <c r="E1972" s="15" t="s">
        <v>390</v>
      </c>
      <c r="F1972" s="15" t="s">
        <v>238</v>
      </c>
      <c r="G1972" s="15"/>
      <c r="H1972" s="15"/>
      <c r="I1972" s="15"/>
      <c r="J1972" s="18">
        <v>1</v>
      </c>
      <c r="L1972" s="15" t="s">
        <v>240</v>
      </c>
      <c r="M1972" s="15" t="s">
        <v>14</v>
      </c>
      <c r="N1972" s="15" t="s">
        <v>7451</v>
      </c>
      <c r="O1972" s="15"/>
      <c r="Q1972" s="10">
        <v>1</v>
      </c>
      <c r="S1972" s="15"/>
      <c r="T1972">
        <f t="shared" si="61"/>
        <v>3.1415926535897931</v>
      </c>
      <c r="U1972" s="15" t="s">
        <v>5790</v>
      </c>
      <c r="V1972" s="15" t="s">
        <v>5791</v>
      </c>
    </row>
    <row r="1973" spans="1:22" ht="15" customHeight="1" x14ac:dyDescent="0.3">
      <c r="A1973" s="15" t="s">
        <v>18</v>
      </c>
      <c r="B1973" s="16">
        <v>43699</v>
      </c>
      <c r="C1973" s="16">
        <v>43699</v>
      </c>
      <c r="D1973" s="15">
        <f t="shared" si="60"/>
        <v>2019</v>
      </c>
      <c r="E1973" s="15" t="s">
        <v>390</v>
      </c>
      <c r="F1973" s="15" t="s">
        <v>262</v>
      </c>
      <c r="G1973" s="15"/>
      <c r="H1973" s="15"/>
      <c r="I1973" s="15"/>
      <c r="J1973" s="18">
        <v>0.5</v>
      </c>
      <c r="L1973" s="15" t="s">
        <v>240</v>
      </c>
      <c r="M1973" s="15" t="s">
        <v>14</v>
      </c>
      <c r="N1973" s="15" t="s">
        <v>7451</v>
      </c>
      <c r="O1973" s="15"/>
      <c r="Q1973" s="10">
        <v>0.5</v>
      </c>
      <c r="S1973" s="15"/>
      <c r="T1973">
        <f t="shared" si="61"/>
        <v>0.78539816339744828</v>
      </c>
      <c r="U1973" s="15" t="s">
        <v>5792</v>
      </c>
      <c r="V1973" s="15" t="s">
        <v>5793</v>
      </c>
    </row>
    <row r="1974" spans="1:22" ht="15" customHeight="1" x14ac:dyDescent="0.3">
      <c r="A1974" s="15" t="s">
        <v>18</v>
      </c>
      <c r="B1974" s="16">
        <v>43699</v>
      </c>
      <c r="C1974" s="16">
        <v>43699</v>
      </c>
      <c r="D1974" s="15">
        <f t="shared" si="60"/>
        <v>2019</v>
      </c>
      <c r="E1974" s="15" t="s">
        <v>390</v>
      </c>
      <c r="F1974" s="15" t="s">
        <v>238</v>
      </c>
      <c r="G1974" s="15"/>
      <c r="H1974" s="15"/>
      <c r="I1974" s="15"/>
      <c r="J1974" s="18">
        <v>5</v>
      </c>
      <c r="L1974" s="15" t="s">
        <v>252</v>
      </c>
      <c r="M1974" s="15" t="s">
        <v>14</v>
      </c>
      <c r="N1974" s="15" t="s">
        <v>7452</v>
      </c>
      <c r="O1974" s="15"/>
      <c r="Q1974" s="10">
        <v>5</v>
      </c>
      <c r="S1974" s="15"/>
      <c r="T1974">
        <f t="shared" si="61"/>
        <v>78.539816339744831</v>
      </c>
      <c r="U1974" s="15" t="s">
        <v>5794</v>
      </c>
      <c r="V1974" s="15" t="s">
        <v>5795</v>
      </c>
    </row>
    <row r="1975" spans="1:22" ht="15" customHeight="1" x14ac:dyDescent="0.3">
      <c r="A1975" s="15" t="s">
        <v>18</v>
      </c>
      <c r="B1975" s="16">
        <v>43699</v>
      </c>
      <c r="C1975" s="16">
        <v>43699</v>
      </c>
      <c r="D1975" s="15">
        <f t="shared" si="60"/>
        <v>2019</v>
      </c>
      <c r="E1975" s="15" t="s">
        <v>390</v>
      </c>
      <c r="F1975" s="15" t="s">
        <v>281</v>
      </c>
      <c r="G1975" s="15"/>
      <c r="H1975" s="15"/>
      <c r="I1975" s="15"/>
      <c r="J1975" s="18">
        <v>2</v>
      </c>
      <c r="L1975" s="15" t="s">
        <v>240</v>
      </c>
      <c r="M1975" s="15" t="s">
        <v>14</v>
      </c>
      <c r="N1975" s="15" t="s">
        <v>7452</v>
      </c>
      <c r="O1975" s="15"/>
      <c r="Q1975" s="10">
        <v>2</v>
      </c>
      <c r="S1975" s="15"/>
      <c r="T1975">
        <f t="shared" si="61"/>
        <v>12.566370614359172</v>
      </c>
      <c r="U1975" s="15" t="s">
        <v>5796</v>
      </c>
      <c r="V1975" s="15" t="s">
        <v>5797</v>
      </c>
    </row>
    <row r="1976" spans="1:22" ht="15" customHeight="1" x14ac:dyDescent="0.3">
      <c r="A1976" s="15" t="s">
        <v>18</v>
      </c>
      <c r="B1976" s="16">
        <v>43699</v>
      </c>
      <c r="C1976" s="16">
        <v>43699</v>
      </c>
      <c r="D1976" s="15">
        <f t="shared" si="60"/>
        <v>2019</v>
      </c>
      <c r="E1976" s="15" t="s">
        <v>390</v>
      </c>
      <c r="F1976" s="15" t="s">
        <v>238</v>
      </c>
      <c r="G1976" s="15"/>
      <c r="H1976" s="15"/>
      <c r="I1976" s="15"/>
      <c r="J1976" s="18">
        <v>0.5</v>
      </c>
      <c r="L1976" s="15" t="s">
        <v>240</v>
      </c>
      <c r="M1976" s="15" t="s">
        <v>14</v>
      </c>
      <c r="N1976" s="15" t="s">
        <v>7452</v>
      </c>
      <c r="O1976" s="15"/>
      <c r="Q1976" s="10">
        <v>0.5</v>
      </c>
      <c r="S1976" s="15"/>
      <c r="T1976">
        <f t="shared" si="61"/>
        <v>0.78539816339744828</v>
      </c>
      <c r="U1976" s="15" t="s">
        <v>5798</v>
      </c>
      <c r="V1976" s="15" t="s">
        <v>5799</v>
      </c>
    </row>
    <row r="1977" spans="1:22" ht="15" customHeight="1" x14ac:dyDescent="0.3">
      <c r="A1977" s="15" t="s">
        <v>18</v>
      </c>
      <c r="B1977" s="16">
        <v>43699</v>
      </c>
      <c r="C1977" s="16">
        <v>43699</v>
      </c>
      <c r="D1977" s="15">
        <f t="shared" si="60"/>
        <v>2019</v>
      </c>
      <c r="E1977" s="15" t="s">
        <v>390</v>
      </c>
      <c r="F1977" s="15" t="s">
        <v>238</v>
      </c>
      <c r="G1977" s="15"/>
      <c r="H1977" s="15"/>
      <c r="I1977" s="15"/>
      <c r="J1977" s="18">
        <v>2</v>
      </c>
      <c r="L1977" s="15" t="s">
        <v>252</v>
      </c>
      <c r="M1977" s="15" t="s">
        <v>14</v>
      </c>
      <c r="N1977" s="15" t="s">
        <v>7452</v>
      </c>
      <c r="O1977" s="15"/>
      <c r="Q1977" s="10">
        <v>2</v>
      </c>
      <c r="S1977" s="15"/>
      <c r="T1977">
        <f t="shared" si="61"/>
        <v>12.566370614359172</v>
      </c>
      <c r="U1977" s="15" t="s">
        <v>5800</v>
      </c>
      <c r="V1977" s="15" t="s">
        <v>5801</v>
      </c>
    </row>
    <row r="1978" spans="1:22" ht="15" customHeight="1" x14ac:dyDescent="0.3">
      <c r="A1978" s="15" t="s">
        <v>18</v>
      </c>
      <c r="B1978" s="16">
        <v>43699</v>
      </c>
      <c r="C1978" s="16">
        <v>43699</v>
      </c>
      <c r="D1978" s="15">
        <f t="shared" si="60"/>
        <v>2019</v>
      </c>
      <c r="E1978" s="15" t="s">
        <v>390</v>
      </c>
      <c r="F1978" s="15" t="s">
        <v>2440</v>
      </c>
      <c r="G1978" s="15"/>
      <c r="H1978" s="15"/>
      <c r="I1978" s="15"/>
      <c r="J1978" s="18">
        <v>0.01</v>
      </c>
      <c r="L1978" s="15" t="s">
        <v>330</v>
      </c>
      <c r="M1978" s="15" t="s">
        <v>14</v>
      </c>
      <c r="N1978" s="15" t="s">
        <v>7451</v>
      </c>
      <c r="O1978" s="15"/>
      <c r="Q1978">
        <v>0.5</v>
      </c>
      <c r="S1978" s="15"/>
      <c r="T1978">
        <f t="shared" si="61"/>
        <v>0.78539816339744828</v>
      </c>
      <c r="U1978" s="15" t="s">
        <v>5802</v>
      </c>
      <c r="V1978" s="15" t="s">
        <v>5803</v>
      </c>
    </row>
    <row r="1979" spans="1:22" ht="15" customHeight="1" x14ac:dyDescent="0.3">
      <c r="A1979" s="15" t="s">
        <v>18</v>
      </c>
      <c r="B1979" s="16">
        <v>43699</v>
      </c>
      <c r="C1979" s="16">
        <v>43699</v>
      </c>
      <c r="D1979" s="15">
        <f t="shared" si="60"/>
        <v>2019</v>
      </c>
      <c r="E1979" s="15" t="s">
        <v>390</v>
      </c>
      <c r="F1979" s="15" t="s">
        <v>2440</v>
      </c>
      <c r="G1979" s="15"/>
      <c r="H1979" s="15"/>
      <c r="I1979" s="15"/>
      <c r="J1979" s="18">
        <v>0.5</v>
      </c>
      <c r="L1979" s="15" t="s">
        <v>240</v>
      </c>
      <c r="M1979" s="15" t="s">
        <v>14</v>
      </c>
      <c r="N1979" s="15" t="s">
        <v>7452</v>
      </c>
      <c r="O1979" s="15"/>
      <c r="Q1979" s="10">
        <v>0.5</v>
      </c>
      <c r="S1979" s="15"/>
      <c r="T1979">
        <f t="shared" si="61"/>
        <v>0.78539816339744828</v>
      </c>
      <c r="U1979" s="15" t="s">
        <v>5804</v>
      </c>
      <c r="V1979" s="15" t="s">
        <v>5805</v>
      </c>
    </row>
    <row r="1980" spans="1:22" ht="15" customHeight="1" x14ac:dyDescent="0.3">
      <c r="A1980" s="15" t="s">
        <v>18</v>
      </c>
      <c r="B1980" s="16">
        <v>43699</v>
      </c>
      <c r="C1980" s="16">
        <v>43699</v>
      </c>
      <c r="D1980" s="15">
        <f t="shared" si="60"/>
        <v>2019</v>
      </c>
      <c r="E1980" s="15" t="s">
        <v>390</v>
      </c>
      <c r="F1980" s="15" t="s">
        <v>281</v>
      </c>
      <c r="G1980" s="15"/>
      <c r="H1980" s="15"/>
      <c r="I1980" s="15"/>
      <c r="J1980" s="18">
        <v>0.5</v>
      </c>
      <c r="L1980" s="15" t="s">
        <v>240</v>
      </c>
      <c r="M1980" s="15" t="s">
        <v>14</v>
      </c>
      <c r="N1980" s="15" t="s">
        <v>7451</v>
      </c>
      <c r="O1980" s="15"/>
      <c r="Q1980" s="10">
        <v>0.5</v>
      </c>
      <c r="S1980" s="15"/>
      <c r="T1980">
        <f t="shared" si="61"/>
        <v>0.78539816339744828</v>
      </c>
      <c r="U1980" s="15" t="s">
        <v>5806</v>
      </c>
      <c r="V1980" s="15" t="s">
        <v>5807</v>
      </c>
    </row>
    <row r="1981" spans="1:22" ht="15" customHeight="1" x14ac:dyDescent="0.3">
      <c r="A1981" s="15" t="s">
        <v>18</v>
      </c>
      <c r="B1981" s="16">
        <v>43699</v>
      </c>
      <c r="C1981" s="16">
        <v>43699</v>
      </c>
      <c r="D1981" s="15">
        <f t="shared" si="60"/>
        <v>2019</v>
      </c>
      <c r="E1981" s="15" t="s">
        <v>390</v>
      </c>
      <c r="F1981" s="15" t="s">
        <v>238</v>
      </c>
      <c r="G1981" s="15"/>
      <c r="H1981" s="15"/>
      <c r="I1981" s="15"/>
      <c r="J1981" s="18">
        <v>0.5</v>
      </c>
      <c r="L1981" s="15" t="s">
        <v>240</v>
      </c>
      <c r="M1981" s="15" t="s">
        <v>14</v>
      </c>
      <c r="N1981" s="15" t="s">
        <v>7451</v>
      </c>
      <c r="O1981" s="15"/>
      <c r="Q1981" s="10">
        <v>0.5</v>
      </c>
      <c r="S1981" s="15"/>
      <c r="T1981">
        <f t="shared" si="61"/>
        <v>0.78539816339744828</v>
      </c>
      <c r="U1981" s="15" t="s">
        <v>5808</v>
      </c>
      <c r="V1981" s="15" t="s">
        <v>5809</v>
      </c>
    </row>
    <row r="1982" spans="1:22" ht="15" customHeight="1" x14ac:dyDescent="0.3">
      <c r="A1982" s="15" t="s">
        <v>18</v>
      </c>
      <c r="B1982" s="16">
        <v>43699</v>
      </c>
      <c r="C1982" s="16">
        <v>43699</v>
      </c>
      <c r="D1982" s="15">
        <f t="shared" si="60"/>
        <v>2019</v>
      </c>
      <c r="E1982" s="15" t="s">
        <v>390</v>
      </c>
      <c r="F1982" s="15" t="s">
        <v>238</v>
      </c>
      <c r="G1982" s="15"/>
      <c r="H1982" s="15"/>
      <c r="I1982" s="15"/>
      <c r="J1982" s="18">
        <v>0.5</v>
      </c>
      <c r="L1982" s="15" t="s">
        <v>240</v>
      </c>
      <c r="M1982" s="15" t="s">
        <v>14</v>
      </c>
      <c r="N1982" s="15" t="s">
        <v>7451</v>
      </c>
      <c r="O1982" s="15"/>
      <c r="Q1982" s="10">
        <v>0.5</v>
      </c>
      <c r="S1982" s="15"/>
      <c r="T1982">
        <f t="shared" si="61"/>
        <v>0.78539816339744828</v>
      </c>
      <c r="U1982" s="15" t="s">
        <v>5810</v>
      </c>
      <c r="V1982" s="15" t="s">
        <v>5811</v>
      </c>
    </row>
    <row r="1983" spans="1:22" ht="15" customHeight="1" x14ac:dyDescent="0.3">
      <c r="A1983" s="15" t="s">
        <v>18</v>
      </c>
      <c r="B1983" s="16">
        <v>43699</v>
      </c>
      <c r="C1983" s="16">
        <v>43699</v>
      </c>
      <c r="D1983" s="15">
        <f t="shared" si="60"/>
        <v>2019</v>
      </c>
      <c r="E1983" s="15" t="s">
        <v>390</v>
      </c>
      <c r="F1983" s="15" t="s">
        <v>238</v>
      </c>
      <c r="G1983" s="15"/>
      <c r="H1983" s="15"/>
      <c r="I1983" s="15"/>
      <c r="J1983" s="18">
        <v>0.5</v>
      </c>
      <c r="L1983" s="15" t="s">
        <v>240</v>
      </c>
      <c r="M1983" s="15" t="s">
        <v>14</v>
      </c>
      <c r="N1983" s="15" t="s">
        <v>7451</v>
      </c>
      <c r="O1983" s="15"/>
      <c r="Q1983" s="10">
        <v>0.5</v>
      </c>
      <c r="S1983" s="15"/>
      <c r="T1983">
        <f t="shared" si="61"/>
        <v>0.78539816339744828</v>
      </c>
      <c r="U1983" s="15" t="s">
        <v>5812</v>
      </c>
      <c r="V1983" s="15" t="s">
        <v>5813</v>
      </c>
    </row>
    <row r="1984" spans="1:22" ht="15" customHeight="1" x14ac:dyDescent="0.3">
      <c r="A1984" s="15" t="s">
        <v>18</v>
      </c>
      <c r="B1984" s="16">
        <v>43699</v>
      </c>
      <c r="C1984" s="16">
        <v>43699</v>
      </c>
      <c r="D1984" s="15">
        <f t="shared" si="60"/>
        <v>2019</v>
      </c>
      <c r="E1984" s="15" t="s">
        <v>390</v>
      </c>
      <c r="F1984" s="15" t="s">
        <v>238</v>
      </c>
      <c r="G1984" s="15"/>
      <c r="H1984" s="15"/>
      <c r="I1984" s="15"/>
      <c r="J1984" s="18">
        <v>0.5</v>
      </c>
      <c r="L1984" s="15" t="s">
        <v>240</v>
      </c>
      <c r="M1984" s="15" t="s">
        <v>14</v>
      </c>
      <c r="N1984" s="15" t="s">
        <v>7451</v>
      </c>
      <c r="O1984" s="15"/>
      <c r="Q1984" s="10">
        <v>0.5</v>
      </c>
      <c r="S1984" s="15"/>
      <c r="T1984">
        <f t="shared" si="61"/>
        <v>0.78539816339744828</v>
      </c>
      <c r="U1984" s="15" t="s">
        <v>5814</v>
      </c>
      <c r="V1984" s="15" t="s">
        <v>5815</v>
      </c>
    </row>
    <row r="1985" spans="1:22" ht="15" customHeight="1" x14ac:dyDescent="0.3">
      <c r="A1985" s="15" t="s">
        <v>18</v>
      </c>
      <c r="B1985" s="16">
        <v>43699</v>
      </c>
      <c r="C1985" s="16">
        <v>43699</v>
      </c>
      <c r="D1985" s="15">
        <f t="shared" si="60"/>
        <v>2019</v>
      </c>
      <c r="E1985" s="15" t="s">
        <v>390</v>
      </c>
      <c r="F1985" s="15" t="s">
        <v>238</v>
      </c>
      <c r="G1985" s="15"/>
      <c r="H1985" s="15"/>
      <c r="I1985" s="15"/>
      <c r="J1985" s="18">
        <v>6</v>
      </c>
      <c r="L1985" s="15" t="s">
        <v>240</v>
      </c>
      <c r="M1985" s="15" t="s">
        <v>14</v>
      </c>
      <c r="N1985" s="15" t="s">
        <v>7452</v>
      </c>
      <c r="O1985" s="15"/>
      <c r="Q1985" s="10">
        <v>6</v>
      </c>
      <c r="S1985" s="15"/>
      <c r="T1985">
        <f t="shared" si="61"/>
        <v>113.09733552923255</v>
      </c>
      <c r="U1985" s="15" t="s">
        <v>5816</v>
      </c>
      <c r="V1985" s="15" t="s">
        <v>5817</v>
      </c>
    </row>
    <row r="1986" spans="1:22" ht="15" customHeight="1" x14ac:dyDescent="0.3">
      <c r="A1986" s="15" t="s">
        <v>18</v>
      </c>
      <c r="B1986" s="16">
        <v>43699</v>
      </c>
      <c r="C1986" s="16">
        <v>43699</v>
      </c>
      <c r="D1986" s="15">
        <f t="shared" si="60"/>
        <v>2019</v>
      </c>
      <c r="E1986" s="15" t="s">
        <v>983</v>
      </c>
      <c r="F1986" s="15" t="s">
        <v>238</v>
      </c>
      <c r="G1986" s="15"/>
      <c r="H1986" s="15"/>
      <c r="I1986" s="15"/>
      <c r="J1986" s="18">
        <v>0.01</v>
      </c>
      <c r="L1986" s="15" t="s">
        <v>330</v>
      </c>
      <c r="M1986" s="15" t="s">
        <v>14</v>
      </c>
      <c r="N1986" s="15" t="s">
        <v>7451</v>
      </c>
      <c r="O1986" s="15"/>
      <c r="Q1986">
        <v>0.5</v>
      </c>
      <c r="S1986" s="15"/>
      <c r="T1986">
        <f t="shared" si="61"/>
        <v>0.78539816339744828</v>
      </c>
      <c r="U1986" s="15" t="s">
        <v>5818</v>
      </c>
      <c r="V1986" s="15" t="s">
        <v>5819</v>
      </c>
    </row>
    <row r="1987" spans="1:22" ht="15" customHeight="1" x14ac:dyDescent="0.3">
      <c r="A1987" s="15" t="s">
        <v>18</v>
      </c>
      <c r="B1987" s="16">
        <v>43699</v>
      </c>
      <c r="C1987" s="16">
        <v>43699</v>
      </c>
      <c r="D1987" s="15">
        <f t="shared" ref="D1987:D2050" si="62">YEAR(C1987)</f>
        <v>2019</v>
      </c>
      <c r="E1987" s="15" t="s">
        <v>983</v>
      </c>
      <c r="F1987" s="15" t="s">
        <v>238</v>
      </c>
      <c r="G1987" s="15"/>
      <c r="H1987" s="15"/>
      <c r="I1987" s="15"/>
      <c r="J1987" s="18">
        <v>15</v>
      </c>
      <c r="L1987" s="15" t="s">
        <v>240</v>
      </c>
      <c r="M1987" s="15" t="s">
        <v>14</v>
      </c>
      <c r="N1987" s="15" t="s">
        <v>7452</v>
      </c>
      <c r="O1987" s="15"/>
      <c r="Q1987" s="10">
        <v>15</v>
      </c>
      <c r="S1987" s="15"/>
      <c r="T1987">
        <f t="shared" ref="T1987:T2050" si="63">PI()*(Q1987^2)</f>
        <v>706.85834705770344</v>
      </c>
      <c r="U1987" s="15" t="s">
        <v>5820</v>
      </c>
      <c r="V1987" s="15" t="s">
        <v>5821</v>
      </c>
    </row>
    <row r="1988" spans="1:22" ht="15" customHeight="1" x14ac:dyDescent="0.3">
      <c r="A1988" s="15" t="s">
        <v>18</v>
      </c>
      <c r="B1988" s="16">
        <v>43699</v>
      </c>
      <c r="C1988" s="16">
        <v>43699</v>
      </c>
      <c r="D1988" s="15">
        <f t="shared" si="62"/>
        <v>2019</v>
      </c>
      <c r="E1988" s="15" t="s">
        <v>983</v>
      </c>
      <c r="F1988" s="15" t="s">
        <v>238</v>
      </c>
      <c r="G1988" s="15"/>
      <c r="H1988" s="15"/>
      <c r="I1988" s="15"/>
      <c r="J1988" s="18">
        <v>50</v>
      </c>
      <c r="L1988" s="15" t="s">
        <v>252</v>
      </c>
      <c r="M1988" s="15" t="s">
        <v>14</v>
      </c>
      <c r="N1988" s="15" t="s">
        <v>7453</v>
      </c>
      <c r="O1988" s="15"/>
      <c r="Q1988" s="10">
        <v>50</v>
      </c>
      <c r="S1988" s="15"/>
      <c r="T1988">
        <f t="shared" si="63"/>
        <v>7853.981633974483</v>
      </c>
      <c r="U1988" s="15" t="s">
        <v>5822</v>
      </c>
      <c r="V1988" s="15" t="s">
        <v>5823</v>
      </c>
    </row>
    <row r="1989" spans="1:22" ht="15" customHeight="1" x14ac:dyDescent="0.3">
      <c r="A1989" s="15" t="s">
        <v>18</v>
      </c>
      <c r="B1989" s="16">
        <v>43699</v>
      </c>
      <c r="C1989" s="16">
        <v>43699</v>
      </c>
      <c r="D1989" s="15">
        <f t="shared" si="62"/>
        <v>2019</v>
      </c>
      <c r="E1989" s="15" t="s">
        <v>983</v>
      </c>
      <c r="F1989" s="15" t="s">
        <v>238</v>
      </c>
      <c r="G1989" s="15"/>
      <c r="H1989" s="15"/>
      <c r="I1989" s="15"/>
      <c r="J1989" s="18">
        <v>15</v>
      </c>
      <c r="L1989" s="15" t="s">
        <v>240</v>
      </c>
      <c r="M1989" s="15" t="s">
        <v>14</v>
      </c>
      <c r="N1989" s="15" t="s">
        <v>7453</v>
      </c>
      <c r="O1989" s="15"/>
      <c r="Q1989" s="10">
        <v>15</v>
      </c>
      <c r="S1989" s="15"/>
      <c r="T1989">
        <f t="shared" si="63"/>
        <v>706.85834705770344</v>
      </c>
      <c r="U1989" s="15" t="s">
        <v>5824</v>
      </c>
      <c r="V1989" s="15" t="s">
        <v>5825</v>
      </c>
    </row>
    <row r="1990" spans="1:22" ht="15" customHeight="1" x14ac:dyDescent="0.3">
      <c r="A1990" s="15" t="s">
        <v>18</v>
      </c>
      <c r="B1990" s="16">
        <v>43699</v>
      </c>
      <c r="C1990" s="16">
        <v>43699</v>
      </c>
      <c r="D1990" s="15">
        <f t="shared" si="62"/>
        <v>2019</v>
      </c>
      <c r="E1990" s="15" t="s">
        <v>390</v>
      </c>
      <c r="F1990" s="15" t="s">
        <v>238</v>
      </c>
      <c r="G1990" s="15"/>
      <c r="H1990" s="15"/>
      <c r="I1990" s="15"/>
      <c r="J1990" s="18">
        <v>2</v>
      </c>
      <c r="L1990" s="15" t="s">
        <v>252</v>
      </c>
      <c r="M1990" s="15" t="s">
        <v>14</v>
      </c>
      <c r="N1990" s="15" t="s">
        <v>7453</v>
      </c>
      <c r="O1990" s="15"/>
      <c r="Q1990" s="10">
        <v>2</v>
      </c>
      <c r="S1990" s="15"/>
      <c r="T1990">
        <f t="shared" si="63"/>
        <v>12.566370614359172</v>
      </c>
      <c r="U1990" s="15" t="s">
        <v>5826</v>
      </c>
      <c r="V1990" s="15" t="s">
        <v>5827</v>
      </c>
    </row>
    <row r="1991" spans="1:22" ht="15" customHeight="1" x14ac:dyDescent="0.3">
      <c r="A1991" s="15" t="s">
        <v>18</v>
      </c>
      <c r="B1991" s="16">
        <v>43699</v>
      </c>
      <c r="C1991" s="16">
        <v>43699</v>
      </c>
      <c r="D1991" s="15">
        <f t="shared" si="62"/>
        <v>2019</v>
      </c>
      <c r="E1991" s="15" t="s">
        <v>983</v>
      </c>
      <c r="F1991" s="15" t="s">
        <v>238</v>
      </c>
      <c r="G1991" s="15"/>
      <c r="H1991" s="15"/>
      <c r="I1991" s="15"/>
      <c r="J1991" s="18">
        <v>5</v>
      </c>
      <c r="L1991" s="15" t="s">
        <v>240</v>
      </c>
      <c r="M1991" s="15" t="s">
        <v>14</v>
      </c>
      <c r="N1991" s="15" t="s">
        <v>7452</v>
      </c>
      <c r="O1991" s="15"/>
      <c r="Q1991" s="10">
        <v>5</v>
      </c>
      <c r="S1991" s="15"/>
      <c r="T1991">
        <f t="shared" si="63"/>
        <v>78.539816339744831</v>
      </c>
      <c r="U1991" s="15" t="s">
        <v>5828</v>
      </c>
      <c r="V1991" s="15" t="s">
        <v>5829</v>
      </c>
    </row>
    <row r="1992" spans="1:22" ht="15" customHeight="1" x14ac:dyDescent="0.3">
      <c r="A1992" s="15" t="s">
        <v>18</v>
      </c>
      <c r="B1992" s="16">
        <v>43699</v>
      </c>
      <c r="C1992" s="16">
        <v>43699</v>
      </c>
      <c r="D1992" s="15">
        <f t="shared" si="62"/>
        <v>2019</v>
      </c>
      <c r="E1992" s="15" t="s">
        <v>983</v>
      </c>
      <c r="F1992" s="15" t="s">
        <v>301</v>
      </c>
      <c r="G1992" s="15"/>
      <c r="H1992" s="15"/>
      <c r="I1992" s="15"/>
      <c r="J1992" s="18">
        <v>20</v>
      </c>
      <c r="L1992" s="15" t="s">
        <v>240</v>
      </c>
      <c r="M1992" s="15" t="s">
        <v>14</v>
      </c>
      <c r="N1992" s="15" t="s">
        <v>7452</v>
      </c>
      <c r="O1992" s="15"/>
      <c r="Q1992" s="10">
        <v>20</v>
      </c>
      <c r="S1992" s="15"/>
      <c r="T1992">
        <f t="shared" si="63"/>
        <v>1256.6370614359173</v>
      </c>
      <c r="U1992" s="15" t="s">
        <v>5830</v>
      </c>
      <c r="V1992" s="15" t="s">
        <v>5831</v>
      </c>
    </row>
    <row r="1993" spans="1:22" ht="15" customHeight="1" x14ac:dyDescent="0.3">
      <c r="A1993" s="15" t="s">
        <v>18</v>
      </c>
      <c r="B1993" s="16">
        <v>43699</v>
      </c>
      <c r="C1993" s="16">
        <v>43699</v>
      </c>
      <c r="D1993" s="15">
        <f t="shared" si="62"/>
        <v>2019</v>
      </c>
      <c r="E1993" s="15" t="s">
        <v>983</v>
      </c>
      <c r="F1993" s="15" t="s">
        <v>363</v>
      </c>
      <c r="G1993" s="15"/>
      <c r="H1993" s="15"/>
      <c r="I1993" s="15"/>
      <c r="J1993" s="18">
        <v>0.01</v>
      </c>
      <c r="L1993" s="15" t="s">
        <v>330</v>
      </c>
      <c r="M1993" s="15" t="s">
        <v>14</v>
      </c>
      <c r="N1993" s="15" t="s">
        <v>7451</v>
      </c>
      <c r="O1993" s="15"/>
      <c r="Q1993">
        <v>0.5</v>
      </c>
      <c r="S1993" s="15"/>
      <c r="T1993">
        <f t="shared" si="63"/>
        <v>0.78539816339744828</v>
      </c>
      <c r="U1993" s="15" t="s">
        <v>5832</v>
      </c>
      <c r="V1993" s="15" t="s">
        <v>5833</v>
      </c>
    </row>
    <row r="1994" spans="1:22" ht="15" customHeight="1" x14ac:dyDescent="0.3">
      <c r="A1994" s="15" t="s">
        <v>18</v>
      </c>
      <c r="B1994" s="16">
        <v>43699</v>
      </c>
      <c r="C1994" s="16">
        <v>43699</v>
      </c>
      <c r="D1994" s="15">
        <f t="shared" si="62"/>
        <v>2019</v>
      </c>
      <c r="E1994" s="15" t="s">
        <v>983</v>
      </c>
      <c r="F1994" s="15" t="s">
        <v>238</v>
      </c>
      <c r="G1994" s="15"/>
      <c r="H1994" s="15"/>
      <c r="I1994" s="15"/>
      <c r="J1994" s="18">
        <v>1</v>
      </c>
      <c r="L1994" s="15" t="s">
        <v>240</v>
      </c>
      <c r="M1994" s="15" t="s">
        <v>14</v>
      </c>
      <c r="N1994" s="15" t="s">
        <v>7451</v>
      </c>
      <c r="O1994" s="15"/>
      <c r="Q1994" s="10">
        <v>1</v>
      </c>
      <c r="S1994" s="15"/>
      <c r="T1994">
        <f t="shared" si="63"/>
        <v>3.1415926535897931</v>
      </c>
      <c r="U1994" s="15" t="s">
        <v>5834</v>
      </c>
      <c r="V1994" s="15" t="s">
        <v>5835</v>
      </c>
    </row>
    <row r="1995" spans="1:22" ht="15" customHeight="1" x14ac:dyDescent="0.3">
      <c r="A1995" s="15" t="s">
        <v>18</v>
      </c>
      <c r="B1995" s="16">
        <v>43699</v>
      </c>
      <c r="C1995" s="16">
        <v>43699</v>
      </c>
      <c r="D1995" s="15">
        <f t="shared" si="62"/>
        <v>2019</v>
      </c>
      <c r="E1995" s="15" t="s">
        <v>983</v>
      </c>
      <c r="F1995" s="15" t="s">
        <v>238</v>
      </c>
      <c r="G1995" s="15"/>
      <c r="H1995" s="15"/>
      <c r="I1995" s="15"/>
      <c r="J1995" s="18">
        <v>15</v>
      </c>
      <c r="L1995" s="15" t="s">
        <v>240</v>
      </c>
      <c r="M1995" s="15" t="s">
        <v>14</v>
      </c>
      <c r="N1995" s="15" t="s">
        <v>7453</v>
      </c>
      <c r="O1995" s="15"/>
      <c r="Q1995" s="10">
        <v>15</v>
      </c>
      <c r="S1995" s="15"/>
      <c r="T1995">
        <f t="shared" si="63"/>
        <v>706.85834705770344</v>
      </c>
      <c r="U1995" s="15" t="s">
        <v>5836</v>
      </c>
      <c r="V1995" s="15" t="s">
        <v>5837</v>
      </c>
    </row>
    <row r="1996" spans="1:22" ht="15" customHeight="1" x14ac:dyDescent="0.3">
      <c r="A1996" s="15" t="s">
        <v>18</v>
      </c>
      <c r="B1996" s="16">
        <v>43699</v>
      </c>
      <c r="C1996" s="16">
        <v>43699</v>
      </c>
      <c r="D1996" s="15">
        <f t="shared" si="62"/>
        <v>2019</v>
      </c>
      <c r="E1996" s="15" t="s">
        <v>983</v>
      </c>
      <c r="F1996" s="15" t="s">
        <v>238</v>
      </c>
      <c r="G1996" s="15"/>
      <c r="H1996" s="15"/>
      <c r="I1996" s="15"/>
      <c r="J1996" s="18">
        <v>20</v>
      </c>
      <c r="L1996" s="15" t="s">
        <v>240</v>
      </c>
      <c r="M1996" s="15" t="s">
        <v>14</v>
      </c>
      <c r="N1996" s="15" t="s">
        <v>7453</v>
      </c>
      <c r="O1996" s="15"/>
      <c r="Q1996" s="10">
        <v>20</v>
      </c>
      <c r="S1996" s="15"/>
      <c r="T1996">
        <f t="shared" si="63"/>
        <v>1256.6370614359173</v>
      </c>
      <c r="U1996" s="15" t="s">
        <v>5838</v>
      </c>
      <c r="V1996" s="15" t="s">
        <v>5839</v>
      </c>
    </row>
    <row r="1997" spans="1:22" ht="15" customHeight="1" x14ac:dyDescent="0.3">
      <c r="A1997" s="15" t="s">
        <v>18</v>
      </c>
      <c r="B1997" s="16">
        <v>43699</v>
      </c>
      <c r="C1997" s="16">
        <v>43699</v>
      </c>
      <c r="D1997" s="15">
        <f t="shared" si="62"/>
        <v>2019</v>
      </c>
      <c r="E1997" s="15" t="s">
        <v>983</v>
      </c>
      <c r="F1997" s="15" t="s">
        <v>238</v>
      </c>
      <c r="G1997" s="15"/>
      <c r="H1997" s="15"/>
      <c r="I1997" s="15"/>
      <c r="J1997" s="18">
        <v>20</v>
      </c>
      <c r="L1997" s="15" t="s">
        <v>240</v>
      </c>
      <c r="M1997" s="15" t="s">
        <v>14</v>
      </c>
      <c r="N1997" s="15" t="s">
        <v>7453</v>
      </c>
      <c r="O1997" s="15"/>
      <c r="Q1997" s="10">
        <v>20</v>
      </c>
      <c r="S1997" s="15"/>
      <c r="T1997">
        <f t="shared" si="63"/>
        <v>1256.6370614359173</v>
      </c>
      <c r="U1997" s="15" t="s">
        <v>5840</v>
      </c>
      <c r="V1997" s="15" t="s">
        <v>5841</v>
      </c>
    </row>
    <row r="1998" spans="1:22" ht="15" customHeight="1" x14ac:dyDescent="0.3">
      <c r="A1998" s="15" t="s">
        <v>18</v>
      </c>
      <c r="B1998" s="16">
        <v>43699</v>
      </c>
      <c r="C1998" s="16">
        <v>43699</v>
      </c>
      <c r="D1998" s="15">
        <f t="shared" si="62"/>
        <v>2019</v>
      </c>
      <c r="E1998" s="15" t="s">
        <v>983</v>
      </c>
      <c r="F1998" s="15" t="s">
        <v>238</v>
      </c>
      <c r="G1998" s="15"/>
      <c r="H1998" s="15"/>
      <c r="I1998" s="15"/>
      <c r="J1998" s="18">
        <v>20</v>
      </c>
      <c r="L1998" s="15" t="s">
        <v>240</v>
      </c>
      <c r="M1998" s="15" t="s">
        <v>14</v>
      </c>
      <c r="N1998" s="15" t="s">
        <v>7453</v>
      </c>
      <c r="O1998" s="15"/>
      <c r="Q1998" s="10">
        <v>20</v>
      </c>
      <c r="S1998" s="15"/>
      <c r="T1998">
        <f t="shared" si="63"/>
        <v>1256.6370614359173</v>
      </c>
      <c r="U1998" s="15" t="s">
        <v>5842</v>
      </c>
      <c r="V1998" s="15" t="s">
        <v>5843</v>
      </c>
    </row>
    <row r="1999" spans="1:22" ht="15" customHeight="1" x14ac:dyDescent="0.3">
      <c r="A1999" s="15" t="s">
        <v>18</v>
      </c>
      <c r="B1999" s="16">
        <v>43699</v>
      </c>
      <c r="C1999" s="16">
        <v>43699</v>
      </c>
      <c r="D1999" s="15">
        <f t="shared" si="62"/>
        <v>2019</v>
      </c>
      <c r="E1999" s="15" t="s">
        <v>983</v>
      </c>
      <c r="F1999" s="15" t="s">
        <v>238</v>
      </c>
      <c r="G1999" s="15"/>
      <c r="H1999" s="15"/>
      <c r="I1999" s="15"/>
      <c r="J1999" s="18">
        <v>5</v>
      </c>
      <c r="L1999" s="15" t="s">
        <v>240</v>
      </c>
      <c r="M1999" s="15" t="s">
        <v>14</v>
      </c>
      <c r="N1999" s="15" t="s">
        <v>7452</v>
      </c>
      <c r="O1999" s="15"/>
      <c r="Q1999" s="10">
        <v>5</v>
      </c>
      <c r="S1999" s="15"/>
      <c r="T1999">
        <f t="shared" si="63"/>
        <v>78.539816339744831</v>
      </c>
      <c r="U1999" s="15" t="s">
        <v>5844</v>
      </c>
      <c r="V1999" s="15" t="s">
        <v>5845</v>
      </c>
    </row>
    <row r="2000" spans="1:22" ht="15" customHeight="1" x14ac:dyDescent="0.3">
      <c r="A2000" s="15" t="s">
        <v>18</v>
      </c>
      <c r="B2000" s="16">
        <v>43699</v>
      </c>
      <c r="C2000" s="16">
        <v>43699</v>
      </c>
      <c r="D2000" s="15">
        <f t="shared" si="62"/>
        <v>2019</v>
      </c>
      <c r="E2000" s="15" t="s">
        <v>983</v>
      </c>
      <c r="F2000" s="15" t="s">
        <v>238</v>
      </c>
      <c r="G2000" s="15"/>
      <c r="H2000" s="15"/>
      <c r="I2000" s="15"/>
      <c r="J2000" s="18">
        <v>5</v>
      </c>
      <c r="L2000" s="15" t="s">
        <v>240</v>
      </c>
      <c r="M2000" s="15" t="s">
        <v>14</v>
      </c>
      <c r="N2000" s="15" t="s">
        <v>7452</v>
      </c>
      <c r="O2000" s="15"/>
      <c r="Q2000" s="10">
        <v>5</v>
      </c>
      <c r="S2000" s="15"/>
      <c r="T2000">
        <f t="shared" si="63"/>
        <v>78.539816339744831</v>
      </c>
      <c r="U2000" s="15" t="s">
        <v>5846</v>
      </c>
      <c r="V2000" s="15" t="s">
        <v>5847</v>
      </c>
    </row>
    <row r="2001" spans="1:22" ht="15" customHeight="1" x14ac:dyDescent="0.3">
      <c r="A2001" s="15" t="s">
        <v>18</v>
      </c>
      <c r="B2001" s="16">
        <v>43699</v>
      </c>
      <c r="C2001" s="16">
        <v>43699</v>
      </c>
      <c r="D2001" s="15">
        <f t="shared" si="62"/>
        <v>2019</v>
      </c>
      <c r="E2001" s="15" t="s">
        <v>983</v>
      </c>
      <c r="F2001" s="15" t="s">
        <v>238</v>
      </c>
      <c r="G2001" s="15"/>
      <c r="H2001" s="15"/>
      <c r="I2001" s="15"/>
      <c r="J2001" s="18">
        <v>5</v>
      </c>
      <c r="L2001" s="15" t="s">
        <v>240</v>
      </c>
      <c r="M2001" s="15" t="s">
        <v>14</v>
      </c>
      <c r="N2001" s="15" t="s">
        <v>7451</v>
      </c>
      <c r="O2001" s="15"/>
      <c r="Q2001" s="10">
        <v>5</v>
      </c>
      <c r="S2001" s="15"/>
      <c r="T2001">
        <f t="shared" si="63"/>
        <v>78.539816339744831</v>
      </c>
      <c r="U2001" s="15" t="s">
        <v>5848</v>
      </c>
      <c r="V2001" s="15" t="s">
        <v>5849</v>
      </c>
    </row>
    <row r="2002" spans="1:22" ht="15" customHeight="1" x14ac:dyDescent="0.3">
      <c r="A2002" s="15" t="s">
        <v>1373</v>
      </c>
      <c r="B2002" s="16">
        <v>43699</v>
      </c>
      <c r="C2002" s="16">
        <v>43699</v>
      </c>
      <c r="D2002" s="15">
        <f t="shared" si="62"/>
        <v>2019</v>
      </c>
      <c r="E2002" s="15" t="s">
        <v>390</v>
      </c>
      <c r="F2002" s="15" t="s">
        <v>363</v>
      </c>
      <c r="G2002" s="15"/>
      <c r="H2002" s="15"/>
      <c r="I2002" s="15"/>
      <c r="J2002" s="18">
        <v>0.01</v>
      </c>
      <c r="L2002" s="15" t="s">
        <v>330</v>
      </c>
      <c r="M2002" s="15" t="s">
        <v>14</v>
      </c>
      <c r="N2002" s="15" t="s">
        <v>7451</v>
      </c>
      <c r="O2002" s="15"/>
      <c r="Q2002">
        <v>0.5</v>
      </c>
      <c r="S2002" s="15"/>
      <c r="T2002">
        <f t="shared" si="63"/>
        <v>0.78539816339744828</v>
      </c>
      <c r="U2002" s="15" t="s">
        <v>5850</v>
      </c>
      <c r="V2002" s="15" t="s">
        <v>5851</v>
      </c>
    </row>
    <row r="2003" spans="1:22" ht="15" customHeight="1" x14ac:dyDescent="0.3">
      <c r="A2003" s="15" t="s">
        <v>1373</v>
      </c>
      <c r="B2003" s="16">
        <v>43699</v>
      </c>
      <c r="C2003" s="16">
        <v>43699</v>
      </c>
      <c r="D2003" s="15">
        <f t="shared" si="62"/>
        <v>2019</v>
      </c>
      <c r="E2003" s="15" t="s">
        <v>390</v>
      </c>
      <c r="F2003" s="15" t="s">
        <v>363</v>
      </c>
      <c r="G2003" s="15"/>
      <c r="H2003" s="15"/>
      <c r="I2003" s="15"/>
      <c r="J2003" s="18">
        <v>2</v>
      </c>
      <c r="L2003" s="15" t="s">
        <v>240</v>
      </c>
      <c r="M2003" s="15" t="s">
        <v>14</v>
      </c>
      <c r="N2003" s="15" t="s">
        <v>7452</v>
      </c>
      <c r="O2003" s="15"/>
      <c r="Q2003" s="10">
        <v>2</v>
      </c>
      <c r="S2003" s="15"/>
      <c r="T2003">
        <f t="shared" si="63"/>
        <v>12.566370614359172</v>
      </c>
      <c r="U2003" s="15" t="s">
        <v>5852</v>
      </c>
      <c r="V2003" s="15" t="s">
        <v>5853</v>
      </c>
    </row>
    <row r="2004" spans="1:22" ht="15" customHeight="1" x14ac:dyDescent="0.3">
      <c r="A2004" s="15" t="s">
        <v>1373</v>
      </c>
      <c r="B2004" s="16">
        <v>43699</v>
      </c>
      <c r="C2004" s="16">
        <v>43699</v>
      </c>
      <c r="D2004" s="15">
        <f t="shared" si="62"/>
        <v>2019</v>
      </c>
      <c r="E2004" s="15" t="s">
        <v>390</v>
      </c>
      <c r="F2004" s="15" t="s">
        <v>238</v>
      </c>
      <c r="G2004" s="15"/>
      <c r="H2004" s="15"/>
      <c r="I2004" s="15"/>
      <c r="J2004" s="18">
        <v>2</v>
      </c>
      <c r="L2004" s="15" t="s">
        <v>240</v>
      </c>
      <c r="M2004" s="15" t="s">
        <v>14</v>
      </c>
      <c r="N2004" s="15" t="s">
        <v>7452</v>
      </c>
      <c r="O2004" s="15"/>
      <c r="Q2004" s="10">
        <v>2</v>
      </c>
      <c r="S2004" s="15"/>
      <c r="T2004">
        <f t="shared" si="63"/>
        <v>12.566370614359172</v>
      </c>
      <c r="U2004" s="15" t="s">
        <v>5854</v>
      </c>
      <c r="V2004" s="15" t="s">
        <v>5855</v>
      </c>
    </row>
    <row r="2005" spans="1:22" ht="15" customHeight="1" x14ac:dyDescent="0.3">
      <c r="A2005" s="15" t="s">
        <v>1373</v>
      </c>
      <c r="B2005" s="16">
        <v>43699</v>
      </c>
      <c r="C2005" s="16">
        <v>43699</v>
      </c>
      <c r="D2005" s="15">
        <f t="shared" si="62"/>
        <v>2019</v>
      </c>
      <c r="E2005" s="15" t="s">
        <v>390</v>
      </c>
      <c r="F2005" s="15" t="s">
        <v>238</v>
      </c>
      <c r="G2005" s="15"/>
      <c r="H2005" s="15"/>
      <c r="I2005" s="15"/>
      <c r="J2005" s="18">
        <v>0.5</v>
      </c>
      <c r="L2005" s="15" t="s">
        <v>240</v>
      </c>
      <c r="M2005" s="15" t="s">
        <v>14</v>
      </c>
      <c r="N2005" s="15" t="s">
        <v>7451</v>
      </c>
      <c r="O2005" s="15"/>
      <c r="Q2005" s="10">
        <v>0.5</v>
      </c>
      <c r="S2005" s="15"/>
      <c r="T2005">
        <f t="shared" si="63"/>
        <v>0.78539816339744828</v>
      </c>
      <c r="U2005" s="15" t="s">
        <v>5856</v>
      </c>
      <c r="V2005" s="15" t="s">
        <v>5857</v>
      </c>
    </row>
    <row r="2006" spans="1:22" ht="15" customHeight="1" x14ac:dyDescent="0.3">
      <c r="A2006" s="15" t="s">
        <v>1373</v>
      </c>
      <c r="B2006" s="16">
        <v>43699</v>
      </c>
      <c r="C2006" s="16">
        <v>43699</v>
      </c>
      <c r="D2006" s="15">
        <f t="shared" si="62"/>
        <v>2019</v>
      </c>
      <c r="E2006" s="15" t="s">
        <v>390</v>
      </c>
      <c r="F2006" s="15" t="s">
        <v>238</v>
      </c>
      <c r="G2006" s="15"/>
      <c r="H2006" s="15"/>
      <c r="I2006" s="15"/>
      <c r="J2006" s="18">
        <v>2</v>
      </c>
      <c r="L2006" s="15" t="s">
        <v>240</v>
      </c>
      <c r="M2006" s="15" t="s">
        <v>14</v>
      </c>
      <c r="N2006" s="15" t="s">
        <v>7452</v>
      </c>
      <c r="O2006" s="15"/>
      <c r="Q2006" s="10">
        <v>2</v>
      </c>
      <c r="S2006" s="15"/>
      <c r="T2006">
        <f t="shared" si="63"/>
        <v>12.566370614359172</v>
      </c>
      <c r="U2006" s="15" t="s">
        <v>5858</v>
      </c>
      <c r="V2006" s="15" t="s">
        <v>5859</v>
      </c>
    </row>
    <row r="2007" spans="1:22" ht="15" customHeight="1" x14ac:dyDescent="0.3">
      <c r="A2007" s="15" t="s">
        <v>1373</v>
      </c>
      <c r="B2007" s="16">
        <v>43699</v>
      </c>
      <c r="C2007" s="16">
        <v>43699</v>
      </c>
      <c r="D2007" s="15">
        <f t="shared" si="62"/>
        <v>2019</v>
      </c>
      <c r="E2007" s="15" t="s">
        <v>390</v>
      </c>
      <c r="F2007" s="15" t="s">
        <v>238</v>
      </c>
      <c r="G2007" s="15"/>
      <c r="H2007" s="15"/>
      <c r="I2007" s="15"/>
      <c r="J2007" s="18">
        <v>2</v>
      </c>
      <c r="L2007" s="15" t="s">
        <v>240</v>
      </c>
      <c r="M2007" s="15" t="s">
        <v>14</v>
      </c>
      <c r="N2007" s="15" t="s">
        <v>7452</v>
      </c>
      <c r="O2007" s="15"/>
      <c r="Q2007" s="10">
        <v>2</v>
      </c>
      <c r="S2007" s="15"/>
      <c r="T2007">
        <f t="shared" si="63"/>
        <v>12.566370614359172</v>
      </c>
      <c r="U2007" s="15" t="s">
        <v>5860</v>
      </c>
      <c r="V2007" s="15" t="s">
        <v>5861</v>
      </c>
    </row>
    <row r="2008" spans="1:22" ht="15" customHeight="1" x14ac:dyDescent="0.3">
      <c r="A2008" s="15" t="s">
        <v>1373</v>
      </c>
      <c r="B2008" s="16">
        <v>43699</v>
      </c>
      <c r="C2008" s="16">
        <v>43699</v>
      </c>
      <c r="D2008" s="15">
        <f t="shared" si="62"/>
        <v>2019</v>
      </c>
      <c r="E2008" s="15" t="s">
        <v>390</v>
      </c>
      <c r="F2008" s="15" t="s">
        <v>238</v>
      </c>
      <c r="G2008" s="15"/>
      <c r="H2008" s="15"/>
      <c r="I2008" s="15"/>
      <c r="J2008" s="18">
        <v>2</v>
      </c>
      <c r="L2008" s="15" t="s">
        <v>240</v>
      </c>
      <c r="M2008" s="15" t="s">
        <v>14</v>
      </c>
      <c r="N2008" s="15" t="s">
        <v>7452</v>
      </c>
      <c r="O2008" s="15"/>
      <c r="Q2008" s="10">
        <v>2</v>
      </c>
      <c r="S2008" s="15"/>
      <c r="T2008">
        <f t="shared" si="63"/>
        <v>12.566370614359172</v>
      </c>
      <c r="U2008" s="15" t="s">
        <v>5862</v>
      </c>
      <c r="V2008" s="15" t="s">
        <v>5863</v>
      </c>
    </row>
    <row r="2009" spans="1:22" ht="15" customHeight="1" x14ac:dyDescent="0.3">
      <c r="A2009" s="15" t="s">
        <v>1373</v>
      </c>
      <c r="B2009" s="16">
        <v>43699</v>
      </c>
      <c r="C2009" s="16">
        <v>43699</v>
      </c>
      <c r="D2009" s="15">
        <f t="shared" si="62"/>
        <v>2019</v>
      </c>
      <c r="E2009" s="15" t="s">
        <v>390</v>
      </c>
      <c r="F2009" s="15" t="s">
        <v>238</v>
      </c>
      <c r="G2009" s="15"/>
      <c r="H2009" s="15"/>
      <c r="I2009" s="15"/>
      <c r="J2009" s="18">
        <v>1</v>
      </c>
      <c r="L2009" s="15" t="s">
        <v>240</v>
      </c>
      <c r="M2009" s="15" t="s">
        <v>14</v>
      </c>
      <c r="N2009" s="15" t="s">
        <v>7452</v>
      </c>
      <c r="O2009" s="15"/>
      <c r="Q2009" s="10">
        <v>1</v>
      </c>
      <c r="S2009" s="15"/>
      <c r="T2009">
        <f t="shared" si="63"/>
        <v>3.1415926535897931</v>
      </c>
      <c r="U2009" s="15" t="s">
        <v>5864</v>
      </c>
      <c r="V2009" s="15" t="s">
        <v>5865</v>
      </c>
    </row>
    <row r="2010" spans="1:22" ht="15" customHeight="1" x14ac:dyDescent="0.3">
      <c r="A2010" s="15" t="s">
        <v>1373</v>
      </c>
      <c r="B2010" s="16">
        <v>43699</v>
      </c>
      <c r="C2010" s="16">
        <v>43699</v>
      </c>
      <c r="D2010" s="15">
        <f t="shared" si="62"/>
        <v>2019</v>
      </c>
      <c r="E2010" s="15" t="s">
        <v>390</v>
      </c>
      <c r="F2010" s="15" t="s">
        <v>238</v>
      </c>
      <c r="G2010" s="15"/>
      <c r="H2010" s="15"/>
      <c r="I2010" s="15"/>
      <c r="J2010" s="18">
        <v>1</v>
      </c>
      <c r="L2010" s="15" t="s">
        <v>240</v>
      </c>
      <c r="M2010" s="15" t="s">
        <v>14</v>
      </c>
      <c r="N2010" s="15" t="s">
        <v>7452</v>
      </c>
      <c r="O2010" s="15"/>
      <c r="Q2010" s="10">
        <v>1</v>
      </c>
      <c r="S2010" s="15"/>
      <c r="T2010">
        <f t="shared" si="63"/>
        <v>3.1415926535897931</v>
      </c>
      <c r="U2010" s="15" t="s">
        <v>5866</v>
      </c>
      <c r="V2010" s="15" t="s">
        <v>5867</v>
      </c>
    </row>
    <row r="2011" spans="1:22" ht="15" customHeight="1" x14ac:dyDescent="0.3">
      <c r="A2011" s="15" t="s">
        <v>1373</v>
      </c>
      <c r="B2011" s="16">
        <v>43699</v>
      </c>
      <c r="C2011" s="16">
        <v>43699</v>
      </c>
      <c r="D2011" s="15">
        <f t="shared" si="62"/>
        <v>2019</v>
      </c>
      <c r="E2011" s="15" t="s">
        <v>390</v>
      </c>
      <c r="F2011" s="15" t="s">
        <v>238</v>
      </c>
      <c r="G2011" s="15"/>
      <c r="H2011" s="15"/>
      <c r="I2011" s="15"/>
      <c r="J2011" s="18">
        <v>2</v>
      </c>
      <c r="L2011" s="15" t="s">
        <v>240</v>
      </c>
      <c r="M2011" s="15" t="s">
        <v>14</v>
      </c>
      <c r="N2011" s="15" t="s">
        <v>7452</v>
      </c>
      <c r="O2011" s="15"/>
      <c r="Q2011" s="10">
        <v>2</v>
      </c>
      <c r="S2011" s="15"/>
      <c r="T2011">
        <f t="shared" si="63"/>
        <v>12.566370614359172</v>
      </c>
      <c r="U2011" s="15" t="s">
        <v>5868</v>
      </c>
      <c r="V2011" s="15" t="s">
        <v>5869</v>
      </c>
    </row>
    <row r="2012" spans="1:22" ht="15" customHeight="1" x14ac:dyDescent="0.3">
      <c r="A2012" s="15" t="s">
        <v>1373</v>
      </c>
      <c r="B2012" s="16">
        <v>43699</v>
      </c>
      <c r="C2012" s="16">
        <v>43699</v>
      </c>
      <c r="D2012" s="15">
        <f t="shared" si="62"/>
        <v>2019</v>
      </c>
      <c r="E2012" s="15" t="s">
        <v>390</v>
      </c>
      <c r="F2012" s="15" t="s">
        <v>363</v>
      </c>
      <c r="G2012" s="15"/>
      <c r="H2012" s="15"/>
      <c r="I2012" s="15"/>
      <c r="J2012" s="18">
        <v>0.01</v>
      </c>
      <c r="L2012" s="15" t="s">
        <v>330</v>
      </c>
      <c r="M2012" s="15" t="s">
        <v>14</v>
      </c>
      <c r="N2012" s="15" t="s">
        <v>7451</v>
      </c>
      <c r="O2012" s="15"/>
      <c r="Q2012">
        <v>0.5</v>
      </c>
      <c r="S2012" s="15"/>
      <c r="T2012">
        <f t="shared" si="63"/>
        <v>0.78539816339744828</v>
      </c>
      <c r="U2012" s="15" t="s">
        <v>5870</v>
      </c>
      <c r="V2012" s="15" t="s">
        <v>5871</v>
      </c>
    </row>
    <row r="2013" spans="1:22" ht="15" customHeight="1" x14ac:dyDescent="0.3">
      <c r="A2013" s="15" t="s">
        <v>1373</v>
      </c>
      <c r="B2013" s="16">
        <v>43699</v>
      </c>
      <c r="C2013" s="16">
        <v>43699</v>
      </c>
      <c r="D2013" s="15">
        <f t="shared" si="62"/>
        <v>2019</v>
      </c>
      <c r="E2013" s="15" t="s">
        <v>390</v>
      </c>
      <c r="F2013" s="15" t="s">
        <v>2440</v>
      </c>
      <c r="G2013" s="15"/>
      <c r="H2013" s="15"/>
      <c r="I2013" s="15"/>
      <c r="J2013" s="18">
        <v>0.25</v>
      </c>
      <c r="L2013" s="15" t="s">
        <v>240</v>
      </c>
      <c r="M2013" s="15" t="s">
        <v>14</v>
      </c>
      <c r="N2013" s="15" t="s">
        <v>7451</v>
      </c>
      <c r="O2013" s="15"/>
      <c r="Q2013" s="10">
        <v>0.25</v>
      </c>
      <c r="S2013" s="15"/>
      <c r="T2013">
        <f t="shared" si="63"/>
        <v>0.19634954084936207</v>
      </c>
      <c r="U2013" s="15" t="s">
        <v>5872</v>
      </c>
      <c r="V2013" s="15" t="s">
        <v>5873</v>
      </c>
    </row>
    <row r="2014" spans="1:22" ht="15" customHeight="1" x14ac:dyDescent="0.3">
      <c r="A2014" s="15" t="s">
        <v>1373</v>
      </c>
      <c r="B2014" s="16">
        <v>43699</v>
      </c>
      <c r="C2014" s="16">
        <v>43699</v>
      </c>
      <c r="D2014" s="15">
        <f t="shared" si="62"/>
        <v>2019</v>
      </c>
      <c r="E2014" s="15" t="s">
        <v>983</v>
      </c>
      <c r="F2014" s="15" t="s">
        <v>363</v>
      </c>
      <c r="G2014" s="15"/>
      <c r="H2014" s="15"/>
      <c r="I2014" s="15"/>
      <c r="J2014" s="18">
        <v>1</v>
      </c>
      <c r="L2014" s="15" t="s">
        <v>330</v>
      </c>
      <c r="M2014" s="15" t="s">
        <v>14</v>
      </c>
      <c r="N2014" s="15" t="s">
        <v>7451</v>
      </c>
      <c r="O2014" s="15"/>
      <c r="Q2014" s="10">
        <v>1</v>
      </c>
      <c r="S2014" s="15"/>
      <c r="T2014">
        <f t="shared" si="63"/>
        <v>3.1415926535897931</v>
      </c>
      <c r="U2014" s="15" t="s">
        <v>5874</v>
      </c>
      <c r="V2014" s="15" t="s">
        <v>5875</v>
      </c>
    </row>
    <row r="2015" spans="1:22" ht="15" customHeight="1" x14ac:dyDescent="0.3">
      <c r="A2015" s="15" t="s">
        <v>1373</v>
      </c>
      <c r="B2015" s="16">
        <v>43699</v>
      </c>
      <c r="C2015" s="16">
        <v>43699</v>
      </c>
      <c r="D2015" s="15">
        <f t="shared" si="62"/>
        <v>2019</v>
      </c>
      <c r="E2015" s="15" t="s">
        <v>983</v>
      </c>
      <c r="F2015" s="15" t="s">
        <v>363</v>
      </c>
      <c r="G2015" s="15"/>
      <c r="H2015" s="15"/>
      <c r="I2015" s="15"/>
      <c r="J2015" s="18">
        <v>0.1</v>
      </c>
      <c r="L2015" s="15" t="s">
        <v>330</v>
      </c>
      <c r="M2015" s="15" t="s">
        <v>14</v>
      </c>
      <c r="N2015" s="15" t="s">
        <v>7451</v>
      </c>
      <c r="O2015" s="15"/>
      <c r="Q2015">
        <v>0.5</v>
      </c>
      <c r="S2015" s="15"/>
      <c r="T2015">
        <f t="shared" si="63"/>
        <v>0.78539816339744828</v>
      </c>
      <c r="U2015" s="15" t="s">
        <v>5876</v>
      </c>
      <c r="V2015" s="15" t="s">
        <v>5877</v>
      </c>
    </row>
    <row r="2016" spans="1:22" ht="15" customHeight="1" x14ac:dyDescent="0.3">
      <c r="A2016" s="15" t="s">
        <v>1373</v>
      </c>
      <c r="B2016" s="16">
        <v>43699</v>
      </c>
      <c r="C2016" s="16">
        <v>43699</v>
      </c>
      <c r="D2016" s="15">
        <f t="shared" si="62"/>
        <v>2019</v>
      </c>
      <c r="E2016" s="15" t="s">
        <v>983</v>
      </c>
      <c r="F2016" s="15" t="s">
        <v>238</v>
      </c>
      <c r="G2016" s="15"/>
      <c r="H2016" s="15"/>
      <c r="I2016" s="15"/>
      <c r="J2016" s="18">
        <v>1</v>
      </c>
      <c r="L2016" s="15" t="s">
        <v>252</v>
      </c>
      <c r="M2016" s="15" t="s">
        <v>14</v>
      </c>
      <c r="N2016" s="15" t="s">
        <v>7452</v>
      </c>
      <c r="O2016" s="15"/>
      <c r="Q2016" s="10">
        <v>1</v>
      </c>
      <c r="S2016" s="15"/>
      <c r="T2016">
        <f t="shared" si="63"/>
        <v>3.1415926535897931</v>
      </c>
      <c r="U2016" s="15" t="s">
        <v>5878</v>
      </c>
      <c r="V2016" s="15" t="s">
        <v>5879</v>
      </c>
    </row>
    <row r="2017" spans="1:22" ht="15" customHeight="1" x14ac:dyDescent="0.3">
      <c r="A2017" s="15" t="s">
        <v>1373</v>
      </c>
      <c r="B2017" s="16">
        <v>43699</v>
      </c>
      <c r="C2017" s="16">
        <v>43699</v>
      </c>
      <c r="D2017" s="15">
        <f t="shared" si="62"/>
        <v>2019</v>
      </c>
      <c r="E2017" s="15" t="s">
        <v>983</v>
      </c>
      <c r="F2017" s="15" t="s">
        <v>238</v>
      </c>
      <c r="G2017" s="15"/>
      <c r="H2017" s="15"/>
      <c r="I2017" s="15"/>
      <c r="J2017" s="18">
        <v>0.1</v>
      </c>
      <c r="L2017" s="15" t="s">
        <v>252</v>
      </c>
      <c r="M2017" s="15" t="s">
        <v>14</v>
      </c>
      <c r="N2017" s="15" t="s">
        <v>7451</v>
      </c>
      <c r="O2017" s="15"/>
      <c r="Q2017">
        <v>0.5</v>
      </c>
      <c r="S2017" s="15"/>
      <c r="T2017">
        <f t="shared" si="63"/>
        <v>0.78539816339744828</v>
      </c>
      <c r="U2017" s="15" t="s">
        <v>5880</v>
      </c>
      <c r="V2017" s="15" t="s">
        <v>5881</v>
      </c>
    </row>
    <row r="2018" spans="1:22" ht="15" customHeight="1" x14ac:dyDescent="0.3">
      <c r="A2018" s="15" t="s">
        <v>1373</v>
      </c>
      <c r="B2018" s="16">
        <v>43699</v>
      </c>
      <c r="C2018" s="16">
        <v>43699</v>
      </c>
      <c r="D2018" s="15">
        <f t="shared" si="62"/>
        <v>2019</v>
      </c>
      <c r="E2018" s="15" t="s">
        <v>983</v>
      </c>
      <c r="F2018" s="15" t="s">
        <v>238</v>
      </c>
      <c r="G2018" s="15"/>
      <c r="H2018" s="15"/>
      <c r="I2018" s="15"/>
      <c r="J2018" s="18">
        <v>2</v>
      </c>
      <c r="L2018" s="15" t="s">
        <v>330</v>
      </c>
      <c r="M2018" s="15" t="s">
        <v>14</v>
      </c>
      <c r="N2018" s="15" t="s">
        <v>7451</v>
      </c>
      <c r="O2018" s="15"/>
      <c r="Q2018" s="10">
        <v>2</v>
      </c>
      <c r="S2018" s="15"/>
      <c r="T2018">
        <f t="shared" si="63"/>
        <v>12.566370614359172</v>
      </c>
      <c r="U2018" s="15" t="s">
        <v>5882</v>
      </c>
      <c r="V2018" s="15" t="s">
        <v>5883</v>
      </c>
    </row>
    <row r="2019" spans="1:22" ht="15" customHeight="1" x14ac:dyDescent="0.3">
      <c r="A2019" s="15" t="s">
        <v>1373</v>
      </c>
      <c r="B2019" s="16">
        <v>43699</v>
      </c>
      <c r="C2019" s="16">
        <v>43699</v>
      </c>
      <c r="D2019" s="15">
        <f t="shared" si="62"/>
        <v>2019</v>
      </c>
      <c r="E2019" s="15" t="s">
        <v>983</v>
      </c>
      <c r="F2019" s="15" t="s">
        <v>238</v>
      </c>
      <c r="G2019" s="15"/>
      <c r="H2019" s="15"/>
      <c r="I2019" s="15"/>
      <c r="J2019" s="18">
        <v>3</v>
      </c>
      <c r="L2019" s="15" t="s">
        <v>240</v>
      </c>
      <c r="M2019" s="15" t="s">
        <v>14</v>
      </c>
      <c r="N2019" s="15" t="s">
        <v>7452</v>
      </c>
      <c r="O2019" s="15"/>
      <c r="Q2019" s="10">
        <v>3</v>
      </c>
      <c r="S2019" s="15"/>
      <c r="T2019">
        <f t="shared" si="63"/>
        <v>28.274333882308138</v>
      </c>
      <c r="U2019" s="15" t="s">
        <v>5884</v>
      </c>
      <c r="V2019" s="15" t="s">
        <v>5885</v>
      </c>
    </row>
    <row r="2020" spans="1:22" ht="15" customHeight="1" x14ac:dyDescent="0.3">
      <c r="A2020" s="15" t="s">
        <v>1373</v>
      </c>
      <c r="B2020" s="16">
        <v>43699</v>
      </c>
      <c r="C2020" s="16">
        <v>43699</v>
      </c>
      <c r="D2020" s="15">
        <f t="shared" si="62"/>
        <v>2019</v>
      </c>
      <c r="E2020" s="15" t="s">
        <v>983</v>
      </c>
      <c r="F2020" s="15" t="s">
        <v>289</v>
      </c>
      <c r="G2020" s="15"/>
      <c r="H2020" s="15"/>
      <c r="I2020" s="15"/>
      <c r="J2020" s="18">
        <v>1</v>
      </c>
      <c r="L2020" s="15" t="s">
        <v>240</v>
      </c>
      <c r="M2020" s="15" t="s">
        <v>14</v>
      </c>
      <c r="N2020" s="15" t="s">
        <v>7451</v>
      </c>
      <c r="O2020" s="15"/>
      <c r="Q2020" s="10">
        <v>1</v>
      </c>
      <c r="S2020" s="15"/>
      <c r="T2020">
        <f t="shared" si="63"/>
        <v>3.1415926535897931</v>
      </c>
      <c r="U2020" s="15" t="s">
        <v>5886</v>
      </c>
      <c r="V2020" s="15" t="s">
        <v>5887</v>
      </c>
    </row>
    <row r="2021" spans="1:22" ht="15" customHeight="1" x14ac:dyDescent="0.3">
      <c r="A2021" s="15" t="s">
        <v>1373</v>
      </c>
      <c r="B2021" s="16">
        <v>43699</v>
      </c>
      <c r="C2021" s="16">
        <v>43699</v>
      </c>
      <c r="D2021" s="15">
        <f t="shared" si="62"/>
        <v>2019</v>
      </c>
      <c r="E2021" s="15" t="s">
        <v>983</v>
      </c>
      <c r="F2021" s="15" t="s">
        <v>238</v>
      </c>
      <c r="G2021" s="15"/>
      <c r="H2021" s="15"/>
      <c r="I2021" s="15"/>
      <c r="J2021" s="18">
        <v>1</v>
      </c>
      <c r="L2021" s="15" t="s">
        <v>240</v>
      </c>
      <c r="M2021" s="15" t="s">
        <v>14</v>
      </c>
      <c r="N2021" s="15" t="s">
        <v>7451</v>
      </c>
      <c r="O2021" s="15"/>
      <c r="Q2021" s="10">
        <v>1</v>
      </c>
      <c r="S2021" s="15"/>
      <c r="T2021">
        <f t="shared" si="63"/>
        <v>3.1415926535897931</v>
      </c>
      <c r="U2021" s="15" t="s">
        <v>5888</v>
      </c>
      <c r="V2021" s="15" t="s">
        <v>5889</v>
      </c>
    </row>
    <row r="2022" spans="1:22" ht="15" customHeight="1" x14ac:dyDescent="0.3">
      <c r="A2022" s="15" t="s">
        <v>1373</v>
      </c>
      <c r="B2022" s="16">
        <v>43699</v>
      </c>
      <c r="C2022" s="16">
        <v>43699</v>
      </c>
      <c r="D2022" s="15">
        <f t="shared" si="62"/>
        <v>2019</v>
      </c>
      <c r="E2022" s="15" t="s">
        <v>983</v>
      </c>
      <c r="F2022" s="15" t="s">
        <v>329</v>
      </c>
      <c r="G2022" s="15"/>
      <c r="H2022" s="15"/>
      <c r="I2022" s="15"/>
      <c r="J2022" s="18">
        <v>0.1</v>
      </c>
      <c r="L2022" s="15" t="s">
        <v>330</v>
      </c>
      <c r="M2022" s="15" t="s">
        <v>14</v>
      </c>
      <c r="N2022" s="15" t="s">
        <v>7451</v>
      </c>
      <c r="O2022" s="15"/>
      <c r="Q2022">
        <v>0.5</v>
      </c>
      <c r="S2022" s="15"/>
      <c r="T2022">
        <f t="shared" si="63"/>
        <v>0.78539816339744828</v>
      </c>
      <c r="U2022" s="15" t="s">
        <v>5890</v>
      </c>
      <c r="V2022" s="15" t="s">
        <v>5891</v>
      </c>
    </row>
    <row r="2023" spans="1:22" ht="15" customHeight="1" x14ac:dyDescent="0.3">
      <c r="A2023" s="15" t="s">
        <v>1373</v>
      </c>
      <c r="B2023" s="16">
        <v>43699</v>
      </c>
      <c r="C2023" s="16">
        <v>43699</v>
      </c>
      <c r="D2023" s="15">
        <f t="shared" si="62"/>
        <v>2019</v>
      </c>
      <c r="E2023" s="15" t="s">
        <v>983</v>
      </c>
      <c r="F2023" s="15" t="s">
        <v>238</v>
      </c>
      <c r="G2023" s="15"/>
      <c r="H2023" s="15"/>
      <c r="I2023" s="15"/>
      <c r="J2023" s="18">
        <v>1</v>
      </c>
      <c r="L2023" s="15" t="s">
        <v>240</v>
      </c>
      <c r="M2023" s="15" t="s">
        <v>14</v>
      </c>
      <c r="N2023" s="15" t="s">
        <v>7451</v>
      </c>
      <c r="O2023" s="15"/>
      <c r="Q2023" s="10">
        <v>1</v>
      </c>
      <c r="S2023" s="15"/>
      <c r="T2023">
        <f t="shared" si="63"/>
        <v>3.1415926535897931</v>
      </c>
      <c r="U2023" s="15" t="s">
        <v>5892</v>
      </c>
      <c r="V2023" s="15" t="s">
        <v>5893</v>
      </c>
    </row>
    <row r="2024" spans="1:22" ht="15" customHeight="1" x14ac:dyDescent="0.3">
      <c r="A2024" s="15" t="s">
        <v>1373</v>
      </c>
      <c r="B2024" s="16">
        <v>43699</v>
      </c>
      <c r="C2024" s="16">
        <v>43699</v>
      </c>
      <c r="D2024" s="15">
        <f t="shared" si="62"/>
        <v>2019</v>
      </c>
      <c r="E2024" s="15" t="s">
        <v>983</v>
      </c>
      <c r="F2024" s="15" t="s">
        <v>238</v>
      </c>
      <c r="G2024" s="15"/>
      <c r="H2024" s="15"/>
      <c r="I2024" s="15"/>
      <c r="J2024" s="18">
        <v>0.1</v>
      </c>
      <c r="L2024" s="15" t="s">
        <v>330</v>
      </c>
      <c r="M2024" s="15" t="s">
        <v>14</v>
      </c>
      <c r="N2024" s="15" t="s">
        <v>7451</v>
      </c>
      <c r="O2024" s="15"/>
      <c r="Q2024">
        <v>0.5</v>
      </c>
      <c r="S2024" s="15"/>
      <c r="T2024">
        <f t="shared" si="63"/>
        <v>0.78539816339744828</v>
      </c>
      <c r="U2024" s="15" t="s">
        <v>5894</v>
      </c>
      <c r="V2024" s="15" t="s">
        <v>5895</v>
      </c>
    </row>
    <row r="2025" spans="1:22" ht="15" customHeight="1" x14ac:dyDescent="0.3">
      <c r="A2025" s="15" t="s">
        <v>1373</v>
      </c>
      <c r="B2025" s="16">
        <v>43699</v>
      </c>
      <c r="C2025" s="16">
        <v>43699</v>
      </c>
      <c r="D2025" s="15">
        <f t="shared" si="62"/>
        <v>2019</v>
      </c>
      <c r="E2025" s="15" t="s">
        <v>983</v>
      </c>
      <c r="F2025" s="15" t="s">
        <v>335</v>
      </c>
      <c r="G2025" s="15"/>
      <c r="H2025" s="15"/>
      <c r="I2025" s="15"/>
      <c r="J2025" s="18">
        <v>1</v>
      </c>
      <c r="L2025" s="15" t="s">
        <v>240</v>
      </c>
      <c r="M2025" s="15" t="s">
        <v>14</v>
      </c>
      <c r="N2025" s="15" t="s">
        <v>7451</v>
      </c>
      <c r="O2025" s="15"/>
      <c r="Q2025" s="10">
        <v>1</v>
      </c>
      <c r="S2025" s="15"/>
      <c r="T2025">
        <f t="shared" si="63"/>
        <v>3.1415926535897931</v>
      </c>
      <c r="U2025" s="15" t="s">
        <v>5896</v>
      </c>
      <c r="V2025" s="15" t="s">
        <v>5897</v>
      </c>
    </row>
    <row r="2026" spans="1:22" ht="15" customHeight="1" x14ac:dyDescent="0.3">
      <c r="A2026" s="15" t="s">
        <v>1373</v>
      </c>
      <c r="B2026" s="16">
        <v>43699</v>
      </c>
      <c r="C2026" s="16">
        <v>43699</v>
      </c>
      <c r="D2026" s="15">
        <f t="shared" si="62"/>
        <v>2019</v>
      </c>
      <c r="E2026" s="15" t="s">
        <v>983</v>
      </c>
      <c r="F2026" s="15" t="s">
        <v>335</v>
      </c>
      <c r="G2026" s="15"/>
      <c r="H2026" s="15"/>
      <c r="I2026" s="15"/>
      <c r="J2026" s="18">
        <v>1.5</v>
      </c>
      <c r="L2026" s="15" t="s">
        <v>240</v>
      </c>
      <c r="M2026" s="15" t="s">
        <v>14</v>
      </c>
      <c r="N2026" s="15" t="s">
        <v>7451</v>
      </c>
      <c r="O2026" s="15"/>
      <c r="Q2026" s="10">
        <v>1.5</v>
      </c>
      <c r="S2026" s="15"/>
      <c r="T2026">
        <f t="shared" si="63"/>
        <v>7.0685834705770345</v>
      </c>
      <c r="U2026" s="15" t="s">
        <v>5898</v>
      </c>
      <c r="V2026" s="15" t="s">
        <v>5899</v>
      </c>
    </row>
    <row r="2027" spans="1:22" ht="15" customHeight="1" x14ac:dyDescent="0.3">
      <c r="A2027" s="15" t="s">
        <v>1373</v>
      </c>
      <c r="B2027" s="16">
        <v>43699</v>
      </c>
      <c r="C2027" s="16">
        <v>43699</v>
      </c>
      <c r="D2027" s="15">
        <f t="shared" si="62"/>
        <v>2019</v>
      </c>
      <c r="E2027" s="15" t="s">
        <v>983</v>
      </c>
      <c r="F2027" s="15" t="s">
        <v>238</v>
      </c>
      <c r="G2027" s="15"/>
      <c r="H2027" s="15"/>
      <c r="I2027" s="15"/>
      <c r="J2027" s="18">
        <v>1</v>
      </c>
      <c r="L2027" s="15" t="s">
        <v>240</v>
      </c>
      <c r="M2027" s="15" t="s">
        <v>14</v>
      </c>
      <c r="N2027" s="15" t="s">
        <v>7452</v>
      </c>
      <c r="O2027" s="15"/>
      <c r="Q2027" s="10">
        <v>1</v>
      </c>
      <c r="S2027" s="15"/>
      <c r="T2027">
        <f t="shared" si="63"/>
        <v>3.1415926535897931</v>
      </c>
      <c r="U2027" s="15" t="s">
        <v>5900</v>
      </c>
      <c r="V2027" s="15" t="s">
        <v>5901</v>
      </c>
    </row>
    <row r="2028" spans="1:22" ht="15" customHeight="1" x14ac:dyDescent="0.3">
      <c r="A2028" s="15" t="s">
        <v>1373</v>
      </c>
      <c r="B2028" s="16">
        <v>43699</v>
      </c>
      <c r="C2028" s="16">
        <v>43699</v>
      </c>
      <c r="D2028" s="15">
        <f t="shared" si="62"/>
        <v>2019</v>
      </c>
      <c r="E2028" s="15" t="s">
        <v>983</v>
      </c>
      <c r="F2028" s="15" t="s">
        <v>301</v>
      </c>
      <c r="G2028" s="15"/>
      <c r="H2028" s="15"/>
      <c r="I2028" s="15"/>
      <c r="J2028" s="18">
        <v>0.1</v>
      </c>
      <c r="L2028" s="15" t="s">
        <v>330</v>
      </c>
      <c r="M2028" s="15" t="s">
        <v>14</v>
      </c>
      <c r="N2028" s="15" t="s">
        <v>7451</v>
      </c>
      <c r="O2028" s="15"/>
      <c r="Q2028">
        <v>0.5</v>
      </c>
      <c r="S2028" s="15"/>
      <c r="T2028">
        <f t="shared" si="63"/>
        <v>0.78539816339744828</v>
      </c>
      <c r="U2028" s="15" t="s">
        <v>5902</v>
      </c>
      <c r="V2028" s="15" t="s">
        <v>5903</v>
      </c>
    </row>
    <row r="2029" spans="1:22" ht="15" customHeight="1" x14ac:dyDescent="0.3">
      <c r="A2029" s="15" t="s">
        <v>1373</v>
      </c>
      <c r="B2029" s="16">
        <v>43699</v>
      </c>
      <c r="C2029" s="16">
        <v>43699</v>
      </c>
      <c r="D2029" s="15">
        <f t="shared" si="62"/>
        <v>2019</v>
      </c>
      <c r="E2029" s="15" t="s">
        <v>983</v>
      </c>
      <c r="F2029" s="15" t="s">
        <v>289</v>
      </c>
      <c r="G2029" s="15"/>
      <c r="H2029" s="15"/>
      <c r="I2029" s="15"/>
      <c r="J2029" s="18">
        <v>0.1</v>
      </c>
      <c r="L2029" s="15" t="s">
        <v>330</v>
      </c>
      <c r="M2029" s="15" t="s">
        <v>12</v>
      </c>
      <c r="N2029" s="15" t="s">
        <v>7451</v>
      </c>
      <c r="O2029" s="15"/>
      <c r="Q2029">
        <v>0.5</v>
      </c>
      <c r="S2029" s="15"/>
      <c r="T2029">
        <f t="shared" si="63"/>
        <v>0.78539816339744828</v>
      </c>
      <c r="U2029" s="15" t="s">
        <v>5904</v>
      </c>
      <c r="V2029" s="15" t="s">
        <v>5905</v>
      </c>
    </row>
    <row r="2030" spans="1:22" ht="15" customHeight="1" x14ac:dyDescent="0.3">
      <c r="A2030" s="15" t="s">
        <v>1373</v>
      </c>
      <c r="B2030" s="16">
        <v>43699</v>
      </c>
      <c r="C2030" s="16">
        <v>43699</v>
      </c>
      <c r="D2030" s="15">
        <f t="shared" si="62"/>
        <v>2019</v>
      </c>
      <c r="E2030" s="15" t="s">
        <v>983</v>
      </c>
      <c r="F2030" s="15" t="s">
        <v>289</v>
      </c>
      <c r="G2030" s="15"/>
      <c r="H2030" s="15"/>
      <c r="I2030" s="15"/>
      <c r="J2030" s="18">
        <v>0.1</v>
      </c>
      <c r="L2030" s="15" t="s">
        <v>330</v>
      </c>
      <c r="M2030" s="15" t="s">
        <v>12</v>
      </c>
      <c r="N2030" s="15" t="s">
        <v>7451</v>
      </c>
      <c r="O2030" s="15"/>
      <c r="Q2030">
        <v>0.5</v>
      </c>
      <c r="S2030" s="15"/>
      <c r="T2030">
        <f t="shared" si="63"/>
        <v>0.78539816339744828</v>
      </c>
      <c r="U2030" s="15" t="s">
        <v>5906</v>
      </c>
      <c r="V2030" s="15" t="s">
        <v>5907</v>
      </c>
    </row>
    <row r="2031" spans="1:22" ht="15" customHeight="1" x14ac:dyDescent="0.3">
      <c r="A2031" s="15" t="s">
        <v>1373</v>
      </c>
      <c r="B2031" s="16">
        <v>43699</v>
      </c>
      <c r="C2031" s="16">
        <v>43699</v>
      </c>
      <c r="D2031" s="15">
        <f t="shared" si="62"/>
        <v>2019</v>
      </c>
      <c r="E2031" s="15" t="s">
        <v>983</v>
      </c>
      <c r="F2031" s="15" t="s">
        <v>281</v>
      </c>
      <c r="G2031" s="15" t="s">
        <v>944</v>
      </c>
      <c r="H2031" s="15" t="s">
        <v>43</v>
      </c>
      <c r="I2031" s="15" t="s">
        <v>941</v>
      </c>
      <c r="J2031" s="18">
        <v>0.1</v>
      </c>
      <c r="L2031" s="15" t="s">
        <v>330</v>
      </c>
      <c r="M2031" s="15" t="s">
        <v>14</v>
      </c>
      <c r="N2031" s="15" t="s">
        <v>7451</v>
      </c>
      <c r="O2031" s="15"/>
      <c r="Q2031">
        <v>0.5</v>
      </c>
      <c r="S2031" s="15"/>
      <c r="T2031">
        <f t="shared" si="63"/>
        <v>0.78539816339744828</v>
      </c>
      <c r="U2031" s="15" t="s">
        <v>5908</v>
      </c>
      <c r="V2031" s="15" t="s">
        <v>5909</v>
      </c>
    </row>
    <row r="2032" spans="1:22" ht="15" customHeight="1" x14ac:dyDescent="0.3">
      <c r="A2032" s="15" t="s">
        <v>1373</v>
      </c>
      <c r="B2032" s="16">
        <v>43699</v>
      </c>
      <c r="C2032" s="16">
        <v>43699</v>
      </c>
      <c r="D2032" s="15">
        <f t="shared" si="62"/>
        <v>2019</v>
      </c>
      <c r="E2032" s="15" t="s">
        <v>983</v>
      </c>
      <c r="F2032" s="15" t="s">
        <v>363</v>
      </c>
      <c r="G2032" s="15"/>
      <c r="H2032" s="15"/>
      <c r="I2032" s="15"/>
      <c r="J2032" s="18">
        <v>0.01</v>
      </c>
      <c r="L2032" s="15" t="s">
        <v>330</v>
      </c>
      <c r="M2032" s="15" t="s">
        <v>14</v>
      </c>
      <c r="N2032" s="15" t="s">
        <v>7451</v>
      </c>
      <c r="O2032" s="15"/>
      <c r="Q2032">
        <v>0.5</v>
      </c>
      <c r="S2032" s="15"/>
      <c r="T2032">
        <f t="shared" si="63"/>
        <v>0.78539816339744828</v>
      </c>
      <c r="U2032" s="15" t="s">
        <v>5910</v>
      </c>
      <c r="V2032" s="15" t="s">
        <v>5911</v>
      </c>
    </row>
    <row r="2033" spans="1:22" ht="15" customHeight="1" x14ac:dyDescent="0.3">
      <c r="A2033" s="15" t="s">
        <v>1373</v>
      </c>
      <c r="B2033" s="16">
        <v>43699</v>
      </c>
      <c r="C2033" s="16">
        <v>43699</v>
      </c>
      <c r="D2033" s="15">
        <f t="shared" si="62"/>
        <v>2019</v>
      </c>
      <c r="E2033" s="15" t="s">
        <v>983</v>
      </c>
      <c r="F2033" s="15" t="s">
        <v>363</v>
      </c>
      <c r="G2033" s="15"/>
      <c r="H2033" s="15"/>
      <c r="I2033" s="15"/>
      <c r="J2033" s="18">
        <v>3</v>
      </c>
      <c r="L2033" s="15" t="s">
        <v>252</v>
      </c>
      <c r="M2033" s="15" t="s">
        <v>14</v>
      </c>
      <c r="N2033" s="15" t="s">
        <v>7452</v>
      </c>
      <c r="O2033" s="15"/>
      <c r="Q2033" s="10">
        <v>3</v>
      </c>
      <c r="S2033" s="15"/>
      <c r="T2033">
        <f t="shared" si="63"/>
        <v>28.274333882308138</v>
      </c>
      <c r="U2033" s="15" t="s">
        <v>5912</v>
      </c>
      <c r="V2033" s="15" t="s">
        <v>5913</v>
      </c>
    </row>
    <row r="2034" spans="1:22" ht="15" customHeight="1" x14ac:dyDescent="0.3">
      <c r="A2034" s="15" t="s">
        <v>1373</v>
      </c>
      <c r="B2034" s="16">
        <v>43699</v>
      </c>
      <c r="C2034" s="16">
        <v>43699</v>
      </c>
      <c r="D2034" s="15">
        <f t="shared" si="62"/>
        <v>2019</v>
      </c>
      <c r="E2034" s="15" t="s">
        <v>983</v>
      </c>
      <c r="F2034" s="15" t="s">
        <v>363</v>
      </c>
      <c r="G2034" s="15"/>
      <c r="H2034" s="15"/>
      <c r="I2034" s="15"/>
      <c r="J2034" s="18">
        <v>1</v>
      </c>
      <c r="L2034" s="15" t="s">
        <v>240</v>
      </c>
      <c r="M2034" s="15" t="s">
        <v>14</v>
      </c>
      <c r="N2034" s="15" t="s">
        <v>7452</v>
      </c>
      <c r="O2034" s="15"/>
      <c r="Q2034" s="10">
        <v>1</v>
      </c>
      <c r="S2034" s="15"/>
      <c r="T2034">
        <f t="shared" si="63"/>
        <v>3.1415926535897931</v>
      </c>
      <c r="U2034" s="15" t="s">
        <v>5914</v>
      </c>
      <c r="V2034" s="15" t="s">
        <v>5915</v>
      </c>
    </row>
    <row r="2035" spans="1:22" ht="15" customHeight="1" x14ac:dyDescent="0.3">
      <c r="A2035" s="15" t="s">
        <v>1373</v>
      </c>
      <c r="B2035" s="16">
        <v>43699</v>
      </c>
      <c r="C2035" s="16">
        <v>43699</v>
      </c>
      <c r="D2035" s="15">
        <f t="shared" si="62"/>
        <v>2019</v>
      </c>
      <c r="E2035" s="15" t="s">
        <v>983</v>
      </c>
      <c r="F2035" s="15" t="s">
        <v>363</v>
      </c>
      <c r="G2035" s="15"/>
      <c r="H2035" s="15"/>
      <c r="I2035" s="15"/>
      <c r="J2035" s="18">
        <v>0.01</v>
      </c>
      <c r="L2035" s="15" t="s">
        <v>330</v>
      </c>
      <c r="M2035" s="15" t="s">
        <v>14</v>
      </c>
      <c r="N2035" s="15" t="s">
        <v>7451</v>
      </c>
      <c r="O2035" s="15"/>
      <c r="Q2035">
        <v>0.5</v>
      </c>
      <c r="S2035" s="15"/>
      <c r="T2035">
        <f t="shared" si="63"/>
        <v>0.78539816339744828</v>
      </c>
      <c r="U2035" s="15" t="s">
        <v>5916</v>
      </c>
      <c r="V2035" s="15" t="s">
        <v>5917</v>
      </c>
    </row>
    <row r="2036" spans="1:22" ht="15" customHeight="1" x14ac:dyDescent="0.3">
      <c r="A2036" s="15" t="s">
        <v>1373</v>
      </c>
      <c r="B2036" s="16">
        <v>43699</v>
      </c>
      <c r="C2036" s="16">
        <v>43699</v>
      </c>
      <c r="D2036" s="15">
        <f t="shared" si="62"/>
        <v>2019</v>
      </c>
      <c r="E2036" s="15" t="s">
        <v>983</v>
      </c>
      <c r="F2036" s="15" t="s">
        <v>363</v>
      </c>
      <c r="G2036" s="15"/>
      <c r="H2036" s="15"/>
      <c r="I2036" s="15"/>
      <c r="J2036" s="18">
        <v>2</v>
      </c>
      <c r="L2036" s="15" t="s">
        <v>240</v>
      </c>
      <c r="M2036" s="15" t="s">
        <v>14</v>
      </c>
      <c r="N2036" s="15" t="s">
        <v>7452</v>
      </c>
      <c r="O2036" s="15"/>
      <c r="Q2036" s="10">
        <v>2</v>
      </c>
      <c r="S2036" s="15"/>
      <c r="T2036">
        <f t="shared" si="63"/>
        <v>12.566370614359172</v>
      </c>
      <c r="U2036" s="15" t="s">
        <v>5918</v>
      </c>
      <c r="V2036" s="15" t="s">
        <v>5919</v>
      </c>
    </row>
    <row r="2037" spans="1:22" ht="15" customHeight="1" x14ac:dyDescent="0.3">
      <c r="A2037" s="15" t="s">
        <v>872</v>
      </c>
      <c r="B2037" s="16">
        <v>43691</v>
      </c>
      <c r="C2037" s="16">
        <v>43691</v>
      </c>
      <c r="D2037" s="15">
        <f t="shared" si="62"/>
        <v>2019</v>
      </c>
      <c r="E2037" s="15" t="s">
        <v>166</v>
      </c>
      <c r="F2037" s="15" t="s">
        <v>266</v>
      </c>
      <c r="G2037" s="15"/>
      <c r="H2037" s="15"/>
      <c r="I2037" s="15"/>
      <c r="J2037" s="18">
        <v>0.01</v>
      </c>
      <c r="L2037" s="15" t="s">
        <v>330</v>
      </c>
      <c r="M2037" s="15" t="s">
        <v>12</v>
      </c>
      <c r="N2037" s="15" t="s">
        <v>7451</v>
      </c>
      <c r="O2037" s="15"/>
      <c r="Q2037">
        <v>0.5</v>
      </c>
      <c r="S2037" s="15"/>
      <c r="T2037">
        <f t="shared" si="63"/>
        <v>0.78539816339744828</v>
      </c>
      <c r="U2037" s="15" t="s">
        <v>5920</v>
      </c>
      <c r="V2037" s="15" t="s">
        <v>5921</v>
      </c>
    </row>
    <row r="2038" spans="1:22" ht="15" customHeight="1" x14ac:dyDescent="0.3">
      <c r="A2038" s="15" t="s">
        <v>872</v>
      </c>
      <c r="B2038" s="16">
        <v>43691</v>
      </c>
      <c r="C2038" s="16">
        <v>43691</v>
      </c>
      <c r="D2038" s="15">
        <f t="shared" si="62"/>
        <v>2019</v>
      </c>
      <c r="E2038" s="15" t="s">
        <v>166</v>
      </c>
      <c r="F2038" s="15" t="s">
        <v>266</v>
      </c>
      <c r="G2038" s="15"/>
      <c r="H2038" s="15"/>
      <c r="I2038" s="15"/>
      <c r="J2038" s="18">
        <v>3</v>
      </c>
      <c r="L2038" s="15" t="s">
        <v>252</v>
      </c>
      <c r="M2038" s="15" t="s">
        <v>12</v>
      </c>
      <c r="N2038" s="15" t="s">
        <v>7451</v>
      </c>
      <c r="O2038" s="15"/>
      <c r="Q2038" s="10">
        <v>3</v>
      </c>
      <c r="S2038" s="15"/>
      <c r="T2038">
        <f t="shared" si="63"/>
        <v>28.274333882308138</v>
      </c>
      <c r="U2038" s="15" t="s">
        <v>5922</v>
      </c>
      <c r="V2038" s="15" t="s">
        <v>5923</v>
      </c>
    </row>
    <row r="2039" spans="1:22" ht="15" customHeight="1" x14ac:dyDescent="0.3">
      <c r="A2039" s="15" t="s">
        <v>45</v>
      </c>
      <c r="B2039" s="16">
        <v>43326</v>
      </c>
      <c r="C2039" s="16">
        <v>43326</v>
      </c>
      <c r="D2039" s="15">
        <f t="shared" si="62"/>
        <v>2018</v>
      </c>
      <c r="E2039" s="15" t="s">
        <v>379</v>
      </c>
      <c r="F2039" s="15" t="s">
        <v>289</v>
      </c>
      <c r="G2039" s="15"/>
      <c r="H2039" s="15"/>
      <c r="I2039" s="15" t="s">
        <v>157</v>
      </c>
      <c r="J2039" s="18">
        <v>1</v>
      </c>
      <c r="L2039" s="15" t="s">
        <v>330</v>
      </c>
      <c r="M2039" s="15" t="s">
        <v>12</v>
      </c>
      <c r="N2039" s="15" t="s">
        <v>7451</v>
      </c>
      <c r="O2039" s="15"/>
      <c r="Q2039" s="10">
        <v>1</v>
      </c>
      <c r="S2039" s="15"/>
      <c r="T2039">
        <f t="shared" si="63"/>
        <v>3.1415926535897931</v>
      </c>
      <c r="U2039" s="15" t="s">
        <v>5924</v>
      </c>
      <c r="V2039" s="15" t="s">
        <v>5925</v>
      </c>
    </row>
    <row r="2040" spans="1:22" ht="15" customHeight="1" x14ac:dyDescent="0.3">
      <c r="A2040" s="15" t="s">
        <v>45</v>
      </c>
      <c r="B2040" s="16">
        <v>43326</v>
      </c>
      <c r="C2040" s="16">
        <v>43326</v>
      </c>
      <c r="D2040" s="15">
        <f t="shared" si="62"/>
        <v>2018</v>
      </c>
      <c r="E2040" s="15" t="s">
        <v>379</v>
      </c>
      <c r="F2040" s="15" t="s">
        <v>290</v>
      </c>
      <c r="G2040" s="15"/>
      <c r="H2040" s="15"/>
      <c r="I2040" s="15" t="s">
        <v>158</v>
      </c>
      <c r="J2040" s="18">
        <v>1.5</v>
      </c>
      <c r="L2040" s="15" t="s">
        <v>330</v>
      </c>
      <c r="M2040" s="15" t="s">
        <v>14</v>
      </c>
      <c r="N2040" s="15" t="s">
        <v>7451</v>
      </c>
      <c r="O2040" s="15"/>
      <c r="Q2040" s="10">
        <v>1.5</v>
      </c>
      <c r="S2040" s="15"/>
      <c r="T2040">
        <f t="shared" si="63"/>
        <v>7.0685834705770345</v>
      </c>
      <c r="U2040" s="15" t="s">
        <v>5926</v>
      </c>
      <c r="V2040" s="15" t="s">
        <v>5927</v>
      </c>
    </row>
    <row r="2041" spans="1:22" ht="15" customHeight="1" x14ac:dyDescent="0.3">
      <c r="A2041" s="15" t="s">
        <v>45</v>
      </c>
      <c r="B2041" s="16">
        <v>43326</v>
      </c>
      <c r="C2041" s="16">
        <v>43326</v>
      </c>
      <c r="D2041" s="15">
        <f t="shared" si="62"/>
        <v>2018</v>
      </c>
      <c r="E2041" s="15" t="s">
        <v>379</v>
      </c>
      <c r="F2041" s="15" t="s">
        <v>290</v>
      </c>
      <c r="G2041" s="15"/>
      <c r="H2041" s="15"/>
      <c r="I2041" s="15"/>
      <c r="J2041" s="18">
        <v>0</v>
      </c>
      <c r="L2041" s="15" t="s">
        <v>240</v>
      </c>
      <c r="M2041" s="15" t="s">
        <v>14</v>
      </c>
      <c r="N2041" s="15" t="s">
        <v>7451</v>
      </c>
      <c r="O2041" s="15"/>
      <c r="Q2041">
        <v>0.5</v>
      </c>
      <c r="S2041" s="15"/>
      <c r="T2041">
        <f t="shared" si="63"/>
        <v>0.78539816339744828</v>
      </c>
      <c r="U2041" s="15" t="s">
        <v>5928</v>
      </c>
      <c r="V2041" s="15" t="s">
        <v>5929</v>
      </c>
    </row>
    <row r="2042" spans="1:22" ht="15" customHeight="1" x14ac:dyDescent="0.3">
      <c r="A2042" s="15" t="s">
        <v>45</v>
      </c>
      <c r="B2042" s="16">
        <v>43326</v>
      </c>
      <c r="C2042" s="16">
        <v>43326</v>
      </c>
      <c r="D2042" s="15">
        <f t="shared" si="62"/>
        <v>2018</v>
      </c>
      <c r="E2042" s="15" t="s">
        <v>379</v>
      </c>
      <c r="F2042" s="15" t="s">
        <v>290</v>
      </c>
      <c r="G2042" s="15"/>
      <c r="H2042" s="15"/>
      <c r="I2042" s="15"/>
      <c r="J2042" s="18">
        <v>1</v>
      </c>
      <c r="L2042" s="15" t="s">
        <v>330</v>
      </c>
      <c r="M2042" s="15" t="s">
        <v>14</v>
      </c>
      <c r="N2042" s="15" t="s">
        <v>7451</v>
      </c>
      <c r="O2042" s="15"/>
      <c r="Q2042" s="10">
        <v>1</v>
      </c>
      <c r="S2042" s="15"/>
      <c r="T2042">
        <f t="shared" si="63"/>
        <v>3.1415926535897931</v>
      </c>
      <c r="U2042" s="15" t="s">
        <v>5930</v>
      </c>
      <c r="V2042" s="15" t="s">
        <v>5931</v>
      </c>
    </row>
    <row r="2043" spans="1:22" ht="15" customHeight="1" x14ac:dyDescent="0.3">
      <c r="A2043" s="15" t="s">
        <v>45</v>
      </c>
      <c r="B2043" s="16">
        <v>43326</v>
      </c>
      <c r="C2043" s="16">
        <v>43326</v>
      </c>
      <c r="D2043" s="15">
        <f t="shared" si="62"/>
        <v>2018</v>
      </c>
      <c r="E2043" s="15" t="s">
        <v>379</v>
      </c>
      <c r="F2043" s="15" t="s">
        <v>290</v>
      </c>
      <c r="G2043" s="15"/>
      <c r="H2043" s="15"/>
      <c r="I2043" s="15"/>
      <c r="J2043" s="18">
        <v>1</v>
      </c>
      <c r="L2043" s="15" t="s">
        <v>330</v>
      </c>
      <c r="M2043" s="15" t="s">
        <v>14</v>
      </c>
      <c r="N2043" s="15" t="s">
        <v>7451</v>
      </c>
      <c r="O2043" s="15"/>
      <c r="Q2043" s="10">
        <v>1</v>
      </c>
      <c r="S2043" s="15"/>
      <c r="T2043">
        <f t="shared" si="63"/>
        <v>3.1415926535897931</v>
      </c>
      <c r="U2043" s="15" t="s">
        <v>5932</v>
      </c>
      <c r="V2043" s="15" t="s">
        <v>5933</v>
      </c>
    </row>
    <row r="2044" spans="1:22" ht="15" customHeight="1" x14ac:dyDescent="0.3">
      <c r="A2044" s="15" t="s">
        <v>45</v>
      </c>
      <c r="B2044" s="16">
        <v>43326</v>
      </c>
      <c r="C2044" s="16">
        <v>43326</v>
      </c>
      <c r="D2044" s="15">
        <f t="shared" si="62"/>
        <v>2018</v>
      </c>
      <c r="E2044" s="15" t="s">
        <v>379</v>
      </c>
      <c r="F2044" s="15" t="s">
        <v>290</v>
      </c>
      <c r="G2044" s="15"/>
      <c r="H2044" s="15"/>
      <c r="I2044" s="15"/>
      <c r="J2044" s="18">
        <v>1</v>
      </c>
      <c r="L2044" s="15" t="s">
        <v>330</v>
      </c>
      <c r="M2044" s="15" t="s">
        <v>14</v>
      </c>
      <c r="N2044" s="15" t="s">
        <v>7451</v>
      </c>
      <c r="O2044" s="15"/>
      <c r="Q2044" s="10">
        <v>1</v>
      </c>
      <c r="S2044" s="15"/>
      <c r="T2044">
        <f t="shared" si="63"/>
        <v>3.1415926535897931</v>
      </c>
      <c r="U2044" s="15" t="s">
        <v>5934</v>
      </c>
      <c r="V2044" s="15" t="s">
        <v>5935</v>
      </c>
    </row>
    <row r="2045" spans="1:22" ht="15" customHeight="1" x14ac:dyDescent="0.3">
      <c r="A2045" s="15" t="s">
        <v>45</v>
      </c>
      <c r="B2045" s="16">
        <v>43326</v>
      </c>
      <c r="C2045" s="16">
        <v>43326</v>
      </c>
      <c r="D2045" s="15">
        <f t="shared" si="62"/>
        <v>2018</v>
      </c>
      <c r="E2045" s="15" t="s">
        <v>379</v>
      </c>
      <c r="F2045" s="15" t="s">
        <v>289</v>
      </c>
      <c r="G2045" s="15"/>
      <c r="H2045" s="15"/>
      <c r="I2045" s="15"/>
      <c r="J2045" s="18">
        <v>1</v>
      </c>
      <c r="L2045" s="15" t="s">
        <v>330</v>
      </c>
      <c r="M2045" s="15" t="s">
        <v>12</v>
      </c>
      <c r="N2045" s="15" t="s">
        <v>7451</v>
      </c>
      <c r="O2045" s="15"/>
      <c r="Q2045" s="10">
        <v>1</v>
      </c>
      <c r="S2045" s="15"/>
      <c r="T2045">
        <f t="shared" si="63"/>
        <v>3.1415926535897931</v>
      </c>
      <c r="U2045" s="15" t="s">
        <v>5936</v>
      </c>
      <c r="V2045" s="15" t="s">
        <v>5937</v>
      </c>
    </row>
    <row r="2046" spans="1:22" ht="15" customHeight="1" x14ac:dyDescent="0.3">
      <c r="A2046" s="15" t="s">
        <v>45</v>
      </c>
      <c r="B2046" s="16">
        <v>43326</v>
      </c>
      <c r="C2046" s="16">
        <v>43326</v>
      </c>
      <c r="D2046" s="15">
        <f t="shared" si="62"/>
        <v>2018</v>
      </c>
      <c r="E2046" s="15" t="s">
        <v>379</v>
      </c>
      <c r="F2046" s="15" t="s">
        <v>290</v>
      </c>
      <c r="G2046" s="15"/>
      <c r="H2046" s="15"/>
      <c r="I2046" s="15"/>
      <c r="J2046" s="18">
        <v>1</v>
      </c>
      <c r="L2046" s="15" t="s">
        <v>240</v>
      </c>
      <c r="M2046" s="15" t="s">
        <v>14</v>
      </c>
      <c r="N2046" s="15" t="s">
        <v>7451</v>
      </c>
      <c r="O2046" s="15"/>
      <c r="Q2046" s="10">
        <v>1</v>
      </c>
      <c r="S2046" s="15"/>
      <c r="T2046">
        <f t="shared" si="63"/>
        <v>3.1415926535897931</v>
      </c>
      <c r="U2046" s="15" t="s">
        <v>5938</v>
      </c>
      <c r="V2046" s="15" t="s">
        <v>5939</v>
      </c>
    </row>
    <row r="2047" spans="1:22" ht="15" customHeight="1" x14ac:dyDescent="0.3">
      <c r="A2047" s="15" t="s">
        <v>45</v>
      </c>
      <c r="B2047" s="16">
        <v>43326</v>
      </c>
      <c r="C2047" s="16">
        <v>43326</v>
      </c>
      <c r="D2047" s="15">
        <f t="shared" si="62"/>
        <v>2018</v>
      </c>
      <c r="E2047" s="15" t="s">
        <v>379</v>
      </c>
      <c r="F2047" s="15" t="s">
        <v>289</v>
      </c>
      <c r="G2047" s="15"/>
      <c r="H2047" s="15"/>
      <c r="I2047" s="15"/>
      <c r="J2047" s="18">
        <v>2</v>
      </c>
      <c r="L2047" s="15" t="s">
        <v>330</v>
      </c>
      <c r="M2047" s="15" t="s">
        <v>14</v>
      </c>
      <c r="N2047" s="15" t="s">
        <v>7451</v>
      </c>
      <c r="O2047" s="15"/>
      <c r="Q2047" s="10">
        <v>2</v>
      </c>
      <c r="S2047" s="15"/>
      <c r="T2047">
        <f t="shared" si="63"/>
        <v>12.566370614359172</v>
      </c>
      <c r="U2047" s="15" t="s">
        <v>5940</v>
      </c>
      <c r="V2047" s="15" t="s">
        <v>5941</v>
      </c>
    </row>
    <row r="2048" spans="1:22" ht="15" customHeight="1" x14ac:dyDescent="0.3">
      <c r="A2048" s="15" t="s">
        <v>160</v>
      </c>
      <c r="B2048" s="16">
        <v>43328</v>
      </c>
      <c r="C2048" s="16">
        <v>43328</v>
      </c>
      <c r="D2048" s="15">
        <f t="shared" si="62"/>
        <v>2018</v>
      </c>
      <c r="E2048" s="15" t="s">
        <v>379</v>
      </c>
      <c r="F2048" s="15" t="s">
        <v>4641</v>
      </c>
      <c r="G2048" s="15"/>
      <c r="H2048" s="15"/>
      <c r="I2048" s="15"/>
      <c r="J2048" s="18">
        <v>0</v>
      </c>
      <c r="L2048" s="15"/>
      <c r="M2048" s="15">
        <v>0</v>
      </c>
      <c r="N2048" s="15">
        <v>0</v>
      </c>
      <c r="O2048" s="15"/>
      <c r="Q2048">
        <v>0.5</v>
      </c>
      <c r="S2048" s="15"/>
      <c r="T2048">
        <f t="shared" si="63"/>
        <v>0.78539816339744828</v>
      </c>
      <c r="U2048" s="15" t="s">
        <v>5942</v>
      </c>
      <c r="V2048" s="15" t="s">
        <v>5943</v>
      </c>
    </row>
    <row r="2049" spans="1:22" ht="15" customHeight="1" x14ac:dyDescent="0.3">
      <c r="A2049" s="15" t="s">
        <v>107</v>
      </c>
      <c r="B2049" s="16">
        <v>43328</v>
      </c>
      <c r="C2049" s="16">
        <v>43328</v>
      </c>
      <c r="D2049" s="15">
        <f t="shared" si="62"/>
        <v>2018</v>
      </c>
      <c r="E2049" s="15" t="s">
        <v>379</v>
      </c>
      <c r="F2049" s="15" t="s">
        <v>262</v>
      </c>
      <c r="G2049" s="15"/>
      <c r="H2049" s="15"/>
      <c r="I2049" s="15"/>
      <c r="J2049" s="18">
        <v>0.1</v>
      </c>
      <c r="L2049" s="15" t="s">
        <v>330</v>
      </c>
      <c r="M2049" s="15" t="s">
        <v>12</v>
      </c>
      <c r="N2049" s="15" t="s">
        <v>7451</v>
      </c>
      <c r="O2049" s="15"/>
      <c r="Q2049">
        <v>0.5</v>
      </c>
      <c r="S2049" s="15"/>
      <c r="T2049">
        <f t="shared" si="63"/>
        <v>0.78539816339744828</v>
      </c>
      <c r="U2049" s="15" t="s">
        <v>5944</v>
      </c>
      <c r="V2049" s="15" t="s">
        <v>5945</v>
      </c>
    </row>
    <row r="2050" spans="1:22" ht="15" customHeight="1" x14ac:dyDescent="0.3">
      <c r="A2050" s="15" t="s">
        <v>107</v>
      </c>
      <c r="B2050" s="16">
        <v>43328</v>
      </c>
      <c r="C2050" s="16">
        <v>43328</v>
      </c>
      <c r="D2050" s="15">
        <f t="shared" si="62"/>
        <v>2018</v>
      </c>
      <c r="E2050" s="15" t="s">
        <v>379</v>
      </c>
      <c r="F2050" s="15" t="s">
        <v>262</v>
      </c>
      <c r="G2050" s="15"/>
      <c r="H2050" s="15"/>
      <c r="I2050" s="15"/>
      <c r="J2050" s="18">
        <v>0.1</v>
      </c>
      <c r="L2050" s="15" t="s">
        <v>330</v>
      </c>
      <c r="M2050" s="15" t="s">
        <v>12</v>
      </c>
      <c r="N2050" s="15" t="s">
        <v>7451</v>
      </c>
      <c r="O2050" s="15"/>
      <c r="Q2050">
        <v>0.5</v>
      </c>
      <c r="S2050" s="15"/>
      <c r="T2050">
        <f t="shared" si="63"/>
        <v>0.78539816339744828</v>
      </c>
      <c r="U2050" s="15" t="s">
        <v>5946</v>
      </c>
      <c r="V2050" s="15" t="s">
        <v>5947</v>
      </c>
    </row>
    <row r="2051" spans="1:22" ht="15" customHeight="1" x14ac:dyDescent="0.3">
      <c r="A2051" s="15" t="s">
        <v>107</v>
      </c>
      <c r="B2051" s="16">
        <v>43328</v>
      </c>
      <c r="C2051" s="16">
        <v>43328</v>
      </c>
      <c r="D2051" s="15">
        <f t="shared" ref="D2051:D2114" si="64">YEAR(C2051)</f>
        <v>2018</v>
      </c>
      <c r="E2051" s="15" t="s">
        <v>379</v>
      </c>
      <c r="F2051" s="15" t="s">
        <v>262</v>
      </c>
      <c r="G2051" s="15"/>
      <c r="H2051" s="15"/>
      <c r="I2051" s="15"/>
      <c r="J2051" s="18">
        <v>0.1</v>
      </c>
      <c r="L2051" s="15" t="s">
        <v>330</v>
      </c>
      <c r="M2051" s="15" t="s">
        <v>12</v>
      </c>
      <c r="N2051" s="15" t="s">
        <v>7451</v>
      </c>
      <c r="O2051" s="15"/>
      <c r="Q2051">
        <v>0.5</v>
      </c>
      <c r="S2051" s="15"/>
      <c r="T2051">
        <f t="shared" ref="T2051:T2114" si="65">PI()*(Q2051^2)</f>
        <v>0.78539816339744828</v>
      </c>
      <c r="U2051" s="15" t="s">
        <v>5948</v>
      </c>
      <c r="V2051" s="15" t="s">
        <v>5949</v>
      </c>
    </row>
    <row r="2052" spans="1:22" ht="15" customHeight="1" x14ac:dyDescent="0.3">
      <c r="A2052" s="15" t="s">
        <v>107</v>
      </c>
      <c r="B2052" s="16">
        <v>43328</v>
      </c>
      <c r="C2052" s="16">
        <v>43328</v>
      </c>
      <c r="D2052" s="15">
        <f t="shared" si="64"/>
        <v>2018</v>
      </c>
      <c r="E2052" s="15" t="s">
        <v>379</v>
      </c>
      <c r="F2052" s="15" t="s">
        <v>262</v>
      </c>
      <c r="G2052" s="15"/>
      <c r="H2052" s="15"/>
      <c r="I2052" s="15"/>
      <c r="J2052" s="18">
        <v>0.1</v>
      </c>
      <c r="L2052" s="15" t="s">
        <v>330</v>
      </c>
      <c r="M2052" s="15" t="s">
        <v>12</v>
      </c>
      <c r="N2052" s="15" t="s">
        <v>7451</v>
      </c>
      <c r="O2052" s="15"/>
      <c r="Q2052">
        <v>0.5</v>
      </c>
      <c r="S2052" s="15"/>
      <c r="T2052">
        <f t="shared" si="65"/>
        <v>0.78539816339744828</v>
      </c>
      <c r="U2052" s="15" t="s">
        <v>5950</v>
      </c>
      <c r="V2052" s="15" t="s">
        <v>5951</v>
      </c>
    </row>
    <row r="2053" spans="1:22" ht="15" customHeight="1" x14ac:dyDescent="0.3">
      <c r="A2053" s="15" t="s">
        <v>107</v>
      </c>
      <c r="B2053" s="16">
        <v>43328</v>
      </c>
      <c r="C2053" s="16">
        <v>43328</v>
      </c>
      <c r="D2053" s="15">
        <f t="shared" si="64"/>
        <v>2018</v>
      </c>
      <c r="E2053" s="15" t="s">
        <v>379</v>
      </c>
      <c r="F2053" s="15" t="s">
        <v>262</v>
      </c>
      <c r="G2053" s="15"/>
      <c r="H2053" s="15"/>
      <c r="I2053" s="15"/>
      <c r="J2053" s="18">
        <v>0.1</v>
      </c>
      <c r="L2053" s="15" t="s">
        <v>330</v>
      </c>
      <c r="M2053" s="15" t="s">
        <v>14</v>
      </c>
      <c r="N2053" s="15" t="s">
        <v>7451</v>
      </c>
      <c r="O2053" s="15"/>
      <c r="Q2053">
        <v>0.5</v>
      </c>
      <c r="S2053" s="15"/>
      <c r="T2053">
        <f t="shared" si="65"/>
        <v>0.78539816339744828</v>
      </c>
      <c r="U2053" s="15" t="s">
        <v>5952</v>
      </c>
      <c r="V2053" s="15" t="s">
        <v>5953</v>
      </c>
    </row>
    <row r="2054" spans="1:22" ht="15" customHeight="1" x14ac:dyDescent="0.3">
      <c r="A2054" s="15" t="s">
        <v>107</v>
      </c>
      <c r="B2054" s="16">
        <v>43328</v>
      </c>
      <c r="C2054" s="16">
        <v>43328</v>
      </c>
      <c r="D2054" s="15">
        <f t="shared" si="64"/>
        <v>2018</v>
      </c>
      <c r="E2054" s="15" t="s">
        <v>379</v>
      </c>
      <c r="F2054" s="15" t="s">
        <v>262</v>
      </c>
      <c r="G2054" s="15"/>
      <c r="H2054" s="15"/>
      <c r="I2054" s="15"/>
      <c r="J2054" s="18">
        <v>0.1</v>
      </c>
      <c r="L2054" s="15" t="s">
        <v>330</v>
      </c>
      <c r="M2054" s="15" t="s">
        <v>12</v>
      </c>
      <c r="N2054" s="15" t="s">
        <v>7451</v>
      </c>
      <c r="O2054" s="15"/>
      <c r="Q2054">
        <v>0.5</v>
      </c>
      <c r="S2054" s="15"/>
      <c r="T2054">
        <f t="shared" si="65"/>
        <v>0.78539816339744828</v>
      </c>
      <c r="U2054" s="15" t="s">
        <v>5954</v>
      </c>
      <c r="V2054" s="15" t="s">
        <v>5955</v>
      </c>
    </row>
    <row r="2055" spans="1:22" ht="15" customHeight="1" x14ac:dyDescent="0.3">
      <c r="A2055" s="15" t="s">
        <v>107</v>
      </c>
      <c r="B2055" s="16">
        <v>43328</v>
      </c>
      <c r="C2055" s="16">
        <v>43328</v>
      </c>
      <c r="D2055" s="15">
        <f t="shared" si="64"/>
        <v>2018</v>
      </c>
      <c r="E2055" s="15" t="s">
        <v>379</v>
      </c>
      <c r="F2055" s="15" t="s">
        <v>262</v>
      </c>
      <c r="G2055" s="15"/>
      <c r="H2055" s="15"/>
      <c r="I2055" s="15"/>
      <c r="J2055" s="18">
        <v>3</v>
      </c>
      <c r="L2055" s="15" t="s">
        <v>240</v>
      </c>
      <c r="M2055" s="15" t="s">
        <v>7450</v>
      </c>
      <c r="N2055" s="15" t="s">
        <v>7451</v>
      </c>
      <c r="O2055" s="15"/>
      <c r="Q2055" s="10">
        <v>3</v>
      </c>
      <c r="S2055" s="15"/>
      <c r="T2055">
        <f t="shared" si="65"/>
        <v>28.274333882308138</v>
      </c>
      <c r="U2055" s="15" t="s">
        <v>5956</v>
      </c>
      <c r="V2055" s="15" t="s">
        <v>5957</v>
      </c>
    </row>
    <row r="2056" spans="1:22" ht="15" customHeight="1" x14ac:dyDescent="0.3">
      <c r="A2056" s="15" t="s">
        <v>107</v>
      </c>
      <c r="B2056" s="16">
        <v>43328</v>
      </c>
      <c r="C2056" s="16">
        <v>43328</v>
      </c>
      <c r="D2056" s="15">
        <f t="shared" si="64"/>
        <v>2018</v>
      </c>
      <c r="E2056" s="15" t="s">
        <v>379</v>
      </c>
      <c r="F2056" s="15" t="s">
        <v>262</v>
      </c>
      <c r="G2056" s="15"/>
      <c r="H2056" s="15"/>
      <c r="I2056" s="15"/>
      <c r="J2056" s="18">
        <v>0.1</v>
      </c>
      <c r="L2056" s="15" t="s">
        <v>330</v>
      </c>
      <c r="M2056" s="15" t="s">
        <v>14</v>
      </c>
      <c r="N2056" s="15" t="s">
        <v>7451</v>
      </c>
      <c r="O2056" s="15"/>
      <c r="Q2056">
        <v>0.5</v>
      </c>
      <c r="S2056" s="15"/>
      <c r="T2056">
        <f t="shared" si="65"/>
        <v>0.78539816339744828</v>
      </c>
      <c r="U2056" s="15" t="s">
        <v>5958</v>
      </c>
      <c r="V2056" s="15" t="s">
        <v>5959</v>
      </c>
    </row>
    <row r="2057" spans="1:22" ht="15" customHeight="1" x14ac:dyDescent="0.3">
      <c r="A2057" s="15" t="s">
        <v>107</v>
      </c>
      <c r="B2057" s="16">
        <v>43328</v>
      </c>
      <c r="C2057" s="16">
        <v>43328</v>
      </c>
      <c r="D2057" s="15">
        <f t="shared" si="64"/>
        <v>2018</v>
      </c>
      <c r="E2057" s="15" t="s">
        <v>379</v>
      </c>
      <c r="F2057" s="15" t="s">
        <v>262</v>
      </c>
      <c r="G2057" s="15"/>
      <c r="H2057" s="15"/>
      <c r="I2057" s="15"/>
      <c r="J2057" s="18">
        <v>3</v>
      </c>
      <c r="L2057" s="15" t="s">
        <v>240</v>
      </c>
      <c r="M2057" s="15" t="s">
        <v>14</v>
      </c>
      <c r="N2057" s="15" t="s">
        <v>7452</v>
      </c>
      <c r="O2057" s="15"/>
      <c r="Q2057" s="10">
        <v>3</v>
      </c>
      <c r="S2057" s="15"/>
      <c r="T2057">
        <f t="shared" si="65"/>
        <v>28.274333882308138</v>
      </c>
      <c r="U2057" s="15" t="s">
        <v>5960</v>
      </c>
      <c r="V2057" s="15" t="s">
        <v>5961</v>
      </c>
    </row>
    <row r="2058" spans="1:22" ht="15" customHeight="1" x14ac:dyDescent="0.3">
      <c r="A2058" s="15" t="s">
        <v>107</v>
      </c>
      <c r="B2058" s="16">
        <v>43328</v>
      </c>
      <c r="C2058" s="16">
        <v>43328</v>
      </c>
      <c r="D2058" s="15">
        <f t="shared" si="64"/>
        <v>2018</v>
      </c>
      <c r="E2058" s="15" t="s">
        <v>379</v>
      </c>
      <c r="F2058" s="15" t="s">
        <v>262</v>
      </c>
      <c r="G2058" s="15"/>
      <c r="H2058" s="15"/>
      <c r="I2058" s="15"/>
      <c r="J2058" s="18">
        <v>0.1</v>
      </c>
      <c r="L2058" s="15" t="s">
        <v>330</v>
      </c>
      <c r="M2058" s="15" t="s">
        <v>14</v>
      </c>
      <c r="N2058" s="15" t="s">
        <v>7451</v>
      </c>
      <c r="O2058" s="15"/>
      <c r="Q2058">
        <v>0.5</v>
      </c>
      <c r="S2058" s="15"/>
      <c r="T2058">
        <f t="shared" si="65"/>
        <v>0.78539816339744828</v>
      </c>
      <c r="U2058" s="15" t="s">
        <v>5962</v>
      </c>
      <c r="V2058" s="15" t="s">
        <v>5963</v>
      </c>
    </row>
    <row r="2059" spans="1:22" ht="15" customHeight="1" x14ac:dyDescent="0.3">
      <c r="A2059" s="15" t="s">
        <v>107</v>
      </c>
      <c r="B2059" s="16">
        <v>43328</v>
      </c>
      <c r="C2059" s="16">
        <v>43328</v>
      </c>
      <c r="D2059" s="15">
        <f t="shared" si="64"/>
        <v>2018</v>
      </c>
      <c r="E2059" s="15" t="s">
        <v>379</v>
      </c>
      <c r="F2059" s="15" t="s">
        <v>262</v>
      </c>
      <c r="G2059" s="15"/>
      <c r="H2059" s="15"/>
      <c r="I2059" s="15"/>
      <c r="J2059" s="18">
        <v>0.1</v>
      </c>
      <c r="L2059" s="15" t="s">
        <v>330</v>
      </c>
      <c r="M2059" s="15" t="s">
        <v>14</v>
      </c>
      <c r="N2059" s="15" t="s">
        <v>7451</v>
      </c>
      <c r="O2059" s="15"/>
      <c r="Q2059">
        <v>0.5</v>
      </c>
      <c r="S2059" s="15"/>
      <c r="T2059">
        <f t="shared" si="65"/>
        <v>0.78539816339744828</v>
      </c>
      <c r="U2059" s="15" t="s">
        <v>5964</v>
      </c>
      <c r="V2059" s="15" t="s">
        <v>5965</v>
      </c>
    </row>
    <row r="2060" spans="1:22" ht="15" customHeight="1" x14ac:dyDescent="0.3">
      <c r="A2060" s="15" t="s">
        <v>107</v>
      </c>
      <c r="B2060" s="16">
        <v>43328</v>
      </c>
      <c r="C2060" s="16">
        <v>43328</v>
      </c>
      <c r="D2060" s="15">
        <f t="shared" si="64"/>
        <v>2018</v>
      </c>
      <c r="E2060" s="15" t="s">
        <v>379</v>
      </c>
      <c r="F2060" s="15" t="s">
        <v>238</v>
      </c>
      <c r="G2060" s="15"/>
      <c r="H2060" s="15"/>
      <c r="I2060" s="15"/>
      <c r="J2060" s="18">
        <v>2</v>
      </c>
      <c r="L2060" s="15" t="s">
        <v>330</v>
      </c>
      <c r="M2060" s="15" t="s">
        <v>14</v>
      </c>
      <c r="N2060" s="15" t="s">
        <v>7451</v>
      </c>
      <c r="O2060" s="15"/>
      <c r="Q2060" s="10">
        <v>2</v>
      </c>
      <c r="S2060" s="15"/>
      <c r="T2060">
        <f t="shared" si="65"/>
        <v>12.566370614359172</v>
      </c>
      <c r="U2060" s="15" t="s">
        <v>5966</v>
      </c>
      <c r="V2060" s="15" t="s">
        <v>5967</v>
      </c>
    </row>
    <row r="2061" spans="1:22" ht="15" customHeight="1" x14ac:dyDescent="0.3">
      <c r="A2061" s="15" t="s">
        <v>107</v>
      </c>
      <c r="B2061" s="16">
        <v>43328</v>
      </c>
      <c r="C2061" s="16">
        <v>43328</v>
      </c>
      <c r="D2061" s="15">
        <f t="shared" si="64"/>
        <v>2018</v>
      </c>
      <c r="E2061" s="15" t="s">
        <v>379</v>
      </c>
      <c r="F2061" s="15" t="s">
        <v>262</v>
      </c>
      <c r="G2061" s="15"/>
      <c r="H2061" s="15"/>
      <c r="I2061" s="15"/>
      <c r="J2061" s="18">
        <v>0.1</v>
      </c>
      <c r="L2061" s="15" t="s">
        <v>330</v>
      </c>
      <c r="M2061" s="15" t="s">
        <v>14</v>
      </c>
      <c r="N2061" s="15" t="s">
        <v>7451</v>
      </c>
      <c r="O2061" s="15"/>
      <c r="Q2061">
        <v>0.5</v>
      </c>
      <c r="S2061" s="15"/>
      <c r="T2061">
        <f t="shared" si="65"/>
        <v>0.78539816339744828</v>
      </c>
      <c r="U2061" s="15" t="s">
        <v>5968</v>
      </c>
      <c r="V2061" s="15" t="s">
        <v>5969</v>
      </c>
    </row>
    <row r="2062" spans="1:22" ht="15" customHeight="1" x14ac:dyDescent="0.3">
      <c r="A2062" s="15" t="s">
        <v>107</v>
      </c>
      <c r="B2062" s="16">
        <v>43328</v>
      </c>
      <c r="C2062" s="16">
        <v>43328</v>
      </c>
      <c r="D2062" s="15">
        <f t="shared" si="64"/>
        <v>2018</v>
      </c>
      <c r="E2062" s="15" t="s">
        <v>379</v>
      </c>
      <c r="F2062" s="15" t="s">
        <v>262</v>
      </c>
      <c r="G2062" s="15"/>
      <c r="H2062" s="15"/>
      <c r="I2062" s="15"/>
      <c r="J2062" s="18">
        <v>0.1</v>
      </c>
      <c r="L2062" s="15" t="s">
        <v>330</v>
      </c>
      <c r="M2062" s="15" t="s">
        <v>12</v>
      </c>
      <c r="N2062" s="15" t="s">
        <v>7451</v>
      </c>
      <c r="O2062" s="15"/>
      <c r="Q2062">
        <v>0.5</v>
      </c>
      <c r="S2062" s="15"/>
      <c r="T2062">
        <f t="shared" si="65"/>
        <v>0.78539816339744828</v>
      </c>
      <c r="U2062" s="15" t="s">
        <v>5970</v>
      </c>
      <c r="V2062" s="15" t="s">
        <v>5971</v>
      </c>
    </row>
    <row r="2063" spans="1:22" ht="15" customHeight="1" x14ac:dyDescent="0.3">
      <c r="A2063" s="15" t="s">
        <v>107</v>
      </c>
      <c r="B2063" s="16">
        <v>43328</v>
      </c>
      <c r="C2063" s="16">
        <v>43328</v>
      </c>
      <c r="D2063" s="15">
        <f t="shared" si="64"/>
        <v>2018</v>
      </c>
      <c r="E2063" s="15" t="s">
        <v>379</v>
      </c>
      <c r="F2063" s="15" t="s">
        <v>238</v>
      </c>
      <c r="G2063" s="15"/>
      <c r="H2063" s="15"/>
      <c r="I2063" s="15"/>
      <c r="J2063" s="18">
        <v>3</v>
      </c>
      <c r="L2063" s="15" t="s">
        <v>330</v>
      </c>
      <c r="M2063" s="15" t="s">
        <v>12</v>
      </c>
      <c r="N2063" s="15" t="s">
        <v>7452</v>
      </c>
      <c r="O2063" s="15"/>
      <c r="Q2063" s="10">
        <v>3</v>
      </c>
      <c r="S2063" s="15"/>
      <c r="T2063">
        <f t="shared" si="65"/>
        <v>28.274333882308138</v>
      </c>
      <c r="U2063" s="15" t="s">
        <v>5972</v>
      </c>
      <c r="V2063" s="15" t="s">
        <v>5973</v>
      </c>
    </row>
    <row r="2064" spans="1:22" ht="15" customHeight="1" x14ac:dyDescent="0.3">
      <c r="A2064" s="15" t="s">
        <v>107</v>
      </c>
      <c r="B2064" s="16">
        <v>43328</v>
      </c>
      <c r="C2064" s="16">
        <v>43328</v>
      </c>
      <c r="D2064" s="15">
        <f t="shared" si="64"/>
        <v>2018</v>
      </c>
      <c r="E2064" s="15" t="s">
        <v>379</v>
      </c>
      <c r="F2064" s="15" t="s">
        <v>266</v>
      </c>
      <c r="G2064" s="15"/>
      <c r="H2064" s="15"/>
      <c r="I2064" s="15"/>
      <c r="J2064" s="18">
        <v>3</v>
      </c>
      <c r="L2064" s="15" t="s">
        <v>330</v>
      </c>
      <c r="M2064" s="15" t="s">
        <v>14</v>
      </c>
      <c r="N2064" s="15" t="s">
        <v>7451</v>
      </c>
      <c r="O2064" s="15"/>
      <c r="Q2064" s="10">
        <v>3</v>
      </c>
      <c r="S2064" s="15"/>
      <c r="T2064">
        <f t="shared" si="65"/>
        <v>28.274333882308138</v>
      </c>
      <c r="U2064" s="15" t="s">
        <v>5974</v>
      </c>
      <c r="V2064" s="15" t="s">
        <v>5975</v>
      </c>
    </row>
    <row r="2065" spans="1:22" ht="15" customHeight="1" x14ac:dyDescent="0.3">
      <c r="A2065" s="15" t="s">
        <v>107</v>
      </c>
      <c r="B2065" s="16">
        <v>43328</v>
      </c>
      <c r="C2065" s="16">
        <v>43328</v>
      </c>
      <c r="D2065" s="15">
        <f t="shared" si="64"/>
        <v>2018</v>
      </c>
      <c r="E2065" s="15" t="s">
        <v>379</v>
      </c>
      <c r="F2065" s="15" t="s">
        <v>266</v>
      </c>
      <c r="G2065" s="15"/>
      <c r="H2065" s="15"/>
      <c r="I2065" s="15" t="s">
        <v>153</v>
      </c>
      <c r="J2065" s="18">
        <v>20</v>
      </c>
      <c r="L2065" s="15" t="s">
        <v>252</v>
      </c>
      <c r="M2065" s="15">
        <v>0</v>
      </c>
      <c r="N2065" s="15" t="s">
        <v>7453</v>
      </c>
      <c r="O2065" s="15"/>
      <c r="Q2065" s="10">
        <v>20</v>
      </c>
      <c r="S2065" s="15"/>
      <c r="T2065">
        <f t="shared" si="65"/>
        <v>1256.6370614359173</v>
      </c>
      <c r="U2065" s="15" t="s">
        <v>5976</v>
      </c>
      <c r="V2065" s="15" t="s">
        <v>5977</v>
      </c>
    </row>
    <row r="2066" spans="1:22" ht="15" customHeight="1" x14ac:dyDescent="0.3">
      <c r="A2066" s="15" t="s">
        <v>107</v>
      </c>
      <c r="B2066" s="16">
        <v>43328</v>
      </c>
      <c r="C2066" s="16">
        <v>43328</v>
      </c>
      <c r="D2066" s="15">
        <f t="shared" si="64"/>
        <v>2018</v>
      </c>
      <c r="E2066" s="15" t="s">
        <v>379</v>
      </c>
      <c r="F2066" s="15" t="s">
        <v>360</v>
      </c>
      <c r="G2066" s="15"/>
      <c r="H2066" s="15"/>
      <c r="I2066" s="15"/>
      <c r="J2066" s="18">
        <v>6</v>
      </c>
      <c r="L2066" s="15" t="s">
        <v>330</v>
      </c>
      <c r="M2066" s="15" t="s">
        <v>14</v>
      </c>
      <c r="N2066" s="15" t="s">
        <v>7452</v>
      </c>
      <c r="O2066" s="15"/>
      <c r="Q2066" s="10">
        <v>6</v>
      </c>
      <c r="S2066" s="15"/>
      <c r="T2066">
        <f t="shared" si="65"/>
        <v>113.09733552923255</v>
      </c>
      <c r="U2066" s="15" t="s">
        <v>5978</v>
      </c>
      <c r="V2066" s="15" t="s">
        <v>5979</v>
      </c>
    </row>
    <row r="2067" spans="1:22" ht="15" customHeight="1" x14ac:dyDescent="0.3">
      <c r="A2067" s="15" t="s">
        <v>107</v>
      </c>
      <c r="B2067" s="16">
        <v>43328</v>
      </c>
      <c r="C2067" s="16">
        <v>43328</v>
      </c>
      <c r="D2067" s="15">
        <f t="shared" si="64"/>
        <v>2018</v>
      </c>
      <c r="E2067" s="15" t="s">
        <v>379</v>
      </c>
      <c r="F2067" s="15" t="s">
        <v>262</v>
      </c>
      <c r="G2067" s="15"/>
      <c r="H2067" s="15"/>
      <c r="I2067" s="15"/>
      <c r="J2067" s="18">
        <v>4</v>
      </c>
      <c r="L2067" s="15" t="s">
        <v>240</v>
      </c>
      <c r="M2067" s="15" t="s">
        <v>14</v>
      </c>
      <c r="N2067" s="15" t="s">
        <v>7452</v>
      </c>
      <c r="O2067" s="15"/>
      <c r="Q2067" s="10">
        <v>4</v>
      </c>
      <c r="S2067" s="15"/>
      <c r="T2067">
        <f t="shared" si="65"/>
        <v>50.26548245743669</v>
      </c>
      <c r="U2067" s="15" t="s">
        <v>5980</v>
      </c>
      <c r="V2067" s="15" t="s">
        <v>5981</v>
      </c>
    </row>
    <row r="2068" spans="1:22" ht="15" customHeight="1" x14ac:dyDescent="0.3">
      <c r="A2068" s="15" t="s">
        <v>107</v>
      </c>
      <c r="B2068" s="16">
        <v>43328</v>
      </c>
      <c r="C2068" s="16">
        <v>43328</v>
      </c>
      <c r="D2068" s="15">
        <f t="shared" si="64"/>
        <v>2018</v>
      </c>
      <c r="E2068" s="15" t="s">
        <v>379</v>
      </c>
      <c r="F2068" s="15" t="s">
        <v>262</v>
      </c>
      <c r="G2068" s="15"/>
      <c r="H2068" s="15"/>
      <c r="I2068" s="15"/>
      <c r="J2068" s="18">
        <v>2</v>
      </c>
      <c r="L2068" s="15" t="s">
        <v>240</v>
      </c>
      <c r="M2068" s="15" t="s">
        <v>14</v>
      </c>
      <c r="N2068" s="15" t="s">
        <v>7451</v>
      </c>
      <c r="O2068" s="15"/>
      <c r="Q2068" s="10">
        <v>2</v>
      </c>
      <c r="S2068" s="15"/>
      <c r="T2068">
        <f t="shared" si="65"/>
        <v>12.566370614359172</v>
      </c>
      <c r="U2068" s="15" t="s">
        <v>5982</v>
      </c>
      <c r="V2068" s="15" t="s">
        <v>5983</v>
      </c>
    </row>
    <row r="2069" spans="1:22" ht="15" customHeight="1" x14ac:dyDescent="0.3">
      <c r="A2069" s="15" t="s">
        <v>107</v>
      </c>
      <c r="B2069" s="16">
        <v>43328</v>
      </c>
      <c r="C2069" s="16">
        <v>43328</v>
      </c>
      <c r="D2069" s="15">
        <f t="shared" si="64"/>
        <v>2018</v>
      </c>
      <c r="E2069" s="15" t="s">
        <v>379</v>
      </c>
      <c r="F2069" s="15" t="s">
        <v>262</v>
      </c>
      <c r="G2069" s="15"/>
      <c r="H2069" s="15"/>
      <c r="I2069" s="15"/>
      <c r="J2069" s="18">
        <v>3</v>
      </c>
      <c r="L2069" s="15" t="s">
        <v>240</v>
      </c>
      <c r="M2069" s="15" t="s">
        <v>14</v>
      </c>
      <c r="N2069" s="15" t="s">
        <v>7451</v>
      </c>
      <c r="O2069" s="15"/>
      <c r="Q2069" s="10">
        <v>3</v>
      </c>
      <c r="S2069" s="15"/>
      <c r="T2069">
        <f t="shared" si="65"/>
        <v>28.274333882308138</v>
      </c>
      <c r="U2069" s="15" t="s">
        <v>5984</v>
      </c>
      <c r="V2069" s="15" t="s">
        <v>5985</v>
      </c>
    </row>
    <row r="2070" spans="1:22" ht="15" customHeight="1" x14ac:dyDescent="0.3">
      <c r="A2070" s="15" t="s">
        <v>107</v>
      </c>
      <c r="B2070" s="16">
        <v>43328</v>
      </c>
      <c r="C2070" s="16">
        <v>43328</v>
      </c>
      <c r="D2070" s="15">
        <f t="shared" si="64"/>
        <v>2018</v>
      </c>
      <c r="E2070" s="15" t="s">
        <v>379</v>
      </c>
      <c r="F2070" s="15" t="s">
        <v>360</v>
      </c>
      <c r="G2070" s="15"/>
      <c r="H2070" s="15"/>
      <c r="I2070" s="15"/>
      <c r="J2070" s="18">
        <v>0.5</v>
      </c>
      <c r="L2070" s="15" t="s">
        <v>330</v>
      </c>
      <c r="M2070" s="15" t="s">
        <v>14</v>
      </c>
      <c r="N2070" s="15" t="s">
        <v>7451</v>
      </c>
      <c r="O2070" s="15"/>
      <c r="Q2070" s="10">
        <v>0.5</v>
      </c>
      <c r="S2070" s="15"/>
      <c r="T2070">
        <f t="shared" si="65"/>
        <v>0.78539816339744828</v>
      </c>
      <c r="U2070" s="15" t="s">
        <v>5986</v>
      </c>
      <c r="V2070" s="15" t="s">
        <v>5987</v>
      </c>
    </row>
    <row r="2071" spans="1:22" ht="15" customHeight="1" x14ac:dyDescent="0.3">
      <c r="A2071" s="15" t="s">
        <v>107</v>
      </c>
      <c r="B2071" s="16">
        <v>43328</v>
      </c>
      <c r="C2071" s="16">
        <v>43328</v>
      </c>
      <c r="D2071" s="15">
        <f t="shared" si="64"/>
        <v>2018</v>
      </c>
      <c r="E2071" s="15" t="s">
        <v>379</v>
      </c>
      <c r="F2071" s="15" t="s">
        <v>262</v>
      </c>
      <c r="G2071" s="15"/>
      <c r="H2071" s="15"/>
      <c r="I2071" s="15"/>
      <c r="J2071" s="18">
        <v>4</v>
      </c>
      <c r="L2071" s="15" t="s">
        <v>240</v>
      </c>
      <c r="M2071" s="15" t="s">
        <v>14</v>
      </c>
      <c r="N2071" s="15" t="s">
        <v>7452</v>
      </c>
      <c r="O2071" s="15"/>
      <c r="Q2071" s="10">
        <v>4</v>
      </c>
      <c r="S2071" s="15"/>
      <c r="T2071">
        <f t="shared" si="65"/>
        <v>50.26548245743669</v>
      </c>
      <c r="U2071" s="15" t="s">
        <v>5988</v>
      </c>
      <c r="V2071" s="15" t="s">
        <v>5989</v>
      </c>
    </row>
    <row r="2072" spans="1:22" ht="15" customHeight="1" x14ac:dyDescent="0.3">
      <c r="A2072" s="15" t="s">
        <v>107</v>
      </c>
      <c r="B2072" s="16">
        <v>43328</v>
      </c>
      <c r="C2072" s="16">
        <v>43328</v>
      </c>
      <c r="D2072" s="15">
        <f t="shared" si="64"/>
        <v>2018</v>
      </c>
      <c r="E2072" s="15" t="s">
        <v>379</v>
      </c>
      <c r="F2072" s="15" t="s">
        <v>262</v>
      </c>
      <c r="G2072" s="15"/>
      <c r="H2072" s="15"/>
      <c r="I2072" s="15"/>
      <c r="J2072" s="18">
        <v>0.1</v>
      </c>
      <c r="L2072" s="15" t="s">
        <v>330</v>
      </c>
      <c r="M2072" s="15" t="s">
        <v>14</v>
      </c>
      <c r="N2072" s="15" t="s">
        <v>7451</v>
      </c>
      <c r="O2072" s="15"/>
      <c r="Q2072">
        <v>0.5</v>
      </c>
      <c r="S2072" s="15"/>
      <c r="T2072">
        <f t="shared" si="65"/>
        <v>0.78539816339744828</v>
      </c>
      <c r="U2072" s="15" t="s">
        <v>5990</v>
      </c>
      <c r="V2072" s="15" t="s">
        <v>5991</v>
      </c>
    </row>
    <row r="2073" spans="1:22" ht="15" customHeight="1" x14ac:dyDescent="0.3">
      <c r="A2073" s="15" t="s">
        <v>107</v>
      </c>
      <c r="B2073" s="16">
        <v>43328</v>
      </c>
      <c r="C2073" s="16">
        <v>43328</v>
      </c>
      <c r="D2073" s="15">
        <f t="shared" si="64"/>
        <v>2018</v>
      </c>
      <c r="E2073" s="15" t="s">
        <v>379</v>
      </c>
      <c r="F2073" s="15" t="s">
        <v>262</v>
      </c>
      <c r="G2073" s="15"/>
      <c r="H2073" s="15"/>
      <c r="I2073" s="15"/>
      <c r="J2073" s="18">
        <v>1</v>
      </c>
      <c r="L2073" s="15" t="s">
        <v>240</v>
      </c>
      <c r="M2073" s="15" t="s">
        <v>14</v>
      </c>
      <c r="N2073" s="15" t="s">
        <v>7451</v>
      </c>
      <c r="O2073" s="15"/>
      <c r="Q2073" s="10">
        <v>1</v>
      </c>
      <c r="S2073" s="15"/>
      <c r="T2073">
        <f t="shared" si="65"/>
        <v>3.1415926535897931</v>
      </c>
      <c r="U2073" s="15" t="s">
        <v>5992</v>
      </c>
      <c r="V2073" s="15" t="s">
        <v>5993</v>
      </c>
    </row>
    <row r="2074" spans="1:22" ht="15" customHeight="1" x14ac:dyDescent="0.3">
      <c r="A2074" s="15" t="s">
        <v>107</v>
      </c>
      <c r="B2074" s="16">
        <v>43328</v>
      </c>
      <c r="C2074" s="16">
        <v>43328</v>
      </c>
      <c r="D2074" s="15">
        <f t="shared" si="64"/>
        <v>2018</v>
      </c>
      <c r="E2074" s="15" t="s">
        <v>379</v>
      </c>
      <c r="F2074" s="15" t="s">
        <v>289</v>
      </c>
      <c r="G2074" s="15"/>
      <c r="H2074" s="15"/>
      <c r="I2074" s="15"/>
      <c r="J2074" s="18">
        <v>5</v>
      </c>
      <c r="L2074" s="15" t="s">
        <v>240</v>
      </c>
      <c r="M2074" s="15" t="s">
        <v>14</v>
      </c>
      <c r="N2074" s="15" t="s">
        <v>7451</v>
      </c>
      <c r="O2074" s="15"/>
      <c r="Q2074" s="10">
        <v>5</v>
      </c>
      <c r="S2074" s="15"/>
      <c r="T2074">
        <f t="shared" si="65"/>
        <v>78.539816339744831</v>
      </c>
      <c r="U2074" s="15" t="s">
        <v>5994</v>
      </c>
      <c r="V2074" s="15" t="s">
        <v>5995</v>
      </c>
    </row>
    <row r="2075" spans="1:22" ht="15" customHeight="1" x14ac:dyDescent="0.3">
      <c r="A2075" s="15" t="s">
        <v>107</v>
      </c>
      <c r="B2075" s="16">
        <v>43328</v>
      </c>
      <c r="C2075" s="16">
        <v>43328</v>
      </c>
      <c r="D2075" s="15">
        <f t="shared" si="64"/>
        <v>2018</v>
      </c>
      <c r="E2075" s="15" t="s">
        <v>379</v>
      </c>
      <c r="F2075" s="15" t="s">
        <v>289</v>
      </c>
      <c r="G2075" s="15"/>
      <c r="H2075" s="15"/>
      <c r="I2075" s="15"/>
      <c r="J2075" s="18">
        <v>1</v>
      </c>
      <c r="L2075" s="15" t="s">
        <v>330</v>
      </c>
      <c r="M2075" s="15" t="s">
        <v>14</v>
      </c>
      <c r="N2075" s="15" t="s">
        <v>7451</v>
      </c>
      <c r="O2075" s="15"/>
      <c r="Q2075" s="10">
        <v>1</v>
      </c>
      <c r="S2075" s="15"/>
      <c r="T2075">
        <f t="shared" si="65"/>
        <v>3.1415926535897931</v>
      </c>
      <c r="U2075" s="15" t="s">
        <v>5996</v>
      </c>
      <c r="V2075" s="15" t="s">
        <v>5997</v>
      </c>
    </row>
    <row r="2076" spans="1:22" ht="15" customHeight="1" x14ac:dyDescent="0.3">
      <c r="A2076" s="15" t="s">
        <v>107</v>
      </c>
      <c r="B2076" s="16">
        <v>43328</v>
      </c>
      <c r="C2076" s="16">
        <v>43328</v>
      </c>
      <c r="D2076" s="15">
        <f t="shared" si="64"/>
        <v>2018</v>
      </c>
      <c r="E2076" s="15" t="s">
        <v>379</v>
      </c>
      <c r="F2076" s="15" t="s">
        <v>238</v>
      </c>
      <c r="G2076" s="15"/>
      <c r="H2076" s="15"/>
      <c r="I2076" s="15"/>
      <c r="J2076" s="18">
        <v>3</v>
      </c>
      <c r="L2076" s="15" t="s">
        <v>252</v>
      </c>
      <c r="M2076" s="15" t="s">
        <v>14</v>
      </c>
      <c r="N2076" s="15" t="s">
        <v>7452</v>
      </c>
      <c r="O2076" s="15"/>
      <c r="Q2076" s="10">
        <v>3</v>
      </c>
      <c r="S2076" s="15"/>
      <c r="T2076">
        <f t="shared" si="65"/>
        <v>28.274333882308138</v>
      </c>
      <c r="U2076" s="15" t="s">
        <v>5998</v>
      </c>
      <c r="V2076" s="15" t="s">
        <v>5999</v>
      </c>
    </row>
    <row r="2077" spans="1:22" ht="15" customHeight="1" x14ac:dyDescent="0.3">
      <c r="A2077" s="15" t="s">
        <v>107</v>
      </c>
      <c r="B2077" s="16">
        <v>43328</v>
      </c>
      <c r="C2077" s="16">
        <v>43328</v>
      </c>
      <c r="D2077" s="15">
        <f t="shared" si="64"/>
        <v>2018</v>
      </c>
      <c r="E2077" s="15" t="s">
        <v>379</v>
      </c>
      <c r="F2077" s="15" t="s">
        <v>360</v>
      </c>
      <c r="G2077" s="15"/>
      <c r="H2077" s="15"/>
      <c r="I2077" s="15"/>
      <c r="J2077" s="18">
        <v>3</v>
      </c>
      <c r="L2077" s="15" t="s">
        <v>330</v>
      </c>
      <c r="M2077" s="15" t="s">
        <v>14</v>
      </c>
      <c r="N2077" s="15" t="s">
        <v>7452</v>
      </c>
      <c r="O2077" s="15"/>
      <c r="Q2077" s="10">
        <v>3</v>
      </c>
      <c r="S2077" s="15"/>
      <c r="T2077">
        <f t="shared" si="65"/>
        <v>28.274333882308138</v>
      </c>
      <c r="U2077" s="15" t="s">
        <v>6000</v>
      </c>
      <c r="V2077" s="15" t="s">
        <v>6001</v>
      </c>
    </row>
    <row r="2078" spans="1:22" ht="15" customHeight="1" x14ac:dyDescent="0.3">
      <c r="A2078" s="15" t="s">
        <v>107</v>
      </c>
      <c r="B2078" s="16">
        <v>43328</v>
      </c>
      <c r="C2078" s="16">
        <v>43328</v>
      </c>
      <c r="D2078" s="15">
        <f t="shared" si="64"/>
        <v>2018</v>
      </c>
      <c r="E2078" s="15" t="s">
        <v>379</v>
      </c>
      <c r="F2078" s="15" t="s">
        <v>360</v>
      </c>
      <c r="G2078" s="15"/>
      <c r="H2078" s="15"/>
      <c r="I2078" s="15" t="s">
        <v>154</v>
      </c>
      <c r="J2078" s="18">
        <v>1</v>
      </c>
      <c r="L2078" s="15" t="s">
        <v>330</v>
      </c>
      <c r="M2078" s="15" t="s">
        <v>14</v>
      </c>
      <c r="N2078" s="15" t="s">
        <v>7451</v>
      </c>
      <c r="O2078" s="15"/>
      <c r="Q2078" s="10">
        <v>1</v>
      </c>
      <c r="S2078" s="15"/>
      <c r="T2078">
        <f t="shared" si="65"/>
        <v>3.1415926535897931</v>
      </c>
      <c r="U2078" s="15" t="s">
        <v>6002</v>
      </c>
      <c r="V2078" s="15" t="s">
        <v>6003</v>
      </c>
    </row>
    <row r="2079" spans="1:22" ht="15" customHeight="1" x14ac:dyDescent="0.3">
      <c r="A2079" s="15" t="s">
        <v>107</v>
      </c>
      <c r="B2079" s="16">
        <v>43328</v>
      </c>
      <c r="C2079" s="16">
        <v>43328</v>
      </c>
      <c r="D2079" s="15">
        <f t="shared" si="64"/>
        <v>2018</v>
      </c>
      <c r="E2079" s="15" t="s">
        <v>379</v>
      </c>
      <c r="F2079" s="15" t="s">
        <v>262</v>
      </c>
      <c r="G2079" s="15"/>
      <c r="H2079" s="15"/>
      <c r="I2079" s="15"/>
      <c r="J2079" s="18">
        <v>2</v>
      </c>
      <c r="L2079" s="15" t="s">
        <v>240</v>
      </c>
      <c r="M2079" s="15" t="s">
        <v>14</v>
      </c>
      <c r="N2079" s="15" t="s">
        <v>7451</v>
      </c>
      <c r="O2079" s="15"/>
      <c r="Q2079" s="10">
        <v>2</v>
      </c>
      <c r="S2079" s="15"/>
      <c r="T2079">
        <f t="shared" si="65"/>
        <v>12.566370614359172</v>
      </c>
      <c r="U2079" s="15" t="s">
        <v>6004</v>
      </c>
      <c r="V2079" s="15" t="s">
        <v>6005</v>
      </c>
    </row>
    <row r="2080" spans="1:22" ht="15" customHeight="1" x14ac:dyDescent="0.3">
      <c r="A2080" s="15" t="s">
        <v>107</v>
      </c>
      <c r="B2080" s="16">
        <v>43328</v>
      </c>
      <c r="C2080" s="16">
        <v>43328</v>
      </c>
      <c r="D2080" s="15">
        <f t="shared" si="64"/>
        <v>2018</v>
      </c>
      <c r="E2080" s="15" t="s">
        <v>379</v>
      </c>
      <c r="F2080" s="15" t="s">
        <v>360</v>
      </c>
      <c r="G2080" s="15"/>
      <c r="H2080" s="15"/>
      <c r="I2080" s="15"/>
      <c r="J2080" s="18">
        <v>2</v>
      </c>
      <c r="L2080" s="15" t="s">
        <v>330</v>
      </c>
      <c r="M2080" s="15" t="s">
        <v>14</v>
      </c>
      <c r="N2080" s="15" t="s">
        <v>7451</v>
      </c>
      <c r="O2080" s="15"/>
      <c r="Q2080" s="10">
        <v>2</v>
      </c>
      <c r="S2080" s="15"/>
      <c r="T2080">
        <f t="shared" si="65"/>
        <v>12.566370614359172</v>
      </c>
      <c r="U2080" s="15" t="s">
        <v>6006</v>
      </c>
      <c r="V2080" s="15" t="s">
        <v>6007</v>
      </c>
    </row>
    <row r="2081" spans="1:22" ht="15" customHeight="1" x14ac:dyDescent="0.3">
      <c r="A2081" s="15" t="s">
        <v>107</v>
      </c>
      <c r="B2081" s="16">
        <v>43328</v>
      </c>
      <c r="C2081" s="16">
        <v>43328</v>
      </c>
      <c r="D2081" s="15">
        <f t="shared" si="64"/>
        <v>2018</v>
      </c>
      <c r="E2081" s="15" t="s">
        <v>379</v>
      </c>
      <c r="F2081" s="15" t="s">
        <v>262</v>
      </c>
      <c r="G2081" s="15"/>
      <c r="H2081" s="15"/>
      <c r="I2081" s="15"/>
      <c r="J2081" s="18">
        <v>0.1</v>
      </c>
      <c r="L2081" s="15" t="s">
        <v>330</v>
      </c>
      <c r="M2081" s="15" t="s">
        <v>14</v>
      </c>
      <c r="N2081" s="15" t="s">
        <v>7451</v>
      </c>
      <c r="O2081" s="15"/>
      <c r="Q2081">
        <v>0.5</v>
      </c>
      <c r="S2081" s="15"/>
      <c r="T2081">
        <f t="shared" si="65"/>
        <v>0.78539816339744828</v>
      </c>
      <c r="U2081" s="15" t="s">
        <v>6008</v>
      </c>
      <c r="V2081" s="15" t="s">
        <v>6009</v>
      </c>
    </row>
    <row r="2082" spans="1:22" ht="15" customHeight="1" x14ac:dyDescent="0.3">
      <c r="A2082" s="15" t="s">
        <v>107</v>
      </c>
      <c r="B2082" s="16">
        <v>43328</v>
      </c>
      <c r="C2082" s="16">
        <v>43328</v>
      </c>
      <c r="D2082" s="15">
        <f t="shared" si="64"/>
        <v>2018</v>
      </c>
      <c r="E2082" s="15" t="s">
        <v>379</v>
      </c>
      <c r="F2082" s="15" t="s">
        <v>238</v>
      </c>
      <c r="G2082" s="15"/>
      <c r="H2082" s="15"/>
      <c r="I2082" s="15" t="s">
        <v>155</v>
      </c>
      <c r="J2082" s="18">
        <v>2</v>
      </c>
      <c r="L2082" s="15" t="s">
        <v>240</v>
      </c>
      <c r="M2082" s="15" t="s">
        <v>14</v>
      </c>
      <c r="N2082" s="15" t="s">
        <v>7451</v>
      </c>
      <c r="O2082" s="15"/>
      <c r="Q2082" s="10">
        <v>2</v>
      </c>
      <c r="S2082" s="15"/>
      <c r="T2082">
        <f t="shared" si="65"/>
        <v>12.566370614359172</v>
      </c>
      <c r="U2082" s="15" t="s">
        <v>6010</v>
      </c>
      <c r="V2082" s="15" t="s">
        <v>6011</v>
      </c>
    </row>
    <row r="2083" spans="1:22" ht="15" customHeight="1" x14ac:dyDescent="0.3">
      <c r="A2083" s="15" t="s">
        <v>45</v>
      </c>
      <c r="B2083" s="16">
        <v>43326</v>
      </c>
      <c r="C2083" s="16">
        <v>43326</v>
      </c>
      <c r="D2083" s="15">
        <f t="shared" si="64"/>
        <v>2018</v>
      </c>
      <c r="E2083" s="15" t="s">
        <v>379</v>
      </c>
      <c r="F2083" s="15" t="s">
        <v>289</v>
      </c>
      <c r="G2083" s="15"/>
      <c r="H2083" s="15"/>
      <c r="I2083" s="15" t="s">
        <v>6012</v>
      </c>
      <c r="J2083" s="18">
        <v>0</v>
      </c>
      <c r="L2083" s="15"/>
      <c r="M2083" s="15">
        <v>0</v>
      </c>
      <c r="N2083" s="15">
        <v>0</v>
      </c>
      <c r="O2083" s="15"/>
      <c r="Q2083">
        <v>0.5</v>
      </c>
      <c r="S2083" s="15"/>
      <c r="T2083">
        <f t="shared" si="65"/>
        <v>0.78539816339744828</v>
      </c>
      <c r="U2083" s="15" t="s">
        <v>6013</v>
      </c>
      <c r="V2083" s="15" t="s">
        <v>6014</v>
      </c>
    </row>
    <row r="2084" spans="1:22" ht="15" customHeight="1" x14ac:dyDescent="0.3">
      <c r="A2084" s="15" t="s">
        <v>45</v>
      </c>
      <c r="B2084" s="16">
        <v>43326</v>
      </c>
      <c r="C2084" s="16">
        <v>43326</v>
      </c>
      <c r="D2084" s="15">
        <f t="shared" si="64"/>
        <v>2018</v>
      </c>
      <c r="E2084" s="15" t="s">
        <v>379</v>
      </c>
      <c r="F2084" s="15" t="s">
        <v>290</v>
      </c>
      <c r="G2084" s="15"/>
      <c r="H2084" s="15"/>
      <c r="I2084" s="15"/>
      <c r="J2084" s="18">
        <v>6</v>
      </c>
      <c r="L2084" s="15" t="s">
        <v>240</v>
      </c>
      <c r="M2084" s="15" t="s">
        <v>14</v>
      </c>
      <c r="N2084" s="15" t="s">
        <v>7452</v>
      </c>
      <c r="O2084" s="15"/>
      <c r="Q2084" s="10">
        <v>6</v>
      </c>
      <c r="S2084" s="15"/>
      <c r="T2084">
        <f t="shared" si="65"/>
        <v>113.09733552923255</v>
      </c>
      <c r="U2084" s="15" t="s">
        <v>6015</v>
      </c>
      <c r="V2084" s="15" t="s">
        <v>6016</v>
      </c>
    </row>
    <row r="2085" spans="1:22" ht="15" customHeight="1" x14ac:dyDescent="0.3">
      <c r="A2085" s="15" t="s">
        <v>132</v>
      </c>
      <c r="B2085" s="16">
        <v>43325</v>
      </c>
      <c r="C2085" s="16">
        <v>43325</v>
      </c>
      <c r="D2085" s="15">
        <f t="shared" si="64"/>
        <v>2018</v>
      </c>
      <c r="E2085" s="15" t="s">
        <v>6017</v>
      </c>
      <c r="F2085" s="15" t="s">
        <v>2440</v>
      </c>
      <c r="G2085" s="15"/>
      <c r="H2085" s="15"/>
      <c r="I2085" s="15" t="s">
        <v>167</v>
      </c>
      <c r="J2085" s="18">
        <v>2</v>
      </c>
      <c r="L2085" s="15" t="s">
        <v>252</v>
      </c>
      <c r="M2085" s="15" t="s">
        <v>14</v>
      </c>
      <c r="N2085" s="15" t="s">
        <v>7451</v>
      </c>
      <c r="O2085" s="15"/>
      <c r="Q2085" s="10">
        <v>2</v>
      </c>
      <c r="S2085" s="15"/>
      <c r="T2085">
        <f t="shared" si="65"/>
        <v>12.566370614359172</v>
      </c>
      <c r="U2085" s="15" t="s">
        <v>6018</v>
      </c>
      <c r="V2085" s="15" t="s">
        <v>6019</v>
      </c>
    </row>
    <row r="2086" spans="1:22" ht="15" customHeight="1" x14ac:dyDescent="0.3">
      <c r="A2086" s="15" t="s">
        <v>132</v>
      </c>
      <c r="B2086" s="16">
        <v>43325</v>
      </c>
      <c r="C2086" s="16">
        <v>43325</v>
      </c>
      <c r="D2086" s="15">
        <f t="shared" si="64"/>
        <v>2018</v>
      </c>
      <c r="E2086" s="15" t="s">
        <v>6017</v>
      </c>
      <c r="F2086" s="15" t="s">
        <v>360</v>
      </c>
      <c r="G2086" s="15"/>
      <c r="H2086" s="15"/>
      <c r="I2086" s="15"/>
      <c r="J2086" s="18">
        <v>2</v>
      </c>
      <c r="L2086" s="15" t="s">
        <v>252</v>
      </c>
      <c r="M2086" s="15" t="s">
        <v>14</v>
      </c>
      <c r="N2086" s="15" t="s">
        <v>7451</v>
      </c>
      <c r="O2086" s="15"/>
      <c r="Q2086" s="10">
        <v>2</v>
      </c>
      <c r="S2086" s="15"/>
      <c r="T2086">
        <f t="shared" si="65"/>
        <v>12.566370614359172</v>
      </c>
      <c r="U2086" s="15" t="s">
        <v>6020</v>
      </c>
      <c r="V2086" s="15" t="s">
        <v>6021</v>
      </c>
    </row>
    <row r="2087" spans="1:22" ht="15" customHeight="1" x14ac:dyDescent="0.3">
      <c r="A2087" s="15" t="s">
        <v>132</v>
      </c>
      <c r="B2087" s="16">
        <v>43325</v>
      </c>
      <c r="C2087" s="16">
        <v>43325</v>
      </c>
      <c r="D2087" s="15">
        <f t="shared" si="64"/>
        <v>2018</v>
      </c>
      <c r="E2087" s="15" t="s">
        <v>6017</v>
      </c>
      <c r="F2087" s="15" t="s">
        <v>238</v>
      </c>
      <c r="G2087" s="15"/>
      <c r="H2087" s="15"/>
      <c r="I2087" s="15"/>
      <c r="J2087" s="18">
        <v>1</v>
      </c>
      <c r="L2087" s="15" t="s">
        <v>330</v>
      </c>
      <c r="M2087" s="15" t="s">
        <v>14</v>
      </c>
      <c r="N2087" s="15" t="s">
        <v>7452</v>
      </c>
      <c r="O2087" s="15"/>
      <c r="Q2087" s="10">
        <v>1</v>
      </c>
      <c r="S2087" s="15"/>
      <c r="T2087">
        <f t="shared" si="65"/>
        <v>3.1415926535897931</v>
      </c>
      <c r="U2087" s="15" t="s">
        <v>6022</v>
      </c>
      <c r="V2087" s="15" t="s">
        <v>6023</v>
      </c>
    </row>
    <row r="2088" spans="1:22" ht="15" customHeight="1" x14ac:dyDescent="0.3">
      <c r="A2088" s="15" t="s">
        <v>132</v>
      </c>
      <c r="B2088" s="16">
        <v>43325</v>
      </c>
      <c r="C2088" s="16">
        <v>43325</v>
      </c>
      <c r="D2088" s="15">
        <f t="shared" si="64"/>
        <v>2018</v>
      </c>
      <c r="E2088" s="15" t="s">
        <v>6017</v>
      </c>
      <c r="F2088" s="15" t="s">
        <v>301</v>
      </c>
      <c r="G2088" s="15"/>
      <c r="H2088" s="15"/>
      <c r="I2088" s="15"/>
      <c r="J2088" s="18">
        <v>0</v>
      </c>
      <c r="L2088" s="15" t="s">
        <v>240</v>
      </c>
      <c r="M2088" s="15" t="s">
        <v>14</v>
      </c>
      <c r="N2088" s="15" t="s">
        <v>7451</v>
      </c>
      <c r="O2088" s="15"/>
      <c r="Q2088">
        <v>0.5</v>
      </c>
      <c r="S2088" s="15"/>
      <c r="T2088">
        <f t="shared" si="65"/>
        <v>0.78539816339744828</v>
      </c>
      <c r="U2088" s="15" t="s">
        <v>6024</v>
      </c>
      <c r="V2088" s="15" t="s">
        <v>6025</v>
      </c>
    </row>
    <row r="2089" spans="1:22" ht="15" customHeight="1" x14ac:dyDescent="0.3">
      <c r="A2089" s="15" t="s">
        <v>132</v>
      </c>
      <c r="B2089" s="16">
        <v>43325</v>
      </c>
      <c r="C2089" s="16">
        <v>43325</v>
      </c>
      <c r="D2089" s="15">
        <f t="shared" si="64"/>
        <v>2018</v>
      </c>
      <c r="E2089" s="15" t="s">
        <v>6017</v>
      </c>
      <c r="F2089" s="15" t="s">
        <v>301</v>
      </c>
      <c r="G2089" s="15"/>
      <c r="H2089" s="15"/>
      <c r="I2089" s="15"/>
      <c r="J2089" s="18">
        <v>3</v>
      </c>
      <c r="L2089" s="15" t="s">
        <v>240</v>
      </c>
      <c r="M2089" s="15" t="s">
        <v>14</v>
      </c>
      <c r="N2089" s="15" t="s">
        <v>7451</v>
      </c>
      <c r="O2089" s="15"/>
      <c r="Q2089" s="10">
        <v>3</v>
      </c>
      <c r="S2089" s="15"/>
      <c r="T2089">
        <f t="shared" si="65"/>
        <v>28.274333882308138</v>
      </c>
      <c r="U2089" s="15" t="s">
        <v>6026</v>
      </c>
      <c r="V2089" s="15" t="s">
        <v>6027</v>
      </c>
    </row>
    <row r="2090" spans="1:22" ht="15" customHeight="1" x14ac:dyDescent="0.3">
      <c r="A2090" s="15" t="s">
        <v>169</v>
      </c>
      <c r="B2090" s="16">
        <v>43325</v>
      </c>
      <c r="C2090" s="16">
        <v>43325</v>
      </c>
      <c r="D2090" s="15">
        <f t="shared" si="64"/>
        <v>2018</v>
      </c>
      <c r="E2090" s="15" t="s">
        <v>6017</v>
      </c>
      <c r="F2090" s="15" t="s">
        <v>238</v>
      </c>
      <c r="G2090" s="15"/>
      <c r="H2090" s="15"/>
      <c r="I2090" s="15"/>
      <c r="J2090" s="18">
        <v>8</v>
      </c>
      <c r="L2090" s="15" t="s">
        <v>240</v>
      </c>
      <c r="M2090" s="15" t="s">
        <v>14</v>
      </c>
      <c r="N2090" s="15" t="s">
        <v>7452</v>
      </c>
      <c r="O2090" s="15"/>
      <c r="Q2090" s="10">
        <v>8</v>
      </c>
      <c r="S2090" s="15"/>
      <c r="T2090">
        <f t="shared" si="65"/>
        <v>201.06192982974676</v>
      </c>
      <c r="U2090" s="15" t="s">
        <v>6028</v>
      </c>
      <c r="V2090" s="15" t="s">
        <v>6029</v>
      </c>
    </row>
    <row r="2091" spans="1:22" ht="15" customHeight="1" x14ac:dyDescent="0.3">
      <c r="A2091" s="15" t="s">
        <v>169</v>
      </c>
      <c r="B2091" s="16">
        <v>43325</v>
      </c>
      <c r="C2091" s="16">
        <v>43325</v>
      </c>
      <c r="D2091" s="15">
        <f t="shared" si="64"/>
        <v>2018</v>
      </c>
      <c r="E2091" s="15" t="s">
        <v>6017</v>
      </c>
      <c r="F2091" s="15" t="s">
        <v>363</v>
      </c>
      <c r="G2091" s="15"/>
      <c r="H2091" s="15"/>
      <c r="I2091" s="15"/>
      <c r="J2091" s="18">
        <v>10</v>
      </c>
      <c r="L2091" s="15" t="s">
        <v>240</v>
      </c>
      <c r="M2091" s="15" t="s">
        <v>7450</v>
      </c>
      <c r="N2091" s="15" t="s">
        <v>7452</v>
      </c>
      <c r="O2091" s="15"/>
      <c r="Q2091" s="10">
        <v>10</v>
      </c>
      <c r="S2091" s="15"/>
      <c r="T2091">
        <f t="shared" si="65"/>
        <v>314.15926535897933</v>
      </c>
      <c r="U2091" s="15" t="s">
        <v>6030</v>
      </c>
      <c r="V2091" s="15" t="s">
        <v>6031</v>
      </c>
    </row>
    <row r="2092" spans="1:22" ht="15" customHeight="1" x14ac:dyDescent="0.3">
      <c r="A2092" s="15" t="s">
        <v>169</v>
      </c>
      <c r="B2092" s="16">
        <v>43325</v>
      </c>
      <c r="C2092" s="16">
        <v>43325</v>
      </c>
      <c r="D2092" s="15">
        <f t="shared" si="64"/>
        <v>2018</v>
      </c>
      <c r="E2092" s="15" t="s">
        <v>6017</v>
      </c>
      <c r="F2092" s="15" t="s">
        <v>363</v>
      </c>
      <c r="G2092" s="15"/>
      <c r="H2092" s="15"/>
      <c r="I2092" s="15"/>
      <c r="J2092" s="18">
        <v>0.1</v>
      </c>
      <c r="L2092" s="15" t="s">
        <v>330</v>
      </c>
      <c r="M2092" s="15" t="s">
        <v>12</v>
      </c>
      <c r="N2092" s="15" t="s">
        <v>7451</v>
      </c>
      <c r="O2092" s="15"/>
      <c r="Q2092">
        <v>0.5</v>
      </c>
      <c r="S2092" s="15"/>
      <c r="T2092">
        <f t="shared" si="65"/>
        <v>0.78539816339744828</v>
      </c>
      <c r="U2092" s="15" t="s">
        <v>6032</v>
      </c>
      <c r="V2092" s="15" t="s">
        <v>6033</v>
      </c>
    </row>
    <row r="2093" spans="1:22" ht="15" customHeight="1" x14ac:dyDescent="0.3">
      <c r="A2093" s="15" t="s">
        <v>169</v>
      </c>
      <c r="B2093" s="16">
        <v>43325</v>
      </c>
      <c r="C2093" s="16">
        <v>43325</v>
      </c>
      <c r="D2093" s="15">
        <f t="shared" si="64"/>
        <v>2018</v>
      </c>
      <c r="E2093" s="15" t="s">
        <v>6017</v>
      </c>
      <c r="F2093" s="15" t="s">
        <v>238</v>
      </c>
      <c r="G2093" s="15"/>
      <c r="H2093" s="15"/>
      <c r="I2093" s="15"/>
      <c r="J2093" s="18">
        <v>5</v>
      </c>
      <c r="L2093" s="15" t="s">
        <v>240</v>
      </c>
      <c r="M2093" s="15" t="s">
        <v>14</v>
      </c>
      <c r="N2093" s="15" t="s">
        <v>7452</v>
      </c>
      <c r="O2093" s="15"/>
      <c r="Q2093" s="10">
        <v>5</v>
      </c>
      <c r="S2093" s="15"/>
      <c r="T2093">
        <f t="shared" si="65"/>
        <v>78.539816339744831</v>
      </c>
      <c r="U2093" s="15" t="s">
        <v>6034</v>
      </c>
      <c r="V2093" s="15" t="s">
        <v>6035</v>
      </c>
    </row>
    <row r="2094" spans="1:22" ht="15" customHeight="1" x14ac:dyDescent="0.3">
      <c r="A2094" s="15" t="s">
        <v>169</v>
      </c>
      <c r="B2094" s="16">
        <v>43325</v>
      </c>
      <c r="C2094" s="16">
        <v>43325</v>
      </c>
      <c r="D2094" s="15">
        <f t="shared" si="64"/>
        <v>2018</v>
      </c>
      <c r="E2094" s="15" t="s">
        <v>6017</v>
      </c>
      <c r="F2094" s="15" t="s">
        <v>363</v>
      </c>
      <c r="G2094" s="15"/>
      <c r="H2094" s="15"/>
      <c r="I2094" s="15"/>
      <c r="J2094" s="18">
        <v>0.1</v>
      </c>
      <c r="L2094" s="15" t="s">
        <v>330</v>
      </c>
      <c r="M2094" s="15" t="s">
        <v>12</v>
      </c>
      <c r="N2094" s="15" t="s">
        <v>7451</v>
      </c>
      <c r="O2094" s="15"/>
      <c r="Q2094">
        <v>0.5</v>
      </c>
      <c r="S2094" s="15"/>
      <c r="T2094">
        <f t="shared" si="65"/>
        <v>0.78539816339744828</v>
      </c>
      <c r="U2094" s="15" t="s">
        <v>6036</v>
      </c>
      <c r="V2094" s="15" t="s">
        <v>6037</v>
      </c>
    </row>
    <row r="2095" spans="1:22" ht="15" customHeight="1" x14ac:dyDescent="0.3">
      <c r="A2095" s="15" t="s">
        <v>169</v>
      </c>
      <c r="B2095" s="16">
        <v>43325</v>
      </c>
      <c r="C2095" s="16">
        <v>43325</v>
      </c>
      <c r="D2095" s="15">
        <f t="shared" si="64"/>
        <v>2018</v>
      </c>
      <c r="E2095" s="15" t="s">
        <v>6017</v>
      </c>
      <c r="F2095" s="15" t="s">
        <v>238</v>
      </c>
      <c r="G2095" s="15"/>
      <c r="H2095" s="15"/>
      <c r="I2095" s="15"/>
      <c r="J2095" s="18">
        <v>5</v>
      </c>
      <c r="L2095" s="15" t="s">
        <v>240</v>
      </c>
      <c r="M2095" s="15" t="s">
        <v>14</v>
      </c>
      <c r="N2095" s="15" t="s">
        <v>7452</v>
      </c>
      <c r="O2095" s="15"/>
      <c r="Q2095" s="10">
        <v>5</v>
      </c>
      <c r="S2095" s="15"/>
      <c r="T2095">
        <f t="shared" si="65"/>
        <v>78.539816339744831</v>
      </c>
      <c r="U2095" s="15" t="s">
        <v>6038</v>
      </c>
      <c r="V2095" s="15" t="s">
        <v>6039</v>
      </c>
    </row>
    <row r="2096" spans="1:22" ht="15" customHeight="1" x14ac:dyDescent="0.3">
      <c r="A2096" s="15" t="s">
        <v>169</v>
      </c>
      <c r="B2096" s="16">
        <v>43325</v>
      </c>
      <c r="C2096" s="16">
        <v>43325</v>
      </c>
      <c r="D2096" s="15">
        <f t="shared" si="64"/>
        <v>2018</v>
      </c>
      <c r="E2096" s="15" t="s">
        <v>6017</v>
      </c>
      <c r="F2096" s="15" t="s">
        <v>238</v>
      </c>
      <c r="G2096" s="15"/>
      <c r="H2096" s="15"/>
      <c r="I2096" s="15"/>
      <c r="J2096" s="18">
        <v>3</v>
      </c>
      <c r="L2096" s="15" t="s">
        <v>240</v>
      </c>
      <c r="M2096" s="15" t="s">
        <v>14</v>
      </c>
      <c r="N2096" s="15" t="s">
        <v>7451</v>
      </c>
      <c r="O2096" s="15"/>
      <c r="Q2096" s="10">
        <v>3</v>
      </c>
      <c r="S2096" s="15"/>
      <c r="T2096">
        <f t="shared" si="65"/>
        <v>28.274333882308138</v>
      </c>
      <c r="U2096" s="15" t="s">
        <v>6040</v>
      </c>
      <c r="V2096" s="15" t="s">
        <v>6041</v>
      </c>
    </row>
    <row r="2097" spans="1:22" ht="15" customHeight="1" x14ac:dyDescent="0.3">
      <c r="A2097" s="15" t="s">
        <v>39</v>
      </c>
      <c r="B2097" s="16">
        <v>43326</v>
      </c>
      <c r="C2097" s="16">
        <v>43326</v>
      </c>
      <c r="D2097" s="15">
        <f t="shared" si="64"/>
        <v>2018</v>
      </c>
      <c r="E2097" s="15" t="s">
        <v>166</v>
      </c>
      <c r="F2097" s="15" t="s">
        <v>289</v>
      </c>
      <c r="G2097" s="15"/>
      <c r="H2097" s="15"/>
      <c r="I2097" s="15"/>
      <c r="J2097" s="18">
        <v>1</v>
      </c>
      <c r="L2097" s="15" t="s">
        <v>240</v>
      </c>
      <c r="M2097" s="15" t="s">
        <v>14</v>
      </c>
      <c r="N2097" s="15" t="s">
        <v>7451</v>
      </c>
      <c r="O2097" s="15"/>
      <c r="Q2097" s="10">
        <v>1</v>
      </c>
      <c r="S2097" s="15"/>
      <c r="T2097">
        <f t="shared" si="65"/>
        <v>3.1415926535897931</v>
      </c>
      <c r="U2097" s="15" t="s">
        <v>6042</v>
      </c>
      <c r="V2097" s="15" t="s">
        <v>6043</v>
      </c>
    </row>
    <row r="2098" spans="1:22" ht="15" customHeight="1" x14ac:dyDescent="0.3">
      <c r="A2098" s="15" t="s">
        <v>39</v>
      </c>
      <c r="B2098" s="16">
        <v>43326</v>
      </c>
      <c r="C2098" s="16">
        <v>43326</v>
      </c>
      <c r="D2098" s="15">
        <f t="shared" si="64"/>
        <v>2018</v>
      </c>
      <c r="E2098" s="15" t="s">
        <v>166</v>
      </c>
      <c r="F2098" s="15" t="s">
        <v>290</v>
      </c>
      <c r="G2098" s="15"/>
      <c r="H2098" s="15"/>
      <c r="I2098" s="15"/>
      <c r="J2098" s="18">
        <v>0.01</v>
      </c>
      <c r="L2098" s="15" t="s">
        <v>330</v>
      </c>
      <c r="M2098" s="15" t="s">
        <v>14</v>
      </c>
      <c r="N2098" s="15" t="s">
        <v>7451</v>
      </c>
      <c r="O2098" s="15"/>
      <c r="Q2098">
        <v>0.5</v>
      </c>
      <c r="S2098" s="15"/>
      <c r="T2098">
        <f t="shared" si="65"/>
        <v>0.78539816339744828</v>
      </c>
      <c r="U2098" s="15" t="s">
        <v>6044</v>
      </c>
      <c r="V2098" s="15" t="s">
        <v>6045</v>
      </c>
    </row>
    <row r="2099" spans="1:22" ht="15" customHeight="1" x14ac:dyDescent="0.3">
      <c r="A2099" s="15" t="s">
        <v>39</v>
      </c>
      <c r="B2099" s="16">
        <v>43326</v>
      </c>
      <c r="C2099" s="16">
        <v>43326</v>
      </c>
      <c r="D2099" s="15">
        <f t="shared" si="64"/>
        <v>2018</v>
      </c>
      <c r="E2099" s="15" t="s">
        <v>166</v>
      </c>
      <c r="F2099" s="15" t="s">
        <v>238</v>
      </c>
      <c r="G2099" s="15"/>
      <c r="H2099" s="15"/>
      <c r="I2099" s="15" t="s">
        <v>142</v>
      </c>
      <c r="J2099" s="18">
        <v>1</v>
      </c>
      <c r="L2099" s="15" t="s">
        <v>240</v>
      </c>
      <c r="M2099" s="15" t="s">
        <v>14</v>
      </c>
      <c r="N2099" s="15" t="s">
        <v>7451</v>
      </c>
      <c r="O2099" s="15"/>
      <c r="Q2099" s="10">
        <v>1</v>
      </c>
      <c r="S2099" s="15"/>
      <c r="T2099">
        <f t="shared" si="65"/>
        <v>3.1415926535897931</v>
      </c>
      <c r="U2099" s="15" t="s">
        <v>6046</v>
      </c>
      <c r="V2099" s="15" t="s">
        <v>6047</v>
      </c>
    </row>
    <row r="2100" spans="1:22" ht="15" customHeight="1" x14ac:dyDescent="0.3">
      <c r="A2100" s="15" t="s">
        <v>39</v>
      </c>
      <c r="B2100" s="16">
        <v>43326</v>
      </c>
      <c r="C2100" s="16">
        <v>43326</v>
      </c>
      <c r="D2100" s="15">
        <f t="shared" si="64"/>
        <v>2018</v>
      </c>
      <c r="E2100" s="15" t="s">
        <v>166</v>
      </c>
      <c r="F2100" s="15" t="s">
        <v>289</v>
      </c>
      <c r="G2100" s="15"/>
      <c r="H2100" s="15"/>
      <c r="I2100" s="15"/>
      <c r="J2100" s="18">
        <v>2</v>
      </c>
      <c r="L2100" s="15" t="s">
        <v>240</v>
      </c>
      <c r="M2100" s="15" t="s">
        <v>14</v>
      </c>
      <c r="N2100" s="15" t="s">
        <v>7451</v>
      </c>
      <c r="O2100" s="15"/>
      <c r="Q2100" s="10">
        <v>2</v>
      </c>
      <c r="S2100" s="15"/>
      <c r="T2100">
        <f t="shared" si="65"/>
        <v>12.566370614359172</v>
      </c>
      <c r="U2100" s="15" t="s">
        <v>6048</v>
      </c>
      <c r="V2100" s="15" t="s">
        <v>6049</v>
      </c>
    </row>
    <row r="2101" spans="1:22" ht="15" customHeight="1" x14ac:dyDescent="0.3">
      <c r="A2101" s="15" t="s">
        <v>39</v>
      </c>
      <c r="B2101" s="16">
        <v>43326</v>
      </c>
      <c r="C2101" s="16">
        <v>43326</v>
      </c>
      <c r="D2101" s="15">
        <f t="shared" si="64"/>
        <v>2018</v>
      </c>
      <c r="E2101" s="15" t="s">
        <v>166</v>
      </c>
      <c r="F2101" s="15" t="s">
        <v>289</v>
      </c>
      <c r="G2101" s="15"/>
      <c r="H2101" s="15"/>
      <c r="I2101" s="15"/>
      <c r="J2101" s="18">
        <v>0.01</v>
      </c>
      <c r="L2101" s="15" t="s">
        <v>330</v>
      </c>
      <c r="M2101" s="15" t="s">
        <v>14</v>
      </c>
      <c r="N2101" s="15" t="s">
        <v>7451</v>
      </c>
      <c r="O2101" s="15"/>
      <c r="Q2101">
        <v>0.5</v>
      </c>
      <c r="S2101" s="15"/>
      <c r="T2101">
        <f t="shared" si="65"/>
        <v>0.78539816339744828</v>
      </c>
      <c r="U2101" s="15" t="s">
        <v>6050</v>
      </c>
      <c r="V2101" s="15" t="s">
        <v>6051</v>
      </c>
    </row>
    <row r="2102" spans="1:22" ht="15" customHeight="1" x14ac:dyDescent="0.3">
      <c r="A2102" s="15" t="s">
        <v>39</v>
      </c>
      <c r="B2102" s="16">
        <v>43326</v>
      </c>
      <c r="C2102" s="16">
        <v>43326</v>
      </c>
      <c r="D2102" s="15">
        <f t="shared" si="64"/>
        <v>2018</v>
      </c>
      <c r="E2102" s="15" t="s">
        <v>166</v>
      </c>
      <c r="F2102" s="15" t="s">
        <v>289</v>
      </c>
      <c r="G2102" s="15"/>
      <c r="H2102" s="15"/>
      <c r="I2102" s="15"/>
      <c r="J2102" s="18">
        <v>2</v>
      </c>
      <c r="L2102" s="15" t="s">
        <v>240</v>
      </c>
      <c r="M2102" s="15" t="s">
        <v>14</v>
      </c>
      <c r="N2102" s="15" t="s">
        <v>7451</v>
      </c>
      <c r="O2102" s="15"/>
      <c r="Q2102" s="10">
        <v>2</v>
      </c>
      <c r="S2102" s="15"/>
      <c r="T2102">
        <f t="shared" si="65"/>
        <v>12.566370614359172</v>
      </c>
      <c r="U2102" s="15" t="s">
        <v>6052</v>
      </c>
      <c r="V2102" s="15" t="s">
        <v>6053</v>
      </c>
    </row>
    <row r="2103" spans="1:22" ht="15" customHeight="1" x14ac:dyDescent="0.3">
      <c r="A2103" s="15" t="s">
        <v>39</v>
      </c>
      <c r="B2103" s="16">
        <v>43326</v>
      </c>
      <c r="C2103" s="16">
        <v>43326</v>
      </c>
      <c r="D2103" s="15">
        <f t="shared" si="64"/>
        <v>2018</v>
      </c>
      <c r="E2103" s="15" t="s">
        <v>166</v>
      </c>
      <c r="F2103" s="15" t="s">
        <v>238</v>
      </c>
      <c r="G2103" s="15"/>
      <c r="H2103" s="15"/>
      <c r="I2103" s="15"/>
      <c r="J2103" s="18">
        <v>5</v>
      </c>
      <c r="L2103" s="15" t="s">
        <v>252</v>
      </c>
      <c r="M2103" s="15" t="s">
        <v>14</v>
      </c>
      <c r="N2103" s="15" t="s">
        <v>7452</v>
      </c>
      <c r="O2103" s="15"/>
      <c r="Q2103" s="10">
        <v>5</v>
      </c>
      <c r="S2103" s="15"/>
      <c r="T2103">
        <f t="shared" si="65"/>
        <v>78.539816339744831</v>
      </c>
      <c r="U2103" s="15" t="s">
        <v>6054</v>
      </c>
      <c r="V2103" s="15" t="s">
        <v>6055</v>
      </c>
    </row>
    <row r="2104" spans="1:22" ht="15" customHeight="1" x14ac:dyDescent="0.3">
      <c r="A2104" s="15" t="s">
        <v>39</v>
      </c>
      <c r="B2104" s="16">
        <v>43326</v>
      </c>
      <c r="C2104" s="16">
        <v>43326</v>
      </c>
      <c r="D2104" s="15">
        <f t="shared" si="64"/>
        <v>2018</v>
      </c>
      <c r="E2104" s="15" t="s">
        <v>166</v>
      </c>
      <c r="F2104" s="15" t="s">
        <v>238</v>
      </c>
      <c r="G2104" s="15"/>
      <c r="H2104" s="15"/>
      <c r="I2104" s="15"/>
      <c r="J2104" s="18">
        <v>2</v>
      </c>
      <c r="L2104" s="15" t="s">
        <v>240</v>
      </c>
      <c r="M2104" s="15" t="s">
        <v>14</v>
      </c>
      <c r="N2104" s="15" t="s">
        <v>7451</v>
      </c>
      <c r="O2104" s="15"/>
      <c r="Q2104" s="10">
        <v>2</v>
      </c>
      <c r="S2104" s="15"/>
      <c r="T2104">
        <f t="shared" si="65"/>
        <v>12.566370614359172</v>
      </c>
      <c r="U2104" s="15" t="s">
        <v>6056</v>
      </c>
      <c r="V2104" s="15" t="s">
        <v>6057</v>
      </c>
    </row>
    <row r="2105" spans="1:22" ht="15" customHeight="1" x14ac:dyDescent="0.3">
      <c r="A2105" s="15" t="s">
        <v>39</v>
      </c>
      <c r="B2105" s="16">
        <v>43326</v>
      </c>
      <c r="C2105" s="16">
        <v>43326</v>
      </c>
      <c r="D2105" s="15">
        <f t="shared" si="64"/>
        <v>2018</v>
      </c>
      <c r="E2105" s="15" t="s">
        <v>166</v>
      </c>
      <c r="F2105" s="15" t="s">
        <v>289</v>
      </c>
      <c r="G2105" s="15"/>
      <c r="H2105" s="15"/>
      <c r="I2105" s="15"/>
      <c r="J2105" s="18">
        <v>0.01</v>
      </c>
      <c r="L2105" s="15" t="s">
        <v>330</v>
      </c>
      <c r="M2105" s="15" t="s">
        <v>14</v>
      </c>
      <c r="N2105" s="15" t="s">
        <v>7451</v>
      </c>
      <c r="O2105" s="15"/>
      <c r="Q2105">
        <v>0.5</v>
      </c>
      <c r="S2105" s="15"/>
      <c r="T2105">
        <f t="shared" si="65"/>
        <v>0.78539816339744828</v>
      </c>
      <c r="U2105" s="15" t="s">
        <v>6058</v>
      </c>
      <c r="V2105" s="15" t="s">
        <v>6059</v>
      </c>
    </row>
    <row r="2106" spans="1:22" ht="15" customHeight="1" x14ac:dyDescent="0.3">
      <c r="A2106" s="15" t="s">
        <v>39</v>
      </c>
      <c r="B2106" s="16">
        <v>43326</v>
      </c>
      <c r="C2106" s="16">
        <v>43326</v>
      </c>
      <c r="D2106" s="15">
        <f t="shared" si="64"/>
        <v>2018</v>
      </c>
      <c r="E2106" s="15" t="s">
        <v>166</v>
      </c>
      <c r="F2106" s="15" t="s">
        <v>289</v>
      </c>
      <c r="G2106" s="15"/>
      <c r="H2106" s="15"/>
      <c r="I2106" s="15"/>
      <c r="J2106" s="18">
        <v>0.01</v>
      </c>
      <c r="L2106" s="15" t="s">
        <v>330</v>
      </c>
      <c r="M2106" s="15" t="s">
        <v>14</v>
      </c>
      <c r="N2106" s="15" t="s">
        <v>7451</v>
      </c>
      <c r="O2106" s="15"/>
      <c r="Q2106">
        <v>0.5</v>
      </c>
      <c r="S2106" s="15"/>
      <c r="T2106">
        <f t="shared" si="65"/>
        <v>0.78539816339744828</v>
      </c>
      <c r="U2106" s="15" t="s">
        <v>6060</v>
      </c>
      <c r="V2106" s="15" t="s">
        <v>6061</v>
      </c>
    </row>
    <row r="2107" spans="1:22" ht="15" customHeight="1" x14ac:dyDescent="0.3">
      <c r="A2107" s="15" t="s">
        <v>39</v>
      </c>
      <c r="B2107" s="16">
        <v>43326</v>
      </c>
      <c r="C2107" s="16">
        <v>43326</v>
      </c>
      <c r="D2107" s="15">
        <f t="shared" si="64"/>
        <v>2018</v>
      </c>
      <c r="E2107" s="15" t="s">
        <v>166</v>
      </c>
      <c r="F2107" s="15" t="s">
        <v>238</v>
      </c>
      <c r="G2107" s="15"/>
      <c r="H2107" s="15"/>
      <c r="I2107" s="15"/>
      <c r="J2107" s="18">
        <v>0.5</v>
      </c>
      <c r="L2107" s="15" t="s">
        <v>240</v>
      </c>
      <c r="M2107" s="15" t="s">
        <v>14</v>
      </c>
      <c r="N2107" s="15" t="s">
        <v>7451</v>
      </c>
      <c r="O2107" s="15"/>
      <c r="Q2107" s="10">
        <v>0.5</v>
      </c>
      <c r="S2107" s="15"/>
      <c r="T2107">
        <f t="shared" si="65"/>
        <v>0.78539816339744828</v>
      </c>
      <c r="U2107" s="15" t="s">
        <v>6062</v>
      </c>
      <c r="V2107" s="15" t="s">
        <v>6063</v>
      </c>
    </row>
    <row r="2108" spans="1:22" ht="15" customHeight="1" x14ac:dyDescent="0.3">
      <c r="A2108" s="15" t="s">
        <v>38</v>
      </c>
      <c r="B2108" s="16">
        <v>43326</v>
      </c>
      <c r="C2108" s="16">
        <v>43326</v>
      </c>
      <c r="D2108" s="15">
        <f t="shared" si="64"/>
        <v>2018</v>
      </c>
      <c r="E2108" s="15" t="s">
        <v>166</v>
      </c>
      <c r="F2108" s="15" t="s">
        <v>244</v>
      </c>
      <c r="G2108" s="15"/>
      <c r="H2108" s="15"/>
      <c r="I2108" s="15" t="s">
        <v>140</v>
      </c>
      <c r="J2108" s="18">
        <v>0</v>
      </c>
      <c r="L2108" s="15" t="s">
        <v>330</v>
      </c>
      <c r="M2108" s="15" t="s">
        <v>14</v>
      </c>
      <c r="N2108" s="15" t="s">
        <v>7451</v>
      </c>
      <c r="O2108" s="15"/>
      <c r="Q2108">
        <v>0.5</v>
      </c>
      <c r="S2108" s="15"/>
      <c r="T2108">
        <f t="shared" si="65"/>
        <v>0.78539816339744828</v>
      </c>
      <c r="U2108" s="15" t="s">
        <v>6064</v>
      </c>
      <c r="V2108" s="15" t="s">
        <v>6065</v>
      </c>
    </row>
    <row r="2109" spans="1:22" ht="15" customHeight="1" x14ac:dyDescent="0.3">
      <c r="A2109" s="15" t="s">
        <v>38</v>
      </c>
      <c r="B2109" s="16">
        <v>43326</v>
      </c>
      <c r="C2109" s="16">
        <v>43326</v>
      </c>
      <c r="D2109" s="15">
        <f t="shared" si="64"/>
        <v>2018</v>
      </c>
      <c r="E2109" s="15" t="s">
        <v>166</v>
      </c>
      <c r="F2109" s="15" t="s">
        <v>289</v>
      </c>
      <c r="G2109" s="15"/>
      <c r="H2109" s="15"/>
      <c r="I2109" s="15"/>
      <c r="J2109" s="18">
        <v>0</v>
      </c>
      <c r="L2109" s="15" t="s">
        <v>330</v>
      </c>
      <c r="M2109" s="15" t="s">
        <v>14</v>
      </c>
      <c r="N2109" s="15" t="s">
        <v>7451</v>
      </c>
      <c r="O2109" s="15"/>
      <c r="Q2109">
        <v>0.5</v>
      </c>
      <c r="S2109" s="15"/>
      <c r="T2109">
        <f t="shared" si="65"/>
        <v>0.78539816339744828</v>
      </c>
      <c r="U2109" s="15" t="s">
        <v>6066</v>
      </c>
      <c r="V2109" s="15" t="s">
        <v>6067</v>
      </c>
    </row>
    <row r="2110" spans="1:22" ht="15" customHeight="1" x14ac:dyDescent="0.3">
      <c r="A2110" s="15" t="s">
        <v>38</v>
      </c>
      <c r="B2110" s="16">
        <v>43326</v>
      </c>
      <c r="C2110" s="16">
        <v>43326</v>
      </c>
      <c r="D2110" s="15">
        <f t="shared" si="64"/>
        <v>2018</v>
      </c>
      <c r="E2110" s="15" t="s">
        <v>166</v>
      </c>
      <c r="F2110" s="15" t="s">
        <v>2440</v>
      </c>
      <c r="G2110" s="15"/>
      <c r="H2110" s="15"/>
      <c r="I2110" s="15"/>
      <c r="J2110" s="18">
        <v>0</v>
      </c>
      <c r="L2110" s="15" t="s">
        <v>330</v>
      </c>
      <c r="M2110" s="15" t="s">
        <v>14</v>
      </c>
      <c r="N2110" s="15" t="s">
        <v>7451</v>
      </c>
      <c r="O2110" s="15"/>
      <c r="Q2110">
        <v>0.5</v>
      </c>
      <c r="S2110" s="15"/>
      <c r="T2110">
        <f t="shared" si="65"/>
        <v>0.78539816339744828</v>
      </c>
      <c r="U2110" s="15" t="s">
        <v>6068</v>
      </c>
      <c r="V2110" s="15" t="s">
        <v>6069</v>
      </c>
    </row>
    <row r="2111" spans="1:22" ht="15" customHeight="1" x14ac:dyDescent="0.3">
      <c r="A2111" s="15" t="s">
        <v>38</v>
      </c>
      <c r="B2111" s="16">
        <v>43326</v>
      </c>
      <c r="C2111" s="16">
        <v>43326</v>
      </c>
      <c r="D2111" s="15">
        <f t="shared" si="64"/>
        <v>2018</v>
      </c>
      <c r="E2111" s="15" t="s">
        <v>166</v>
      </c>
      <c r="F2111" s="15" t="s">
        <v>2440</v>
      </c>
      <c r="G2111" s="15"/>
      <c r="H2111" s="15"/>
      <c r="I2111" s="15" t="s">
        <v>141</v>
      </c>
      <c r="J2111" s="18">
        <v>0</v>
      </c>
      <c r="L2111" s="15" t="s">
        <v>252</v>
      </c>
      <c r="M2111" s="15" t="s">
        <v>14</v>
      </c>
      <c r="N2111" s="15" t="s">
        <v>7452</v>
      </c>
      <c r="O2111" s="15"/>
      <c r="Q2111">
        <v>0.5</v>
      </c>
      <c r="S2111" s="15"/>
      <c r="T2111">
        <f t="shared" si="65"/>
        <v>0.78539816339744828</v>
      </c>
      <c r="U2111" s="15" t="s">
        <v>6070</v>
      </c>
      <c r="V2111" s="15" t="s">
        <v>6071</v>
      </c>
    </row>
    <row r="2112" spans="1:22" ht="15" customHeight="1" x14ac:dyDescent="0.3">
      <c r="A2112" s="15" t="s">
        <v>139</v>
      </c>
      <c r="B2112" s="16">
        <v>43326</v>
      </c>
      <c r="C2112" s="16">
        <v>43326</v>
      </c>
      <c r="D2112" s="15">
        <f t="shared" si="64"/>
        <v>2018</v>
      </c>
      <c r="E2112" s="15" t="s">
        <v>166</v>
      </c>
      <c r="F2112" s="15" t="s">
        <v>4641</v>
      </c>
      <c r="G2112" s="15"/>
      <c r="H2112" s="15"/>
      <c r="I2112" s="15" t="s">
        <v>6072</v>
      </c>
      <c r="J2112" s="18">
        <v>0</v>
      </c>
      <c r="L2112" s="15"/>
      <c r="M2112" s="15">
        <v>0</v>
      </c>
      <c r="N2112" s="15">
        <v>0</v>
      </c>
      <c r="O2112" s="15"/>
      <c r="Q2112">
        <v>0.5</v>
      </c>
      <c r="S2112" s="15"/>
      <c r="T2112">
        <f t="shared" si="65"/>
        <v>0.78539816339744828</v>
      </c>
      <c r="U2112" s="15" t="s">
        <v>6073</v>
      </c>
      <c r="V2112" s="15" t="s">
        <v>6074</v>
      </c>
    </row>
    <row r="2113" spans="1:22" ht="15" customHeight="1" x14ac:dyDescent="0.3">
      <c r="A2113" s="15" t="s">
        <v>49</v>
      </c>
      <c r="B2113" s="16">
        <v>43328</v>
      </c>
      <c r="C2113" s="16">
        <v>43328</v>
      </c>
      <c r="D2113" s="15">
        <f t="shared" si="64"/>
        <v>2018</v>
      </c>
      <c r="E2113" s="15" t="s">
        <v>166</v>
      </c>
      <c r="F2113" s="15" t="s">
        <v>2440</v>
      </c>
      <c r="G2113" s="15"/>
      <c r="H2113" s="15"/>
      <c r="I2113" s="15"/>
      <c r="J2113" s="18">
        <v>0.5</v>
      </c>
      <c r="L2113" s="15" t="s">
        <v>252</v>
      </c>
      <c r="M2113" s="15" t="s">
        <v>14</v>
      </c>
      <c r="N2113" s="15" t="s">
        <v>7451</v>
      </c>
      <c r="O2113" s="15"/>
      <c r="Q2113" s="10">
        <v>0.5</v>
      </c>
      <c r="S2113" s="15"/>
      <c r="T2113">
        <f t="shared" si="65"/>
        <v>0.78539816339744828</v>
      </c>
      <c r="U2113" s="15" t="s">
        <v>6075</v>
      </c>
      <c r="V2113" s="15" t="s">
        <v>6076</v>
      </c>
    </row>
    <row r="2114" spans="1:22" ht="15" customHeight="1" x14ac:dyDescent="0.3">
      <c r="A2114" s="15" t="s">
        <v>49</v>
      </c>
      <c r="B2114" s="16">
        <v>43328</v>
      </c>
      <c r="C2114" s="16">
        <v>43328</v>
      </c>
      <c r="D2114" s="15">
        <f t="shared" si="64"/>
        <v>2018</v>
      </c>
      <c r="E2114" s="15" t="s">
        <v>166</v>
      </c>
      <c r="F2114" s="15" t="s">
        <v>2440</v>
      </c>
      <c r="G2114" s="15"/>
      <c r="H2114" s="15"/>
      <c r="I2114" s="15"/>
      <c r="J2114" s="18">
        <v>0.01</v>
      </c>
      <c r="L2114" s="15" t="s">
        <v>330</v>
      </c>
      <c r="M2114" s="15" t="s">
        <v>12</v>
      </c>
      <c r="N2114" s="15" t="s">
        <v>7451</v>
      </c>
      <c r="O2114" s="15"/>
      <c r="Q2114">
        <v>0.5</v>
      </c>
      <c r="S2114" s="15"/>
      <c r="T2114">
        <f t="shared" si="65"/>
        <v>0.78539816339744828</v>
      </c>
      <c r="U2114" s="15" t="s">
        <v>6077</v>
      </c>
      <c r="V2114" s="15" t="s">
        <v>6078</v>
      </c>
    </row>
    <row r="2115" spans="1:22" ht="15" customHeight="1" x14ac:dyDescent="0.3">
      <c r="A2115" s="15" t="s">
        <v>49</v>
      </c>
      <c r="B2115" s="16">
        <v>43328</v>
      </c>
      <c r="C2115" s="16">
        <v>43328</v>
      </c>
      <c r="D2115" s="15">
        <f t="shared" ref="D2115:D2178" si="66">YEAR(C2115)</f>
        <v>2018</v>
      </c>
      <c r="E2115" s="15" t="s">
        <v>166</v>
      </c>
      <c r="F2115" s="15" t="s">
        <v>238</v>
      </c>
      <c r="G2115" s="15"/>
      <c r="H2115" s="15"/>
      <c r="I2115" s="15"/>
      <c r="J2115" s="18">
        <v>1</v>
      </c>
      <c r="L2115" s="15" t="s">
        <v>240</v>
      </c>
      <c r="M2115" s="15" t="s">
        <v>14</v>
      </c>
      <c r="N2115" s="15" t="s">
        <v>7451</v>
      </c>
      <c r="O2115" s="15"/>
      <c r="Q2115" s="10">
        <v>1</v>
      </c>
      <c r="S2115" s="15"/>
      <c r="T2115">
        <f t="shared" ref="T2115:T2178" si="67">PI()*(Q2115^2)</f>
        <v>3.1415926535897931</v>
      </c>
      <c r="U2115" s="15" t="s">
        <v>6079</v>
      </c>
      <c r="V2115" s="15" t="s">
        <v>6080</v>
      </c>
    </row>
    <row r="2116" spans="1:22" ht="15" customHeight="1" x14ac:dyDescent="0.3">
      <c r="A2116" s="15" t="s">
        <v>179</v>
      </c>
      <c r="B2116" s="16">
        <v>43334</v>
      </c>
      <c r="C2116" s="16">
        <v>43334</v>
      </c>
      <c r="D2116" s="15">
        <f t="shared" si="66"/>
        <v>2018</v>
      </c>
      <c r="E2116" s="54" t="s">
        <v>10156</v>
      </c>
      <c r="F2116" s="15" t="s">
        <v>2440</v>
      </c>
      <c r="G2116" s="15"/>
      <c r="H2116" s="15"/>
      <c r="I2116" s="15"/>
      <c r="J2116" s="18">
        <v>0.01</v>
      </c>
      <c r="L2116" s="15" t="s">
        <v>330</v>
      </c>
      <c r="M2116" s="15" t="s">
        <v>14</v>
      </c>
      <c r="N2116" s="15" t="s">
        <v>7451</v>
      </c>
      <c r="O2116" s="15"/>
      <c r="Q2116">
        <v>0.5</v>
      </c>
      <c r="S2116" s="15"/>
      <c r="T2116">
        <f t="shared" si="67"/>
        <v>0.78539816339744828</v>
      </c>
      <c r="U2116" s="15" t="s">
        <v>6081</v>
      </c>
      <c r="V2116" s="15" t="s">
        <v>6082</v>
      </c>
    </row>
    <row r="2117" spans="1:22" ht="15" customHeight="1" x14ac:dyDescent="0.3">
      <c r="A2117" s="15" t="s">
        <v>77</v>
      </c>
      <c r="B2117" s="16">
        <v>43332</v>
      </c>
      <c r="C2117" s="16">
        <v>43332</v>
      </c>
      <c r="D2117" s="15">
        <f t="shared" si="66"/>
        <v>2018</v>
      </c>
      <c r="E2117" s="54" t="s">
        <v>10156</v>
      </c>
      <c r="F2117" s="15" t="s">
        <v>290</v>
      </c>
      <c r="G2117" s="15"/>
      <c r="H2117" s="15"/>
      <c r="I2117" s="15"/>
      <c r="J2117" s="18">
        <v>1</v>
      </c>
      <c r="L2117" s="15" t="s">
        <v>330</v>
      </c>
      <c r="M2117" s="15" t="s">
        <v>14</v>
      </c>
      <c r="N2117" s="15" t="s">
        <v>7451</v>
      </c>
      <c r="O2117" s="15"/>
      <c r="Q2117" s="10">
        <v>1</v>
      </c>
      <c r="S2117" s="15"/>
      <c r="T2117">
        <f t="shared" si="67"/>
        <v>3.1415926535897931</v>
      </c>
      <c r="U2117" s="15" t="s">
        <v>6083</v>
      </c>
      <c r="V2117" s="15" t="s">
        <v>6084</v>
      </c>
    </row>
    <row r="2118" spans="1:22" ht="15" customHeight="1" x14ac:dyDescent="0.3">
      <c r="A2118" s="15" t="s">
        <v>77</v>
      </c>
      <c r="B2118" s="16">
        <v>43332</v>
      </c>
      <c r="C2118" s="16">
        <v>43332</v>
      </c>
      <c r="D2118" s="15">
        <f t="shared" si="66"/>
        <v>2018</v>
      </c>
      <c r="E2118" s="54" t="s">
        <v>10156</v>
      </c>
      <c r="F2118" s="15" t="s">
        <v>360</v>
      </c>
      <c r="G2118" s="15"/>
      <c r="H2118" s="15"/>
      <c r="I2118" s="15" t="s">
        <v>173</v>
      </c>
      <c r="J2118" s="18">
        <v>2</v>
      </c>
      <c r="L2118" s="15" t="s">
        <v>330</v>
      </c>
      <c r="M2118" s="15" t="s">
        <v>14</v>
      </c>
      <c r="N2118" s="15" t="s">
        <v>7451</v>
      </c>
      <c r="O2118" s="15"/>
      <c r="Q2118" s="10">
        <v>2</v>
      </c>
      <c r="S2118" s="15"/>
      <c r="T2118">
        <f t="shared" si="67"/>
        <v>12.566370614359172</v>
      </c>
      <c r="U2118" s="15" t="s">
        <v>6085</v>
      </c>
      <c r="V2118" s="15" t="s">
        <v>6086</v>
      </c>
    </row>
    <row r="2119" spans="1:22" ht="15" customHeight="1" x14ac:dyDescent="0.3">
      <c r="A2119" s="15" t="s">
        <v>77</v>
      </c>
      <c r="B2119" s="16">
        <v>43332</v>
      </c>
      <c r="C2119" s="16">
        <v>43332</v>
      </c>
      <c r="D2119" s="15">
        <f t="shared" si="66"/>
        <v>2018</v>
      </c>
      <c r="E2119" s="54" t="s">
        <v>10156</v>
      </c>
      <c r="F2119" s="15" t="s">
        <v>289</v>
      </c>
      <c r="G2119" s="15"/>
      <c r="H2119" s="15"/>
      <c r="I2119" s="15" t="s">
        <v>174</v>
      </c>
      <c r="J2119" s="18">
        <v>1</v>
      </c>
      <c r="L2119" s="15" t="s">
        <v>330</v>
      </c>
      <c r="M2119" s="15" t="s">
        <v>14</v>
      </c>
      <c r="N2119" s="15" t="s">
        <v>7451</v>
      </c>
      <c r="O2119" s="15"/>
      <c r="Q2119" s="10">
        <v>1</v>
      </c>
      <c r="S2119" s="15"/>
      <c r="T2119">
        <f t="shared" si="67"/>
        <v>3.1415926535897931</v>
      </c>
      <c r="U2119" s="15" t="s">
        <v>6087</v>
      </c>
      <c r="V2119" s="15" t="s">
        <v>6088</v>
      </c>
    </row>
    <row r="2120" spans="1:22" ht="15" customHeight="1" x14ac:dyDescent="0.3">
      <c r="A2120" s="15" t="s">
        <v>77</v>
      </c>
      <c r="B2120" s="16">
        <v>43332</v>
      </c>
      <c r="C2120" s="16">
        <v>43332</v>
      </c>
      <c r="D2120" s="15">
        <f t="shared" si="66"/>
        <v>2018</v>
      </c>
      <c r="E2120" s="54" t="s">
        <v>10156</v>
      </c>
      <c r="F2120" s="15" t="s">
        <v>289</v>
      </c>
      <c r="G2120" s="15"/>
      <c r="H2120" s="15"/>
      <c r="I2120" s="15"/>
      <c r="J2120" s="18">
        <v>1</v>
      </c>
      <c r="L2120" s="15" t="s">
        <v>330</v>
      </c>
      <c r="M2120" s="15" t="s">
        <v>14</v>
      </c>
      <c r="N2120" s="15" t="s">
        <v>7451</v>
      </c>
      <c r="O2120" s="15"/>
      <c r="Q2120" s="10">
        <v>1</v>
      </c>
      <c r="S2120" s="15"/>
      <c r="T2120">
        <f t="shared" si="67"/>
        <v>3.1415926535897931</v>
      </c>
      <c r="U2120" s="15" t="s">
        <v>6089</v>
      </c>
      <c r="V2120" s="15" t="s">
        <v>6090</v>
      </c>
    </row>
    <row r="2121" spans="1:22" ht="15" customHeight="1" x14ac:dyDescent="0.3">
      <c r="A2121" s="15" t="s">
        <v>77</v>
      </c>
      <c r="B2121" s="16">
        <v>43332</v>
      </c>
      <c r="C2121" s="16">
        <v>43332</v>
      </c>
      <c r="D2121" s="15">
        <f t="shared" si="66"/>
        <v>2018</v>
      </c>
      <c r="E2121" s="54" t="s">
        <v>10156</v>
      </c>
      <c r="F2121" s="15" t="s">
        <v>238</v>
      </c>
      <c r="G2121" s="15"/>
      <c r="H2121" s="15"/>
      <c r="I2121" s="15"/>
      <c r="J2121" s="18">
        <v>1</v>
      </c>
      <c r="L2121" s="15" t="s">
        <v>330</v>
      </c>
      <c r="M2121" s="15" t="s">
        <v>14</v>
      </c>
      <c r="N2121" s="15" t="s">
        <v>7451</v>
      </c>
      <c r="O2121" s="15"/>
      <c r="Q2121" s="10">
        <v>1</v>
      </c>
      <c r="S2121" s="15"/>
      <c r="T2121">
        <f t="shared" si="67"/>
        <v>3.1415926535897931</v>
      </c>
      <c r="U2121" s="15" t="s">
        <v>6091</v>
      </c>
      <c r="V2121" s="15" t="s">
        <v>6092</v>
      </c>
    </row>
    <row r="2122" spans="1:22" ht="15" customHeight="1" x14ac:dyDescent="0.3">
      <c r="A2122" s="15" t="s">
        <v>77</v>
      </c>
      <c r="B2122" s="16">
        <v>43332</v>
      </c>
      <c r="C2122" s="16">
        <v>43332</v>
      </c>
      <c r="D2122" s="15">
        <f t="shared" si="66"/>
        <v>2018</v>
      </c>
      <c r="E2122" s="54" t="s">
        <v>10156</v>
      </c>
      <c r="F2122" s="15" t="s">
        <v>2440</v>
      </c>
      <c r="G2122" s="15"/>
      <c r="H2122" s="15"/>
      <c r="I2122" s="15"/>
      <c r="J2122" s="18">
        <v>0.1</v>
      </c>
      <c r="L2122" s="15" t="s">
        <v>330</v>
      </c>
      <c r="M2122" s="15" t="s">
        <v>14</v>
      </c>
      <c r="N2122" s="15" t="s">
        <v>7451</v>
      </c>
      <c r="O2122" s="15"/>
      <c r="Q2122">
        <v>0.5</v>
      </c>
      <c r="S2122" s="15"/>
      <c r="T2122">
        <f t="shared" si="67"/>
        <v>0.78539816339744828</v>
      </c>
      <c r="U2122" s="15" t="s">
        <v>6093</v>
      </c>
      <c r="V2122" s="15" t="s">
        <v>6094</v>
      </c>
    </row>
    <row r="2123" spans="1:22" ht="15" customHeight="1" x14ac:dyDescent="0.3">
      <c r="A2123" s="15" t="s">
        <v>77</v>
      </c>
      <c r="B2123" s="16">
        <v>43332</v>
      </c>
      <c r="C2123" s="16">
        <v>43332</v>
      </c>
      <c r="D2123" s="15">
        <f t="shared" si="66"/>
        <v>2018</v>
      </c>
      <c r="E2123" s="54" t="s">
        <v>10156</v>
      </c>
      <c r="F2123" s="15" t="s">
        <v>2440</v>
      </c>
      <c r="G2123" s="15"/>
      <c r="H2123" s="15"/>
      <c r="I2123" s="15"/>
      <c r="J2123" s="18">
        <v>0.5</v>
      </c>
      <c r="L2123" s="15" t="s">
        <v>330</v>
      </c>
      <c r="M2123" s="15" t="s">
        <v>12</v>
      </c>
      <c r="N2123" s="15" t="s">
        <v>7451</v>
      </c>
      <c r="O2123" s="15"/>
      <c r="Q2123" s="10">
        <v>0.5</v>
      </c>
      <c r="S2123" s="15"/>
      <c r="T2123">
        <f t="shared" si="67"/>
        <v>0.78539816339744828</v>
      </c>
      <c r="U2123" s="15" t="s">
        <v>6095</v>
      </c>
      <c r="V2123" s="15" t="s">
        <v>6096</v>
      </c>
    </row>
    <row r="2124" spans="1:22" ht="15" customHeight="1" x14ac:dyDescent="0.3">
      <c r="A2124" s="15" t="s">
        <v>77</v>
      </c>
      <c r="B2124" s="16">
        <v>43332</v>
      </c>
      <c r="C2124" s="16">
        <v>43332</v>
      </c>
      <c r="D2124" s="15">
        <f t="shared" si="66"/>
        <v>2018</v>
      </c>
      <c r="E2124" s="54" t="s">
        <v>10156</v>
      </c>
      <c r="F2124" s="15" t="s">
        <v>360</v>
      </c>
      <c r="G2124" s="15"/>
      <c r="H2124" s="15"/>
      <c r="I2124" s="15" t="s">
        <v>175</v>
      </c>
      <c r="J2124" s="18">
        <v>1</v>
      </c>
      <c r="L2124" s="15" t="s">
        <v>330</v>
      </c>
      <c r="M2124" s="15" t="s">
        <v>14</v>
      </c>
      <c r="N2124" s="15" t="s">
        <v>7451</v>
      </c>
      <c r="O2124" s="15"/>
      <c r="Q2124" s="10">
        <v>1</v>
      </c>
      <c r="S2124" s="15"/>
      <c r="T2124">
        <f t="shared" si="67"/>
        <v>3.1415926535897931</v>
      </c>
      <c r="U2124" s="15" t="s">
        <v>6097</v>
      </c>
      <c r="V2124" s="15" t="s">
        <v>6098</v>
      </c>
    </row>
    <row r="2125" spans="1:22" ht="15" customHeight="1" x14ac:dyDescent="0.3">
      <c r="A2125" s="15" t="s">
        <v>77</v>
      </c>
      <c r="B2125" s="16">
        <v>43332</v>
      </c>
      <c r="C2125" s="16">
        <v>43332</v>
      </c>
      <c r="D2125" s="15">
        <f t="shared" si="66"/>
        <v>2018</v>
      </c>
      <c r="E2125" s="54" t="s">
        <v>10156</v>
      </c>
      <c r="F2125" s="15" t="s">
        <v>2440</v>
      </c>
      <c r="G2125" s="15"/>
      <c r="H2125" s="15"/>
      <c r="I2125" s="15"/>
      <c r="J2125" s="18">
        <v>0.1</v>
      </c>
      <c r="L2125" s="15" t="s">
        <v>330</v>
      </c>
      <c r="M2125" s="15" t="s">
        <v>14</v>
      </c>
      <c r="N2125" s="15" t="s">
        <v>7451</v>
      </c>
      <c r="O2125" s="15"/>
      <c r="Q2125">
        <v>0.5</v>
      </c>
      <c r="S2125" s="15"/>
      <c r="T2125">
        <f t="shared" si="67"/>
        <v>0.78539816339744828</v>
      </c>
      <c r="U2125" s="15" t="s">
        <v>6099</v>
      </c>
      <c r="V2125" s="15" t="s">
        <v>6100</v>
      </c>
    </row>
    <row r="2126" spans="1:22" ht="15" customHeight="1" x14ac:dyDescent="0.3">
      <c r="A2126" s="15" t="s">
        <v>179</v>
      </c>
      <c r="B2126" s="16">
        <v>43334</v>
      </c>
      <c r="C2126" s="16">
        <v>43334</v>
      </c>
      <c r="D2126" s="15">
        <f t="shared" si="66"/>
        <v>2018</v>
      </c>
      <c r="E2126" s="54" t="s">
        <v>10156</v>
      </c>
      <c r="F2126" s="15" t="s">
        <v>2440</v>
      </c>
      <c r="G2126" s="15"/>
      <c r="H2126" s="15"/>
      <c r="I2126" s="15"/>
      <c r="J2126" s="18">
        <v>0.5</v>
      </c>
      <c r="L2126" s="15" t="s">
        <v>330</v>
      </c>
      <c r="M2126" s="15" t="s">
        <v>14</v>
      </c>
      <c r="N2126" s="15" t="s">
        <v>7451</v>
      </c>
      <c r="O2126" s="15"/>
      <c r="Q2126" s="10">
        <v>0.5</v>
      </c>
      <c r="S2126" s="15"/>
      <c r="T2126">
        <f t="shared" si="67"/>
        <v>0.78539816339744828</v>
      </c>
      <c r="U2126" s="15" t="s">
        <v>6101</v>
      </c>
      <c r="V2126" s="15" t="s">
        <v>6102</v>
      </c>
    </row>
    <row r="2127" spans="1:22" ht="15" customHeight="1" x14ac:dyDescent="0.3">
      <c r="A2127" s="15" t="s">
        <v>179</v>
      </c>
      <c r="B2127" s="16">
        <v>43334</v>
      </c>
      <c r="C2127" s="16">
        <v>43334</v>
      </c>
      <c r="D2127" s="15">
        <f t="shared" si="66"/>
        <v>2018</v>
      </c>
      <c r="E2127" s="54" t="s">
        <v>10156</v>
      </c>
      <c r="F2127" s="15" t="s">
        <v>2440</v>
      </c>
      <c r="G2127" s="15"/>
      <c r="H2127" s="15"/>
      <c r="I2127" s="15"/>
      <c r="J2127" s="18">
        <v>0.01</v>
      </c>
      <c r="L2127" s="15" t="s">
        <v>330</v>
      </c>
      <c r="M2127" s="15" t="s">
        <v>14</v>
      </c>
      <c r="N2127" s="15" t="s">
        <v>7451</v>
      </c>
      <c r="O2127" s="15"/>
      <c r="Q2127">
        <v>0.5</v>
      </c>
      <c r="S2127" s="15"/>
      <c r="T2127">
        <f t="shared" si="67"/>
        <v>0.78539816339744828</v>
      </c>
      <c r="U2127" s="15" t="s">
        <v>6103</v>
      </c>
      <c r="V2127" s="15" t="s">
        <v>6104</v>
      </c>
    </row>
    <row r="2128" spans="1:22" ht="15" customHeight="1" x14ac:dyDescent="0.3">
      <c r="A2128" s="15" t="s">
        <v>96</v>
      </c>
      <c r="B2128" s="16">
        <v>43334</v>
      </c>
      <c r="C2128" s="16">
        <v>43334</v>
      </c>
      <c r="D2128" s="15">
        <f t="shared" si="66"/>
        <v>2018</v>
      </c>
      <c r="E2128" s="54" t="s">
        <v>10156</v>
      </c>
      <c r="F2128" s="15" t="s">
        <v>2440</v>
      </c>
      <c r="G2128" s="15"/>
      <c r="H2128" s="15"/>
      <c r="I2128" s="15"/>
      <c r="J2128" s="18">
        <v>1.5</v>
      </c>
      <c r="L2128" s="15" t="s">
        <v>252</v>
      </c>
      <c r="M2128" s="15" t="s">
        <v>14</v>
      </c>
      <c r="N2128" s="15" t="s">
        <v>7452</v>
      </c>
      <c r="O2128" s="15"/>
      <c r="Q2128" s="10">
        <v>1.5</v>
      </c>
      <c r="S2128" s="15"/>
      <c r="T2128">
        <f t="shared" si="67"/>
        <v>7.0685834705770345</v>
      </c>
      <c r="U2128" s="15" t="s">
        <v>6105</v>
      </c>
      <c r="V2128" s="15" t="s">
        <v>6106</v>
      </c>
    </row>
    <row r="2129" spans="1:22" ht="15" customHeight="1" x14ac:dyDescent="0.3">
      <c r="A2129" s="15" t="s">
        <v>96</v>
      </c>
      <c r="B2129" s="16">
        <v>43334</v>
      </c>
      <c r="C2129" s="16">
        <v>43334</v>
      </c>
      <c r="D2129" s="15">
        <f t="shared" si="66"/>
        <v>2018</v>
      </c>
      <c r="E2129" s="54" t="s">
        <v>10156</v>
      </c>
      <c r="F2129" s="15" t="s">
        <v>289</v>
      </c>
      <c r="G2129" s="15"/>
      <c r="H2129" s="15"/>
      <c r="I2129" s="15"/>
      <c r="J2129" s="18">
        <v>1</v>
      </c>
      <c r="L2129" s="15" t="s">
        <v>330</v>
      </c>
      <c r="M2129" s="15" t="s">
        <v>14</v>
      </c>
      <c r="N2129" s="15" t="s">
        <v>7451</v>
      </c>
      <c r="O2129" s="15"/>
      <c r="Q2129" s="10">
        <v>1</v>
      </c>
      <c r="S2129" s="15"/>
      <c r="T2129">
        <f t="shared" si="67"/>
        <v>3.1415926535897931</v>
      </c>
      <c r="U2129" s="15" t="s">
        <v>6107</v>
      </c>
      <c r="V2129" s="15" t="s">
        <v>6108</v>
      </c>
    </row>
    <row r="2130" spans="1:22" ht="15" customHeight="1" x14ac:dyDescent="0.3">
      <c r="A2130" s="15" t="s">
        <v>96</v>
      </c>
      <c r="B2130" s="16">
        <v>43334</v>
      </c>
      <c r="C2130" s="16">
        <v>43334</v>
      </c>
      <c r="D2130" s="15">
        <f t="shared" si="66"/>
        <v>2018</v>
      </c>
      <c r="E2130" s="54" t="s">
        <v>10156</v>
      </c>
      <c r="F2130" s="15" t="s">
        <v>360</v>
      </c>
      <c r="G2130" s="15"/>
      <c r="H2130" s="15"/>
      <c r="I2130" s="15"/>
      <c r="J2130" s="18">
        <v>2</v>
      </c>
      <c r="L2130" s="15" t="s">
        <v>330</v>
      </c>
      <c r="M2130" s="15" t="s">
        <v>14</v>
      </c>
      <c r="N2130" s="15" t="s">
        <v>7452</v>
      </c>
      <c r="O2130" s="15"/>
      <c r="Q2130" s="10">
        <v>2</v>
      </c>
      <c r="S2130" s="15"/>
      <c r="T2130">
        <f t="shared" si="67"/>
        <v>12.566370614359172</v>
      </c>
      <c r="U2130" s="15" t="s">
        <v>6109</v>
      </c>
      <c r="V2130" s="15" t="s">
        <v>6110</v>
      </c>
    </row>
    <row r="2131" spans="1:22" ht="15" customHeight="1" x14ac:dyDescent="0.3">
      <c r="A2131" s="15" t="s">
        <v>96</v>
      </c>
      <c r="B2131" s="16">
        <v>43334</v>
      </c>
      <c r="C2131" s="16">
        <v>43334</v>
      </c>
      <c r="D2131" s="15">
        <f t="shared" si="66"/>
        <v>2018</v>
      </c>
      <c r="E2131" s="54" t="s">
        <v>10156</v>
      </c>
      <c r="F2131" s="15" t="s">
        <v>289</v>
      </c>
      <c r="G2131" s="15"/>
      <c r="H2131" s="15"/>
      <c r="I2131" s="15"/>
      <c r="J2131" s="18">
        <v>3</v>
      </c>
      <c r="L2131" s="15" t="s">
        <v>330</v>
      </c>
      <c r="M2131" s="15" t="s">
        <v>14</v>
      </c>
      <c r="N2131" s="15" t="s">
        <v>7451</v>
      </c>
      <c r="O2131" s="15"/>
      <c r="Q2131" s="10">
        <v>3</v>
      </c>
      <c r="S2131" s="15"/>
      <c r="T2131">
        <f t="shared" si="67"/>
        <v>28.274333882308138</v>
      </c>
      <c r="U2131" s="15" t="s">
        <v>6111</v>
      </c>
      <c r="V2131" s="15" t="s">
        <v>6112</v>
      </c>
    </row>
    <row r="2132" spans="1:22" ht="15" customHeight="1" x14ac:dyDescent="0.3">
      <c r="A2132" s="15" t="s">
        <v>96</v>
      </c>
      <c r="B2132" s="16">
        <v>43334</v>
      </c>
      <c r="C2132" s="16">
        <v>43334</v>
      </c>
      <c r="D2132" s="15">
        <f t="shared" si="66"/>
        <v>2018</v>
      </c>
      <c r="E2132" s="54" t="s">
        <v>10156</v>
      </c>
      <c r="F2132" s="15" t="s">
        <v>360</v>
      </c>
      <c r="G2132" s="15"/>
      <c r="H2132" s="15"/>
      <c r="I2132" s="15" t="s">
        <v>6113</v>
      </c>
      <c r="J2132" s="18">
        <v>2</v>
      </c>
      <c r="L2132" s="15" t="s">
        <v>240</v>
      </c>
      <c r="M2132" s="15" t="s">
        <v>14</v>
      </c>
      <c r="N2132" s="15" t="s">
        <v>7451</v>
      </c>
      <c r="O2132" s="15"/>
      <c r="Q2132" s="10">
        <v>2</v>
      </c>
      <c r="S2132" s="15"/>
      <c r="T2132">
        <f t="shared" si="67"/>
        <v>12.566370614359172</v>
      </c>
      <c r="U2132" s="15" t="s">
        <v>6114</v>
      </c>
      <c r="V2132" s="15" t="s">
        <v>6115</v>
      </c>
    </row>
    <row r="2133" spans="1:22" ht="15" customHeight="1" x14ac:dyDescent="0.3">
      <c r="A2133" s="15" t="s">
        <v>96</v>
      </c>
      <c r="B2133" s="16">
        <v>43334</v>
      </c>
      <c r="C2133" s="16">
        <v>43334</v>
      </c>
      <c r="D2133" s="15">
        <f t="shared" si="66"/>
        <v>2018</v>
      </c>
      <c r="E2133" s="54" t="s">
        <v>10156</v>
      </c>
      <c r="F2133" s="15" t="s">
        <v>289</v>
      </c>
      <c r="G2133" s="15"/>
      <c r="H2133" s="15"/>
      <c r="I2133" s="15"/>
      <c r="J2133" s="18">
        <v>1</v>
      </c>
      <c r="L2133" s="15" t="s">
        <v>330</v>
      </c>
      <c r="M2133" s="15" t="s">
        <v>14</v>
      </c>
      <c r="N2133" s="15" t="s">
        <v>7451</v>
      </c>
      <c r="O2133" s="15"/>
      <c r="Q2133" s="10">
        <v>1</v>
      </c>
      <c r="S2133" s="15"/>
      <c r="T2133">
        <f t="shared" si="67"/>
        <v>3.1415926535897931</v>
      </c>
      <c r="U2133" s="15" t="s">
        <v>6116</v>
      </c>
      <c r="V2133" s="15" t="s">
        <v>6117</v>
      </c>
    </row>
    <row r="2134" spans="1:22" ht="15" customHeight="1" x14ac:dyDescent="0.3">
      <c r="A2134" s="15" t="s">
        <v>96</v>
      </c>
      <c r="B2134" s="16">
        <v>43334</v>
      </c>
      <c r="C2134" s="16">
        <v>43334</v>
      </c>
      <c r="D2134" s="15">
        <f t="shared" si="66"/>
        <v>2018</v>
      </c>
      <c r="E2134" s="54" t="s">
        <v>10156</v>
      </c>
      <c r="F2134" s="15" t="s">
        <v>289</v>
      </c>
      <c r="G2134" s="15"/>
      <c r="H2134" s="15"/>
      <c r="I2134" s="15"/>
      <c r="J2134" s="18">
        <v>1</v>
      </c>
      <c r="L2134" s="15" t="s">
        <v>330</v>
      </c>
      <c r="M2134" s="15" t="s">
        <v>14</v>
      </c>
      <c r="N2134" s="15" t="s">
        <v>7451</v>
      </c>
      <c r="O2134" s="15"/>
      <c r="Q2134" s="10">
        <v>1</v>
      </c>
      <c r="S2134" s="15"/>
      <c r="T2134">
        <f t="shared" si="67"/>
        <v>3.1415926535897931</v>
      </c>
      <c r="U2134" s="15" t="s">
        <v>6118</v>
      </c>
      <c r="V2134" s="15" t="s">
        <v>6119</v>
      </c>
    </row>
    <row r="2135" spans="1:22" ht="15" customHeight="1" x14ac:dyDescent="0.3">
      <c r="A2135" s="15" t="s">
        <v>96</v>
      </c>
      <c r="B2135" s="16">
        <v>43334</v>
      </c>
      <c r="C2135" s="16">
        <v>43334</v>
      </c>
      <c r="D2135" s="15">
        <f t="shared" si="66"/>
        <v>2018</v>
      </c>
      <c r="E2135" s="54" t="s">
        <v>10156</v>
      </c>
      <c r="F2135" s="15" t="s">
        <v>289</v>
      </c>
      <c r="G2135" s="15"/>
      <c r="H2135" s="15"/>
      <c r="I2135" s="15"/>
      <c r="J2135" s="18">
        <v>1</v>
      </c>
      <c r="L2135" s="15" t="s">
        <v>330</v>
      </c>
      <c r="M2135" s="15" t="s">
        <v>14</v>
      </c>
      <c r="N2135" s="15" t="s">
        <v>7451</v>
      </c>
      <c r="O2135" s="15"/>
      <c r="Q2135" s="10">
        <v>1</v>
      </c>
      <c r="S2135" s="15"/>
      <c r="T2135">
        <f t="shared" si="67"/>
        <v>3.1415926535897931</v>
      </c>
      <c r="U2135" s="15" t="s">
        <v>6120</v>
      </c>
      <c r="V2135" s="15" t="s">
        <v>6121</v>
      </c>
    </row>
    <row r="2136" spans="1:22" ht="15" customHeight="1" x14ac:dyDescent="0.3">
      <c r="A2136" s="15" t="s">
        <v>96</v>
      </c>
      <c r="B2136" s="16">
        <v>43334</v>
      </c>
      <c r="C2136" s="16">
        <v>43334</v>
      </c>
      <c r="D2136" s="15">
        <f t="shared" si="66"/>
        <v>2018</v>
      </c>
      <c r="E2136" s="54" t="s">
        <v>10156</v>
      </c>
      <c r="F2136" s="15" t="s">
        <v>289</v>
      </c>
      <c r="G2136" s="15"/>
      <c r="H2136" s="15"/>
      <c r="I2136" s="15"/>
      <c r="J2136" s="18">
        <v>2</v>
      </c>
      <c r="L2136" s="15" t="s">
        <v>240</v>
      </c>
      <c r="M2136" s="15" t="s">
        <v>14</v>
      </c>
      <c r="N2136" s="15" t="s">
        <v>7451</v>
      </c>
      <c r="O2136" s="15"/>
      <c r="Q2136" s="10">
        <v>2</v>
      </c>
      <c r="S2136" s="15"/>
      <c r="T2136">
        <f t="shared" si="67"/>
        <v>12.566370614359172</v>
      </c>
      <c r="U2136" s="15" t="s">
        <v>6122</v>
      </c>
      <c r="V2136" s="15" t="s">
        <v>6123</v>
      </c>
    </row>
    <row r="2137" spans="1:22" ht="15" customHeight="1" x14ac:dyDescent="0.3">
      <c r="A2137" s="15" t="s">
        <v>96</v>
      </c>
      <c r="B2137" s="16">
        <v>43334</v>
      </c>
      <c r="C2137" s="16">
        <v>43334</v>
      </c>
      <c r="D2137" s="15">
        <f t="shared" si="66"/>
        <v>2018</v>
      </c>
      <c r="E2137" s="54" t="s">
        <v>10156</v>
      </c>
      <c r="F2137" s="15" t="s">
        <v>360</v>
      </c>
      <c r="G2137" s="15"/>
      <c r="H2137" s="15"/>
      <c r="I2137" s="15"/>
      <c r="J2137" s="18">
        <v>1</v>
      </c>
      <c r="L2137" s="15" t="s">
        <v>330</v>
      </c>
      <c r="M2137" s="15" t="s">
        <v>14</v>
      </c>
      <c r="N2137" s="15" t="s">
        <v>7451</v>
      </c>
      <c r="O2137" s="15"/>
      <c r="Q2137" s="10">
        <v>1</v>
      </c>
      <c r="S2137" s="15"/>
      <c r="T2137">
        <f t="shared" si="67"/>
        <v>3.1415926535897931</v>
      </c>
      <c r="U2137" s="15" t="s">
        <v>6124</v>
      </c>
      <c r="V2137" s="15" t="s">
        <v>6125</v>
      </c>
    </row>
    <row r="2138" spans="1:22" ht="15" customHeight="1" x14ac:dyDescent="0.3">
      <c r="A2138" s="15" t="s">
        <v>96</v>
      </c>
      <c r="B2138" s="16">
        <v>43334</v>
      </c>
      <c r="C2138" s="16">
        <v>43334</v>
      </c>
      <c r="D2138" s="15">
        <f t="shared" si="66"/>
        <v>2018</v>
      </c>
      <c r="E2138" s="54" t="s">
        <v>10156</v>
      </c>
      <c r="F2138" s="15" t="s">
        <v>289</v>
      </c>
      <c r="G2138" s="15"/>
      <c r="H2138" s="15"/>
      <c r="I2138" s="15"/>
      <c r="J2138" s="18">
        <v>0.01</v>
      </c>
      <c r="L2138" s="15" t="s">
        <v>330</v>
      </c>
      <c r="M2138" s="15" t="s">
        <v>12</v>
      </c>
      <c r="N2138" s="15" t="s">
        <v>7451</v>
      </c>
      <c r="O2138" s="15"/>
      <c r="Q2138">
        <v>0.5</v>
      </c>
      <c r="S2138" s="15"/>
      <c r="T2138">
        <f t="shared" si="67"/>
        <v>0.78539816339744828</v>
      </c>
      <c r="U2138" s="15" t="s">
        <v>6126</v>
      </c>
      <c r="V2138" s="15" t="s">
        <v>6127</v>
      </c>
    </row>
    <row r="2139" spans="1:22" ht="15" customHeight="1" x14ac:dyDescent="0.3">
      <c r="A2139" s="15" t="s">
        <v>96</v>
      </c>
      <c r="B2139" s="16">
        <v>43334</v>
      </c>
      <c r="C2139" s="16">
        <v>43334</v>
      </c>
      <c r="D2139" s="15">
        <f t="shared" si="66"/>
        <v>2018</v>
      </c>
      <c r="E2139" s="54" t="s">
        <v>10156</v>
      </c>
      <c r="F2139" s="15" t="s">
        <v>360</v>
      </c>
      <c r="G2139" s="15"/>
      <c r="H2139" s="15"/>
      <c r="I2139" s="15"/>
      <c r="J2139" s="18">
        <v>0.5</v>
      </c>
      <c r="L2139" s="15" t="s">
        <v>330</v>
      </c>
      <c r="M2139" s="15" t="s">
        <v>14</v>
      </c>
      <c r="N2139" s="15" t="s">
        <v>7451</v>
      </c>
      <c r="O2139" s="15"/>
      <c r="Q2139" s="10">
        <v>0.5</v>
      </c>
      <c r="S2139" s="15"/>
      <c r="T2139">
        <f t="shared" si="67"/>
        <v>0.78539816339744828</v>
      </c>
      <c r="U2139" s="15" t="s">
        <v>6128</v>
      </c>
      <c r="V2139" s="15" t="s">
        <v>6129</v>
      </c>
    </row>
    <row r="2140" spans="1:22" ht="15" customHeight="1" x14ac:dyDescent="0.3">
      <c r="A2140" s="15" t="s">
        <v>96</v>
      </c>
      <c r="B2140" s="16">
        <v>43334</v>
      </c>
      <c r="C2140" s="16">
        <v>43334</v>
      </c>
      <c r="D2140" s="15">
        <f t="shared" si="66"/>
        <v>2018</v>
      </c>
      <c r="E2140" s="54" t="s">
        <v>10156</v>
      </c>
      <c r="F2140" s="15" t="s">
        <v>289</v>
      </c>
      <c r="G2140" s="15"/>
      <c r="H2140" s="15"/>
      <c r="I2140" s="15"/>
      <c r="J2140" s="18">
        <v>0.01</v>
      </c>
      <c r="L2140" s="15" t="s">
        <v>330</v>
      </c>
      <c r="M2140" s="15" t="s">
        <v>14</v>
      </c>
      <c r="N2140" s="15" t="s">
        <v>7451</v>
      </c>
      <c r="O2140" s="15"/>
      <c r="Q2140">
        <v>0.5</v>
      </c>
      <c r="S2140" s="15"/>
      <c r="T2140">
        <f t="shared" si="67"/>
        <v>0.78539816339744828</v>
      </c>
      <c r="U2140" s="15" t="s">
        <v>6130</v>
      </c>
      <c r="V2140" s="15" t="s">
        <v>6131</v>
      </c>
    </row>
    <row r="2141" spans="1:22" ht="15" customHeight="1" x14ac:dyDescent="0.3">
      <c r="A2141" s="15" t="s">
        <v>96</v>
      </c>
      <c r="B2141" s="16">
        <v>43334</v>
      </c>
      <c r="C2141" s="16">
        <v>43334</v>
      </c>
      <c r="D2141" s="15">
        <f t="shared" si="66"/>
        <v>2018</v>
      </c>
      <c r="E2141" s="54" t="s">
        <v>10156</v>
      </c>
      <c r="F2141" s="15" t="s">
        <v>360</v>
      </c>
      <c r="G2141" s="15"/>
      <c r="H2141" s="15"/>
      <c r="I2141" s="15"/>
      <c r="J2141" s="18">
        <v>0.5</v>
      </c>
      <c r="L2141" s="15" t="s">
        <v>330</v>
      </c>
      <c r="M2141" s="15" t="s">
        <v>14</v>
      </c>
      <c r="N2141" s="15" t="s">
        <v>7451</v>
      </c>
      <c r="O2141" s="15"/>
      <c r="Q2141" s="10">
        <v>0.5</v>
      </c>
      <c r="S2141" s="15"/>
      <c r="T2141">
        <f t="shared" si="67"/>
        <v>0.78539816339744828</v>
      </c>
      <c r="U2141" s="15" t="s">
        <v>6132</v>
      </c>
      <c r="V2141" s="15" t="s">
        <v>6133</v>
      </c>
    </row>
    <row r="2142" spans="1:22" ht="15" customHeight="1" x14ac:dyDescent="0.3">
      <c r="A2142" s="15" t="s">
        <v>96</v>
      </c>
      <c r="B2142" s="16">
        <v>43334</v>
      </c>
      <c r="C2142" s="16">
        <v>43334</v>
      </c>
      <c r="D2142" s="15">
        <f t="shared" si="66"/>
        <v>2018</v>
      </c>
      <c r="E2142" s="54" t="s">
        <v>10156</v>
      </c>
      <c r="F2142" s="15" t="s">
        <v>474</v>
      </c>
      <c r="G2142" s="15"/>
      <c r="H2142" s="15"/>
      <c r="I2142" s="15"/>
      <c r="J2142" s="18">
        <v>5</v>
      </c>
      <c r="L2142" s="15" t="s">
        <v>252</v>
      </c>
      <c r="M2142" s="15" t="s">
        <v>14</v>
      </c>
      <c r="N2142" s="15" t="s">
        <v>7452</v>
      </c>
      <c r="O2142" s="15"/>
      <c r="Q2142" s="10">
        <v>5</v>
      </c>
      <c r="S2142" s="15"/>
      <c r="T2142">
        <f t="shared" si="67"/>
        <v>78.539816339744831</v>
      </c>
      <c r="U2142" s="15" t="s">
        <v>6134</v>
      </c>
      <c r="V2142" s="15" t="s">
        <v>6135</v>
      </c>
    </row>
    <row r="2143" spans="1:22" ht="15" customHeight="1" x14ac:dyDescent="0.3">
      <c r="A2143" s="15" t="s">
        <v>42</v>
      </c>
      <c r="B2143" s="16">
        <v>43322</v>
      </c>
      <c r="C2143" s="16">
        <v>43322</v>
      </c>
      <c r="D2143" s="15">
        <f t="shared" si="66"/>
        <v>2018</v>
      </c>
      <c r="E2143" s="15" t="s">
        <v>41</v>
      </c>
      <c r="F2143" s="15" t="s">
        <v>2440</v>
      </c>
      <c r="G2143" s="15"/>
      <c r="H2143" s="15"/>
      <c r="I2143" s="15"/>
      <c r="J2143" s="18">
        <v>10</v>
      </c>
      <c r="L2143" s="15" t="s">
        <v>240</v>
      </c>
      <c r="M2143" s="15" t="s">
        <v>14</v>
      </c>
      <c r="N2143" s="15" t="s">
        <v>7452</v>
      </c>
      <c r="O2143" s="15"/>
      <c r="Q2143" s="10">
        <v>10</v>
      </c>
      <c r="S2143" s="15"/>
      <c r="T2143">
        <f t="shared" si="67"/>
        <v>314.15926535897933</v>
      </c>
      <c r="U2143" s="15" t="s">
        <v>6136</v>
      </c>
      <c r="V2143" s="15" t="s">
        <v>6137</v>
      </c>
    </row>
    <row r="2144" spans="1:22" ht="15" customHeight="1" x14ac:dyDescent="0.3">
      <c r="A2144" s="15" t="s">
        <v>42</v>
      </c>
      <c r="B2144" s="16">
        <v>43322</v>
      </c>
      <c r="C2144" s="16">
        <v>43322</v>
      </c>
      <c r="D2144" s="15">
        <f t="shared" si="66"/>
        <v>2018</v>
      </c>
      <c r="E2144" s="15" t="s">
        <v>41</v>
      </c>
      <c r="F2144" s="15" t="s">
        <v>262</v>
      </c>
      <c r="G2144" s="15"/>
      <c r="H2144" s="15"/>
      <c r="I2144" s="15"/>
      <c r="J2144" s="18">
        <v>10</v>
      </c>
      <c r="L2144" s="15" t="s">
        <v>252</v>
      </c>
      <c r="M2144" s="15" t="s">
        <v>14</v>
      </c>
      <c r="N2144" s="15" t="s">
        <v>7453</v>
      </c>
      <c r="O2144" s="15"/>
      <c r="Q2144" s="10">
        <v>10</v>
      </c>
      <c r="S2144" s="15"/>
      <c r="T2144">
        <f t="shared" si="67"/>
        <v>314.15926535897933</v>
      </c>
      <c r="U2144" s="15" t="s">
        <v>6138</v>
      </c>
      <c r="V2144" s="15" t="s">
        <v>6139</v>
      </c>
    </row>
    <row r="2145" spans="1:22" ht="15" customHeight="1" x14ac:dyDescent="0.3">
      <c r="A2145" s="15" t="s">
        <v>42</v>
      </c>
      <c r="B2145" s="16">
        <v>43322</v>
      </c>
      <c r="C2145" s="16">
        <v>43322</v>
      </c>
      <c r="D2145" s="15">
        <f t="shared" si="66"/>
        <v>2018</v>
      </c>
      <c r="E2145" s="15" t="s">
        <v>41</v>
      </c>
      <c r="F2145" s="15" t="s">
        <v>262</v>
      </c>
      <c r="G2145" s="15"/>
      <c r="H2145" s="15"/>
      <c r="I2145" s="15"/>
      <c r="J2145" s="18">
        <v>1</v>
      </c>
      <c r="L2145" s="15" t="s">
        <v>240</v>
      </c>
      <c r="M2145" s="15" t="s">
        <v>14</v>
      </c>
      <c r="N2145" s="15" t="s">
        <v>7451</v>
      </c>
      <c r="O2145" s="15"/>
      <c r="Q2145" s="10">
        <v>1</v>
      </c>
      <c r="S2145" s="15"/>
      <c r="T2145">
        <f t="shared" si="67"/>
        <v>3.1415926535897931</v>
      </c>
      <c r="U2145" s="15" t="s">
        <v>6140</v>
      </c>
      <c r="V2145" s="15" t="s">
        <v>6141</v>
      </c>
    </row>
    <row r="2146" spans="1:22" ht="15" customHeight="1" x14ac:dyDescent="0.3">
      <c r="A2146" s="15" t="s">
        <v>42</v>
      </c>
      <c r="B2146" s="16">
        <v>43322</v>
      </c>
      <c r="C2146" s="16">
        <v>43322</v>
      </c>
      <c r="D2146" s="15">
        <f t="shared" si="66"/>
        <v>2018</v>
      </c>
      <c r="E2146" s="15" t="s">
        <v>41</v>
      </c>
      <c r="F2146" s="15" t="s">
        <v>262</v>
      </c>
      <c r="G2146" s="15"/>
      <c r="H2146" s="15"/>
      <c r="I2146" s="15"/>
      <c r="J2146" s="18">
        <v>0</v>
      </c>
      <c r="L2146" s="15" t="s">
        <v>330</v>
      </c>
      <c r="M2146" s="15" t="s">
        <v>14</v>
      </c>
      <c r="N2146" s="15" t="s">
        <v>7451</v>
      </c>
      <c r="O2146" s="15"/>
      <c r="Q2146">
        <v>0.5</v>
      </c>
      <c r="S2146" s="15"/>
      <c r="T2146">
        <f t="shared" si="67"/>
        <v>0.78539816339744828</v>
      </c>
      <c r="U2146" s="15" t="s">
        <v>6142</v>
      </c>
      <c r="V2146" s="15" t="s">
        <v>6143</v>
      </c>
    </row>
    <row r="2147" spans="1:22" ht="15" customHeight="1" x14ac:dyDescent="0.3">
      <c r="A2147" s="15" t="s">
        <v>42</v>
      </c>
      <c r="B2147" s="16">
        <v>43322</v>
      </c>
      <c r="C2147" s="16">
        <v>43322</v>
      </c>
      <c r="D2147" s="15">
        <f t="shared" si="66"/>
        <v>2018</v>
      </c>
      <c r="E2147" s="15" t="s">
        <v>41</v>
      </c>
      <c r="F2147" s="15" t="s">
        <v>262</v>
      </c>
      <c r="G2147" s="15"/>
      <c r="H2147" s="15"/>
      <c r="I2147" s="15"/>
      <c r="J2147" s="18">
        <v>5</v>
      </c>
      <c r="L2147" s="15" t="s">
        <v>252</v>
      </c>
      <c r="M2147" s="15" t="s">
        <v>14</v>
      </c>
      <c r="N2147" s="15" t="s">
        <v>7452</v>
      </c>
      <c r="O2147" s="15"/>
      <c r="Q2147" s="10">
        <v>5</v>
      </c>
      <c r="S2147" s="15"/>
      <c r="T2147">
        <f t="shared" si="67"/>
        <v>78.539816339744831</v>
      </c>
      <c r="U2147" s="15" t="s">
        <v>6144</v>
      </c>
      <c r="V2147" s="15" t="s">
        <v>6145</v>
      </c>
    </row>
    <row r="2148" spans="1:22" ht="15" customHeight="1" x14ac:dyDescent="0.3">
      <c r="A2148" s="15" t="s">
        <v>42</v>
      </c>
      <c r="B2148" s="16">
        <v>43322</v>
      </c>
      <c r="C2148" s="16">
        <v>43322</v>
      </c>
      <c r="D2148" s="15">
        <f t="shared" si="66"/>
        <v>2018</v>
      </c>
      <c r="E2148" s="15" t="s">
        <v>41</v>
      </c>
      <c r="F2148" s="15" t="s">
        <v>262</v>
      </c>
      <c r="G2148" s="15"/>
      <c r="H2148" s="15"/>
      <c r="I2148" s="15"/>
      <c r="J2148" s="18">
        <v>5</v>
      </c>
      <c r="L2148" s="15" t="s">
        <v>240</v>
      </c>
      <c r="M2148" s="15" t="s">
        <v>14</v>
      </c>
      <c r="N2148" s="15" t="s">
        <v>7451</v>
      </c>
      <c r="O2148" s="15"/>
      <c r="Q2148" s="10">
        <v>5</v>
      </c>
      <c r="S2148" s="15"/>
      <c r="T2148">
        <f t="shared" si="67"/>
        <v>78.539816339744831</v>
      </c>
      <c r="U2148" s="15" t="s">
        <v>6146</v>
      </c>
      <c r="V2148" s="15" t="s">
        <v>6147</v>
      </c>
    </row>
    <row r="2149" spans="1:22" ht="15" customHeight="1" x14ac:dyDescent="0.3">
      <c r="A2149" s="15" t="s">
        <v>42</v>
      </c>
      <c r="B2149" s="16">
        <v>43322</v>
      </c>
      <c r="C2149" s="16">
        <v>43322</v>
      </c>
      <c r="D2149" s="15">
        <f t="shared" si="66"/>
        <v>2018</v>
      </c>
      <c r="E2149" s="15" t="s">
        <v>41</v>
      </c>
      <c r="F2149" s="15" t="s">
        <v>2440</v>
      </c>
      <c r="G2149" s="15"/>
      <c r="H2149" s="15"/>
      <c r="I2149" s="15"/>
      <c r="J2149" s="18">
        <v>3</v>
      </c>
      <c r="L2149" s="15" t="s">
        <v>252</v>
      </c>
      <c r="M2149" s="15" t="s">
        <v>14</v>
      </c>
      <c r="N2149" s="15" t="s">
        <v>7452</v>
      </c>
      <c r="O2149" s="15"/>
      <c r="Q2149" s="10">
        <v>3</v>
      </c>
      <c r="S2149" s="15"/>
      <c r="T2149">
        <f t="shared" si="67"/>
        <v>28.274333882308138</v>
      </c>
      <c r="U2149" s="15" t="s">
        <v>6148</v>
      </c>
      <c r="V2149" s="15" t="s">
        <v>6149</v>
      </c>
    </row>
    <row r="2150" spans="1:22" ht="15" customHeight="1" x14ac:dyDescent="0.3">
      <c r="A2150" s="15" t="s">
        <v>42</v>
      </c>
      <c r="B2150" s="16">
        <v>43322</v>
      </c>
      <c r="C2150" s="16">
        <v>43322</v>
      </c>
      <c r="D2150" s="15">
        <f t="shared" si="66"/>
        <v>2018</v>
      </c>
      <c r="E2150" s="15" t="s">
        <v>41</v>
      </c>
      <c r="F2150" s="15" t="s">
        <v>2440</v>
      </c>
      <c r="G2150" s="15"/>
      <c r="H2150" s="15"/>
      <c r="I2150" s="15"/>
      <c r="J2150" s="18">
        <v>3</v>
      </c>
      <c r="L2150" s="15" t="s">
        <v>240</v>
      </c>
      <c r="M2150" s="15" t="s">
        <v>14</v>
      </c>
      <c r="N2150" s="15" t="s">
        <v>7452</v>
      </c>
      <c r="O2150" s="15"/>
      <c r="Q2150" s="10">
        <v>3</v>
      </c>
      <c r="S2150" s="15"/>
      <c r="T2150">
        <f t="shared" si="67"/>
        <v>28.274333882308138</v>
      </c>
      <c r="U2150" s="15" t="s">
        <v>6150</v>
      </c>
      <c r="V2150" s="15" t="s">
        <v>6151</v>
      </c>
    </row>
    <row r="2151" spans="1:22" ht="15" customHeight="1" x14ac:dyDescent="0.3">
      <c r="A2151" s="15" t="s">
        <v>42</v>
      </c>
      <c r="B2151" s="16">
        <v>43322</v>
      </c>
      <c r="C2151" s="16">
        <v>43322</v>
      </c>
      <c r="D2151" s="15">
        <f t="shared" si="66"/>
        <v>2018</v>
      </c>
      <c r="E2151" s="15" t="s">
        <v>41</v>
      </c>
      <c r="F2151" s="15" t="s">
        <v>2440</v>
      </c>
      <c r="G2151" s="15"/>
      <c r="H2151" s="15"/>
      <c r="I2151" s="15" t="s">
        <v>151</v>
      </c>
      <c r="J2151" s="18">
        <v>5</v>
      </c>
      <c r="L2151" s="15" t="s">
        <v>240</v>
      </c>
      <c r="M2151" s="15" t="s">
        <v>14</v>
      </c>
      <c r="N2151" s="15" t="s">
        <v>7452</v>
      </c>
      <c r="O2151" s="15"/>
      <c r="Q2151" s="10">
        <v>5</v>
      </c>
      <c r="S2151" s="15"/>
      <c r="T2151">
        <f t="shared" si="67"/>
        <v>78.539816339744831</v>
      </c>
      <c r="U2151" s="15" t="s">
        <v>6152</v>
      </c>
      <c r="V2151" s="15" t="s">
        <v>6153</v>
      </c>
    </row>
    <row r="2152" spans="1:22" ht="15" customHeight="1" x14ac:dyDescent="0.3">
      <c r="A2152" s="15" t="s">
        <v>40</v>
      </c>
      <c r="B2152" s="16">
        <v>43322</v>
      </c>
      <c r="C2152" s="16">
        <v>43322</v>
      </c>
      <c r="D2152" s="15">
        <f t="shared" si="66"/>
        <v>2018</v>
      </c>
      <c r="E2152" s="15" t="s">
        <v>41</v>
      </c>
      <c r="F2152" s="15" t="s">
        <v>289</v>
      </c>
      <c r="G2152" s="15"/>
      <c r="H2152" s="15"/>
      <c r="I2152" s="15" t="s">
        <v>145</v>
      </c>
      <c r="J2152" s="18">
        <v>1</v>
      </c>
      <c r="L2152" s="15" t="s">
        <v>252</v>
      </c>
      <c r="M2152" s="15" t="s">
        <v>14</v>
      </c>
      <c r="N2152" s="15" t="s">
        <v>7452</v>
      </c>
      <c r="O2152" s="15"/>
      <c r="Q2152" s="10">
        <v>1</v>
      </c>
      <c r="S2152" s="15"/>
      <c r="T2152">
        <f t="shared" si="67"/>
        <v>3.1415926535897931</v>
      </c>
      <c r="U2152" s="15" t="s">
        <v>6154</v>
      </c>
      <c r="V2152" s="15" t="s">
        <v>6155</v>
      </c>
    </row>
    <row r="2153" spans="1:22" ht="15" customHeight="1" x14ac:dyDescent="0.3">
      <c r="A2153" s="15" t="s">
        <v>40</v>
      </c>
      <c r="B2153" s="16">
        <v>43322</v>
      </c>
      <c r="C2153" s="16">
        <v>43322</v>
      </c>
      <c r="D2153" s="15">
        <f t="shared" si="66"/>
        <v>2018</v>
      </c>
      <c r="E2153" s="15" t="s">
        <v>41</v>
      </c>
      <c r="F2153" s="15" t="s">
        <v>360</v>
      </c>
      <c r="G2153" s="15"/>
      <c r="H2153" s="15"/>
      <c r="I2153" s="15"/>
      <c r="J2153" s="18">
        <v>0</v>
      </c>
      <c r="L2153" s="15" t="s">
        <v>330</v>
      </c>
      <c r="M2153" s="15" t="s">
        <v>14</v>
      </c>
      <c r="N2153" s="15" t="s">
        <v>7451</v>
      </c>
      <c r="O2153" s="15"/>
      <c r="Q2153">
        <v>0.5</v>
      </c>
      <c r="S2153" s="15"/>
      <c r="T2153">
        <f t="shared" si="67"/>
        <v>0.78539816339744828</v>
      </c>
      <c r="U2153" s="15" t="s">
        <v>6156</v>
      </c>
      <c r="V2153" s="15" t="s">
        <v>6157</v>
      </c>
    </row>
    <row r="2154" spans="1:22" ht="15" customHeight="1" x14ac:dyDescent="0.3">
      <c r="A2154" s="15" t="s">
        <v>40</v>
      </c>
      <c r="B2154" s="16">
        <v>43322</v>
      </c>
      <c r="C2154" s="16">
        <v>43322</v>
      </c>
      <c r="D2154" s="15">
        <f t="shared" si="66"/>
        <v>2018</v>
      </c>
      <c r="E2154" s="15" t="s">
        <v>41</v>
      </c>
      <c r="F2154" s="15" t="s">
        <v>2440</v>
      </c>
      <c r="G2154" s="15"/>
      <c r="H2154" s="15"/>
      <c r="I2154" s="15"/>
      <c r="J2154" s="18">
        <v>0</v>
      </c>
      <c r="L2154" s="15" t="s">
        <v>240</v>
      </c>
      <c r="M2154" s="15" t="s">
        <v>14</v>
      </c>
      <c r="N2154" s="15" t="s">
        <v>7451</v>
      </c>
      <c r="O2154" s="15"/>
      <c r="Q2154">
        <v>0.5</v>
      </c>
      <c r="S2154" s="15"/>
      <c r="T2154">
        <f t="shared" si="67"/>
        <v>0.78539816339744828</v>
      </c>
      <c r="U2154" s="15" t="s">
        <v>6158</v>
      </c>
      <c r="V2154" s="15" t="s">
        <v>6159</v>
      </c>
    </row>
    <row r="2155" spans="1:22" ht="15" customHeight="1" x14ac:dyDescent="0.3">
      <c r="A2155" s="15" t="s">
        <v>40</v>
      </c>
      <c r="B2155" s="16">
        <v>43322</v>
      </c>
      <c r="C2155" s="16">
        <v>43322</v>
      </c>
      <c r="D2155" s="15">
        <f t="shared" si="66"/>
        <v>2018</v>
      </c>
      <c r="E2155" s="15" t="s">
        <v>41</v>
      </c>
      <c r="F2155" s="15" t="s">
        <v>360</v>
      </c>
      <c r="G2155" s="15"/>
      <c r="H2155" s="15"/>
      <c r="I2155" s="15"/>
      <c r="J2155" s="18">
        <v>0</v>
      </c>
      <c r="L2155" s="15" t="s">
        <v>240</v>
      </c>
      <c r="M2155" s="15" t="s">
        <v>14</v>
      </c>
      <c r="N2155" s="15" t="s">
        <v>7451</v>
      </c>
      <c r="O2155" s="15"/>
      <c r="Q2155">
        <v>0.5</v>
      </c>
      <c r="S2155" s="15"/>
      <c r="T2155">
        <f t="shared" si="67"/>
        <v>0.78539816339744828</v>
      </c>
      <c r="U2155" s="15" t="s">
        <v>6160</v>
      </c>
      <c r="V2155" s="15" t="s">
        <v>6161</v>
      </c>
    </row>
    <row r="2156" spans="1:22" ht="15" customHeight="1" x14ac:dyDescent="0.3">
      <c r="A2156" s="15" t="s">
        <v>40</v>
      </c>
      <c r="B2156" s="16">
        <v>43322</v>
      </c>
      <c r="C2156" s="16">
        <v>43322</v>
      </c>
      <c r="D2156" s="15">
        <f t="shared" si="66"/>
        <v>2018</v>
      </c>
      <c r="E2156" s="15" t="s">
        <v>41</v>
      </c>
      <c r="F2156" s="15" t="s">
        <v>360</v>
      </c>
      <c r="G2156" s="15"/>
      <c r="H2156" s="15"/>
      <c r="I2156" s="15" t="s">
        <v>146</v>
      </c>
      <c r="J2156" s="18">
        <v>0</v>
      </c>
      <c r="L2156" s="15" t="s">
        <v>330</v>
      </c>
      <c r="M2156" s="15" t="s">
        <v>14</v>
      </c>
      <c r="N2156" s="15" t="s">
        <v>7451</v>
      </c>
      <c r="O2156" s="15"/>
      <c r="Q2156">
        <v>0.5</v>
      </c>
      <c r="S2156" s="15"/>
      <c r="T2156">
        <f t="shared" si="67"/>
        <v>0.78539816339744828</v>
      </c>
      <c r="U2156" s="15" t="s">
        <v>6162</v>
      </c>
      <c r="V2156" s="15" t="s">
        <v>6163</v>
      </c>
    </row>
    <row r="2157" spans="1:22" ht="15" customHeight="1" x14ac:dyDescent="0.3">
      <c r="A2157" s="15" t="s">
        <v>40</v>
      </c>
      <c r="B2157" s="16">
        <v>43322</v>
      </c>
      <c r="C2157" s="16">
        <v>43322</v>
      </c>
      <c r="D2157" s="15">
        <f t="shared" si="66"/>
        <v>2018</v>
      </c>
      <c r="E2157" s="15" t="s">
        <v>41</v>
      </c>
      <c r="F2157" s="15" t="s">
        <v>2440</v>
      </c>
      <c r="G2157" s="15"/>
      <c r="H2157" s="15"/>
      <c r="I2157" s="15"/>
      <c r="J2157" s="18">
        <v>5</v>
      </c>
      <c r="L2157" s="15" t="s">
        <v>252</v>
      </c>
      <c r="M2157" s="15" t="s">
        <v>14</v>
      </c>
      <c r="N2157" s="15" t="s">
        <v>7452</v>
      </c>
      <c r="O2157" s="15"/>
      <c r="Q2157" s="10">
        <v>5</v>
      </c>
      <c r="S2157" s="15"/>
      <c r="T2157">
        <f t="shared" si="67"/>
        <v>78.539816339744831</v>
      </c>
      <c r="U2157" s="15" t="s">
        <v>6164</v>
      </c>
      <c r="V2157" s="15" t="s">
        <v>6165</v>
      </c>
    </row>
    <row r="2158" spans="1:22" ht="15" customHeight="1" x14ac:dyDescent="0.3">
      <c r="A2158" s="15" t="s">
        <v>40</v>
      </c>
      <c r="B2158" s="16">
        <v>43322</v>
      </c>
      <c r="C2158" s="16">
        <v>43322</v>
      </c>
      <c r="D2158" s="15">
        <f t="shared" si="66"/>
        <v>2018</v>
      </c>
      <c r="E2158" s="15" t="s">
        <v>41</v>
      </c>
      <c r="F2158" s="15" t="s">
        <v>2440</v>
      </c>
      <c r="G2158" s="15"/>
      <c r="H2158" s="15"/>
      <c r="I2158" s="15"/>
      <c r="J2158" s="18">
        <v>10</v>
      </c>
      <c r="L2158" s="15" t="s">
        <v>252</v>
      </c>
      <c r="M2158" s="15" t="s">
        <v>14</v>
      </c>
      <c r="N2158" s="15" t="s">
        <v>7452</v>
      </c>
      <c r="O2158" s="15"/>
      <c r="Q2158" s="10">
        <v>10</v>
      </c>
      <c r="S2158" s="15"/>
      <c r="T2158">
        <f t="shared" si="67"/>
        <v>314.15926535897933</v>
      </c>
      <c r="U2158" s="15" t="s">
        <v>6166</v>
      </c>
      <c r="V2158" s="15" t="s">
        <v>6167</v>
      </c>
    </row>
    <row r="2159" spans="1:22" ht="15" customHeight="1" x14ac:dyDescent="0.3">
      <c r="A2159" s="15" t="s">
        <v>40</v>
      </c>
      <c r="B2159" s="16">
        <v>43322</v>
      </c>
      <c r="C2159" s="16">
        <v>43322</v>
      </c>
      <c r="D2159" s="15">
        <f t="shared" si="66"/>
        <v>2018</v>
      </c>
      <c r="E2159" s="15" t="s">
        <v>41</v>
      </c>
      <c r="F2159" s="15" t="s">
        <v>360</v>
      </c>
      <c r="G2159" s="15"/>
      <c r="H2159" s="15"/>
      <c r="I2159" s="15"/>
      <c r="J2159" s="18">
        <v>0</v>
      </c>
      <c r="L2159" s="15" t="s">
        <v>330</v>
      </c>
      <c r="M2159" s="15" t="s">
        <v>14</v>
      </c>
      <c r="N2159" s="15" t="s">
        <v>7451</v>
      </c>
      <c r="O2159" s="15"/>
      <c r="Q2159">
        <v>0.5</v>
      </c>
      <c r="S2159" s="15"/>
      <c r="T2159">
        <f t="shared" si="67"/>
        <v>0.78539816339744828</v>
      </c>
      <c r="U2159" s="15" t="s">
        <v>6168</v>
      </c>
      <c r="V2159" s="15" t="s">
        <v>6169</v>
      </c>
    </row>
    <row r="2160" spans="1:22" ht="15" customHeight="1" x14ac:dyDescent="0.3">
      <c r="A2160" s="15" t="s">
        <v>40</v>
      </c>
      <c r="B2160" s="16">
        <v>43322</v>
      </c>
      <c r="C2160" s="16">
        <v>43322</v>
      </c>
      <c r="D2160" s="15">
        <f t="shared" si="66"/>
        <v>2018</v>
      </c>
      <c r="E2160" s="15" t="s">
        <v>41</v>
      </c>
      <c r="F2160" s="15" t="s">
        <v>2440</v>
      </c>
      <c r="G2160" s="15"/>
      <c r="H2160" s="15"/>
      <c r="I2160" s="15"/>
      <c r="J2160" s="18">
        <v>3</v>
      </c>
      <c r="L2160" s="15" t="s">
        <v>252</v>
      </c>
      <c r="M2160" s="15" t="s">
        <v>14</v>
      </c>
      <c r="N2160" s="15" t="s">
        <v>7452</v>
      </c>
      <c r="O2160" s="15"/>
      <c r="Q2160" s="10">
        <v>3</v>
      </c>
      <c r="S2160" s="15"/>
      <c r="T2160">
        <f t="shared" si="67"/>
        <v>28.274333882308138</v>
      </c>
      <c r="U2160" s="15" t="s">
        <v>6170</v>
      </c>
      <c r="V2160" s="15" t="s">
        <v>6171</v>
      </c>
    </row>
    <row r="2161" spans="1:22" ht="15" customHeight="1" x14ac:dyDescent="0.3">
      <c r="A2161" s="15" t="s">
        <v>40</v>
      </c>
      <c r="B2161" s="16">
        <v>43322</v>
      </c>
      <c r="C2161" s="16">
        <v>43322</v>
      </c>
      <c r="D2161" s="15">
        <f t="shared" si="66"/>
        <v>2018</v>
      </c>
      <c r="E2161" s="15" t="s">
        <v>41</v>
      </c>
      <c r="F2161" s="15" t="s">
        <v>360</v>
      </c>
      <c r="G2161" s="15"/>
      <c r="H2161" s="15"/>
      <c r="I2161" s="15"/>
      <c r="J2161" s="18">
        <v>0</v>
      </c>
      <c r="L2161" s="15" t="s">
        <v>240</v>
      </c>
      <c r="M2161" s="15" t="s">
        <v>14</v>
      </c>
      <c r="N2161" s="15" t="s">
        <v>7451</v>
      </c>
      <c r="O2161" s="15"/>
      <c r="Q2161">
        <v>0.5</v>
      </c>
      <c r="S2161" s="15"/>
      <c r="T2161">
        <f t="shared" si="67"/>
        <v>0.78539816339744828</v>
      </c>
      <c r="U2161" s="15" t="s">
        <v>6172</v>
      </c>
      <c r="V2161" s="15" t="s">
        <v>6173</v>
      </c>
    </row>
    <row r="2162" spans="1:22" ht="15" customHeight="1" x14ac:dyDescent="0.3">
      <c r="A2162" s="15" t="s">
        <v>40</v>
      </c>
      <c r="B2162" s="16">
        <v>43322</v>
      </c>
      <c r="C2162" s="16">
        <v>43322</v>
      </c>
      <c r="D2162" s="15">
        <f t="shared" si="66"/>
        <v>2018</v>
      </c>
      <c r="E2162" s="15" t="s">
        <v>41</v>
      </c>
      <c r="F2162" s="15" t="s">
        <v>360</v>
      </c>
      <c r="G2162" s="15"/>
      <c r="H2162" s="15"/>
      <c r="I2162" s="15"/>
      <c r="J2162" s="18">
        <v>0</v>
      </c>
      <c r="L2162" s="15" t="s">
        <v>330</v>
      </c>
      <c r="M2162" s="15" t="s">
        <v>14</v>
      </c>
      <c r="N2162" s="15" t="s">
        <v>7451</v>
      </c>
      <c r="O2162" s="15"/>
      <c r="Q2162">
        <v>0.5</v>
      </c>
      <c r="S2162" s="15"/>
      <c r="T2162">
        <f t="shared" si="67"/>
        <v>0.78539816339744828</v>
      </c>
      <c r="U2162" s="15" t="s">
        <v>6174</v>
      </c>
      <c r="V2162" s="15" t="s">
        <v>6175</v>
      </c>
    </row>
    <row r="2163" spans="1:22" ht="15" customHeight="1" x14ac:dyDescent="0.3">
      <c r="A2163" s="15" t="s">
        <v>40</v>
      </c>
      <c r="B2163" s="16">
        <v>43322</v>
      </c>
      <c r="C2163" s="16">
        <v>43322</v>
      </c>
      <c r="D2163" s="15">
        <f t="shared" si="66"/>
        <v>2018</v>
      </c>
      <c r="E2163" s="15" t="s">
        <v>41</v>
      </c>
      <c r="F2163" s="15" t="s">
        <v>2440</v>
      </c>
      <c r="G2163" s="15"/>
      <c r="H2163" s="15"/>
      <c r="I2163" s="15"/>
      <c r="J2163" s="18">
        <v>1</v>
      </c>
      <c r="L2163" s="15" t="s">
        <v>240</v>
      </c>
      <c r="M2163" s="15" t="s">
        <v>14</v>
      </c>
      <c r="N2163" s="15" t="s">
        <v>7451</v>
      </c>
      <c r="O2163" s="15"/>
      <c r="Q2163" s="10">
        <v>1</v>
      </c>
      <c r="S2163" s="15"/>
      <c r="T2163">
        <f t="shared" si="67"/>
        <v>3.1415926535897931</v>
      </c>
      <c r="U2163" s="15" t="s">
        <v>6176</v>
      </c>
      <c r="V2163" s="15" t="s">
        <v>6177</v>
      </c>
    </row>
    <row r="2164" spans="1:22" ht="15" customHeight="1" x14ac:dyDescent="0.3">
      <c r="A2164" s="15" t="s">
        <v>40</v>
      </c>
      <c r="B2164" s="16">
        <v>43322</v>
      </c>
      <c r="C2164" s="16">
        <v>43322</v>
      </c>
      <c r="D2164" s="15">
        <f t="shared" si="66"/>
        <v>2018</v>
      </c>
      <c r="E2164" s="15" t="s">
        <v>41</v>
      </c>
      <c r="F2164" s="15" t="s">
        <v>360</v>
      </c>
      <c r="G2164" s="15"/>
      <c r="H2164" s="15"/>
      <c r="I2164" s="15"/>
      <c r="J2164" s="18">
        <v>0</v>
      </c>
      <c r="L2164" s="15" t="s">
        <v>330</v>
      </c>
      <c r="M2164" s="15" t="s">
        <v>14</v>
      </c>
      <c r="N2164" s="15" t="s">
        <v>7451</v>
      </c>
      <c r="O2164" s="15"/>
      <c r="Q2164">
        <v>0.5</v>
      </c>
      <c r="S2164" s="15"/>
      <c r="T2164">
        <f t="shared" si="67"/>
        <v>0.78539816339744828</v>
      </c>
      <c r="U2164" s="15" t="s">
        <v>6178</v>
      </c>
      <c r="V2164" s="15" t="s">
        <v>6179</v>
      </c>
    </row>
    <row r="2165" spans="1:22" ht="15" customHeight="1" x14ac:dyDescent="0.3">
      <c r="A2165" s="15" t="s">
        <v>40</v>
      </c>
      <c r="B2165" s="16">
        <v>43322</v>
      </c>
      <c r="C2165" s="16">
        <v>43322</v>
      </c>
      <c r="D2165" s="15">
        <f t="shared" si="66"/>
        <v>2018</v>
      </c>
      <c r="E2165" s="15" t="s">
        <v>41</v>
      </c>
      <c r="F2165" s="15" t="s">
        <v>2440</v>
      </c>
      <c r="G2165" s="15"/>
      <c r="H2165" s="15"/>
      <c r="I2165" s="15"/>
      <c r="J2165" s="18">
        <v>2</v>
      </c>
      <c r="L2165" s="15" t="s">
        <v>235</v>
      </c>
      <c r="M2165" s="15" t="s">
        <v>14</v>
      </c>
      <c r="N2165" s="15" t="s">
        <v>7452</v>
      </c>
      <c r="O2165" s="15"/>
      <c r="Q2165" s="10">
        <v>2</v>
      </c>
      <c r="S2165" s="15"/>
      <c r="T2165">
        <f t="shared" si="67"/>
        <v>12.566370614359172</v>
      </c>
      <c r="U2165" s="15" t="s">
        <v>6180</v>
      </c>
      <c r="V2165" s="15" t="s">
        <v>6181</v>
      </c>
    </row>
    <row r="2166" spans="1:22" ht="15" customHeight="1" x14ac:dyDescent="0.3">
      <c r="A2166" s="15" t="s">
        <v>40</v>
      </c>
      <c r="B2166" s="16">
        <v>43322</v>
      </c>
      <c r="C2166" s="16">
        <v>43322</v>
      </c>
      <c r="D2166" s="15">
        <f t="shared" si="66"/>
        <v>2018</v>
      </c>
      <c r="E2166" s="15" t="s">
        <v>41</v>
      </c>
      <c r="F2166" s="15" t="s">
        <v>360</v>
      </c>
      <c r="G2166" s="15"/>
      <c r="H2166" s="15"/>
      <c r="I2166" s="15" t="s">
        <v>147</v>
      </c>
      <c r="J2166" s="18">
        <v>0</v>
      </c>
      <c r="L2166" s="15" t="s">
        <v>240</v>
      </c>
      <c r="M2166" s="15" t="s">
        <v>14</v>
      </c>
      <c r="N2166" s="15" t="s">
        <v>7451</v>
      </c>
      <c r="O2166" s="15"/>
      <c r="Q2166">
        <v>0.5</v>
      </c>
      <c r="S2166" s="15"/>
      <c r="T2166">
        <f t="shared" si="67"/>
        <v>0.78539816339744828</v>
      </c>
      <c r="U2166" s="15" t="s">
        <v>6182</v>
      </c>
      <c r="V2166" s="15" t="s">
        <v>6183</v>
      </c>
    </row>
    <row r="2167" spans="1:22" ht="15" customHeight="1" x14ac:dyDescent="0.3">
      <c r="A2167" s="15" t="s">
        <v>40</v>
      </c>
      <c r="B2167" s="16">
        <v>43322</v>
      </c>
      <c r="C2167" s="16">
        <v>43322</v>
      </c>
      <c r="D2167" s="15">
        <f t="shared" si="66"/>
        <v>2018</v>
      </c>
      <c r="E2167" s="15" t="s">
        <v>41</v>
      </c>
      <c r="F2167" s="15" t="s">
        <v>2440</v>
      </c>
      <c r="G2167" s="15"/>
      <c r="H2167" s="15"/>
      <c r="I2167" s="15"/>
      <c r="J2167" s="18">
        <v>1</v>
      </c>
      <c r="L2167" s="15" t="s">
        <v>252</v>
      </c>
      <c r="M2167" s="15" t="s">
        <v>14</v>
      </c>
      <c r="N2167" s="15" t="s">
        <v>7452</v>
      </c>
      <c r="O2167" s="15"/>
      <c r="Q2167" s="10">
        <v>1</v>
      </c>
      <c r="S2167" s="15"/>
      <c r="T2167">
        <f t="shared" si="67"/>
        <v>3.1415926535897931</v>
      </c>
      <c r="U2167" s="15" t="s">
        <v>6184</v>
      </c>
      <c r="V2167" s="15" t="s">
        <v>6185</v>
      </c>
    </row>
    <row r="2168" spans="1:22" ht="15" customHeight="1" x14ac:dyDescent="0.3">
      <c r="A2168" s="15" t="s">
        <v>40</v>
      </c>
      <c r="B2168" s="16">
        <v>43322</v>
      </c>
      <c r="C2168" s="16">
        <v>43322</v>
      </c>
      <c r="D2168" s="15">
        <f t="shared" si="66"/>
        <v>2018</v>
      </c>
      <c r="E2168" s="15" t="s">
        <v>41</v>
      </c>
      <c r="F2168" s="15" t="s">
        <v>2440</v>
      </c>
      <c r="G2168" s="15"/>
      <c r="H2168" s="15"/>
      <c r="I2168" s="15"/>
      <c r="J2168" s="18">
        <v>0</v>
      </c>
      <c r="L2168" s="15" t="s">
        <v>252</v>
      </c>
      <c r="M2168" s="15" t="s">
        <v>14</v>
      </c>
      <c r="N2168" s="15" t="s">
        <v>7451</v>
      </c>
      <c r="O2168" s="15"/>
      <c r="Q2168">
        <v>0.5</v>
      </c>
      <c r="S2168" s="15"/>
      <c r="T2168">
        <f t="shared" si="67"/>
        <v>0.78539816339744828</v>
      </c>
      <c r="U2168" s="15" t="s">
        <v>6186</v>
      </c>
      <c r="V2168" s="15" t="s">
        <v>6187</v>
      </c>
    </row>
    <row r="2169" spans="1:22" ht="15" customHeight="1" x14ac:dyDescent="0.3">
      <c r="A2169" s="15" t="s">
        <v>40</v>
      </c>
      <c r="B2169" s="16">
        <v>43322</v>
      </c>
      <c r="C2169" s="16">
        <v>43322</v>
      </c>
      <c r="D2169" s="15">
        <f t="shared" si="66"/>
        <v>2018</v>
      </c>
      <c r="E2169" s="15" t="s">
        <v>41</v>
      </c>
      <c r="F2169" s="15" t="s">
        <v>2440</v>
      </c>
      <c r="G2169" s="15"/>
      <c r="H2169" s="15"/>
      <c r="I2169" s="15"/>
      <c r="J2169" s="18">
        <v>3</v>
      </c>
      <c r="L2169" s="15" t="s">
        <v>252</v>
      </c>
      <c r="M2169" s="15" t="s">
        <v>14</v>
      </c>
      <c r="N2169" s="15" t="s">
        <v>7452</v>
      </c>
      <c r="O2169" s="15"/>
      <c r="Q2169" s="10">
        <v>3</v>
      </c>
      <c r="S2169" s="15"/>
      <c r="T2169">
        <f t="shared" si="67"/>
        <v>28.274333882308138</v>
      </c>
      <c r="U2169" s="15" t="s">
        <v>6188</v>
      </c>
      <c r="V2169" s="15" t="s">
        <v>6189</v>
      </c>
    </row>
    <row r="2170" spans="1:22" ht="15" customHeight="1" x14ac:dyDescent="0.3">
      <c r="A2170" s="15" t="s">
        <v>40</v>
      </c>
      <c r="B2170" s="16">
        <v>43322</v>
      </c>
      <c r="C2170" s="16">
        <v>43322</v>
      </c>
      <c r="D2170" s="15">
        <f t="shared" si="66"/>
        <v>2018</v>
      </c>
      <c r="E2170" s="15" t="s">
        <v>41</v>
      </c>
      <c r="F2170" s="15" t="s">
        <v>360</v>
      </c>
      <c r="G2170" s="15"/>
      <c r="H2170" s="15"/>
      <c r="I2170" s="15"/>
      <c r="J2170" s="18">
        <v>0</v>
      </c>
      <c r="L2170" s="15" t="s">
        <v>330</v>
      </c>
      <c r="M2170" s="15" t="s">
        <v>14</v>
      </c>
      <c r="N2170" s="15" t="s">
        <v>7451</v>
      </c>
      <c r="O2170" s="15"/>
      <c r="Q2170">
        <v>0.5</v>
      </c>
      <c r="S2170" s="15"/>
      <c r="T2170">
        <f t="shared" si="67"/>
        <v>0.78539816339744828</v>
      </c>
      <c r="U2170" s="15" t="s">
        <v>6190</v>
      </c>
      <c r="V2170" s="15" t="s">
        <v>6191</v>
      </c>
    </row>
    <row r="2171" spans="1:22" ht="15" customHeight="1" x14ac:dyDescent="0.3">
      <c r="A2171" s="15" t="s">
        <v>40</v>
      </c>
      <c r="B2171" s="16">
        <v>43322</v>
      </c>
      <c r="C2171" s="16">
        <v>43322</v>
      </c>
      <c r="D2171" s="15">
        <f t="shared" si="66"/>
        <v>2018</v>
      </c>
      <c r="E2171" s="15" t="s">
        <v>41</v>
      </c>
      <c r="F2171" s="15" t="s">
        <v>2440</v>
      </c>
      <c r="G2171" s="15"/>
      <c r="H2171" s="15"/>
      <c r="I2171" s="15"/>
      <c r="J2171" s="18">
        <v>5</v>
      </c>
      <c r="L2171" s="15" t="s">
        <v>252</v>
      </c>
      <c r="M2171" s="15" t="s">
        <v>14</v>
      </c>
      <c r="N2171" s="15" t="s">
        <v>7451</v>
      </c>
      <c r="O2171" s="15"/>
      <c r="Q2171" s="10">
        <v>5</v>
      </c>
      <c r="S2171" s="15"/>
      <c r="T2171">
        <f t="shared" si="67"/>
        <v>78.539816339744831</v>
      </c>
      <c r="U2171" s="15" t="s">
        <v>6192</v>
      </c>
      <c r="V2171" s="15" t="s">
        <v>6193</v>
      </c>
    </row>
    <row r="2172" spans="1:22" ht="15" customHeight="1" x14ac:dyDescent="0.3">
      <c r="A2172" s="15" t="s">
        <v>40</v>
      </c>
      <c r="B2172" s="16">
        <v>43322</v>
      </c>
      <c r="C2172" s="16">
        <v>43322</v>
      </c>
      <c r="D2172" s="15">
        <f t="shared" si="66"/>
        <v>2018</v>
      </c>
      <c r="E2172" s="15" t="s">
        <v>41</v>
      </c>
      <c r="F2172" s="15" t="s">
        <v>360</v>
      </c>
      <c r="G2172" s="15"/>
      <c r="H2172" s="15"/>
      <c r="I2172" s="15"/>
      <c r="J2172" s="18">
        <v>10</v>
      </c>
      <c r="L2172" s="15" t="s">
        <v>240</v>
      </c>
      <c r="M2172" s="15" t="s">
        <v>14</v>
      </c>
      <c r="N2172" s="15" t="s">
        <v>7451</v>
      </c>
      <c r="O2172" s="15"/>
      <c r="Q2172" s="10">
        <v>10</v>
      </c>
      <c r="S2172" s="15"/>
      <c r="T2172">
        <f t="shared" si="67"/>
        <v>314.15926535897933</v>
      </c>
      <c r="U2172" s="15" t="s">
        <v>6194</v>
      </c>
      <c r="V2172" s="15" t="s">
        <v>6195</v>
      </c>
    </row>
    <row r="2173" spans="1:22" ht="15" customHeight="1" x14ac:dyDescent="0.3">
      <c r="A2173" s="15" t="s">
        <v>40</v>
      </c>
      <c r="B2173" s="16">
        <v>43322</v>
      </c>
      <c r="C2173" s="16">
        <v>43322</v>
      </c>
      <c r="D2173" s="15">
        <f t="shared" si="66"/>
        <v>2018</v>
      </c>
      <c r="E2173" s="15" t="s">
        <v>41</v>
      </c>
      <c r="F2173" s="15" t="s">
        <v>289</v>
      </c>
      <c r="G2173" s="15"/>
      <c r="H2173" s="15"/>
      <c r="I2173" s="15"/>
      <c r="J2173" s="18">
        <v>3</v>
      </c>
      <c r="L2173" s="15" t="s">
        <v>252</v>
      </c>
      <c r="M2173" s="15" t="s">
        <v>14</v>
      </c>
      <c r="N2173" s="15" t="s">
        <v>7451</v>
      </c>
      <c r="O2173" s="15"/>
      <c r="Q2173" s="10">
        <v>3</v>
      </c>
      <c r="S2173" s="15"/>
      <c r="T2173">
        <f t="shared" si="67"/>
        <v>28.274333882308138</v>
      </c>
      <c r="U2173" s="15" t="s">
        <v>6196</v>
      </c>
      <c r="V2173" s="15" t="s">
        <v>6197</v>
      </c>
    </row>
    <row r="2174" spans="1:22" ht="15" customHeight="1" x14ac:dyDescent="0.3">
      <c r="A2174" s="15" t="s">
        <v>40</v>
      </c>
      <c r="B2174" s="16">
        <v>43322</v>
      </c>
      <c r="C2174" s="16">
        <v>43322</v>
      </c>
      <c r="D2174" s="15">
        <f t="shared" si="66"/>
        <v>2018</v>
      </c>
      <c r="E2174" s="15" t="s">
        <v>41</v>
      </c>
      <c r="F2174" s="15" t="s">
        <v>266</v>
      </c>
      <c r="G2174" s="15"/>
      <c r="H2174" s="15"/>
      <c r="I2174" s="15" t="s">
        <v>148</v>
      </c>
      <c r="J2174" s="18">
        <v>10</v>
      </c>
      <c r="L2174" s="15" t="s">
        <v>252</v>
      </c>
      <c r="M2174" s="15" t="s">
        <v>14</v>
      </c>
      <c r="N2174" s="15" t="s">
        <v>7452</v>
      </c>
      <c r="O2174" s="15"/>
      <c r="Q2174" s="10">
        <v>10</v>
      </c>
      <c r="S2174" s="15"/>
      <c r="T2174">
        <f t="shared" si="67"/>
        <v>314.15926535897933</v>
      </c>
      <c r="U2174" s="15" t="s">
        <v>6198</v>
      </c>
      <c r="V2174" s="15" t="s">
        <v>6199</v>
      </c>
    </row>
    <row r="2175" spans="1:22" ht="15" customHeight="1" x14ac:dyDescent="0.3">
      <c r="A2175" s="15" t="s">
        <v>40</v>
      </c>
      <c r="B2175" s="16">
        <v>43322</v>
      </c>
      <c r="C2175" s="16">
        <v>43322</v>
      </c>
      <c r="D2175" s="15">
        <f t="shared" si="66"/>
        <v>2018</v>
      </c>
      <c r="E2175" s="15" t="s">
        <v>41</v>
      </c>
      <c r="F2175" s="15" t="s">
        <v>2440</v>
      </c>
      <c r="G2175" s="15"/>
      <c r="H2175" s="15"/>
      <c r="I2175" s="15"/>
      <c r="J2175" s="18">
        <v>0</v>
      </c>
      <c r="L2175" s="15" t="s">
        <v>330</v>
      </c>
      <c r="M2175" s="15" t="s">
        <v>14</v>
      </c>
      <c r="N2175" s="15" t="s">
        <v>7451</v>
      </c>
      <c r="O2175" s="15"/>
      <c r="Q2175">
        <v>0.5</v>
      </c>
      <c r="S2175" s="15"/>
      <c r="T2175">
        <f t="shared" si="67"/>
        <v>0.78539816339744828</v>
      </c>
      <c r="U2175" s="15" t="s">
        <v>6200</v>
      </c>
      <c r="V2175" s="15" t="s">
        <v>6201</v>
      </c>
    </row>
    <row r="2176" spans="1:22" ht="15" customHeight="1" x14ac:dyDescent="0.3">
      <c r="A2176" s="15" t="s">
        <v>40</v>
      </c>
      <c r="B2176" s="16">
        <v>43322</v>
      </c>
      <c r="C2176" s="16">
        <v>43322</v>
      </c>
      <c r="D2176" s="15">
        <f t="shared" si="66"/>
        <v>2018</v>
      </c>
      <c r="E2176" s="15" t="s">
        <v>41</v>
      </c>
      <c r="F2176" s="15" t="s">
        <v>2440</v>
      </c>
      <c r="G2176" s="15"/>
      <c r="H2176" s="15"/>
      <c r="I2176" s="15"/>
      <c r="J2176" s="18">
        <v>5</v>
      </c>
      <c r="L2176" s="15" t="s">
        <v>252</v>
      </c>
      <c r="M2176" s="15" t="s">
        <v>14</v>
      </c>
      <c r="N2176" s="15" t="s">
        <v>7452</v>
      </c>
      <c r="O2176" s="15"/>
      <c r="Q2176" s="10">
        <v>5</v>
      </c>
      <c r="S2176" s="15"/>
      <c r="T2176">
        <f t="shared" si="67"/>
        <v>78.539816339744831</v>
      </c>
      <c r="U2176" s="15" t="s">
        <v>6202</v>
      </c>
      <c r="V2176" s="15" t="s">
        <v>6203</v>
      </c>
    </row>
    <row r="2177" spans="1:22" ht="15" customHeight="1" x14ac:dyDescent="0.3">
      <c r="A2177" s="15" t="s">
        <v>40</v>
      </c>
      <c r="B2177" s="16">
        <v>43322</v>
      </c>
      <c r="C2177" s="16">
        <v>43322</v>
      </c>
      <c r="D2177" s="15">
        <f t="shared" si="66"/>
        <v>2018</v>
      </c>
      <c r="E2177" s="15" t="s">
        <v>41</v>
      </c>
      <c r="F2177" s="15" t="s">
        <v>2440</v>
      </c>
      <c r="G2177" s="15"/>
      <c r="H2177" s="15"/>
      <c r="I2177" s="15"/>
      <c r="J2177" s="18">
        <v>1</v>
      </c>
      <c r="L2177" s="15" t="s">
        <v>252</v>
      </c>
      <c r="M2177" s="15" t="s">
        <v>14</v>
      </c>
      <c r="N2177" s="15" t="s">
        <v>7452</v>
      </c>
      <c r="O2177" s="15"/>
      <c r="Q2177" s="10">
        <v>1</v>
      </c>
      <c r="S2177" s="15"/>
      <c r="T2177">
        <f t="shared" si="67"/>
        <v>3.1415926535897931</v>
      </c>
      <c r="U2177" s="15" t="s">
        <v>6204</v>
      </c>
      <c r="V2177" s="15" t="s">
        <v>6205</v>
      </c>
    </row>
    <row r="2178" spans="1:22" ht="15" customHeight="1" x14ac:dyDescent="0.3">
      <c r="A2178" s="15" t="s">
        <v>40</v>
      </c>
      <c r="B2178" s="16">
        <v>43322</v>
      </c>
      <c r="C2178" s="16">
        <v>43322</v>
      </c>
      <c r="D2178" s="15">
        <f t="shared" si="66"/>
        <v>2018</v>
      </c>
      <c r="E2178" s="15" t="s">
        <v>41</v>
      </c>
      <c r="F2178" s="15" t="s">
        <v>2440</v>
      </c>
      <c r="G2178" s="15"/>
      <c r="H2178" s="15"/>
      <c r="I2178" s="15"/>
      <c r="J2178" s="18">
        <v>2</v>
      </c>
      <c r="L2178" s="15" t="s">
        <v>252</v>
      </c>
      <c r="M2178" s="15" t="s">
        <v>14</v>
      </c>
      <c r="N2178" s="15" t="s">
        <v>7452</v>
      </c>
      <c r="O2178" s="15"/>
      <c r="Q2178" s="10">
        <v>2</v>
      </c>
      <c r="S2178" s="15"/>
      <c r="T2178">
        <f t="shared" si="67"/>
        <v>12.566370614359172</v>
      </c>
      <c r="U2178" s="15" t="s">
        <v>6206</v>
      </c>
      <c r="V2178" s="15" t="s">
        <v>6207</v>
      </c>
    </row>
    <row r="2179" spans="1:22" ht="15" customHeight="1" x14ac:dyDescent="0.3">
      <c r="A2179" s="15" t="s">
        <v>40</v>
      </c>
      <c r="B2179" s="16">
        <v>43322</v>
      </c>
      <c r="C2179" s="16">
        <v>43322</v>
      </c>
      <c r="D2179" s="15">
        <f t="shared" ref="D2179:D2242" si="68">YEAR(C2179)</f>
        <v>2018</v>
      </c>
      <c r="E2179" s="15" t="s">
        <v>41</v>
      </c>
      <c r="F2179" s="15" t="s">
        <v>2440</v>
      </c>
      <c r="G2179" s="15"/>
      <c r="H2179" s="15"/>
      <c r="I2179" s="15" t="s">
        <v>149</v>
      </c>
      <c r="J2179" s="18">
        <v>0</v>
      </c>
      <c r="L2179" s="15" t="s">
        <v>330</v>
      </c>
      <c r="M2179" s="15" t="s">
        <v>14</v>
      </c>
      <c r="N2179" s="15" t="s">
        <v>7451</v>
      </c>
      <c r="O2179" s="15"/>
      <c r="Q2179">
        <v>0.5</v>
      </c>
      <c r="S2179" s="15"/>
      <c r="T2179">
        <f t="shared" ref="T2179:T2242" si="69">PI()*(Q2179^2)</f>
        <v>0.78539816339744828</v>
      </c>
      <c r="U2179" s="15" t="s">
        <v>6208</v>
      </c>
      <c r="V2179" s="15" t="s">
        <v>6209</v>
      </c>
    </row>
    <row r="2180" spans="1:22" ht="15" customHeight="1" x14ac:dyDescent="0.3">
      <c r="A2180" s="15" t="s">
        <v>129</v>
      </c>
      <c r="B2180" s="16">
        <v>43322</v>
      </c>
      <c r="C2180" s="16">
        <v>43322</v>
      </c>
      <c r="D2180" s="15">
        <f t="shared" si="68"/>
        <v>2018</v>
      </c>
      <c r="E2180" s="15" t="s">
        <v>41</v>
      </c>
      <c r="F2180" s="15" t="s">
        <v>2440</v>
      </c>
      <c r="G2180" s="15"/>
      <c r="H2180" s="15"/>
      <c r="I2180" s="15" t="s">
        <v>165</v>
      </c>
      <c r="J2180" s="18">
        <v>0</v>
      </c>
      <c r="L2180" s="15" t="s">
        <v>330</v>
      </c>
      <c r="M2180" s="15" t="s">
        <v>14</v>
      </c>
      <c r="N2180" s="15" t="s">
        <v>7451</v>
      </c>
      <c r="O2180" s="15"/>
      <c r="Q2180">
        <v>0.5</v>
      </c>
      <c r="S2180" s="15"/>
      <c r="T2180">
        <f t="shared" si="69"/>
        <v>0.78539816339744828</v>
      </c>
      <c r="U2180" s="15" t="s">
        <v>6210</v>
      </c>
      <c r="V2180" s="15" t="s">
        <v>6211</v>
      </c>
    </row>
    <row r="2181" spans="1:22" ht="15" customHeight="1" x14ac:dyDescent="0.3">
      <c r="A2181" s="15" t="s">
        <v>129</v>
      </c>
      <c r="B2181" s="16">
        <v>43322</v>
      </c>
      <c r="C2181" s="16">
        <v>43322</v>
      </c>
      <c r="D2181" s="15">
        <f t="shared" si="68"/>
        <v>2018</v>
      </c>
      <c r="E2181" s="15" t="s">
        <v>41</v>
      </c>
      <c r="F2181" s="15" t="s">
        <v>2440</v>
      </c>
      <c r="G2181" s="15"/>
      <c r="H2181" s="15"/>
      <c r="I2181" s="15" t="s">
        <v>128</v>
      </c>
      <c r="J2181" s="18">
        <v>0</v>
      </c>
      <c r="L2181" s="15" t="s">
        <v>330</v>
      </c>
      <c r="M2181" s="15" t="s">
        <v>14</v>
      </c>
      <c r="N2181" s="15" t="s">
        <v>7451</v>
      </c>
      <c r="O2181" s="15"/>
      <c r="Q2181">
        <v>0.5</v>
      </c>
      <c r="S2181" s="15"/>
      <c r="T2181">
        <f t="shared" si="69"/>
        <v>0.78539816339744828</v>
      </c>
      <c r="U2181" s="15" t="s">
        <v>6212</v>
      </c>
      <c r="V2181" s="15" t="s">
        <v>6213</v>
      </c>
    </row>
    <row r="2182" spans="1:22" ht="15" customHeight="1" x14ac:dyDescent="0.3">
      <c r="A2182" s="15" t="s">
        <v>24</v>
      </c>
      <c r="B2182" s="16">
        <v>43322</v>
      </c>
      <c r="C2182" s="16">
        <v>43322</v>
      </c>
      <c r="D2182" s="15">
        <f t="shared" si="68"/>
        <v>2018</v>
      </c>
      <c r="E2182" s="15" t="s">
        <v>41</v>
      </c>
      <c r="F2182" s="15" t="s">
        <v>2440</v>
      </c>
      <c r="G2182" s="15"/>
      <c r="H2182" s="15"/>
      <c r="I2182" s="15" t="s">
        <v>130</v>
      </c>
      <c r="J2182" s="18">
        <v>0</v>
      </c>
      <c r="L2182" s="15" t="s">
        <v>330</v>
      </c>
      <c r="M2182" s="15" t="s">
        <v>14</v>
      </c>
      <c r="N2182" s="15" t="s">
        <v>7451</v>
      </c>
      <c r="O2182" s="15"/>
      <c r="Q2182">
        <v>0.5</v>
      </c>
      <c r="S2182" s="15"/>
      <c r="T2182">
        <f t="shared" si="69"/>
        <v>0.78539816339744828</v>
      </c>
      <c r="U2182" s="15" t="s">
        <v>6214</v>
      </c>
      <c r="V2182" s="15" t="s">
        <v>6215</v>
      </c>
    </row>
    <row r="2183" spans="1:22" ht="15" customHeight="1" x14ac:dyDescent="0.3">
      <c r="A2183" s="15" t="s">
        <v>24</v>
      </c>
      <c r="B2183" s="16">
        <v>43322</v>
      </c>
      <c r="C2183" s="16">
        <v>43322</v>
      </c>
      <c r="D2183" s="15">
        <f t="shared" si="68"/>
        <v>2018</v>
      </c>
      <c r="E2183" s="15" t="s">
        <v>41</v>
      </c>
      <c r="F2183" s="15" t="s">
        <v>2440</v>
      </c>
      <c r="G2183" s="15"/>
      <c r="H2183" s="15"/>
      <c r="I2183" s="15"/>
      <c r="J2183" s="18">
        <v>0</v>
      </c>
      <c r="L2183" s="15" t="s">
        <v>330</v>
      </c>
      <c r="M2183" s="15" t="s">
        <v>14</v>
      </c>
      <c r="N2183" s="15" t="s">
        <v>7451</v>
      </c>
      <c r="O2183" s="15"/>
      <c r="Q2183">
        <v>0.5</v>
      </c>
      <c r="S2183" s="15"/>
      <c r="T2183">
        <f t="shared" si="69"/>
        <v>0.78539816339744828</v>
      </c>
      <c r="U2183" s="15" t="s">
        <v>6216</v>
      </c>
      <c r="V2183" s="15" t="s">
        <v>6217</v>
      </c>
    </row>
    <row r="2184" spans="1:22" ht="15" customHeight="1" x14ac:dyDescent="0.3">
      <c r="A2184" s="15" t="s">
        <v>24</v>
      </c>
      <c r="B2184" s="16">
        <v>43322</v>
      </c>
      <c r="C2184" s="16">
        <v>43322</v>
      </c>
      <c r="D2184" s="15">
        <f t="shared" si="68"/>
        <v>2018</v>
      </c>
      <c r="E2184" s="15" t="s">
        <v>41</v>
      </c>
      <c r="F2184" s="15" t="s">
        <v>2440</v>
      </c>
      <c r="G2184" s="15"/>
      <c r="H2184" s="15"/>
      <c r="I2184" s="15"/>
      <c r="J2184" s="18">
        <v>0</v>
      </c>
      <c r="L2184" s="15" t="s">
        <v>330</v>
      </c>
      <c r="M2184" s="15" t="s">
        <v>14</v>
      </c>
      <c r="N2184" s="15" t="s">
        <v>7451</v>
      </c>
      <c r="O2184" s="15"/>
      <c r="Q2184">
        <v>0.5</v>
      </c>
      <c r="S2184" s="15"/>
      <c r="T2184">
        <f t="shared" si="69"/>
        <v>0.78539816339744828</v>
      </c>
      <c r="U2184" s="15" t="s">
        <v>6218</v>
      </c>
      <c r="V2184" s="15" t="s">
        <v>6219</v>
      </c>
    </row>
    <row r="2185" spans="1:22" ht="15" customHeight="1" x14ac:dyDescent="0.3">
      <c r="A2185" s="15" t="s">
        <v>24</v>
      </c>
      <c r="B2185" s="16">
        <v>43322</v>
      </c>
      <c r="C2185" s="16">
        <v>43322</v>
      </c>
      <c r="D2185" s="15">
        <f t="shared" si="68"/>
        <v>2018</v>
      </c>
      <c r="E2185" s="15" t="s">
        <v>41</v>
      </c>
      <c r="F2185" s="15" t="s">
        <v>2440</v>
      </c>
      <c r="G2185" s="15"/>
      <c r="H2185" s="15"/>
      <c r="I2185" s="15"/>
      <c r="J2185" s="18">
        <v>0</v>
      </c>
      <c r="L2185" s="15" t="s">
        <v>330</v>
      </c>
      <c r="M2185" s="15" t="s">
        <v>14</v>
      </c>
      <c r="N2185" s="15" t="s">
        <v>7451</v>
      </c>
      <c r="O2185" s="15"/>
      <c r="Q2185">
        <v>0.5</v>
      </c>
      <c r="S2185" s="15"/>
      <c r="T2185">
        <f t="shared" si="69"/>
        <v>0.78539816339744828</v>
      </c>
      <c r="U2185" s="15" t="s">
        <v>6220</v>
      </c>
      <c r="V2185" s="15" t="s">
        <v>6221</v>
      </c>
    </row>
    <row r="2186" spans="1:22" ht="15" customHeight="1" x14ac:dyDescent="0.3">
      <c r="A2186" s="15" t="s">
        <v>24</v>
      </c>
      <c r="B2186" s="16">
        <v>43322</v>
      </c>
      <c r="C2186" s="16">
        <v>43322</v>
      </c>
      <c r="D2186" s="15">
        <f t="shared" si="68"/>
        <v>2018</v>
      </c>
      <c r="E2186" s="15" t="s">
        <v>41</v>
      </c>
      <c r="F2186" s="15" t="s">
        <v>2440</v>
      </c>
      <c r="G2186" s="15"/>
      <c r="H2186" s="15"/>
      <c r="I2186" s="15"/>
      <c r="J2186" s="18">
        <v>0</v>
      </c>
      <c r="L2186" s="15" t="s">
        <v>330</v>
      </c>
      <c r="M2186" s="15" t="s">
        <v>14</v>
      </c>
      <c r="N2186" s="15" t="s">
        <v>7451</v>
      </c>
      <c r="O2186" s="15"/>
      <c r="Q2186">
        <v>0.5</v>
      </c>
      <c r="S2186" s="15"/>
      <c r="T2186">
        <f t="shared" si="69"/>
        <v>0.78539816339744828</v>
      </c>
      <c r="U2186" s="15" t="s">
        <v>6222</v>
      </c>
      <c r="V2186" s="15" t="s">
        <v>6223</v>
      </c>
    </row>
    <row r="2187" spans="1:22" ht="15" customHeight="1" x14ac:dyDescent="0.3">
      <c r="A2187" s="15" t="s">
        <v>24</v>
      </c>
      <c r="B2187" s="16">
        <v>43322</v>
      </c>
      <c r="C2187" s="16">
        <v>43322</v>
      </c>
      <c r="D2187" s="15">
        <f t="shared" si="68"/>
        <v>2018</v>
      </c>
      <c r="E2187" s="15" t="s">
        <v>41</v>
      </c>
      <c r="F2187" s="15" t="s">
        <v>2440</v>
      </c>
      <c r="G2187" s="15"/>
      <c r="H2187" s="15"/>
      <c r="I2187" s="15"/>
      <c r="J2187" s="18">
        <v>0</v>
      </c>
      <c r="L2187" s="15" t="s">
        <v>330</v>
      </c>
      <c r="M2187" s="15" t="s">
        <v>14</v>
      </c>
      <c r="N2187" s="15" t="s">
        <v>7451</v>
      </c>
      <c r="O2187" s="15"/>
      <c r="Q2187">
        <v>0.5</v>
      </c>
      <c r="S2187" s="15"/>
      <c r="T2187">
        <f t="shared" si="69"/>
        <v>0.78539816339744828</v>
      </c>
      <c r="U2187" s="15" t="s">
        <v>6224</v>
      </c>
      <c r="V2187" s="15" t="s">
        <v>6225</v>
      </c>
    </row>
    <row r="2188" spans="1:22" ht="15" customHeight="1" x14ac:dyDescent="0.3">
      <c r="A2188" s="15" t="s">
        <v>24</v>
      </c>
      <c r="B2188" s="16">
        <v>43322</v>
      </c>
      <c r="C2188" s="16">
        <v>43322</v>
      </c>
      <c r="D2188" s="15">
        <f t="shared" si="68"/>
        <v>2018</v>
      </c>
      <c r="E2188" s="15" t="s">
        <v>41</v>
      </c>
      <c r="F2188" s="15" t="s">
        <v>2440</v>
      </c>
      <c r="G2188" s="15"/>
      <c r="H2188" s="15"/>
      <c r="I2188" s="15"/>
      <c r="J2188" s="18">
        <v>0</v>
      </c>
      <c r="L2188" s="15" t="s">
        <v>330</v>
      </c>
      <c r="M2188" s="15" t="s">
        <v>14</v>
      </c>
      <c r="N2188" s="15" t="s">
        <v>7451</v>
      </c>
      <c r="O2188" s="15"/>
      <c r="Q2188">
        <v>0.5</v>
      </c>
      <c r="S2188" s="15"/>
      <c r="T2188">
        <f t="shared" si="69"/>
        <v>0.78539816339744828</v>
      </c>
      <c r="U2188" s="15" t="s">
        <v>6226</v>
      </c>
      <c r="V2188" s="15" t="s">
        <v>6227</v>
      </c>
    </row>
    <row r="2189" spans="1:22" ht="15" customHeight="1" x14ac:dyDescent="0.3">
      <c r="A2189" s="15" t="s">
        <v>24</v>
      </c>
      <c r="B2189" s="16">
        <v>43322</v>
      </c>
      <c r="C2189" s="16">
        <v>43322</v>
      </c>
      <c r="D2189" s="15">
        <f t="shared" si="68"/>
        <v>2018</v>
      </c>
      <c r="E2189" s="15" t="s">
        <v>41</v>
      </c>
      <c r="F2189" s="15" t="s">
        <v>2440</v>
      </c>
      <c r="G2189" s="15"/>
      <c r="H2189" s="15"/>
      <c r="I2189" s="15" t="s">
        <v>131</v>
      </c>
      <c r="J2189" s="18">
        <v>3</v>
      </c>
      <c r="L2189" s="15" t="s">
        <v>252</v>
      </c>
      <c r="M2189" s="15" t="s">
        <v>14</v>
      </c>
      <c r="N2189" s="15" t="s">
        <v>7452</v>
      </c>
      <c r="O2189" s="15"/>
      <c r="Q2189" s="10">
        <v>3</v>
      </c>
      <c r="S2189" s="15"/>
      <c r="T2189">
        <f t="shared" si="69"/>
        <v>28.274333882308138</v>
      </c>
      <c r="U2189" s="15" t="s">
        <v>6228</v>
      </c>
      <c r="V2189" s="15" t="s">
        <v>6229</v>
      </c>
    </row>
    <row r="2190" spans="1:22" ht="15" customHeight="1" x14ac:dyDescent="0.3">
      <c r="A2190" s="15" t="s">
        <v>24</v>
      </c>
      <c r="B2190" s="16">
        <v>43322</v>
      </c>
      <c r="C2190" s="16">
        <v>43322</v>
      </c>
      <c r="D2190" s="15">
        <f t="shared" si="68"/>
        <v>2018</v>
      </c>
      <c r="E2190" s="15" t="s">
        <v>41</v>
      </c>
      <c r="F2190" s="15" t="s">
        <v>2440</v>
      </c>
      <c r="G2190" s="15"/>
      <c r="H2190" s="15"/>
      <c r="I2190" s="15"/>
      <c r="J2190" s="18">
        <v>5</v>
      </c>
      <c r="L2190" s="15" t="s">
        <v>252</v>
      </c>
      <c r="M2190" s="15" t="s">
        <v>14</v>
      </c>
      <c r="N2190" s="15" t="s">
        <v>7452</v>
      </c>
      <c r="O2190" s="15"/>
      <c r="Q2190" s="10">
        <v>5</v>
      </c>
      <c r="S2190" s="15"/>
      <c r="T2190">
        <f t="shared" si="69"/>
        <v>78.539816339744831</v>
      </c>
      <c r="U2190" s="15" t="s">
        <v>6230</v>
      </c>
      <c r="V2190" s="15" t="s">
        <v>6231</v>
      </c>
    </row>
    <row r="2191" spans="1:22" ht="15" customHeight="1" x14ac:dyDescent="0.3">
      <c r="A2191" s="15" t="s">
        <v>81</v>
      </c>
      <c r="B2191" s="16">
        <v>43325</v>
      </c>
      <c r="C2191" s="16">
        <v>43325</v>
      </c>
      <c r="D2191" s="15">
        <f t="shared" si="68"/>
        <v>2018</v>
      </c>
      <c r="E2191" s="15" t="s">
        <v>41</v>
      </c>
      <c r="F2191" s="15" t="s">
        <v>238</v>
      </c>
      <c r="G2191" s="15"/>
      <c r="H2191" s="15"/>
      <c r="I2191" s="15"/>
      <c r="J2191" s="18">
        <v>10</v>
      </c>
      <c r="L2191" s="15" t="s">
        <v>252</v>
      </c>
      <c r="M2191" s="15" t="s">
        <v>14</v>
      </c>
      <c r="N2191" s="15" t="s">
        <v>7453</v>
      </c>
      <c r="O2191" s="15"/>
      <c r="Q2191" s="10">
        <v>10</v>
      </c>
      <c r="S2191" s="15"/>
      <c r="T2191">
        <f t="shared" si="69"/>
        <v>314.15926535897933</v>
      </c>
      <c r="U2191" s="15" t="s">
        <v>6232</v>
      </c>
      <c r="V2191" s="15" t="s">
        <v>6233</v>
      </c>
    </row>
    <row r="2192" spans="1:22" ht="15" customHeight="1" x14ac:dyDescent="0.3">
      <c r="A2192" s="15" t="s">
        <v>176</v>
      </c>
      <c r="B2192" s="16">
        <v>43325</v>
      </c>
      <c r="C2192" s="16">
        <v>43325</v>
      </c>
      <c r="D2192" s="15">
        <f t="shared" si="68"/>
        <v>2018</v>
      </c>
      <c r="E2192" s="15" t="s">
        <v>41</v>
      </c>
      <c r="F2192" s="15" t="s">
        <v>238</v>
      </c>
      <c r="G2192" s="15"/>
      <c r="H2192" s="15"/>
      <c r="I2192" s="15"/>
      <c r="J2192" s="18">
        <v>1</v>
      </c>
      <c r="L2192" s="15" t="s">
        <v>252</v>
      </c>
      <c r="M2192" s="15" t="s">
        <v>14</v>
      </c>
      <c r="N2192" s="15" t="s">
        <v>7451</v>
      </c>
      <c r="O2192" s="15"/>
      <c r="Q2192" s="10">
        <v>1</v>
      </c>
      <c r="S2192" s="15"/>
      <c r="T2192">
        <f t="shared" si="69"/>
        <v>3.1415926535897931</v>
      </c>
      <c r="U2192" s="15" t="s">
        <v>6234</v>
      </c>
      <c r="V2192" s="15" t="s">
        <v>6235</v>
      </c>
    </row>
    <row r="2193" spans="1:22" ht="15" customHeight="1" x14ac:dyDescent="0.3">
      <c r="A2193" s="15" t="s">
        <v>176</v>
      </c>
      <c r="B2193" s="16">
        <v>43325</v>
      </c>
      <c r="C2193" s="16">
        <v>43325</v>
      </c>
      <c r="D2193" s="15">
        <f t="shared" si="68"/>
        <v>2018</v>
      </c>
      <c r="E2193" s="15" t="s">
        <v>41</v>
      </c>
      <c r="F2193" s="15" t="s">
        <v>238</v>
      </c>
      <c r="G2193" s="15"/>
      <c r="H2193" s="15"/>
      <c r="I2193" s="15" t="s">
        <v>177</v>
      </c>
      <c r="J2193" s="18">
        <v>1</v>
      </c>
      <c r="L2193" s="15" t="s">
        <v>240</v>
      </c>
      <c r="M2193" s="15" t="s">
        <v>14</v>
      </c>
      <c r="N2193" s="15" t="s">
        <v>7451</v>
      </c>
      <c r="O2193" s="15"/>
      <c r="Q2193" s="10">
        <v>1</v>
      </c>
      <c r="S2193" s="15"/>
      <c r="T2193">
        <f t="shared" si="69"/>
        <v>3.1415926535897931</v>
      </c>
      <c r="U2193" s="15" t="s">
        <v>6236</v>
      </c>
      <c r="V2193" s="15" t="s">
        <v>6237</v>
      </c>
    </row>
    <row r="2194" spans="1:22" ht="15" customHeight="1" x14ac:dyDescent="0.3">
      <c r="A2194" s="15" t="s">
        <v>84</v>
      </c>
      <c r="B2194" s="16">
        <v>43325</v>
      </c>
      <c r="C2194" s="16">
        <v>43325</v>
      </c>
      <c r="D2194" s="15">
        <f t="shared" si="68"/>
        <v>2018</v>
      </c>
      <c r="E2194" s="15" t="s">
        <v>41</v>
      </c>
      <c r="F2194" s="15" t="s">
        <v>2440</v>
      </c>
      <c r="G2194" s="15"/>
      <c r="H2194" s="15"/>
      <c r="I2194" s="15"/>
      <c r="J2194" s="18">
        <v>0</v>
      </c>
      <c r="L2194" s="15" t="s">
        <v>330</v>
      </c>
      <c r="M2194" s="15" t="s">
        <v>14</v>
      </c>
      <c r="N2194" s="15" t="s">
        <v>7452</v>
      </c>
      <c r="O2194" s="15"/>
      <c r="Q2194">
        <v>0.5</v>
      </c>
      <c r="S2194" s="15"/>
      <c r="T2194">
        <f t="shared" si="69"/>
        <v>0.78539816339744828</v>
      </c>
      <c r="U2194" s="15" t="s">
        <v>6238</v>
      </c>
      <c r="V2194" s="15" t="s">
        <v>6239</v>
      </c>
    </row>
    <row r="2195" spans="1:22" ht="15" customHeight="1" x14ac:dyDescent="0.3">
      <c r="A2195" s="15" t="s">
        <v>84</v>
      </c>
      <c r="B2195" s="16">
        <v>43325</v>
      </c>
      <c r="C2195" s="16">
        <v>43325</v>
      </c>
      <c r="D2195" s="15">
        <f t="shared" si="68"/>
        <v>2018</v>
      </c>
      <c r="E2195" s="15" t="s">
        <v>41</v>
      </c>
      <c r="F2195" s="15" t="s">
        <v>238</v>
      </c>
      <c r="G2195" s="15"/>
      <c r="H2195" s="15"/>
      <c r="I2195" s="15"/>
      <c r="J2195" s="18">
        <v>5</v>
      </c>
      <c r="L2195" s="15" t="s">
        <v>252</v>
      </c>
      <c r="M2195" s="15" t="s">
        <v>14</v>
      </c>
      <c r="N2195" s="15" t="s">
        <v>7452</v>
      </c>
      <c r="O2195" s="15"/>
      <c r="Q2195" s="10">
        <v>5</v>
      </c>
      <c r="S2195" s="15"/>
      <c r="T2195">
        <f t="shared" si="69"/>
        <v>78.539816339744831</v>
      </c>
      <c r="U2195" s="15" t="s">
        <v>6240</v>
      </c>
      <c r="V2195" s="15" t="s">
        <v>6241</v>
      </c>
    </row>
    <row r="2196" spans="1:22" ht="15" customHeight="1" x14ac:dyDescent="0.3">
      <c r="A2196" s="15" t="s">
        <v>84</v>
      </c>
      <c r="B2196" s="16">
        <v>43325</v>
      </c>
      <c r="C2196" s="16">
        <v>43325</v>
      </c>
      <c r="D2196" s="15">
        <f t="shared" si="68"/>
        <v>2018</v>
      </c>
      <c r="E2196" s="15" t="s">
        <v>41</v>
      </c>
      <c r="F2196" s="15" t="s">
        <v>238</v>
      </c>
      <c r="G2196" s="15"/>
      <c r="H2196" s="15"/>
      <c r="I2196" s="15"/>
      <c r="J2196" s="18">
        <v>10</v>
      </c>
      <c r="L2196" s="15" t="s">
        <v>245</v>
      </c>
      <c r="M2196" s="15" t="s">
        <v>14</v>
      </c>
      <c r="N2196" s="15" t="s">
        <v>7453</v>
      </c>
      <c r="O2196" s="15"/>
      <c r="Q2196" s="10">
        <v>10</v>
      </c>
      <c r="S2196" s="15"/>
      <c r="T2196">
        <f t="shared" si="69"/>
        <v>314.15926535897933</v>
      </c>
      <c r="U2196" s="15" t="s">
        <v>6242</v>
      </c>
      <c r="V2196" s="15" t="s">
        <v>6243</v>
      </c>
    </row>
    <row r="2197" spans="1:22" ht="15" customHeight="1" x14ac:dyDescent="0.3">
      <c r="A2197" s="15" t="s">
        <v>103</v>
      </c>
      <c r="B2197" s="16">
        <v>43328</v>
      </c>
      <c r="C2197" s="16">
        <v>43328</v>
      </c>
      <c r="D2197" s="15">
        <f t="shared" si="68"/>
        <v>2018</v>
      </c>
      <c r="E2197" s="15" t="s">
        <v>41</v>
      </c>
      <c r="F2197" s="15" t="s">
        <v>238</v>
      </c>
      <c r="G2197" s="15"/>
      <c r="H2197" s="15"/>
      <c r="I2197" s="15"/>
      <c r="J2197" s="18">
        <v>10</v>
      </c>
      <c r="L2197" s="15" t="s">
        <v>240</v>
      </c>
      <c r="M2197" s="15" t="s">
        <v>14</v>
      </c>
      <c r="N2197" s="15" t="s">
        <v>7453</v>
      </c>
      <c r="O2197" s="15"/>
      <c r="Q2197" s="10">
        <v>10</v>
      </c>
      <c r="S2197" s="15"/>
      <c r="T2197">
        <f t="shared" si="69"/>
        <v>314.15926535897933</v>
      </c>
      <c r="U2197" s="15" t="s">
        <v>6244</v>
      </c>
      <c r="V2197" s="15" t="s">
        <v>6245</v>
      </c>
    </row>
    <row r="2198" spans="1:22" ht="15" customHeight="1" x14ac:dyDescent="0.3">
      <c r="A2198" s="15" t="s">
        <v>103</v>
      </c>
      <c r="B2198" s="16">
        <v>43328</v>
      </c>
      <c r="C2198" s="16">
        <v>43328</v>
      </c>
      <c r="D2198" s="15">
        <f t="shared" si="68"/>
        <v>2018</v>
      </c>
      <c r="E2198" s="15" t="s">
        <v>41</v>
      </c>
      <c r="F2198" s="15" t="s">
        <v>360</v>
      </c>
      <c r="G2198" s="15"/>
      <c r="H2198" s="15"/>
      <c r="I2198" s="15"/>
      <c r="J2198" s="18">
        <v>3</v>
      </c>
      <c r="L2198" s="15" t="s">
        <v>240</v>
      </c>
      <c r="M2198" s="15" t="s">
        <v>14</v>
      </c>
      <c r="N2198" s="15" t="s">
        <v>7451</v>
      </c>
      <c r="O2198" s="15"/>
      <c r="Q2198" s="10">
        <v>3</v>
      </c>
      <c r="S2198" s="15"/>
      <c r="T2198">
        <f t="shared" si="69"/>
        <v>28.274333882308138</v>
      </c>
      <c r="U2198" s="15" t="s">
        <v>6246</v>
      </c>
      <c r="V2198" s="15" t="s">
        <v>6247</v>
      </c>
    </row>
    <row r="2199" spans="1:22" ht="15" customHeight="1" x14ac:dyDescent="0.3">
      <c r="A2199" s="15" t="s">
        <v>103</v>
      </c>
      <c r="B2199" s="16">
        <v>43328</v>
      </c>
      <c r="C2199" s="16">
        <v>43328</v>
      </c>
      <c r="D2199" s="15">
        <f t="shared" si="68"/>
        <v>2018</v>
      </c>
      <c r="E2199" s="15" t="s">
        <v>41</v>
      </c>
      <c r="F2199" s="15" t="s">
        <v>244</v>
      </c>
      <c r="G2199" s="15"/>
      <c r="H2199" s="15"/>
      <c r="I2199" s="15"/>
      <c r="J2199" s="18">
        <v>0</v>
      </c>
      <c r="L2199" s="15" t="s">
        <v>330</v>
      </c>
      <c r="M2199" s="15" t="s">
        <v>14</v>
      </c>
      <c r="N2199" s="15" t="s">
        <v>7451</v>
      </c>
      <c r="O2199" s="15"/>
      <c r="Q2199">
        <v>0.5</v>
      </c>
      <c r="S2199" s="15"/>
      <c r="T2199">
        <f t="shared" si="69"/>
        <v>0.78539816339744828</v>
      </c>
      <c r="U2199" s="15" t="s">
        <v>6248</v>
      </c>
      <c r="V2199" s="15" t="s">
        <v>6249</v>
      </c>
    </row>
    <row r="2200" spans="1:22" ht="15" customHeight="1" x14ac:dyDescent="0.3">
      <c r="A2200" s="15" t="s">
        <v>103</v>
      </c>
      <c r="B2200" s="16">
        <v>43328</v>
      </c>
      <c r="C2200" s="16">
        <v>43328</v>
      </c>
      <c r="D2200" s="15">
        <f t="shared" si="68"/>
        <v>2018</v>
      </c>
      <c r="E2200" s="15" t="s">
        <v>41</v>
      </c>
      <c r="F2200" s="15" t="s">
        <v>2440</v>
      </c>
      <c r="G2200" s="15"/>
      <c r="H2200" s="15"/>
      <c r="I2200" s="15"/>
      <c r="J2200" s="18">
        <v>3</v>
      </c>
      <c r="L2200" s="15" t="s">
        <v>252</v>
      </c>
      <c r="M2200" s="15" t="s">
        <v>14</v>
      </c>
      <c r="N2200" s="15" t="s">
        <v>7453</v>
      </c>
      <c r="O2200" s="15"/>
      <c r="Q2200" s="10">
        <v>3</v>
      </c>
      <c r="S2200" s="15"/>
      <c r="T2200">
        <f t="shared" si="69"/>
        <v>28.274333882308138</v>
      </c>
      <c r="U2200" s="15" t="s">
        <v>6250</v>
      </c>
      <c r="V2200" s="15" t="s">
        <v>6251</v>
      </c>
    </row>
    <row r="2201" spans="1:22" ht="15" customHeight="1" x14ac:dyDescent="0.3">
      <c r="A2201" s="15" t="s">
        <v>103</v>
      </c>
      <c r="B2201" s="16">
        <v>43328</v>
      </c>
      <c r="C2201" s="16">
        <v>43328</v>
      </c>
      <c r="D2201" s="15">
        <f t="shared" si="68"/>
        <v>2018</v>
      </c>
      <c r="E2201" s="15" t="s">
        <v>41</v>
      </c>
      <c r="F2201" s="15" t="s">
        <v>2440</v>
      </c>
      <c r="G2201" s="15"/>
      <c r="H2201" s="15"/>
      <c r="I2201" s="15"/>
      <c r="J2201" s="18">
        <v>0</v>
      </c>
      <c r="L2201" s="15" t="s">
        <v>330</v>
      </c>
      <c r="M2201" s="15" t="s">
        <v>14</v>
      </c>
      <c r="N2201" s="15" t="s">
        <v>7451</v>
      </c>
      <c r="O2201" s="15"/>
      <c r="Q2201">
        <v>0.5</v>
      </c>
      <c r="S2201" s="15"/>
      <c r="T2201">
        <f t="shared" si="69"/>
        <v>0.78539816339744828</v>
      </c>
      <c r="U2201" s="15" t="s">
        <v>6252</v>
      </c>
      <c r="V2201" s="15" t="s">
        <v>6253</v>
      </c>
    </row>
    <row r="2202" spans="1:22" ht="15" customHeight="1" x14ac:dyDescent="0.3">
      <c r="A2202" s="15" t="s">
        <v>103</v>
      </c>
      <c r="B2202" s="16">
        <v>43328</v>
      </c>
      <c r="C2202" s="16">
        <v>43328</v>
      </c>
      <c r="D2202" s="15">
        <f t="shared" si="68"/>
        <v>2018</v>
      </c>
      <c r="E2202" s="15" t="s">
        <v>41</v>
      </c>
      <c r="F2202" s="15" t="s">
        <v>2440</v>
      </c>
      <c r="G2202" s="15"/>
      <c r="H2202" s="15"/>
      <c r="I2202" s="15"/>
      <c r="J2202" s="18">
        <v>0</v>
      </c>
      <c r="L2202" s="15" t="s">
        <v>330</v>
      </c>
      <c r="M2202" s="15" t="s">
        <v>14</v>
      </c>
      <c r="N2202" s="15" t="s">
        <v>7451</v>
      </c>
      <c r="O2202" s="15"/>
      <c r="Q2202">
        <v>0.5</v>
      </c>
      <c r="S2202" s="15"/>
      <c r="T2202">
        <f t="shared" si="69"/>
        <v>0.78539816339744828</v>
      </c>
      <c r="U2202" s="15" t="s">
        <v>6254</v>
      </c>
      <c r="V2202" s="15" t="s">
        <v>6255</v>
      </c>
    </row>
    <row r="2203" spans="1:22" ht="15" customHeight="1" x14ac:dyDescent="0.3">
      <c r="A2203" s="15" t="s">
        <v>103</v>
      </c>
      <c r="B2203" s="16">
        <v>43328</v>
      </c>
      <c r="C2203" s="16">
        <v>43328</v>
      </c>
      <c r="D2203" s="15">
        <f t="shared" si="68"/>
        <v>2018</v>
      </c>
      <c r="E2203" s="15" t="s">
        <v>41</v>
      </c>
      <c r="F2203" s="15" t="s">
        <v>2440</v>
      </c>
      <c r="G2203" s="15"/>
      <c r="H2203" s="15"/>
      <c r="I2203" s="15" t="s">
        <v>184</v>
      </c>
      <c r="J2203" s="18">
        <v>0</v>
      </c>
      <c r="L2203" s="15" t="s">
        <v>330</v>
      </c>
      <c r="M2203" s="15" t="s">
        <v>14</v>
      </c>
      <c r="N2203" s="15" t="s">
        <v>7451</v>
      </c>
      <c r="O2203" s="15"/>
      <c r="Q2203">
        <v>0.5</v>
      </c>
      <c r="S2203" s="15"/>
      <c r="T2203">
        <f t="shared" si="69"/>
        <v>0.78539816339744828</v>
      </c>
      <c r="U2203" s="15" t="s">
        <v>6256</v>
      </c>
      <c r="V2203" s="15" t="s">
        <v>6257</v>
      </c>
    </row>
    <row r="2204" spans="1:22" ht="15" customHeight="1" x14ac:dyDescent="0.3">
      <c r="A2204" s="15" t="s">
        <v>187</v>
      </c>
      <c r="B2204" s="16">
        <v>43328</v>
      </c>
      <c r="C2204" s="16">
        <v>43328</v>
      </c>
      <c r="D2204" s="15">
        <f t="shared" si="68"/>
        <v>2018</v>
      </c>
      <c r="E2204" s="15" t="s">
        <v>41</v>
      </c>
      <c r="F2204" s="15" t="s">
        <v>4641</v>
      </c>
      <c r="G2204" s="15"/>
      <c r="H2204" s="15"/>
      <c r="I2204" s="15"/>
      <c r="J2204" s="18">
        <v>0</v>
      </c>
      <c r="L2204" s="15"/>
      <c r="M2204" s="15">
        <v>0</v>
      </c>
      <c r="N2204" s="15">
        <v>0</v>
      </c>
      <c r="O2204" s="15"/>
      <c r="Q2204">
        <v>0.5</v>
      </c>
      <c r="S2204" s="15"/>
      <c r="T2204">
        <f t="shared" si="69"/>
        <v>0.78539816339744828</v>
      </c>
      <c r="U2204" s="15" t="s">
        <v>6258</v>
      </c>
      <c r="V2204" s="15" t="s">
        <v>6259</v>
      </c>
    </row>
    <row r="2205" spans="1:22" ht="15" customHeight="1" x14ac:dyDescent="0.3">
      <c r="A2205" s="15" t="s">
        <v>109</v>
      </c>
      <c r="B2205" s="16">
        <v>43328</v>
      </c>
      <c r="C2205" s="16">
        <v>43328</v>
      </c>
      <c r="D2205" s="15">
        <f t="shared" si="68"/>
        <v>2018</v>
      </c>
      <c r="E2205" s="15" t="s">
        <v>41</v>
      </c>
      <c r="F2205" s="15" t="s">
        <v>266</v>
      </c>
      <c r="G2205" s="15"/>
      <c r="H2205" s="15"/>
      <c r="I2205" s="15"/>
      <c r="J2205" s="18">
        <v>10</v>
      </c>
      <c r="L2205" s="15" t="s">
        <v>252</v>
      </c>
      <c r="M2205" s="15" t="s">
        <v>14</v>
      </c>
      <c r="N2205" s="15" t="s">
        <v>7451</v>
      </c>
      <c r="O2205" s="15"/>
      <c r="Q2205" s="10">
        <v>10</v>
      </c>
      <c r="S2205" s="15"/>
      <c r="T2205">
        <f t="shared" si="69"/>
        <v>314.15926535897933</v>
      </c>
      <c r="U2205" s="15" t="s">
        <v>6260</v>
      </c>
      <c r="V2205" s="15" t="s">
        <v>6261</v>
      </c>
    </row>
    <row r="2206" spans="1:22" ht="15" customHeight="1" x14ac:dyDescent="0.3">
      <c r="A2206" s="15" t="s">
        <v>109</v>
      </c>
      <c r="B2206" s="16">
        <v>43328</v>
      </c>
      <c r="C2206" s="16">
        <v>43328</v>
      </c>
      <c r="D2206" s="15">
        <f t="shared" si="68"/>
        <v>2018</v>
      </c>
      <c r="E2206" s="15" t="s">
        <v>41</v>
      </c>
      <c r="F2206" s="15" t="s">
        <v>2440</v>
      </c>
      <c r="G2206" s="15"/>
      <c r="H2206" s="15"/>
      <c r="I2206" s="15"/>
      <c r="J2206" s="18">
        <v>3</v>
      </c>
      <c r="L2206" s="15" t="s">
        <v>252</v>
      </c>
      <c r="M2206" s="15" t="s">
        <v>14</v>
      </c>
      <c r="N2206" s="15" t="s">
        <v>7452</v>
      </c>
      <c r="O2206" s="15"/>
      <c r="Q2206" s="10">
        <v>3</v>
      </c>
      <c r="S2206" s="15"/>
      <c r="T2206">
        <f t="shared" si="69"/>
        <v>28.274333882308138</v>
      </c>
      <c r="U2206" s="15" t="s">
        <v>6262</v>
      </c>
      <c r="V2206" s="15" t="s">
        <v>6263</v>
      </c>
    </row>
    <row r="2207" spans="1:22" ht="15" customHeight="1" x14ac:dyDescent="0.3">
      <c r="A2207" s="15" t="s">
        <v>109</v>
      </c>
      <c r="B2207" s="16">
        <v>43328</v>
      </c>
      <c r="C2207" s="16">
        <v>43328</v>
      </c>
      <c r="D2207" s="15">
        <f t="shared" si="68"/>
        <v>2018</v>
      </c>
      <c r="E2207" s="15" t="s">
        <v>41</v>
      </c>
      <c r="F2207" s="15" t="s">
        <v>266</v>
      </c>
      <c r="G2207" s="15"/>
      <c r="H2207" s="15"/>
      <c r="I2207" s="15"/>
      <c r="J2207" s="18">
        <v>1</v>
      </c>
      <c r="L2207" s="15" t="s">
        <v>330</v>
      </c>
      <c r="M2207" s="15" t="s">
        <v>14</v>
      </c>
      <c r="N2207" s="15" t="s">
        <v>7451</v>
      </c>
      <c r="O2207" s="15"/>
      <c r="Q2207" s="10">
        <v>1</v>
      </c>
      <c r="S2207" s="15"/>
      <c r="T2207">
        <f t="shared" si="69"/>
        <v>3.1415926535897931</v>
      </c>
      <c r="U2207" s="15" t="s">
        <v>6264</v>
      </c>
      <c r="V2207" s="15" t="s">
        <v>6265</v>
      </c>
    </row>
    <row r="2208" spans="1:22" ht="15" customHeight="1" x14ac:dyDescent="0.3">
      <c r="A2208" s="15" t="s">
        <v>99</v>
      </c>
      <c r="B2208" s="16">
        <v>43328</v>
      </c>
      <c r="C2208" s="16">
        <v>43328</v>
      </c>
      <c r="D2208" s="15">
        <f t="shared" si="68"/>
        <v>2018</v>
      </c>
      <c r="E2208" s="15" t="s">
        <v>41</v>
      </c>
      <c r="F2208" s="15" t="s">
        <v>290</v>
      </c>
      <c r="G2208" s="15"/>
      <c r="H2208" s="15"/>
      <c r="I2208" s="15" t="s">
        <v>181</v>
      </c>
      <c r="J2208" s="18">
        <v>0</v>
      </c>
      <c r="L2208" s="15" t="s">
        <v>330</v>
      </c>
      <c r="M2208" s="15" t="s">
        <v>14</v>
      </c>
      <c r="N2208" s="15" t="s">
        <v>7451</v>
      </c>
      <c r="O2208" s="15"/>
      <c r="Q2208">
        <v>0.5</v>
      </c>
      <c r="S2208" s="15"/>
      <c r="T2208">
        <f t="shared" si="69"/>
        <v>0.78539816339744828</v>
      </c>
      <c r="U2208" s="15" t="s">
        <v>6266</v>
      </c>
      <c r="V2208" s="15" t="s">
        <v>6267</v>
      </c>
    </row>
    <row r="2209" spans="1:22" ht="15" customHeight="1" x14ac:dyDescent="0.3">
      <c r="A2209" s="15" t="s">
        <v>99</v>
      </c>
      <c r="B2209" s="16">
        <v>43328</v>
      </c>
      <c r="C2209" s="16">
        <v>43328</v>
      </c>
      <c r="D2209" s="15">
        <f t="shared" si="68"/>
        <v>2018</v>
      </c>
      <c r="E2209" s="15" t="s">
        <v>41</v>
      </c>
      <c r="F2209" s="15" t="s">
        <v>2440</v>
      </c>
      <c r="G2209" s="15"/>
      <c r="H2209" s="15"/>
      <c r="I2209" s="15"/>
      <c r="J2209" s="18">
        <v>0</v>
      </c>
      <c r="L2209" s="15" t="s">
        <v>330</v>
      </c>
      <c r="M2209" s="15" t="s">
        <v>14</v>
      </c>
      <c r="N2209" s="15" t="s">
        <v>7451</v>
      </c>
      <c r="O2209" s="15"/>
      <c r="Q2209">
        <v>0.5</v>
      </c>
      <c r="S2209" s="15"/>
      <c r="T2209">
        <f t="shared" si="69"/>
        <v>0.78539816339744828</v>
      </c>
      <c r="U2209" s="15" t="s">
        <v>6268</v>
      </c>
      <c r="V2209" s="15" t="s">
        <v>6269</v>
      </c>
    </row>
    <row r="2210" spans="1:22" ht="15" customHeight="1" x14ac:dyDescent="0.3">
      <c r="A2210" s="15" t="s">
        <v>99</v>
      </c>
      <c r="B2210" s="16">
        <v>43328</v>
      </c>
      <c r="C2210" s="16">
        <v>43328</v>
      </c>
      <c r="D2210" s="15">
        <f t="shared" si="68"/>
        <v>2018</v>
      </c>
      <c r="E2210" s="15" t="s">
        <v>41</v>
      </c>
      <c r="F2210" s="15" t="s">
        <v>360</v>
      </c>
      <c r="G2210" s="15"/>
      <c r="H2210" s="15"/>
      <c r="I2210" s="15"/>
      <c r="J2210" s="18">
        <v>0</v>
      </c>
      <c r="L2210" s="15" t="s">
        <v>330</v>
      </c>
      <c r="M2210" s="15" t="s">
        <v>14</v>
      </c>
      <c r="N2210" s="15" t="s">
        <v>7451</v>
      </c>
      <c r="O2210" s="15"/>
      <c r="Q2210">
        <v>0.5</v>
      </c>
      <c r="S2210" s="15"/>
      <c r="T2210">
        <f t="shared" si="69"/>
        <v>0.78539816339744828</v>
      </c>
      <c r="U2210" s="15" t="s">
        <v>6270</v>
      </c>
      <c r="V2210" s="15" t="s">
        <v>6271</v>
      </c>
    </row>
    <row r="2211" spans="1:22" ht="15" customHeight="1" x14ac:dyDescent="0.3">
      <c r="A2211" s="15" t="s">
        <v>99</v>
      </c>
      <c r="B2211" s="16">
        <v>43328</v>
      </c>
      <c r="C2211" s="16">
        <v>43328</v>
      </c>
      <c r="D2211" s="15">
        <f t="shared" si="68"/>
        <v>2018</v>
      </c>
      <c r="E2211" s="15" t="s">
        <v>41</v>
      </c>
      <c r="F2211" s="15" t="s">
        <v>360</v>
      </c>
      <c r="G2211" s="15"/>
      <c r="H2211" s="15"/>
      <c r="I2211" s="15"/>
      <c r="J2211" s="18">
        <v>0</v>
      </c>
      <c r="L2211" s="15" t="s">
        <v>330</v>
      </c>
      <c r="M2211" s="15" t="s">
        <v>14</v>
      </c>
      <c r="N2211" s="15" t="s">
        <v>7451</v>
      </c>
      <c r="O2211" s="15"/>
      <c r="Q2211">
        <v>0.5</v>
      </c>
      <c r="S2211" s="15"/>
      <c r="T2211">
        <f t="shared" si="69"/>
        <v>0.78539816339744828</v>
      </c>
      <c r="U2211" s="15" t="s">
        <v>6272</v>
      </c>
      <c r="V2211" s="15" t="s">
        <v>6273</v>
      </c>
    </row>
    <row r="2212" spans="1:22" ht="15" customHeight="1" x14ac:dyDescent="0.3">
      <c r="A2212" s="15" t="s">
        <v>99</v>
      </c>
      <c r="B2212" s="16">
        <v>43328</v>
      </c>
      <c r="C2212" s="16">
        <v>43328</v>
      </c>
      <c r="D2212" s="15">
        <f t="shared" si="68"/>
        <v>2018</v>
      </c>
      <c r="E2212" s="15" t="s">
        <v>41</v>
      </c>
      <c r="F2212" s="15" t="s">
        <v>290</v>
      </c>
      <c r="G2212" s="15"/>
      <c r="H2212" s="15"/>
      <c r="I2212" s="15"/>
      <c r="J2212" s="18">
        <v>5</v>
      </c>
      <c r="L2212" s="15" t="s">
        <v>252</v>
      </c>
      <c r="M2212" s="15" t="s">
        <v>14</v>
      </c>
      <c r="N2212" s="15" t="s">
        <v>7452</v>
      </c>
      <c r="O2212" s="15"/>
      <c r="Q2212" s="10">
        <v>5</v>
      </c>
      <c r="S2212" s="15"/>
      <c r="T2212">
        <f t="shared" si="69"/>
        <v>78.539816339744831</v>
      </c>
      <c r="U2212" s="15" t="s">
        <v>6274</v>
      </c>
      <c r="V2212" s="15" t="s">
        <v>6275</v>
      </c>
    </row>
    <row r="2213" spans="1:22" ht="15" customHeight="1" x14ac:dyDescent="0.3">
      <c r="A2213" s="15" t="s">
        <v>99</v>
      </c>
      <c r="B2213" s="16">
        <v>43328</v>
      </c>
      <c r="C2213" s="16">
        <v>43328</v>
      </c>
      <c r="D2213" s="15">
        <f t="shared" si="68"/>
        <v>2018</v>
      </c>
      <c r="E2213" s="15" t="s">
        <v>41</v>
      </c>
      <c r="F2213" s="15" t="s">
        <v>290</v>
      </c>
      <c r="G2213" s="15"/>
      <c r="H2213" s="15"/>
      <c r="I2213" s="15"/>
      <c r="J2213" s="18">
        <v>0</v>
      </c>
      <c r="L2213" s="15" t="s">
        <v>330</v>
      </c>
      <c r="M2213" s="15" t="s">
        <v>14</v>
      </c>
      <c r="N2213" s="15" t="s">
        <v>7451</v>
      </c>
      <c r="O2213" s="15"/>
      <c r="Q2213">
        <v>0.5</v>
      </c>
      <c r="S2213" s="15"/>
      <c r="T2213">
        <f t="shared" si="69"/>
        <v>0.78539816339744828</v>
      </c>
      <c r="U2213" s="15" t="s">
        <v>6276</v>
      </c>
      <c r="V2213" s="15" t="s">
        <v>6277</v>
      </c>
    </row>
    <row r="2214" spans="1:22" ht="15" customHeight="1" x14ac:dyDescent="0.3">
      <c r="A2214" s="15" t="s">
        <v>99</v>
      </c>
      <c r="B2214" s="16">
        <v>43328</v>
      </c>
      <c r="C2214" s="16">
        <v>43328</v>
      </c>
      <c r="D2214" s="15">
        <f t="shared" si="68"/>
        <v>2018</v>
      </c>
      <c r="E2214" s="15" t="s">
        <v>41</v>
      </c>
      <c r="F2214" s="15" t="s">
        <v>290</v>
      </c>
      <c r="G2214" s="15"/>
      <c r="H2214" s="15"/>
      <c r="I2214" s="15"/>
      <c r="J2214" s="18">
        <v>5</v>
      </c>
      <c r="L2214" s="15" t="s">
        <v>240</v>
      </c>
      <c r="M2214" s="15" t="s">
        <v>12</v>
      </c>
      <c r="N2214" s="15" t="s">
        <v>7452</v>
      </c>
      <c r="O2214" s="15"/>
      <c r="Q2214" s="10">
        <v>5</v>
      </c>
      <c r="S2214" s="15"/>
      <c r="T2214">
        <f t="shared" si="69"/>
        <v>78.539816339744831</v>
      </c>
      <c r="U2214" s="15" t="s">
        <v>6278</v>
      </c>
      <c r="V2214" s="15" t="s">
        <v>6279</v>
      </c>
    </row>
    <row r="2215" spans="1:22" ht="15" customHeight="1" x14ac:dyDescent="0.3">
      <c r="A2215" s="15" t="s">
        <v>99</v>
      </c>
      <c r="B2215" s="16">
        <v>43328</v>
      </c>
      <c r="C2215" s="16">
        <v>43328</v>
      </c>
      <c r="D2215" s="15">
        <f t="shared" si="68"/>
        <v>2018</v>
      </c>
      <c r="E2215" s="15" t="s">
        <v>41</v>
      </c>
      <c r="F2215" s="15" t="s">
        <v>360</v>
      </c>
      <c r="G2215" s="15"/>
      <c r="H2215" s="15"/>
      <c r="I2215" s="15"/>
      <c r="J2215" s="18">
        <v>0</v>
      </c>
      <c r="L2215" s="15" t="s">
        <v>330</v>
      </c>
      <c r="M2215" s="15" t="s">
        <v>12</v>
      </c>
      <c r="N2215" s="15" t="s">
        <v>7451</v>
      </c>
      <c r="O2215" s="15"/>
      <c r="Q2215">
        <v>0.5</v>
      </c>
      <c r="S2215" s="15"/>
      <c r="T2215">
        <f t="shared" si="69"/>
        <v>0.78539816339744828</v>
      </c>
      <c r="U2215" s="15" t="s">
        <v>6280</v>
      </c>
      <c r="V2215" s="15" t="s">
        <v>6281</v>
      </c>
    </row>
    <row r="2216" spans="1:22" ht="15" customHeight="1" x14ac:dyDescent="0.3">
      <c r="A2216" s="15" t="s">
        <v>99</v>
      </c>
      <c r="B2216" s="16">
        <v>43328</v>
      </c>
      <c r="C2216" s="16">
        <v>43328</v>
      </c>
      <c r="D2216" s="15">
        <f t="shared" si="68"/>
        <v>2018</v>
      </c>
      <c r="E2216" s="15" t="s">
        <v>41</v>
      </c>
      <c r="F2216" s="15" t="s">
        <v>360</v>
      </c>
      <c r="G2216" s="15"/>
      <c r="H2216" s="15"/>
      <c r="I2216" s="15"/>
      <c r="J2216" s="18">
        <v>0</v>
      </c>
      <c r="L2216" s="15" t="s">
        <v>330</v>
      </c>
      <c r="M2216" s="15" t="s">
        <v>14</v>
      </c>
      <c r="N2216" s="15" t="s">
        <v>7451</v>
      </c>
      <c r="O2216" s="15"/>
      <c r="Q2216">
        <v>0.5</v>
      </c>
      <c r="S2216" s="15"/>
      <c r="T2216">
        <f t="shared" si="69"/>
        <v>0.78539816339744828</v>
      </c>
      <c r="U2216" s="15" t="s">
        <v>6282</v>
      </c>
      <c r="V2216" s="15" t="s">
        <v>6283</v>
      </c>
    </row>
    <row r="2217" spans="1:22" ht="15" customHeight="1" x14ac:dyDescent="0.3">
      <c r="A2217" s="15" t="s">
        <v>99</v>
      </c>
      <c r="B2217" s="16">
        <v>43328</v>
      </c>
      <c r="C2217" s="16">
        <v>43328</v>
      </c>
      <c r="D2217" s="15">
        <f t="shared" si="68"/>
        <v>2018</v>
      </c>
      <c r="E2217" s="15" t="s">
        <v>41</v>
      </c>
      <c r="F2217" s="15" t="s">
        <v>360</v>
      </c>
      <c r="G2217" s="15"/>
      <c r="H2217" s="15"/>
      <c r="I2217" s="15"/>
      <c r="J2217" s="18">
        <v>0</v>
      </c>
      <c r="L2217" s="15" t="s">
        <v>330</v>
      </c>
      <c r="M2217" s="15" t="s">
        <v>14</v>
      </c>
      <c r="N2217" s="15" t="s">
        <v>7451</v>
      </c>
      <c r="O2217" s="15"/>
      <c r="Q2217">
        <v>0.5</v>
      </c>
      <c r="S2217" s="15"/>
      <c r="T2217">
        <f t="shared" si="69"/>
        <v>0.78539816339744828</v>
      </c>
      <c r="U2217" s="15" t="s">
        <v>6284</v>
      </c>
      <c r="V2217" s="15" t="s">
        <v>6285</v>
      </c>
    </row>
    <row r="2218" spans="1:22" ht="15" customHeight="1" x14ac:dyDescent="0.3">
      <c r="A2218" s="15" t="s">
        <v>99</v>
      </c>
      <c r="B2218" s="16">
        <v>43328</v>
      </c>
      <c r="C2218" s="16">
        <v>43328</v>
      </c>
      <c r="D2218" s="15">
        <f t="shared" si="68"/>
        <v>2018</v>
      </c>
      <c r="E2218" s="15" t="s">
        <v>41</v>
      </c>
      <c r="F2218" s="15" t="s">
        <v>360</v>
      </c>
      <c r="G2218" s="15"/>
      <c r="H2218" s="15"/>
      <c r="I2218" s="15"/>
      <c r="J2218" s="18">
        <v>3</v>
      </c>
      <c r="L2218" s="15" t="s">
        <v>252</v>
      </c>
      <c r="M2218" s="15" t="s">
        <v>14</v>
      </c>
      <c r="N2218" s="15" t="s">
        <v>7451</v>
      </c>
      <c r="O2218" s="15"/>
      <c r="Q2218" s="10">
        <v>3</v>
      </c>
      <c r="S2218" s="15"/>
      <c r="T2218">
        <f t="shared" si="69"/>
        <v>28.274333882308138</v>
      </c>
      <c r="U2218" s="15" t="s">
        <v>6286</v>
      </c>
      <c r="V2218" s="15" t="s">
        <v>6287</v>
      </c>
    </row>
    <row r="2219" spans="1:22" ht="15" customHeight="1" x14ac:dyDescent="0.3">
      <c r="A2219" s="15" t="s">
        <v>99</v>
      </c>
      <c r="B2219" s="16">
        <v>43328</v>
      </c>
      <c r="C2219" s="16">
        <v>43328</v>
      </c>
      <c r="D2219" s="15">
        <f t="shared" si="68"/>
        <v>2018</v>
      </c>
      <c r="E2219" s="15" t="s">
        <v>41</v>
      </c>
      <c r="F2219" s="15" t="s">
        <v>360</v>
      </c>
      <c r="G2219" s="15"/>
      <c r="H2219" s="15"/>
      <c r="I2219" s="15"/>
      <c r="J2219" s="18">
        <v>10</v>
      </c>
      <c r="L2219" s="15" t="s">
        <v>252</v>
      </c>
      <c r="M2219" s="15" t="s">
        <v>14</v>
      </c>
      <c r="N2219" s="15" t="s">
        <v>7452</v>
      </c>
      <c r="O2219" s="15"/>
      <c r="Q2219" s="10">
        <v>10</v>
      </c>
      <c r="S2219" s="15"/>
      <c r="T2219">
        <f t="shared" si="69"/>
        <v>314.15926535897933</v>
      </c>
      <c r="U2219" s="15" t="s">
        <v>6288</v>
      </c>
      <c r="V2219" s="15" t="s">
        <v>6289</v>
      </c>
    </row>
    <row r="2220" spans="1:22" ht="15" customHeight="1" x14ac:dyDescent="0.3">
      <c r="A2220" s="15" t="s">
        <v>99</v>
      </c>
      <c r="B2220" s="16">
        <v>43328</v>
      </c>
      <c r="C2220" s="16">
        <v>43328</v>
      </c>
      <c r="D2220" s="15">
        <f t="shared" si="68"/>
        <v>2018</v>
      </c>
      <c r="E2220" s="15" t="s">
        <v>41</v>
      </c>
      <c r="F2220" s="15" t="s">
        <v>2440</v>
      </c>
      <c r="G2220" s="15"/>
      <c r="H2220" s="15"/>
      <c r="I2220" s="15"/>
      <c r="J2220" s="18">
        <v>5</v>
      </c>
      <c r="L2220" s="15" t="s">
        <v>240</v>
      </c>
      <c r="M2220" s="15" t="s">
        <v>12</v>
      </c>
      <c r="N2220" s="15" t="s">
        <v>7452</v>
      </c>
      <c r="O2220" s="15"/>
      <c r="Q2220" s="10">
        <v>5</v>
      </c>
      <c r="S2220" s="15"/>
      <c r="T2220">
        <f t="shared" si="69"/>
        <v>78.539816339744831</v>
      </c>
      <c r="U2220" s="15" t="s">
        <v>6290</v>
      </c>
      <c r="V2220" s="15" t="s">
        <v>6291</v>
      </c>
    </row>
    <row r="2221" spans="1:22" ht="15" customHeight="1" x14ac:dyDescent="0.3">
      <c r="A2221" s="15" t="s">
        <v>99</v>
      </c>
      <c r="B2221" s="16">
        <v>43328</v>
      </c>
      <c r="C2221" s="16">
        <v>43328</v>
      </c>
      <c r="D2221" s="15">
        <f t="shared" si="68"/>
        <v>2018</v>
      </c>
      <c r="E2221" s="15" t="s">
        <v>41</v>
      </c>
      <c r="F2221" s="15" t="s">
        <v>290</v>
      </c>
      <c r="G2221" s="15"/>
      <c r="H2221" s="15"/>
      <c r="I2221" s="15"/>
      <c r="J2221" s="18">
        <v>5</v>
      </c>
      <c r="L2221" s="15" t="s">
        <v>252</v>
      </c>
      <c r="M2221" s="15" t="s">
        <v>14</v>
      </c>
      <c r="N2221" s="15" t="s">
        <v>7451</v>
      </c>
      <c r="O2221" s="15"/>
      <c r="Q2221" s="10">
        <v>5</v>
      </c>
      <c r="S2221" s="15"/>
      <c r="T2221">
        <f t="shared" si="69"/>
        <v>78.539816339744831</v>
      </c>
      <c r="U2221" s="15" t="s">
        <v>6292</v>
      </c>
      <c r="V2221" s="15" t="s">
        <v>6293</v>
      </c>
    </row>
    <row r="2222" spans="1:22" ht="15" customHeight="1" x14ac:dyDescent="0.3">
      <c r="A2222" s="15" t="s">
        <v>99</v>
      </c>
      <c r="B2222" s="16">
        <v>43328</v>
      </c>
      <c r="C2222" s="16">
        <v>43328</v>
      </c>
      <c r="D2222" s="15">
        <f t="shared" si="68"/>
        <v>2018</v>
      </c>
      <c r="E2222" s="15" t="s">
        <v>41</v>
      </c>
      <c r="F2222" s="15" t="s">
        <v>360</v>
      </c>
      <c r="G2222" s="15"/>
      <c r="H2222" s="15"/>
      <c r="I2222" s="15"/>
      <c r="J2222" s="18">
        <v>10</v>
      </c>
      <c r="L2222" s="15" t="s">
        <v>252</v>
      </c>
      <c r="M2222" s="15" t="s">
        <v>14</v>
      </c>
      <c r="N2222" s="15" t="s">
        <v>7452</v>
      </c>
      <c r="O2222" s="15"/>
      <c r="Q2222" s="10">
        <v>10</v>
      </c>
      <c r="S2222" s="15"/>
      <c r="T2222">
        <f t="shared" si="69"/>
        <v>314.15926535897933</v>
      </c>
      <c r="U2222" s="15" t="s">
        <v>6294</v>
      </c>
      <c r="V2222" s="15" t="s">
        <v>6295</v>
      </c>
    </row>
    <row r="2223" spans="1:22" ht="15" customHeight="1" x14ac:dyDescent="0.3">
      <c r="A2223" s="15" t="s">
        <v>99</v>
      </c>
      <c r="B2223" s="16">
        <v>43328</v>
      </c>
      <c r="C2223" s="16">
        <v>43328</v>
      </c>
      <c r="D2223" s="15">
        <f t="shared" si="68"/>
        <v>2018</v>
      </c>
      <c r="E2223" s="15" t="s">
        <v>41</v>
      </c>
      <c r="F2223" s="15" t="s">
        <v>290</v>
      </c>
      <c r="G2223" s="15"/>
      <c r="H2223" s="15"/>
      <c r="I2223" s="15"/>
      <c r="J2223" s="18">
        <v>5</v>
      </c>
      <c r="L2223" s="15" t="s">
        <v>252</v>
      </c>
      <c r="M2223" s="15" t="s">
        <v>14</v>
      </c>
      <c r="N2223" s="15" t="s">
        <v>7452</v>
      </c>
      <c r="O2223" s="15"/>
      <c r="Q2223" s="10">
        <v>5</v>
      </c>
      <c r="S2223" s="15"/>
      <c r="T2223">
        <f t="shared" si="69"/>
        <v>78.539816339744831</v>
      </c>
      <c r="U2223" s="15" t="s">
        <v>6296</v>
      </c>
      <c r="V2223" s="15" t="s">
        <v>6297</v>
      </c>
    </row>
    <row r="2224" spans="1:22" ht="15" customHeight="1" x14ac:dyDescent="0.3">
      <c r="A2224" s="15" t="s">
        <v>99</v>
      </c>
      <c r="B2224" s="16">
        <v>43328</v>
      </c>
      <c r="C2224" s="16">
        <v>43328</v>
      </c>
      <c r="D2224" s="15">
        <f t="shared" si="68"/>
        <v>2018</v>
      </c>
      <c r="E2224" s="15" t="s">
        <v>41</v>
      </c>
      <c r="F2224" s="15" t="s">
        <v>290</v>
      </c>
      <c r="G2224" s="15"/>
      <c r="H2224" s="15"/>
      <c r="I2224" s="15"/>
      <c r="J2224" s="18">
        <v>3</v>
      </c>
      <c r="L2224" s="15" t="s">
        <v>240</v>
      </c>
      <c r="M2224" s="15" t="s">
        <v>14</v>
      </c>
      <c r="N2224" s="15" t="s">
        <v>7451</v>
      </c>
      <c r="O2224" s="15"/>
      <c r="Q2224" s="10">
        <v>3</v>
      </c>
      <c r="S2224" s="15"/>
      <c r="T2224">
        <f t="shared" si="69"/>
        <v>28.274333882308138</v>
      </c>
      <c r="U2224" s="15" t="s">
        <v>6298</v>
      </c>
      <c r="V2224" s="15" t="s">
        <v>6299</v>
      </c>
    </row>
    <row r="2225" spans="1:22" ht="15" customHeight="1" x14ac:dyDescent="0.3">
      <c r="A2225" s="15" t="s">
        <v>32</v>
      </c>
      <c r="B2225" s="16">
        <v>43332</v>
      </c>
      <c r="C2225" s="16">
        <v>43332</v>
      </c>
      <c r="D2225" s="15">
        <f t="shared" si="68"/>
        <v>2018</v>
      </c>
      <c r="E2225" s="15" t="s">
        <v>41</v>
      </c>
      <c r="F2225" s="15" t="s">
        <v>2440</v>
      </c>
      <c r="G2225" s="15"/>
      <c r="H2225" s="15"/>
      <c r="I2225" s="15" t="s">
        <v>137</v>
      </c>
      <c r="J2225" s="18">
        <v>0</v>
      </c>
      <c r="L2225" s="15" t="s">
        <v>330</v>
      </c>
      <c r="M2225" s="15" t="s">
        <v>12</v>
      </c>
      <c r="N2225" s="15" t="s">
        <v>7451</v>
      </c>
      <c r="O2225" s="15"/>
      <c r="Q2225">
        <v>0.5</v>
      </c>
      <c r="S2225" s="15"/>
      <c r="T2225">
        <f t="shared" si="69"/>
        <v>0.78539816339744828</v>
      </c>
      <c r="U2225" s="15" t="s">
        <v>6300</v>
      </c>
      <c r="V2225" s="15" t="s">
        <v>6301</v>
      </c>
    </row>
    <row r="2226" spans="1:22" ht="15" customHeight="1" x14ac:dyDescent="0.3">
      <c r="A2226" s="15" t="s">
        <v>32</v>
      </c>
      <c r="B2226" s="16">
        <v>43332</v>
      </c>
      <c r="C2226" s="16">
        <v>43332</v>
      </c>
      <c r="D2226" s="15">
        <f t="shared" si="68"/>
        <v>2018</v>
      </c>
      <c r="E2226" s="15" t="s">
        <v>41</v>
      </c>
      <c r="F2226" s="15" t="s">
        <v>2440</v>
      </c>
      <c r="G2226" s="15"/>
      <c r="H2226" s="15"/>
      <c r="I2226" s="15"/>
      <c r="J2226" s="18">
        <v>0</v>
      </c>
      <c r="L2226" s="15" t="s">
        <v>330</v>
      </c>
      <c r="M2226" s="15" t="s">
        <v>12</v>
      </c>
      <c r="N2226" s="15" t="s">
        <v>7451</v>
      </c>
      <c r="O2226" s="15"/>
      <c r="Q2226">
        <v>0.5</v>
      </c>
      <c r="S2226" s="15"/>
      <c r="T2226">
        <f t="shared" si="69"/>
        <v>0.78539816339744828</v>
      </c>
      <c r="U2226" s="15" t="s">
        <v>6302</v>
      </c>
      <c r="V2226" s="15" t="s">
        <v>6303</v>
      </c>
    </row>
    <row r="2227" spans="1:22" ht="15" customHeight="1" x14ac:dyDescent="0.3">
      <c r="A2227" s="15" t="s">
        <v>32</v>
      </c>
      <c r="B2227" s="16">
        <v>43332</v>
      </c>
      <c r="C2227" s="16">
        <v>43332</v>
      </c>
      <c r="D2227" s="15">
        <f t="shared" si="68"/>
        <v>2018</v>
      </c>
      <c r="E2227" s="15" t="s">
        <v>41</v>
      </c>
      <c r="F2227" s="15" t="s">
        <v>2440</v>
      </c>
      <c r="G2227" s="15"/>
      <c r="H2227" s="15"/>
      <c r="I2227" s="15"/>
      <c r="J2227" s="18">
        <v>0</v>
      </c>
      <c r="L2227" s="15" t="s">
        <v>330</v>
      </c>
      <c r="M2227" s="15" t="s">
        <v>12</v>
      </c>
      <c r="N2227" s="15" t="s">
        <v>7451</v>
      </c>
      <c r="O2227" s="15"/>
      <c r="Q2227">
        <v>0.5</v>
      </c>
      <c r="S2227" s="15"/>
      <c r="T2227">
        <f t="shared" si="69"/>
        <v>0.78539816339744828</v>
      </c>
      <c r="U2227" s="15" t="s">
        <v>6304</v>
      </c>
      <c r="V2227" s="15" t="s">
        <v>6305</v>
      </c>
    </row>
    <row r="2228" spans="1:22" ht="15" customHeight="1" x14ac:dyDescent="0.3">
      <c r="A2228" s="15" t="s">
        <v>32</v>
      </c>
      <c r="B2228" s="16">
        <v>43332</v>
      </c>
      <c r="C2228" s="16">
        <v>43332</v>
      </c>
      <c r="D2228" s="15">
        <f t="shared" si="68"/>
        <v>2018</v>
      </c>
      <c r="E2228" s="15" t="s">
        <v>41</v>
      </c>
      <c r="F2228" s="15" t="s">
        <v>2440</v>
      </c>
      <c r="G2228" s="15"/>
      <c r="H2228" s="15"/>
      <c r="I2228" s="15" t="s">
        <v>138</v>
      </c>
      <c r="J2228" s="18">
        <v>0</v>
      </c>
      <c r="L2228" s="15" t="s">
        <v>330</v>
      </c>
      <c r="M2228" s="15" t="s">
        <v>12</v>
      </c>
      <c r="N2228" s="15" t="s">
        <v>7451</v>
      </c>
      <c r="O2228" s="15"/>
      <c r="Q2228">
        <v>0.5</v>
      </c>
      <c r="S2228" s="15"/>
      <c r="T2228">
        <f t="shared" si="69"/>
        <v>0.78539816339744828</v>
      </c>
      <c r="U2228" s="15" t="s">
        <v>6306</v>
      </c>
      <c r="V2228" s="15" t="s">
        <v>6307</v>
      </c>
    </row>
    <row r="2229" spans="1:22" ht="15" customHeight="1" x14ac:dyDescent="0.3">
      <c r="A2229" s="15" t="s">
        <v>133</v>
      </c>
      <c r="B2229" s="16">
        <v>43332</v>
      </c>
      <c r="C2229" s="16">
        <v>43332</v>
      </c>
      <c r="D2229" s="15">
        <f t="shared" si="68"/>
        <v>2018</v>
      </c>
      <c r="E2229" s="15" t="s">
        <v>41</v>
      </c>
      <c r="F2229" s="15" t="s">
        <v>4641</v>
      </c>
      <c r="G2229" s="15"/>
      <c r="H2229" s="15"/>
      <c r="I2229" s="15" t="s">
        <v>6308</v>
      </c>
      <c r="J2229" s="18">
        <v>0</v>
      </c>
      <c r="L2229" s="15"/>
      <c r="M2229" s="15">
        <v>0</v>
      </c>
      <c r="N2229" s="15">
        <v>0</v>
      </c>
      <c r="O2229" s="15"/>
      <c r="Q2229">
        <v>0.5</v>
      </c>
      <c r="S2229" s="15"/>
      <c r="T2229">
        <f t="shared" si="69"/>
        <v>0.78539816339744828</v>
      </c>
      <c r="U2229" s="15" t="s">
        <v>6309</v>
      </c>
      <c r="V2229" s="15" t="s">
        <v>6310</v>
      </c>
    </row>
    <row r="2230" spans="1:22" ht="15" customHeight="1" x14ac:dyDescent="0.3">
      <c r="A2230" s="15" t="s">
        <v>31</v>
      </c>
      <c r="B2230" s="16">
        <v>43334</v>
      </c>
      <c r="C2230" s="16">
        <v>43334</v>
      </c>
      <c r="D2230" s="15">
        <f t="shared" si="68"/>
        <v>2018</v>
      </c>
      <c r="E2230" s="15" t="s">
        <v>41</v>
      </c>
      <c r="F2230" s="15" t="s">
        <v>2440</v>
      </c>
      <c r="G2230" s="15"/>
      <c r="H2230" s="15"/>
      <c r="I2230" s="15"/>
      <c r="J2230" s="18">
        <v>0</v>
      </c>
      <c r="L2230" s="15" t="s">
        <v>330</v>
      </c>
      <c r="M2230" s="15" t="s">
        <v>14</v>
      </c>
      <c r="N2230" s="15" t="s">
        <v>7451</v>
      </c>
      <c r="O2230" s="15"/>
      <c r="Q2230">
        <v>0.5</v>
      </c>
      <c r="S2230" s="15"/>
      <c r="T2230">
        <f t="shared" si="69"/>
        <v>0.78539816339744828</v>
      </c>
      <c r="U2230" s="15" t="s">
        <v>6311</v>
      </c>
      <c r="V2230" s="15" t="s">
        <v>6312</v>
      </c>
    </row>
    <row r="2231" spans="1:22" ht="15" customHeight="1" x14ac:dyDescent="0.3">
      <c r="A2231" s="15" t="s">
        <v>31</v>
      </c>
      <c r="B2231" s="16">
        <v>43334</v>
      </c>
      <c r="C2231" s="16">
        <v>43334</v>
      </c>
      <c r="D2231" s="15">
        <f t="shared" si="68"/>
        <v>2018</v>
      </c>
      <c r="E2231" s="15" t="s">
        <v>41</v>
      </c>
      <c r="F2231" s="15" t="s">
        <v>2440</v>
      </c>
      <c r="G2231" s="15"/>
      <c r="H2231" s="15"/>
      <c r="I2231" s="15"/>
      <c r="J2231" s="18">
        <v>0</v>
      </c>
      <c r="L2231" s="15" t="s">
        <v>330</v>
      </c>
      <c r="M2231" s="15" t="s">
        <v>14</v>
      </c>
      <c r="N2231" s="15" t="s">
        <v>7451</v>
      </c>
      <c r="O2231" s="15"/>
      <c r="Q2231">
        <v>0.5</v>
      </c>
      <c r="S2231" s="15"/>
      <c r="T2231">
        <f t="shared" si="69"/>
        <v>0.78539816339744828</v>
      </c>
      <c r="U2231" s="15" t="s">
        <v>6313</v>
      </c>
      <c r="V2231" s="15" t="s">
        <v>6314</v>
      </c>
    </row>
    <row r="2232" spans="1:22" ht="15" customHeight="1" x14ac:dyDescent="0.3">
      <c r="A2232" s="15" t="s">
        <v>31</v>
      </c>
      <c r="B2232" s="16">
        <v>43334</v>
      </c>
      <c r="C2232" s="16">
        <v>43334</v>
      </c>
      <c r="D2232" s="15">
        <f t="shared" si="68"/>
        <v>2018</v>
      </c>
      <c r="E2232" s="15" t="s">
        <v>41</v>
      </c>
      <c r="F2232" s="15" t="s">
        <v>289</v>
      </c>
      <c r="G2232" s="15"/>
      <c r="H2232" s="15"/>
      <c r="I2232" s="15"/>
      <c r="J2232" s="18">
        <v>10</v>
      </c>
      <c r="L2232" s="15" t="s">
        <v>252</v>
      </c>
      <c r="M2232" s="15" t="s">
        <v>14</v>
      </c>
      <c r="N2232" s="15" t="s">
        <v>7451</v>
      </c>
      <c r="O2232" s="15"/>
      <c r="Q2232" s="10">
        <v>10</v>
      </c>
      <c r="S2232" s="15"/>
      <c r="T2232">
        <f t="shared" si="69"/>
        <v>314.15926535897933</v>
      </c>
      <c r="U2232" s="15" t="s">
        <v>6315</v>
      </c>
      <c r="V2232" s="15" t="s">
        <v>6316</v>
      </c>
    </row>
    <row r="2233" spans="1:22" ht="15" customHeight="1" x14ac:dyDescent="0.3">
      <c r="A2233" s="15" t="s">
        <v>31</v>
      </c>
      <c r="B2233" s="16">
        <v>43334</v>
      </c>
      <c r="C2233" s="16">
        <v>43334</v>
      </c>
      <c r="D2233" s="15">
        <f t="shared" si="68"/>
        <v>2018</v>
      </c>
      <c r="E2233" s="15" t="s">
        <v>41</v>
      </c>
      <c r="F2233" s="15" t="s">
        <v>238</v>
      </c>
      <c r="G2233" s="15"/>
      <c r="H2233" s="15"/>
      <c r="I2233" s="15"/>
      <c r="J2233" s="18">
        <v>0</v>
      </c>
      <c r="L2233" s="15" t="s">
        <v>330</v>
      </c>
      <c r="M2233" s="15" t="s">
        <v>14</v>
      </c>
      <c r="N2233" s="15" t="s">
        <v>7451</v>
      </c>
      <c r="O2233" s="15"/>
      <c r="Q2233">
        <v>0.5</v>
      </c>
      <c r="S2233" s="15"/>
      <c r="T2233">
        <f t="shared" si="69"/>
        <v>0.78539816339744828</v>
      </c>
      <c r="U2233" s="15" t="s">
        <v>6317</v>
      </c>
      <c r="V2233" s="15" t="s">
        <v>6318</v>
      </c>
    </row>
    <row r="2234" spans="1:22" ht="15" customHeight="1" x14ac:dyDescent="0.3">
      <c r="A2234" s="15" t="s">
        <v>31</v>
      </c>
      <c r="B2234" s="16">
        <v>43334</v>
      </c>
      <c r="C2234" s="16">
        <v>43334</v>
      </c>
      <c r="D2234" s="15">
        <f t="shared" si="68"/>
        <v>2018</v>
      </c>
      <c r="E2234" s="15" t="s">
        <v>41</v>
      </c>
      <c r="F2234" s="15" t="s">
        <v>289</v>
      </c>
      <c r="G2234" s="15"/>
      <c r="H2234" s="15"/>
      <c r="I2234" s="15"/>
      <c r="J2234" s="18">
        <v>0</v>
      </c>
      <c r="L2234" s="15" t="s">
        <v>330</v>
      </c>
      <c r="M2234" s="15" t="s">
        <v>14</v>
      </c>
      <c r="N2234" s="15" t="s">
        <v>7451</v>
      </c>
      <c r="O2234" s="15"/>
      <c r="Q2234">
        <v>0.5</v>
      </c>
      <c r="S2234" s="15"/>
      <c r="T2234">
        <f t="shared" si="69"/>
        <v>0.78539816339744828</v>
      </c>
      <c r="U2234" s="15" t="s">
        <v>6319</v>
      </c>
      <c r="V2234" s="15" t="s">
        <v>6320</v>
      </c>
    </row>
    <row r="2235" spans="1:22" ht="15" customHeight="1" x14ac:dyDescent="0.3">
      <c r="A2235" s="15" t="s">
        <v>31</v>
      </c>
      <c r="B2235" s="16">
        <v>43334</v>
      </c>
      <c r="C2235" s="16">
        <v>43334</v>
      </c>
      <c r="D2235" s="15">
        <f t="shared" si="68"/>
        <v>2018</v>
      </c>
      <c r="E2235" s="15" t="s">
        <v>41</v>
      </c>
      <c r="F2235" s="15" t="s">
        <v>289</v>
      </c>
      <c r="G2235" s="15"/>
      <c r="H2235" s="15"/>
      <c r="I2235" s="15"/>
      <c r="J2235" s="18">
        <v>5</v>
      </c>
      <c r="L2235" s="15" t="s">
        <v>252</v>
      </c>
      <c r="M2235" s="15" t="s">
        <v>14</v>
      </c>
      <c r="N2235" s="15" t="s">
        <v>7451</v>
      </c>
      <c r="O2235" s="15"/>
      <c r="Q2235" s="10">
        <v>5</v>
      </c>
      <c r="S2235" s="15"/>
      <c r="T2235">
        <f t="shared" si="69"/>
        <v>78.539816339744831</v>
      </c>
      <c r="U2235" s="15" t="s">
        <v>6321</v>
      </c>
      <c r="V2235" s="15" t="s">
        <v>6322</v>
      </c>
    </row>
    <row r="2236" spans="1:22" ht="15" customHeight="1" x14ac:dyDescent="0.3">
      <c r="A2236" s="15" t="s">
        <v>31</v>
      </c>
      <c r="B2236" s="16">
        <v>43334</v>
      </c>
      <c r="C2236" s="16">
        <v>43334</v>
      </c>
      <c r="D2236" s="15">
        <f t="shared" si="68"/>
        <v>2018</v>
      </c>
      <c r="E2236" s="15" t="s">
        <v>41</v>
      </c>
      <c r="F2236" s="15" t="s">
        <v>5669</v>
      </c>
      <c r="G2236" s="15"/>
      <c r="H2236" s="15"/>
      <c r="I2236" s="15"/>
      <c r="J2236" s="18">
        <v>0</v>
      </c>
      <c r="L2236" s="15" t="s">
        <v>330</v>
      </c>
      <c r="M2236" s="15" t="s">
        <v>14</v>
      </c>
      <c r="N2236" s="15" t="s">
        <v>7451</v>
      </c>
      <c r="O2236" s="15"/>
      <c r="Q2236">
        <v>0.5</v>
      </c>
      <c r="S2236" s="15"/>
      <c r="T2236">
        <f t="shared" si="69"/>
        <v>0.78539816339744828</v>
      </c>
      <c r="U2236" s="15" t="s">
        <v>6323</v>
      </c>
      <c r="V2236" s="15" t="s">
        <v>6324</v>
      </c>
    </row>
    <row r="2237" spans="1:22" ht="15" customHeight="1" x14ac:dyDescent="0.3">
      <c r="A2237" s="15" t="s">
        <v>31</v>
      </c>
      <c r="B2237" s="16">
        <v>43334</v>
      </c>
      <c r="C2237" s="16">
        <v>43334</v>
      </c>
      <c r="D2237" s="15">
        <f t="shared" si="68"/>
        <v>2018</v>
      </c>
      <c r="E2237" s="15" t="s">
        <v>41</v>
      </c>
      <c r="F2237" s="15" t="s">
        <v>289</v>
      </c>
      <c r="G2237" s="15"/>
      <c r="H2237" s="15"/>
      <c r="I2237" s="15"/>
      <c r="J2237" s="18">
        <v>0</v>
      </c>
      <c r="L2237" s="15" t="s">
        <v>330</v>
      </c>
      <c r="M2237" s="15" t="s">
        <v>14</v>
      </c>
      <c r="N2237" s="15" t="s">
        <v>7451</v>
      </c>
      <c r="O2237" s="15"/>
      <c r="Q2237">
        <v>0.5</v>
      </c>
      <c r="S2237" s="15"/>
      <c r="T2237">
        <f t="shared" si="69"/>
        <v>0.78539816339744828</v>
      </c>
      <c r="U2237" s="15" t="s">
        <v>6325</v>
      </c>
      <c r="V2237" s="15" t="s">
        <v>6326</v>
      </c>
    </row>
    <row r="2238" spans="1:22" ht="15" customHeight="1" x14ac:dyDescent="0.3">
      <c r="A2238" s="15" t="s">
        <v>31</v>
      </c>
      <c r="B2238" s="16">
        <v>43334</v>
      </c>
      <c r="C2238" s="16">
        <v>43334</v>
      </c>
      <c r="D2238" s="15">
        <f t="shared" si="68"/>
        <v>2018</v>
      </c>
      <c r="E2238" s="15" t="s">
        <v>41</v>
      </c>
      <c r="F2238" s="15" t="s">
        <v>2440</v>
      </c>
      <c r="G2238" s="15"/>
      <c r="H2238" s="15"/>
      <c r="I2238" s="15"/>
      <c r="J2238" s="18">
        <v>0</v>
      </c>
      <c r="L2238" s="15" t="s">
        <v>330</v>
      </c>
      <c r="M2238" s="15" t="s">
        <v>12</v>
      </c>
      <c r="N2238" s="15" t="s">
        <v>7451</v>
      </c>
      <c r="O2238" s="15"/>
      <c r="Q2238">
        <v>0.5</v>
      </c>
      <c r="S2238" s="15"/>
      <c r="T2238">
        <f t="shared" si="69"/>
        <v>0.78539816339744828</v>
      </c>
      <c r="U2238" s="15" t="s">
        <v>6327</v>
      </c>
      <c r="V2238" s="15" t="s">
        <v>6328</v>
      </c>
    </row>
    <row r="2239" spans="1:22" ht="15" customHeight="1" x14ac:dyDescent="0.3">
      <c r="A2239" s="15" t="s">
        <v>31</v>
      </c>
      <c r="B2239" s="16">
        <v>43334</v>
      </c>
      <c r="C2239" s="16">
        <v>43334</v>
      </c>
      <c r="D2239" s="15">
        <f t="shared" si="68"/>
        <v>2018</v>
      </c>
      <c r="E2239" s="15" t="s">
        <v>41</v>
      </c>
      <c r="F2239" s="15" t="s">
        <v>289</v>
      </c>
      <c r="G2239" s="15"/>
      <c r="H2239" s="15"/>
      <c r="I2239" s="15"/>
      <c r="J2239" s="18">
        <v>3</v>
      </c>
      <c r="L2239" s="15" t="s">
        <v>252</v>
      </c>
      <c r="M2239" s="15" t="s">
        <v>14</v>
      </c>
      <c r="N2239" s="15" t="s">
        <v>7451</v>
      </c>
      <c r="O2239" s="15"/>
      <c r="Q2239" s="10">
        <v>3</v>
      </c>
      <c r="S2239" s="15"/>
      <c r="T2239">
        <f t="shared" si="69"/>
        <v>28.274333882308138</v>
      </c>
      <c r="U2239" s="15" t="s">
        <v>6329</v>
      </c>
      <c r="V2239" s="15" t="s">
        <v>6330</v>
      </c>
    </row>
    <row r="2240" spans="1:22" ht="15" customHeight="1" x14ac:dyDescent="0.3">
      <c r="A2240" s="15" t="s">
        <v>31</v>
      </c>
      <c r="B2240" s="16">
        <v>43334</v>
      </c>
      <c r="C2240" s="16">
        <v>43334</v>
      </c>
      <c r="D2240" s="15">
        <f t="shared" si="68"/>
        <v>2018</v>
      </c>
      <c r="E2240" s="15" t="s">
        <v>41</v>
      </c>
      <c r="F2240" s="15" t="s">
        <v>2440</v>
      </c>
      <c r="G2240" s="15"/>
      <c r="H2240" s="15"/>
      <c r="I2240" s="15"/>
      <c r="J2240" s="18">
        <v>0</v>
      </c>
      <c r="L2240" s="15" t="s">
        <v>330</v>
      </c>
      <c r="M2240" s="15" t="s">
        <v>14</v>
      </c>
      <c r="N2240" s="15" t="s">
        <v>7451</v>
      </c>
      <c r="O2240" s="15"/>
      <c r="Q2240">
        <v>0.5</v>
      </c>
      <c r="S2240" s="15"/>
      <c r="T2240">
        <f t="shared" si="69"/>
        <v>0.78539816339744828</v>
      </c>
      <c r="U2240" s="15" t="s">
        <v>6331</v>
      </c>
      <c r="V2240" s="15" t="s">
        <v>6332</v>
      </c>
    </row>
    <row r="2241" spans="1:22" ht="15" customHeight="1" x14ac:dyDescent="0.3">
      <c r="A2241" s="15" t="s">
        <v>31</v>
      </c>
      <c r="B2241" s="16">
        <v>43334</v>
      </c>
      <c r="C2241" s="16">
        <v>43334</v>
      </c>
      <c r="D2241" s="15">
        <f t="shared" si="68"/>
        <v>2018</v>
      </c>
      <c r="E2241" s="15" t="s">
        <v>41</v>
      </c>
      <c r="F2241" s="15" t="s">
        <v>2440</v>
      </c>
      <c r="G2241" s="15"/>
      <c r="H2241" s="15"/>
      <c r="I2241" s="15"/>
      <c r="J2241" s="18">
        <v>0</v>
      </c>
      <c r="L2241" s="15" t="s">
        <v>330</v>
      </c>
      <c r="M2241" s="15" t="s">
        <v>14</v>
      </c>
      <c r="N2241" s="15" t="s">
        <v>7451</v>
      </c>
      <c r="O2241" s="15"/>
      <c r="Q2241">
        <v>0.5</v>
      </c>
      <c r="S2241" s="15"/>
      <c r="T2241">
        <f t="shared" si="69"/>
        <v>0.78539816339744828</v>
      </c>
      <c r="U2241" s="15" t="s">
        <v>6333</v>
      </c>
      <c r="V2241" s="15" t="s">
        <v>6334</v>
      </c>
    </row>
    <row r="2242" spans="1:22" ht="15" customHeight="1" x14ac:dyDescent="0.3">
      <c r="A2242" s="15" t="s">
        <v>176</v>
      </c>
      <c r="B2242" s="16">
        <v>43325</v>
      </c>
      <c r="C2242" s="16">
        <v>43325</v>
      </c>
      <c r="D2242" s="15">
        <f t="shared" si="68"/>
        <v>2018</v>
      </c>
      <c r="E2242" s="15" t="s">
        <v>41</v>
      </c>
      <c r="F2242" s="15" t="s">
        <v>301</v>
      </c>
      <c r="G2242" s="15"/>
      <c r="H2242" s="15"/>
      <c r="I2242" s="15"/>
      <c r="J2242" s="18">
        <v>0.01</v>
      </c>
      <c r="L2242" s="15" t="s">
        <v>330</v>
      </c>
      <c r="M2242" s="15" t="s">
        <v>14</v>
      </c>
      <c r="N2242" s="15" t="s">
        <v>7451</v>
      </c>
      <c r="O2242" s="15"/>
      <c r="Q2242">
        <v>0.5</v>
      </c>
      <c r="S2242" s="15"/>
      <c r="T2242">
        <f t="shared" si="69"/>
        <v>0.78539816339744828</v>
      </c>
      <c r="U2242" s="15" t="s">
        <v>6335</v>
      </c>
      <c r="V2242" s="15" t="s">
        <v>6336</v>
      </c>
    </row>
    <row r="2243" spans="1:22" ht="15" customHeight="1" x14ac:dyDescent="0.3">
      <c r="A2243" s="15" t="s">
        <v>42</v>
      </c>
      <c r="B2243" s="16">
        <v>43322</v>
      </c>
      <c r="C2243" s="16">
        <v>43322</v>
      </c>
      <c r="D2243" s="15">
        <f t="shared" ref="D2243:D2306" si="70">YEAR(C2243)</f>
        <v>2018</v>
      </c>
      <c r="E2243" s="15" t="s">
        <v>41</v>
      </c>
      <c r="F2243" s="15" t="s">
        <v>2440</v>
      </c>
      <c r="G2243" s="15"/>
      <c r="H2243" s="15"/>
      <c r="I2243" s="15"/>
      <c r="J2243" s="18">
        <v>5</v>
      </c>
      <c r="L2243" s="15" t="s">
        <v>252</v>
      </c>
      <c r="M2243" s="15" t="s">
        <v>14</v>
      </c>
      <c r="N2243" s="15" t="s">
        <v>7453</v>
      </c>
      <c r="O2243" s="15"/>
      <c r="Q2243" s="10">
        <v>5</v>
      </c>
      <c r="S2243" s="15"/>
      <c r="T2243">
        <f t="shared" ref="T2243:T2306" si="71">PI()*(Q2243^2)</f>
        <v>78.539816339744831</v>
      </c>
      <c r="U2243" s="15" t="s">
        <v>6337</v>
      </c>
      <c r="V2243" s="15" t="s">
        <v>6338</v>
      </c>
    </row>
    <row r="2244" spans="1:22" ht="15" customHeight="1" x14ac:dyDescent="0.3">
      <c r="A2244" s="15" t="s">
        <v>46</v>
      </c>
      <c r="B2244" s="16">
        <v>43326</v>
      </c>
      <c r="C2244" s="16">
        <v>43326</v>
      </c>
      <c r="D2244" s="15">
        <f t="shared" si="70"/>
        <v>2018</v>
      </c>
      <c r="E2244" s="15" t="s">
        <v>379</v>
      </c>
      <c r="F2244" s="15" t="s">
        <v>238</v>
      </c>
      <c r="G2244" s="15"/>
      <c r="H2244" s="15"/>
      <c r="I2244" s="15"/>
      <c r="J2244" s="18">
        <v>10</v>
      </c>
      <c r="L2244" s="15" t="s">
        <v>330</v>
      </c>
      <c r="M2244" s="15" t="s">
        <v>14</v>
      </c>
      <c r="N2244" s="15" t="s">
        <v>7453</v>
      </c>
      <c r="O2244" s="15"/>
      <c r="Q2244" s="10">
        <v>10</v>
      </c>
      <c r="S2244" s="15"/>
      <c r="T2244">
        <f t="shared" si="71"/>
        <v>314.15926535897933</v>
      </c>
      <c r="U2244" s="15" t="s">
        <v>6339</v>
      </c>
      <c r="V2244" s="15" t="s">
        <v>6340</v>
      </c>
    </row>
    <row r="2245" spans="1:22" ht="15" customHeight="1" x14ac:dyDescent="0.3">
      <c r="A2245" s="15" t="s">
        <v>30</v>
      </c>
      <c r="B2245" s="16">
        <v>43676</v>
      </c>
      <c r="C2245" s="16">
        <v>43676</v>
      </c>
      <c r="D2245" s="15">
        <f t="shared" si="70"/>
        <v>2019</v>
      </c>
      <c r="E2245" s="15" t="s">
        <v>379</v>
      </c>
      <c r="F2245" s="15" t="s">
        <v>289</v>
      </c>
      <c r="G2245" s="15"/>
      <c r="H2245" s="15"/>
      <c r="I2245" s="15"/>
      <c r="J2245" s="18">
        <v>0.01</v>
      </c>
      <c r="L2245" s="15" t="s">
        <v>330</v>
      </c>
      <c r="M2245" s="15" t="s">
        <v>14</v>
      </c>
      <c r="N2245" s="15" t="s">
        <v>7451</v>
      </c>
      <c r="O2245" s="15"/>
      <c r="Q2245">
        <v>0.5</v>
      </c>
      <c r="S2245" s="15"/>
      <c r="T2245">
        <f t="shared" si="71"/>
        <v>0.78539816339744828</v>
      </c>
      <c r="U2245" s="15" t="s">
        <v>6341</v>
      </c>
      <c r="V2245" s="15" t="s">
        <v>6342</v>
      </c>
    </row>
    <row r="2246" spans="1:22" ht="15" customHeight="1" x14ac:dyDescent="0.3">
      <c r="A2246" s="15" t="s">
        <v>11</v>
      </c>
      <c r="B2246" s="16">
        <v>43678</v>
      </c>
      <c r="C2246" s="16">
        <v>43678</v>
      </c>
      <c r="D2246" s="15">
        <f t="shared" si="70"/>
        <v>2019</v>
      </c>
      <c r="E2246" s="15" t="s">
        <v>379</v>
      </c>
      <c r="F2246" s="15" t="s">
        <v>266</v>
      </c>
      <c r="G2246" s="15"/>
      <c r="H2246" s="15"/>
      <c r="I2246" s="15"/>
      <c r="J2246" s="18">
        <v>0.01</v>
      </c>
      <c r="L2246" s="15" t="s">
        <v>330</v>
      </c>
      <c r="M2246" s="15" t="s">
        <v>14</v>
      </c>
      <c r="N2246" s="15" t="s">
        <v>7451</v>
      </c>
      <c r="O2246" s="15"/>
      <c r="Q2246">
        <v>0.5</v>
      </c>
      <c r="S2246" s="15"/>
      <c r="T2246">
        <f t="shared" si="71"/>
        <v>0.78539816339744828</v>
      </c>
      <c r="U2246" s="15" t="s">
        <v>6343</v>
      </c>
      <c r="V2246" s="15" t="s">
        <v>6344</v>
      </c>
    </row>
    <row r="2247" spans="1:22" ht="15" customHeight="1" x14ac:dyDescent="0.3">
      <c r="A2247" s="15" t="s">
        <v>59</v>
      </c>
      <c r="B2247" s="16">
        <v>42492</v>
      </c>
      <c r="C2247" s="16">
        <v>42492</v>
      </c>
      <c r="D2247" s="15">
        <f t="shared" si="70"/>
        <v>2016</v>
      </c>
      <c r="E2247" s="15" t="s">
        <v>27</v>
      </c>
      <c r="F2247" s="15" t="s">
        <v>233</v>
      </c>
      <c r="G2247" s="15"/>
      <c r="H2247" s="15"/>
      <c r="I2247" s="15"/>
      <c r="J2247" s="18">
        <v>1</v>
      </c>
      <c r="L2247" s="15" t="s">
        <v>330</v>
      </c>
      <c r="M2247" s="15" t="s">
        <v>12</v>
      </c>
      <c r="N2247" s="15" t="s">
        <v>7451</v>
      </c>
      <c r="O2247" s="15"/>
      <c r="Q2247" s="10">
        <v>1</v>
      </c>
      <c r="S2247" s="15"/>
      <c r="T2247">
        <f t="shared" si="71"/>
        <v>3.1415926535897931</v>
      </c>
      <c r="U2247" s="15" t="s">
        <v>6345</v>
      </c>
      <c r="V2247" s="15" t="s">
        <v>6346</v>
      </c>
    </row>
    <row r="2248" spans="1:22" ht="15" customHeight="1" x14ac:dyDescent="0.3">
      <c r="A2248" s="15" t="s">
        <v>59</v>
      </c>
      <c r="B2248" s="16">
        <v>42492</v>
      </c>
      <c r="C2248" s="16">
        <v>42492</v>
      </c>
      <c r="D2248" s="15">
        <f t="shared" si="70"/>
        <v>2016</v>
      </c>
      <c r="E2248" s="15" t="s">
        <v>27</v>
      </c>
      <c r="F2248" s="15" t="s">
        <v>233</v>
      </c>
      <c r="G2248" s="15"/>
      <c r="H2248" s="15"/>
      <c r="I2248" s="15"/>
      <c r="J2248" s="18">
        <v>2</v>
      </c>
      <c r="L2248" s="15" t="s">
        <v>252</v>
      </c>
      <c r="M2248" s="15" t="s">
        <v>14</v>
      </c>
      <c r="N2248" s="15" t="s">
        <v>7451</v>
      </c>
      <c r="O2248" s="15"/>
      <c r="Q2248" s="10">
        <v>2</v>
      </c>
      <c r="S2248" s="15"/>
      <c r="T2248">
        <f t="shared" si="71"/>
        <v>12.566370614359172</v>
      </c>
      <c r="U2248" s="15" t="s">
        <v>6347</v>
      </c>
      <c r="V2248" s="15" t="s">
        <v>6348</v>
      </c>
    </row>
    <row r="2249" spans="1:22" ht="15" customHeight="1" x14ac:dyDescent="0.3">
      <c r="A2249" s="15" t="s">
        <v>59</v>
      </c>
      <c r="B2249" s="16">
        <v>42492</v>
      </c>
      <c r="C2249" s="16">
        <v>42492</v>
      </c>
      <c r="D2249" s="15">
        <f t="shared" si="70"/>
        <v>2016</v>
      </c>
      <c r="E2249" s="15" t="s">
        <v>27</v>
      </c>
      <c r="F2249" s="15" t="s">
        <v>233</v>
      </c>
      <c r="G2249" s="15"/>
      <c r="H2249" s="15"/>
      <c r="I2249" s="15"/>
      <c r="J2249" s="18">
        <v>2</v>
      </c>
      <c r="L2249" s="15" t="s">
        <v>252</v>
      </c>
      <c r="M2249" s="15" t="s">
        <v>14</v>
      </c>
      <c r="N2249" s="15" t="s">
        <v>7451</v>
      </c>
      <c r="O2249" s="15"/>
      <c r="Q2249" s="10">
        <v>2</v>
      </c>
      <c r="S2249" s="15"/>
      <c r="T2249">
        <f t="shared" si="71"/>
        <v>12.566370614359172</v>
      </c>
      <c r="U2249" s="15" t="s">
        <v>6349</v>
      </c>
      <c r="V2249" s="15" t="s">
        <v>6350</v>
      </c>
    </row>
    <row r="2250" spans="1:22" ht="15" customHeight="1" x14ac:dyDescent="0.3">
      <c r="A2250" s="15" t="s">
        <v>60</v>
      </c>
      <c r="B2250" s="16">
        <v>42492</v>
      </c>
      <c r="C2250" s="16">
        <v>42492</v>
      </c>
      <c r="D2250" s="15">
        <f t="shared" si="70"/>
        <v>2016</v>
      </c>
      <c r="E2250" s="15" t="s">
        <v>27</v>
      </c>
      <c r="F2250" s="15" t="s">
        <v>233</v>
      </c>
      <c r="G2250" s="15"/>
      <c r="H2250" s="15"/>
      <c r="I2250" s="15"/>
      <c r="J2250" s="18">
        <v>2</v>
      </c>
      <c r="L2250" s="15" t="s">
        <v>330</v>
      </c>
      <c r="M2250" s="15" t="s">
        <v>7450</v>
      </c>
      <c r="N2250" s="15" t="s">
        <v>7451</v>
      </c>
      <c r="O2250" s="15"/>
      <c r="Q2250" s="10">
        <v>2</v>
      </c>
      <c r="S2250" s="15"/>
      <c r="T2250">
        <f t="shared" si="71"/>
        <v>12.566370614359172</v>
      </c>
      <c r="U2250" s="15" t="s">
        <v>6351</v>
      </c>
      <c r="V2250" s="15" t="s">
        <v>6352</v>
      </c>
    </row>
    <row r="2251" spans="1:22" ht="15" customHeight="1" x14ac:dyDescent="0.3">
      <c r="A2251" s="15" t="s">
        <v>11</v>
      </c>
      <c r="B2251" s="16">
        <v>42493</v>
      </c>
      <c r="C2251" s="16">
        <v>42493</v>
      </c>
      <c r="D2251" s="15">
        <f t="shared" si="70"/>
        <v>2016</v>
      </c>
      <c r="E2251" s="15" t="s">
        <v>27</v>
      </c>
      <c r="F2251" s="15" t="s">
        <v>428</v>
      </c>
      <c r="G2251" s="15"/>
      <c r="H2251" s="15"/>
      <c r="I2251" s="15"/>
      <c r="J2251" s="18">
        <v>1</v>
      </c>
      <c r="L2251" s="15" t="s">
        <v>330</v>
      </c>
      <c r="M2251" s="15" t="s">
        <v>12</v>
      </c>
      <c r="N2251" s="15" t="s">
        <v>7451</v>
      </c>
      <c r="O2251" s="15"/>
      <c r="Q2251" s="10">
        <v>1</v>
      </c>
      <c r="S2251" s="15"/>
      <c r="T2251">
        <f t="shared" si="71"/>
        <v>3.1415926535897931</v>
      </c>
      <c r="U2251" s="15" t="s">
        <v>6353</v>
      </c>
      <c r="V2251" s="15" t="s">
        <v>6354</v>
      </c>
    </row>
    <row r="2252" spans="1:22" ht="15" customHeight="1" x14ac:dyDescent="0.3">
      <c r="A2252" s="15" t="s">
        <v>11</v>
      </c>
      <c r="B2252" s="16">
        <v>42493</v>
      </c>
      <c r="C2252" s="16">
        <v>42493</v>
      </c>
      <c r="D2252" s="15">
        <f t="shared" si="70"/>
        <v>2016</v>
      </c>
      <c r="E2252" s="15" t="s">
        <v>27</v>
      </c>
      <c r="F2252" s="15" t="s">
        <v>233</v>
      </c>
      <c r="G2252" s="15"/>
      <c r="H2252" s="15"/>
      <c r="I2252" s="15"/>
      <c r="J2252" s="18">
        <v>1</v>
      </c>
      <c r="L2252" s="15" t="s">
        <v>330</v>
      </c>
      <c r="M2252" s="15" t="s">
        <v>14</v>
      </c>
      <c r="N2252" s="15" t="s">
        <v>7451</v>
      </c>
      <c r="O2252" s="15"/>
      <c r="Q2252" s="10">
        <v>1</v>
      </c>
      <c r="S2252" s="15"/>
      <c r="T2252">
        <f t="shared" si="71"/>
        <v>3.1415926535897931</v>
      </c>
      <c r="U2252" s="15" t="s">
        <v>6355</v>
      </c>
      <c r="V2252" s="15" t="s">
        <v>6356</v>
      </c>
    </row>
    <row r="2253" spans="1:22" ht="15" customHeight="1" x14ac:dyDescent="0.3">
      <c r="A2253" s="55" t="s">
        <v>10159</v>
      </c>
      <c r="B2253" s="16">
        <v>42493</v>
      </c>
      <c r="C2253" s="16">
        <v>42493</v>
      </c>
      <c r="D2253" s="15">
        <f t="shared" si="70"/>
        <v>2016</v>
      </c>
      <c r="E2253" s="15" t="s">
        <v>27</v>
      </c>
      <c r="F2253" s="15" t="s">
        <v>266</v>
      </c>
      <c r="G2253" s="15"/>
      <c r="H2253" s="15"/>
      <c r="I2253" s="15"/>
      <c r="J2253" s="18">
        <v>0</v>
      </c>
      <c r="L2253" s="15" t="s">
        <v>330</v>
      </c>
      <c r="M2253" s="15" t="s">
        <v>14</v>
      </c>
      <c r="N2253" s="15" t="s">
        <v>7451</v>
      </c>
      <c r="O2253" s="15"/>
      <c r="Q2253">
        <v>0.5</v>
      </c>
      <c r="S2253" s="15"/>
      <c r="T2253">
        <f t="shared" si="71"/>
        <v>0.78539816339744828</v>
      </c>
      <c r="U2253" s="15" t="s">
        <v>6357</v>
      </c>
      <c r="V2253" s="15" t="s">
        <v>6358</v>
      </c>
    </row>
    <row r="2254" spans="1:22" ht="15" customHeight="1" x14ac:dyDescent="0.3">
      <c r="A2254" s="55" t="s">
        <v>10159</v>
      </c>
      <c r="B2254" s="16">
        <v>42493</v>
      </c>
      <c r="C2254" s="16">
        <v>42493</v>
      </c>
      <c r="D2254" s="15">
        <f t="shared" si="70"/>
        <v>2016</v>
      </c>
      <c r="E2254" s="15" t="s">
        <v>27</v>
      </c>
      <c r="F2254" s="15" t="s">
        <v>266</v>
      </c>
      <c r="G2254" s="15"/>
      <c r="H2254" s="15"/>
      <c r="I2254" s="15"/>
      <c r="J2254" s="18">
        <v>1</v>
      </c>
      <c r="L2254" s="15" t="s">
        <v>330</v>
      </c>
      <c r="M2254" s="15" t="s">
        <v>14</v>
      </c>
      <c r="N2254" s="15" t="s">
        <v>7451</v>
      </c>
      <c r="O2254" s="15"/>
      <c r="Q2254" s="10">
        <v>1</v>
      </c>
      <c r="S2254" s="15"/>
      <c r="T2254">
        <f t="shared" si="71"/>
        <v>3.1415926535897931</v>
      </c>
      <c r="U2254" s="15" t="s">
        <v>6359</v>
      </c>
      <c r="V2254" s="15" t="s">
        <v>6360</v>
      </c>
    </row>
    <row r="2255" spans="1:22" ht="15" customHeight="1" x14ac:dyDescent="0.3">
      <c r="A2255" s="55" t="s">
        <v>10159</v>
      </c>
      <c r="B2255" s="16">
        <v>42493</v>
      </c>
      <c r="C2255" s="16">
        <v>42493</v>
      </c>
      <c r="D2255" s="15">
        <f t="shared" si="70"/>
        <v>2016</v>
      </c>
      <c r="E2255" s="15" t="s">
        <v>27</v>
      </c>
      <c r="F2255" s="15" t="s">
        <v>266</v>
      </c>
      <c r="G2255" s="15"/>
      <c r="H2255" s="15"/>
      <c r="I2255" s="15"/>
      <c r="J2255" s="18">
        <v>0</v>
      </c>
      <c r="L2255" s="15" t="s">
        <v>330</v>
      </c>
      <c r="M2255" s="15" t="s">
        <v>12</v>
      </c>
      <c r="N2255" s="15" t="s">
        <v>7451</v>
      </c>
      <c r="O2255" s="15"/>
      <c r="Q2255">
        <v>0.5</v>
      </c>
      <c r="S2255" s="15"/>
      <c r="T2255">
        <f t="shared" si="71"/>
        <v>0.78539816339744828</v>
      </c>
      <c r="U2255" s="15" t="s">
        <v>6361</v>
      </c>
      <c r="V2255" s="15" t="s">
        <v>6362</v>
      </c>
    </row>
    <row r="2256" spans="1:22" ht="15" customHeight="1" x14ac:dyDescent="0.3">
      <c r="A2256" s="55" t="s">
        <v>10159</v>
      </c>
      <c r="B2256" s="16">
        <v>42493</v>
      </c>
      <c r="C2256" s="16">
        <v>42493</v>
      </c>
      <c r="D2256" s="15">
        <f t="shared" si="70"/>
        <v>2016</v>
      </c>
      <c r="E2256" s="15" t="s">
        <v>27</v>
      </c>
      <c r="F2256" s="15" t="s">
        <v>266</v>
      </c>
      <c r="G2256" s="15"/>
      <c r="H2256" s="15"/>
      <c r="I2256" s="15"/>
      <c r="J2256" s="18">
        <v>0</v>
      </c>
      <c r="L2256" s="15" t="s">
        <v>330</v>
      </c>
      <c r="M2256" s="15" t="s">
        <v>12</v>
      </c>
      <c r="N2256" s="15" t="s">
        <v>7451</v>
      </c>
      <c r="O2256" s="15"/>
      <c r="Q2256">
        <v>0.5</v>
      </c>
      <c r="S2256" s="15"/>
      <c r="T2256">
        <f t="shared" si="71"/>
        <v>0.78539816339744828</v>
      </c>
      <c r="U2256" s="15" t="s">
        <v>6363</v>
      </c>
      <c r="V2256" s="15" t="s">
        <v>6364</v>
      </c>
    </row>
    <row r="2257" spans="1:22" ht="15" customHeight="1" x14ac:dyDescent="0.3">
      <c r="A2257" s="55" t="s">
        <v>10159</v>
      </c>
      <c r="B2257" s="16">
        <v>42493</v>
      </c>
      <c r="C2257" s="16">
        <v>42493</v>
      </c>
      <c r="D2257" s="15">
        <f t="shared" si="70"/>
        <v>2016</v>
      </c>
      <c r="E2257" s="15" t="s">
        <v>27</v>
      </c>
      <c r="F2257" s="15" t="s">
        <v>266</v>
      </c>
      <c r="G2257" s="15"/>
      <c r="H2257" s="15"/>
      <c r="I2257" s="15"/>
      <c r="J2257" s="18">
        <v>0</v>
      </c>
      <c r="L2257" s="15" t="s">
        <v>330</v>
      </c>
      <c r="M2257" s="15" t="s">
        <v>12</v>
      </c>
      <c r="N2257" s="15" t="s">
        <v>7451</v>
      </c>
      <c r="O2257" s="15"/>
      <c r="Q2257">
        <v>0.5</v>
      </c>
      <c r="S2257" s="15"/>
      <c r="T2257">
        <f t="shared" si="71"/>
        <v>0.78539816339744828</v>
      </c>
      <c r="U2257" s="15" t="s">
        <v>6365</v>
      </c>
      <c r="V2257" s="15" t="s">
        <v>6366</v>
      </c>
    </row>
    <row r="2258" spans="1:22" ht="15" customHeight="1" x14ac:dyDescent="0.3">
      <c r="A2258" s="55" t="s">
        <v>10159</v>
      </c>
      <c r="B2258" s="16">
        <v>42493</v>
      </c>
      <c r="C2258" s="16">
        <v>42493</v>
      </c>
      <c r="D2258" s="15">
        <f t="shared" si="70"/>
        <v>2016</v>
      </c>
      <c r="E2258" s="15" t="s">
        <v>27</v>
      </c>
      <c r="F2258" s="15" t="s">
        <v>266</v>
      </c>
      <c r="G2258" s="15"/>
      <c r="H2258" s="15"/>
      <c r="I2258" s="15"/>
      <c r="J2258" s="18">
        <v>0</v>
      </c>
      <c r="L2258" s="15" t="s">
        <v>330</v>
      </c>
      <c r="M2258" s="15" t="s">
        <v>12</v>
      </c>
      <c r="N2258" s="15" t="s">
        <v>7451</v>
      </c>
      <c r="O2258" s="15"/>
      <c r="Q2258">
        <v>0.5</v>
      </c>
      <c r="S2258" s="15"/>
      <c r="T2258">
        <f t="shared" si="71"/>
        <v>0.78539816339744828</v>
      </c>
      <c r="U2258" s="15" t="s">
        <v>6367</v>
      </c>
      <c r="V2258" s="15" t="s">
        <v>6368</v>
      </c>
    </row>
    <row r="2259" spans="1:22" ht="15" customHeight="1" x14ac:dyDescent="0.3">
      <c r="A2259" s="55" t="s">
        <v>10159</v>
      </c>
      <c r="B2259" s="16">
        <v>42493</v>
      </c>
      <c r="C2259" s="16">
        <v>42493</v>
      </c>
      <c r="D2259" s="15">
        <f t="shared" si="70"/>
        <v>2016</v>
      </c>
      <c r="E2259" s="15" t="s">
        <v>27</v>
      </c>
      <c r="F2259" s="15" t="s">
        <v>266</v>
      </c>
      <c r="G2259" s="15"/>
      <c r="H2259" s="15"/>
      <c r="I2259" s="15"/>
      <c r="J2259" s="18">
        <v>3</v>
      </c>
      <c r="L2259" s="15" t="s">
        <v>240</v>
      </c>
      <c r="M2259" s="15" t="s">
        <v>12</v>
      </c>
      <c r="N2259" s="15" t="s">
        <v>7451</v>
      </c>
      <c r="O2259" s="15"/>
      <c r="Q2259" s="10">
        <v>3</v>
      </c>
      <c r="S2259" s="15"/>
      <c r="T2259">
        <f t="shared" si="71"/>
        <v>28.274333882308138</v>
      </c>
      <c r="U2259" s="15" t="s">
        <v>6369</v>
      </c>
      <c r="V2259" s="15" t="s">
        <v>6370</v>
      </c>
    </row>
    <row r="2260" spans="1:22" ht="15" customHeight="1" x14ac:dyDescent="0.3">
      <c r="A2260" s="55" t="s">
        <v>10159</v>
      </c>
      <c r="B2260" s="16">
        <v>42493</v>
      </c>
      <c r="C2260" s="16">
        <v>42493</v>
      </c>
      <c r="D2260" s="15">
        <f t="shared" si="70"/>
        <v>2016</v>
      </c>
      <c r="E2260" s="15" t="s">
        <v>27</v>
      </c>
      <c r="F2260" s="15" t="s">
        <v>360</v>
      </c>
      <c r="G2260" s="15"/>
      <c r="H2260" s="15"/>
      <c r="I2260" s="15"/>
      <c r="J2260" s="18">
        <v>0</v>
      </c>
      <c r="L2260" s="15" t="s">
        <v>330</v>
      </c>
      <c r="M2260" s="15" t="s">
        <v>14</v>
      </c>
      <c r="N2260" s="15" t="s">
        <v>7451</v>
      </c>
      <c r="O2260" s="15"/>
      <c r="Q2260">
        <v>0.5</v>
      </c>
      <c r="S2260" s="15"/>
      <c r="T2260">
        <f t="shared" si="71"/>
        <v>0.78539816339744828</v>
      </c>
      <c r="U2260" s="15" t="s">
        <v>6371</v>
      </c>
      <c r="V2260" s="15" t="s">
        <v>6372</v>
      </c>
    </row>
    <row r="2261" spans="1:22" ht="15" customHeight="1" x14ac:dyDescent="0.3">
      <c r="A2261" s="55" t="s">
        <v>10159</v>
      </c>
      <c r="B2261" s="16">
        <v>42493</v>
      </c>
      <c r="C2261" s="16">
        <v>42493</v>
      </c>
      <c r="D2261" s="15">
        <f t="shared" si="70"/>
        <v>2016</v>
      </c>
      <c r="E2261" s="15" t="s">
        <v>27</v>
      </c>
      <c r="F2261" s="15" t="s">
        <v>266</v>
      </c>
      <c r="G2261" s="15"/>
      <c r="H2261" s="15"/>
      <c r="I2261" s="15"/>
      <c r="J2261" s="18">
        <v>0</v>
      </c>
      <c r="L2261" s="15" t="s">
        <v>330</v>
      </c>
      <c r="M2261" s="15" t="s">
        <v>12</v>
      </c>
      <c r="N2261" s="15" t="s">
        <v>7451</v>
      </c>
      <c r="O2261" s="15"/>
      <c r="Q2261">
        <v>0.5</v>
      </c>
      <c r="S2261" s="15"/>
      <c r="T2261">
        <f t="shared" si="71"/>
        <v>0.78539816339744828</v>
      </c>
      <c r="U2261" s="15" t="s">
        <v>6373</v>
      </c>
      <c r="V2261" s="15" t="s">
        <v>6374</v>
      </c>
    </row>
    <row r="2262" spans="1:22" ht="15" customHeight="1" x14ac:dyDescent="0.3">
      <c r="A2262" s="55" t="s">
        <v>10159</v>
      </c>
      <c r="B2262" s="16">
        <v>42493</v>
      </c>
      <c r="C2262" s="16">
        <v>42493</v>
      </c>
      <c r="D2262" s="15">
        <f t="shared" si="70"/>
        <v>2016</v>
      </c>
      <c r="E2262" s="15" t="s">
        <v>27</v>
      </c>
      <c r="F2262" s="15" t="s">
        <v>266</v>
      </c>
      <c r="G2262" s="15"/>
      <c r="H2262" s="15"/>
      <c r="I2262" s="15"/>
      <c r="J2262" s="18">
        <v>0</v>
      </c>
      <c r="L2262" s="15" t="s">
        <v>330</v>
      </c>
      <c r="M2262" s="15" t="s">
        <v>12</v>
      </c>
      <c r="N2262" s="15" t="s">
        <v>7451</v>
      </c>
      <c r="O2262" s="15"/>
      <c r="Q2262">
        <v>0.5</v>
      </c>
      <c r="S2262" s="15"/>
      <c r="T2262">
        <f t="shared" si="71"/>
        <v>0.78539816339744828</v>
      </c>
      <c r="U2262" s="15" t="s">
        <v>6375</v>
      </c>
      <c r="V2262" s="15" t="s">
        <v>6376</v>
      </c>
    </row>
    <row r="2263" spans="1:22" ht="15" customHeight="1" x14ac:dyDescent="0.3">
      <c r="A2263" s="55" t="s">
        <v>10159</v>
      </c>
      <c r="B2263" s="16">
        <v>42493</v>
      </c>
      <c r="C2263" s="16">
        <v>42493</v>
      </c>
      <c r="D2263" s="15">
        <f t="shared" si="70"/>
        <v>2016</v>
      </c>
      <c r="E2263" s="15" t="s">
        <v>27</v>
      </c>
      <c r="F2263" s="15" t="s">
        <v>266</v>
      </c>
      <c r="G2263" s="15"/>
      <c r="H2263" s="15"/>
      <c r="I2263" s="15"/>
      <c r="J2263" s="18">
        <v>0</v>
      </c>
      <c r="L2263" s="15" t="s">
        <v>330</v>
      </c>
      <c r="M2263" s="15" t="s">
        <v>12</v>
      </c>
      <c r="N2263" s="15" t="s">
        <v>7451</v>
      </c>
      <c r="O2263" s="15"/>
      <c r="Q2263">
        <v>0.5</v>
      </c>
      <c r="S2263" s="15"/>
      <c r="T2263">
        <f t="shared" si="71"/>
        <v>0.78539816339744828</v>
      </c>
      <c r="U2263" s="15" t="s">
        <v>6377</v>
      </c>
      <c r="V2263" s="15" t="s">
        <v>6378</v>
      </c>
    </row>
    <row r="2264" spans="1:22" ht="15" customHeight="1" x14ac:dyDescent="0.3">
      <c r="A2264" s="55" t="s">
        <v>10159</v>
      </c>
      <c r="B2264" s="16">
        <v>42493</v>
      </c>
      <c r="C2264" s="16">
        <v>42493</v>
      </c>
      <c r="D2264" s="15">
        <f t="shared" si="70"/>
        <v>2016</v>
      </c>
      <c r="E2264" s="15" t="s">
        <v>27</v>
      </c>
      <c r="F2264" s="15" t="s">
        <v>238</v>
      </c>
      <c r="G2264" s="15"/>
      <c r="H2264" s="15"/>
      <c r="I2264" s="15"/>
      <c r="J2264" s="18">
        <v>0</v>
      </c>
      <c r="L2264" s="15" t="s">
        <v>330</v>
      </c>
      <c r="M2264" s="15" t="s">
        <v>14</v>
      </c>
      <c r="N2264" s="15" t="s">
        <v>7451</v>
      </c>
      <c r="O2264" s="15"/>
      <c r="Q2264">
        <v>0.5</v>
      </c>
      <c r="S2264" s="15"/>
      <c r="T2264">
        <f t="shared" si="71"/>
        <v>0.78539816339744828</v>
      </c>
      <c r="U2264" s="15" t="s">
        <v>6379</v>
      </c>
      <c r="V2264" s="15" t="s">
        <v>6380</v>
      </c>
    </row>
    <row r="2265" spans="1:22" ht="15" customHeight="1" x14ac:dyDescent="0.3">
      <c r="A2265" s="55" t="s">
        <v>10159</v>
      </c>
      <c r="B2265" s="16">
        <v>42493</v>
      </c>
      <c r="C2265" s="16">
        <v>42493</v>
      </c>
      <c r="D2265" s="15">
        <f t="shared" si="70"/>
        <v>2016</v>
      </c>
      <c r="E2265" s="15" t="s">
        <v>27</v>
      </c>
      <c r="F2265" s="15" t="s">
        <v>289</v>
      </c>
      <c r="G2265" s="15"/>
      <c r="H2265" s="15"/>
      <c r="I2265" s="15"/>
      <c r="J2265" s="18">
        <v>0</v>
      </c>
      <c r="L2265" s="15" t="s">
        <v>330</v>
      </c>
      <c r="M2265" s="15" t="s">
        <v>14</v>
      </c>
      <c r="N2265" s="15" t="s">
        <v>7451</v>
      </c>
      <c r="O2265" s="15"/>
      <c r="Q2265">
        <v>0.5</v>
      </c>
      <c r="S2265" s="15"/>
      <c r="T2265">
        <f t="shared" si="71"/>
        <v>0.78539816339744828</v>
      </c>
      <c r="U2265" s="15" t="s">
        <v>6381</v>
      </c>
      <c r="V2265" s="15" t="s">
        <v>6382</v>
      </c>
    </row>
    <row r="2266" spans="1:22" ht="15" customHeight="1" x14ac:dyDescent="0.3">
      <c r="A2266" s="55" t="s">
        <v>10159</v>
      </c>
      <c r="B2266" s="16">
        <v>42493</v>
      </c>
      <c r="C2266" s="16">
        <v>42493</v>
      </c>
      <c r="D2266" s="15">
        <f t="shared" si="70"/>
        <v>2016</v>
      </c>
      <c r="E2266" s="15" t="s">
        <v>27</v>
      </c>
      <c r="F2266" s="15" t="s">
        <v>360</v>
      </c>
      <c r="G2266" s="15"/>
      <c r="H2266" s="15"/>
      <c r="I2266" s="15"/>
      <c r="J2266" s="18">
        <v>0</v>
      </c>
      <c r="L2266" s="15" t="s">
        <v>330</v>
      </c>
      <c r="M2266" s="15" t="s">
        <v>14</v>
      </c>
      <c r="N2266" s="15" t="s">
        <v>7451</v>
      </c>
      <c r="O2266" s="15"/>
      <c r="Q2266">
        <v>0.5</v>
      </c>
      <c r="S2266" s="15"/>
      <c r="T2266">
        <f t="shared" si="71"/>
        <v>0.78539816339744828</v>
      </c>
      <c r="U2266" s="15" t="s">
        <v>6383</v>
      </c>
      <c r="V2266" s="15" t="s">
        <v>6384</v>
      </c>
    </row>
    <row r="2267" spans="1:22" ht="15" customHeight="1" x14ac:dyDescent="0.3">
      <c r="A2267" s="55" t="s">
        <v>10159</v>
      </c>
      <c r="B2267" s="16">
        <v>42493</v>
      </c>
      <c r="C2267" s="16">
        <v>42493</v>
      </c>
      <c r="D2267" s="15">
        <f t="shared" si="70"/>
        <v>2016</v>
      </c>
      <c r="E2267" s="15" t="s">
        <v>27</v>
      </c>
      <c r="F2267" s="15" t="s">
        <v>289</v>
      </c>
      <c r="G2267" s="15"/>
      <c r="H2267" s="15"/>
      <c r="I2267" s="15"/>
      <c r="J2267" s="18">
        <v>0</v>
      </c>
      <c r="L2267" s="15" t="s">
        <v>330</v>
      </c>
      <c r="M2267" s="15" t="s">
        <v>14</v>
      </c>
      <c r="N2267" s="15" t="s">
        <v>7451</v>
      </c>
      <c r="O2267" s="15"/>
      <c r="Q2267">
        <v>0.5</v>
      </c>
      <c r="S2267" s="15"/>
      <c r="T2267">
        <f t="shared" si="71"/>
        <v>0.78539816339744828</v>
      </c>
      <c r="U2267" s="15" t="s">
        <v>6385</v>
      </c>
      <c r="V2267" s="15" t="s">
        <v>6386</v>
      </c>
    </row>
    <row r="2268" spans="1:22" ht="15" customHeight="1" x14ac:dyDescent="0.3">
      <c r="A2268" s="55" t="s">
        <v>10159</v>
      </c>
      <c r="B2268" s="16">
        <v>42493</v>
      </c>
      <c r="C2268" s="16">
        <v>42493</v>
      </c>
      <c r="D2268" s="15">
        <f t="shared" si="70"/>
        <v>2016</v>
      </c>
      <c r="E2268" s="15" t="s">
        <v>27</v>
      </c>
      <c r="F2268" s="15" t="s">
        <v>289</v>
      </c>
      <c r="G2268" s="15"/>
      <c r="H2268" s="15"/>
      <c r="I2268" s="15"/>
      <c r="J2268" s="18">
        <v>0</v>
      </c>
      <c r="L2268" s="15" t="s">
        <v>330</v>
      </c>
      <c r="M2268" s="15" t="s">
        <v>14</v>
      </c>
      <c r="N2268" s="15" t="s">
        <v>7451</v>
      </c>
      <c r="O2268" s="15"/>
      <c r="Q2268">
        <v>0.5</v>
      </c>
      <c r="S2268" s="15"/>
      <c r="T2268">
        <f t="shared" si="71"/>
        <v>0.78539816339744828</v>
      </c>
      <c r="U2268" s="15" t="s">
        <v>6387</v>
      </c>
      <c r="V2268" s="15" t="s">
        <v>6388</v>
      </c>
    </row>
    <row r="2269" spans="1:22" ht="15" customHeight="1" x14ac:dyDescent="0.3">
      <c r="A2269" s="55" t="s">
        <v>10159</v>
      </c>
      <c r="B2269" s="16">
        <v>42493</v>
      </c>
      <c r="C2269" s="16">
        <v>42493</v>
      </c>
      <c r="D2269" s="15">
        <f t="shared" si="70"/>
        <v>2016</v>
      </c>
      <c r="E2269" s="15" t="s">
        <v>27</v>
      </c>
      <c r="F2269" s="15" t="s">
        <v>360</v>
      </c>
      <c r="G2269" s="15"/>
      <c r="H2269" s="15"/>
      <c r="I2269" s="15"/>
      <c r="J2269" s="18">
        <v>1</v>
      </c>
      <c r="L2269" s="15" t="s">
        <v>330</v>
      </c>
      <c r="M2269" s="15" t="s">
        <v>14</v>
      </c>
      <c r="N2269" s="15" t="s">
        <v>7451</v>
      </c>
      <c r="O2269" s="15"/>
      <c r="Q2269" s="10">
        <v>1</v>
      </c>
      <c r="S2269" s="15"/>
      <c r="T2269">
        <f t="shared" si="71"/>
        <v>3.1415926535897931</v>
      </c>
      <c r="U2269" s="15" t="s">
        <v>6389</v>
      </c>
      <c r="V2269" s="15" t="s">
        <v>6390</v>
      </c>
    </row>
    <row r="2270" spans="1:22" ht="15" customHeight="1" x14ac:dyDescent="0.3">
      <c r="A2270" s="55" t="s">
        <v>10159</v>
      </c>
      <c r="B2270" s="16">
        <v>42493</v>
      </c>
      <c r="C2270" s="16">
        <v>42493</v>
      </c>
      <c r="D2270" s="15">
        <f t="shared" si="70"/>
        <v>2016</v>
      </c>
      <c r="E2270" s="15" t="s">
        <v>27</v>
      </c>
      <c r="F2270" s="15" t="s">
        <v>289</v>
      </c>
      <c r="G2270" s="15"/>
      <c r="H2270" s="15"/>
      <c r="I2270" s="15"/>
      <c r="J2270" s="18">
        <v>0</v>
      </c>
      <c r="L2270" s="15" t="s">
        <v>330</v>
      </c>
      <c r="M2270" s="15" t="s">
        <v>14</v>
      </c>
      <c r="N2270" s="15" t="s">
        <v>7451</v>
      </c>
      <c r="O2270" s="15"/>
      <c r="Q2270">
        <v>0.5</v>
      </c>
      <c r="S2270" s="15"/>
      <c r="T2270">
        <f t="shared" si="71"/>
        <v>0.78539816339744828</v>
      </c>
      <c r="U2270" s="15" t="s">
        <v>6391</v>
      </c>
      <c r="V2270" s="15" t="s">
        <v>6392</v>
      </c>
    </row>
    <row r="2271" spans="1:22" ht="15" customHeight="1" x14ac:dyDescent="0.3">
      <c r="A2271" s="55" t="s">
        <v>10159</v>
      </c>
      <c r="B2271" s="16">
        <v>42493</v>
      </c>
      <c r="C2271" s="16">
        <v>42493</v>
      </c>
      <c r="D2271" s="15">
        <f t="shared" si="70"/>
        <v>2016</v>
      </c>
      <c r="E2271" s="15" t="s">
        <v>27</v>
      </c>
      <c r="F2271" s="15" t="s">
        <v>233</v>
      </c>
      <c r="G2271" s="15"/>
      <c r="H2271" s="15"/>
      <c r="I2271" s="15"/>
      <c r="J2271" s="18">
        <v>0</v>
      </c>
      <c r="L2271" s="15" t="s">
        <v>330</v>
      </c>
      <c r="M2271" s="15" t="s">
        <v>14</v>
      </c>
      <c r="N2271" s="15" t="s">
        <v>7451</v>
      </c>
      <c r="O2271" s="15"/>
      <c r="Q2271">
        <v>0.5</v>
      </c>
      <c r="S2271" s="15"/>
      <c r="T2271">
        <f t="shared" si="71"/>
        <v>0.78539816339744828</v>
      </c>
      <c r="U2271" s="15" t="s">
        <v>6393</v>
      </c>
      <c r="V2271" s="15" t="s">
        <v>6394</v>
      </c>
    </row>
    <row r="2272" spans="1:22" ht="15" customHeight="1" x14ac:dyDescent="0.3">
      <c r="A2272" s="55" t="s">
        <v>10159</v>
      </c>
      <c r="B2272" s="16">
        <v>42493</v>
      </c>
      <c r="C2272" s="16">
        <v>42493</v>
      </c>
      <c r="D2272" s="15">
        <f t="shared" si="70"/>
        <v>2016</v>
      </c>
      <c r="E2272" s="15" t="s">
        <v>27</v>
      </c>
      <c r="F2272" s="15" t="s">
        <v>289</v>
      </c>
      <c r="G2272" s="15"/>
      <c r="H2272" s="15"/>
      <c r="I2272" s="15"/>
      <c r="J2272" s="18">
        <v>0</v>
      </c>
      <c r="L2272" s="15" t="s">
        <v>330</v>
      </c>
      <c r="M2272" s="15" t="s">
        <v>14</v>
      </c>
      <c r="N2272" s="15" t="s">
        <v>7451</v>
      </c>
      <c r="O2272" s="15"/>
      <c r="Q2272">
        <v>0.5</v>
      </c>
      <c r="S2272" s="15"/>
      <c r="T2272">
        <f t="shared" si="71"/>
        <v>0.78539816339744828</v>
      </c>
      <c r="U2272" s="15" t="s">
        <v>6395</v>
      </c>
      <c r="V2272" s="15" t="s">
        <v>6396</v>
      </c>
    </row>
    <row r="2273" spans="1:22" ht="15" customHeight="1" x14ac:dyDescent="0.3">
      <c r="A2273" s="55" t="s">
        <v>10159</v>
      </c>
      <c r="B2273" s="16">
        <v>42493</v>
      </c>
      <c r="C2273" s="16">
        <v>42493</v>
      </c>
      <c r="D2273" s="15">
        <f t="shared" si="70"/>
        <v>2016</v>
      </c>
      <c r="E2273" s="15" t="s">
        <v>27</v>
      </c>
      <c r="F2273" s="15" t="s">
        <v>289</v>
      </c>
      <c r="G2273" s="15"/>
      <c r="H2273" s="15"/>
      <c r="I2273" s="15"/>
      <c r="J2273" s="18">
        <v>0</v>
      </c>
      <c r="L2273" s="15" t="s">
        <v>330</v>
      </c>
      <c r="M2273" s="15" t="s">
        <v>14</v>
      </c>
      <c r="N2273" s="15" t="s">
        <v>7451</v>
      </c>
      <c r="O2273" s="15"/>
      <c r="Q2273">
        <v>0.5</v>
      </c>
      <c r="S2273" s="15"/>
      <c r="T2273">
        <f t="shared" si="71"/>
        <v>0.78539816339744828</v>
      </c>
      <c r="U2273" s="15" t="s">
        <v>6397</v>
      </c>
      <c r="V2273" s="15" t="s">
        <v>6398</v>
      </c>
    </row>
    <row r="2274" spans="1:22" ht="15" customHeight="1" x14ac:dyDescent="0.3">
      <c r="A2274" s="15" t="s">
        <v>90</v>
      </c>
      <c r="B2274" s="16">
        <v>42499</v>
      </c>
      <c r="C2274" s="16">
        <v>42499</v>
      </c>
      <c r="D2274" s="15">
        <f t="shared" si="70"/>
        <v>2016</v>
      </c>
      <c r="E2274" s="15" t="s">
        <v>27</v>
      </c>
      <c r="F2274" s="15" t="s">
        <v>238</v>
      </c>
      <c r="G2274" s="15"/>
      <c r="H2274" s="15"/>
      <c r="I2274" s="15"/>
      <c r="J2274" s="18">
        <v>1</v>
      </c>
      <c r="L2274" s="15" t="s">
        <v>330</v>
      </c>
      <c r="M2274" s="15" t="s">
        <v>14</v>
      </c>
      <c r="N2274" s="15" t="s">
        <v>7451</v>
      </c>
      <c r="O2274" s="15"/>
      <c r="Q2274" s="10">
        <v>1</v>
      </c>
      <c r="S2274" s="15"/>
      <c r="T2274">
        <f t="shared" si="71"/>
        <v>3.1415926535897931</v>
      </c>
      <c r="U2274" s="15" t="s">
        <v>6399</v>
      </c>
      <c r="V2274" s="15" t="s">
        <v>6400</v>
      </c>
    </row>
    <row r="2275" spans="1:22" ht="15" customHeight="1" x14ac:dyDescent="0.3">
      <c r="A2275" s="15" t="s">
        <v>90</v>
      </c>
      <c r="B2275" s="16">
        <v>42499</v>
      </c>
      <c r="C2275" s="16">
        <v>42499</v>
      </c>
      <c r="D2275" s="15">
        <f t="shared" si="70"/>
        <v>2016</v>
      </c>
      <c r="E2275" s="15" t="s">
        <v>27</v>
      </c>
      <c r="F2275" s="15" t="s">
        <v>233</v>
      </c>
      <c r="G2275" s="15"/>
      <c r="H2275" s="15"/>
      <c r="I2275" s="15"/>
      <c r="J2275" s="18">
        <v>1</v>
      </c>
      <c r="L2275" s="15" t="s">
        <v>240</v>
      </c>
      <c r="M2275" s="15" t="s">
        <v>14</v>
      </c>
      <c r="N2275" s="15" t="s">
        <v>7452</v>
      </c>
      <c r="O2275" s="15"/>
      <c r="Q2275" s="10">
        <v>1</v>
      </c>
      <c r="S2275" s="15"/>
      <c r="T2275">
        <f t="shared" si="71"/>
        <v>3.1415926535897931</v>
      </c>
      <c r="U2275" s="15" t="s">
        <v>6401</v>
      </c>
      <c r="V2275" s="15" t="s">
        <v>6402</v>
      </c>
    </row>
    <row r="2276" spans="1:22" ht="15" customHeight="1" x14ac:dyDescent="0.3">
      <c r="A2276" s="15" t="s">
        <v>90</v>
      </c>
      <c r="B2276" s="16">
        <v>42499</v>
      </c>
      <c r="C2276" s="16">
        <v>42499</v>
      </c>
      <c r="D2276" s="15">
        <f t="shared" si="70"/>
        <v>2016</v>
      </c>
      <c r="E2276" s="15" t="s">
        <v>27</v>
      </c>
      <c r="F2276" s="15" t="s">
        <v>238</v>
      </c>
      <c r="G2276" s="15"/>
      <c r="H2276" s="15"/>
      <c r="I2276" s="15"/>
      <c r="J2276" s="18">
        <v>1</v>
      </c>
      <c r="L2276" s="15" t="s">
        <v>240</v>
      </c>
      <c r="M2276" s="15" t="s">
        <v>14</v>
      </c>
      <c r="N2276" s="15" t="s">
        <v>7452</v>
      </c>
      <c r="O2276" s="15"/>
      <c r="Q2276" s="10">
        <v>1</v>
      </c>
      <c r="S2276" s="15"/>
      <c r="T2276">
        <f t="shared" si="71"/>
        <v>3.1415926535897931</v>
      </c>
      <c r="U2276" s="15" t="s">
        <v>6403</v>
      </c>
      <c r="V2276" s="15" t="s">
        <v>6404</v>
      </c>
    </row>
    <row r="2277" spans="1:22" ht="15" customHeight="1" x14ac:dyDescent="0.3">
      <c r="A2277" s="15" t="s">
        <v>90</v>
      </c>
      <c r="B2277" s="16">
        <v>42499</v>
      </c>
      <c r="C2277" s="16">
        <v>42499</v>
      </c>
      <c r="D2277" s="15">
        <f t="shared" si="70"/>
        <v>2016</v>
      </c>
      <c r="E2277" s="15" t="s">
        <v>27</v>
      </c>
      <c r="F2277" s="15" t="s">
        <v>233</v>
      </c>
      <c r="G2277" s="15"/>
      <c r="H2277" s="15"/>
      <c r="I2277" s="15"/>
      <c r="J2277" s="18">
        <v>1</v>
      </c>
      <c r="L2277" s="15" t="s">
        <v>330</v>
      </c>
      <c r="M2277" s="15" t="s">
        <v>14</v>
      </c>
      <c r="N2277" s="15" t="s">
        <v>7451</v>
      </c>
      <c r="O2277" s="15"/>
      <c r="Q2277" s="10">
        <v>1</v>
      </c>
      <c r="S2277" s="15"/>
      <c r="T2277">
        <f t="shared" si="71"/>
        <v>3.1415926535897931</v>
      </c>
      <c r="U2277" s="15" t="s">
        <v>6405</v>
      </c>
      <c r="V2277" s="15" t="s">
        <v>6406</v>
      </c>
    </row>
    <row r="2278" spans="1:22" ht="15" customHeight="1" x14ac:dyDescent="0.3">
      <c r="A2278" s="15" t="s">
        <v>90</v>
      </c>
      <c r="B2278" s="16">
        <v>42499</v>
      </c>
      <c r="C2278" s="16">
        <v>42499</v>
      </c>
      <c r="D2278" s="15">
        <f t="shared" si="70"/>
        <v>2016</v>
      </c>
      <c r="E2278" s="15" t="s">
        <v>27</v>
      </c>
      <c r="F2278" s="15" t="s">
        <v>233</v>
      </c>
      <c r="G2278" s="15"/>
      <c r="H2278" s="15"/>
      <c r="I2278" s="15"/>
      <c r="J2278" s="18">
        <v>1</v>
      </c>
      <c r="L2278" s="15" t="s">
        <v>245</v>
      </c>
      <c r="M2278" s="15" t="s">
        <v>12</v>
      </c>
      <c r="N2278" s="15" t="s">
        <v>7452</v>
      </c>
      <c r="O2278" s="15"/>
      <c r="Q2278" s="10">
        <v>1</v>
      </c>
      <c r="S2278" s="15"/>
      <c r="T2278">
        <f t="shared" si="71"/>
        <v>3.1415926535897931</v>
      </c>
      <c r="U2278" s="15" t="s">
        <v>6407</v>
      </c>
      <c r="V2278" s="15" t="s">
        <v>6408</v>
      </c>
    </row>
    <row r="2279" spans="1:22" ht="15" customHeight="1" x14ac:dyDescent="0.3">
      <c r="A2279" s="15" t="s">
        <v>89</v>
      </c>
      <c r="B2279" s="16">
        <v>42499</v>
      </c>
      <c r="C2279" s="16">
        <v>42499</v>
      </c>
      <c r="D2279" s="15">
        <f t="shared" si="70"/>
        <v>2016</v>
      </c>
      <c r="E2279" s="15" t="s">
        <v>27</v>
      </c>
      <c r="F2279" s="15" t="s">
        <v>233</v>
      </c>
      <c r="G2279" s="15"/>
      <c r="H2279" s="15"/>
      <c r="I2279" s="15"/>
      <c r="J2279" s="18">
        <v>1</v>
      </c>
      <c r="L2279" s="15" t="s">
        <v>240</v>
      </c>
      <c r="M2279" s="15" t="s">
        <v>14</v>
      </c>
      <c r="N2279" s="15" t="s">
        <v>7451</v>
      </c>
      <c r="O2279" s="15"/>
      <c r="Q2279" s="10">
        <v>1</v>
      </c>
      <c r="S2279" s="15"/>
      <c r="T2279">
        <f t="shared" si="71"/>
        <v>3.1415926535897931</v>
      </c>
      <c r="U2279" s="15" t="s">
        <v>6409</v>
      </c>
      <c r="V2279" s="15" t="s">
        <v>6410</v>
      </c>
    </row>
    <row r="2280" spans="1:22" ht="15" customHeight="1" x14ac:dyDescent="0.3">
      <c r="A2280" s="15" t="s">
        <v>89</v>
      </c>
      <c r="B2280" s="16">
        <v>42499</v>
      </c>
      <c r="C2280" s="16">
        <v>42499</v>
      </c>
      <c r="D2280" s="15">
        <f t="shared" si="70"/>
        <v>2016</v>
      </c>
      <c r="E2280" s="15" t="s">
        <v>27</v>
      </c>
      <c r="F2280" s="15" t="s">
        <v>233</v>
      </c>
      <c r="G2280" s="15"/>
      <c r="H2280" s="15"/>
      <c r="I2280" s="15"/>
      <c r="J2280" s="18">
        <v>1.5</v>
      </c>
      <c r="L2280" s="15" t="s">
        <v>240</v>
      </c>
      <c r="M2280" s="15" t="s">
        <v>14</v>
      </c>
      <c r="N2280" s="15" t="s">
        <v>7452</v>
      </c>
      <c r="O2280" s="15"/>
      <c r="Q2280" s="10">
        <v>1.5</v>
      </c>
      <c r="S2280" s="15"/>
      <c r="T2280">
        <f t="shared" si="71"/>
        <v>7.0685834705770345</v>
      </c>
      <c r="U2280" s="15" t="s">
        <v>6411</v>
      </c>
      <c r="V2280" s="15" t="s">
        <v>6412</v>
      </c>
    </row>
    <row r="2281" spans="1:22" ht="15" customHeight="1" x14ac:dyDescent="0.3">
      <c r="A2281" s="15" t="s">
        <v>89</v>
      </c>
      <c r="B2281" s="16">
        <v>42499</v>
      </c>
      <c r="C2281" s="16">
        <v>42499</v>
      </c>
      <c r="D2281" s="15">
        <f t="shared" si="70"/>
        <v>2016</v>
      </c>
      <c r="E2281" s="15" t="s">
        <v>27</v>
      </c>
      <c r="F2281" s="15" t="s">
        <v>233</v>
      </c>
      <c r="G2281" s="15"/>
      <c r="H2281" s="15"/>
      <c r="I2281" s="15"/>
      <c r="J2281" s="18">
        <v>1.5</v>
      </c>
      <c r="L2281" s="15" t="s">
        <v>240</v>
      </c>
      <c r="M2281" s="15" t="s">
        <v>14</v>
      </c>
      <c r="N2281" s="15" t="s">
        <v>7452</v>
      </c>
      <c r="O2281" s="15"/>
      <c r="Q2281" s="10">
        <v>1.5</v>
      </c>
      <c r="S2281" s="15"/>
      <c r="T2281">
        <f t="shared" si="71"/>
        <v>7.0685834705770345</v>
      </c>
      <c r="U2281" s="15" t="s">
        <v>6413</v>
      </c>
      <c r="V2281" s="15" t="s">
        <v>6414</v>
      </c>
    </row>
    <row r="2282" spans="1:22" ht="15" customHeight="1" x14ac:dyDescent="0.3">
      <c r="A2282" s="15" t="s">
        <v>89</v>
      </c>
      <c r="B2282" s="16">
        <v>42499</v>
      </c>
      <c r="C2282" s="16">
        <v>42499</v>
      </c>
      <c r="D2282" s="15">
        <f t="shared" si="70"/>
        <v>2016</v>
      </c>
      <c r="E2282" s="15" t="s">
        <v>27</v>
      </c>
      <c r="F2282" s="15" t="s">
        <v>238</v>
      </c>
      <c r="G2282" s="15"/>
      <c r="H2282" s="15"/>
      <c r="I2282" s="15"/>
      <c r="J2282" s="18">
        <v>6</v>
      </c>
      <c r="L2282" s="15" t="s">
        <v>240</v>
      </c>
      <c r="M2282" s="15" t="s">
        <v>14</v>
      </c>
      <c r="N2282" s="15" t="s">
        <v>7452</v>
      </c>
      <c r="O2282" s="15"/>
      <c r="Q2282" s="10">
        <v>6</v>
      </c>
      <c r="S2282" s="15"/>
      <c r="T2282">
        <f t="shared" si="71"/>
        <v>113.09733552923255</v>
      </c>
      <c r="U2282" s="15" t="s">
        <v>6415</v>
      </c>
      <c r="V2282" s="15" t="s">
        <v>6416</v>
      </c>
    </row>
    <row r="2283" spans="1:22" ht="15" customHeight="1" x14ac:dyDescent="0.3">
      <c r="A2283" s="15" t="s">
        <v>88</v>
      </c>
      <c r="B2283" s="16">
        <v>42499</v>
      </c>
      <c r="C2283" s="16">
        <v>42499</v>
      </c>
      <c r="D2283" s="15">
        <f t="shared" si="70"/>
        <v>2016</v>
      </c>
      <c r="E2283" s="15" t="s">
        <v>27</v>
      </c>
      <c r="F2283" s="15" t="s">
        <v>233</v>
      </c>
      <c r="G2283" s="15"/>
      <c r="H2283" s="15"/>
      <c r="I2283" s="15"/>
      <c r="J2283" s="18">
        <v>1</v>
      </c>
      <c r="L2283" s="15" t="s">
        <v>330</v>
      </c>
      <c r="M2283" s="15" t="s">
        <v>14</v>
      </c>
      <c r="N2283" s="15" t="s">
        <v>7452</v>
      </c>
      <c r="O2283" s="15"/>
      <c r="Q2283" s="10">
        <v>1</v>
      </c>
      <c r="S2283" s="15"/>
      <c r="T2283">
        <f t="shared" si="71"/>
        <v>3.1415926535897931</v>
      </c>
      <c r="U2283" s="15" t="s">
        <v>6417</v>
      </c>
      <c r="V2283" s="15" t="s">
        <v>6418</v>
      </c>
    </row>
    <row r="2284" spans="1:22" ht="15" customHeight="1" x14ac:dyDescent="0.3">
      <c r="A2284" s="15" t="s">
        <v>88</v>
      </c>
      <c r="B2284" s="16">
        <v>42499</v>
      </c>
      <c r="C2284" s="16">
        <v>42499</v>
      </c>
      <c r="D2284" s="15">
        <f t="shared" si="70"/>
        <v>2016</v>
      </c>
      <c r="E2284" s="15" t="s">
        <v>27</v>
      </c>
      <c r="F2284" s="15" t="s">
        <v>233</v>
      </c>
      <c r="G2284" s="15"/>
      <c r="H2284" s="15"/>
      <c r="I2284" s="15"/>
      <c r="J2284" s="18">
        <v>1</v>
      </c>
      <c r="L2284" s="15" t="s">
        <v>245</v>
      </c>
      <c r="M2284" s="15" t="s">
        <v>14</v>
      </c>
      <c r="N2284" s="15" t="s">
        <v>7452</v>
      </c>
      <c r="O2284" s="15"/>
      <c r="Q2284" s="10">
        <v>1</v>
      </c>
      <c r="S2284" s="15"/>
      <c r="T2284">
        <f t="shared" si="71"/>
        <v>3.1415926535897931</v>
      </c>
      <c r="U2284" s="15" t="s">
        <v>6419</v>
      </c>
      <c r="V2284" s="15" t="s">
        <v>6420</v>
      </c>
    </row>
    <row r="2285" spans="1:22" ht="15" customHeight="1" x14ac:dyDescent="0.3">
      <c r="A2285" s="15" t="s">
        <v>79</v>
      </c>
      <c r="B2285" s="16">
        <v>42499</v>
      </c>
      <c r="C2285" s="16">
        <v>42499</v>
      </c>
      <c r="D2285" s="15">
        <f t="shared" si="70"/>
        <v>2016</v>
      </c>
      <c r="E2285" s="15" t="s">
        <v>27</v>
      </c>
      <c r="F2285" s="15" t="s">
        <v>238</v>
      </c>
      <c r="G2285" s="15"/>
      <c r="H2285" s="15"/>
      <c r="I2285" s="15"/>
      <c r="J2285" s="18">
        <v>1</v>
      </c>
      <c r="L2285" s="15" t="s">
        <v>240</v>
      </c>
      <c r="M2285" s="15" t="s">
        <v>14</v>
      </c>
      <c r="N2285" s="15" t="s">
        <v>7451</v>
      </c>
      <c r="O2285" s="15"/>
      <c r="Q2285" s="10">
        <v>1</v>
      </c>
      <c r="S2285" s="15"/>
      <c r="T2285">
        <f t="shared" si="71"/>
        <v>3.1415926535897931</v>
      </c>
      <c r="U2285" s="15" t="s">
        <v>6421</v>
      </c>
      <c r="V2285" s="15" t="s">
        <v>6422</v>
      </c>
    </row>
    <row r="2286" spans="1:22" ht="15" customHeight="1" x14ac:dyDescent="0.3">
      <c r="A2286" s="15" t="s">
        <v>79</v>
      </c>
      <c r="B2286" s="16">
        <v>42499</v>
      </c>
      <c r="C2286" s="16">
        <v>42499</v>
      </c>
      <c r="D2286" s="15">
        <f t="shared" si="70"/>
        <v>2016</v>
      </c>
      <c r="E2286" s="15" t="s">
        <v>27</v>
      </c>
      <c r="F2286" s="15" t="s">
        <v>238</v>
      </c>
      <c r="G2286" s="15"/>
      <c r="H2286" s="15"/>
      <c r="I2286" s="15"/>
      <c r="J2286" s="18">
        <v>1</v>
      </c>
      <c r="L2286" s="15" t="s">
        <v>240</v>
      </c>
      <c r="M2286" s="15" t="s">
        <v>14</v>
      </c>
      <c r="N2286" s="15" t="s">
        <v>7451</v>
      </c>
      <c r="O2286" s="15"/>
      <c r="Q2286" s="10">
        <v>1</v>
      </c>
      <c r="S2286" s="15"/>
      <c r="T2286">
        <f t="shared" si="71"/>
        <v>3.1415926535897931</v>
      </c>
      <c r="U2286" s="15" t="s">
        <v>6423</v>
      </c>
      <c r="V2286" s="15" t="s">
        <v>6424</v>
      </c>
    </row>
    <row r="2287" spans="1:22" ht="15" customHeight="1" x14ac:dyDescent="0.3">
      <c r="A2287" s="15" t="s">
        <v>79</v>
      </c>
      <c r="B2287" s="16">
        <v>42499</v>
      </c>
      <c r="C2287" s="16">
        <v>42499</v>
      </c>
      <c r="D2287" s="15">
        <f t="shared" si="70"/>
        <v>2016</v>
      </c>
      <c r="E2287" s="15" t="s">
        <v>27</v>
      </c>
      <c r="F2287" s="15" t="s">
        <v>238</v>
      </c>
      <c r="G2287" s="15"/>
      <c r="H2287" s="15"/>
      <c r="I2287" s="15"/>
      <c r="J2287" s="18">
        <v>1</v>
      </c>
      <c r="L2287" s="15" t="s">
        <v>240</v>
      </c>
      <c r="M2287" s="15" t="s">
        <v>14</v>
      </c>
      <c r="N2287" s="15" t="s">
        <v>7451</v>
      </c>
      <c r="O2287" s="15"/>
      <c r="Q2287" s="10">
        <v>1</v>
      </c>
      <c r="S2287" s="15"/>
      <c r="T2287">
        <f t="shared" si="71"/>
        <v>3.1415926535897931</v>
      </c>
      <c r="U2287" s="15" t="s">
        <v>6425</v>
      </c>
      <c r="V2287" s="15" t="s">
        <v>6426</v>
      </c>
    </row>
    <row r="2288" spans="1:22" ht="15" customHeight="1" x14ac:dyDescent="0.3">
      <c r="A2288" s="15" t="s">
        <v>79</v>
      </c>
      <c r="B2288" s="16">
        <v>42499</v>
      </c>
      <c r="C2288" s="16">
        <v>42499</v>
      </c>
      <c r="D2288" s="15">
        <f t="shared" si="70"/>
        <v>2016</v>
      </c>
      <c r="E2288" s="15" t="s">
        <v>27</v>
      </c>
      <c r="F2288" s="15" t="s">
        <v>233</v>
      </c>
      <c r="G2288" s="15"/>
      <c r="H2288" s="15"/>
      <c r="I2288" s="15"/>
      <c r="J2288" s="18">
        <v>2</v>
      </c>
      <c r="L2288" s="15" t="s">
        <v>240</v>
      </c>
      <c r="M2288" s="15" t="s">
        <v>14</v>
      </c>
      <c r="N2288" s="15" t="s">
        <v>7452</v>
      </c>
      <c r="O2288" s="15"/>
      <c r="Q2288" s="10">
        <v>2</v>
      </c>
      <c r="S2288" s="15"/>
      <c r="T2288">
        <f t="shared" si="71"/>
        <v>12.566370614359172</v>
      </c>
      <c r="U2288" s="15" t="s">
        <v>6427</v>
      </c>
      <c r="V2288" s="15" t="s">
        <v>6428</v>
      </c>
    </row>
    <row r="2289" spans="1:22" ht="15" customHeight="1" x14ac:dyDescent="0.3">
      <c r="A2289" s="15" t="s">
        <v>79</v>
      </c>
      <c r="B2289" s="16">
        <v>42499</v>
      </c>
      <c r="C2289" s="16">
        <v>42499</v>
      </c>
      <c r="D2289" s="15">
        <f t="shared" si="70"/>
        <v>2016</v>
      </c>
      <c r="E2289" s="15" t="s">
        <v>27</v>
      </c>
      <c r="F2289" s="15" t="s">
        <v>2440</v>
      </c>
      <c r="G2289" s="15"/>
      <c r="H2289" s="15"/>
      <c r="I2289" s="15"/>
      <c r="J2289" s="18">
        <v>1</v>
      </c>
      <c r="L2289" s="15" t="s">
        <v>240</v>
      </c>
      <c r="M2289" s="15" t="s">
        <v>14</v>
      </c>
      <c r="N2289" s="15" t="s">
        <v>7451</v>
      </c>
      <c r="O2289" s="15"/>
      <c r="Q2289" s="10">
        <v>1</v>
      </c>
      <c r="S2289" s="15"/>
      <c r="T2289">
        <f t="shared" si="71"/>
        <v>3.1415926535897931</v>
      </c>
      <c r="U2289" s="15" t="s">
        <v>6429</v>
      </c>
      <c r="V2289" s="15" t="s">
        <v>6430</v>
      </c>
    </row>
    <row r="2290" spans="1:22" ht="15" customHeight="1" x14ac:dyDescent="0.3">
      <c r="A2290" s="15" t="s">
        <v>79</v>
      </c>
      <c r="B2290" s="16">
        <v>42499</v>
      </c>
      <c r="C2290" s="16">
        <v>42499</v>
      </c>
      <c r="D2290" s="15">
        <f t="shared" si="70"/>
        <v>2016</v>
      </c>
      <c r="E2290" s="15" t="s">
        <v>27</v>
      </c>
      <c r="F2290" s="15" t="s">
        <v>233</v>
      </c>
      <c r="G2290" s="15"/>
      <c r="H2290" s="15"/>
      <c r="I2290" s="15"/>
      <c r="J2290" s="18">
        <v>2</v>
      </c>
      <c r="L2290" s="15" t="s">
        <v>240</v>
      </c>
      <c r="M2290" s="15" t="s">
        <v>14</v>
      </c>
      <c r="N2290" s="15" t="s">
        <v>7452</v>
      </c>
      <c r="O2290" s="15"/>
      <c r="Q2290" s="10">
        <v>2</v>
      </c>
      <c r="S2290" s="15"/>
      <c r="T2290">
        <f t="shared" si="71"/>
        <v>12.566370614359172</v>
      </c>
      <c r="U2290" s="15" t="s">
        <v>6431</v>
      </c>
      <c r="V2290" s="15" t="s">
        <v>6432</v>
      </c>
    </row>
    <row r="2291" spans="1:22" ht="15" customHeight="1" x14ac:dyDescent="0.3">
      <c r="A2291" s="15" t="s">
        <v>79</v>
      </c>
      <c r="B2291" s="16">
        <v>42499</v>
      </c>
      <c r="C2291" s="16">
        <v>42499</v>
      </c>
      <c r="D2291" s="15">
        <f t="shared" si="70"/>
        <v>2016</v>
      </c>
      <c r="E2291" s="15" t="s">
        <v>27</v>
      </c>
      <c r="F2291" s="15" t="s">
        <v>238</v>
      </c>
      <c r="G2291" s="15"/>
      <c r="H2291" s="15"/>
      <c r="I2291" s="15"/>
      <c r="J2291" s="18">
        <v>1</v>
      </c>
      <c r="L2291" s="15" t="s">
        <v>240</v>
      </c>
      <c r="M2291" s="15" t="s">
        <v>14</v>
      </c>
      <c r="N2291" s="15" t="s">
        <v>7452</v>
      </c>
      <c r="O2291" s="15"/>
      <c r="Q2291" s="10">
        <v>1</v>
      </c>
      <c r="S2291" s="15"/>
      <c r="T2291">
        <f t="shared" si="71"/>
        <v>3.1415926535897931</v>
      </c>
      <c r="U2291" s="15" t="s">
        <v>6433</v>
      </c>
      <c r="V2291" s="15" t="s">
        <v>6434</v>
      </c>
    </row>
    <row r="2292" spans="1:22" ht="15" customHeight="1" x14ac:dyDescent="0.3">
      <c r="A2292" s="15" t="s">
        <v>79</v>
      </c>
      <c r="B2292" s="16">
        <v>42499</v>
      </c>
      <c r="C2292" s="16">
        <v>42499</v>
      </c>
      <c r="D2292" s="15">
        <f t="shared" si="70"/>
        <v>2016</v>
      </c>
      <c r="E2292" s="15" t="s">
        <v>27</v>
      </c>
      <c r="F2292" s="15" t="s">
        <v>289</v>
      </c>
      <c r="G2292" s="15"/>
      <c r="H2292" s="15"/>
      <c r="I2292" s="15"/>
      <c r="J2292" s="18">
        <v>1</v>
      </c>
      <c r="L2292" s="15" t="s">
        <v>330</v>
      </c>
      <c r="M2292" s="15" t="s">
        <v>14</v>
      </c>
      <c r="N2292" s="15" t="s">
        <v>7451</v>
      </c>
      <c r="O2292" s="15"/>
      <c r="Q2292" s="10">
        <v>1</v>
      </c>
      <c r="S2292" s="15"/>
      <c r="T2292">
        <f t="shared" si="71"/>
        <v>3.1415926535897931</v>
      </c>
      <c r="U2292" s="15" t="s">
        <v>6435</v>
      </c>
      <c r="V2292" s="15" t="s">
        <v>6436</v>
      </c>
    </row>
    <row r="2293" spans="1:22" ht="15" customHeight="1" x14ac:dyDescent="0.3">
      <c r="A2293" s="15" t="s">
        <v>106</v>
      </c>
      <c r="B2293" s="16">
        <v>42500</v>
      </c>
      <c r="C2293" s="16">
        <v>42500</v>
      </c>
      <c r="D2293" s="15">
        <f t="shared" si="70"/>
        <v>2016</v>
      </c>
      <c r="E2293" s="15" t="s">
        <v>27</v>
      </c>
      <c r="F2293" s="15" t="s">
        <v>290</v>
      </c>
      <c r="G2293" s="15"/>
      <c r="H2293" s="15"/>
      <c r="I2293" s="15"/>
      <c r="J2293" s="18">
        <v>5</v>
      </c>
      <c r="L2293" s="15" t="s">
        <v>240</v>
      </c>
      <c r="M2293" s="15" t="s">
        <v>14</v>
      </c>
      <c r="N2293" s="15" t="s">
        <v>7452</v>
      </c>
      <c r="O2293" s="15"/>
      <c r="Q2293" s="10">
        <v>5</v>
      </c>
      <c r="S2293" s="15"/>
      <c r="T2293">
        <f t="shared" si="71"/>
        <v>78.539816339744831</v>
      </c>
      <c r="U2293" s="15" t="s">
        <v>6437</v>
      </c>
      <c r="V2293" s="15" t="s">
        <v>6438</v>
      </c>
    </row>
    <row r="2294" spans="1:22" ht="15" customHeight="1" x14ac:dyDescent="0.3">
      <c r="A2294" s="15" t="s">
        <v>106</v>
      </c>
      <c r="B2294" s="16">
        <v>42500</v>
      </c>
      <c r="C2294" s="16">
        <v>42500</v>
      </c>
      <c r="D2294" s="15">
        <f t="shared" si="70"/>
        <v>2016</v>
      </c>
      <c r="E2294" s="15" t="s">
        <v>27</v>
      </c>
      <c r="F2294" s="15" t="s">
        <v>266</v>
      </c>
      <c r="G2294" s="15"/>
      <c r="H2294" s="15"/>
      <c r="I2294" s="15"/>
      <c r="J2294" s="18">
        <v>1</v>
      </c>
      <c r="L2294" s="15" t="s">
        <v>240</v>
      </c>
      <c r="M2294" s="15" t="s">
        <v>14</v>
      </c>
      <c r="N2294" s="15" t="s">
        <v>7451</v>
      </c>
      <c r="O2294" s="15"/>
      <c r="Q2294" s="10">
        <v>1</v>
      </c>
      <c r="S2294" s="15"/>
      <c r="T2294">
        <f t="shared" si="71"/>
        <v>3.1415926535897931</v>
      </c>
      <c r="U2294" s="15" t="s">
        <v>6439</v>
      </c>
      <c r="V2294" s="15" t="s">
        <v>6440</v>
      </c>
    </row>
    <row r="2295" spans="1:22" ht="15" customHeight="1" x14ac:dyDescent="0.3">
      <c r="A2295" s="15" t="s">
        <v>106</v>
      </c>
      <c r="B2295" s="16">
        <v>42500</v>
      </c>
      <c r="C2295" s="16">
        <v>42500</v>
      </c>
      <c r="D2295" s="15">
        <f t="shared" si="70"/>
        <v>2016</v>
      </c>
      <c r="E2295" s="15" t="s">
        <v>27</v>
      </c>
      <c r="F2295" s="15" t="s">
        <v>266</v>
      </c>
      <c r="G2295" s="15"/>
      <c r="H2295" s="15"/>
      <c r="I2295" s="15"/>
      <c r="J2295" s="18">
        <v>1</v>
      </c>
      <c r="L2295" s="15" t="s">
        <v>240</v>
      </c>
      <c r="M2295" s="15" t="s">
        <v>14</v>
      </c>
      <c r="N2295" s="15" t="s">
        <v>7451</v>
      </c>
      <c r="O2295" s="15"/>
      <c r="Q2295" s="10">
        <v>1</v>
      </c>
      <c r="S2295" s="15"/>
      <c r="T2295">
        <f t="shared" si="71"/>
        <v>3.1415926535897931</v>
      </c>
      <c r="U2295" s="15" t="s">
        <v>6441</v>
      </c>
      <c r="V2295" s="15" t="s">
        <v>6442</v>
      </c>
    </row>
    <row r="2296" spans="1:22" ht="15" customHeight="1" x14ac:dyDescent="0.3">
      <c r="A2296" s="15" t="s">
        <v>106</v>
      </c>
      <c r="B2296" s="16">
        <v>42500</v>
      </c>
      <c r="C2296" s="16">
        <v>42500</v>
      </c>
      <c r="D2296" s="15">
        <f t="shared" si="70"/>
        <v>2016</v>
      </c>
      <c r="E2296" s="15" t="s">
        <v>27</v>
      </c>
      <c r="F2296" s="15" t="s">
        <v>360</v>
      </c>
      <c r="G2296" s="15"/>
      <c r="H2296" s="15"/>
      <c r="I2296" s="15"/>
      <c r="J2296" s="18">
        <v>1</v>
      </c>
      <c r="L2296" s="15" t="s">
        <v>240</v>
      </c>
      <c r="M2296" s="15" t="s">
        <v>14</v>
      </c>
      <c r="N2296" s="15" t="s">
        <v>7451</v>
      </c>
      <c r="O2296" s="15"/>
      <c r="Q2296" s="10">
        <v>1</v>
      </c>
      <c r="S2296" s="15"/>
      <c r="T2296">
        <f t="shared" si="71"/>
        <v>3.1415926535897931</v>
      </c>
      <c r="U2296" s="15" t="s">
        <v>6443</v>
      </c>
      <c r="V2296" s="15" t="s">
        <v>6444</v>
      </c>
    </row>
    <row r="2297" spans="1:22" ht="15" customHeight="1" x14ac:dyDescent="0.3">
      <c r="A2297" s="15" t="s">
        <v>106</v>
      </c>
      <c r="B2297" s="16">
        <v>42500</v>
      </c>
      <c r="C2297" s="16">
        <v>42500</v>
      </c>
      <c r="D2297" s="15">
        <f t="shared" si="70"/>
        <v>2016</v>
      </c>
      <c r="E2297" s="15" t="s">
        <v>27</v>
      </c>
      <c r="F2297" s="15" t="s">
        <v>290</v>
      </c>
      <c r="G2297" s="15"/>
      <c r="H2297" s="15"/>
      <c r="I2297" s="15"/>
      <c r="J2297" s="18">
        <v>1</v>
      </c>
      <c r="L2297" s="15" t="s">
        <v>330</v>
      </c>
      <c r="M2297" s="15" t="s">
        <v>14</v>
      </c>
      <c r="N2297" s="15" t="s">
        <v>7451</v>
      </c>
      <c r="O2297" s="15"/>
      <c r="Q2297" s="10">
        <v>1</v>
      </c>
      <c r="S2297" s="15"/>
      <c r="T2297">
        <f t="shared" si="71"/>
        <v>3.1415926535897931</v>
      </c>
      <c r="U2297" s="15" t="s">
        <v>6445</v>
      </c>
      <c r="V2297" s="15" t="s">
        <v>6446</v>
      </c>
    </row>
    <row r="2298" spans="1:22" ht="15" customHeight="1" x14ac:dyDescent="0.3">
      <c r="A2298" s="15" t="s">
        <v>106</v>
      </c>
      <c r="B2298" s="16">
        <v>42500</v>
      </c>
      <c r="C2298" s="16">
        <v>42500</v>
      </c>
      <c r="D2298" s="15">
        <f t="shared" si="70"/>
        <v>2016</v>
      </c>
      <c r="E2298" s="15" t="s">
        <v>27</v>
      </c>
      <c r="F2298" s="15" t="s">
        <v>289</v>
      </c>
      <c r="G2298" s="15"/>
      <c r="H2298" s="15"/>
      <c r="I2298" s="15"/>
      <c r="J2298" s="18">
        <v>1</v>
      </c>
      <c r="L2298" s="15" t="s">
        <v>240</v>
      </c>
      <c r="M2298" s="15" t="s">
        <v>14</v>
      </c>
      <c r="N2298" s="15" t="s">
        <v>7451</v>
      </c>
      <c r="O2298" s="15"/>
      <c r="Q2298" s="10">
        <v>1</v>
      </c>
      <c r="S2298" s="15"/>
      <c r="T2298">
        <f t="shared" si="71"/>
        <v>3.1415926535897931</v>
      </c>
      <c r="U2298" s="15" t="s">
        <v>6447</v>
      </c>
      <c r="V2298" s="15" t="s">
        <v>6448</v>
      </c>
    </row>
    <row r="2299" spans="1:22" ht="15" customHeight="1" x14ac:dyDescent="0.3">
      <c r="A2299" s="15" t="s">
        <v>106</v>
      </c>
      <c r="B2299" s="16">
        <v>42500</v>
      </c>
      <c r="C2299" s="16">
        <v>42500</v>
      </c>
      <c r="D2299" s="15">
        <f t="shared" si="70"/>
        <v>2016</v>
      </c>
      <c r="E2299" s="15" t="s">
        <v>27</v>
      </c>
      <c r="F2299" s="15" t="s">
        <v>360</v>
      </c>
      <c r="G2299" s="15"/>
      <c r="H2299" s="15"/>
      <c r="I2299" s="15"/>
      <c r="J2299" s="18">
        <v>1</v>
      </c>
      <c r="L2299" s="15" t="s">
        <v>330</v>
      </c>
      <c r="M2299" s="15" t="s">
        <v>14</v>
      </c>
      <c r="N2299" s="15" t="s">
        <v>7451</v>
      </c>
      <c r="O2299" s="15"/>
      <c r="Q2299" s="10">
        <v>1</v>
      </c>
      <c r="S2299" s="15"/>
      <c r="T2299">
        <f t="shared" si="71"/>
        <v>3.1415926535897931</v>
      </c>
      <c r="U2299" s="15" t="s">
        <v>6449</v>
      </c>
      <c r="V2299" s="15" t="s">
        <v>6450</v>
      </c>
    </row>
    <row r="2300" spans="1:22" ht="15" customHeight="1" x14ac:dyDescent="0.3">
      <c r="A2300" s="15" t="s">
        <v>106</v>
      </c>
      <c r="B2300" s="16">
        <v>42500</v>
      </c>
      <c r="C2300" s="16">
        <v>42500</v>
      </c>
      <c r="D2300" s="15">
        <f t="shared" si="70"/>
        <v>2016</v>
      </c>
      <c r="E2300" s="15" t="s">
        <v>27</v>
      </c>
      <c r="F2300" s="15" t="s">
        <v>233</v>
      </c>
      <c r="G2300" s="15"/>
      <c r="H2300" s="15"/>
      <c r="I2300" s="15"/>
      <c r="J2300" s="18">
        <v>1</v>
      </c>
      <c r="L2300" s="15" t="s">
        <v>240</v>
      </c>
      <c r="M2300" s="15" t="s">
        <v>14</v>
      </c>
      <c r="N2300" s="15" t="s">
        <v>7452</v>
      </c>
      <c r="O2300" s="15"/>
      <c r="Q2300" s="10">
        <v>1</v>
      </c>
      <c r="S2300" s="15"/>
      <c r="T2300">
        <f t="shared" si="71"/>
        <v>3.1415926535897931</v>
      </c>
      <c r="U2300" s="15" t="s">
        <v>6451</v>
      </c>
      <c r="V2300" s="15" t="s">
        <v>6452</v>
      </c>
    </row>
    <row r="2301" spans="1:22" ht="15" customHeight="1" x14ac:dyDescent="0.3">
      <c r="A2301" s="15" t="s">
        <v>106</v>
      </c>
      <c r="B2301" s="16">
        <v>42500</v>
      </c>
      <c r="C2301" s="16">
        <v>42500</v>
      </c>
      <c r="D2301" s="15">
        <f t="shared" si="70"/>
        <v>2016</v>
      </c>
      <c r="E2301" s="15" t="s">
        <v>27</v>
      </c>
      <c r="F2301" s="15" t="s">
        <v>233</v>
      </c>
      <c r="G2301" s="15"/>
      <c r="H2301" s="15"/>
      <c r="I2301" s="15"/>
      <c r="J2301" s="18">
        <v>1</v>
      </c>
      <c r="L2301" s="15" t="s">
        <v>240</v>
      </c>
      <c r="M2301" s="15" t="s">
        <v>14</v>
      </c>
      <c r="N2301" s="15" t="s">
        <v>7452</v>
      </c>
      <c r="O2301" s="15"/>
      <c r="Q2301" s="10">
        <v>1</v>
      </c>
      <c r="S2301" s="15"/>
      <c r="T2301">
        <f t="shared" si="71"/>
        <v>3.1415926535897931</v>
      </c>
      <c r="U2301" s="15" t="s">
        <v>6453</v>
      </c>
      <c r="V2301" s="15" t="s">
        <v>6454</v>
      </c>
    </row>
    <row r="2302" spans="1:22" ht="15" customHeight="1" x14ac:dyDescent="0.3">
      <c r="A2302" s="15" t="s">
        <v>106</v>
      </c>
      <c r="B2302" s="16">
        <v>42500</v>
      </c>
      <c r="C2302" s="16">
        <v>42500</v>
      </c>
      <c r="D2302" s="15">
        <f t="shared" si="70"/>
        <v>2016</v>
      </c>
      <c r="E2302" s="15" t="s">
        <v>27</v>
      </c>
      <c r="F2302" s="15" t="s">
        <v>290</v>
      </c>
      <c r="G2302" s="15"/>
      <c r="H2302" s="15"/>
      <c r="I2302" s="15"/>
      <c r="J2302" s="18">
        <v>1</v>
      </c>
      <c r="L2302" s="15" t="s">
        <v>330</v>
      </c>
      <c r="M2302" s="15" t="s">
        <v>14</v>
      </c>
      <c r="N2302" s="15" t="s">
        <v>7451</v>
      </c>
      <c r="O2302" s="15"/>
      <c r="Q2302" s="10">
        <v>1</v>
      </c>
      <c r="S2302" s="15"/>
      <c r="T2302">
        <f t="shared" si="71"/>
        <v>3.1415926535897931</v>
      </c>
      <c r="U2302" s="15" t="s">
        <v>6455</v>
      </c>
      <c r="V2302" s="15" t="s">
        <v>6456</v>
      </c>
    </row>
    <row r="2303" spans="1:22" ht="15" customHeight="1" x14ac:dyDescent="0.3">
      <c r="A2303" s="15" t="s">
        <v>106</v>
      </c>
      <c r="B2303" s="16">
        <v>42500</v>
      </c>
      <c r="C2303" s="16">
        <v>42500</v>
      </c>
      <c r="D2303" s="15">
        <f t="shared" si="70"/>
        <v>2016</v>
      </c>
      <c r="E2303" s="15" t="s">
        <v>27</v>
      </c>
      <c r="F2303" s="15" t="s">
        <v>238</v>
      </c>
      <c r="G2303" s="15"/>
      <c r="H2303" s="15"/>
      <c r="I2303" s="15"/>
      <c r="J2303" s="18">
        <v>1</v>
      </c>
      <c r="L2303" s="15" t="s">
        <v>240</v>
      </c>
      <c r="M2303" s="15" t="s">
        <v>14</v>
      </c>
      <c r="N2303" s="15" t="s">
        <v>7451</v>
      </c>
      <c r="O2303" s="15"/>
      <c r="Q2303" s="10">
        <v>1</v>
      </c>
      <c r="S2303" s="15"/>
      <c r="T2303">
        <f t="shared" si="71"/>
        <v>3.1415926535897931</v>
      </c>
      <c r="U2303" s="15" t="s">
        <v>6457</v>
      </c>
      <c r="V2303" s="15" t="s">
        <v>6458</v>
      </c>
    </row>
    <row r="2304" spans="1:22" ht="15" customHeight="1" x14ac:dyDescent="0.3">
      <c r="A2304" s="15" t="s">
        <v>185</v>
      </c>
      <c r="B2304" s="16">
        <v>42500</v>
      </c>
      <c r="C2304" s="16">
        <v>42500</v>
      </c>
      <c r="D2304" s="15">
        <f t="shared" si="70"/>
        <v>2016</v>
      </c>
      <c r="E2304" s="15" t="s">
        <v>27</v>
      </c>
      <c r="F2304" s="15" t="s">
        <v>233</v>
      </c>
      <c r="G2304" s="15"/>
      <c r="H2304" s="15"/>
      <c r="I2304" s="15"/>
      <c r="J2304" s="18">
        <v>1</v>
      </c>
      <c r="L2304" s="15" t="s">
        <v>240</v>
      </c>
      <c r="M2304" s="15" t="s">
        <v>14</v>
      </c>
      <c r="N2304" s="15" t="s">
        <v>7452</v>
      </c>
      <c r="O2304" s="15"/>
      <c r="Q2304" s="10">
        <v>1</v>
      </c>
      <c r="S2304" s="15"/>
      <c r="T2304">
        <f t="shared" si="71"/>
        <v>3.1415926535897931</v>
      </c>
      <c r="U2304" s="15" t="s">
        <v>6459</v>
      </c>
      <c r="V2304" s="15" t="s">
        <v>6460</v>
      </c>
    </row>
    <row r="2305" spans="1:22" ht="15" customHeight="1" x14ac:dyDescent="0.3">
      <c r="A2305" s="15" t="s">
        <v>215</v>
      </c>
      <c r="B2305" s="16">
        <v>42500</v>
      </c>
      <c r="C2305" s="16">
        <v>42500</v>
      </c>
      <c r="D2305" s="15">
        <f t="shared" si="70"/>
        <v>2016</v>
      </c>
      <c r="E2305" s="15" t="s">
        <v>27</v>
      </c>
      <c r="F2305" s="15" t="s">
        <v>244</v>
      </c>
      <c r="G2305" s="15"/>
      <c r="H2305" s="15"/>
      <c r="I2305" s="15"/>
      <c r="J2305" s="18">
        <v>3</v>
      </c>
      <c r="L2305" s="15" t="s">
        <v>587</v>
      </c>
      <c r="M2305" s="15" t="s">
        <v>12</v>
      </c>
      <c r="N2305" s="15" t="s">
        <v>7452</v>
      </c>
      <c r="O2305" s="15"/>
      <c r="Q2305" s="10">
        <v>3</v>
      </c>
      <c r="S2305" s="15"/>
      <c r="T2305">
        <f t="shared" si="71"/>
        <v>28.274333882308138</v>
      </c>
      <c r="U2305" s="15" t="s">
        <v>6461</v>
      </c>
      <c r="V2305" s="15" t="s">
        <v>6462</v>
      </c>
    </row>
    <row r="2306" spans="1:22" ht="15" customHeight="1" x14ac:dyDescent="0.3">
      <c r="A2306" s="15" t="s">
        <v>215</v>
      </c>
      <c r="B2306" s="16">
        <v>42500</v>
      </c>
      <c r="C2306" s="16">
        <v>42500</v>
      </c>
      <c r="D2306" s="15">
        <f t="shared" si="70"/>
        <v>2016</v>
      </c>
      <c r="E2306" s="15" t="s">
        <v>27</v>
      </c>
      <c r="F2306" s="15" t="s">
        <v>360</v>
      </c>
      <c r="G2306" s="15"/>
      <c r="H2306" s="15"/>
      <c r="I2306" s="15"/>
      <c r="J2306" s="18">
        <v>1</v>
      </c>
      <c r="L2306" s="15" t="s">
        <v>240</v>
      </c>
      <c r="M2306" s="15" t="s">
        <v>12</v>
      </c>
      <c r="N2306" s="15" t="s">
        <v>7451</v>
      </c>
      <c r="O2306" s="15"/>
      <c r="Q2306" s="10">
        <v>1</v>
      </c>
      <c r="S2306" s="15"/>
      <c r="T2306">
        <f t="shared" si="71"/>
        <v>3.1415926535897931</v>
      </c>
      <c r="U2306" s="15" t="s">
        <v>6463</v>
      </c>
      <c r="V2306" s="15" t="s">
        <v>6464</v>
      </c>
    </row>
    <row r="2307" spans="1:22" ht="15" customHeight="1" x14ac:dyDescent="0.3">
      <c r="A2307" s="15" t="s">
        <v>215</v>
      </c>
      <c r="B2307" s="16">
        <v>42500</v>
      </c>
      <c r="C2307" s="16">
        <v>42500</v>
      </c>
      <c r="D2307" s="15">
        <f t="shared" ref="D2307:D2370" si="72">YEAR(C2307)</f>
        <v>2016</v>
      </c>
      <c r="E2307" s="15" t="s">
        <v>27</v>
      </c>
      <c r="F2307" s="15" t="s">
        <v>360</v>
      </c>
      <c r="G2307" s="15"/>
      <c r="H2307" s="15"/>
      <c r="I2307" s="15"/>
      <c r="J2307" s="18">
        <v>3</v>
      </c>
      <c r="L2307" s="15" t="s">
        <v>587</v>
      </c>
      <c r="M2307" s="15" t="s">
        <v>14</v>
      </c>
      <c r="N2307" s="15" t="s">
        <v>7452</v>
      </c>
      <c r="O2307" s="15"/>
      <c r="Q2307" s="10">
        <v>3</v>
      </c>
      <c r="S2307" s="15"/>
      <c r="T2307">
        <f t="shared" ref="T2307:T2370" si="73">PI()*(Q2307^2)</f>
        <v>28.274333882308138</v>
      </c>
      <c r="U2307" s="15" t="s">
        <v>6465</v>
      </c>
      <c r="V2307" s="15" t="s">
        <v>6466</v>
      </c>
    </row>
    <row r="2308" spans="1:22" ht="15" customHeight="1" x14ac:dyDescent="0.3">
      <c r="A2308" s="15" t="s">
        <v>215</v>
      </c>
      <c r="B2308" s="16">
        <v>42500</v>
      </c>
      <c r="C2308" s="16">
        <v>42500</v>
      </c>
      <c r="D2308" s="15">
        <f t="shared" si="72"/>
        <v>2016</v>
      </c>
      <c r="E2308" s="15" t="s">
        <v>27</v>
      </c>
      <c r="F2308" s="15" t="s">
        <v>360</v>
      </c>
      <c r="G2308" s="15"/>
      <c r="H2308" s="15"/>
      <c r="I2308" s="15"/>
      <c r="J2308" s="18">
        <v>3</v>
      </c>
      <c r="L2308" s="15" t="s">
        <v>587</v>
      </c>
      <c r="M2308" s="15" t="s">
        <v>14</v>
      </c>
      <c r="N2308" s="15" t="s">
        <v>7452</v>
      </c>
      <c r="O2308" s="15"/>
      <c r="Q2308" s="10">
        <v>3</v>
      </c>
      <c r="S2308" s="15"/>
      <c r="T2308">
        <f t="shared" si="73"/>
        <v>28.274333882308138</v>
      </c>
      <c r="U2308" s="15" t="s">
        <v>6467</v>
      </c>
      <c r="V2308" s="15" t="s">
        <v>6468</v>
      </c>
    </row>
    <row r="2309" spans="1:22" ht="15" customHeight="1" x14ac:dyDescent="0.3">
      <c r="A2309" s="15" t="s">
        <v>215</v>
      </c>
      <c r="B2309" s="16">
        <v>42500</v>
      </c>
      <c r="C2309" s="16">
        <v>42500</v>
      </c>
      <c r="D2309" s="15">
        <f t="shared" si="72"/>
        <v>2016</v>
      </c>
      <c r="E2309" s="15" t="s">
        <v>27</v>
      </c>
      <c r="F2309" s="15" t="s">
        <v>233</v>
      </c>
      <c r="G2309" s="15"/>
      <c r="H2309" s="15"/>
      <c r="I2309" s="15"/>
      <c r="J2309" s="18">
        <v>1</v>
      </c>
      <c r="L2309" s="15" t="s">
        <v>330</v>
      </c>
      <c r="M2309" s="15" t="s">
        <v>14</v>
      </c>
      <c r="N2309" s="15" t="s">
        <v>7451</v>
      </c>
      <c r="O2309" s="15"/>
      <c r="Q2309" s="10">
        <v>1</v>
      </c>
      <c r="S2309" s="15"/>
      <c r="T2309">
        <f t="shared" si="73"/>
        <v>3.1415926535897931</v>
      </c>
      <c r="U2309" s="15" t="s">
        <v>6469</v>
      </c>
      <c r="V2309" s="15" t="s">
        <v>6470</v>
      </c>
    </row>
    <row r="2310" spans="1:22" ht="15" customHeight="1" x14ac:dyDescent="0.3">
      <c r="A2310" s="15" t="s">
        <v>215</v>
      </c>
      <c r="B2310" s="16">
        <v>42500</v>
      </c>
      <c r="C2310" s="16">
        <v>42500</v>
      </c>
      <c r="D2310" s="15">
        <f t="shared" si="72"/>
        <v>2016</v>
      </c>
      <c r="E2310" s="15" t="s">
        <v>27</v>
      </c>
      <c r="F2310" s="15" t="s">
        <v>238</v>
      </c>
      <c r="G2310" s="15"/>
      <c r="H2310" s="15"/>
      <c r="I2310" s="15"/>
      <c r="J2310" s="18">
        <v>0.5</v>
      </c>
      <c r="L2310" s="15" t="s">
        <v>330</v>
      </c>
      <c r="M2310" s="15" t="s">
        <v>14</v>
      </c>
      <c r="N2310" s="15" t="s">
        <v>7451</v>
      </c>
      <c r="O2310" s="15"/>
      <c r="Q2310" s="10">
        <v>0.5</v>
      </c>
      <c r="S2310" s="15"/>
      <c r="T2310">
        <f t="shared" si="73"/>
        <v>0.78539816339744828</v>
      </c>
      <c r="U2310" s="15" t="s">
        <v>6471</v>
      </c>
      <c r="V2310" s="15" t="s">
        <v>6472</v>
      </c>
    </row>
    <row r="2311" spans="1:22" ht="15" customHeight="1" x14ac:dyDescent="0.3">
      <c r="A2311" s="15" t="s">
        <v>215</v>
      </c>
      <c r="B2311" s="16">
        <v>42500</v>
      </c>
      <c r="C2311" s="16">
        <v>42500</v>
      </c>
      <c r="D2311" s="15">
        <f t="shared" si="72"/>
        <v>2016</v>
      </c>
      <c r="E2311" s="15" t="s">
        <v>27</v>
      </c>
      <c r="F2311" s="15" t="s">
        <v>233</v>
      </c>
      <c r="G2311" s="15"/>
      <c r="H2311" s="15"/>
      <c r="I2311" s="15"/>
      <c r="J2311" s="18">
        <v>1</v>
      </c>
      <c r="L2311" s="15" t="s">
        <v>330</v>
      </c>
      <c r="M2311" s="15" t="s">
        <v>14</v>
      </c>
      <c r="N2311" s="15" t="s">
        <v>7451</v>
      </c>
      <c r="O2311" s="15"/>
      <c r="Q2311" s="10">
        <v>1</v>
      </c>
      <c r="S2311" s="15"/>
      <c r="T2311">
        <f t="shared" si="73"/>
        <v>3.1415926535897931</v>
      </c>
      <c r="U2311" s="15" t="s">
        <v>6473</v>
      </c>
      <c r="V2311" s="15" t="s">
        <v>6474</v>
      </c>
    </row>
    <row r="2312" spans="1:22" ht="15" customHeight="1" x14ac:dyDescent="0.3">
      <c r="A2312" s="15" t="s">
        <v>215</v>
      </c>
      <c r="B2312" s="16">
        <v>42500</v>
      </c>
      <c r="C2312" s="16">
        <v>42500</v>
      </c>
      <c r="D2312" s="15">
        <f t="shared" si="72"/>
        <v>2016</v>
      </c>
      <c r="E2312" s="15" t="s">
        <v>27</v>
      </c>
      <c r="F2312" s="15" t="s">
        <v>238</v>
      </c>
      <c r="G2312" s="15"/>
      <c r="H2312" s="15"/>
      <c r="I2312" s="15"/>
      <c r="J2312" s="18">
        <v>1</v>
      </c>
      <c r="L2312" s="15" t="s">
        <v>330</v>
      </c>
      <c r="M2312" s="15" t="s">
        <v>14</v>
      </c>
      <c r="N2312" s="15" t="s">
        <v>7451</v>
      </c>
      <c r="O2312" s="15"/>
      <c r="Q2312" s="10">
        <v>1</v>
      </c>
      <c r="S2312" s="15"/>
      <c r="T2312">
        <f t="shared" si="73"/>
        <v>3.1415926535897931</v>
      </c>
      <c r="U2312" s="15" t="s">
        <v>6475</v>
      </c>
      <c r="V2312" s="15" t="s">
        <v>6476</v>
      </c>
    </row>
    <row r="2313" spans="1:22" ht="15" customHeight="1" x14ac:dyDescent="0.3">
      <c r="A2313" s="15" t="s">
        <v>215</v>
      </c>
      <c r="B2313" s="16">
        <v>42500</v>
      </c>
      <c r="C2313" s="16">
        <v>42500</v>
      </c>
      <c r="D2313" s="15">
        <f t="shared" si="72"/>
        <v>2016</v>
      </c>
      <c r="E2313" s="15" t="s">
        <v>27</v>
      </c>
      <c r="F2313" s="15" t="s">
        <v>238</v>
      </c>
      <c r="G2313" s="15"/>
      <c r="H2313" s="15"/>
      <c r="I2313" s="15"/>
      <c r="J2313" s="18">
        <v>1</v>
      </c>
      <c r="L2313" s="15" t="s">
        <v>240</v>
      </c>
      <c r="M2313" s="15" t="s">
        <v>14</v>
      </c>
      <c r="N2313" s="15" t="s">
        <v>7452</v>
      </c>
      <c r="O2313" s="15"/>
      <c r="Q2313" s="10">
        <v>1</v>
      </c>
      <c r="S2313" s="15"/>
      <c r="T2313">
        <f t="shared" si="73"/>
        <v>3.1415926535897931</v>
      </c>
      <c r="U2313" s="15" t="s">
        <v>6477</v>
      </c>
      <c r="V2313" s="15" t="s">
        <v>6478</v>
      </c>
    </row>
    <row r="2314" spans="1:22" ht="15" customHeight="1" x14ac:dyDescent="0.3">
      <c r="A2314" s="15" t="s">
        <v>102</v>
      </c>
      <c r="B2314" s="16">
        <v>42500</v>
      </c>
      <c r="C2314" s="16">
        <v>42500</v>
      </c>
      <c r="D2314" s="15">
        <f t="shared" si="72"/>
        <v>2016</v>
      </c>
      <c r="E2314" s="15" t="s">
        <v>27</v>
      </c>
      <c r="F2314" s="15" t="s">
        <v>257</v>
      </c>
      <c r="G2314" s="15"/>
      <c r="H2314" s="15"/>
      <c r="I2314" s="15"/>
      <c r="J2314" s="18">
        <v>3</v>
      </c>
      <c r="L2314" s="15" t="s">
        <v>240</v>
      </c>
      <c r="M2314" s="15" t="s">
        <v>14</v>
      </c>
      <c r="N2314" s="15" t="s">
        <v>7451</v>
      </c>
      <c r="O2314" s="15"/>
      <c r="Q2314" s="10">
        <v>3</v>
      </c>
      <c r="S2314" s="15"/>
      <c r="T2314">
        <f t="shared" si="73"/>
        <v>28.274333882308138</v>
      </c>
      <c r="U2314" s="15" t="s">
        <v>6479</v>
      </c>
      <c r="V2314" s="15" t="s">
        <v>6480</v>
      </c>
    </row>
    <row r="2315" spans="1:22" ht="15" customHeight="1" x14ac:dyDescent="0.3">
      <c r="A2315" s="15" t="s">
        <v>102</v>
      </c>
      <c r="B2315" s="16">
        <v>42500</v>
      </c>
      <c r="C2315" s="16">
        <v>42500</v>
      </c>
      <c r="D2315" s="15">
        <f t="shared" si="72"/>
        <v>2016</v>
      </c>
      <c r="E2315" s="15" t="s">
        <v>27</v>
      </c>
      <c r="F2315" s="15" t="s">
        <v>257</v>
      </c>
      <c r="G2315" s="15"/>
      <c r="H2315" s="15"/>
      <c r="I2315" s="15"/>
      <c r="J2315" s="18">
        <v>3</v>
      </c>
      <c r="L2315" s="15" t="s">
        <v>240</v>
      </c>
      <c r="M2315" s="15" t="s">
        <v>14</v>
      </c>
      <c r="N2315" s="15" t="s">
        <v>7451</v>
      </c>
      <c r="O2315" s="15"/>
      <c r="Q2315" s="10">
        <v>3</v>
      </c>
      <c r="S2315" s="15"/>
      <c r="T2315">
        <f t="shared" si="73"/>
        <v>28.274333882308138</v>
      </c>
      <c r="U2315" s="15" t="s">
        <v>6481</v>
      </c>
      <c r="V2315" s="15" t="s">
        <v>6482</v>
      </c>
    </row>
    <row r="2316" spans="1:22" ht="15" customHeight="1" x14ac:dyDescent="0.3">
      <c r="A2316" s="15" t="s">
        <v>102</v>
      </c>
      <c r="B2316" s="16">
        <v>42500</v>
      </c>
      <c r="C2316" s="16">
        <v>42500</v>
      </c>
      <c r="D2316" s="15">
        <f t="shared" si="72"/>
        <v>2016</v>
      </c>
      <c r="E2316" s="15" t="s">
        <v>27</v>
      </c>
      <c r="F2316" s="15" t="s">
        <v>257</v>
      </c>
      <c r="G2316" s="15"/>
      <c r="H2316" s="15"/>
      <c r="I2316" s="15"/>
      <c r="J2316" s="18">
        <v>3</v>
      </c>
      <c r="L2316" s="15" t="s">
        <v>240</v>
      </c>
      <c r="M2316" s="15" t="s">
        <v>14</v>
      </c>
      <c r="N2316" s="15" t="s">
        <v>7451</v>
      </c>
      <c r="O2316" s="15"/>
      <c r="Q2316" s="10">
        <v>3</v>
      </c>
      <c r="S2316" s="15"/>
      <c r="T2316">
        <f t="shared" si="73"/>
        <v>28.274333882308138</v>
      </c>
      <c r="U2316" s="15" t="s">
        <v>6483</v>
      </c>
      <c r="V2316" s="15" t="s">
        <v>6484</v>
      </c>
    </row>
    <row r="2317" spans="1:22" ht="15" customHeight="1" x14ac:dyDescent="0.3">
      <c r="A2317" s="15" t="s">
        <v>94</v>
      </c>
      <c r="B2317" s="16">
        <v>42501</v>
      </c>
      <c r="C2317" s="16">
        <v>42501</v>
      </c>
      <c r="D2317" s="15">
        <f t="shared" si="72"/>
        <v>2016</v>
      </c>
      <c r="E2317" s="15" t="s">
        <v>27</v>
      </c>
      <c r="F2317" s="15" t="s">
        <v>233</v>
      </c>
      <c r="G2317" s="15"/>
      <c r="H2317" s="15"/>
      <c r="I2317" s="15"/>
      <c r="J2317" s="18">
        <v>0.5</v>
      </c>
      <c r="L2317" s="15" t="s">
        <v>240</v>
      </c>
      <c r="M2317" s="15" t="s">
        <v>14</v>
      </c>
      <c r="N2317" s="15" t="s">
        <v>7452</v>
      </c>
      <c r="O2317" s="15"/>
      <c r="Q2317" s="10">
        <v>0.5</v>
      </c>
      <c r="S2317" s="15"/>
      <c r="T2317">
        <f t="shared" si="73"/>
        <v>0.78539816339744828</v>
      </c>
      <c r="U2317" s="15" t="s">
        <v>6485</v>
      </c>
      <c r="V2317" s="15" t="s">
        <v>6486</v>
      </c>
    </row>
    <row r="2318" spans="1:22" ht="15" customHeight="1" x14ac:dyDescent="0.3">
      <c r="A2318" s="15" t="s">
        <v>94</v>
      </c>
      <c r="B2318" s="16">
        <v>42501</v>
      </c>
      <c r="C2318" s="16">
        <v>42501</v>
      </c>
      <c r="D2318" s="15">
        <f t="shared" si="72"/>
        <v>2016</v>
      </c>
      <c r="E2318" s="15" t="s">
        <v>27</v>
      </c>
      <c r="F2318" s="15" t="s">
        <v>289</v>
      </c>
      <c r="G2318" s="15"/>
      <c r="H2318" s="15"/>
      <c r="I2318" s="15"/>
      <c r="J2318" s="18">
        <v>2</v>
      </c>
      <c r="L2318" s="15" t="s">
        <v>240</v>
      </c>
      <c r="M2318" s="15" t="s">
        <v>14</v>
      </c>
      <c r="N2318" s="15" t="s">
        <v>7451</v>
      </c>
      <c r="O2318" s="15"/>
      <c r="Q2318" s="10">
        <v>2</v>
      </c>
      <c r="S2318" s="15"/>
      <c r="T2318">
        <f t="shared" si="73"/>
        <v>12.566370614359172</v>
      </c>
      <c r="U2318" s="15" t="s">
        <v>6487</v>
      </c>
      <c r="V2318" s="15" t="s">
        <v>6488</v>
      </c>
    </row>
    <row r="2319" spans="1:22" ht="15" customHeight="1" x14ac:dyDescent="0.3">
      <c r="A2319" s="15" t="s">
        <v>94</v>
      </c>
      <c r="B2319" s="16">
        <v>42501</v>
      </c>
      <c r="C2319" s="16">
        <v>42501</v>
      </c>
      <c r="D2319" s="15">
        <f t="shared" si="72"/>
        <v>2016</v>
      </c>
      <c r="E2319" s="15" t="s">
        <v>27</v>
      </c>
      <c r="F2319" s="15" t="s">
        <v>233</v>
      </c>
      <c r="G2319" s="15"/>
      <c r="H2319" s="15"/>
      <c r="I2319" s="15"/>
      <c r="J2319" s="18">
        <v>0</v>
      </c>
      <c r="L2319" s="15" t="s">
        <v>240</v>
      </c>
      <c r="M2319" s="15" t="s">
        <v>14</v>
      </c>
      <c r="N2319" s="15" t="s">
        <v>7452</v>
      </c>
      <c r="O2319" s="15"/>
      <c r="Q2319">
        <v>0.5</v>
      </c>
      <c r="S2319" s="15"/>
      <c r="T2319">
        <f t="shared" si="73"/>
        <v>0.78539816339744828</v>
      </c>
      <c r="U2319" s="15" t="s">
        <v>6489</v>
      </c>
      <c r="V2319" s="15" t="s">
        <v>6490</v>
      </c>
    </row>
    <row r="2320" spans="1:22" ht="15" customHeight="1" x14ac:dyDescent="0.3">
      <c r="A2320" s="15" t="s">
        <v>94</v>
      </c>
      <c r="B2320" s="16">
        <v>42501</v>
      </c>
      <c r="C2320" s="16">
        <v>42501</v>
      </c>
      <c r="D2320" s="15">
        <f t="shared" si="72"/>
        <v>2016</v>
      </c>
      <c r="E2320" s="15" t="s">
        <v>27</v>
      </c>
      <c r="F2320" s="15" t="s">
        <v>233</v>
      </c>
      <c r="G2320" s="15"/>
      <c r="H2320" s="15"/>
      <c r="I2320" s="15" t="s">
        <v>6491</v>
      </c>
      <c r="J2320" s="18">
        <v>2</v>
      </c>
      <c r="L2320" s="15" t="s">
        <v>240</v>
      </c>
      <c r="M2320" s="15" t="s">
        <v>14</v>
      </c>
      <c r="N2320" s="15" t="s">
        <v>7452</v>
      </c>
      <c r="O2320" s="15"/>
      <c r="Q2320" s="10">
        <v>2</v>
      </c>
      <c r="S2320" s="15"/>
      <c r="T2320">
        <f t="shared" si="73"/>
        <v>12.566370614359172</v>
      </c>
      <c r="U2320" s="15" t="s">
        <v>6492</v>
      </c>
      <c r="V2320" s="15" t="s">
        <v>6493</v>
      </c>
    </row>
    <row r="2321" spans="1:22" ht="15" customHeight="1" x14ac:dyDescent="0.3">
      <c r="A2321" s="15" t="s">
        <v>98</v>
      </c>
      <c r="B2321" s="16">
        <v>42501</v>
      </c>
      <c r="C2321" s="16">
        <v>42501</v>
      </c>
      <c r="D2321" s="15">
        <f t="shared" si="72"/>
        <v>2016</v>
      </c>
      <c r="E2321" s="15" t="s">
        <v>27</v>
      </c>
      <c r="F2321" s="15" t="s">
        <v>2440</v>
      </c>
      <c r="G2321" s="15"/>
      <c r="H2321" s="15"/>
      <c r="I2321" s="15"/>
      <c r="J2321" s="18">
        <v>0</v>
      </c>
      <c r="L2321" s="15" t="s">
        <v>330</v>
      </c>
      <c r="M2321" s="15" t="s">
        <v>14</v>
      </c>
      <c r="N2321" s="15" t="s">
        <v>7451</v>
      </c>
      <c r="O2321" s="15"/>
      <c r="Q2321">
        <v>0.5</v>
      </c>
      <c r="S2321" s="15"/>
      <c r="T2321">
        <f t="shared" si="73"/>
        <v>0.78539816339744828</v>
      </c>
      <c r="U2321" s="15" t="s">
        <v>6494</v>
      </c>
      <c r="V2321" s="15" t="s">
        <v>6495</v>
      </c>
    </row>
    <row r="2322" spans="1:22" ht="15" customHeight="1" x14ac:dyDescent="0.3">
      <c r="A2322" s="15" t="s">
        <v>98</v>
      </c>
      <c r="B2322" s="16">
        <v>42501</v>
      </c>
      <c r="C2322" s="16">
        <v>42501</v>
      </c>
      <c r="D2322" s="15">
        <f t="shared" si="72"/>
        <v>2016</v>
      </c>
      <c r="E2322" s="15" t="s">
        <v>27</v>
      </c>
      <c r="F2322" s="15" t="s">
        <v>2440</v>
      </c>
      <c r="G2322" s="15"/>
      <c r="H2322" s="15"/>
      <c r="I2322" s="15"/>
      <c r="J2322" s="18">
        <v>0</v>
      </c>
      <c r="L2322" s="15" t="s">
        <v>330</v>
      </c>
      <c r="M2322" s="15" t="s">
        <v>14</v>
      </c>
      <c r="N2322" s="15" t="s">
        <v>7451</v>
      </c>
      <c r="O2322" s="15"/>
      <c r="Q2322">
        <v>0.5</v>
      </c>
      <c r="S2322" s="15"/>
      <c r="T2322">
        <f t="shared" si="73"/>
        <v>0.78539816339744828</v>
      </c>
      <c r="U2322" s="15" t="s">
        <v>6496</v>
      </c>
      <c r="V2322" s="15" t="s">
        <v>6497</v>
      </c>
    </row>
    <row r="2323" spans="1:22" ht="15" customHeight="1" x14ac:dyDescent="0.3">
      <c r="A2323" s="15" t="s">
        <v>98</v>
      </c>
      <c r="B2323" s="16">
        <v>42501</v>
      </c>
      <c r="C2323" s="16">
        <v>42501</v>
      </c>
      <c r="D2323" s="15">
        <f t="shared" si="72"/>
        <v>2016</v>
      </c>
      <c r="E2323" s="15" t="s">
        <v>27</v>
      </c>
      <c r="F2323" s="15" t="s">
        <v>2440</v>
      </c>
      <c r="G2323" s="15"/>
      <c r="H2323" s="15"/>
      <c r="I2323" s="15"/>
      <c r="J2323" s="18">
        <v>0</v>
      </c>
      <c r="L2323" s="15" t="s">
        <v>330</v>
      </c>
      <c r="M2323" s="15" t="s">
        <v>14</v>
      </c>
      <c r="N2323" s="15" t="s">
        <v>7451</v>
      </c>
      <c r="O2323" s="15"/>
      <c r="Q2323">
        <v>0.5</v>
      </c>
      <c r="S2323" s="15"/>
      <c r="T2323">
        <f t="shared" si="73"/>
        <v>0.78539816339744828</v>
      </c>
      <c r="U2323" s="15" t="s">
        <v>6498</v>
      </c>
      <c r="V2323" s="15" t="s">
        <v>6499</v>
      </c>
    </row>
    <row r="2324" spans="1:22" ht="15" customHeight="1" x14ac:dyDescent="0.3">
      <c r="A2324" s="15" t="s">
        <v>98</v>
      </c>
      <c r="B2324" s="16">
        <v>42501</v>
      </c>
      <c r="C2324" s="16">
        <v>42501</v>
      </c>
      <c r="D2324" s="15">
        <f t="shared" si="72"/>
        <v>2016</v>
      </c>
      <c r="E2324" s="15" t="s">
        <v>27</v>
      </c>
      <c r="F2324" s="15" t="s">
        <v>2440</v>
      </c>
      <c r="G2324" s="15"/>
      <c r="H2324" s="15"/>
      <c r="I2324" s="15"/>
      <c r="J2324" s="18">
        <v>0</v>
      </c>
      <c r="L2324" s="15" t="s">
        <v>330</v>
      </c>
      <c r="M2324" s="15" t="s">
        <v>14</v>
      </c>
      <c r="N2324" s="15" t="s">
        <v>7451</v>
      </c>
      <c r="O2324" s="15"/>
      <c r="Q2324">
        <v>0.5</v>
      </c>
      <c r="S2324" s="15"/>
      <c r="T2324">
        <f t="shared" si="73"/>
        <v>0.78539816339744828</v>
      </c>
      <c r="U2324" s="15" t="s">
        <v>6500</v>
      </c>
      <c r="V2324" s="15" t="s">
        <v>6501</v>
      </c>
    </row>
    <row r="2325" spans="1:22" ht="15" customHeight="1" x14ac:dyDescent="0.3">
      <c r="A2325" s="15" t="s">
        <v>98</v>
      </c>
      <c r="B2325" s="16">
        <v>42501</v>
      </c>
      <c r="C2325" s="16">
        <v>42501</v>
      </c>
      <c r="D2325" s="15">
        <f t="shared" si="72"/>
        <v>2016</v>
      </c>
      <c r="E2325" s="15" t="s">
        <v>27</v>
      </c>
      <c r="F2325" s="15" t="s">
        <v>233</v>
      </c>
      <c r="G2325" s="15"/>
      <c r="H2325" s="15"/>
      <c r="I2325" s="15"/>
      <c r="J2325" s="18">
        <v>0</v>
      </c>
      <c r="L2325" s="15" t="s">
        <v>330</v>
      </c>
      <c r="M2325" s="15" t="s">
        <v>14</v>
      </c>
      <c r="N2325" s="15" t="s">
        <v>7451</v>
      </c>
      <c r="O2325" s="15"/>
      <c r="Q2325">
        <v>0.5</v>
      </c>
      <c r="S2325" s="15"/>
      <c r="T2325">
        <f t="shared" si="73"/>
        <v>0.78539816339744828</v>
      </c>
      <c r="U2325" s="15" t="s">
        <v>6502</v>
      </c>
      <c r="V2325" s="15" t="s">
        <v>6503</v>
      </c>
    </row>
    <row r="2326" spans="1:22" ht="15" customHeight="1" x14ac:dyDescent="0.3">
      <c r="A2326" s="15" t="s">
        <v>98</v>
      </c>
      <c r="B2326" s="16">
        <v>42501</v>
      </c>
      <c r="C2326" s="16">
        <v>42501</v>
      </c>
      <c r="D2326" s="15">
        <f t="shared" si="72"/>
        <v>2016</v>
      </c>
      <c r="E2326" s="15" t="s">
        <v>27</v>
      </c>
      <c r="F2326" s="15" t="s">
        <v>2440</v>
      </c>
      <c r="G2326" s="15"/>
      <c r="H2326" s="15"/>
      <c r="I2326" s="15"/>
      <c r="J2326" s="18">
        <v>0</v>
      </c>
      <c r="L2326" s="15" t="s">
        <v>330</v>
      </c>
      <c r="M2326" s="15" t="s">
        <v>14</v>
      </c>
      <c r="N2326" s="15" t="s">
        <v>7451</v>
      </c>
      <c r="O2326" s="15"/>
      <c r="Q2326">
        <v>0.5</v>
      </c>
      <c r="S2326" s="15"/>
      <c r="T2326">
        <f t="shared" si="73"/>
        <v>0.78539816339744828</v>
      </c>
      <c r="U2326" s="15" t="s">
        <v>6504</v>
      </c>
      <c r="V2326" s="15" t="s">
        <v>6505</v>
      </c>
    </row>
    <row r="2327" spans="1:22" ht="15" customHeight="1" x14ac:dyDescent="0.3">
      <c r="A2327" s="15" t="s">
        <v>98</v>
      </c>
      <c r="B2327" s="16">
        <v>42501</v>
      </c>
      <c r="C2327" s="16">
        <v>42501</v>
      </c>
      <c r="D2327" s="15">
        <f t="shared" si="72"/>
        <v>2016</v>
      </c>
      <c r="E2327" s="15" t="s">
        <v>27</v>
      </c>
      <c r="F2327" s="15" t="s">
        <v>233</v>
      </c>
      <c r="G2327" s="15"/>
      <c r="H2327" s="15"/>
      <c r="I2327" s="15"/>
      <c r="J2327" s="18">
        <v>0</v>
      </c>
      <c r="L2327" s="15" t="s">
        <v>330</v>
      </c>
      <c r="M2327" s="15" t="s">
        <v>14</v>
      </c>
      <c r="N2327" s="15" t="s">
        <v>7451</v>
      </c>
      <c r="O2327" s="15"/>
      <c r="Q2327">
        <v>0.5</v>
      </c>
      <c r="S2327" s="15"/>
      <c r="T2327">
        <f t="shared" si="73"/>
        <v>0.78539816339744828</v>
      </c>
      <c r="U2327" s="15" t="s">
        <v>6506</v>
      </c>
      <c r="V2327" s="15" t="s">
        <v>6507</v>
      </c>
    </row>
    <row r="2328" spans="1:22" ht="15" customHeight="1" x14ac:dyDescent="0.3">
      <c r="A2328" s="15" t="s">
        <v>180</v>
      </c>
      <c r="B2328" s="16">
        <v>42501</v>
      </c>
      <c r="C2328" s="16">
        <v>42501</v>
      </c>
      <c r="D2328" s="15">
        <f t="shared" si="72"/>
        <v>2016</v>
      </c>
      <c r="E2328" s="15" t="s">
        <v>27</v>
      </c>
      <c r="F2328" s="15" t="s">
        <v>257</v>
      </c>
      <c r="G2328" s="15"/>
      <c r="H2328" s="15"/>
      <c r="I2328" s="15"/>
      <c r="J2328" s="18">
        <v>3</v>
      </c>
      <c r="L2328" s="15" t="s">
        <v>240</v>
      </c>
      <c r="M2328" s="15" t="s">
        <v>14</v>
      </c>
      <c r="N2328" s="15" t="s">
        <v>7451</v>
      </c>
      <c r="O2328" s="15"/>
      <c r="Q2328" s="10">
        <v>3</v>
      </c>
      <c r="S2328" s="15"/>
      <c r="T2328">
        <f t="shared" si="73"/>
        <v>28.274333882308138</v>
      </c>
      <c r="U2328" s="15" t="s">
        <v>6508</v>
      </c>
      <c r="V2328" s="15" t="s">
        <v>6509</v>
      </c>
    </row>
    <row r="2329" spans="1:22" ht="15" customHeight="1" x14ac:dyDescent="0.3">
      <c r="A2329" s="15" t="s">
        <v>97</v>
      </c>
      <c r="B2329" s="16">
        <v>42501</v>
      </c>
      <c r="C2329" s="16">
        <v>42501</v>
      </c>
      <c r="D2329" s="15">
        <f t="shared" si="72"/>
        <v>2016</v>
      </c>
      <c r="E2329" s="15" t="s">
        <v>27</v>
      </c>
      <c r="F2329" s="15" t="s">
        <v>289</v>
      </c>
      <c r="G2329" s="15"/>
      <c r="H2329" s="15"/>
      <c r="I2329" s="15"/>
      <c r="J2329" s="18">
        <v>0</v>
      </c>
      <c r="L2329" s="15" t="s">
        <v>330</v>
      </c>
      <c r="M2329" s="15" t="s">
        <v>12</v>
      </c>
      <c r="N2329" s="15" t="s">
        <v>7451</v>
      </c>
      <c r="O2329" s="15"/>
      <c r="Q2329">
        <v>0.5</v>
      </c>
      <c r="S2329" s="15"/>
      <c r="T2329">
        <f t="shared" si="73"/>
        <v>0.78539816339744828</v>
      </c>
      <c r="U2329" s="15" t="s">
        <v>6510</v>
      </c>
      <c r="V2329" s="15" t="s">
        <v>6511</v>
      </c>
    </row>
    <row r="2330" spans="1:22" ht="15" customHeight="1" x14ac:dyDescent="0.3">
      <c r="A2330" s="15" t="s">
        <v>95</v>
      </c>
      <c r="B2330" s="16">
        <v>42501</v>
      </c>
      <c r="C2330" s="16">
        <v>42501</v>
      </c>
      <c r="D2330" s="15">
        <f t="shared" si="72"/>
        <v>2016</v>
      </c>
      <c r="E2330" s="15" t="s">
        <v>27</v>
      </c>
      <c r="F2330" s="15" t="s">
        <v>266</v>
      </c>
      <c r="G2330" s="15"/>
      <c r="H2330" s="15"/>
      <c r="I2330" s="15"/>
      <c r="J2330" s="18">
        <v>0</v>
      </c>
      <c r="L2330" s="15" t="s">
        <v>330</v>
      </c>
      <c r="M2330" s="15" t="s">
        <v>14</v>
      </c>
      <c r="N2330" s="15" t="s">
        <v>7451</v>
      </c>
      <c r="O2330" s="15"/>
      <c r="Q2330">
        <v>0.5</v>
      </c>
      <c r="S2330" s="15"/>
      <c r="T2330">
        <f t="shared" si="73"/>
        <v>0.78539816339744828</v>
      </c>
      <c r="U2330" s="15" t="s">
        <v>6512</v>
      </c>
      <c r="V2330" s="15" t="s">
        <v>6513</v>
      </c>
    </row>
    <row r="2331" spans="1:22" ht="15" customHeight="1" x14ac:dyDescent="0.3">
      <c r="A2331" s="15" t="s">
        <v>95</v>
      </c>
      <c r="B2331" s="16">
        <v>42501</v>
      </c>
      <c r="C2331" s="16">
        <v>42501</v>
      </c>
      <c r="D2331" s="15">
        <f t="shared" si="72"/>
        <v>2016</v>
      </c>
      <c r="E2331" s="15" t="s">
        <v>27</v>
      </c>
      <c r="F2331" s="15" t="s">
        <v>2440</v>
      </c>
      <c r="G2331" s="15"/>
      <c r="H2331" s="15"/>
      <c r="I2331" s="15"/>
      <c r="J2331" s="18">
        <v>0</v>
      </c>
      <c r="L2331" s="15" t="s">
        <v>330</v>
      </c>
      <c r="M2331" s="15" t="s">
        <v>14</v>
      </c>
      <c r="N2331" s="15" t="s">
        <v>7451</v>
      </c>
      <c r="O2331" s="15"/>
      <c r="Q2331">
        <v>0.5</v>
      </c>
      <c r="S2331" s="15"/>
      <c r="T2331">
        <f t="shared" si="73"/>
        <v>0.78539816339744828</v>
      </c>
      <c r="U2331" s="15" t="s">
        <v>6514</v>
      </c>
      <c r="V2331" s="15" t="s">
        <v>6515</v>
      </c>
    </row>
    <row r="2332" spans="1:22" ht="15" customHeight="1" x14ac:dyDescent="0.3">
      <c r="A2332" s="15" t="s">
        <v>95</v>
      </c>
      <c r="B2332" s="16">
        <v>42501</v>
      </c>
      <c r="C2332" s="16">
        <v>42501</v>
      </c>
      <c r="D2332" s="15">
        <f t="shared" si="72"/>
        <v>2016</v>
      </c>
      <c r="E2332" s="15" t="s">
        <v>27</v>
      </c>
      <c r="F2332" s="15" t="s">
        <v>2440</v>
      </c>
      <c r="G2332" s="15"/>
      <c r="H2332" s="15"/>
      <c r="I2332" s="15"/>
      <c r="J2332" s="18">
        <v>0</v>
      </c>
      <c r="L2332" s="15" t="s">
        <v>330</v>
      </c>
      <c r="M2332" s="15" t="s">
        <v>14</v>
      </c>
      <c r="N2332" s="15" t="s">
        <v>7451</v>
      </c>
      <c r="O2332" s="15"/>
      <c r="Q2332">
        <v>0.5</v>
      </c>
      <c r="S2332" s="15"/>
      <c r="T2332">
        <f t="shared" si="73"/>
        <v>0.78539816339744828</v>
      </c>
      <c r="U2332" s="15" t="s">
        <v>6516</v>
      </c>
      <c r="V2332" s="15" t="s">
        <v>6517</v>
      </c>
    </row>
    <row r="2333" spans="1:22" ht="15" customHeight="1" x14ac:dyDescent="0.3">
      <c r="A2333" s="15" t="s">
        <v>95</v>
      </c>
      <c r="B2333" s="16">
        <v>42501</v>
      </c>
      <c r="C2333" s="16">
        <v>42501</v>
      </c>
      <c r="D2333" s="15">
        <f t="shared" si="72"/>
        <v>2016</v>
      </c>
      <c r="E2333" s="15" t="s">
        <v>27</v>
      </c>
      <c r="F2333" s="15" t="s">
        <v>2440</v>
      </c>
      <c r="G2333" s="15"/>
      <c r="H2333" s="15"/>
      <c r="I2333" s="15"/>
      <c r="J2333" s="18">
        <v>0</v>
      </c>
      <c r="L2333" s="15" t="s">
        <v>330</v>
      </c>
      <c r="M2333" s="15" t="s">
        <v>14</v>
      </c>
      <c r="N2333" s="15" t="s">
        <v>7451</v>
      </c>
      <c r="O2333" s="15"/>
      <c r="Q2333">
        <v>0.5</v>
      </c>
      <c r="S2333" s="15"/>
      <c r="T2333">
        <f t="shared" si="73"/>
        <v>0.78539816339744828</v>
      </c>
      <c r="U2333" s="15" t="s">
        <v>6518</v>
      </c>
      <c r="V2333" s="15" t="s">
        <v>6519</v>
      </c>
    </row>
    <row r="2334" spans="1:22" ht="15" customHeight="1" x14ac:dyDescent="0.3">
      <c r="A2334" s="15" t="s">
        <v>95</v>
      </c>
      <c r="B2334" s="16">
        <v>42501</v>
      </c>
      <c r="C2334" s="16">
        <v>42501</v>
      </c>
      <c r="D2334" s="15">
        <f t="shared" si="72"/>
        <v>2016</v>
      </c>
      <c r="E2334" s="15" t="s">
        <v>27</v>
      </c>
      <c r="F2334" s="15" t="s">
        <v>360</v>
      </c>
      <c r="G2334" s="15"/>
      <c r="H2334" s="15"/>
      <c r="I2334" s="15"/>
      <c r="J2334" s="18">
        <v>10</v>
      </c>
      <c r="L2334" s="15" t="s">
        <v>240</v>
      </c>
      <c r="M2334" s="15" t="s">
        <v>14</v>
      </c>
      <c r="N2334" s="15" t="s">
        <v>7452</v>
      </c>
      <c r="O2334" s="15"/>
      <c r="Q2334" s="10">
        <v>10</v>
      </c>
      <c r="S2334" s="15"/>
      <c r="T2334">
        <f t="shared" si="73"/>
        <v>314.15926535897933</v>
      </c>
      <c r="U2334" s="15" t="s">
        <v>6520</v>
      </c>
      <c r="V2334" s="15" t="s">
        <v>6521</v>
      </c>
    </row>
    <row r="2335" spans="1:22" ht="15" customHeight="1" x14ac:dyDescent="0.3">
      <c r="A2335" s="15" t="s">
        <v>95</v>
      </c>
      <c r="B2335" s="16">
        <v>42501</v>
      </c>
      <c r="C2335" s="16">
        <v>42501</v>
      </c>
      <c r="D2335" s="15">
        <f t="shared" si="72"/>
        <v>2016</v>
      </c>
      <c r="E2335" s="15" t="s">
        <v>27</v>
      </c>
      <c r="F2335" s="15" t="s">
        <v>360</v>
      </c>
      <c r="G2335" s="15"/>
      <c r="H2335" s="15"/>
      <c r="I2335" s="15"/>
      <c r="J2335" s="18">
        <v>0</v>
      </c>
      <c r="L2335" s="15" t="s">
        <v>330</v>
      </c>
      <c r="M2335" s="15" t="s">
        <v>14</v>
      </c>
      <c r="N2335" s="15" t="s">
        <v>7451</v>
      </c>
      <c r="O2335" s="15"/>
      <c r="Q2335">
        <v>0.5</v>
      </c>
      <c r="S2335" s="15"/>
      <c r="T2335">
        <f t="shared" si="73"/>
        <v>0.78539816339744828</v>
      </c>
      <c r="U2335" s="15" t="s">
        <v>6522</v>
      </c>
      <c r="V2335" s="15" t="s">
        <v>6523</v>
      </c>
    </row>
    <row r="2336" spans="1:22" ht="15" customHeight="1" x14ac:dyDescent="0.3">
      <c r="A2336" s="15" t="s">
        <v>95</v>
      </c>
      <c r="B2336" s="16">
        <v>42501</v>
      </c>
      <c r="C2336" s="16">
        <v>42501</v>
      </c>
      <c r="D2336" s="15">
        <f t="shared" si="72"/>
        <v>2016</v>
      </c>
      <c r="E2336" s="15" t="s">
        <v>27</v>
      </c>
      <c r="F2336" s="15" t="s">
        <v>360</v>
      </c>
      <c r="G2336" s="15"/>
      <c r="H2336" s="15"/>
      <c r="I2336" s="15"/>
      <c r="J2336" s="18">
        <v>5</v>
      </c>
      <c r="L2336" s="15" t="s">
        <v>330</v>
      </c>
      <c r="M2336" s="15" t="s">
        <v>14</v>
      </c>
      <c r="N2336" s="15" t="s">
        <v>7451</v>
      </c>
      <c r="O2336" s="15"/>
      <c r="Q2336" s="10">
        <v>5</v>
      </c>
      <c r="S2336" s="15"/>
      <c r="T2336">
        <f t="shared" si="73"/>
        <v>78.539816339744831</v>
      </c>
      <c r="U2336" s="15" t="s">
        <v>6524</v>
      </c>
      <c r="V2336" s="15" t="s">
        <v>6525</v>
      </c>
    </row>
    <row r="2337" spans="1:22" ht="15" customHeight="1" x14ac:dyDescent="0.3">
      <c r="A2337" s="15" t="s">
        <v>95</v>
      </c>
      <c r="B2337" s="16">
        <v>42501</v>
      </c>
      <c r="C2337" s="16">
        <v>42501</v>
      </c>
      <c r="D2337" s="15">
        <f t="shared" si="72"/>
        <v>2016</v>
      </c>
      <c r="E2337" s="15" t="s">
        <v>27</v>
      </c>
      <c r="F2337" s="15" t="s">
        <v>2440</v>
      </c>
      <c r="G2337" s="15"/>
      <c r="H2337" s="15"/>
      <c r="I2337" s="15"/>
      <c r="J2337" s="18">
        <v>5</v>
      </c>
      <c r="L2337" s="15" t="s">
        <v>330</v>
      </c>
      <c r="M2337" s="15" t="s">
        <v>14</v>
      </c>
      <c r="N2337" s="15" t="s">
        <v>7452</v>
      </c>
      <c r="O2337" s="15"/>
      <c r="Q2337" s="10">
        <v>5</v>
      </c>
      <c r="S2337" s="15"/>
      <c r="T2337">
        <f t="shared" si="73"/>
        <v>78.539816339744831</v>
      </c>
      <c r="U2337" s="15" t="s">
        <v>6526</v>
      </c>
      <c r="V2337" s="15" t="s">
        <v>6527</v>
      </c>
    </row>
    <row r="2338" spans="1:22" ht="15" customHeight="1" x14ac:dyDescent="0.3">
      <c r="A2338" s="15" t="s">
        <v>95</v>
      </c>
      <c r="B2338" s="16">
        <v>42501</v>
      </c>
      <c r="C2338" s="16">
        <v>42501</v>
      </c>
      <c r="D2338" s="15">
        <f t="shared" si="72"/>
        <v>2016</v>
      </c>
      <c r="E2338" s="15" t="s">
        <v>27</v>
      </c>
      <c r="F2338" s="15" t="s">
        <v>360</v>
      </c>
      <c r="G2338" s="15"/>
      <c r="H2338" s="15"/>
      <c r="I2338" s="15"/>
      <c r="J2338" s="18">
        <v>0</v>
      </c>
      <c r="L2338" s="15" t="s">
        <v>330</v>
      </c>
      <c r="M2338" s="15" t="s">
        <v>14</v>
      </c>
      <c r="N2338" s="15" t="s">
        <v>7451</v>
      </c>
      <c r="O2338" s="15"/>
      <c r="Q2338">
        <v>0.5</v>
      </c>
      <c r="S2338" s="15"/>
      <c r="T2338">
        <f t="shared" si="73"/>
        <v>0.78539816339744828</v>
      </c>
      <c r="U2338" s="15" t="s">
        <v>6528</v>
      </c>
      <c r="V2338" s="15" t="s">
        <v>6529</v>
      </c>
    </row>
    <row r="2339" spans="1:22" ht="15" customHeight="1" x14ac:dyDescent="0.3">
      <c r="A2339" s="15" t="s">
        <v>95</v>
      </c>
      <c r="B2339" s="16">
        <v>42501</v>
      </c>
      <c r="C2339" s="16">
        <v>42501</v>
      </c>
      <c r="D2339" s="15">
        <f t="shared" si="72"/>
        <v>2016</v>
      </c>
      <c r="E2339" s="15" t="s">
        <v>27</v>
      </c>
      <c r="F2339" s="15" t="s">
        <v>266</v>
      </c>
      <c r="G2339" s="15"/>
      <c r="H2339" s="15"/>
      <c r="I2339" s="15"/>
      <c r="J2339" s="18">
        <v>0</v>
      </c>
      <c r="L2339" s="15" t="s">
        <v>330</v>
      </c>
      <c r="M2339" s="15" t="s">
        <v>14</v>
      </c>
      <c r="N2339" s="15" t="s">
        <v>7451</v>
      </c>
      <c r="O2339" s="15"/>
      <c r="Q2339">
        <v>0.5</v>
      </c>
      <c r="S2339" s="15"/>
      <c r="T2339">
        <f t="shared" si="73"/>
        <v>0.78539816339744828</v>
      </c>
      <c r="U2339" s="15" t="s">
        <v>6530</v>
      </c>
      <c r="V2339" s="15" t="s">
        <v>6531</v>
      </c>
    </row>
    <row r="2340" spans="1:22" ht="15" customHeight="1" x14ac:dyDescent="0.3">
      <c r="A2340" s="15" t="s">
        <v>95</v>
      </c>
      <c r="B2340" s="16">
        <v>42501</v>
      </c>
      <c r="C2340" s="16">
        <v>42501</v>
      </c>
      <c r="D2340" s="15">
        <f t="shared" si="72"/>
        <v>2016</v>
      </c>
      <c r="E2340" s="15" t="s">
        <v>27</v>
      </c>
      <c r="F2340" s="15" t="s">
        <v>266</v>
      </c>
      <c r="G2340" s="15"/>
      <c r="H2340" s="15"/>
      <c r="I2340" s="15"/>
      <c r="J2340" s="18">
        <v>0</v>
      </c>
      <c r="L2340" s="15" t="s">
        <v>330</v>
      </c>
      <c r="M2340" s="15" t="s">
        <v>14</v>
      </c>
      <c r="N2340" s="15" t="s">
        <v>7451</v>
      </c>
      <c r="O2340" s="15"/>
      <c r="Q2340">
        <v>0.5</v>
      </c>
      <c r="S2340" s="15"/>
      <c r="T2340">
        <f t="shared" si="73"/>
        <v>0.78539816339744828</v>
      </c>
      <c r="U2340" s="15" t="s">
        <v>6532</v>
      </c>
      <c r="V2340" s="15" t="s">
        <v>6533</v>
      </c>
    </row>
    <row r="2341" spans="1:22" ht="15" customHeight="1" x14ac:dyDescent="0.3">
      <c r="A2341" s="15" t="s">
        <v>95</v>
      </c>
      <c r="B2341" s="16">
        <v>42501</v>
      </c>
      <c r="C2341" s="16">
        <v>42501</v>
      </c>
      <c r="D2341" s="15">
        <f t="shared" si="72"/>
        <v>2016</v>
      </c>
      <c r="E2341" s="15" t="s">
        <v>27</v>
      </c>
      <c r="F2341" s="15" t="s">
        <v>360</v>
      </c>
      <c r="G2341" s="15"/>
      <c r="H2341" s="15"/>
      <c r="I2341" s="15"/>
      <c r="J2341" s="18">
        <v>0</v>
      </c>
      <c r="L2341" s="15" t="s">
        <v>240</v>
      </c>
      <c r="M2341" s="15" t="s">
        <v>14</v>
      </c>
      <c r="N2341" s="15" t="s">
        <v>7451</v>
      </c>
      <c r="O2341" s="15"/>
      <c r="Q2341">
        <v>0.5</v>
      </c>
      <c r="S2341" s="15"/>
      <c r="T2341">
        <f t="shared" si="73"/>
        <v>0.78539816339744828</v>
      </c>
      <c r="U2341" s="15" t="s">
        <v>6534</v>
      </c>
      <c r="V2341" s="15" t="s">
        <v>6535</v>
      </c>
    </row>
    <row r="2342" spans="1:22" ht="15" customHeight="1" x14ac:dyDescent="0.3">
      <c r="A2342" s="15" t="s">
        <v>95</v>
      </c>
      <c r="B2342" s="16">
        <v>42501</v>
      </c>
      <c r="C2342" s="16">
        <v>42501</v>
      </c>
      <c r="D2342" s="15">
        <f t="shared" si="72"/>
        <v>2016</v>
      </c>
      <c r="E2342" s="15" t="s">
        <v>27</v>
      </c>
      <c r="F2342" s="15" t="s">
        <v>360</v>
      </c>
      <c r="G2342" s="15"/>
      <c r="H2342" s="15"/>
      <c r="I2342" s="15"/>
      <c r="J2342" s="18">
        <v>0</v>
      </c>
      <c r="L2342" s="15" t="s">
        <v>330</v>
      </c>
      <c r="M2342" s="15" t="s">
        <v>14</v>
      </c>
      <c r="N2342" s="15" t="s">
        <v>7451</v>
      </c>
      <c r="O2342" s="15"/>
      <c r="Q2342">
        <v>0.5</v>
      </c>
      <c r="S2342" s="15"/>
      <c r="T2342">
        <f t="shared" si="73"/>
        <v>0.78539816339744828</v>
      </c>
      <c r="U2342" s="15" t="s">
        <v>6536</v>
      </c>
      <c r="V2342" s="15" t="s">
        <v>6537</v>
      </c>
    </row>
    <row r="2343" spans="1:22" ht="15" customHeight="1" x14ac:dyDescent="0.3">
      <c r="A2343" s="15" t="s">
        <v>95</v>
      </c>
      <c r="B2343" s="16">
        <v>42501</v>
      </c>
      <c r="C2343" s="16">
        <v>42501</v>
      </c>
      <c r="D2343" s="15">
        <f t="shared" si="72"/>
        <v>2016</v>
      </c>
      <c r="E2343" s="15" t="s">
        <v>27</v>
      </c>
      <c r="F2343" s="15" t="s">
        <v>360</v>
      </c>
      <c r="G2343" s="15"/>
      <c r="H2343" s="15"/>
      <c r="I2343" s="15"/>
      <c r="J2343" s="18">
        <v>0</v>
      </c>
      <c r="L2343" s="15" t="s">
        <v>330</v>
      </c>
      <c r="M2343" s="15" t="s">
        <v>14</v>
      </c>
      <c r="N2343" s="15" t="s">
        <v>7451</v>
      </c>
      <c r="O2343" s="15"/>
      <c r="Q2343">
        <v>0.5</v>
      </c>
      <c r="S2343" s="15"/>
      <c r="T2343">
        <f t="shared" si="73"/>
        <v>0.78539816339744828</v>
      </c>
      <c r="U2343" s="15" t="s">
        <v>6538</v>
      </c>
      <c r="V2343" s="15" t="s">
        <v>6539</v>
      </c>
    </row>
    <row r="2344" spans="1:22" ht="15" customHeight="1" x14ac:dyDescent="0.3">
      <c r="A2344" s="15" t="s">
        <v>95</v>
      </c>
      <c r="B2344" s="16">
        <v>42501</v>
      </c>
      <c r="C2344" s="16">
        <v>42501</v>
      </c>
      <c r="D2344" s="15">
        <f t="shared" si="72"/>
        <v>2016</v>
      </c>
      <c r="E2344" s="15" t="s">
        <v>27</v>
      </c>
      <c r="F2344" s="15" t="s">
        <v>360</v>
      </c>
      <c r="G2344" s="15"/>
      <c r="H2344" s="15"/>
      <c r="I2344" s="15"/>
      <c r="J2344" s="18">
        <v>4</v>
      </c>
      <c r="L2344" s="15" t="s">
        <v>240</v>
      </c>
      <c r="M2344" s="15" t="s">
        <v>14</v>
      </c>
      <c r="N2344" s="15" t="s">
        <v>7451</v>
      </c>
      <c r="O2344" s="15"/>
      <c r="Q2344" s="10">
        <v>4</v>
      </c>
      <c r="S2344" s="15"/>
      <c r="T2344">
        <f t="shared" si="73"/>
        <v>50.26548245743669</v>
      </c>
      <c r="U2344" s="15" t="s">
        <v>6540</v>
      </c>
      <c r="V2344" s="15" t="s">
        <v>6541</v>
      </c>
    </row>
    <row r="2345" spans="1:22" ht="15" customHeight="1" x14ac:dyDescent="0.3">
      <c r="A2345" s="15" t="s">
        <v>91</v>
      </c>
      <c r="B2345" s="16">
        <v>42501</v>
      </c>
      <c r="C2345" s="16">
        <v>42501</v>
      </c>
      <c r="D2345" s="15">
        <f t="shared" si="72"/>
        <v>2016</v>
      </c>
      <c r="E2345" s="15" t="s">
        <v>27</v>
      </c>
      <c r="F2345" s="15" t="s">
        <v>289</v>
      </c>
      <c r="G2345" s="15"/>
      <c r="H2345" s="15"/>
      <c r="I2345" s="15"/>
      <c r="J2345" s="18">
        <v>8</v>
      </c>
      <c r="L2345" s="15" t="s">
        <v>240</v>
      </c>
      <c r="M2345" s="15" t="s">
        <v>14</v>
      </c>
      <c r="N2345" s="15" t="s">
        <v>7451</v>
      </c>
      <c r="O2345" s="15"/>
      <c r="Q2345" s="10">
        <v>8</v>
      </c>
      <c r="S2345" s="15"/>
      <c r="T2345">
        <f t="shared" si="73"/>
        <v>201.06192982974676</v>
      </c>
      <c r="U2345" s="15" t="s">
        <v>6542</v>
      </c>
      <c r="V2345" s="15" t="s">
        <v>6543</v>
      </c>
    </row>
    <row r="2346" spans="1:22" ht="15" customHeight="1" x14ac:dyDescent="0.3">
      <c r="A2346" s="15" t="s">
        <v>91</v>
      </c>
      <c r="B2346" s="16">
        <v>42501</v>
      </c>
      <c r="C2346" s="16">
        <v>42501</v>
      </c>
      <c r="D2346" s="15">
        <f t="shared" si="72"/>
        <v>2016</v>
      </c>
      <c r="E2346" s="15" t="s">
        <v>27</v>
      </c>
      <c r="F2346" s="15" t="s">
        <v>289</v>
      </c>
      <c r="G2346" s="15"/>
      <c r="H2346" s="15"/>
      <c r="I2346" s="15"/>
      <c r="J2346" s="18">
        <v>1</v>
      </c>
      <c r="L2346" s="15" t="s">
        <v>240</v>
      </c>
      <c r="M2346" s="15" t="s">
        <v>14</v>
      </c>
      <c r="N2346" s="15" t="s">
        <v>7451</v>
      </c>
      <c r="O2346" s="15"/>
      <c r="Q2346" s="10">
        <v>1</v>
      </c>
      <c r="S2346" s="15"/>
      <c r="T2346">
        <f t="shared" si="73"/>
        <v>3.1415926535897931</v>
      </c>
      <c r="U2346" s="15" t="s">
        <v>6544</v>
      </c>
      <c r="V2346" s="15" t="s">
        <v>6545</v>
      </c>
    </row>
    <row r="2347" spans="1:22" ht="15" customHeight="1" x14ac:dyDescent="0.3">
      <c r="A2347" s="15" t="s">
        <v>91</v>
      </c>
      <c r="B2347" s="16">
        <v>42501</v>
      </c>
      <c r="C2347" s="16">
        <v>42501</v>
      </c>
      <c r="D2347" s="15">
        <f t="shared" si="72"/>
        <v>2016</v>
      </c>
      <c r="E2347" s="15" t="s">
        <v>27</v>
      </c>
      <c r="F2347" s="15" t="s">
        <v>289</v>
      </c>
      <c r="G2347" s="15"/>
      <c r="H2347" s="15"/>
      <c r="I2347" s="15"/>
      <c r="J2347" s="18">
        <v>1</v>
      </c>
      <c r="L2347" s="15" t="s">
        <v>240</v>
      </c>
      <c r="M2347" s="15" t="s">
        <v>14</v>
      </c>
      <c r="N2347" s="15" t="s">
        <v>7451</v>
      </c>
      <c r="O2347" s="15"/>
      <c r="Q2347" s="10">
        <v>1</v>
      </c>
      <c r="S2347" s="15"/>
      <c r="T2347">
        <f t="shared" si="73"/>
        <v>3.1415926535897931</v>
      </c>
      <c r="U2347" s="15" t="s">
        <v>6546</v>
      </c>
      <c r="V2347" s="15" t="s">
        <v>6547</v>
      </c>
    </row>
    <row r="2348" spans="1:22" ht="15" customHeight="1" x14ac:dyDescent="0.3">
      <c r="A2348" s="15" t="s">
        <v>91</v>
      </c>
      <c r="B2348" s="16">
        <v>42501</v>
      </c>
      <c r="C2348" s="16">
        <v>42501</v>
      </c>
      <c r="D2348" s="15">
        <f t="shared" si="72"/>
        <v>2016</v>
      </c>
      <c r="E2348" s="15" t="s">
        <v>27</v>
      </c>
      <c r="F2348" s="15" t="s">
        <v>289</v>
      </c>
      <c r="G2348" s="15"/>
      <c r="H2348" s="15"/>
      <c r="I2348" s="15"/>
      <c r="J2348" s="18">
        <v>0</v>
      </c>
      <c r="L2348" s="15" t="s">
        <v>240</v>
      </c>
      <c r="M2348" s="15" t="s">
        <v>14</v>
      </c>
      <c r="N2348" s="15" t="s">
        <v>7451</v>
      </c>
      <c r="O2348" s="15"/>
      <c r="Q2348">
        <v>0.5</v>
      </c>
      <c r="S2348" s="15"/>
      <c r="T2348">
        <f t="shared" si="73"/>
        <v>0.78539816339744828</v>
      </c>
      <c r="U2348" s="15" t="s">
        <v>6548</v>
      </c>
      <c r="V2348" s="15" t="s">
        <v>6549</v>
      </c>
    </row>
    <row r="2349" spans="1:22" ht="15" customHeight="1" x14ac:dyDescent="0.3">
      <c r="A2349" s="15" t="s">
        <v>73</v>
      </c>
      <c r="B2349" s="16">
        <v>42514</v>
      </c>
      <c r="C2349" s="16">
        <v>42514</v>
      </c>
      <c r="D2349" s="15">
        <f t="shared" si="72"/>
        <v>2016</v>
      </c>
      <c r="E2349" s="15" t="s">
        <v>27</v>
      </c>
      <c r="F2349" s="15" t="s">
        <v>2440</v>
      </c>
      <c r="G2349" s="15"/>
      <c r="H2349" s="15"/>
      <c r="I2349" s="15"/>
      <c r="J2349" s="18">
        <v>0</v>
      </c>
      <c r="L2349" s="15" t="s">
        <v>330</v>
      </c>
      <c r="M2349" s="15" t="s">
        <v>14</v>
      </c>
      <c r="N2349" s="15" t="s">
        <v>7451</v>
      </c>
      <c r="O2349" s="15"/>
      <c r="Q2349">
        <v>0.5</v>
      </c>
      <c r="S2349" s="15"/>
      <c r="T2349">
        <f t="shared" si="73"/>
        <v>0.78539816339744828</v>
      </c>
      <c r="U2349" s="15" t="s">
        <v>6550</v>
      </c>
      <c r="V2349" s="15" t="s">
        <v>6551</v>
      </c>
    </row>
    <row r="2350" spans="1:22" ht="15" customHeight="1" x14ac:dyDescent="0.3">
      <c r="A2350" s="15" t="s">
        <v>73</v>
      </c>
      <c r="B2350" s="16">
        <v>42514</v>
      </c>
      <c r="C2350" s="16">
        <v>42514</v>
      </c>
      <c r="D2350" s="15">
        <f t="shared" si="72"/>
        <v>2016</v>
      </c>
      <c r="E2350" s="15" t="s">
        <v>27</v>
      </c>
      <c r="F2350" s="15" t="s">
        <v>2440</v>
      </c>
      <c r="G2350" s="15"/>
      <c r="H2350" s="15"/>
      <c r="I2350" s="15"/>
      <c r="J2350" s="18">
        <v>3</v>
      </c>
      <c r="L2350" s="15" t="s">
        <v>240</v>
      </c>
      <c r="M2350" s="15" t="s">
        <v>14</v>
      </c>
      <c r="N2350" s="15" t="s">
        <v>7452</v>
      </c>
      <c r="O2350" s="15"/>
      <c r="Q2350" s="10">
        <v>3</v>
      </c>
      <c r="S2350" s="15"/>
      <c r="T2350">
        <f t="shared" si="73"/>
        <v>28.274333882308138</v>
      </c>
      <c r="U2350" s="15" t="s">
        <v>6552</v>
      </c>
      <c r="V2350" s="15" t="s">
        <v>6553</v>
      </c>
    </row>
    <row r="2351" spans="1:22" ht="15" customHeight="1" x14ac:dyDescent="0.3">
      <c r="A2351" s="15" t="s">
        <v>74</v>
      </c>
      <c r="B2351" s="16">
        <v>42514</v>
      </c>
      <c r="C2351" s="16">
        <v>42514</v>
      </c>
      <c r="D2351" s="15">
        <f t="shared" si="72"/>
        <v>2016</v>
      </c>
      <c r="E2351" s="15" t="s">
        <v>27</v>
      </c>
      <c r="F2351" s="15" t="s">
        <v>233</v>
      </c>
      <c r="G2351" s="15"/>
      <c r="H2351" s="15"/>
      <c r="I2351" s="15"/>
      <c r="J2351" s="18">
        <v>0</v>
      </c>
      <c r="L2351" s="15" t="s">
        <v>330</v>
      </c>
      <c r="M2351" s="15" t="s">
        <v>14</v>
      </c>
      <c r="N2351" s="15" t="s">
        <v>7451</v>
      </c>
      <c r="O2351" s="15"/>
      <c r="Q2351">
        <v>0.5</v>
      </c>
      <c r="S2351" s="15"/>
      <c r="T2351">
        <f t="shared" si="73"/>
        <v>0.78539816339744828</v>
      </c>
      <c r="U2351" s="15" t="s">
        <v>6554</v>
      </c>
      <c r="V2351" s="15" t="s">
        <v>6555</v>
      </c>
    </row>
    <row r="2352" spans="1:22" ht="15" customHeight="1" x14ac:dyDescent="0.3">
      <c r="A2352" s="15" t="s">
        <v>78</v>
      </c>
      <c r="B2352" s="16">
        <v>42514</v>
      </c>
      <c r="C2352" s="16">
        <v>42514</v>
      </c>
      <c r="D2352" s="15">
        <f t="shared" si="72"/>
        <v>2016</v>
      </c>
      <c r="E2352" s="15" t="s">
        <v>27</v>
      </c>
      <c r="F2352" s="15" t="s">
        <v>233</v>
      </c>
      <c r="G2352" s="15"/>
      <c r="H2352" s="15"/>
      <c r="I2352" s="15"/>
      <c r="J2352" s="18">
        <v>1</v>
      </c>
      <c r="L2352" s="15" t="s">
        <v>240</v>
      </c>
      <c r="M2352" s="15" t="s">
        <v>14</v>
      </c>
      <c r="N2352" s="15" t="s">
        <v>7451</v>
      </c>
      <c r="O2352" s="15"/>
      <c r="Q2352" s="10">
        <v>1</v>
      </c>
      <c r="S2352" s="15"/>
      <c r="T2352">
        <f t="shared" si="73"/>
        <v>3.1415926535897931</v>
      </c>
      <c r="U2352" s="15" t="s">
        <v>6556</v>
      </c>
      <c r="V2352" s="15" t="s">
        <v>6557</v>
      </c>
    </row>
    <row r="2353" spans="1:22" ht="15" customHeight="1" x14ac:dyDescent="0.3">
      <c r="A2353" s="15" t="s">
        <v>78</v>
      </c>
      <c r="B2353" s="16">
        <v>42514</v>
      </c>
      <c r="C2353" s="16">
        <v>42514</v>
      </c>
      <c r="D2353" s="15">
        <f t="shared" si="72"/>
        <v>2016</v>
      </c>
      <c r="E2353" s="15" t="s">
        <v>27</v>
      </c>
      <c r="F2353" s="15" t="s">
        <v>233</v>
      </c>
      <c r="G2353" s="15"/>
      <c r="H2353" s="15"/>
      <c r="I2353" s="15"/>
      <c r="J2353" s="18">
        <v>1</v>
      </c>
      <c r="L2353" s="15" t="s">
        <v>240</v>
      </c>
      <c r="M2353" s="15" t="s">
        <v>14</v>
      </c>
      <c r="N2353" s="15" t="s">
        <v>7451</v>
      </c>
      <c r="O2353" s="15"/>
      <c r="Q2353" s="10">
        <v>1</v>
      </c>
      <c r="S2353" s="15"/>
      <c r="T2353">
        <f t="shared" si="73"/>
        <v>3.1415926535897931</v>
      </c>
      <c r="U2353" s="15" t="s">
        <v>6558</v>
      </c>
      <c r="V2353" s="15" t="s">
        <v>6559</v>
      </c>
    </row>
    <row r="2354" spans="1:22" ht="15" customHeight="1" x14ac:dyDescent="0.3">
      <c r="A2354" s="15" t="s">
        <v>78</v>
      </c>
      <c r="B2354" s="16">
        <v>42514</v>
      </c>
      <c r="C2354" s="16">
        <v>42514</v>
      </c>
      <c r="D2354" s="15">
        <f t="shared" si="72"/>
        <v>2016</v>
      </c>
      <c r="E2354" s="15" t="s">
        <v>27</v>
      </c>
      <c r="F2354" s="15" t="s">
        <v>233</v>
      </c>
      <c r="G2354" s="15"/>
      <c r="H2354" s="15"/>
      <c r="I2354" s="15"/>
      <c r="J2354" s="18">
        <v>1</v>
      </c>
      <c r="L2354" s="15" t="s">
        <v>240</v>
      </c>
      <c r="M2354" s="15" t="s">
        <v>14</v>
      </c>
      <c r="N2354" s="15" t="s">
        <v>7451</v>
      </c>
      <c r="O2354" s="15"/>
      <c r="Q2354" s="10">
        <v>1</v>
      </c>
      <c r="S2354" s="15"/>
      <c r="T2354">
        <f t="shared" si="73"/>
        <v>3.1415926535897931</v>
      </c>
      <c r="U2354" s="15" t="s">
        <v>6560</v>
      </c>
      <c r="V2354" s="15" t="s">
        <v>6561</v>
      </c>
    </row>
    <row r="2355" spans="1:22" ht="15" customHeight="1" x14ac:dyDescent="0.3">
      <c r="A2355" s="15" t="s">
        <v>78</v>
      </c>
      <c r="B2355" s="16">
        <v>42514</v>
      </c>
      <c r="C2355" s="16">
        <v>42514</v>
      </c>
      <c r="D2355" s="15">
        <f t="shared" si="72"/>
        <v>2016</v>
      </c>
      <c r="E2355" s="15" t="s">
        <v>27</v>
      </c>
      <c r="F2355" s="15" t="s">
        <v>233</v>
      </c>
      <c r="G2355" s="15"/>
      <c r="H2355" s="15"/>
      <c r="I2355" s="15"/>
      <c r="J2355" s="18">
        <v>1</v>
      </c>
      <c r="L2355" s="15" t="s">
        <v>240</v>
      </c>
      <c r="M2355" s="15" t="s">
        <v>14</v>
      </c>
      <c r="N2355" s="15" t="s">
        <v>7451</v>
      </c>
      <c r="O2355" s="15"/>
      <c r="Q2355" s="10">
        <v>1</v>
      </c>
      <c r="S2355" s="15"/>
      <c r="T2355">
        <f t="shared" si="73"/>
        <v>3.1415926535897931</v>
      </c>
      <c r="U2355" s="15" t="s">
        <v>6562</v>
      </c>
      <c r="V2355" s="15" t="s">
        <v>6563</v>
      </c>
    </row>
    <row r="2356" spans="1:22" ht="15" customHeight="1" x14ac:dyDescent="0.3">
      <c r="A2356" s="15" t="s">
        <v>54</v>
      </c>
      <c r="B2356" s="16">
        <v>42515</v>
      </c>
      <c r="C2356" s="16">
        <v>42515</v>
      </c>
      <c r="D2356" s="15">
        <f t="shared" si="72"/>
        <v>2016</v>
      </c>
      <c r="E2356" s="15" t="s">
        <v>27</v>
      </c>
      <c r="F2356" s="15" t="s">
        <v>289</v>
      </c>
      <c r="G2356" s="15"/>
      <c r="H2356" s="15"/>
      <c r="I2356" s="15"/>
      <c r="J2356" s="18">
        <v>0</v>
      </c>
      <c r="L2356" s="15" t="s">
        <v>330</v>
      </c>
      <c r="M2356" s="15" t="s">
        <v>14</v>
      </c>
      <c r="N2356" s="15" t="s">
        <v>7451</v>
      </c>
      <c r="O2356" s="15"/>
      <c r="Q2356">
        <v>0.5</v>
      </c>
      <c r="S2356" s="15"/>
      <c r="T2356">
        <f t="shared" si="73"/>
        <v>0.78539816339744828</v>
      </c>
      <c r="U2356" s="15" t="s">
        <v>6564</v>
      </c>
      <c r="V2356" s="15" t="s">
        <v>6565</v>
      </c>
    </row>
    <row r="2357" spans="1:22" ht="15" customHeight="1" x14ac:dyDescent="0.3">
      <c r="A2357" s="15" t="s">
        <v>54</v>
      </c>
      <c r="B2357" s="16">
        <v>42515</v>
      </c>
      <c r="C2357" s="16">
        <v>42515</v>
      </c>
      <c r="D2357" s="15">
        <f t="shared" si="72"/>
        <v>2016</v>
      </c>
      <c r="E2357" s="15" t="s">
        <v>27</v>
      </c>
      <c r="F2357" s="15" t="s">
        <v>289</v>
      </c>
      <c r="G2357" s="15"/>
      <c r="H2357" s="15"/>
      <c r="I2357" s="15"/>
      <c r="J2357" s="18">
        <v>0</v>
      </c>
      <c r="L2357" s="15" t="s">
        <v>330</v>
      </c>
      <c r="M2357" s="15" t="s">
        <v>14</v>
      </c>
      <c r="N2357" s="15" t="s">
        <v>7451</v>
      </c>
      <c r="O2357" s="15"/>
      <c r="Q2357">
        <v>0.5</v>
      </c>
      <c r="S2357" s="15"/>
      <c r="T2357">
        <f t="shared" si="73"/>
        <v>0.78539816339744828</v>
      </c>
      <c r="U2357" s="15" t="s">
        <v>6566</v>
      </c>
      <c r="V2357" s="15" t="s">
        <v>6567</v>
      </c>
    </row>
    <row r="2358" spans="1:22" ht="15" customHeight="1" x14ac:dyDescent="0.3">
      <c r="A2358" s="15" t="s">
        <v>54</v>
      </c>
      <c r="B2358" s="16">
        <v>42515</v>
      </c>
      <c r="C2358" s="16">
        <v>42515</v>
      </c>
      <c r="D2358" s="15">
        <f t="shared" si="72"/>
        <v>2016</v>
      </c>
      <c r="E2358" s="15" t="s">
        <v>27</v>
      </c>
      <c r="F2358" s="15" t="s">
        <v>289</v>
      </c>
      <c r="G2358" s="15"/>
      <c r="H2358" s="15"/>
      <c r="I2358" s="15"/>
      <c r="J2358" s="18">
        <v>0</v>
      </c>
      <c r="L2358" s="15" t="s">
        <v>330</v>
      </c>
      <c r="M2358" s="15" t="s">
        <v>14</v>
      </c>
      <c r="N2358" s="15" t="s">
        <v>7451</v>
      </c>
      <c r="O2358" s="15"/>
      <c r="Q2358">
        <v>0.5</v>
      </c>
      <c r="S2358" s="15"/>
      <c r="T2358">
        <f t="shared" si="73"/>
        <v>0.78539816339744828</v>
      </c>
      <c r="U2358" s="15" t="s">
        <v>6568</v>
      </c>
      <c r="V2358" s="15" t="s">
        <v>6569</v>
      </c>
    </row>
    <row r="2359" spans="1:22" ht="15" customHeight="1" x14ac:dyDescent="0.3">
      <c r="A2359" s="15" t="s">
        <v>54</v>
      </c>
      <c r="B2359" s="16">
        <v>42515</v>
      </c>
      <c r="C2359" s="16">
        <v>42515</v>
      </c>
      <c r="D2359" s="15">
        <f t="shared" si="72"/>
        <v>2016</v>
      </c>
      <c r="E2359" s="15" t="s">
        <v>27</v>
      </c>
      <c r="F2359" s="15" t="s">
        <v>2440</v>
      </c>
      <c r="G2359" s="15"/>
      <c r="H2359" s="15"/>
      <c r="I2359" s="15"/>
      <c r="J2359" s="18">
        <v>0</v>
      </c>
      <c r="L2359" s="15" t="s">
        <v>330</v>
      </c>
      <c r="M2359" s="15" t="s">
        <v>14</v>
      </c>
      <c r="N2359" s="15" t="s">
        <v>7451</v>
      </c>
      <c r="O2359" s="15"/>
      <c r="Q2359">
        <v>0.5</v>
      </c>
      <c r="S2359" s="15"/>
      <c r="T2359">
        <f t="shared" si="73"/>
        <v>0.78539816339744828</v>
      </c>
      <c r="U2359" s="15" t="s">
        <v>6570</v>
      </c>
      <c r="V2359" s="15" t="s">
        <v>6571</v>
      </c>
    </row>
    <row r="2360" spans="1:22" ht="15" customHeight="1" x14ac:dyDescent="0.3">
      <c r="A2360" s="15" t="s">
        <v>54</v>
      </c>
      <c r="B2360" s="16">
        <v>42515</v>
      </c>
      <c r="C2360" s="16">
        <v>42515</v>
      </c>
      <c r="D2360" s="15">
        <f t="shared" si="72"/>
        <v>2016</v>
      </c>
      <c r="E2360" s="15" t="s">
        <v>27</v>
      </c>
      <c r="F2360" s="15" t="s">
        <v>262</v>
      </c>
      <c r="G2360" s="15"/>
      <c r="H2360" s="15"/>
      <c r="I2360" s="15"/>
      <c r="J2360" s="18">
        <v>0</v>
      </c>
      <c r="L2360" s="15" t="s">
        <v>330</v>
      </c>
      <c r="M2360" s="15" t="s">
        <v>14</v>
      </c>
      <c r="N2360" s="15" t="s">
        <v>7451</v>
      </c>
      <c r="O2360" s="15"/>
      <c r="Q2360">
        <v>0.5</v>
      </c>
      <c r="S2360" s="15"/>
      <c r="T2360">
        <f t="shared" si="73"/>
        <v>0.78539816339744828</v>
      </c>
      <c r="U2360" s="15" t="s">
        <v>6572</v>
      </c>
      <c r="V2360" s="15" t="s">
        <v>6573</v>
      </c>
    </row>
    <row r="2361" spans="1:22" ht="15" customHeight="1" x14ac:dyDescent="0.3">
      <c r="A2361" s="15" t="s">
        <v>54</v>
      </c>
      <c r="B2361" s="16">
        <v>42515</v>
      </c>
      <c r="C2361" s="16">
        <v>42515</v>
      </c>
      <c r="D2361" s="15">
        <f t="shared" si="72"/>
        <v>2016</v>
      </c>
      <c r="E2361" s="15" t="s">
        <v>27</v>
      </c>
      <c r="F2361" s="15" t="s">
        <v>289</v>
      </c>
      <c r="G2361" s="15"/>
      <c r="H2361" s="15"/>
      <c r="I2361" s="15"/>
      <c r="J2361" s="18">
        <v>0</v>
      </c>
      <c r="L2361" s="15" t="s">
        <v>330</v>
      </c>
      <c r="M2361" s="15" t="s">
        <v>14</v>
      </c>
      <c r="N2361" s="15" t="s">
        <v>7451</v>
      </c>
      <c r="O2361" s="15"/>
      <c r="Q2361">
        <v>0.5</v>
      </c>
      <c r="S2361" s="15"/>
      <c r="T2361">
        <f t="shared" si="73"/>
        <v>0.78539816339744828</v>
      </c>
      <c r="U2361" s="15" t="s">
        <v>6574</v>
      </c>
      <c r="V2361" s="15" t="s">
        <v>6575</v>
      </c>
    </row>
    <row r="2362" spans="1:22" ht="15" customHeight="1" x14ac:dyDescent="0.3">
      <c r="A2362" s="15" t="s">
        <v>54</v>
      </c>
      <c r="B2362" s="16">
        <v>42515</v>
      </c>
      <c r="C2362" s="16">
        <v>42515</v>
      </c>
      <c r="D2362" s="15">
        <f t="shared" si="72"/>
        <v>2016</v>
      </c>
      <c r="E2362" s="15" t="s">
        <v>27</v>
      </c>
      <c r="F2362" s="15" t="s">
        <v>289</v>
      </c>
      <c r="G2362" s="15"/>
      <c r="H2362" s="15"/>
      <c r="I2362" s="15"/>
      <c r="J2362" s="18">
        <v>0</v>
      </c>
      <c r="L2362" s="15" t="s">
        <v>330</v>
      </c>
      <c r="M2362" s="15" t="s">
        <v>14</v>
      </c>
      <c r="N2362" s="15" t="s">
        <v>7451</v>
      </c>
      <c r="O2362" s="15"/>
      <c r="Q2362">
        <v>0.5</v>
      </c>
      <c r="S2362" s="15"/>
      <c r="T2362">
        <f t="shared" si="73"/>
        <v>0.78539816339744828</v>
      </c>
      <c r="U2362" s="15" t="s">
        <v>6576</v>
      </c>
      <c r="V2362" s="15" t="s">
        <v>6577</v>
      </c>
    </row>
    <row r="2363" spans="1:22" ht="15" customHeight="1" x14ac:dyDescent="0.3">
      <c r="A2363" s="15" t="s">
        <v>54</v>
      </c>
      <c r="B2363" s="16">
        <v>42515</v>
      </c>
      <c r="C2363" s="16">
        <v>42515</v>
      </c>
      <c r="D2363" s="15">
        <f t="shared" si="72"/>
        <v>2016</v>
      </c>
      <c r="E2363" s="15" t="s">
        <v>27</v>
      </c>
      <c r="F2363" s="15" t="s">
        <v>262</v>
      </c>
      <c r="G2363" s="15"/>
      <c r="H2363" s="15"/>
      <c r="I2363" s="15"/>
      <c r="J2363" s="18">
        <v>0</v>
      </c>
      <c r="L2363" s="15" t="s">
        <v>330</v>
      </c>
      <c r="M2363" s="15" t="s">
        <v>14</v>
      </c>
      <c r="N2363" s="15" t="s">
        <v>7451</v>
      </c>
      <c r="O2363" s="15"/>
      <c r="Q2363">
        <v>0.5</v>
      </c>
      <c r="S2363" s="15"/>
      <c r="T2363">
        <f t="shared" si="73"/>
        <v>0.78539816339744828</v>
      </c>
      <c r="U2363" s="15" t="s">
        <v>6578</v>
      </c>
      <c r="V2363" s="15" t="s">
        <v>6579</v>
      </c>
    </row>
    <row r="2364" spans="1:22" ht="15" customHeight="1" x14ac:dyDescent="0.3">
      <c r="A2364" s="15" t="s">
        <v>54</v>
      </c>
      <c r="B2364" s="16">
        <v>42515</v>
      </c>
      <c r="C2364" s="16">
        <v>42515</v>
      </c>
      <c r="D2364" s="15">
        <f t="shared" si="72"/>
        <v>2016</v>
      </c>
      <c r="E2364" s="15" t="s">
        <v>27</v>
      </c>
      <c r="F2364" s="15" t="s">
        <v>289</v>
      </c>
      <c r="G2364" s="15"/>
      <c r="H2364" s="15"/>
      <c r="I2364" s="15"/>
      <c r="J2364" s="18">
        <v>0</v>
      </c>
      <c r="L2364" s="15" t="s">
        <v>330</v>
      </c>
      <c r="M2364" s="15" t="s">
        <v>14</v>
      </c>
      <c r="N2364" s="15" t="s">
        <v>7451</v>
      </c>
      <c r="O2364" s="15"/>
      <c r="Q2364">
        <v>0.5</v>
      </c>
      <c r="S2364" s="15"/>
      <c r="T2364">
        <f t="shared" si="73"/>
        <v>0.78539816339744828</v>
      </c>
      <c r="U2364" s="15" t="s">
        <v>6580</v>
      </c>
      <c r="V2364" s="15" t="s">
        <v>6581</v>
      </c>
    </row>
    <row r="2365" spans="1:22" ht="15" customHeight="1" x14ac:dyDescent="0.3">
      <c r="A2365" s="15" t="s">
        <v>54</v>
      </c>
      <c r="B2365" s="16">
        <v>42515</v>
      </c>
      <c r="C2365" s="16">
        <v>42515</v>
      </c>
      <c r="D2365" s="15">
        <f t="shared" si="72"/>
        <v>2016</v>
      </c>
      <c r="E2365" s="15" t="s">
        <v>27</v>
      </c>
      <c r="F2365" s="15" t="s">
        <v>2440</v>
      </c>
      <c r="G2365" s="15"/>
      <c r="H2365" s="15"/>
      <c r="I2365" s="15"/>
      <c r="J2365" s="18">
        <v>0</v>
      </c>
      <c r="L2365" s="15" t="s">
        <v>330</v>
      </c>
      <c r="M2365" s="15" t="s">
        <v>14</v>
      </c>
      <c r="N2365" s="15" t="s">
        <v>7451</v>
      </c>
      <c r="O2365" s="15"/>
      <c r="Q2365">
        <v>0.5</v>
      </c>
      <c r="S2365" s="15"/>
      <c r="T2365">
        <f t="shared" si="73"/>
        <v>0.78539816339744828</v>
      </c>
      <c r="U2365" s="15" t="s">
        <v>6582</v>
      </c>
      <c r="V2365" s="15" t="s">
        <v>6583</v>
      </c>
    </row>
    <row r="2366" spans="1:22" ht="15" customHeight="1" x14ac:dyDescent="0.3">
      <c r="A2366" s="15" t="s">
        <v>54</v>
      </c>
      <c r="B2366" s="16">
        <v>42515</v>
      </c>
      <c r="C2366" s="16">
        <v>42515</v>
      </c>
      <c r="D2366" s="15">
        <f t="shared" si="72"/>
        <v>2016</v>
      </c>
      <c r="E2366" s="15" t="s">
        <v>27</v>
      </c>
      <c r="F2366" s="15" t="s">
        <v>262</v>
      </c>
      <c r="G2366" s="15"/>
      <c r="H2366" s="15"/>
      <c r="I2366" s="15"/>
      <c r="J2366" s="18">
        <v>0</v>
      </c>
      <c r="L2366" s="15" t="s">
        <v>330</v>
      </c>
      <c r="M2366" s="15" t="s">
        <v>14</v>
      </c>
      <c r="N2366" s="15" t="s">
        <v>7451</v>
      </c>
      <c r="O2366" s="15"/>
      <c r="Q2366">
        <v>0.5</v>
      </c>
      <c r="S2366" s="15"/>
      <c r="T2366">
        <f t="shared" si="73"/>
        <v>0.78539816339744828</v>
      </c>
      <c r="U2366" s="15" t="s">
        <v>6584</v>
      </c>
      <c r="V2366" s="15" t="s">
        <v>6585</v>
      </c>
    </row>
    <row r="2367" spans="1:22" ht="15" customHeight="1" x14ac:dyDescent="0.3">
      <c r="A2367" s="15" t="s">
        <v>163</v>
      </c>
      <c r="B2367" s="16">
        <v>42515</v>
      </c>
      <c r="C2367" s="16">
        <v>42515</v>
      </c>
      <c r="D2367" s="15">
        <f t="shared" si="72"/>
        <v>2016</v>
      </c>
      <c r="E2367" s="15" t="s">
        <v>27</v>
      </c>
      <c r="F2367" s="15" t="s">
        <v>233</v>
      </c>
      <c r="G2367" s="15"/>
      <c r="H2367" s="15"/>
      <c r="I2367" s="15"/>
      <c r="J2367" s="18">
        <v>0</v>
      </c>
      <c r="L2367" s="15" t="s">
        <v>330</v>
      </c>
      <c r="M2367" s="15" t="s">
        <v>14</v>
      </c>
      <c r="N2367" s="15" t="s">
        <v>7451</v>
      </c>
      <c r="O2367" s="15"/>
      <c r="Q2367">
        <v>0.5</v>
      </c>
      <c r="S2367" s="15"/>
      <c r="T2367">
        <f t="shared" si="73"/>
        <v>0.78539816339744828</v>
      </c>
      <c r="U2367" s="15" t="s">
        <v>6586</v>
      </c>
      <c r="V2367" s="15" t="s">
        <v>6587</v>
      </c>
    </row>
    <row r="2368" spans="1:22" ht="15" customHeight="1" x14ac:dyDescent="0.3">
      <c r="A2368" s="15" t="s">
        <v>163</v>
      </c>
      <c r="B2368" s="16">
        <v>42515</v>
      </c>
      <c r="C2368" s="16">
        <v>42515</v>
      </c>
      <c r="D2368" s="15">
        <f t="shared" si="72"/>
        <v>2016</v>
      </c>
      <c r="E2368" s="15" t="s">
        <v>27</v>
      </c>
      <c r="F2368" s="15" t="s">
        <v>289</v>
      </c>
      <c r="G2368" s="15"/>
      <c r="H2368" s="15"/>
      <c r="I2368" s="15"/>
      <c r="J2368" s="18">
        <v>0</v>
      </c>
      <c r="L2368" s="15" t="s">
        <v>330</v>
      </c>
      <c r="M2368" s="15" t="s">
        <v>14</v>
      </c>
      <c r="N2368" s="15" t="s">
        <v>7451</v>
      </c>
      <c r="O2368" s="15"/>
      <c r="Q2368">
        <v>0.5</v>
      </c>
      <c r="S2368" s="15"/>
      <c r="T2368">
        <f t="shared" si="73"/>
        <v>0.78539816339744828</v>
      </c>
      <c r="U2368" s="15" t="s">
        <v>6588</v>
      </c>
      <c r="V2368" s="15" t="s">
        <v>6589</v>
      </c>
    </row>
    <row r="2369" spans="1:22" ht="15" customHeight="1" x14ac:dyDescent="0.3">
      <c r="A2369" s="15" t="s">
        <v>163</v>
      </c>
      <c r="B2369" s="16">
        <v>42515</v>
      </c>
      <c r="C2369" s="16">
        <v>42515</v>
      </c>
      <c r="D2369" s="15">
        <f t="shared" si="72"/>
        <v>2016</v>
      </c>
      <c r="E2369" s="15" t="s">
        <v>27</v>
      </c>
      <c r="F2369" s="15" t="s">
        <v>289</v>
      </c>
      <c r="G2369" s="15"/>
      <c r="H2369" s="15"/>
      <c r="I2369" s="15"/>
      <c r="J2369" s="18">
        <v>0</v>
      </c>
      <c r="L2369" s="15" t="s">
        <v>330</v>
      </c>
      <c r="M2369" s="15" t="s">
        <v>14</v>
      </c>
      <c r="N2369" s="15" t="s">
        <v>7451</v>
      </c>
      <c r="O2369" s="15"/>
      <c r="Q2369">
        <v>0.5</v>
      </c>
      <c r="S2369" s="15"/>
      <c r="T2369">
        <f t="shared" si="73"/>
        <v>0.78539816339744828</v>
      </c>
      <c r="U2369" s="15" t="s">
        <v>6590</v>
      </c>
      <c r="V2369" s="15" t="s">
        <v>6591</v>
      </c>
    </row>
    <row r="2370" spans="1:22" ht="15" customHeight="1" x14ac:dyDescent="0.3">
      <c r="A2370" s="15" t="s">
        <v>163</v>
      </c>
      <c r="B2370" s="16">
        <v>42515</v>
      </c>
      <c r="C2370" s="16">
        <v>42515</v>
      </c>
      <c r="D2370" s="15">
        <f t="shared" si="72"/>
        <v>2016</v>
      </c>
      <c r="E2370" s="15" t="s">
        <v>27</v>
      </c>
      <c r="F2370" s="15" t="s">
        <v>2440</v>
      </c>
      <c r="G2370" s="15"/>
      <c r="H2370" s="15"/>
      <c r="I2370" s="15"/>
      <c r="J2370" s="18">
        <v>0</v>
      </c>
      <c r="L2370" s="15" t="s">
        <v>330</v>
      </c>
      <c r="M2370" s="15" t="s">
        <v>14</v>
      </c>
      <c r="N2370" s="15" t="s">
        <v>7451</v>
      </c>
      <c r="O2370" s="15"/>
      <c r="Q2370">
        <v>0.5</v>
      </c>
      <c r="S2370" s="15"/>
      <c r="T2370">
        <f t="shared" si="73"/>
        <v>0.78539816339744828</v>
      </c>
      <c r="U2370" s="15" t="s">
        <v>6592</v>
      </c>
      <c r="V2370" s="15" t="s">
        <v>6593</v>
      </c>
    </row>
    <row r="2371" spans="1:22" ht="15" customHeight="1" x14ac:dyDescent="0.3">
      <c r="A2371" s="15" t="s">
        <v>52</v>
      </c>
      <c r="B2371" s="16">
        <v>42515</v>
      </c>
      <c r="C2371" s="16">
        <v>42515</v>
      </c>
      <c r="D2371" s="15">
        <f t="shared" ref="D2371:D2434" si="74">YEAR(C2371)</f>
        <v>2016</v>
      </c>
      <c r="E2371" s="15" t="s">
        <v>27</v>
      </c>
      <c r="F2371" s="15" t="s">
        <v>233</v>
      </c>
      <c r="G2371" s="15"/>
      <c r="H2371" s="15"/>
      <c r="I2371" s="15"/>
      <c r="J2371" s="18">
        <v>0</v>
      </c>
      <c r="L2371" s="15" t="s">
        <v>330</v>
      </c>
      <c r="M2371" s="15" t="s">
        <v>14</v>
      </c>
      <c r="N2371" s="15" t="s">
        <v>7451</v>
      </c>
      <c r="O2371" s="15"/>
      <c r="Q2371">
        <v>0.5</v>
      </c>
      <c r="S2371" s="15"/>
      <c r="T2371">
        <f t="shared" ref="T2371:T2434" si="75">PI()*(Q2371^2)</f>
        <v>0.78539816339744828</v>
      </c>
      <c r="U2371" s="15" t="s">
        <v>6594</v>
      </c>
      <c r="V2371" s="15" t="s">
        <v>6595</v>
      </c>
    </row>
    <row r="2372" spans="1:22" ht="15" customHeight="1" x14ac:dyDescent="0.3">
      <c r="A2372" s="15" t="s">
        <v>52</v>
      </c>
      <c r="B2372" s="16">
        <v>42515</v>
      </c>
      <c r="C2372" s="16">
        <v>42515</v>
      </c>
      <c r="D2372" s="15">
        <f t="shared" si="74"/>
        <v>2016</v>
      </c>
      <c r="E2372" s="15" t="s">
        <v>27</v>
      </c>
      <c r="F2372" s="15" t="s">
        <v>289</v>
      </c>
      <c r="G2372" s="15"/>
      <c r="H2372" s="15"/>
      <c r="I2372" s="15"/>
      <c r="J2372" s="18">
        <v>0</v>
      </c>
      <c r="L2372" s="15" t="s">
        <v>330</v>
      </c>
      <c r="M2372" s="15" t="s">
        <v>14</v>
      </c>
      <c r="N2372" s="15" t="s">
        <v>7451</v>
      </c>
      <c r="O2372" s="15"/>
      <c r="Q2372">
        <v>0.5</v>
      </c>
      <c r="S2372" s="15"/>
      <c r="T2372">
        <f t="shared" si="75"/>
        <v>0.78539816339744828</v>
      </c>
      <c r="U2372" s="15" t="s">
        <v>6596</v>
      </c>
      <c r="V2372" s="15" t="s">
        <v>6597</v>
      </c>
    </row>
    <row r="2373" spans="1:22" ht="15" customHeight="1" x14ac:dyDescent="0.3">
      <c r="A2373" s="15" t="s">
        <v>52</v>
      </c>
      <c r="B2373" s="16">
        <v>42515</v>
      </c>
      <c r="C2373" s="16">
        <v>42515</v>
      </c>
      <c r="D2373" s="15">
        <f t="shared" si="74"/>
        <v>2016</v>
      </c>
      <c r="E2373" s="15" t="s">
        <v>27</v>
      </c>
      <c r="F2373" s="15" t="s">
        <v>233</v>
      </c>
      <c r="G2373" s="15"/>
      <c r="H2373" s="15"/>
      <c r="I2373" s="15"/>
      <c r="J2373" s="18">
        <v>0</v>
      </c>
      <c r="L2373" s="15" t="s">
        <v>330</v>
      </c>
      <c r="M2373" s="15" t="s">
        <v>14</v>
      </c>
      <c r="N2373" s="15" t="s">
        <v>7451</v>
      </c>
      <c r="O2373" s="15"/>
      <c r="Q2373">
        <v>0.5</v>
      </c>
      <c r="S2373" s="15"/>
      <c r="T2373">
        <f t="shared" si="75"/>
        <v>0.78539816339744828</v>
      </c>
      <c r="U2373" s="15" t="s">
        <v>6598</v>
      </c>
      <c r="V2373" s="15" t="s">
        <v>6599</v>
      </c>
    </row>
    <row r="2374" spans="1:22" ht="15" customHeight="1" x14ac:dyDescent="0.3">
      <c r="A2374" s="15" t="s">
        <v>53</v>
      </c>
      <c r="B2374" s="16">
        <v>42515</v>
      </c>
      <c r="C2374" s="16">
        <v>42515</v>
      </c>
      <c r="D2374" s="15">
        <f t="shared" si="74"/>
        <v>2016</v>
      </c>
      <c r="E2374" s="15" t="s">
        <v>27</v>
      </c>
      <c r="F2374" s="15" t="s">
        <v>233</v>
      </c>
      <c r="G2374" s="15"/>
      <c r="H2374" s="15"/>
      <c r="I2374" s="15"/>
      <c r="J2374" s="18">
        <v>0</v>
      </c>
      <c r="L2374" s="15" t="s">
        <v>330</v>
      </c>
      <c r="M2374" s="15" t="s">
        <v>14</v>
      </c>
      <c r="N2374" s="15" t="s">
        <v>7451</v>
      </c>
      <c r="O2374" s="15"/>
      <c r="Q2374">
        <v>0.5</v>
      </c>
      <c r="S2374" s="15"/>
      <c r="T2374">
        <f t="shared" si="75"/>
        <v>0.78539816339744828</v>
      </c>
      <c r="U2374" s="15" t="s">
        <v>6600</v>
      </c>
      <c r="V2374" s="15" t="s">
        <v>6601</v>
      </c>
    </row>
    <row r="2375" spans="1:22" ht="15" customHeight="1" x14ac:dyDescent="0.3">
      <c r="A2375" s="15" t="s">
        <v>53</v>
      </c>
      <c r="B2375" s="16">
        <v>42515</v>
      </c>
      <c r="C2375" s="16">
        <v>42515</v>
      </c>
      <c r="D2375" s="15">
        <f t="shared" si="74"/>
        <v>2016</v>
      </c>
      <c r="E2375" s="15" t="s">
        <v>27</v>
      </c>
      <c r="F2375" s="15" t="s">
        <v>233</v>
      </c>
      <c r="G2375" s="15"/>
      <c r="H2375" s="15"/>
      <c r="I2375" s="15"/>
      <c r="J2375" s="18">
        <v>0</v>
      </c>
      <c r="L2375" s="15" t="s">
        <v>330</v>
      </c>
      <c r="M2375" s="15" t="s">
        <v>14</v>
      </c>
      <c r="N2375" s="15" t="s">
        <v>7451</v>
      </c>
      <c r="O2375" s="15"/>
      <c r="Q2375">
        <v>0.5</v>
      </c>
      <c r="S2375" s="15"/>
      <c r="T2375">
        <f t="shared" si="75"/>
        <v>0.78539816339744828</v>
      </c>
      <c r="U2375" s="15" t="s">
        <v>6602</v>
      </c>
      <c r="V2375" s="15" t="s">
        <v>6603</v>
      </c>
    </row>
    <row r="2376" spans="1:22" ht="15" customHeight="1" x14ac:dyDescent="0.3">
      <c r="A2376" s="15" t="s">
        <v>53</v>
      </c>
      <c r="B2376" s="16">
        <v>42515</v>
      </c>
      <c r="C2376" s="16">
        <v>42515</v>
      </c>
      <c r="D2376" s="15">
        <f t="shared" si="74"/>
        <v>2016</v>
      </c>
      <c r="E2376" s="15" t="s">
        <v>27</v>
      </c>
      <c r="F2376" s="15" t="s">
        <v>289</v>
      </c>
      <c r="G2376" s="15"/>
      <c r="H2376" s="15"/>
      <c r="I2376" s="15"/>
      <c r="J2376" s="18">
        <v>0</v>
      </c>
      <c r="L2376" s="15" t="s">
        <v>330</v>
      </c>
      <c r="M2376" s="15" t="s">
        <v>14</v>
      </c>
      <c r="N2376" s="15" t="s">
        <v>7451</v>
      </c>
      <c r="O2376" s="15"/>
      <c r="Q2376">
        <v>0.5</v>
      </c>
      <c r="S2376" s="15"/>
      <c r="T2376">
        <f t="shared" si="75"/>
        <v>0.78539816339744828</v>
      </c>
      <c r="U2376" s="15" t="s">
        <v>6604</v>
      </c>
      <c r="V2376" s="15" t="s">
        <v>6605</v>
      </c>
    </row>
    <row r="2377" spans="1:22" ht="15" customHeight="1" x14ac:dyDescent="0.3">
      <c r="A2377" s="15" t="s">
        <v>53</v>
      </c>
      <c r="B2377" s="16">
        <v>42515</v>
      </c>
      <c r="C2377" s="16">
        <v>42515</v>
      </c>
      <c r="D2377" s="15">
        <f t="shared" si="74"/>
        <v>2016</v>
      </c>
      <c r="E2377" s="15" t="s">
        <v>27</v>
      </c>
      <c r="F2377" s="15" t="s">
        <v>233</v>
      </c>
      <c r="G2377" s="15"/>
      <c r="H2377" s="15"/>
      <c r="I2377" s="15"/>
      <c r="J2377" s="18">
        <v>0.5</v>
      </c>
      <c r="L2377" s="15" t="s">
        <v>240</v>
      </c>
      <c r="M2377" s="15" t="s">
        <v>14</v>
      </c>
      <c r="N2377" s="15" t="s">
        <v>7451</v>
      </c>
      <c r="O2377" s="15"/>
      <c r="Q2377" s="10">
        <v>0.5</v>
      </c>
      <c r="S2377" s="15"/>
      <c r="T2377">
        <f t="shared" si="75"/>
        <v>0.78539816339744828</v>
      </c>
      <c r="U2377" s="15" t="s">
        <v>6606</v>
      </c>
      <c r="V2377" s="15" t="s">
        <v>6607</v>
      </c>
    </row>
    <row r="2378" spans="1:22" ht="15" customHeight="1" x14ac:dyDescent="0.3">
      <c r="A2378" s="15" t="s">
        <v>53</v>
      </c>
      <c r="B2378" s="16">
        <v>42515</v>
      </c>
      <c r="C2378" s="16">
        <v>42515</v>
      </c>
      <c r="D2378" s="15">
        <f t="shared" si="74"/>
        <v>2016</v>
      </c>
      <c r="E2378" s="15" t="s">
        <v>27</v>
      </c>
      <c r="F2378" s="15" t="s">
        <v>233</v>
      </c>
      <c r="G2378" s="15"/>
      <c r="H2378" s="15"/>
      <c r="I2378" s="15"/>
      <c r="J2378" s="18">
        <v>0.5</v>
      </c>
      <c r="L2378" s="15" t="s">
        <v>240</v>
      </c>
      <c r="M2378" s="15" t="s">
        <v>14</v>
      </c>
      <c r="N2378" s="15" t="s">
        <v>7451</v>
      </c>
      <c r="O2378" s="15"/>
      <c r="Q2378" s="10">
        <v>0.5</v>
      </c>
      <c r="S2378" s="15"/>
      <c r="T2378">
        <f t="shared" si="75"/>
        <v>0.78539816339744828</v>
      </c>
      <c r="U2378" s="15" t="s">
        <v>6608</v>
      </c>
      <c r="V2378" s="15" t="s">
        <v>6609</v>
      </c>
    </row>
    <row r="2379" spans="1:22" ht="15" customHeight="1" x14ac:dyDescent="0.3">
      <c r="A2379" s="15" t="s">
        <v>170</v>
      </c>
      <c r="B2379" s="16">
        <v>42515</v>
      </c>
      <c r="C2379" s="16">
        <v>42515</v>
      </c>
      <c r="D2379" s="15">
        <f t="shared" si="74"/>
        <v>2016</v>
      </c>
      <c r="E2379" s="15" t="s">
        <v>27</v>
      </c>
      <c r="F2379" s="15" t="s">
        <v>262</v>
      </c>
      <c r="G2379" s="15"/>
      <c r="H2379" s="15"/>
      <c r="I2379" s="15"/>
      <c r="J2379" s="18">
        <v>0.5</v>
      </c>
      <c r="L2379" s="15" t="s">
        <v>240</v>
      </c>
      <c r="M2379" s="15" t="s">
        <v>14</v>
      </c>
      <c r="N2379" s="15" t="s">
        <v>7451</v>
      </c>
      <c r="O2379" s="15"/>
      <c r="Q2379" s="10">
        <v>0.5</v>
      </c>
      <c r="S2379" s="15"/>
      <c r="T2379">
        <f t="shared" si="75"/>
        <v>0.78539816339744828</v>
      </c>
      <c r="U2379" s="15" t="s">
        <v>6610</v>
      </c>
      <c r="V2379" s="15" t="s">
        <v>6611</v>
      </c>
    </row>
    <row r="2380" spans="1:22" ht="15" customHeight="1" x14ac:dyDescent="0.3">
      <c r="A2380" s="15" t="s">
        <v>72</v>
      </c>
      <c r="B2380" s="16">
        <v>42515</v>
      </c>
      <c r="C2380" s="16">
        <v>42515</v>
      </c>
      <c r="D2380" s="15">
        <f t="shared" si="74"/>
        <v>2016</v>
      </c>
      <c r="E2380" s="15" t="s">
        <v>27</v>
      </c>
      <c r="F2380" s="15" t="s">
        <v>262</v>
      </c>
      <c r="G2380" s="15"/>
      <c r="H2380" s="15"/>
      <c r="I2380" s="15"/>
      <c r="J2380" s="18">
        <v>1</v>
      </c>
      <c r="L2380" s="15" t="s">
        <v>240</v>
      </c>
      <c r="M2380" s="15" t="s">
        <v>14</v>
      </c>
      <c r="N2380" s="15" t="s">
        <v>7451</v>
      </c>
      <c r="O2380" s="15"/>
      <c r="Q2380" s="10">
        <v>1</v>
      </c>
      <c r="S2380" s="15"/>
      <c r="T2380">
        <f t="shared" si="75"/>
        <v>3.1415926535897931</v>
      </c>
      <c r="U2380" s="15" t="s">
        <v>6612</v>
      </c>
      <c r="V2380" s="15" t="s">
        <v>6613</v>
      </c>
    </row>
    <row r="2381" spans="1:22" ht="15" customHeight="1" x14ac:dyDescent="0.3">
      <c r="A2381" s="15" t="s">
        <v>72</v>
      </c>
      <c r="B2381" s="16">
        <v>42515</v>
      </c>
      <c r="C2381" s="16">
        <v>42515</v>
      </c>
      <c r="D2381" s="15">
        <f t="shared" si="74"/>
        <v>2016</v>
      </c>
      <c r="E2381" s="15" t="s">
        <v>27</v>
      </c>
      <c r="F2381" s="15" t="s">
        <v>262</v>
      </c>
      <c r="G2381" s="15"/>
      <c r="H2381" s="15"/>
      <c r="I2381" s="15"/>
      <c r="J2381" s="18">
        <v>3</v>
      </c>
      <c r="L2381" s="15" t="s">
        <v>240</v>
      </c>
      <c r="M2381" s="15" t="s">
        <v>14</v>
      </c>
      <c r="N2381" s="15" t="s">
        <v>7453</v>
      </c>
      <c r="O2381" s="15"/>
      <c r="Q2381" s="10">
        <v>3</v>
      </c>
      <c r="S2381" s="15"/>
      <c r="T2381">
        <f t="shared" si="75"/>
        <v>28.274333882308138</v>
      </c>
      <c r="U2381" s="15" t="s">
        <v>6614</v>
      </c>
      <c r="V2381" s="15" t="s">
        <v>6615</v>
      </c>
    </row>
    <row r="2382" spans="1:22" ht="15" customHeight="1" x14ac:dyDescent="0.3">
      <c r="A2382" s="15" t="s">
        <v>72</v>
      </c>
      <c r="B2382" s="16">
        <v>42515</v>
      </c>
      <c r="C2382" s="16">
        <v>42515</v>
      </c>
      <c r="D2382" s="15">
        <f t="shared" si="74"/>
        <v>2016</v>
      </c>
      <c r="E2382" s="15" t="s">
        <v>27</v>
      </c>
      <c r="F2382" s="15" t="s">
        <v>2440</v>
      </c>
      <c r="G2382" s="15"/>
      <c r="H2382" s="15"/>
      <c r="I2382" s="15"/>
      <c r="J2382" s="18">
        <v>0.5</v>
      </c>
      <c r="L2382" s="15" t="s">
        <v>240</v>
      </c>
      <c r="M2382" s="15" t="s">
        <v>14</v>
      </c>
      <c r="N2382" s="15" t="s">
        <v>7451</v>
      </c>
      <c r="O2382" s="15"/>
      <c r="Q2382" s="10">
        <v>0.5</v>
      </c>
      <c r="S2382" s="15"/>
      <c r="T2382">
        <f t="shared" si="75"/>
        <v>0.78539816339744828</v>
      </c>
      <c r="U2382" s="15" t="s">
        <v>6616</v>
      </c>
      <c r="V2382" s="15" t="s">
        <v>6617</v>
      </c>
    </row>
    <row r="2383" spans="1:22" ht="15" customHeight="1" x14ac:dyDescent="0.3">
      <c r="A2383" s="15" t="s">
        <v>72</v>
      </c>
      <c r="B2383" s="16">
        <v>42515</v>
      </c>
      <c r="C2383" s="16">
        <v>42515</v>
      </c>
      <c r="D2383" s="15">
        <f t="shared" si="74"/>
        <v>2016</v>
      </c>
      <c r="E2383" s="15" t="s">
        <v>27</v>
      </c>
      <c r="F2383" s="15" t="s">
        <v>262</v>
      </c>
      <c r="G2383" s="15"/>
      <c r="H2383" s="15"/>
      <c r="I2383" s="15"/>
      <c r="J2383" s="18">
        <v>3</v>
      </c>
      <c r="L2383" s="15" t="s">
        <v>252</v>
      </c>
      <c r="M2383" s="15" t="s">
        <v>14</v>
      </c>
      <c r="N2383" s="15" t="s">
        <v>7452</v>
      </c>
      <c r="O2383" s="15"/>
      <c r="Q2383" s="10">
        <v>3</v>
      </c>
      <c r="S2383" s="15"/>
      <c r="T2383">
        <f t="shared" si="75"/>
        <v>28.274333882308138</v>
      </c>
      <c r="U2383" s="15" t="s">
        <v>6618</v>
      </c>
      <c r="V2383" s="15" t="s">
        <v>6619</v>
      </c>
    </row>
    <row r="2384" spans="1:22" ht="15" customHeight="1" x14ac:dyDescent="0.3">
      <c r="A2384" s="15" t="s">
        <v>36</v>
      </c>
      <c r="B2384" s="16">
        <v>42516</v>
      </c>
      <c r="C2384" s="16">
        <v>42516</v>
      </c>
      <c r="D2384" s="15">
        <f t="shared" si="74"/>
        <v>2016</v>
      </c>
      <c r="E2384" s="15" t="s">
        <v>27</v>
      </c>
      <c r="F2384" s="15" t="s">
        <v>2440</v>
      </c>
      <c r="G2384" s="15"/>
      <c r="H2384" s="15"/>
      <c r="I2384" s="15"/>
      <c r="J2384" s="18">
        <v>0</v>
      </c>
      <c r="L2384" s="15" t="s">
        <v>330</v>
      </c>
      <c r="M2384" s="15" t="s">
        <v>14</v>
      </c>
      <c r="N2384" s="15" t="s">
        <v>7451</v>
      </c>
      <c r="O2384" s="15"/>
      <c r="Q2384">
        <v>0.5</v>
      </c>
      <c r="S2384" s="15"/>
      <c r="T2384">
        <f t="shared" si="75"/>
        <v>0.78539816339744828</v>
      </c>
      <c r="U2384" s="15" t="s">
        <v>6620</v>
      </c>
      <c r="V2384" s="15" t="s">
        <v>6621</v>
      </c>
    </row>
    <row r="2385" spans="1:22" ht="15" customHeight="1" x14ac:dyDescent="0.3">
      <c r="A2385" s="15" t="s">
        <v>36</v>
      </c>
      <c r="B2385" s="16">
        <v>42516</v>
      </c>
      <c r="C2385" s="16">
        <v>42516</v>
      </c>
      <c r="D2385" s="15">
        <f t="shared" si="74"/>
        <v>2016</v>
      </c>
      <c r="E2385" s="15" t="s">
        <v>27</v>
      </c>
      <c r="F2385" s="15" t="s">
        <v>233</v>
      </c>
      <c r="G2385" s="15"/>
      <c r="H2385" s="15"/>
      <c r="I2385" s="15"/>
      <c r="J2385" s="18">
        <v>0</v>
      </c>
      <c r="L2385" s="15" t="s">
        <v>330</v>
      </c>
      <c r="M2385" s="15" t="s">
        <v>14</v>
      </c>
      <c r="N2385" s="15" t="s">
        <v>7452</v>
      </c>
      <c r="O2385" s="15"/>
      <c r="Q2385">
        <v>0.5</v>
      </c>
      <c r="S2385" s="15"/>
      <c r="T2385">
        <f t="shared" si="75"/>
        <v>0.78539816339744828</v>
      </c>
      <c r="U2385" s="15" t="s">
        <v>6622</v>
      </c>
      <c r="V2385" s="15" t="s">
        <v>6623</v>
      </c>
    </row>
    <row r="2386" spans="1:22" ht="15" customHeight="1" x14ac:dyDescent="0.3">
      <c r="A2386" s="15" t="s">
        <v>36</v>
      </c>
      <c r="B2386" s="16">
        <v>42516</v>
      </c>
      <c r="C2386" s="16">
        <v>42516</v>
      </c>
      <c r="D2386" s="15">
        <f t="shared" si="74"/>
        <v>2016</v>
      </c>
      <c r="E2386" s="15" t="s">
        <v>27</v>
      </c>
      <c r="F2386" s="15" t="s">
        <v>244</v>
      </c>
      <c r="G2386" s="15"/>
      <c r="H2386" s="15"/>
      <c r="I2386" s="15"/>
      <c r="J2386" s="18">
        <v>1</v>
      </c>
      <c r="L2386" s="15" t="s">
        <v>240</v>
      </c>
      <c r="M2386" s="15" t="s">
        <v>14</v>
      </c>
      <c r="N2386" s="15" t="s">
        <v>7451</v>
      </c>
      <c r="O2386" s="15"/>
      <c r="Q2386" s="10">
        <v>1</v>
      </c>
      <c r="S2386" s="15"/>
      <c r="T2386">
        <f t="shared" si="75"/>
        <v>3.1415926535897931</v>
      </c>
      <c r="U2386" s="15" t="s">
        <v>6624</v>
      </c>
      <c r="V2386" s="15" t="s">
        <v>6625</v>
      </c>
    </row>
    <row r="2387" spans="1:22" ht="15" customHeight="1" x14ac:dyDescent="0.3">
      <c r="A2387" s="15" t="s">
        <v>36</v>
      </c>
      <c r="B2387" s="16">
        <v>42516</v>
      </c>
      <c r="C2387" s="16">
        <v>42516</v>
      </c>
      <c r="D2387" s="15">
        <f t="shared" si="74"/>
        <v>2016</v>
      </c>
      <c r="E2387" s="15" t="s">
        <v>27</v>
      </c>
      <c r="F2387" s="15" t="s">
        <v>2440</v>
      </c>
      <c r="G2387" s="15"/>
      <c r="H2387" s="15"/>
      <c r="I2387" s="15"/>
      <c r="J2387" s="18">
        <v>0</v>
      </c>
      <c r="L2387" s="15" t="s">
        <v>330</v>
      </c>
      <c r="M2387" s="15" t="s">
        <v>14</v>
      </c>
      <c r="N2387" s="15" t="s">
        <v>7451</v>
      </c>
      <c r="O2387" s="15"/>
      <c r="Q2387">
        <v>0.5</v>
      </c>
      <c r="S2387" s="15"/>
      <c r="T2387">
        <f t="shared" si="75"/>
        <v>0.78539816339744828</v>
      </c>
      <c r="U2387" s="15" t="s">
        <v>6626</v>
      </c>
      <c r="V2387" s="15" t="s">
        <v>6627</v>
      </c>
    </row>
    <row r="2388" spans="1:22" ht="15" customHeight="1" x14ac:dyDescent="0.3">
      <c r="A2388" s="15" t="s">
        <v>35</v>
      </c>
      <c r="B2388" s="16">
        <v>42516</v>
      </c>
      <c r="C2388" s="16">
        <v>42516</v>
      </c>
      <c r="D2388" s="15">
        <f t="shared" si="74"/>
        <v>2016</v>
      </c>
      <c r="E2388" s="15" t="s">
        <v>27</v>
      </c>
      <c r="F2388" s="15" t="s">
        <v>233</v>
      </c>
      <c r="G2388" s="15"/>
      <c r="H2388" s="15"/>
      <c r="I2388" s="15"/>
      <c r="J2388" s="18">
        <v>1</v>
      </c>
      <c r="L2388" s="15" t="s">
        <v>330</v>
      </c>
      <c r="M2388" s="15" t="s">
        <v>14</v>
      </c>
      <c r="N2388" s="15" t="s">
        <v>7452</v>
      </c>
      <c r="O2388" s="15"/>
      <c r="Q2388" s="10">
        <v>1</v>
      </c>
      <c r="S2388" s="15"/>
      <c r="T2388">
        <f t="shared" si="75"/>
        <v>3.1415926535897931</v>
      </c>
      <c r="U2388" s="15" t="s">
        <v>6628</v>
      </c>
      <c r="V2388" s="15" t="s">
        <v>6629</v>
      </c>
    </row>
    <row r="2389" spans="1:22" ht="15" customHeight="1" x14ac:dyDescent="0.3">
      <c r="A2389" s="15" t="s">
        <v>35</v>
      </c>
      <c r="B2389" s="16">
        <v>42516</v>
      </c>
      <c r="C2389" s="16">
        <v>42516</v>
      </c>
      <c r="D2389" s="15">
        <f t="shared" si="74"/>
        <v>2016</v>
      </c>
      <c r="E2389" s="15" t="s">
        <v>27</v>
      </c>
      <c r="F2389" s="15" t="s">
        <v>233</v>
      </c>
      <c r="G2389" s="15"/>
      <c r="H2389" s="15"/>
      <c r="I2389" s="15"/>
      <c r="J2389" s="18">
        <v>1</v>
      </c>
      <c r="L2389" s="15" t="s">
        <v>330</v>
      </c>
      <c r="M2389" s="15" t="s">
        <v>14</v>
      </c>
      <c r="N2389" s="15" t="s">
        <v>7451</v>
      </c>
      <c r="O2389" s="15"/>
      <c r="Q2389" s="10">
        <v>1</v>
      </c>
      <c r="S2389" s="15"/>
      <c r="T2389">
        <f t="shared" si="75"/>
        <v>3.1415926535897931</v>
      </c>
      <c r="U2389" s="15" t="s">
        <v>6630</v>
      </c>
      <c r="V2389" s="15" t="s">
        <v>6631</v>
      </c>
    </row>
    <row r="2390" spans="1:22" ht="15" customHeight="1" x14ac:dyDescent="0.3">
      <c r="A2390" s="15" t="s">
        <v>35</v>
      </c>
      <c r="B2390" s="16">
        <v>42516</v>
      </c>
      <c r="C2390" s="16">
        <v>42516</v>
      </c>
      <c r="D2390" s="15">
        <f t="shared" si="74"/>
        <v>2016</v>
      </c>
      <c r="E2390" s="15" t="s">
        <v>27</v>
      </c>
      <c r="F2390" s="15" t="s">
        <v>233</v>
      </c>
      <c r="G2390" s="15"/>
      <c r="H2390" s="15"/>
      <c r="I2390" s="15"/>
      <c r="J2390" s="18">
        <v>1</v>
      </c>
      <c r="L2390" s="15" t="s">
        <v>330</v>
      </c>
      <c r="M2390" s="15" t="s">
        <v>14</v>
      </c>
      <c r="N2390" s="15" t="s">
        <v>7451</v>
      </c>
      <c r="O2390" s="15"/>
      <c r="Q2390" s="10">
        <v>1</v>
      </c>
      <c r="S2390" s="15"/>
      <c r="T2390">
        <f t="shared" si="75"/>
        <v>3.1415926535897931</v>
      </c>
      <c r="U2390" s="15" t="s">
        <v>6632</v>
      </c>
      <c r="V2390" s="15" t="s">
        <v>6633</v>
      </c>
    </row>
    <row r="2391" spans="1:22" ht="15" customHeight="1" x14ac:dyDescent="0.3">
      <c r="A2391" s="15" t="s">
        <v>35</v>
      </c>
      <c r="B2391" s="16">
        <v>42516</v>
      </c>
      <c r="C2391" s="16">
        <v>42516</v>
      </c>
      <c r="D2391" s="15">
        <f t="shared" si="74"/>
        <v>2016</v>
      </c>
      <c r="E2391" s="15" t="s">
        <v>27</v>
      </c>
      <c r="F2391" s="15" t="s">
        <v>238</v>
      </c>
      <c r="G2391" s="15"/>
      <c r="H2391" s="15"/>
      <c r="I2391" s="15"/>
      <c r="J2391" s="18">
        <v>2</v>
      </c>
      <c r="L2391" s="15" t="s">
        <v>240</v>
      </c>
      <c r="M2391" s="15" t="s">
        <v>14</v>
      </c>
      <c r="N2391" s="15" t="s">
        <v>7452</v>
      </c>
      <c r="O2391" s="15"/>
      <c r="Q2391" s="10">
        <v>2</v>
      </c>
      <c r="S2391" s="15"/>
      <c r="T2391">
        <f t="shared" si="75"/>
        <v>12.566370614359172</v>
      </c>
      <c r="U2391" s="15" t="s">
        <v>6634</v>
      </c>
      <c r="V2391" s="15" t="s">
        <v>6635</v>
      </c>
    </row>
    <row r="2392" spans="1:22" ht="15" customHeight="1" x14ac:dyDescent="0.3">
      <c r="A2392" s="15" t="s">
        <v>35</v>
      </c>
      <c r="B2392" s="16">
        <v>42516</v>
      </c>
      <c r="C2392" s="16">
        <v>42516</v>
      </c>
      <c r="D2392" s="15">
        <f t="shared" si="74"/>
        <v>2016</v>
      </c>
      <c r="E2392" s="15" t="s">
        <v>27</v>
      </c>
      <c r="F2392" s="15" t="s">
        <v>238</v>
      </c>
      <c r="G2392" s="15"/>
      <c r="H2392" s="15"/>
      <c r="I2392" s="15"/>
      <c r="J2392" s="18">
        <v>0</v>
      </c>
      <c r="L2392" s="15" t="s">
        <v>330</v>
      </c>
      <c r="M2392" s="15" t="s">
        <v>14</v>
      </c>
      <c r="N2392" s="15" t="s">
        <v>7451</v>
      </c>
      <c r="O2392" s="15"/>
      <c r="Q2392">
        <v>0.5</v>
      </c>
      <c r="S2392" s="15"/>
      <c r="T2392">
        <f t="shared" si="75"/>
        <v>0.78539816339744828</v>
      </c>
      <c r="U2392" s="15" t="s">
        <v>6636</v>
      </c>
      <c r="V2392" s="15" t="s">
        <v>6637</v>
      </c>
    </row>
    <row r="2393" spans="1:22" ht="15" customHeight="1" x14ac:dyDescent="0.3">
      <c r="A2393" s="15" t="s">
        <v>35</v>
      </c>
      <c r="B2393" s="16">
        <v>42516</v>
      </c>
      <c r="C2393" s="16">
        <v>42516</v>
      </c>
      <c r="D2393" s="15">
        <f t="shared" si="74"/>
        <v>2016</v>
      </c>
      <c r="E2393" s="15" t="s">
        <v>27</v>
      </c>
      <c r="F2393" s="15" t="s">
        <v>233</v>
      </c>
      <c r="G2393" s="15"/>
      <c r="H2393" s="15"/>
      <c r="I2393" s="15"/>
      <c r="J2393" s="18">
        <v>1</v>
      </c>
      <c r="L2393" s="15" t="s">
        <v>240</v>
      </c>
      <c r="M2393" s="15" t="s">
        <v>14</v>
      </c>
      <c r="N2393" s="15" t="s">
        <v>7452</v>
      </c>
      <c r="O2393" s="15"/>
      <c r="Q2393" s="10">
        <v>1</v>
      </c>
      <c r="S2393" s="15"/>
      <c r="T2393">
        <f t="shared" si="75"/>
        <v>3.1415926535897931</v>
      </c>
      <c r="U2393" s="15" t="s">
        <v>6638</v>
      </c>
      <c r="V2393" s="15" t="s">
        <v>6639</v>
      </c>
    </row>
    <row r="2394" spans="1:22" ht="15" customHeight="1" x14ac:dyDescent="0.3">
      <c r="A2394" s="15" t="s">
        <v>35</v>
      </c>
      <c r="B2394" s="16">
        <v>42516</v>
      </c>
      <c r="C2394" s="16">
        <v>42516</v>
      </c>
      <c r="D2394" s="15">
        <f t="shared" si="74"/>
        <v>2016</v>
      </c>
      <c r="E2394" s="15" t="s">
        <v>27</v>
      </c>
      <c r="F2394" s="15" t="s">
        <v>233</v>
      </c>
      <c r="G2394" s="15"/>
      <c r="H2394" s="15"/>
      <c r="I2394" s="15"/>
      <c r="J2394" s="18">
        <v>1.5</v>
      </c>
      <c r="L2394" s="15" t="s">
        <v>240</v>
      </c>
      <c r="M2394" s="15" t="s">
        <v>14</v>
      </c>
      <c r="N2394" s="15" t="s">
        <v>7452</v>
      </c>
      <c r="O2394" s="15"/>
      <c r="Q2394" s="10">
        <v>1.5</v>
      </c>
      <c r="S2394" s="15"/>
      <c r="T2394">
        <f t="shared" si="75"/>
        <v>7.0685834705770345</v>
      </c>
      <c r="U2394" s="15" t="s">
        <v>6640</v>
      </c>
      <c r="V2394" s="15" t="s">
        <v>6641</v>
      </c>
    </row>
    <row r="2395" spans="1:22" ht="15" customHeight="1" x14ac:dyDescent="0.3">
      <c r="A2395" s="15" t="s">
        <v>35</v>
      </c>
      <c r="B2395" s="16">
        <v>42516</v>
      </c>
      <c r="C2395" s="16">
        <v>42516</v>
      </c>
      <c r="D2395" s="15">
        <f t="shared" si="74"/>
        <v>2016</v>
      </c>
      <c r="E2395" s="15" t="s">
        <v>27</v>
      </c>
      <c r="F2395" s="15" t="s">
        <v>233</v>
      </c>
      <c r="G2395" s="15"/>
      <c r="H2395" s="15"/>
      <c r="I2395" s="15"/>
      <c r="J2395" s="18">
        <v>1</v>
      </c>
      <c r="L2395" s="15" t="s">
        <v>330</v>
      </c>
      <c r="M2395" s="15" t="s">
        <v>14</v>
      </c>
      <c r="N2395" s="15" t="s">
        <v>7451</v>
      </c>
      <c r="O2395" s="15"/>
      <c r="Q2395" s="10">
        <v>1</v>
      </c>
      <c r="S2395" s="15"/>
      <c r="T2395">
        <f t="shared" si="75"/>
        <v>3.1415926535897931</v>
      </c>
      <c r="U2395" s="15" t="s">
        <v>6642</v>
      </c>
      <c r="V2395" s="15" t="s">
        <v>6643</v>
      </c>
    </row>
    <row r="2396" spans="1:22" ht="15" customHeight="1" x14ac:dyDescent="0.3">
      <c r="A2396" s="15" t="s">
        <v>35</v>
      </c>
      <c r="B2396" s="16">
        <v>42516</v>
      </c>
      <c r="C2396" s="16">
        <v>42516</v>
      </c>
      <c r="D2396" s="15">
        <f t="shared" si="74"/>
        <v>2016</v>
      </c>
      <c r="E2396" s="15" t="s">
        <v>27</v>
      </c>
      <c r="F2396" s="15" t="s">
        <v>233</v>
      </c>
      <c r="G2396" s="15"/>
      <c r="H2396" s="15"/>
      <c r="I2396" s="15"/>
      <c r="J2396" s="18">
        <v>0.5</v>
      </c>
      <c r="L2396" s="15" t="s">
        <v>330</v>
      </c>
      <c r="M2396" s="15" t="s">
        <v>14</v>
      </c>
      <c r="N2396" s="15" t="s">
        <v>7451</v>
      </c>
      <c r="O2396" s="15"/>
      <c r="Q2396" s="10">
        <v>0.5</v>
      </c>
      <c r="S2396" s="15"/>
      <c r="T2396">
        <f t="shared" si="75"/>
        <v>0.78539816339744828</v>
      </c>
      <c r="U2396" s="15" t="s">
        <v>6644</v>
      </c>
      <c r="V2396" s="15" t="s">
        <v>6645</v>
      </c>
    </row>
    <row r="2397" spans="1:22" ht="15" customHeight="1" x14ac:dyDescent="0.3">
      <c r="A2397" s="15" t="s">
        <v>35</v>
      </c>
      <c r="B2397" s="16">
        <v>42516</v>
      </c>
      <c r="C2397" s="16">
        <v>42516</v>
      </c>
      <c r="D2397" s="15">
        <f t="shared" si="74"/>
        <v>2016</v>
      </c>
      <c r="E2397" s="15" t="s">
        <v>27</v>
      </c>
      <c r="F2397" s="15" t="s">
        <v>233</v>
      </c>
      <c r="G2397" s="15"/>
      <c r="H2397" s="15"/>
      <c r="I2397" s="15"/>
      <c r="J2397" s="18">
        <v>0.5</v>
      </c>
      <c r="L2397" s="15" t="s">
        <v>330</v>
      </c>
      <c r="M2397" s="15" t="s">
        <v>14</v>
      </c>
      <c r="N2397" s="15" t="s">
        <v>7451</v>
      </c>
      <c r="O2397" s="15"/>
      <c r="Q2397" s="10">
        <v>0.5</v>
      </c>
      <c r="S2397" s="15"/>
      <c r="T2397">
        <f t="shared" si="75"/>
        <v>0.78539816339744828</v>
      </c>
      <c r="U2397" s="15" t="s">
        <v>6646</v>
      </c>
      <c r="V2397" s="15" t="s">
        <v>6647</v>
      </c>
    </row>
    <row r="2398" spans="1:22" ht="15" customHeight="1" x14ac:dyDescent="0.3">
      <c r="A2398" s="15" t="s">
        <v>35</v>
      </c>
      <c r="B2398" s="16">
        <v>42516</v>
      </c>
      <c r="C2398" s="16">
        <v>42516</v>
      </c>
      <c r="D2398" s="15">
        <f t="shared" si="74"/>
        <v>2016</v>
      </c>
      <c r="E2398" s="15" t="s">
        <v>27</v>
      </c>
      <c r="F2398" s="15" t="s">
        <v>233</v>
      </c>
      <c r="G2398" s="15"/>
      <c r="H2398" s="15"/>
      <c r="I2398" s="15"/>
      <c r="J2398" s="18">
        <v>0.5</v>
      </c>
      <c r="L2398" s="15" t="s">
        <v>330</v>
      </c>
      <c r="M2398" s="15" t="s">
        <v>14</v>
      </c>
      <c r="N2398" s="15" t="s">
        <v>7451</v>
      </c>
      <c r="O2398" s="15"/>
      <c r="Q2398" s="10">
        <v>0.5</v>
      </c>
      <c r="S2398" s="15"/>
      <c r="T2398">
        <f t="shared" si="75"/>
        <v>0.78539816339744828</v>
      </c>
      <c r="U2398" s="15" t="s">
        <v>6648</v>
      </c>
      <c r="V2398" s="15" t="s">
        <v>6649</v>
      </c>
    </row>
    <row r="2399" spans="1:22" ht="15" customHeight="1" x14ac:dyDescent="0.3">
      <c r="A2399" s="15" t="s">
        <v>35</v>
      </c>
      <c r="B2399" s="16">
        <v>42516</v>
      </c>
      <c r="C2399" s="16">
        <v>42516</v>
      </c>
      <c r="D2399" s="15">
        <f t="shared" si="74"/>
        <v>2016</v>
      </c>
      <c r="E2399" s="15" t="s">
        <v>27</v>
      </c>
      <c r="F2399" s="15" t="s">
        <v>233</v>
      </c>
      <c r="G2399" s="15"/>
      <c r="H2399" s="15"/>
      <c r="I2399" s="15"/>
      <c r="J2399" s="18">
        <v>0.5</v>
      </c>
      <c r="L2399" s="15" t="s">
        <v>330</v>
      </c>
      <c r="M2399" s="15" t="s">
        <v>14</v>
      </c>
      <c r="N2399" s="15" t="s">
        <v>7451</v>
      </c>
      <c r="O2399" s="15"/>
      <c r="Q2399" s="10">
        <v>0.5</v>
      </c>
      <c r="S2399" s="15"/>
      <c r="T2399">
        <f t="shared" si="75"/>
        <v>0.78539816339744828</v>
      </c>
      <c r="U2399" s="15" t="s">
        <v>6650</v>
      </c>
      <c r="V2399" s="15" t="s">
        <v>6651</v>
      </c>
    </row>
    <row r="2400" spans="1:22" ht="15" customHeight="1" x14ac:dyDescent="0.3">
      <c r="A2400" s="15" t="s">
        <v>34</v>
      </c>
      <c r="B2400" s="16">
        <v>42516</v>
      </c>
      <c r="C2400" s="16">
        <v>42516</v>
      </c>
      <c r="D2400" s="15">
        <f t="shared" si="74"/>
        <v>2016</v>
      </c>
      <c r="E2400" s="15" t="s">
        <v>27</v>
      </c>
      <c r="F2400" s="15" t="s">
        <v>233</v>
      </c>
      <c r="G2400" s="15"/>
      <c r="H2400" s="15"/>
      <c r="I2400" s="15"/>
      <c r="J2400" s="18">
        <v>0</v>
      </c>
      <c r="L2400" s="15" t="s">
        <v>330</v>
      </c>
      <c r="M2400" s="15" t="s">
        <v>14</v>
      </c>
      <c r="N2400" s="15" t="s">
        <v>7451</v>
      </c>
      <c r="O2400" s="15"/>
      <c r="Q2400">
        <v>0.5</v>
      </c>
      <c r="S2400" s="15"/>
      <c r="T2400">
        <f t="shared" si="75"/>
        <v>0.78539816339744828</v>
      </c>
      <c r="U2400" s="15" t="s">
        <v>6652</v>
      </c>
      <c r="V2400" s="15" t="s">
        <v>6653</v>
      </c>
    </row>
    <row r="2401" spans="1:22" ht="15" customHeight="1" x14ac:dyDescent="0.3">
      <c r="A2401" s="15" t="s">
        <v>34</v>
      </c>
      <c r="B2401" s="16">
        <v>42516</v>
      </c>
      <c r="C2401" s="16">
        <v>42516</v>
      </c>
      <c r="D2401" s="15">
        <f t="shared" si="74"/>
        <v>2016</v>
      </c>
      <c r="E2401" s="15" t="s">
        <v>27</v>
      </c>
      <c r="F2401" s="15" t="s">
        <v>233</v>
      </c>
      <c r="G2401" s="15"/>
      <c r="H2401" s="15"/>
      <c r="I2401" s="15"/>
      <c r="J2401" s="18">
        <v>0</v>
      </c>
      <c r="L2401" s="15" t="s">
        <v>330</v>
      </c>
      <c r="M2401" s="15" t="s">
        <v>14</v>
      </c>
      <c r="N2401" s="15" t="s">
        <v>7451</v>
      </c>
      <c r="O2401" s="15"/>
      <c r="Q2401">
        <v>0.5</v>
      </c>
      <c r="S2401" s="15"/>
      <c r="T2401">
        <f t="shared" si="75"/>
        <v>0.78539816339744828</v>
      </c>
      <c r="U2401" s="15" t="s">
        <v>6654</v>
      </c>
      <c r="V2401" s="15" t="s">
        <v>6655</v>
      </c>
    </row>
    <row r="2402" spans="1:22" ht="15" customHeight="1" x14ac:dyDescent="0.3">
      <c r="A2402" s="15" t="s">
        <v>34</v>
      </c>
      <c r="B2402" s="16">
        <v>42516</v>
      </c>
      <c r="C2402" s="16">
        <v>42516</v>
      </c>
      <c r="D2402" s="15">
        <f t="shared" si="74"/>
        <v>2016</v>
      </c>
      <c r="E2402" s="15" t="s">
        <v>27</v>
      </c>
      <c r="F2402" s="15" t="s">
        <v>289</v>
      </c>
      <c r="G2402" s="15"/>
      <c r="H2402" s="15"/>
      <c r="I2402" s="15"/>
      <c r="J2402" s="18">
        <v>0</v>
      </c>
      <c r="L2402" s="15" t="s">
        <v>330</v>
      </c>
      <c r="M2402" s="15" t="s">
        <v>14</v>
      </c>
      <c r="N2402" s="15" t="s">
        <v>7451</v>
      </c>
      <c r="O2402" s="15"/>
      <c r="Q2402">
        <v>0.5</v>
      </c>
      <c r="S2402" s="15"/>
      <c r="T2402">
        <f t="shared" si="75"/>
        <v>0.78539816339744828</v>
      </c>
      <c r="U2402" s="15" t="s">
        <v>6656</v>
      </c>
      <c r="V2402" s="15" t="s">
        <v>6657</v>
      </c>
    </row>
    <row r="2403" spans="1:22" ht="15" customHeight="1" x14ac:dyDescent="0.3">
      <c r="A2403" s="15" t="s">
        <v>34</v>
      </c>
      <c r="B2403" s="16">
        <v>42516</v>
      </c>
      <c r="C2403" s="16">
        <v>42516</v>
      </c>
      <c r="D2403" s="15">
        <f t="shared" si="74"/>
        <v>2016</v>
      </c>
      <c r="E2403" s="15" t="s">
        <v>27</v>
      </c>
      <c r="F2403" s="15" t="s">
        <v>289</v>
      </c>
      <c r="G2403" s="15"/>
      <c r="H2403" s="15"/>
      <c r="I2403" s="15"/>
      <c r="J2403" s="18">
        <v>0</v>
      </c>
      <c r="L2403" s="15" t="s">
        <v>330</v>
      </c>
      <c r="M2403" s="15" t="s">
        <v>14</v>
      </c>
      <c r="N2403" s="15" t="s">
        <v>7451</v>
      </c>
      <c r="O2403" s="15"/>
      <c r="Q2403">
        <v>0.5</v>
      </c>
      <c r="S2403" s="15"/>
      <c r="T2403">
        <f t="shared" si="75"/>
        <v>0.78539816339744828</v>
      </c>
      <c r="U2403" s="15" t="s">
        <v>6658</v>
      </c>
      <c r="V2403" s="15" t="s">
        <v>6659</v>
      </c>
    </row>
    <row r="2404" spans="1:22" ht="15" customHeight="1" x14ac:dyDescent="0.3">
      <c r="A2404" s="15" t="s">
        <v>34</v>
      </c>
      <c r="B2404" s="16">
        <v>42516</v>
      </c>
      <c r="C2404" s="16">
        <v>42516</v>
      </c>
      <c r="D2404" s="15">
        <f t="shared" si="74"/>
        <v>2016</v>
      </c>
      <c r="E2404" s="15" t="s">
        <v>27</v>
      </c>
      <c r="F2404" s="15" t="s">
        <v>289</v>
      </c>
      <c r="G2404" s="15"/>
      <c r="H2404" s="15"/>
      <c r="I2404" s="15"/>
      <c r="J2404" s="18">
        <v>0</v>
      </c>
      <c r="L2404" s="15" t="s">
        <v>240</v>
      </c>
      <c r="M2404" s="15" t="s">
        <v>14</v>
      </c>
      <c r="N2404" s="15" t="s">
        <v>7451</v>
      </c>
      <c r="O2404" s="15"/>
      <c r="Q2404">
        <v>0.5</v>
      </c>
      <c r="S2404" s="15"/>
      <c r="T2404">
        <f t="shared" si="75"/>
        <v>0.78539816339744828</v>
      </c>
      <c r="U2404" s="15" t="s">
        <v>6660</v>
      </c>
      <c r="V2404" s="15" t="s">
        <v>6661</v>
      </c>
    </row>
    <row r="2405" spans="1:22" ht="15" customHeight="1" x14ac:dyDescent="0.3">
      <c r="A2405" s="15" t="s">
        <v>34</v>
      </c>
      <c r="B2405" s="16">
        <v>42516</v>
      </c>
      <c r="C2405" s="16">
        <v>42516</v>
      </c>
      <c r="D2405" s="15">
        <f t="shared" si="74"/>
        <v>2016</v>
      </c>
      <c r="E2405" s="15" t="s">
        <v>27</v>
      </c>
      <c r="F2405" s="15" t="s">
        <v>238</v>
      </c>
      <c r="G2405" s="15"/>
      <c r="H2405" s="15"/>
      <c r="I2405" s="15"/>
      <c r="J2405" s="18">
        <v>1</v>
      </c>
      <c r="L2405" s="15" t="s">
        <v>240</v>
      </c>
      <c r="M2405" s="15" t="s">
        <v>14</v>
      </c>
      <c r="N2405" s="15" t="s">
        <v>7452</v>
      </c>
      <c r="O2405" s="15"/>
      <c r="Q2405" s="10">
        <v>1</v>
      </c>
      <c r="S2405" s="15"/>
      <c r="T2405">
        <f t="shared" si="75"/>
        <v>3.1415926535897931</v>
      </c>
      <c r="U2405" s="15" t="s">
        <v>6662</v>
      </c>
      <c r="V2405" s="15" t="s">
        <v>6663</v>
      </c>
    </row>
    <row r="2406" spans="1:22" ht="15" customHeight="1" x14ac:dyDescent="0.3">
      <c r="A2406" s="15" t="s">
        <v>34</v>
      </c>
      <c r="B2406" s="16">
        <v>42516</v>
      </c>
      <c r="C2406" s="16">
        <v>42516</v>
      </c>
      <c r="D2406" s="15">
        <f t="shared" si="74"/>
        <v>2016</v>
      </c>
      <c r="E2406" s="15" t="s">
        <v>27</v>
      </c>
      <c r="F2406" s="15" t="s">
        <v>289</v>
      </c>
      <c r="G2406" s="15"/>
      <c r="H2406" s="15"/>
      <c r="I2406" s="15"/>
      <c r="J2406" s="18">
        <v>1</v>
      </c>
      <c r="L2406" s="15" t="s">
        <v>330</v>
      </c>
      <c r="M2406" s="15" t="s">
        <v>14</v>
      </c>
      <c r="N2406" s="15" t="s">
        <v>7451</v>
      </c>
      <c r="O2406" s="15"/>
      <c r="Q2406" s="10">
        <v>1</v>
      </c>
      <c r="S2406" s="15"/>
      <c r="T2406">
        <f t="shared" si="75"/>
        <v>3.1415926535897931</v>
      </c>
      <c r="U2406" s="15" t="s">
        <v>6664</v>
      </c>
      <c r="V2406" s="15" t="s">
        <v>6665</v>
      </c>
    </row>
    <row r="2407" spans="1:22" ht="15" customHeight="1" x14ac:dyDescent="0.3">
      <c r="A2407" s="15" t="s">
        <v>29</v>
      </c>
      <c r="B2407" s="16">
        <v>42516</v>
      </c>
      <c r="C2407" s="16">
        <v>42516</v>
      </c>
      <c r="D2407" s="15">
        <f t="shared" si="74"/>
        <v>2016</v>
      </c>
      <c r="E2407" s="15" t="s">
        <v>27</v>
      </c>
      <c r="F2407" s="15" t="s">
        <v>266</v>
      </c>
      <c r="G2407" s="15"/>
      <c r="H2407" s="15"/>
      <c r="I2407" s="15"/>
      <c r="J2407" s="18">
        <v>0</v>
      </c>
      <c r="L2407" s="15" t="s">
        <v>330</v>
      </c>
      <c r="M2407" s="15" t="s">
        <v>14</v>
      </c>
      <c r="N2407" s="15" t="s">
        <v>7451</v>
      </c>
      <c r="O2407" s="15"/>
      <c r="Q2407">
        <v>0.5</v>
      </c>
      <c r="S2407" s="15"/>
      <c r="T2407">
        <f t="shared" si="75"/>
        <v>0.78539816339744828</v>
      </c>
      <c r="U2407" s="15" t="s">
        <v>6666</v>
      </c>
      <c r="V2407" s="15" t="s">
        <v>6667</v>
      </c>
    </row>
    <row r="2408" spans="1:22" ht="15" customHeight="1" x14ac:dyDescent="0.3">
      <c r="A2408" s="15" t="s">
        <v>29</v>
      </c>
      <c r="B2408" s="16">
        <v>42516</v>
      </c>
      <c r="C2408" s="16">
        <v>42516</v>
      </c>
      <c r="D2408" s="15">
        <f t="shared" si="74"/>
        <v>2016</v>
      </c>
      <c r="E2408" s="15" t="s">
        <v>27</v>
      </c>
      <c r="F2408" s="15" t="s">
        <v>233</v>
      </c>
      <c r="G2408" s="15"/>
      <c r="H2408" s="15"/>
      <c r="I2408" s="15"/>
      <c r="J2408" s="18">
        <v>0</v>
      </c>
      <c r="L2408" s="15" t="s">
        <v>330</v>
      </c>
      <c r="M2408" s="15" t="s">
        <v>14</v>
      </c>
      <c r="N2408" s="15" t="s">
        <v>7452</v>
      </c>
      <c r="O2408" s="15"/>
      <c r="Q2408">
        <v>0.5</v>
      </c>
      <c r="S2408" s="15"/>
      <c r="T2408">
        <f t="shared" si="75"/>
        <v>0.78539816339744828</v>
      </c>
      <c r="U2408" s="15" t="s">
        <v>6668</v>
      </c>
      <c r="V2408" s="15" t="s">
        <v>6669</v>
      </c>
    </row>
    <row r="2409" spans="1:22" ht="15" customHeight="1" x14ac:dyDescent="0.3">
      <c r="A2409" s="15" t="s">
        <v>29</v>
      </c>
      <c r="B2409" s="16">
        <v>42516</v>
      </c>
      <c r="C2409" s="16">
        <v>42516</v>
      </c>
      <c r="D2409" s="15">
        <f t="shared" si="74"/>
        <v>2016</v>
      </c>
      <c r="E2409" s="15" t="s">
        <v>27</v>
      </c>
      <c r="F2409" s="15" t="s">
        <v>360</v>
      </c>
      <c r="G2409" s="15"/>
      <c r="H2409" s="15"/>
      <c r="I2409" s="15"/>
      <c r="J2409" s="18">
        <v>0</v>
      </c>
      <c r="L2409" s="15" t="s">
        <v>330</v>
      </c>
      <c r="M2409" s="15" t="s">
        <v>14</v>
      </c>
      <c r="N2409" s="15" t="s">
        <v>7451</v>
      </c>
      <c r="O2409" s="15"/>
      <c r="Q2409">
        <v>0.5</v>
      </c>
      <c r="S2409" s="15"/>
      <c r="T2409">
        <f t="shared" si="75"/>
        <v>0.78539816339744828</v>
      </c>
      <c r="U2409" s="15" t="s">
        <v>6670</v>
      </c>
      <c r="V2409" s="15" t="s">
        <v>6671</v>
      </c>
    </row>
    <row r="2410" spans="1:22" ht="15" customHeight="1" x14ac:dyDescent="0.3">
      <c r="A2410" s="15" t="s">
        <v>29</v>
      </c>
      <c r="B2410" s="16">
        <v>42516</v>
      </c>
      <c r="C2410" s="16">
        <v>42516</v>
      </c>
      <c r="D2410" s="15">
        <f t="shared" si="74"/>
        <v>2016</v>
      </c>
      <c r="E2410" s="15" t="s">
        <v>27</v>
      </c>
      <c r="F2410" s="15" t="s">
        <v>2440</v>
      </c>
      <c r="G2410" s="15"/>
      <c r="H2410" s="15"/>
      <c r="I2410" s="15"/>
      <c r="J2410" s="18">
        <v>0</v>
      </c>
      <c r="L2410" s="15" t="s">
        <v>330</v>
      </c>
      <c r="M2410" s="15" t="s">
        <v>14</v>
      </c>
      <c r="N2410" s="15" t="s">
        <v>7451</v>
      </c>
      <c r="O2410" s="15"/>
      <c r="Q2410">
        <v>0.5</v>
      </c>
      <c r="S2410" s="15"/>
      <c r="T2410">
        <f t="shared" si="75"/>
        <v>0.78539816339744828</v>
      </c>
      <c r="U2410" s="15" t="s">
        <v>6672</v>
      </c>
      <c r="V2410" s="15" t="s">
        <v>6673</v>
      </c>
    </row>
    <row r="2411" spans="1:22" ht="15" customHeight="1" x14ac:dyDescent="0.3">
      <c r="A2411" s="15" t="s">
        <v>29</v>
      </c>
      <c r="B2411" s="16">
        <v>42516</v>
      </c>
      <c r="C2411" s="16">
        <v>42516</v>
      </c>
      <c r="D2411" s="15">
        <f t="shared" si="74"/>
        <v>2016</v>
      </c>
      <c r="E2411" s="15" t="s">
        <v>27</v>
      </c>
      <c r="F2411" s="15" t="s">
        <v>2440</v>
      </c>
      <c r="G2411" s="15"/>
      <c r="H2411" s="15"/>
      <c r="I2411" s="15"/>
      <c r="J2411" s="18">
        <v>0</v>
      </c>
      <c r="L2411" s="15" t="s">
        <v>330</v>
      </c>
      <c r="M2411" s="15" t="s">
        <v>14</v>
      </c>
      <c r="N2411" s="15" t="s">
        <v>7451</v>
      </c>
      <c r="O2411" s="15"/>
      <c r="Q2411">
        <v>0.5</v>
      </c>
      <c r="S2411" s="15"/>
      <c r="T2411">
        <f t="shared" si="75"/>
        <v>0.78539816339744828</v>
      </c>
      <c r="U2411" s="15" t="s">
        <v>6674</v>
      </c>
      <c r="V2411" s="15" t="s">
        <v>6675</v>
      </c>
    </row>
    <row r="2412" spans="1:22" ht="15" customHeight="1" x14ac:dyDescent="0.3">
      <c r="A2412" s="15" t="s">
        <v>29</v>
      </c>
      <c r="B2412" s="16">
        <v>42516</v>
      </c>
      <c r="C2412" s="16">
        <v>42516</v>
      </c>
      <c r="D2412" s="15">
        <f t="shared" si="74"/>
        <v>2016</v>
      </c>
      <c r="E2412" s="15" t="s">
        <v>27</v>
      </c>
      <c r="F2412" s="15" t="s">
        <v>289</v>
      </c>
      <c r="G2412" s="15"/>
      <c r="H2412" s="15"/>
      <c r="I2412" s="15"/>
      <c r="J2412" s="18">
        <v>1</v>
      </c>
      <c r="L2412" s="15" t="s">
        <v>330</v>
      </c>
      <c r="M2412" s="15" t="s">
        <v>14</v>
      </c>
      <c r="N2412" s="15" t="s">
        <v>7451</v>
      </c>
      <c r="O2412" s="15"/>
      <c r="Q2412" s="10">
        <v>1</v>
      </c>
      <c r="S2412" s="15"/>
      <c r="T2412">
        <f t="shared" si="75"/>
        <v>3.1415926535897931</v>
      </c>
      <c r="U2412" s="15" t="s">
        <v>6676</v>
      </c>
      <c r="V2412" s="15" t="s">
        <v>6677</v>
      </c>
    </row>
    <row r="2413" spans="1:22" ht="15" customHeight="1" x14ac:dyDescent="0.3">
      <c r="A2413" s="15" t="s">
        <v>29</v>
      </c>
      <c r="B2413" s="16">
        <v>42516</v>
      </c>
      <c r="C2413" s="16">
        <v>42516</v>
      </c>
      <c r="D2413" s="15">
        <f t="shared" si="74"/>
        <v>2016</v>
      </c>
      <c r="E2413" s="15" t="s">
        <v>27</v>
      </c>
      <c r="F2413" s="15" t="s">
        <v>2440</v>
      </c>
      <c r="G2413" s="15"/>
      <c r="H2413" s="15"/>
      <c r="I2413" s="15"/>
      <c r="J2413" s="18">
        <v>1</v>
      </c>
      <c r="L2413" s="15" t="s">
        <v>330</v>
      </c>
      <c r="M2413" s="15" t="s">
        <v>14</v>
      </c>
      <c r="N2413" s="15" t="s">
        <v>7451</v>
      </c>
      <c r="O2413" s="15"/>
      <c r="Q2413" s="10">
        <v>1</v>
      </c>
      <c r="S2413" s="15"/>
      <c r="T2413">
        <f t="shared" si="75"/>
        <v>3.1415926535897931</v>
      </c>
      <c r="U2413" s="15" t="s">
        <v>6678</v>
      </c>
      <c r="V2413" s="15" t="s">
        <v>6679</v>
      </c>
    </row>
    <row r="2414" spans="1:22" ht="15" customHeight="1" x14ac:dyDescent="0.3">
      <c r="A2414" s="15" t="s">
        <v>134</v>
      </c>
      <c r="B2414" s="16">
        <v>42516</v>
      </c>
      <c r="C2414" s="16">
        <v>42516</v>
      </c>
      <c r="D2414" s="15">
        <f t="shared" si="74"/>
        <v>2016</v>
      </c>
      <c r="E2414" s="15" t="s">
        <v>27</v>
      </c>
      <c r="F2414" s="15" t="s">
        <v>233</v>
      </c>
      <c r="G2414" s="15"/>
      <c r="H2414" s="15"/>
      <c r="I2414" s="15"/>
      <c r="J2414" s="18">
        <v>0</v>
      </c>
      <c r="L2414" s="15" t="s">
        <v>330</v>
      </c>
      <c r="M2414" s="15" t="s">
        <v>12</v>
      </c>
      <c r="N2414" s="15" t="s">
        <v>7451</v>
      </c>
      <c r="O2414" s="15"/>
      <c r="Q2414">
        <v>0.5</v>
      </c>
      <c r="S2414" s="15"/>
      <c r="T2414">
        <f t="shared" si="75"/>
        <v>0.78539816339744828</v>
      </c>
      <c r="U2414" s="15" t="s">
        <v>6680</v>
      </c>
      <c r="V2414" s="15" t="s">
        <v>6681</v>
      </c>
    </row>
    <row r="2415" spans="1:22" ht="15" customHeight="1" x14ac:dyDescent="0.3">
      <c r="A2415" s="15" t="s">
        <v>28</v>
      </c>
      <c r="B2415" s="16">
        <v>42521</v>
      </c>
      <c r="C2415" s="16">
        <v>42521</v>
      </c>
      <c r="D2415" s="15">
        <f t="shared" si="74"/>
        <v>2016</v>
      </c>
      <c r="E2415" s="15" t="s">
        <v>27</v>
      </c>
      <c r="F2415" s="15" t="s">
        <v>233</v>
      </c>
      <c r="G2415" s="15"/>
      <c r="H2415" s="15"/>
      <c r="I2415" s="15"/>
      <c r="J2415" s="18">
        <v>0</v>
      </c>
      <c r="L2415" s="15" t="s">
        <v>240</v>
      </c>
      <c r="M2415" s="15" t="s">
        <v>14</v>
      </c>
      <c r="N2415" s="15" t="s">
        <v>7452</v>
      </c>
      <c r="O2415" s="15"/>
      <c r="Q2415">
        <v>0.5</v>
      </c>
      <c r="S2415" s="15"/>
      <c r="T2415">
        <f t="shared" si="75"/>
        <v>0.78539816339744828</v>
      </c>
      <c r="U2415" s="15" t="s">
        <v>6682</v>
      </c>
      <c r="V2415" s="15" t="s">
        <v>6683</v>
      </c>
    </row>
    <row r="2416" spans="1:22" ht="15" customHeight="1" x14ac:dyDescent="0.3">
      <c r="A2416" s="15" t="s">
        <v>28</v>
      </c>
      <c r="B2416" s="16">
        <v>42521</v>
      </c>
      <c r="C2416" s="16">
        <v>42521</v>
      </c>
      <c r="D2416" s="15">
        <f t="shared" si="74"/>
        <v>2016</v>
      </c>
      <c r="E2416" s="15" t="s">
        <v>27</v>
      </c>
      <c r="F2416" s="15" t="s">
        <v>233</v>
      </c>
      <c r="G2416" s="15"/>
      <c r="H2416" s="15"/>
      <c r="I2416" s="15"/>
      <c r="J2416" s="18">
        <v>0</v>
      </c>
      <c r="L2416" s="15" t="s">
        <v>330</v>
      </c>
      <c r="M2416" s="15" t="s">
        <v>14</v>
      </c>
      <c r="N2416" s="15" t="s">
        <v>7451</v>
      </c>
      <c r="O2416" s="15"/>
      <c r="Q2416">
        <v>0.5</v>
      </c>
      <c r="S2416" s="15"/>
      <c r="T2416">
        <f t="shared" si="75"/>
        <v>0.78539816339744828</v>
      </c>
      <c r="U2416" s="15" t="s">
        <v>6684</v>
      </c>
      <c r="V2416" s="15" t="s">
        <v>6685</v>
      </c>
    </row>
    <row r="2417" spans="1:22" ht="15" customHeight="1" x14ac:dyDescent="0.3">
      <c r="A2417" s="15" t="s">
        <v>28</v>
      </c>
      <c r="B2417" s="16">
        <v>42521</v>
      </c>
      <c r="C2417" s="16">
        <v>42521</v>
      </c>
      <c r="D2417" s="15">
        <f t="shared" si="74"/>
        <v>2016</v>
      </c>
      <c r="E2417" s="15" t="s">
        <v>27</v>
      </c>
      <c r="F2417" s="15" t="s">
        <v>289</v>
      </c>
      <c r="G2417" s="15"/>
      <c r="H2417" s="15"/>
      <c r="I2417" s="15"/>
      <c r="J2417" s="18">
        <v>0.5</v>
      </c>
      <c r="L2417" s="15" t="s">
        <v>330</v>
      </c>
      <c r="M2417" s="15" t="s">
        <v>14</v>
      </c>
      <c r="N2417" s="15" t="s">
        <v>7451</v>
      </c>
      <c r="O2417" s="15"/>
      <c r="Q2417" s="10">
        <v>0.5</v>
      </c>
      <c r="S2417" s="15"/>
      <c r="T2417">
        <f t="shared" si="75"/>
        <v>0.78539816339744828</v>
      </c>
      <c r="U2417" s="15" t="s">
        <v>6686</v>
      </c>
      <c r="V2417" s="15" t="s">
        <v>6687</v>
      </c>
    </row>
    <row r="2418" spans="1:22" ht="15" customHeight="1" x14ac:dyDescent="0.3">
      <c r="A2418" s="15" t="s">
        <v>28</v>
      </c>
      <c r="B2418" s="16">
        <v>42521</v>
      </c>
      <c r="C2418" s="16">
        <v>42521</v>
      </c>
      <c r="D2418" s="15">
        <f t="shared" si="74"/>
        <v>2016</v>
      </c>
      <c r="E2418" s="15" t="s">
        <v>27</v>
      </c>
      <c r="F2418" s="15" t="s">
        <v>360</v>
      </c>
      <c r="G2418" s="15"/>
      <c r="H2418" s="15"/>
      <c r="I2418" s="15"/>
      <c r="J2418" s="18">
        <v>0</v>
      </c>
      <c r="L2418" s="15" t="s">
        <v>330</v>
      </c>
      <c r="M2418" s="15" t="s">
        <v>14</v>
      </c>
      <c r="N2418" s="15" t="s">
        <v>7451</v>
      </c>
      <c r="O2418" s="15"/>
      <c r="Q2418">
        <v>0.5</v>
      </c>
      <c r="S2418" s="15"/>
      <c r="T2418">
        <f t="shared" si="75"/>
        <v>0.78539816339744828</v>
      </c>
      <c r="U2418" s="15" t="s">
        <v>6688</v>
      </c>
      <c r="V2418" s="15" t="s">
        <v>6689</v>
      </c>
    </row>
    <row r="2419" spans="1:22" ht="15" customHeight="1" x14ac:dyDescent="0.3">
      <c r="A2419" s="15" t="s">
        <v>28</v>
      </c>
      <c r="B2419" s="16">
        <v>42521</v>
      </c>
      <c r="C2419" s="16">
        <v>42521</v>
      </c>
      <c r="D2419" s="15">
        <f t="shared" si="74"/>
        <v>2016</v>
      </c>
      <c r="E2419" s="15" t="s">
        <v>27</v>
      </c>
      <c r="F2419" s="55" t="s">
        <v>2440</v>
      </c>
      <c r="G2419" s="15"/>
      <c r="H2419" s="15"/>
      <c r="I2419" s="15"/>
      <c r="J2419" s="18">
        <v>1</v>
      </c>
      <c r="L2419" s="15" t="s">
        <v>240</v>
      </c>
      <c r="M2419" s="15" t="s">
        <v>14</v>
      </c>
      <c r="N2419" s="15" t="s">
        <v>7452</v>
      </c>
      <c r="O2419" s="15"/>
      <c r="Q2419" s="10">
        <v>1</v>
      </c>
      <c r="S2419" s="15"/>
      <c r="T2419">
        <f t="shared" si="75"/>
        <v>3.1415926535897931</v>
      </c>
      <c r="U2419" s="15" t="s">
        <v>6690</v>
      </c>
      <c r="V2419" s="15" t="s">
        <v>6691</v>
      </c>
    </row>
    <row r="2420" spans="1:22" ht="15" customHeight="1" x14ac:dyDescent="0.3">
      <c r="A2420" s="15" t="s">
        <v>28</v>
      </c>
      <c r="B2420" s="16">
        <v>42521</v>
      </c>
      <c r="C2420" s="16">
        <v>42521</v>
      </c>
      <c r="D2420" s="15">
        <f t="shared" si="74"/>
        <v>2016</v>
      </c>
      <c r="E2420" s="15" t="s">
        <v>27</v>
      </c>
      <c r="F2420" s="15" t="s">
        <v>360</v>
      </c>
      <c r="G2420" s="15"/>
      <c r="H2420" s="15"/>
      <c r="I2420" s="15"/>
      <c r="J2420" s="18">
        <v>0</v>
      </c>
      <c r="L2420" s="15" t="s">
        <v>330</v>
      </c>
      <c r="M2420" s="15" t="s">
        <v>14</v>
      </c>
      <c r="N2420" s="15" t="s">
        <v>7451</v>
      </c>
      <c r="O2420" s="15"/>
      <c r="Q2420">
        <v>0.5</v>
      </c>
      <c r="S2420" s="15"/>
      <c r="T2420">
        <f t="shared" si="75"/>
        <v>0.78539816339744828</v>
      </c>
      <c r="U2420" s="15" t="s">
        <v>6692</v>
      </c>
      <c r="V2420" s="15" t="s">
        <v>6693</v>
      </c>
    </row>
    <row r="2421" spans="1:22" ht="15" customHeight="1" x14ac:dyDescent="0.3">
      <c r="A2421" s="15" t="s">
        <v>28</v>
      </c>
      <c r="B2421" s="16">
        <v>42521</v>
      </c>
      <c r="C2421" s="16">
        <v>42521</v>
      </c>
      <c r="D2421" s="15">
        <f t="shared" si="74"/>
        <v>2016</v>
      </c>
      <c r="E2421" s="15" t="s">
        <v>27</v>
      </c>
      <c r="F2421" s="15" t="s">
        <v>360</v>
      </c>
      <c r="G2421" s="15"/>
      <c r="H2421" s="15"/>
      <c r="I2421" s="15"/>
      <c r="J2421" s="18">
        <v>0</v>
      </c>
      <c r="L2421" s="15" t="s">
        <v>330</v>
      </c>
      <c r="M2421" s="15" t="s">
        <v>14</v>
      </c>
      <c r="N2421" s="15" t="s">
        <v>7451</v>
      </c>
      <c r="O2421" s="15"/>
      <c r="Q2421">
        <v>0.5</v>
      </c>
      <c r="S2421" s="15"/>
      <c r="T2421">
        <f t="shared" si="75"/>
        <v>0.78539816339744828</v>
      </c>
      <c r="U2421" s="15" t="s">
        <v>6694</v>
      </c>
      <c r="V2421" s="15" t="s">
        <v>6695</v>
      </c>
    </row>
    <row r="2422" spans="1:22" ht="15" customHeight="1" x14ac:dyDescent="0.3">
      <c r="A2422" s="15" t="s">
        <v>28</v>
      </c>
      <c r="B2422" s="16">
        <v>42521</v>
      </c>
      <c r="C2422" s="16">
        <v>42521</v>
      </c>
      <c r="D2422" s="15">
        <f t="shared" si="74"/>
        <v>2016</v>
      </c>
      <c r="E2422" s="15" t="s">
        <v>27</v>
      </c>
      <c r="F2422" s="15" t="s">
        <v>360</v>
      </c>
      <c r="G2422" s="15"/>
      <c r="H2422" s="15"/>
      <c r="I2422" s="15"/>
      <c r="J2422" s="18">
        <v>0</v>
      </c>
      <c r="L2422" s="15" t="s">
        <v>330</v>
      </c>
      <c r="M2422" s="15" t="s">
        <v>14</v>
      </c>
      <c r="N2422" s="15" t="s">
        <v>7451</v>
      </c>
      <c r="O2422" s="15"/>
      <c r="Q2422">
        <v>0.5</v>
      </c>
      <c r="S2422" s="15"/>
      <c r="T2422">
        <f t="shared" si="75"/>
        <v>0.78539816339744828</v>
      </c>
      <c r="U2422" s="15" t="s">
        <v>6696</v>
      </c>
      <c r="V2422" s="15" t="s">
        <v>6697</v>
      </c>
    </row>
    <row r="2423" spans="1:22" ht="15" customHeight="1" x14ac:dyDescent="0.3">
      <c r="A2423" s="15" t="s">
        <v>28</v>
      </c>
      <c r="B2423" s="16">
        <v>42521</v>
      </c>
      <c r="C2423" s="16">
        <v>42521</v>
      </c>
      <c r="D2423" s="15">
        <f t="shared" si="74"/>
        <v>2016</v>
      </c>
      <c r="E2423" s="15" t="s">
        <v>27</v>
      </c>
      <c r="F2423" s="15" t="s">
        <v>360</v>
      </c>
      <c r="G2423" s="15"/>
      <c r="H2423" s="15"/>
      <c r="I2423" s="15"/>
      <c r="J2423" s="18">
        <v>0</v>
      </c>
      <c r="L2423" s="15" t="s">
        <v>330</v>
      </c>
      <c r="M2423" s="15" t="s">
        <v>14</v>
      </c>
      <c r="N2423" s="15" t="s">
        <v>7451</v>
      </c>
      <c r="O2423" s="15"/>
      <c r="Q2423">
        <v>0.5</v>
      </c>
      <c r="S2423" s="15"/>
      <c r="T2423">
        <f t="shared" si="75"/>
        <v>0.78539816339744828</v>
      </c>
      <c r="U2423" s="15" t="s">
        <v>6698</v>
      </c>
      <c r="V2423" s="15" t="s">
        <v>6699</v>
      </c>
    </row>
    <row r="2424" spans="1:22" ht="15" customHeight="1" x14ac:dyDescent="0.3">
      <c r="A2424" s="15" t="s">
        <v>28</v>
      </c>
      <c r="B2424" s="16">
        <v>42521</v>
      </c>
      <c r="C2424" s="16">
        <v>42521</v>
      </c>
      <c r="D2424" s="15">
        <f t="shared" si="74"/>
        <v>2016</v>
      </c>
      <c r="E2424" s="15" t="s">
        <v>27</v>
      </c>
      <c r="F2424" s="15" t="s">
        <v>360</v>
      </c>
      <c r="G2424" s="15"/>
      <c r="H2424" s="15"/>
      <c r="I2424" s="15"/>
      <c r="J2424" s="18">
        <v>1</v>
      </c>
      <c r="L2424" s="15" t="s">
        <v>240</v>
      </c>
      <c r="M2424" s="15" t="s">
        <v>14</v>
      </c>
      <c r="N2424" s="15" t="s">
        <v>7451</v>
      </c>
      <c r="O2424" s="15"/>
      <c r="Q2424" s="10">
        <v>1</v>
      </c>
      <c r="S2424" s="15"/>
      <c r="T2424">
        <f t="shared" si="75"/>
        <v>3.1415926535897931</v>
      </c>
      <c r="U2424" s="15" t="s">
        <v>6700</v>
      </c>
      <c r="V2424" s="15" t="s">
        <v>6701</v>
      </c>
    </row>
    <row r="2425" spans="1:22" ht="15" customHeight="1" x14ac:dyDescent="0.3">
      <c r="A2425" s="15" t="s">
        <v>28</v>
      </c>
      <c r="B2425" s="16">
        <v>42521</v>
      </c>
      <c r="C2425" s="16">
        <v>42521</v>
      </c>
      <c r="D2425" s="15">
        <f t="shared" si="74"/>
        <v>2016</v>
      </c>
      <c r="E2425" s="15" t="s">
        <v>27</v>
      </c>
      <c r="F2425" s="15" t="s">
        <v>266</v>
      </c>
      <c r="G2425" s="15"/>
      <c r="H2425" s="15"/>
      <c r="I2425" s="15"/>
      <c r="J2425" s="18">
        <v>0</v>
      </c>
      <c r="L2425" s="15" t="s">
        <v>330</v>
      </c>
      <c r="M2425" s="15" t="s">
        <v>14</v>
      </c>
      <c r="N2425" s="15" t="s">
        <v>7451</v>
      </c>
      <c r="O2425" s="15"/>
      <c r="Q2425">
        <v>0.5</v>
      </c>
      <c r="S2425" s="15"/>
      <c r="T2425">
        <f t="shared" si="75"/>
        <v>0.78539816339744828</v>
      </c>
      <c r="U2425" s="15" t="s">
        <v>6702</v>
      </c>
      <c r="V2425" s="15" t="s">
        <v>6703</v>
      </c>
    </row>
    <row r="2426" spans="1:22" ht="15" customHeight="1" x14ac:dyDescent="0.3">
      <c r="A2426" s="15" t="s">
        <v>28</v>
      </c>
      <c r="B2426" s="16">
        <v>42521</v>
      </c>
      <c r="C2426" s="16">
        <v>42521</v>
      </c>
      <c r="D2426" s="15">
        <f t="shared" si="74"/>
        <v>2016</v>
      </c>
      <c r="E2426" s="15" t="s">
        <v>27</v>
      </c>
      <c r="F2426" s="15" t="s">
        <v>266</v>
      </c>
      <c r="G2426" s="15"/>
      <c r="H2426" s="15"/>
      <c r="I2426" s="15"/>
      <c r="J2426" s="18">
        <v>0</v>
      </c>
      <c r="L2426" s="15" t="s">
        <v>330</v>
      </c>
      <c r="M2426" s="15" t="s">
        <v>14</v>
      </c>
      <c r="N2426" s="15" t="s">
        <v>7451</v>
      </c>
      <c r="O2426" s="15"/>
      <c r="Q2426">
        <v>0.5</v>
      </c>
      <c r="S2426" s="15"/>
      <c r="T2426">
        <f t="shared" si="75"/>
        <v>0.78539816339744828</v>
      </c>
      <c r="U2426" s="15" t="s">
        <v>6704</v>
      </c>
      <c r="V2426" s="15" t="s">
        <v>6705</v>
      </c>
    </row>
    <row r="2427" spans="1:22" ht="15" customHeight="1" x14ac:dyDescent="0.3">
      <c r="A2427" s="21" t="s">
        <v>28</v>
      </c>
      <c r="B2427" s="16">
        <v>42521</v>
      </c>
      <c r="C2427" s="16">
        <v>42521</v>
      </c>
      <c r="D2427" s="15">
        <f t="shared" si="74"/>
        <v>2016</v>
      </c>
      <c r="E2427" s="15" t="s">
        <v>27</v>
      </c>
      <c r="F2427" s="15" t="s">
        <v>360</v>
      </c>
      <c r="G2427" s="15"/>
      <c r="H2427" s="15"/>
      <c r="I2427" s="15"/>
      <c r="J2427" s="18">
        <v>0</v>
      </c>
      <c r="L2427" s="15" t="s">
        <v>330</v>
      </c>
      <c r="M2427" s="15" t="s">
        <v>14</v>
      </c>
      <c r="N2427" s="15" t="s">
        <v>7451</v>
      </c>
      <c r="O2427" s="15"/>
      <c r="Q2427">
        <v>0.5</v>
      </c>
      <c r="S2427" s="15"/>
      <c r="T2427">
        <f t="shared" si="75"/>
        <v>0.78539816339744828</v>
      </c>
      <c r="U2427" s="15" t="s">
        <v>6706</v>
      </c>
      <c r="V2427" s="15" t="s">
        <v>6707</v>
      </c>
    </row>
    <row r="2428" spans="1:22" ht="15" customHeight="1" x14ac:dyDescent="0.3">
      <c r="A2428" s="15" t="s">
        <v>15</v>
      </c>
      <c r="B2428" s="16">
        <v>42521</v>
      </c>
      <c r="C2428" s="16">
        <v>42521</v>
      </c>
      <c r="D2428" s="15">
        <f t="shared" si="74"/>
        <v>2016</v>
      </c>
      <c r="E2428" s="15" t="s">
        <v>27</v>
      </c>
      <c r="F2428" s="15" t="s">
        <v>289</v>
      </c>
      <c r="G2428" s="15"/>
      <c r="H2428" s="15"/>
      <c r="I2428" s="15"/>
      <c r="J2428" s="18">
        <v>0.5</v>
      </c>
      <c r="L2428" s="15" t="s">
        <v>330</v>
      </c>
      <c r="M2428" s="15" t="s">
        <v>14</v>
      </c>
      <c r="N2428" s="15" t="s">
        <v>7451</v>
      </c>
      <c r="O2428" s="15"/>
      <c r="Q2428" s="10">
        <v>0.5</v>
      </c>
      <c r="S2428" s="15"/>
      <c r="T2428">
        <f t="shared" si="75"/>
        <v>0.78539816339744828</v>
      </c>
      <c r="U2428" s="15" t="s">
        <v>6708</v>
      </c>
      <c r="V2428" s="15" t="s">
        <v>6709</v>
      </c>
    </row>
    <row r="2429" spans="1:22" ht="15" customHeight="1" x14ac:dyDescent="0.3">
      <c r="A2429" s="15" t="s">
        <v>15</v>
      </c>
      <c r="B2429" s="16">
        <v>42521</v>
      </c>
      <c r="C2429" s="16">
        <v>42521</v>
      </c>
      <c r="D2429" s="15">
        <f t="shared" si="74"/>
        <v>2016</v>
      </c>
      <c r="E2429" s="15" t="s">
        <v>27</v>
      </c>
      <c r="F2429" s="15" t="s">
        <v>266</v>
      </c>
      <c r="G2429" s="15"/>
      <c r="H2429" s="15"/>
      <c r="I2429" s="15"/>
      <c r="J2429" s="18">
        <v>0</v>
      </c>
      <c r="L2429" s="15" t="s">
        <v>330</v>
      </c>
      <c r="M2429" s="15" t="s">
        <v>14</v>
      </c>
      <c r="N2429" s="15" t="s">
        <v>7451</v>
      </c>
      <c r="O2429" s="15"/>
      <c r="Q2429">
        <v>0.5</v>
      </c>
      <c r="S2429" s="15"/>
      <c r="T2429">
        <f t="shared" si="75"/>
        <v>0.78539816339744828</v>
      </c>
      <c r="U2429" s="15" t="s">
        <v>6710</v>
      </c>
      <c r="V2429" s="15" t="s">
        <v>6711</v>
      </c>
    </row>
    <row r="2430" spans="1:22" ht="15" customHeight="1" x14ac:dyDescent="0.3">
      <c r="A2430" s="15" t="s">
        <v>15</v>
      </c>
      <c r="B2430" s="16">
        <v>42521</v>
      </c>
      <c r="C2430" s="16">
        <v>42521</v>
      </c>
      <c r="D2430" s="15">
        <f t="shared" si="74"/>
        <v>2016</v>
      </c>
      <c r="E2430" s="15" t="s">
        <v>27</v>
      </c>
      <c r="F2430" s="15" t="s">
        <v>233</v>
      </c>
      <c r="G2430" s="15"/>
      <c r="H2430" s="15"/>
      <c r="I2430" s="15"/>
      <c r="J2430" s="18">
        <v>0</v>
      </c>
      <c r="L2430" s="15" t="s">
        <v>330</v>
      </c>
      <c r="M2430" s="15" t="s">
        <v>14</v>
      </c>
      <c r="N2430" s="15" t="s">
        <v>7451</v>
      </c>
      <c r="O2430" s="15"/>
      <c r="Q2430">
        <v>0.5</v>
      </c>
      <c r="S2430" s="15"/>
      <c r="T2430">
        <f t="shared" si="75"/>
        <v>0.78539816339744828</v>
      </c>
      <c r="U2430" s="15" t="s">
        <v>6712</v>
      </c>
      <c r="V2430" s="15" t="s">
        <v>6713</v>
      </c>
    </row>
    <row r="2431" spans="1:22" ht="15" customHeight="1" x14ac:dyDescent="0.3">
      <c r="A2431" s="15" t="s">
        <v>15</v>
      </c>
      <c r="B2431" s="16">
        <v>42521</v>
      </c>
      <c r="C2431" s="16">
        <v>42521</v>
      </c>
      <c r="D2431" s="15">
        <f t="shared" si="74"/>
        <v>2016</v>
      </c>
      <c r="E2431" s="15" t="s">
        <v>27</v>
      </c>
      <c r="F2431" s="15" t="s">
        <v>360</v>
      </c>
      <c r="G2431" s="15"/>
      <c r="H2431" s="15"/>
      <c r="I2431" s="15"/>
      <c r="J2431" s="18">
        <v>0.5</v>
      </c>
      <c r="L2431" s="15" t="s">
        <v>330</v>
      </c>
      <c r="M2431" s="15" t="s">
        <v>14</v>
      </c>
      <c r="N2431" s="15" t="s">
        <v>7451</v>
      </c>
      <c r="O2431" s="15"/>
      <c r="Q2431" s="10">
        <v>0.5</v>
      </c>
      <c r="S2431" s="15"/>
      <c r="T2431">
        <f t="shared" si="75"/>
        <v>0.78539816339744828</v>
      </c>
      <c r="U2431" s="15" t="s">
        <v>6714</v>
      </c>
      <c r="V2431" s="15" t="s">
        <v>6715</v>
      </c>
    </row>
    <row r="2432" spans="1:22" ht="15" customHeight="1" x14ac:dyDescent="0.3">
      <c r="A2432" s="15" t="s">
        <v>15</v>
      </c>
      <c r="B2432" s="16">
        <v>42521</v>
      </c>
      <c r="C2432" s="16">
        <v>42521</v>
      </c>
      <c r="D2432" s="15">
        <f t="shared" si="74"/>
        <v>2016</v>
      </c>
      <c r="E2432" s="15" t="s">
        <v>27</v>
      </c>
      <c r="F2432" s="15" t="s">
        <v>289</v>
      </c>
      <c r="G2432" s="15"/>
      <c r="H2432" s="15"/>
      <c r="I2432" s="15"/>
      <c r="J2432" s="18">
        <v>0</v>
      </c>
      <c r="L2432" s="15" t="s">
        <v>330</v>
      </c>
      <c r="M2432" s="15" t="s">
        <v>14</v>
      </c>
      <c r="N2432" s="15" t="s">
        <v>7451</v>
      </c>
      <c r="O2432" s="15"/>
      <c r="Q2432">
        <v>0.5</v>
      </c>
      <c r="S2432" s="15"/>
      <c r="T2432">
        <f t="shared" si="75"/>
        <v>0.78539816339744828</v>
      </c>
      <c r="U2432" s="15" t="s">
        <v>6716</v>
      </c>
      <c r="V2432" s="15" t="s">
        <v>6717</v>
      </c>
    </row>
    <row r="2433" spans="1:22" ht="15" customHeight="1" x14ac:dyDescent="0.3">
      <c r="A2433" s="15" t="s">
        <v>15</v>
      </c>
      <c r="B2433" s="16">
        <v>42521</v>
      </c>
      <c r="C2433" s="16">
        <v>42521</v>
      </c>
      <c r="D2433" s="15">
        <f t="shared" si="74"/>
        <v>2016</v>
      </c>
      <c r="E2433" s="15" t="s">
        <v>27</v>
      </c>
      <c r="F2433" s="15" t="s">
        <v>289</v>
      </c>
      <c r="G2433" s="15"/>
      <c r="H2433" s="15"/>
      <c r="I2433" s="15"/>
      <c r="J2433" s="18">
        <v>0</v>
      </c>
      <c r="L2433" s="15" t="s">
        <v>330</v>
      </c>
      <c r="M2433" s="15" t="s">
        <v>14</v>
      </c>
      <c r="N2433" s="15" t="s">
        <v>7451</v>
      </c>
      <c r="O2433" s="15"/>
      <c r="Q2433">
        <v>0.5</v>
      </c>
      <c r="S2433" s="15"/>
      <c r="T2433">
        <f t="shared" si="75"/>
        <v>0.78539816339744828</v>
      </c>
      <c r="U2433" s="15" t="s">
        <v>6718</v>
      </c>
      <c r="V2433" s="15" t="s">
        <v>6719</v>
      </c>
    </row>
    <row r="2434" spans="1:22" ht="15" customHeight="1" x14ac:dyDescent="0.3">
      <c r="A2434" s="15" t="s">
        <v>15</v>
      </c>
      <c r="B2434" s="16">
        <v>42521</v>
      </c>
      <c r="C2434" s="16">
        <v>42521</v>
      </c>
      <c r="D2434" s="15">
        <f t="shared" si="74"/>
        <v>2016</v>
      </c>
      <c r="E2434" s="15" t="s">
        <v>27</v>
      </c>
      <c r="F2434" s="15" t="s">
        <v>289</v>
      </c>
      <c r="G2434" s="15"/>
      <c r="H2434" s="15"/>
      <c r="I2434" s="15"/>
      <c r="J2434" s="18">
        <v>0</v>
      </c>
      <c r="L2434" s="15" t="s">
        <v>240</v>
      </c>
      <c r="M2434" s="15" t="s">
        <v>14</v>
      </c>
      <c r="N2434" s="15" t="s">
        <v>7451</v>
      </c>
      <c r="O2434" s="15"/>
      <c r="Q2434">
        <v>0.5</v>
      </c>
      <c r="S2434" s="15"/>
      <c r="T2434">
        <f t="shared" si="75"/>
        <v>0.78539816339744828</v>
      </c>
      <c r="U2434" s="15" t="s">
        <v>6720</v>
      </c>
      <c r="V2434" s="15" t="s">
        <v>6721</v>
      </c>
    </row>
    <row r="2435" spans="1:22" ht="15" customHeight="1" x14ac:dyDescent="0.3">
      <c r="A2435" s="15" t="s">
        <v>15</v>
      </c>
      <c r="B2435" s="16">
        <v>42521</v>
      </c>
      <c r="C2435" s="16">
        <v>42521</v>
      </c>
      <c r="D2435" s="15">
        <f t="shared" ref="D2435:D2498" si="76">YEAR(C2435)</f>
        <v>2016</v>
      </c>
      <c r="E2435" s="15" t="s">
        <v>27</v>
      </c>
      <c r="F2435" s="15" t="s">
        <v>360</v>
      </c>
      <c r="G2435" s="15"/>
      <c r="H2435" s="15"/>
      <c r="I2435" s="15"/>
      <c r="J2435" s="18">
        <v>0</v>
      </c>
      <c r="L2435" s="15" t="s">
        <v>330</v>
      </c>
      <c r="M2435" s="15" t="s">
        <v>14</v>
      </c>
      <c r="N2435" s="15" t="s">
        <v>7451</v>
      </c>
      <c r="O2435" s="15"/>
      <c r="Q2435">
        <v>0.5</v>
      </c>
      <c r="S2435" s="15"/>
      <c r="T2435">
        <f t="shared" ref="T2435:T2498" si="77">PI()*(Q2435^2)</f>
        <v>0.78539816339744828</v>
      </c>
      <c r="U2435" s="15" t="s">
        <v>6722</v>
      </c>
      <c r="V2435" s="15" t="s">
        <v>6723</v>
      </c>
    </row>
    <row r="2436" spans="1:22" ht="15" customHeight="1" x14ac:dyDescent="0.3">
      <c r="A2436" s="15" t="s">
        <v>15</v>
      </c>
      <c r="B2436" s="16">
        <v>42521</v>
      </c>
      <c r="C2436" s="16">
        <v>42521</v>
      </c>
      <c r="D2436" s="15">
        <f t="shared" si="76"/>
        <v>2016</v>
      </c>
      <c r="E2436" s="15" t="s">
        <v>27</v>
      </c>
      <c r="F2436" s="15" t="s">
        <v>289</v>
      </c>
      <c r="G2436" s="15"/>
      <c r="H2436" s="15"/>
      <c r="I2436" s="15"/>
      <c r="J2436" s="18">
        <v>1</v>
      </c>
      <c r="L2436" s="15" t="s">
        <v>240</v>
      </c>
      <c r="M2436" s="15" t="s">
        <v>12</v>
      </c>
      <c r="N2436" s="15" t="s">
        <v>7451</v>
      </c>
      <c r="O2436" s="15"/>
      <c r="Q2436" s="10">
        <v>1</v>
      </c>
      <c r="S2436" s="15"/>
      <c r="T2436">
        <f t="shared" si="77"/>
        <v>3.1415926535897931</v>
      </c>
      <c r="U2436" s="15" t="s">
        <v>6724</v>
      </c>
      <c r="V2436" s="15" t="s">
        <v>6725</v>
      </c>
    </row>
    <row r="2437" spans="1:22" ht="15" customHeight="1" x14ac:dyDescent="0.3">
      <c r="A2437" s="15" t="s">
        <v>15</v>
      </c>
      <c r="B2437" s="16">
        <v>42521</v>
      </c>
      <c r="C2437" s="16">
        <v>42521</v>
      </c>
      <c r="D2437" s="15">
        <f t="shared" si="76"/>
        <v>2016</v>
      </c>
      <c r="E2437" s="15" t="s">
        <v>27</v>
      </c>
      <c r="F2437" s="15" t="s">
        <v>1825</v>
      </c>
      <c r="G2437" s="15"/>
      <c r="H2437" s="15"/>
      <c r="I2437" s="15"/>
      <c r="J2437" s="18">
        <v>10</v>
      </c>
      <c r="L2437" s="15" t="s">
        <v>245</v>
      </c>
      <c r="M2437" s="15" t="s">
        <v>14</v>
      </c>
      <c r="N2437" s="15" t="s">
        <v>7452</v>
      </c>
      <c r="O2437" s="15"/>
      <c r="Q2437" s="10">
        <v>10</v>
      </c>
      <c r="S2437" s="15"/>
      <c r="T2437">
        <f t="shared" si="77"/>
        <v>314.15926535897933</v>
      </c>
      <c r="U2437" s="15" t="s">
        <v>6726</v>
      </c>
      <c r="V2437" s="15" t="s">
        <v>6727</v>
      </c>
    </row>
    <row r="2438" spans="1:22" ht="15" customHeight="1" x14ac:dyDescent="0.3">
      <c r="A2438" s="15" t="s">
        <v>15</v>
      </c>
      <c r="B2438" s="16">
        <v>42521</v>
      </c>
      <c r="C2438" s="16">
        <v>42521</v>
      </c>
      <c r="D2438" s="15">
        <f t="shared" si="76"/>
        <v>2016</v>
      </c>
      <c r="E2438" s="15" t="s">
        <v>27</v>
      </c>
      <c r="F2438" s="15" t="s">
        <v>266</v>
      </c>
      <c r="G2438" s="15"/>
      <c r="H2438" s="15"/>
      <c r="I2438" s="15"/>
      <c r="J2438" s="18">
        <v>1</v>
      </c>
      <c r="L2438" s="15" t="s">
        <v>240</v>
      </c>
      <c r="M2438" s="15" t="s">
        <v>14</v>
      </c>
      <c r="N2438" s="15" t="s">
        <v>7451</v>
      </c>
      <c r="O2438" s="15"/>
      <c r="Q2438" s="10">
        <v>1</v>
      </c>
      <c r="S2438" s="15"/>
      <c r="T2438">
        <f t="shared" si="77"/>
        <v>3.1415926535897931</v>
      </c>
      <c r="U2438" s="15" t="s">
        <v>6728</v>
      </c>
      <c r="V2438" s="15" t="s">
        <v>6729</v>
      </c>
    </row>
    <row r="2439" spans="1:22" ht="15" customHeight="1" x14ac:dyDescent="0.3">
      <c r="A2439" s="15" t="s">
        <v>15</v>
      </c>
      <c r="B2439" s="16">
        <v>42521</v>
      </c>
      <c r="C2439" s="16">
        <v>42521</v>
      </c>
      <c r="D2439" s="15">
        <f t="shared" si="76"/>
        <v>2016</v>
      </c>
      <c r="E2439" s="15" t="s">
        <v>27</v>
      </c>
      <c r="F2439" s="15" t="s">
        <v>266</v>
      </c>
      <c r="G2439" s="15"/>
      <c r="H2439" s="15"/>
      <c r="I2439" s="15"/>
      <c r="J2439" s="18">
        <v>1.5</v>
      </c>
      <c r="L2439" s="15" t="s">
        <v>240</v>
      </c>
      <c r="M2439" s="15" t="s">
        <v>14</v>
      </c>
      <c r="N2439" s="15" t="s">
        <v>7451</v>
      </c>
      <c r="O2439" s="15"/>
      <c r="Q2439" s="10">
        <v>1.5</v>
      </c>
      <c r="S2439" s="15"/>
      <c r="T2439">
        <f t="shared" si="77"/>
        <v>7.0685834705770345</v>
      </c>
      <c r="U2439" s="15" t="s">
        <v>6730</v>
      </c>
      <c r="V2439" s="15" t="s">
        <v>6731</v>
      </c>
    </row>
    <row r="2440" spans="1:22" ht="15" customHeight="1" x14ac:dyDescent="0.3">
      <c r="A2440" s="15" t="s">
        <v>15</v>
      </c>
      <c r="B2440" s="16">
        <v>42521</v>
      </c>
      <c r="C2440" s="16">
        <v>42521</v>
      </c>
      <c r="D2440" s="15">
        <f t="shared" si="76"/>
        <v>2016</v>
      </c>
      <c r="E2440" s="15" t="s">
        <v>27</v>
      </c>
      <c r="F2440" s="15" t="s">
        <v>266</v>
      </c>
      <c r="G2440" s="15"/>
      <c r="H2440" s="15"/>
      <c r="I2440" s="15"/>
      <c r="J2440" s="18">
        <v>1.5</v>
      </c>
      <c r="L2440" s="15" t="s">
        <v>240</v>
      </c>
      <c r="M2440" s="15" t="s">
        <v>14</v>
      </c>
      <c r="N2440" s="15" t="s">
        <v>7451</v>
      </c>
      <c r="O2440" s="15"/>
      <c r="Q2440" s="10">
        <v>1.5</v>
      </c>
      <c r="S2440" s="15"/>
      <c r="T2440">
        <f t="shared" si="77"/>
        <v>7.0685834705770345</v>
      </c>
      <c r="U2440" s="15" t="s">
        <v>6732</v>
      </c>
      <c r="V2440" s="15" t="s">
        <v>6733</v>
      </c>
    </row>
    <row r="2441" spans="1:22" ht="15" customHeight="1" x14ac:dyDescent="0.3">
      <c r="A2441" s="15" t="s">
        <v>15</v>
      </c>
      <c r="B2441" s="16">
        <v>42521</v>
      </c>
      <c r="C2441" s="16">
        <v>42521</v>
      </c>
      <c r="D2441" s="15">
        <f t="shared" si="76"/>
        <v>2016</v>
      </c>
      <c r="E2441" s="15" t="s">
        <v>27</v>
      </c>
      <c r="F2441" s="15" t="s">
        <v>329</v>
      </c>
      <c r="G2441" s="15"/>
      <c r="H2441" s="15"/>
      <c r="I2441" s="15"/>
      <c r="J2441" s="18">
        <v>0</v>
      </c>
      <c r="L2441" s="15" t="s">
        <v>330</v>
      </c>
      <c r="M2441" s="15" t="s">
        <v>14</v>
      </c>
      <c r="N2441" s="15" t="s">
        <v>7451</v>
      </c>
      <c r="O2441" s="15"/>
      <c r="Q2441">
        <v>0.5</v>
      </c>
      <c r="S2441" s="15"/>
      <c r="T2441">
        <f t="shared" si="77"/>
        <v>0.78539816339744828</v>
      </c>
      <c r="U2441" s="15" t="s">
        <v>6734</v>
      </c>
      <c r="V2441" s="15" t="s">
        <v>6735</v>
      </c>
    </row>
    <row r="2442" spans="1:22" ht="15" customHeight="1" x14ac:dyDescent="0.3">
      <c r="A2442" s="15" t="s">
        <v>15</v>
      </c>
      <c r="B2442" s="16">
        <v>42521</v>
      </c>
      <c r="C2442" s="16">
        <v>42521</v>
      </c>
      <c r="D2442" s="15">
        <f t="shared" si="76"/>
        <v>2016</v>
      </c>
      <c r="E2442" s="15" t="s">
        <v>27</v>
      </c>
      <c r="F2442" s="15" t="s">
        <v>266</v>
      </c>
      <c r="G2442" s="15"/>
      <c r="H2442" s="15"/>
      <c r="I2442" s="15"/>
      <c r="J2442" s="18">
        <v>0</v>
      </c>
      <c r="L2442" s="15" t="s">
        <v>330</v>
      </c>
      <c r="M2442" s="15" t="s">
        <v>14</v>
      </c>
      <c r="N2442" s="15" t="s">
        <v>7451</v>
      </c>
      <c r="O2442" s="15"/>
      <c r="Q2442">
        <v>0.5</v>
      </c>
      <c r="S2442" s="15"/>
      <c r="T2442">
        <f t="shared" si="77"/>
        <v>0.78539816339744828</v>
      </c>
      <c r="U2442" s="15" t="s">
        <v>6736</v>
      </c>
      <c r="V2442" s="15" t="s">
        <v>6737</v>
      </c>
    </row>
    <row r="2443" spans="1:22" ht="15" customHeight="1" x14ac:dyDescent="0.3">
      <c r="A2443" s="15" t="s">
        <v>15</v>
      </c>
      <c r="B2443" s="16">
        <v>42521</v>
      </c>
      <c r="C2443" s="16">
        <v>42521</v>
      </c>
      <c r="D2443" s="15">
        <f t="shared" si="76"/>
        <v>2016</v>
      </c>
      <c r="E2443" s="15" t="s">
        <v>27</v>
      </c>
      <c r="F2443" s="15" t="s">
        <v>266</v>
      </c>
      <c r="G2443" s="15"/>
      <c r="H2443" s="15"/>
      <c r="I2443" s="15"/>
      <c r="J2443" s="18">
        <v>0</v>
      </c>
      <c r="L2443" s="15" t="s">
        <v>330</v>
      </c>
      <c r="M2443" s="15" t="s">
        <v>14</v>
      </c>
      <c r="N2443" s="15" t="s">
        <v>7451</v>
      </c>
      <c r="O2443" s="15"/>
      <c r="Q2443">
        <v>0.5</v>
      </c>
      <c r="S2443" s="15"/>
      <c r="T2443">
        <f t="shared" si="77"/>
        <v>0.78539816339744828</v>
      </c>
      <c r="U2443" s="15" t="s">
        <v>6738</v>
      </c>
      <c r="V2443" s="15" t="s">
        <v>6739</v>
      </c>
    </row>
    <row r="2444" spans="1:22" ht="15" customHeight="1" x14ac:dyDescent="0.3">
      <c r="A2444" s="15" t="s">
        <v>15</v>
      </c>
      <c r="B2444" s="16">
        <v>42521</v>
      </c>
      <c r="C2444" s="16">
        <v>42521</v>
      </c>
      <c r="D2444" s="15">
        <f t="shared" si="76"/>
        <v>2016</v>
      </c>
      <c r="E2444" s="15" t="s">
        <v>27</v>
      </c>
      <c r="F2444" s="15" t="s">
        <v>266</v>
      </c>
      <c r="G2444" s="15"/>
      <c r="H2444" s="15"/>
      <c r="I2444" s="15"/>
      <c r="J2444" s="18">
        <v>0</v>
      </c>
      <c r="L2444" s="15" t="s">
        <v>330</v>
      </c>
      <c r="M2444" s="15" t="s">
        <v>14</v>
      </c>
      <c r="N2444" s="15" t="s">
        <v>7451</v>
      </c>
      <c r="O2444" s="15"/>
      <c r="Q2444">
        <v>0.5</v>
      </c>
      <c r="S2444" s="15"/>
      <c r="T2444">
        <f t="shared" si="77"/>
        <v>0.78539816339744828</v>
      </c>
      <c r="U2444" s="15" t="s">
        <v>6740</v>
      </c>
      <c r="V2444" s="15" t="s">
        <v>6741</v>
      </c>
    </row>
    <row r="2445" spans="1:22" ht="15" customHeight="1" x14ac:dyDescent="0.3">
      <c r="A2445" s="15" t="s">
        <v>15</v>
      </c>
      <c r="B2445" s="16">
        <v>42521</v>
      </c>
      <c r="C2445" s="16">
        <v>42521</v>
      </c>
      <c r="D2445" s="15">
        <f t="shared" si="76"/>
        <v>2016</v>
      </c>
      <c r="E2445" s="15" t="s">
        <v>27</v>
      </c>
      <c r="F2445" s="15" t="s">
        <v>266</v>
      </c>
      <c r="G2445" s="15"/>
      <c r="H2445" s="15"/>
      <c r="I2445" s="15"/>
      <c r="J2445" s="18">
        <v>0</v>
      </c>
      <c r="L2445" s="15" t="s">
        <v>330</v>
      </c>
      <c r="M2445" s="15" t="s">
        <v>14</v>
      </c>
      <c r="N2445" s="15" t="s">
        <v>7451</v>
      </c>
      <c r="O2445" s="15"/>
      <c r="Q2445">
        <v>0.5</v>
      </c>
      <c r="S2445" s="15"/>
      <c r="T2445">
        <f t="shared" si="77"/>
        <v>0.78539816339744828</v>
      </c>
      <c r="U2445" s="15" t="s">
        <v>6742</v>
      </c>
      <c r="V2445" s="15" t="s">
        <v>6743</v>
      </c>
    </row>
    <row r="2446" spans="1:22" ht="15" customHeight="1" x14ac:dyDescent="0.3">
      <c r="A2446" s="15" t="s">
        <v>15</v>
      </c>
      <c r="B2446" s="16">
        <v>42521</v>
      </c>
      <c r="C2446" s="16">
        <v>42521</v>
      </c>
      <c r="D2446" s="15">
        <f t="shared" si="76"/>
        <v>2016</v>
      </c>
      <c r="E2446" s="15" t="s">
        <v>27</v>
      </c>
      <c r="F2446" s="15" t="s">
        <v>266</v>
      </c>
      <c r="G2446" s="15"/>
      <c r="H2446" s="15"/>
      <c r="I2446" s="15"/>
      <c r="J2446" s="18">
        <v>0</v>
      </c>
      <c r="L2446" s="15" t="s">
        <v>330</v>
      </c>
      <c r="M2446" s="15" t="s">
        <v>14</v>
      </c>
      <c r="N2446" s="15" t="s">
        <v>7451</v>
      </c>
      <c r="O2446" s="15"/>
      <c r="Q2446">
        <v>0.5</v>
      </c>
      <c r="S2446" s="15"/>
      <c r="T2446">
        <f t="shared" si="77"/>
        <v>0.78539816339744828</v>
      </c>
      <c r="U2446" s="15" t="s">
        <v>6744</v>
      </c>
      <c r="V2446" s="15" t="s">
        <v>6745</v>
      </c>
    </row>
    <row r="2447" spans="1:22" ht="15" customHeight="1" x14ac:dyDescent="0.3">
      <c r="A2447" s="15" t="s">
        <v>15</v>
      </c>
      <c r="B2447" s="16">
        <v>42521</v>
      </c>
      <c r="C2447" s="16">
        <v>42521</v>
      </c>
      <c r="D2447" s="15">
        <f t="shared" si="76"/>
        <v>2016</v>
      </c>
      <c r="E2447" s="15" t="s">
        <v>27</v>
      </c>
      <c r="F2447" s="15" t="s">
        <v>335</v>
      </c>
      <c r="G2447" s="15"/>
      <c r="H2447" s="15"/>
      <c r="I2447" s="15"/>
      <c r="J2447" s="18">
        <v>0</v>
      </c>
      <c r="L2447" s="15" t="s">
        <v>330</v>
      </c>
      <c r="M2447" s="15" t="s">
        <v>14</v>
      </c>
      <c r="N2447" s="15" t="s">
        <v>7451</v>
      </c>
      <c r="O2447" s="15"/>
      <c r="Q2447">
        <v>0.5</v>
      </c>
      <c r="S2447" s="15"/>
      <c r="T2447">
        <f t="shared" si="77"/>
        <v>0.78539816339744828</v>
      </c>
      <c r="U2447" s="15" t="s">
        <v>6746</v>
      </c>
      <c r="V2447" s="15" t="s">
        <v>6747</v>
      </c>
    </row>
    <row r="2448" spans="1:22" ht="15" customHeight="1" x14ac:dyDescent="0.3">
      <c r="A2448" s="15" t="s">
        <v>15</v>
      </c>
      <c r="B2448" s="16">
        <v>42521</v>
      </c>
      <c r="C2448" s="16">
        <v>42521</v>
      </c>
      <c r="D2448" s="15">
        <f t="shared" si="76"/>
        <v>2016</v>
      </c>
      <c r="E2448" s="15" t="s">
        <v>27</v>
      </c>
      <c r="F2448" s="15" t="s">
        <v>266</v>
      </c>
      <c r="G2448" s="15"/>
      <c r="H2448" s="15"/>
      <c r="I2448" s="15"/>
      <c r="J2448" s="18">
        <v>0</v>
      </c>
      <c r="L2448" s="15" t="s">
        <v>330</v>
      </c>
      <c r="M2448" s="15" t="s">
        <v>14</v>
      </c>
      <c r="N2448" s="15" t="s">
        <v>7451</v>
      </c>
      <c r="O2448" s="15"/>
      <c r="Q2448">
        <v>0.5</v>
      </c>
      <c r="S2448" s="15"/>
      <c r="T2448">
        <f t="shared" si="77"/>
        <v>0.78539816339744828</v>
      </c>
      <c r="U2448" s="15" t="s">
        <v>6748</v>
      </c>
      <c r="V2448" s="15" t="s">
        <v>6749</v>
      </c>
    </row>
    <row r="2449" spans="1:22" ht="15" customHeight="1" x14ac:dyDescent="0.3">
      <c r="A2449" s="15" t="s">
        <v>15</v>
      </c>
      <c r="B2449" s="16">
        <v>42521</v>
      </c>
      <c r="C2449" s="16">
        <v>42521</v>
      </c>
      <c r="D2449" s="15">
        <f t="shared" si="76"/>
        <v>2016</v>
      </c>
      <c r="E2449" s="15" t="s">
        <v>27</v>
      </c>
      <c r="F2449" s="15" t="s">
        <v>266</v>
      </c>
      <c r="G2449" s="15"/>
      <c r="H2449" s="15"/>
      <c r="I2449" s="15"/>
      <c r="J2449" s="18">
        <v>0</v>
      </c>
      <c r="L2449" s="15" t="s">
        <v>330</v>
      </c>
      <c r="M2449" s="15" t="s">
        <v>14</v>
      </c>
      <c r="N2449" s="15" t="s">
        <v>7451</v>
      </c>
      <c r="O2449" s="15"/>
      <c r="Q2449">
        <v>0.5</v>
      </c>
      <c r="S2449" s="15"/>
      <c r="T2449">
        <f t="shared" si="77"/>
        <v>0.78539816339744828</v>
      </c>
      <c r="U2449" s="15" t="s">
        <v>6750</v>
      </c>
      <c r="V2449" s="15" t="s">
        <v>6751</v>
      </c>
    </row>
    <row r="2450" spans="1:22" ht="15" customHeight="1" x14ac:dyDescent="0.3">
      <c r="A2450" s="15" t="s">
        <v>15</v>
      </c>
      <c r="B2450" s="16">
        <v>42521</v>
      </c>
      <c r="C2450" s="16">
        <v>42521</v>
      </c>
      <c r="D2450" s="15">
        <f t="shared" si="76"/>
        <v>2016</v>
      </c>
      <c r="E2450" s="15" t="s">
        <v>27</v>
      </c>
      <c r="F2450" s="15" t="s">
        <v>266</v>
      </c>
      <c r="G2450" s="15"/>
      <c r="H2450" s="15"/>
      <c r="I2450" s="15"/>
      <c r="J2450" s="18">
        <v>0</v>
      </c>
      <c r="L2450" s="15" t="s">
        <v>330</v>
      </c>
      <c r="M2450" s="15" t="s">
        <v>14</v>
      </c>
      <c r="N2450" s="15" t="s">
        <v>7451</v>
      </c>
      <c r="O2450" s="15"/>
      <c r="Q2450">
        <v>0.5</v>
      </c>
      <c r="S2450" s="15"/>
      <c r="T2450">
        <f t="shared" si="77"/>
        <v>0.78539816339744828</v>
      </c>
      <c r="U2450" s="15" t="s">
        <v>6752</v>
      </c>
      <c r="V2450" s="15" t="s">
        <v>6753</v>
      </c>
    </row>
    <row r="2451" spans="1:22" ht="15" customHeight="1" x14ac:dyDescent="0.3">
      <c r="A2451" s="15" t="s">
        <v>15</v>
      </c>
      <c r="B2451" s="16">
        <v>42521</v>
      </c>
      <c r="C2451" s="16">
        <v>42521</v>
      </c>
      <c r="D2451" s="15">
        <f t="shared" si="76"/>
        <v>2016</v>
      </c>
      <c r="E2451" s="15" t="s">
        <v>27</v>
      </c>
      <c r="F2451" s="15" t="s">
        <v>266</v>
      </c>
      <c r="G2451" s="15"/>
      <c r="H2451" s="15"/>
      <c r="I2451" s="15"/>
      <c r="J2451" s="18">
        <v>0</v>
      </c>
      <c r="L2451" s="15" t="s">
        <v>330</v>
      </c>
      <c r="M2451" s="15" t="s">
        <v>14</v>
      </c>
      <c r="N2451" s="15" t="s">
        <v>7451</v>
      </c>
      <c r="O2451" s="15"/>
      <c r="Q2451">
        <v>0.5</v>
      </c>
      <c r="S2451" s="15"/>
      <c r="T2451">
        <f t="shared" si="77"/>
        <v>0.78539816339744828</v>
      </c>
      <c r="U2451" s="15" t="s">
        <v>6754</v>
      </c>
      <c r="V2451" s="15" t="s">
        <v>6755</v>
      </c>
    </row>
    <row r="2452" spans="1:22" ht="15" customHeight="1" x14ac:dyDescent="0.3">
      <c r="A2452" s="15" t="s">
        <v>15</v>
      </c>
      <c r="B2452" s="16">
        <v>42521</v>
      </c>
      <c r="C2452" s="16">
        <v>42521</v>
      </c>
      <c r="D2452" s="15">
        <f t="shared" si="76"/>
        <v>2016</v>
      </c>
      <c r="E2452" s="15" t="s">
        <v>27</v>
      </c>
      <c r="F2452" s="15" t="s">
        <v>266</v>
      </c>
      <c r="G2452" s="15"/>
      <c r="H2452" s="15"/>
      <c r="I2452" s="15"/>
      <c r="J2452" s="18">
        <v>0</v>
      </c>
      <c r="L2452" s="15" t="s">
        <v>330</v>
      </c>
      <c r="M2452" s="15" t="s">
        <v>14</v>
      </c>
      <c r="N2452" s="15" t="s">
        <v>7451</v>
      </c>
      <c r="O2452" s="15"/>
      <c r="Q2452">
        <v>0.5</v>
      </c>
      <c r="S2452" s="15"/>
      <c r="T2452">
        <f t="shared" si="77"/>
        <v>0.78539816339744828</v>
      </c>
      <c r="U2452" s="15" t="s">
        <v>6756</v>
      </c>
      <c r="V2452" s="15" t="s">
        <v>6757</v>
      </c>
    </row>
    <row r="2453" spans="1:22" ht="15" customHeight="1" x14ac:dyDescent="0.3">
      <c r="A2453" s="15" t="s">
        <v>15</v>
      </c>
      <c r="B2453" s="16">
        <v>42521</v>
      </c>
      <c r="C2453" s="16">
        <v>42521</v>
      </c>
      <c r="D2453" s="15">
        <f t="shared" si="76"/>
        <v>2016</v>
      </c>
      <c r="E2453" s="15" t="s">
        <v>27</v>
      </c>
      <c r="F2453" s="15" t="s">
        <v>2440</v>
      </c>
      <c r="G2453" s="15"/>
      <c r="H2453" s="15"/>
      <c r="I2453" s="15"/>
      <c r="J2453" s="18">
        <v>1</v>
      </c>
      <c r="L2453" s="15" t="s">
        <v>240</v>
      </c>
      <c r="M2453" s="15" t="s">
        <v>14</v>
      </c>
      <c r="N2453" s="15" t="s">
        <v>7452</v>
      </c>
      <c r="O2453" s="15"/>
      <c r="Q2453" s="10">
        <v>1</v>
      </c>
      <c r="S2453" s="15"/>
      <c r="T2453">
        <f t="shared" si="77"/>
        <v>3.1415926535897931</v>
      </c>
      <c r="U2453" s="15" t="s">
        <v>6758</v>
      </c>
      <c r="V2453" s="15" t="s">
        <v>6759</v>
      </c>
    </row>
    <row r="2454" spans="1:22" ht="15" customHeight="1" x14ac:dyDescent="0.3">
      <c r="A2454" s="15" t="s">
        <v>15</v>
      </c>
      <c r="B2454" s="16">
        <v>42521</v>
      </c>
      <c r="C2454" s="16">
        <v>42521</v>
      </c>
      <c r="D2454" s="15">
        <f t="shared" si="76"/>
        <v>2016</v>
      </c>
      <c r="E2454" s="15" t="s">
        <v>27</v>
      </c>
      <c r="F2454" s="15" t="s">
        <v>266</v>
      </c>
      <c r="G2454" s="15"/>
      <c r="H2454" s="15"/>
      <c r="I2454" s="15"/>
      <c r="J2454" s="18">
        <v>1</v>
      </c>
      <c r="L2454" s="15" t="s">
        <v>240</v>
      </c>
      <c r="M2454" s="15" t="s">
        <v>14</v>
      </c>
      <c r="N2454" s="15" t="s">
        <v>7451</v>
      </c>
      <c r="O2454" s="15"/>
      <c r="Q2454" s="10">
        <v>1</v>
      </c>
      <c r="S2454" s="15"/>
      <c r="T2454">
        <f t="shared" si="77"/>
        <v>3.1415926535897931</v>
      </c>
      <c r="U2454" s="15" t="s">
        <v>6760</v>
      </c>
      <c r="V2454" s="15" t="s">
        <v>6761</v>
      </c>
    </row>
    <row r="2455" spans="1:22" ht="15" customHeight="1" x14ac:dyDescent="0.3">
      <c r="A2455" s="15" t="s">
        <v>136</v>
      </c>
      <c r="B2455" s="16">
        <v>42521</v>
      </c>
      <c r="C2455" s="16">
        <v>42521</v>
      </c>
      <c r="D2455" s="15">
        <f t="shared" si="76"/>
        <v>2016</v>
      </c>
      <c r="E2455" s="15" t="s">
        <v>27</v>
      </c>
      <c r="F2455" s="15" t="s">
        <v>2440</v>
      </c>
      <c r="G2455" s="15"/>
      <c r="H2455" s="15"/>
      <c r="I2455" s="15"/>
      <c r="J2455" s="18">
        <v>0</v>
      </c>
      <c r="L2455" s="15" t="s">
        <v>330</v>
      </c>
      <c r="M2455" s="15" t="s">
        <v>12</v>
      </c>
      <c r="N2455" s="15" t="s">
        <v>7451</v>
      </c>
      <c r="O2455" s="15"/>
      <c r="Q2455">
        <v>0.5</v>
      </c>
      <c r="S2455" s="15"/>
      <c r="T2455">
        <f t="shared" si="77"/>
        <v>0.78539816339744828</v>
      </c>
      <c r="U2455" s="15" t="s">
        <v>6762</v>
      </c>
      <c r="V2455" s="15" t="s">
        <v>6763</v>
      </c>
    </row>
    <row r="2456" spans="1:22" ht="15" customHeight="1" x14ac:dyDescent="0.3">
      <c r="A2456" s="15" t="s">
        <v>136</v>
      </c>
      <c r="B2456" s="16">
        <v>42521</v>
      </c>
      <c r="C2456" s="16">
        <v>42521</v>
      </c>
      <c r="D2456" s="15">
        <f t="shared" si="76"/>
        <v>2016</v>
      </c>
      <c r="E2456" s="15" t="s">
        <v>27</v>
      </c>
      <c r="F2456" s="15" t="s">
        <v>2440</v>
      </c>
      <c r="G2456" s="15"/>
      <c r="H2456" s="15"/>
      <c r="I2456" s="15"/>
      <c r="J2456" s="18">
        <v>3</v>
      </c>
      <c r="L2456" s="15" t="s">
        <v>240</v>
      </c>
      <c r="M2456" s="15" t="s">
        <v>12</v>
      </c>
      <c r="N2456" s="15" t="s">
        <v>7452</v>
      </c>
      <c r="O2456" s="15"/>
      <c r="Q2456" s="10">
        <v>3</v>
      </c>
      <c r="S2456" s="15"/>
      <c r="T2456">
        <f t="shared" si="77"/>
        <v>28.274333882308138</v>
      </c>
      <c r="U2456" s="15" t="s">
        <v>6764</v>
      </c>
      <c r="V2456" s="15" t="s">
        <v>6765</v>
      </c>
    </row>
    <row r="2457" spans="1:22" ht="15" customHeight="1" x14ac:dyDescent="0.3">
      <c r="A2457" s="15" t="s">
        <v>30</v>
      </c>
      <c r="B2457" s="16">
        <v>42521</v>
      </c>
      <c r="C2457" s="16">
        <v>42521</v>
      </c>
      <c r="D2457" s="15">
        <f t="shared" si="76"/>
        <v>2016</v>
      </c>
      <c r="E2457" s="15" t="s">
        <v>27</v>
      </c>
      <c r="F2457" s="15" t="s">
        <v>2440</v>
      </c>
      <c r="G2457" s="15"/>
      <c r="H2457" s="15"/>
      <c r="I2457" s="15"/>
      <c r="J2457" s="18">
        <v>2</v>
      </c>
      <c r="L2457" s="15" t="s">
        <v>240</v>
      </c>
      <c r="M2457" s="15" t="s">
        <v>14</v>
      </c>
      <c r="N2457" s="15" t="s">
        <v>7452</v>
      </c>
      <c r="O2457" s="15"/>
      <c r="Q2457" s="10">
        <v>2</v>
      </c>
      <c r="S2457" s="15"/>
      <c r="T2457">
        <f t="shared" si="77"/>
        <v>12.566370614359172</v>
      </c>
      <c r="U2457" s="15" t="s">
        <v>6766</v>
      </c>
      <c r="V2457" s="15" t="s">
        <v>6767</v>
      </c>
    </row>
    <row r="2458" spans="1:22" ht="15" customHeight="1" x14ac:dyDescent="0.3">
      <c r="A2458" s="15" t="s">
        <v>30</v>
      </c>
      <c r="B2458" s="16">
        <v>42521</v>
      </c>
      <c r="C2458" s="16">
        <v>42521</v>
      </c>
      <c r="D2458" s="15">
        <f t="shared" si="76"/>
        <v>2016</v>
      </c>
      <c r="E2458" s="15" t="s">
        <v>27</v>
      </c>
      <c r="F2458" s="15" t="s">
        <v>289</v>
      </c>
      <c r="G2458" s="15"/>
      <c r="H2458" s="15"/>
      <c r="I2458" s="15"/>
      <c r="J2458" s="18">
        <v>0</v>
      </c>
      <c r="L2458" s="15" t="s">
        <v>330</v>
      </c>
      <c r="M2458" s="15" t="s">
        <v>12</v>
      </c>
      <c r="N2458" s="15" t="s">
        <v>7451</v>
      </c>
      <c r="O2458" s="15"/>
      <c r="Q2458">
        <v>0.5</v>
      </c>
      <c r="S2458" s="15"/>
      <c r="T2458">
        <f t="shared" si="77"/>
        <v>0.78539816339744828</v>
      </c>
      <c r="U2458" s="15" t="s">
        <v>6768</v>
      </c>
      <c r="V2458" s="15" t="s">
        <v>6769</v>
      </c>
    </row>
    <row r="2459" spans="1:22" ht="15" customHeight="1" x14ac:dyDescent="0.3">
      <c r="A2459" s="15" t="s">
        <v>33</v>
      </c>
      <c r="B2459" s="16">
        <v>42521</v>
      </c>
      <c r="C2459" s="16">
        <v>42521</v>
      </c>
      <c r="D2459" s="15">
        <f t="shared" si="76"/>
        <v>2016</v>
      </c>
      <c r="E2459" s="15" t="s">
        <v>27</v>
      </c>
      <c r="F2459" s="15" t="s">
        <v>233</v>
      </c>
      <c r="G2459" s="15"/>
      <c r="H2459" s="15"/>
      <c r="I2459" s="15"/>
      <c r="J2459" s="18">
        <v>1</v>
      </c>
      <c r="L2459" s="15" t="s">
        <v>240</v>
      </c>
      <c r="M2459" s="15" t="s">
        <v>12</v>
      </c>
      <c r="N2459" s="15" t="s">
        <v>7451</v>
      </c>
      <c r="O2459" s="15"/>
      <c r="Q2459" s="10">
        <v>1</v>
      </c>
      <c r="S2459" s="15"/>
      <c r="T2459">
        <f t="shared" si="77"/>
        <v>3.1415926535897931</v>
      </c>
      <c r="U2459" s="15" t="s">
        <v>6770</v>
      </c>
      <c r="V2459" s="15" t="s">
        <v>6771</v>
      </c>
    </row>
    <row r="2460" spans="1:22" ht="15" customHeight="1" x14ac:dyDescent="0.3">
      <c r="A2460" s="15" t="s">
        <v>171</v>
      </c>
      <c r="B2460" s="16">
        <v>42523</v>
      </c>
      <c r="C2460" s="16">
        <v>42523</v>
      </c>
      <c r="D2460" s="15">
        <f t="shared" si="76"/>
        <v>2016</v>
      </c>
      <c r="E2460" s="15" t="s">
        <v>27</v>
      </c>
      <c r="F2460" s="15" t="s">
        <v>233</v>
      </c>
      <c r="G2460" s="15"/>
      <c r="H2460" s="15"/>
      <c r="I2460" s="15"/>
      <c r="J2460" s="18">
        <v>1</v>
      </c>
      <c r="L2460" s="15" t="s">
        <v>240</v>
      </c>
      <c r="M2460" s="15" t="s">
        <v>14</v>
      </c>
      <c r="N2460" s="15" t="s">
        <v>7452</v>
      </c>
      <c r="O2460" s="15"/>
      <c r="Q2460" s="10">
        <v>1</v>
      </c>
      <c r="S2460" s="15"/>
      <c r="T2460">
        <f t="shared" si="77"/>
        <v>3.1415926535897931</v>
      </c>
      <c r="U2460" s="15" t="s">
        <v>6772</v>
      </c>
      <c r="V2460" s="15" t="s">
        <v>6773</v>
      </c>
    </row>
    <row r="2461" spans="1:22" ht="15" customHeight="1" x14ac:dyDescent="0.3">
      <c r="A2461" s="15" t="s">
        <v>93</v>
      </c>
      <c r="B2461" s="16">
        <v>42525</v>
      </c>
      <c r="C2461" s="16">
        <v>42525</v>
      </c>
      <c r="D2461" s="15">
        <f t="shared" si="76"/>
        <v>2016</v>
      </c>
      <c r="E2461" s="15" t="s">
        <v>27</v>
      </c>
      <c r="F2461" s="15" t="s">
        <v>2440</v>
      </c>
      <c r="G2461" s="15"/>
      <c r="H2461" s="15"/>
      <c r="I2461" s="15"/>
      <c r="J2461" s="18">
        <v>0</v>
      </c>
      <c r="L2461" s="15" t="s">
        <v>330</v>
      </c>
      <c r="M2461" s="15" t="s">
        <v>14</v>
      </c>
      <c r="N2461" s="15" t="s">
        <v>7451</v>
      </c>
      <c r="O2461" s="15"/>
      <c r="Q2461">
        <v>0.5</v>
      </c>
      <c r="S2461" s="15"/>
      <c r="T2461">
        <f t="shared" si="77"/>
        <v>0.78539816339744828</v>
      </c>
      <c r="U2461" s="15" t="s">
        <v>6774</v>
      </c>
      <c r="V2461" s="15" t="s">
        <v>6775</v>
      </c>
    </row>
    <row r="2462" spans="1:22" ht="15" customHeight="1" x14ac:dyDescent="0.3">
      <c r="A2462" s="15" t="s">
        <v>44</v>
      </c>
      <c r="B2462" s="16">
        <v>42527</v>
      </c>
      <c r="C2462" s="16">
        <v>42527</v>
      </c>
      <c r="D2462" s="15">
        <f t="shared" si="76"/>
        <v>2016</v>
      </c>
      <c r="E2462" s="15" t="s">
        <v>27</v>
      </c>
      <c r="F2462" s="15" t="s">
        <v>2440</v>
      </c>
      <c r="G2462" s="15"/>
      <c r="H2462" s="15"/>
      <c r="I2462" s="15"/>
      <c r="J2462" s="18">
        <v>4</v>
      </c>
      <c r="L2462" s="15" t="s">
        <v>240</v>
      </c>
      <c r="M2462" s="15" t="s">
        <v>14</v>
      </c>
      <c r="N2462" s="15" t="s">
        <v>7452</v>
      </c>
      <c r="O2462" s="15"/>
      <c r="Q2462" s="10">
        <v>4</v>
      </c>
      <c r="S2462" s="15"/>
      <c r="T2462">
        <f t="shared" si="77"/>
        <v>50.26548245743669</v>
      </c>
      <c r="U2462" s="15" t="s">
        <v>6776</v>
      </c>
      <c r="V2462" s="15" t="s">
        <v>6777</v>
      </c>
    </row>
    <row r="2463" spans="1:22" ht="15" customHeight="1" x14ac:dyDescent="0.3">
      <c r="A2463" s="15" t="s">
        <v>156</v>
      </c>
      <c r="B2463" s="16">
        <v>42527</v>
      </c>
      <c r="C2463" s="16">
        <v>42527</v>
      </c>
      <c r="D2463" s="15">
        <f t="shared" si="76"/>
        <v>2016</v>
      </c>
      <c r="E2463" s="15" t="s">
        <v>27</v>
      </c>
      <c r="F2463" s="15" t="s">
        <v>289</v>
      </c>
      <c r="G2463" s="15"/>
      <c r="H2463" s="15"/>
      <c r="I2463" s="15"/>
      <c r="J2463" s="18">
        <v>0</v>
      </c>
      <c r="L2463" s="15" t="s">
        <v>330</v>
      </c>
      <c r="M2463" s="15" t="s">
        <v>14</v>
      </c>
      <c r="N2463" s="15" t="s">
        <v>7451</v>
      </c>
      <c r="O2463" s="15"/>
      <c r="Q2463">
        <v>0.5</v>
      </c>
      <c r="S2463" s="15"/>
      <c r="T2463">
        <f t="shared" si="77"/>
        <v>0.78539816339744828</v>
      </c>
      <c r="U2463" s="15" t="s">
        <v>6778</v>
      </c>
      <c r="V2463" s="15" t="s">
        <v>6779</v>
      </c>
    </row>
    <row r="2464" spans="1:22" ht="15" customHeight="1" x14ac:dyDescent="0.3">
      <c r="A2464" s="15" t="s">
        <v>156</v>
      </c>
      <c r="B2464" s="16">
        <v>42527</v>
      </c>
      <c r="C2464" s="16">
        <v>42527</v>
      </c>
      <c r="D2464" s="15">
        <f t="shared" si="76"/>
        <v>2016</v>
      </c>
      <c r="E2464" s="15" t="s">
        <v>27</v>
      </c>
      <c r="F2464" s="15" t="s">
        <v>289</v>
      </c>
      <c r="G2464" s="15"/>
      <c r="H2464" s="15"/>
      <c r="I2464" s="15"/>
      <c r="J2464" s="18">
        <v>0</v>
      </c>
      <c r="L2464" s="15" t="s">
        <v>330</v>
      </c>
      <c r="M2464" s="15" t="s">
        <v>14</v>
      </c>
      <c r="N2464" s="15" t="s">
        <v>7451</v>
      </c>
      <c r="O2464" s="15"/>
      <c r="Q2464">
        <v>0.5</v>
      </c>
      <c r="S2464" s="15"/>
      <c r="T2464">
        <f t="shared" si="77"/>
        <v>0.78539816339744828</v>
      </c>
      <c r="U2464" s="15" t="s">
        <v>6780</v>
      </c>
      <c r="V2464" s="15" t="s">
        <v>6781</v>
      </c>
    </row>
    <row r="2465" spans="1:22" ht="15" customHeight="1" x14ac:dyDescent="0.3">
      <c r="A2465" s="15" t="s">
        <v>68</v>
      </c>
      <c r="B2465" s="16">
        <v>42528</v>
      </c>
      <c r="C2465" s="16">
        <v>42528</v>
      </c>
      <c r="D2465" s="15">
        <f t="shared" si="76"/>
        <v>2016</v>
      </c>
      <c r="E2465" s="15" t="s">
        <v>27</v>
      </c>
      <c r="F2465" s="15" t="s">
        <v>238</v>
      </c>
      <c r="G2465" s="15"/>
      <c r="H2465" s="15"/>
      <c r="I2465" s="15"/>
      <c r="J2465" s="18">
        <v>1</v>
      </c>
      <c r="L2465" s="15" t="s">
        <v>330</v>
      </c>
      <c r="M2465" s="15" t="s">
        <v>14</v>
      </c>
      <c r="N2465" s="15" t="s">
        <v>7451</v>
      </c>
      <c r="O2465" s="15"/>
      <c r="Q2465" s="10">
        <v>1</v>
      </c>
      <c r="S2465" s="15"/>
      <c r="T2465">
        <f t="shared" si="77"/>
        <v>3.1415926535897931</v>
      </c>
      <c r="U2465" s="15" t="s">
        <v>6782</v>
      </c>
      <c r="V2465" s="15" t="s">
        <v>6783</v>
      </c>
    </row>
    <row r="2466" spans="1:22" ht="15" customHeight="1" x14ac:dyDescent="0.3">
      <c r="A2466" s="15" t="s">
        <v>68</v>
      </c>
      <c r="B2466" s="16">
        <v>42528</v>
      </c>
      <c r="C2466" s="16">
        <v>42528</v>
      </c>
      <c r="D2466" s="15">
        <f t="shared" si="76"/>
        <v>2016</v>
      </c>
      <c r="E2466" s="15" t="s">
        <v>27</v>
      </c>
      <c r="F2466" s="15" t="s">
        <v>2440</v>
      </c>
      <c r="G2466" s="15"/>
      <c r="H2466" s="15"/>
      <c r="I2466" s="15"/>
      <c r="J2466" s="18">
        <v>4</v>
      </c>
      <c r="L2466" s="15" t="s">
        <v>240</v>
      </c>
      <c r="M2466" s="15" t="s">
        <v>14</v>
      </c>
      <c r="N2466" s="15" t="s">
        <v>7452</v>
      </c>
      <c r="O2466" s="15"/>
      <c r="Q2466" s="10">
        <v>4</v>
      </c>
      <c r="S2466" s="15"/>
      <c r="T2466">
        <f t="shared" si="77"/>
        <v>50.26548245743669</v>
      </c>
      <c r="U2466" s="15" t="s">
        <v>6784</v>
      </c>
      <c r="V2466" s="15" t="s">
        <v>6785</v>
      </c>
    </row>
    <row r="2467" spans="1:22" ht="15" customHeight="1" x14ac:dyDescent="0.3">
      <c r="A2467" s="15" t="s">
        <v>68</v>
      </c>
      <c r="B2467" s="16">
        <v>42528</v>
      </c>
      <c r="C2467" s="16">
        <v>42528</v>
      </c>
      <c r="D2467" s="15">
        <f t="shared" si="76"/>
        <v>2016</v>
      </c>
      <c r="E2467" s="15" t="s">
        <v>27</v>
      </c>
      <c r="F2467" s="15" t="s">
        <v>281</v>
      </c>
      <c r="G2467" s="15"/>
      <c r="H2467" s="15"/>
      <c r="I2467" s="15"/>
      <c r="J2467" s="18">
        <v>0</v>
      </c>
      <c r="L2467" s="15" t="s">
        <v>330</v>
      </c>
      <c r="M2467" s="15" t="s">
        <v>14</v>
      </c>
      <c r="N2467" s="15" t="s">
        <v>7451</v>
      </c>
      <c r="O2467" s="15"/>
      <c r="Q2467">
        <v>0.5</v>
      </c>
      <c r="S2467" s="15"/>
      <c r="T2467">
        <f t="shared" si="77"/>
        <v>0.78539816339744828</v>
      </c>
      <c r="U2467" s="15" t="s">
        <v>6786</v>
      </c>
      <c r="V2467" s="15" t="s">
        <v>6787</v>
      </c>
    </row>
    <row r="2468" spans="1:22" ht="15" customHeight="1" x14ac:dyDescent="0.3">
      <c r="A2468" s="15" t="s">
        <v>68</v>
      </c>
      <c r="B2468" s="16">
        <v>42528</v>
      </c>
      <c r="C2468" s="16">
        <v>42528</v>
      </c>
      <c r="D2468" s="15">
        <f t="shared" si="76"/>
        <v>2016</v>
      </c>
      <c r="E2468" s="15" t="s">
        <v>27</v>
      </c>
      <c r="F2468" s="15" t="s">
        <v>281</v>
      </c>
      <c r="G2468" s="15"/>
      <c r="H2468" s="15"/>
      <c r="I2468" s="15"/>
      <c r="J2468" s="18">
        <v>0</v>
      </c>
      <c r="L2468" s="15" t="s">
        <v>330</v>
      </c>
      <c r="M2468" s="15" t="s">
        <v>14</v>
      </c>
      <c r="N2468" s="15" t="s">
        <v>7451</v>
      </c>
      <c r="O2468" s="15"/>
      <c r="Q2468">
        <v>0.5</v>
      </c>
      <c r="S2468" s="15"/>
      <c r="T2468">
        <f t="shared" si="77"/>
        <v>0.78539816339744828</v>
      </c>
      <c r="U2468" s="15" t="s">
        <v>6788</v>
      </c>
      <c r="V2468" s="15" t="s">
        <v>6789</v>
      </c>
    </row>
    <row r="2469" spans="1:22" ht="15" customHeight="1" x14ac:dyDescent="0.3">
      <c r="A2469" s="15" t="s">
        <v>68</v>
      </c>
      <c r="B2469" s="16">
        <v>42528</v>
      </c>
      <c r="C2469" s="16">
        <v>42528</v>
      </c>
      <c r="D2469" s="15">
        <f t="shared" si="76"/>
        <v>2016</v>
      </c>
      <c r="E2469" s="15" t="s">
        <v>27</v>
      </c>
      <c r="F2469" s="15" t="s">
        <v>281</v>
      </c>
      <c r="G2469" s="15"/>
      <c r="H2469" s="15"/>
      <c r="I2469" s="15"/>
      <c r="J2469" s="18">
        <v>0</v>
      </c>
      <c r="L2469" s="15" t="s">
        <v>330</v>
      </c>
      <c r="M2469" s="15" t="s">
        <v>14</v>
      </c>
      <c r="N2469" s="15" t="s">
        <v>7452</v>
      </c>
      <c r="O2469" s="15"/>
      <c r="Q2469">
        <v>0.5</v>
      </c>
      <c r="S2469" s="15"/>
      <c r="T2469">
        <f t="shared" si="77"/>
        <v>0.78539816339744828</v>
      </c>
      <c r="U2469" s="15" t="s">
        <v>6790</v>
      </c>
      <c r="V2469" s="15" t="s">
        <v>6791</v>
      </c>
    </row>
    <row r="2470" spans="1:22" ht="15" customHeight="1" x14ac:dyDescent="0.3">
      <c r="A2470" s="15" t="s">
        <v>68</v>
      </c>
      <c r="B2470" s="16">
        <v>42528</v>
      </c>
      <c r="C2470" s="16">
        <v>42528</v>
      </c>
      <c r="D2470" s="15">
        <f t="shared" si="76"/>
        <v>2016</v>
      </c>
      <c r="E2470" s="15" t="s">
        <v>27</v>
      </c>
      <c r="F2470" s="15" t="s">
        <v>233</v>
      </c>
      <c r="G2470" s="15"/>
      <c r="H2470" s="15"/>
      <c r="I2470" s="15"/>
      <c r="J2470" s="18">
        <v>0</v>
      </c>
      <c r="L2470" s="15" t="s">
        <v>330</v>
      </c>
      <c r="M2470" s="15" t="s">
        <v>14</v>
      </c>
      <c r="N2470" s="15" t="s">
        <v>7451</v>
      </c>
      <c r="O2470" s="15"/>
      <c r="Q2470">
        <v>0.5</v>
      </c>
      <c r="S2470" s="15"/>
      <c r="T2470">
        <f t="shared" si="77"/>
        <v>0.78539816339744828</v>
      </c>
      <c r="U2470" s="15" t="s">
        <v>6792</v>
      </c>
      <c r="V2470" s="15" t="s">
        <v>6793</v>
      </c>
    </row>
    <row r="2471" spans="1:22" ht="15" customHeight="1" x14ac:dyDescent="0.3">
      <c r="A2471" s="15" t="s">
        <v>68</v>
      </c>
      <c r="B2471" s="16">
        <v>42528</v>
      </c>
      <c r="C2471" s="16">
        <v>42528</v>
      </c>
      <c r="D2471" s="15">
        <f t="shared" si="76"/>
        <v>2016</v>
      </c>
      <c r="E2471" s="15" t="s">
        <v>27</v>
      </c>
      <c r="F2471" s="15" t="s">
        <v>238</v>
      </c>
      <c r="G2471" s="15"/>
      <c r="H2471" s="15"/>
      <c r="I2471" s="15"/>
      <c r="J2471" s="18">
        <v>1</v>
      </c>
      <c r="L2471" s="15" t="s">
        <v>330</v>
      </c>
      <c r="M2471" s="15" t="s">
        <v>14</v>
      </c>
      <c r="N2471" s="15" t="s">
        <v>7451</v>
      </c>
      <c r="O2471" s="15"/>
      <c r="Q2471" s="10">
        <v>1</v>
      </c>
      <c r="S2471" s="15"/>
      <c r="T2471">
        <f t="shared" si="77"/>
        <v>3.1415926535897931</v>
      </c>
      <c r="U2471" s="15" t="s">
        <v>6794</v>
      </c>
      <c r="V2471" s="15" t="s">
        <v>6795</v>
      </c>
    </row>
    <row r="2472" spans="1:22" ht="15" customHeight="1" x14ac:dyDescent="0.3">
      <c r="A2472" s="15" t="s">
        <v>68</v>
      </c>
      <c r="B2472" s="16">
        <v>42528</v>
      </c>
      <c r="C2472" s="16">
        <v>42528</v>
      </c>
      <c r="D2472" s="15">
        <f t="shared" si="76"/>
        <v>2016</v>
      </c>
      <c r="E2472" s="15" t="s">
        <v>27</v>
      </c>
      <c r="F2472" s="15" t="s">
        <v>233</v>
      </c>
      <c r="G2472" s="15"/>
      <c r="H2472" s="15"/>
      <c r="I2472" s="15"/>
      <c r="J2472" s="18">
        <v>0</v>
      </c>
      <c r="L2472" s="15" t="s">
        <v>330</v>
      </c>
      <c r="M2472" s="15" t="s">
        <v>12</v>
      </c>
      <c r="N2472" s="15" t="s">
        <v>7451</v>
      </c>
      <c r="O2472" s="15"/>
      <c r="Q2472">
        <v>0.5</v>
      </c>
      <c r="S2472" s="15"/>
      <c r="T2472">
        <f t="shared" si="77"/>
        <v>0.78539816339744828</v>
      </c>
      <c r="U2472" s="15" t="s">
        <v>6796</v>
      </c>
      <c r="V2472" s="15" t="s">
        <v>6797</v>
      </c>
    </row>
    <row r="2473" spans="1:22" ht="15" customHeight="1" x14ac:dyDescent="0.3">
      <c r="A2473" s="15" t="s">
        <v>68</v>
      </c>
      <c r="B2473" s="16">
        <v>42528</v>
      </c>
      <c r="C2473" s="16">
        <v>42528</v>
      </c>
      <c r="D2473" s="15">
        <f t="shared" si="76"/>
        <v>2016</v>
      </c>
      <c r="E2473" s="15" t="s">
        <v>27</v>
      </c>
      <c r="F2473" s="15" t="s">
        <v>233</v>
      </c>
      <c r="G2473" s="15"/>
      <c r="H2473" s="15"/>
      <c r="I2473" s="15"/>
      <c r="J2473" s="18">
        <v>0</v>
      </c>
      <c r="L2473" s="15" t="s">
        <v>330</v>
      </c>
      <c r="M2473" s="15" t="s">
        <v>12</v>
      </c>
      <c r="N2473" s="15" t="s">
        <v>7451</v>
      </c>
      <c r="O2473" s="15"/>
      <c r="Q2473">
        <v>0.5</v>
      </c>
      <c r="S2473" s="15"/>
      <c r="T2473">
        <f t="shared" si="77"/>
        <v>0.78539816339744828</v>
      </c>
      <c r="U2473" s="15" t="s">
        <v>6798</v>
      </c>
      <c r="V2473" s="15" t="s">
        <v>6799</v>
      </c>
    </row>
    <row r="2474" spans="1:22" ht="15" customHeight="1" x14ac:dyDescent="0.3">
      <c r="A2474" s="15" t="s">
        <v>68</v>
      </c>
      <c r="B2474" s="16">
        <v>42528</v>
      </c>
      <c r="C2474" s="16">
        <v>42528</v>
      </c>
      <c r="D2474" s="15">
        <f t="shared" si="76"/>
        <v>2016</v>
      </c>
      <c r="E2474" s="15" t="s">
        <v>27</v>
      </c>
      <c r="F2474" s="15" t="s">
        <v>238</v>
      </c>
      <c r="G2474" s="15"/>
      <c r="H2474" s="15"/>
      <c r="I2474" s="15"/>
      <c r="J2474" s="18">
        <v>0</v>
      </c>
      <c r="L2474" s="15" t="s">
        <v>330</v>
      </c>
      <c r="M2474" s="15" t="s">
        <v>12</v>
      </c>
      <c r="N2474" s="15" t="s">
        <v>7451</v>
      </c>
      <c r="O2474" s="15"/>
      <c r="Q2474">
        <v>0.5</v>
      </c>
      <c r="S2474" s="15"/>
      <c r="T2474">
        <f t="shared" si="77"/>
        <v>0.78539816339744828</v>
      </c>
      <c r="U2474" s="15" t="s">
        <v>6800</v>
      </c>
      <c r="V2474" s="15" t="s">
        <v>6801</v>
      </c>
    </row>
    <row r="2475" spans="1:22" ht="15" customHeight="1" x14ac:dyDescent="0.3">
      <c r="A2475" s="15" t="s">
        <v>68</v>
      </c>
      <c r="B2475" s="16">
        <v>42528</v>
      </c>
      <c r="C2475" s="16">
        <v>42528</v>
      </c>
      <c r="D2475" s="15">
        <f t="shared" si="76"/>
        <v>2016</v>
      </c>
      <c r="E2475" s="15" t="s">
        <v>27</v>
      </c>
      <c r="F2475" s="15" t="s">
        <v>289</v>
      </c>
      <c r="G2475" s="15"/>
      <c r="H2475" s="15"/>
      <c r="I2475" s="15"/>
      <c r="J2475" s="18">
        <v>0</v>
      </c>
      <c r="L2475" s="15" t="s">
        <v>330</v>
      </c>
      <c r="M2475" s="15" t="s">
        <v>12</v>
      </c>
      <c r="N2475" s="15" t="s">
        <v>7451</v>
      </c>
      <c r="O2475" s="15"/>
      <c r="Q2475">
        <v>0.5</v>
      </c>
      <c r="S2475" s="15"/>
      <c r="T2475">
        <f t="shared" si="77"/>
        <v>0.78539816339744828</v>
      </c>
      <c r="U2475" s="15" t="s">
        <v>6802</v>
      </c>
      <c r="V2475" s="15" t="s">
        <v>6803</v>
      </c>
    </row>
    <row r="2476" spans="1:22" ht="15" customHeight="1" x14ac:dyDescent="0.3">
      <c r="A2476" s="15" t="s">
        <v>68</v>
      </c>
      <c r="B2476" s="16">
        <v>42528</v>
      </c>
      <c r="C2476" s="16">
        <v>42528</v>
      </c>
      <c r="D2476" s="15">
        <f t="shared" si="76"/>
        <v>2016</v>
      </c>
      <c r="E2476" s="15" t="s">
        <v>27</v>
      </c>
      <c r="F2476" s="15" t="s">
        <v>281</v>
      </c>
      <c r="G2476" s="15"/>
      <c r="H2476" s="15"/>
      <c r="I2476" s="15"/>
      <c r="J2476" s="18">
        <v>0</v>
      </c>
      <c r="L2476" s="15" t="s">
        <v>330</v>
      </c>
      <c r="M2476" s="15" t="s">
        <v>14</v>
      </c>
      <c r="N2476" s="15" t="s">
        <v>7451</v>
      </c>
      <c r="O2476" s="15"/>
      <c r="Q2476">
        <v>0.5</v>
      </c>
      <c r="S2476" s="15"/>
      <c r="T2476">
        <f t="shared" si="77"/>
        <v>0.78539816339744828</v>
      </c>
      <c r="U2476" s="15" t="s">
        <v>6804</v>
      </c>
      <c r="V2476" s="15" t="s">
        <v>6805</v>
      </c>
    </row>
    <row r="2477" spans="1:22" ht="15" customHeight="1" x14ac:dyDescent="0.3">
      <c r="A2477" s="15" t="s">
        <v>164</v>
      </c>
      <c r="B2477" s="16">
        <v>42528</v>
      </c>
      <c r="C2477" s="16">
        <v>42528</v>
      </c>
      <c r="D2477" s="15">
        <f t="shared" si="76"/>
        <v>2016</v>
      </c>
      <c r="E2477" s="15" t="s">
        <v>27</v>
      </c>
      <c r="F2477" s="15" t="s">
        <v>301</v>
      </c>
      <c r="G2477" s="15"/>
      <c r="H2477" s="15"/>
      <c r="I2477" s="15"/>
      <c r="J2477" s="18">
        <v>0</v>
      </c>
      <c r="L2477" s="15" t="s">
        <v>330</v>
      </c>
      <c r="M2477" s="15" t="s">
        <v>14</v>
      </c>
      <c r="N2477" s="15" t="s">
        <v>7451</v>
      </c>
      <c r="O2477" s="15"/>
      <c r="Q2477">
        <v>0.5</v>
      </c>
      <c r="S2477" s="15"/>
      <c r="T2477">
        <f t="shared" si="77"/>
        <v>0.78539816339744828</v>
      </c>
      <c r="U2477" s="15" t="s">
        <v>6806</v>
      </c>
      <c r="V2477" s="15" t="s">
        <v>6807</v>
      </c>
    </row>
    <row r="2478" spans="1:22" ht="15" customHeight="1" x14ac:dyDescent="0.3">
      <c r="A2478" s="15" t="s">
        <v>56</v>
      </c>
      <c r="B2478" s="16">
        <v>42528</v>
      </c>
      <c r="C2478" s="16">
        <v>42528</v>
      </c>
      <c r="D2478" s="15">
        <f t="shared" si="76"/>
        <v>2016</v>
      </c>
      <c r="E2478" s="15" t="s">
        <v>27</v>
      </c>
      <c r="F2478" s="15" t="s">
        <v>289</v>
      </c>
      <c r="G2478" s="15"/>
      <c r="H2478" s="15"/>
      <c r="I2478" s="15"/>
      <c r="J2478" s="18">
        <v>2</v>
      </c>
      <c r="L2478" s="15" t="s">
        <v>330</v>
      </c>
      <c r="M2478" s="15" t="s">
        <v>14</v>
      </c>
      <c r="N2478" s="15" t="s">
        <v>7451</v>
      </c>
      <c r="O2478" s="15"/>
      <c r="Q2478" s="10">
        <v>2</v>
      </c>
      <c r="S2478" s="15"/>
      <c r="T2478">
        <f t="shared" si="77"/>
        <v>12.566370614359172</v>
      </c>
      <c r="U2478" s="15" t="s">
        <v>6808</v>
      </c>
      <c r="V2478" s="15" t="s">
        <v>6809</v>
      </c>
    </row>
    <row r="2479" spans="1:22" ht="15" customHeight="1" x14ac:dyDescent="0.3">
      <c r="A2479" s="15" t="s">
        <v>57</v>
      </c>
      <c r="B2479" s="16">
        <v>42528</v>
      </c>
      <c r="C2479" s="16">
        <v>42528</v>
      </c>
      <c r="D2479" s="15">
        <f t="shared" si="76"/>
        <v>2016</v>
      </c>
      <c r="E2479" s="15" t="s">
        <v>27</v>
      </c>
      <c r="F2479" s="15" t="s">
        <v>2440</v>
      </c>
      <c r="G2479" s="15"/>
      <c r="H2479" s="15"/>
      <c r="I2479" s="15"/>
      <c r="J2479" s="18">
        <v>0</v>
      </c>
      <c r="L2479" s="15" t="s">
        <v>330</v>
      </c>
      <c r="M2479" s="15" t="s">
        <v>12</v>
      </c>
      <c r="N2479" s="15" t="s">
        <v>7451</v>
      </c>
      <c r="O2479" s="15"/>
      <c r="Q2479">
        <v>0.5</v>
      </c>
      <c r="S2479" s="15"/>
      <c r="T2479">
        <f t="shared" si="77"/>
        <v>0.78539816339744828</v>
      </c>
      <c r="U2479" s="15" t="s">
        <v>6810</v>
      </c>
      <c r="V2479" s="15" t="s">
        <v>6811</v>
      </c>
    </row>
    <row r="2480" spans="1:22" ht="15" customHeight="1" x14ac:dyDescent="0.3">
      <c r="A2480" s="15" t="s">
        <v>57</v>
      </c>
      <c r="B2480" s="16">
        <v>42528</v>
      </c>
      <c r="C2480" s="16">
        <v>42528</v>
      </c>
      <c r="D2480" s="15">
        <f t="shared" si="76"/>
        <v>2016</v>
      </c>
      <c r="E2480" s="15" t="s">
        <v>27</v>
      </c>
      <c r="F2480" s="15" t="s">
        <v>2440</v>
      </c>
      <c r="G2480" s="15"/>
      <c r="H2480" s="15"/>
      <c r="I2480" s="15"/>
      <c r="J2480" s="18">
        <v>0</v>
      </c>
      <c r="L2480" s="15" t="s">
        <v>330</v>
      </c>
      <c r="M2480" s="15" t="s">
        <v>12</v>
      </c>
      <c r="N2480" s="15" t="s">
        <v>7451</v>
      </c>
      <c r="O2480" s="15"/>
      <c r="Q2480">
        <v>0.5</v>
      </c>
      <c r="S2480" s="15"/>
      <c r="T2480">
        <f t="shared" si="77"/>
        <v>0.78539816339744828</v>
      </c>
      <c r="U2480" s="15" t="s">
        <v>6812</v>
      </c>
      <c r="V2480" s="15" t="s">
        <v>6813</v>
      </c>
    </row>
    <row r="2481" spans="1:22" ht="15" customHeight="1" x14ac:dyDescent="0.3">
      <c r="A2481" s="15" t="s">
        <v>16</v>
      </c>
      <c r="B2481" s="16">
        <v>42639</v>
      </c>
      <c r="C2481" s="16">
        <v>42639</v>
      </c>
      <c r="D2481" s="15">
        <f t="shared" si="76"/>
        <v>2016</v>
      </c>
      <c r="E2481" s="15" t="s">
        <v>27</v>
      </c>
      <c r="F2481" s="15" t="s">
        <v>244</v>
      </c>
      <c r="G2481" s="15"/>
      <c r="H2481" s="15"/>
      <c r="I2481" s="15" t="s">
        <v>111</v>
      </c>
      <c r="J2481" s="18">
        <v>0</v>
      </c>
      <c r="L2481" s="15" t="s">
        <v>330</v>
      </c>
      <c r="M2481" s="15" t="s">
        <v>12</v>
      </c>
      <c r="N2481" s="15" t="s">
        <v>7451</v>
      </c>
      <c r="O2481" s="15"/>
      <c r="Q2481">
        <v>0.5</v>
      </c>
      <c r="S2481" s="15"/>
      <c r="T2481">
        <f t="shared" si="77"/>
        <v>0.78539816339744828</v>
      </c>
      <c r="U2481" s="15" t="s">
        <v>6814</v>
      </c>
      <c r="V2481" s="15" t="s">
        <v>6815</v>
      </c>
    </row>
    <row r="2482" spans="1:22" ht="15" customHeight="1" x14ac:dyDescent="0.3">
      <c r="A2482" s="15" t="s">
        <v>59</v>
      </c>
      <c r="B2482" s="16">
        <v>42492</v>
      </c>
      <c r="C2482" s="16">
        <v>42492</v>
      </c>
      <c r="D2482" s="15">
        <f t="shared" si="76"/>
        <v>2016</v>
      </c>
      <c r="E2482" s="15" t="s">
        <v>27</v>
      </c>
      <c r="F2482" s="15" t="s">
        <v>238</v>
      </c>
      <c r="G2482" s="15"/>
      <c r="H2482" s="15"/>
      <c r="I2482" s="15"/>
      <c r="J2482" s="18">
        <v>1</v>
      </c>
      <c r="L2482" s="15" t="s">
        <v>330</v>
      </c>
      <c r="M2482" s="15" t="s">
        <v>12</v>
      </c>
      <c r="N2482" s="15" t="s">
        <v>7451</v>
      </c>
      <c r="O2482" s="15"/>
      <c r="Q2482" s="10">
        <v>1</v>
      </c>
      <c r="S2482" s="15"/>
      <c r="T2482">
        <f t="shared" si="77"/>
        <v>3.1415926535897931</v>
      </c>
      <c r="U2482" s="15" t="s">
        <v>6816</v>
      </c>
      <c r="V2482" s="15" t="s">
        <v>6817</v>
      </c>
    </row>
    <row r="2483" spans="1:22" ht="15" customHeight="1" x14ac:dyDescent="0.3">
      <c r="A2483" s="15" t="s">
        <v>60</v>
      </c>
      <c r="B2483" s="16">
        <v>42492</v>
      </c>
      <c r="C2483" s="16">
        <v>42492</v>
      </c>
      <c r="D2483" s="15">
        <f t="shared" si="76"/>
        <v>2016</v>
      </c>
      <c r="E2483" s="15" t="s">
        <v>27</v>
      </c>
      <c r="F2483" s="15" t="s">
        <v>233</v>
      </c>
      <c r="G2483" s="15"/>
      <c r="H2483" s="15"/>
      <c r="I2483" s="15"/>
      <c r="J2483" s="18">
        <v>0</v>
      </c>
      <c r="L2483" s="15" t="s">
        <v>330</v>
      </c>
      <c r="M2483" s="15" t="s">
        <v>14</v>
      </c>
      <c r="N2483" s="15" t="s">
        <v>7451</v>
      </c>
      <c r="O2483" s="15"/>
      <c r="Q2483">
        <v>0.5</v>
      </c>
      <c r="S2483" s="15"/>
      <c r="T2483">
        <f t="shared" si="77"/>
        <v>0.78539816339744828</v>
      </c>
      <c r="U2483" s="15" t="s">
        <v>6818</v>
      </c>
      <c r="V2483" s="15" t="s">
        <v>6819</v>
      </c>
    </row>
    <row r="2484" spans="1:22" ht="15" customHeight="1" x14ac:dyDescent="0.3">
      <c r="A2484" s="55" t="s">
        <v>10159</v>
      </c>
      <c r="B2484" s="16">
        <v>42493</v>
      </c>
      <c r="C2484" s="16">
        <v>42493</v>
      </c>
      <c r="D2484" s="15">
        <f t="shared" si="76"/>
        <v>2016</v>
      </c>
      <c r="E2484" s="15" t="s">
        <v>27</v>
      </c>
      <c r="F2484" s="15" t="s">
        <v>360</v>
      </c>
      <c r="G2484" s="15"/>
      <c r="H2484" s="15"/>
      <c r="I2484" s="15"/>
      <c r="J2484" s="18">
        <v>0</v>
      </c>
      <c r="L2484" s="15" t="s">
        <v>330</v>
      </c>
      <c r="M2484" s="15" t="s">
        <v>14</v>
      </c>
      <c r="N2484" s="15" t="s">
        <v>7451</v>
      </c>
      <c r="O2484" s="15"/>
      <c r="Q2484">
        <v>0.5</v>
      </c>
      <c r="S2484" s="15"/>
      <c r="T2484">
        <f t="shared" si="77"/>
        <v>0.78539816339744828</v>
      </c>
      <c r="U2484" s="15" t="s">
        <v>6820</v>
      </c>
      <c r="V2484" s="15" t="s">
        <v>6821</v>
      </c>
    </row>
    <row r="2485" spans="1:22" ht="15" customHeight="1" x14ac:dyDescent="0.3">
      <c r="A2485" s="15" t="s">
        <v>58</v>
      </c>
      <c r="B2485" s="16">
        <v>42494</v>
      </c>
      <c r="C2485" s="16">
        <v>42494</v>
      </c>
      <c r="D2485" s="15">
        <f t="shared" si="76"/>
        <v>2016</v>
      </c>
      <c r="E2485" s="15" t="s">
        <v>232</v>
      </c>
      <c r="F2485" s="15" t="s">
        <v>238</v>
      </c>
      <c r="G2485" s="15"/>
      <c r="H2485" s="15"/>
      <c r="I2485" s="15"/>
      <c r="J2485" s="18">
        <v>0.5</v>
      </c>
      <c r="L2485" s="15" t="s">
        <v>330</v>
      </c>
      <c r="M2485" s="15" t="s">
        <v>14</v>
      </c>
      <c r="N2485" s="15" t="s">
        <v>7451</v>
      </c>
      <c r="O2485" s="15"/>
      <c r="Q2485" s="10">
        <v>0.5</v>
      </c>
      <c r="S2485" s="15"/>
      <c r="T2485">
        <f t="shared" si="77"/>
        <v>0.78539816339744828</v>
      </c>
      <c r="U2485" s="15" t="s">
        <v>6822</v>
      </c>
      <c r="V2485" s="15" t="s">
        <v>6823</v>
      </c>
    </row>
    <row r="2486" spans="1:22" ht="15" customHeight="1" x14ac:dyDescent="0.3">
      <c r="A2486" s="15" t="s">
        <v>58</v>
      </c>
      <c r="B2486" s="16">
        <v>42494</v>
      </c>
      <c r="C2486" s="16">
        <v>42494</v>
      </c>
      <c r="D2486" s="15">
        <f t="shared" si="76"/>
        <v>2016</v>
      </c>
      <c r="E2486" s="15" t="s">
        <v>232</v>
      </c>
      <c r="F2486" s="15" t="s">
        <v>238</v>
      </c>
      <c r="G2486" s="15"/>
      <c r="H2486" s="15"/>
      <c r="I2486" s="15"/>
      <c r="J2486" s="18">
        <v>0.5</v>
      </c>
      <c r="L2486" s="15" t="s">
        <v>330</v>
      </c>
      <c r="M2486" s="15" t="s">
        <v>14</v>
      </c>
      <c r="N2486" s="15" t="s">
        <v>7451</v>
      </c>
      <c r="O2486" s="15"/>
      <c r="Q2486" s="10">
        <v>0.5</v>
      </c>
      <c r="S2486" s="15"/>
      <c r="T2486">
        <f t="shared" si="77"/>
        <v>0.78539816339744828</v>
      </c>
      <c r="U2486" s="15" t="s">
        <v>6824</v>
      </c>
      <c r="V2486" s="15" t="s">
        <v>6825</v>
      </c>
    </row>
    <row r="2487" spans="1:22" ht="15" customHeight="1" x14ac:dyDescent="0.3">
      <c r="A2487" s="15" t="s">
        <v>58</v>
      </c>
      <c r="B2487" s="16">
        <v>42494</v>
      </c>
      <c r="C2487" s="16">
        <v>42494</v>
      </c>
      <c r="D2487" s="15">
        <f t="shared" si="76"/>
        <v>2016</v>
      </c>
      <c r="E2487" s="15" t="s">
        <v>232</v>
      </c>
      <c r="F2487" s="15" t="s">
        <v>233</v>
      </c>
      <c r="G2487" s="15"/>
      <c r="H2487" s="15"/>
      <c r="I2487" s="15"/>
      <c r="J2487" s="18">
        <v>3</v>
      </c>
      <c r="L2487" s="15" t="s">
        <v>330</v>
      </c>
      <c r="M2487" s="15" t="s">
        <v>14</v>
      </c>
      <c r="N2487" s="15" t="s">
        <v>7451</v>
      </c>
      <c r="O2487" s="15"/>
      <c r="Q2487" s="10">
        <v>3</v>
      </c>
      <c r="S2487" s="15"/>
      <c r="T2487">
        <f t="shared" si="77"/>
        <v>28.274333882308138</v>
      </c>
      <c r="U2487" s="15" t="s">
        <v>6826</v>
      </c>
      <c r="V2487" s="15" t="s">
        <v>6827</v>
      </c>
    </row>
    <row r="2488" spans="1:22" ht="15" customHeight="1" x14ac:dyDescent="0.3">
      <c r="A2488" s="15" t="s">
        <v>58</v>
      </c>
      <c r="B2488" s="16">
        <v>42494</v>
      </c>
      <c r="C2488" s="16">
        <v>42494</v>
      </c>
      <c r="D2488" s="15">
        <f t="shared" si="76"/>
        <v>2016</v>
      </c>
      <c r="E2488" s="15" t="s">
        <v>232</v>
      </c>
      <c r="F2488" s="15" t="s">
        <v>2440</v>
      </c>
      <c r="G2488" s="15"/>
      <c r="H2488" s="15"/>
      <c r="I2488" s="15"/>
      <c r="J2488" s="18">
        <v>4</v>
      </c>
      <c r="L2488" s="15" t="s">
        <v>330</v>
      </c>
      <c r="M2488" s="15" t="s">
        <v>14</v>
      </c>
      <c r="N2488" s="15" t="s">
        <v>7451</v>
      </c>
      <c r="O2488" s="15"/>
      <c r="Q2488" s="10">
        <v>4</v>
      </c>
      <c r="S2488" s="15"/>
      <c r="T2488">
        <f t="shared" si="77"/>
        <v>50.26548245743669</v>
      </c>
      <c r="U2488" s="15" t="s">
        <v>6828</v>
      </c>
      <c r="V2488" s="15" t="s">
        <v>6829</v>
      </c>
    </row>
    <row r="2489" spans="1:22" ht="15" customHeight="1" x14ac:dyDescent="0.3">
      <c r="A2489" s="15" t="s">
        <v>58</v>
      </c>
      <c r="B2489" s="16">
        <v>42494</v>
      </c>
      <c r="C2489" s="16">
        <v>42494</v>
      </c>
      <c r="D2489" s="15">
        <f t="shared" si="76"/>
        <v>2016</v>
      </c>
      <c r="E2489" s="15" t="s">
        <v>232</v>
      </c>
      <c r="F2489" s="15" t="s">
        <v>2440</v>
      </c>
      <c r="G2489" s="15"/>
      <c r="H2489" s="15"/>
      <c r="I2489" s="15"/>
      <c r="J2489" s="18">
        <v>3</v>
      </c>
      <c r="L2489" s="15" t="s">
        <v>330</v>
      </c>
      <c r="M2489" s="15" t="s">
        <v>14</v>
      </c>
      <c r="N2489" s="15" t="s">
        <v>7452</v>
      </c>
      <c r="O2489" s="15"/>
      <c r="Q2489" s="10">
        <v>3</v>
      </c>
      <c r="S2489" s="15"/>
      <c r="T2489">
        <f t="shared" si="77"/>
        <v>28.274333882308138</v>
      </c>
      <c r="U2489" s="15" t="s">
        <v>6830</v>
      </c>
      <c r="V2489" s="15" t="s">
        <v>6831</v>
      </c>
    </row>
    <row r="2490" spans="1:22" ht="15" customHeight="1" x14ac:dyDescent="0.3">
      <c r="A2490" s="15" t="s">
        <v>51</v>
      </c>
      <c r="B2490" s="16">
        <v>42495</v>
      </c>
      <c r="C2490" s="16">
        <v>42495</v>
      </c>
      <c r="D2490" s="15">
        <f t="shared" si="76"/>
        <v>2016</v>
      </c>
      <c r="E2490" s="15" t="s">
        <v>232</v>
      </c>
      <c r="F2490" s="15" t="s">
        <v>290</v>
      </c>
      <c r="G2490" s="15"/>
      <c r="H2490" s="15"/>
      <c r="I2490" s="15"/>
      <c r="J2490" s="18">
        <v>2</v>
      </c>
      <c r="L2490" s="15" t="s">
        <v>245</v>
      </c>
      <c r="M2490" s="15" t="s">
        <v>14</v>
      </c>
      <c r="N2490" s="15" t="s">
        <v>7451</v>
      </c>
      <c r="O2490" s="15"/>
      <c r="Q2490" s="10">
        <v>2</v>
      </c>
      <c r="S2490" s="15"/>
      <c r="T2490">
        <f t="shared" si="77"/>
        <v>12.566370614359172</v>
      </c>
      <c r="U2490" s="15" t="s">
        <v>6832</v>
      </c>
      <c r="V2490" s="15" t="s">
        <v>6833</v>
      </c>
    </row>
    <row r="2491" spans="1:22" ht="15" customHeight="1" x14ac:dyDescent="0.3">
      <c r="A2491" s="15" t="s">
        <v>132</v>
      </c>
      <c r="B2491" s="16">
        <v>43325</v>
      </c>
      <c r="C2491" s="16">
        <v>43325</v>
      </c>
      <c r="D2491" s="15">
        <f t="shared" si="76"/>
        <v>2018</v>
      </c>
      <c r="E2491" s="54" t="s">
        <v>6017</v>
      </c>
      <c r="F2491" s="15" t="s">
        <v>2440</v>
      </c>
      <c r="G2491" s="15"/>
      <c r="H2491" s="15"/>
      <c r="I2491" s="15"/>
      <c r="J2491" s="18">
        <v>2</v>
      </c>
      <c r="L2491" s="15" t="s">
        <v>252</v>
      </c>
      <c r="M2491" s="15" t="s">
        <v>14</v>
      </c>
      <c r="N2491" s="15" t="s">
        <v>7451</v>
      </c>
      <c r="O2491" s="15"/>
      <c r="Q2491" s="10">
        <v>2</v>
      </c>
      <c r="S2491" s="15"/>
      <c r="T2491">
        <f t="shared" si="77"/>
        <v>12.566370614359172</v>
      </c>
      <c r="U2491" s="15" t="s">
        <v>6834</v>
      </c>
      <c r="V2491" s="15" t="s">
        <v>6835</v>
      </c>
    </row>
    <row r="2492" spans="1:22" ht="15" customHeight="1" x14ac:dyDescent="0.3">
      <c r="A2492" s="15" t="s">
        <v>132</v>
      </c>
      <c r="B2492" s="16">
        <v>43325</v>
      </c>
      <c r="C2492" s="16">
        <v>43325</v>
      </c>
      <c r="D2492" s="15">
        <f t="shared" si="76"/>
        <v>2018</v>
      </c>
      <c r="E2492" s="15" t="s">
        <v>6017</v>
      </c>
      <c r="F2492" s="15" t="s">
        <v>2440</v>
      </c>
      <c r="G2492" s="15"/>
      <c r="H2492" s="15"/>
      <c r="I2492" s="15"/>
      <c r="J2492" s="18">
        <v>0.5</v>
      </c>
      <c r="L2492" s="15" t="s">
        <v>240</v>
      </c>
      <c r="M2492" s="15" t="s">
        <v>14</v>
      </c>
      <c r="N2492" s="15" t="s">
        <v>7451</v>
      </c>
      <c r="O2492" s="15"/>
      <c r="Q2492" s="10">
        <v>0.5</v>
      </c>
      <c r="S2492" s="15"/>
      <c r="T2492">
        <f t="shared" si="77"/>
        <v>0.78539816339744828</v>
      </c>
      <c r="U2492" s="15" t="s">
        <v>6836</v>
      </c>
      <c r="V2492" s="15" t="s">
        <v>6837</v>
      </c>
    </row>
    <row r="2493" spans="1:22" ht="15" customHeight="1" x14ac:dyDescent="0.3">
      <c r="A2493" s="15" t="s">
        <v>169</v>
      </c>
      <c r="B2493" s="16">
        <v>43325</v>
      </c>
      <c r="C2493" s="16">
        <v>43325</v>
      </c>
      <c r="D2493" s="15">
        <f t="shared" si="76"/>
        <v>2018</v>
      </c>
      <c r="E2493" s="15" t="s">
        <v>6017</v>
      </c>
      <c r="F2493" s="15" t="s">
        <v>238</v>
      </c>
      <c r="G2493" s="15"/>
      <c r="H2493" s="15"/>
      <c r="I2493" s="15"/>
      <c r="J2493" s="18">
        <v>2</v>
      </c>
      <c r="L2493" s="15" t="s">
        <v>240</v>
      </c>
      <c r="M2493" s="15" t="s">
        <v>14</v>
      </c>
      <c r="N2493" s="15" t="s">
        <v>7451</v>
      </c>
      <c r="O2493" s="15"/>
      <c r="Q2493" s="10">
        <v>2</v>
      </c>
      <c r="S2493" s="15"/>
      <c r="T2493">
        <f t="shared" si="77"/>
        <v>12.566370614359172</v>
      </c>
      <c r="U2493" s="15" t="s">
        <v>6838</v>
      </c>
      <c r="V2493" s="15" t="s">
        <v>6839</v>
      </c>
    </row>
    <row r="2494" spans="1:22" ht="15" customHeight="1" x14ac:dyDescent="0.3">
      <c r="A2494" s="15" t="s">
        <v>169</v>
      </c>
      <c r="B2494" s="16">
        <v>43325</v>
      </c>
      <c r="C2494" s="16">
        <v>43325</v>
      </c>
      <c r="D2494" s="15">
        <f t="shared" si="76"/>
        <v>2018</v>
      </c>
      <c r="E2494" s="15" t="s">
        <v>6017</v>
      </c>
      <c r="F2494" s="15" t="s">
        <v>238</v>
      </c>
      <c r="G2494" s="15"/>
      <c r="H2494" s="15"/>
      <c r="I2494" s="15"/>
      <c r="J2494" s="18">
        <v>5</v>
      </c>
      <c r="L2494" s="15" t="s">
        <v>240</v>
      </c>
      <c r="M2494" s="15" t="s">
        <v>14</v>
      </c>
      <c r="N2494" s="15" t="s">
        <v>7452</v>
      </c>
      <c r="O2494" s="15"/>
      <c r="Q2494" s="10">
        <v>5</v>
      </c>
      <c r="S2494" s="15"/>
      <c r="T2494">
        <f t="shared" si="77"/>
        <v>78.539816339744831</v>
      </c>
      <c r="U2494" s="15" t="s">
        <v>6840</v>
      </c>
      <c r="V2494" s="15" t="s">
        <v>6841</v>
      </c>
    </row>
    <row r="2495" spans="1:22" ht="15" customHeight="1" x14ac:dyDescent="0.3">
      <c r="A2495" s="15" t="s">
        <v>39</v>
      </c>
      <c r="B2495" s="16">
        <v>43326</v>
      </c>
      <c r="C2495" s="16">
        <v>43326</v>
      </c>
      <c r="D2495" s="15">
        <f t="shared" si="76"/>
        <v>2018</v>
      </c>
      <c r="E2495" s="15" t="s">
        <v>166</v>
      </c>
      <c r="F2495" s="15" t="s">
        <v>289</v>
      </c>
      <c r="G2495" s="15"/>
      <c r="H2495" s="15"/>
      <c r="I2495" s="15"/>
      <c r="J2495" s="18">
        <v>2</v>
      </c>
      <c r="L2495" s="15" t="s">
        <v>240</v>
      </c>
      <c r="M2495" s="15" t="s">
        <v>14</v>
      </c>
      <c r="N2495" s="15" t="s">
        <v>7451</v>
      </c>
      <c r="O2495" s="15"/>
      <c r="Q2495" s="10">
        <v>2</v>
      </c>
      <c r="S2495" s="15"/>
      <c r="T2495">
        <f t="shared" si="77"/>
        <v>12.566370614359172</v>
      </c>
      <c r="U2495" s="15" t="s">
        <v>6842</v>
      </c>
      <c r="V2495" s="15" t="s">
        <v>6843</v>
      </c>
    </row>
    <row r="2496" spans="1:22" ht="15" customHeight="1" x14ac:dyDescent="0.3">
      <c r="A2496" s="15" t="s">
        <v>64</v>
      </c>
      <c r="B2496" s="16">
        <v>43328</v>
      </c>
      <c r="C2496" s="16">
        <v>43328</v>
      </c>
      <c r="D2496" s="15">
        <f t="shared" si="76"/>
        <v>2018</v>
      </c>
      <c r="E2496" s="15" t="s">
        <v>166</v>
      </c>
      <c r="F2496" s="15" t="s">
        <v>289</v>
      </c>
      <c r="G2496" s="15"/>
      <c r="H2496" s="15"/>
      <c r="I2496" s="15"/>
      <c r="J2496" s="18">
        <v>0.01</v>
      </c>
      <c r="L2496" s="15" t="s">
        <v>240</v>
      </c>
      <c r="M2496" s="15" t="s">
        <v>14</v>
      </c>
      <c r="N2496" s="15" t="s">
        <v>7451</v>
      </c>
      <c r="O2496" s="15"/>
      <c r="Q2496">
        <v>0.5</v>
      </c>
      <c r="S2496" s="15"/>
      <c r="T2496">
        <f t="shared" si="77"/>
        <v>0.78539816339744828</v>
      </c>
      <c r="U2496" s="15" t="s">
        <v>6844</v>
      </c>
      <c r="V2496" s="15" t="s">
        <v>6845</v>
      </c>
    </row>
    <row r="2497" spans="1:22" ht="15" customHeight="1" x14ac:dyDescent="0.3">
      <c r="A2497" s="15" t="s">
        <v>64</v>
      </c>
      <c r="B2497" s="16">
        <v>43328</v>
      </c>
      <c r="C2497" s="16">
        <v>43328</v>
      </c>
      <c r="D2497" s="15">
        <f t="shared" si="76"/>
        <v>2018</v>
      </c>
      <c r="E2497" s="15" t="s">
        <v>166</v>
      </c>
      <c r="F2497" s="15" t="s">
        <v>289</v>
      </c>
      <c r="G2497" s="15"/>
      <c r="H2497" s="15"/>
      <c r="I2497" s="15"/>
      <c r="J2497" s="18">
        <v>0.5</v>
      </c>
      <c r="L2497" s="15" t="s">
        <v>252</v>
      </c>
      <c r="M2497" s="15" t="s">
        <v>14</v>
      </c>
      <c r="N2497" s="15" t="s">
        <v>7451</v>
      </c>
      <c r="O2497" s="15"/>
      <c r="Q2497" s="10">
        <v>0.5</v>
      </c>
      <c r="S2497" s="15"/>
      <c r="T2497">
        <f t="shared" si="77"/>
        <v>0.78539816339744828</v>
      </c>
      <c r="U2497" s="15" t="s">
        <v>6846</v>
      </c>
      <c r="V2497" s="15" t="s">
        <v>6847</v>
      </c>
    </row>
    <row r="2498" spans="1:22" ht="15" customHeight="1" x14ac:dyDescent="0.3">
      <c r="A2498" s="15" t="s">
        <v>64</v>
      </c>
      <c r="B2498" s="16">
        <v>43328</v>
      </c>
      <c r="C2498" s="16">
        <v>43328</v>
      </c>
      <c r="D2498" s="15">
        <f t="shared" si="76"/>
        <v>2018</v>
      </c>
      <c r="E2498" s="15" t="s">
        <v>166</v>
      </c>
      <c r="F2498" s="15" t="s">
        <v>281</v>
      </c>
      <c r="G2498" s="15"/>
      <c r="H2498" s="15"/>
      <c r="I2498" s="15"/>
      <c r="J2498" s="18">
        <v>0.2</v>
      </c>
      <c r="L2498" s="15" t="s">
        <v>240</v>
      </c>
      <c r="M2498" s="15" t="s">
        <v>14</v>
      </c>
      <c r="N2498" s="15" t="s">
        <v>7451</v>
      </c>
      <c r="O2498" s="15"/>
      <c r="Q2498">
        <v>0.5</v>
      </c>
      <c r="S2498" s="15"/>
      <c r="T2498">
        <f t="shared" si="77"/>
        <v>0.78539816339744828</v>
      </c>
      <c r="U2498" s="15" t="s">
        <v>6848</v>
      </c>
      <c r="V2498" s="15" t="s">
        <v>6849</v>
      </c>
    </row>
    <row r="2499" spans="1:22" ht="15" customHeight="1" x14ac:dyDescent="0.3">
      <c r="A2499" s="15" t="s">
        <v>64</v>
      </c>
      <c r="B2499" s="16">
        <v>43328</v>
      </c>
      <c r="C2499" s="16">
        <v>43328</v>
      </c>
      <c r="D2499" s="15">
        <f t="shared" ref="D2499:D2562" si="78">YEAR(C2499)</f>
        <v>2018</v>
      </c>
      <c r="E2499" s="15" t="s">
        <v>166</v>
      </c>
      <c r="F2499" s="15" t="s">
        <v>238</v>
      </c>
      <c r="G2499" s="15"/>
      <c r="H2499" s="15"/>
      <c r="I2499" s="15"/>
      <c r="J2499" s="18">
        <v>0.01</v>
      </c>
      <c r="L2499" s="15" t="s">
        <v>330</v>
      </c>
      <c r="M2499" s="15" t="s">
        <v>14</v>
      </c>
      <c r="N2499" s="15" t="s">
        <v>7451</v>
      </c>
      <c r="O2499" s="15"/>
      <c r="Q2499">
        <v>0.5</v>
      </c>
      <c r="S2499" s="15"/>
      <c r="T2499">
        <f t="shared" ref="T2499:T2562" si="79">PI()*(Q2499^2)</f>
        <v>0.78539816339744828</v>
      </c>
      <c r="U2499" s="15" t="s">
        <v>6850</v>
      </c>
      <c r="V2499" s="15" t="s">
        <v>6851</v>
      </c>
    </row>
    <row r="2500" spans="1:22" ht="15" customHeight="1" x14ac:dyDescent="0.3">
      <c r="A2500" s="15" t="s">
        <v>64</v>
      </c>
      <c r="B2500" s="16">
        <v>43328</v>
      </c>
      <c r="C2500" s="16">
        <v>43328</v>
      </c>
      <c r="D2500" s="15">
        <f t="shared" si="78"/>
        <v>2018</v>
      </c>
      <c r="E2500" s="15" t="s">
        <v>166</v>
      </c>
      <c r="F2500" s="15" t="s">
        <v>289</v>
      </c>
      <c r="G2500" s="15"/>
      <c r="H2500" s="15"/>
      <c r="I2500" s="15"/>
      <c r="J2500" s="18">
        <v>0.5</v>
      </c>
      <c r="L2500" s="15" t="s">
        <v>252</v>
      </c>
      <c r="M2500" s="15" t="s">
        <v>14</v>
      </c>
      <c r="N2500" s="15" t="s">
        <v>7451</v>
      </c>
      <c r="O2500" s="15"/>
      <c r="Q2500" s="10">
        <v>0.5</v>
      </c>
      <c r="S2500" s="15"/>
      <c r="T2500">
        <f t="shared" si="79"/>
        <v>0.78539816339744828</v>
      </c>
      <c r="U2500" s="15" t="s">
        <v>6852</v>
      </c>
      <c r="V2500" s="15" t="s">
        <v>6853</v>
      </c>
    </row>
    <row r="2501" spans="1:22" ht="15" customHeight="1" x14ac:dyDescent="0.3">
      <c r="A2501" s="15" t="s">
        <v>64</v>
      </c>
      <c r="B2501" s="16">
        <v>43328</v>
      </c>
      <c r="C2501" s="16">
        <v>43328</v>
      </c>
      <c r="D2501" s="15">
        <f t="shared" si="78"/>
        <v>2018</v>
      </c>
      <c r="E2501" s="15" t="s">
        <v>166</v>
      </c>
      <c r="F2501" s="15" t="s">
        <v>289</v>
      </c>
      <c r="G2501" s="15"/>
      <c r="H2501" s="15"/>
      <c r="I2501" s="15"/>
      <c r="J2501" s="18">
        <v>3.5</v>
      </c>
      <c r="L2501" s="15" t="s">
        <v>240</v>
      </c>
      <c r="M2501" s="15" t="s">
        <v>14</v>
      </c>
      <c r="N2501" s="15" t="s">
        <v>7451</v>
      </c>
      <c r="O2501" s="15"/>
      <c r="Q2501" s="10">
        <v>3.5</v>
      </c>
      <c r="S2501" s="15"/>
      <c r="T2501">
        <f t="shared" si="79"/>
        <v>38.484510006474963</v>
      </c>
      <c r="U2501" s="15" t="s">
        <v>6854</v>
      </c>
      <c r="V2501" s="15" t="s">
        <v>6855</v>
      </c>
    </row>
    <row r="2502" spans="1:22" ht="15" customHeight="1" x14ac:dyDescent="0.3">
      <c r="A2502" s="15" t="s">
        <v>64</v>
      </c>
      <c r="B2502" s="16">
        <v>43328</v>
      </c>
      <c r="C2502" s="16">
        <v>43328</v>
      </c>
      <c r="D2502" s="15">
        <f t="shared" si="78"/>
        <v>2018</v>
      </c>
      <c r="E2502" s="15" t="s">
        <v>166</v>
      </c>
      <c r="F2502" s="15" t="s">
        <v>301</v>
      </c>
      <c r="G2502" s="15"/>
      <c r="H2502" s="15"/>
      <c r="I2502" s="15"/>
      <c r="J2502" s="18">
        <v>0.01</v>
      </c>
      <c r="L2502" s="15" t="s">
        <v>330</v>
      </c>
      <c r="M2502" s="15" t="s">
        <v>14</v>
      </c>
      <c r="N2502" s="15" t="s">
        <v>7451</v>
      </c>
      <c r="O2502" s="15"/>
      <c r="Q2502">
        <v>0.5</v>
      </c>
      <c r="S2502" s="15"/>
      <c r="T2502">
        <f t="shared" si="79"/>
        <v>0.78539816339744828</v>
      </c>
      <c r="U2502" s="15" t="s">
        <v>6856</v>
      </c>
      <c r="V2502" s="15" t="s">
        <v>6857</v>
      </c>
    </row>
    <row r="2503" spans="1:22" ht="15" customHeight="1" x14ac:dyDescent="0.3">
      <c r="A2503" s="15" t="s">
        <v>64</v>
      </c>
      <c r="B2503" s="16">
        <v>43328</v>
      </c>
      <c r="C2503" s="16">
        <v>43328</v>
      </c>
      <c r="D2503" s="15">
        <f t="shared" si="78"/>
        <v>2018</v>
      </c>
      <c r="E2503" s="15" t="s">
        <v>166</v>
      </c>
      <c r="F2503" s="15" t="s">
        <v>301</v>
      </c>
      <c r="G2503" s="15"/>
      <c r="H2503" s="15"/>
      <c r="I2503" s="15"/>
      <c r="J2503" s="18">
        <v>0.01</v>
      </c>
      <c r="L2503" s="15" t="s">
        <v>330</v>
      </c>
      <c r="M2503" s="15" t="s">
        <v>14</v>
      </c>
      <c r="N2503" s="15" t="s">
        <v>7451</v>
      </c>
      <c r="O2503" s="15"/>
      <c r="Q2503">
        <v>0.5</v>
      </c>
      <c r="S2503" s="15"/>
      <c r="T2503">
        <f t="shared" si="79"/>
        <v>0.78539816339744828</v>
      </c>
      <c r="U2503" s="15" t="s">
        <v>6858</v>
      </c>
      <c r="V2503" s="15" t="s">
        <v>6859</v>
      </c>
    </row>
    <row r="2504" spans="1:22" ht="15" customHeight="1" x14ac:dyDescent="0.3">
      <c r="A2504" s="15" t="s">
        <v>64</v>
      </c>
      <c r="B2504" s="16">
        <v>43328</v>
      </c>
      <c r="C2504" s="16">
        <v>43328</v>
      </c>
      <c r="D2504" s="15">
        <f t="shared" si="78"/>
        <v>2018</v>
      </c>
      <c r="E2504" s="15" t="s">
        <v>166</v>
      </c>
      <c r="F2504" s="15" t="s">
        <v>238</v>
      </c>
      <c r="G2504" s="15"/>
      <c r="H2504" s="15"/>
      <c r="I2504" s="15"/>
      <c r="J2504" s="18">
        <v>1</v>
      </c>
      <c r="L2504" s="15" t="s">
        <v>240</v>
      </c>
      <c r="M2504" s="15" t="s">
        <v>14</v>
      </c>
      <c r="N2504" s="15" t="s">
        <v>7451</v>
      </c>
      <c r="O2504" s="15"/>
      <c r="Q2504" s="10">
        <v>1</v>
      </c>
      <c r="S2504" s="15"/>
      <c r="T2504">
        <f t="shared" si="79"/>
        <v>3.1415926535897931</v>
      </c>
      <c r="U2504" s="15" t="s">
        <v>6860</v>
      </c>
      <c r="V2504" s="15" t="s">
        <v>6861</v>
      </c>
    </row>
    <row r="2505" spans="1:22" ht="15" customHeight="1" x14ac:dyDescent="0.3">
      <c r="A2505" s="15" t="s">
        <v>64</v>
      </c>
      <c r="B2505" s="16">
        <v>43328</v>
      </c>
      <c r="C2505" s="16">
        <v>43328</v>
      </c>
      <c r="D2505" s="15">
        <f t="shared" si="78"/>
        <v>2018</v>
      </c>
      <c r="E2505" s="15" t="s">
        <v>166</v>
      </c>
      <c r="F2505" s="15" t="s">
        <v>329</v>
      </c>
      <c r="G2505" s="15"/>
      <c r="H2505" s="15"/>
      <c r="I2505" s="15"/>
      <c r="J2505" s="18">
        <v>0.01</v>
      </c>
      <c r="L2505" s="15" t="s">
        <v>330</v>
      </c>
      <c r="M2505" s="15" t="s">
        <v>14</v>
      </c>
      <c r="N2505" s="15" t="s">
        <v>7451</v>
      </c>
      <c r="O2505" s="15"/>
      <c r="Q2505">
        <v>0.5</v>
      </c>
      <c r="S2505" s="15"/>
      <c r="T2505">
        <f t="shared" si="79"/>
        <v>0.78539816339744828</v>
      </c>
      <c r="U2505" s="15" t="s">
        <v>6862</v>
      </c>
      <c r="V2505" s="15" t="s">
        <v>6863</v>
      </c>
    </row>
    <row r="2506" spans="1:22" ht="15" customHeight="1" x14ac:dyDescent="0.3">
      <c r="A2506" s="15" t="s">
        <v>64</v>
      </c>
      <c r="B2506" s="16">
        <v>43328</v>
      </c>
      <c r="C2506" s="16">
        <v>43328</v>
      </c>
      <c r="D2506" s="15">
        <f t="shared" si="78"/>
        <v>2018</v>
      </c>
      <c r="E2506" s="15" t="s">
        <v>166</v>
      </c>
      <c r="F2506" s="15" t="s">
        <v>289</v>
      </c>
      <c r="G2506" s="15"/>
      <c r="H2506" s="15"/>
      <c r="I2506" s="15"/>
      <c r="J2506" s="18">
        <v>0.2</v>
      </c>
      <c r="L2506" s="15" t="s">
        <v>330</v>
      </c>
      <c r="M2506" s="15" t="s">
        <v>14</v>
      </c>
      <c r="N2506" s="15" t="s">
        <v>7451</v>
      </c>
      <c r="O2506" s="15"/>
      <c r="Q2506">
        <v>0.5</v>
      </c>
      <c r="S2506" s="15"/>
      <c r="T2506">
        <f t="shared" si="79"/>
        <v>0.78539816339744828</v>
      </c>
      <c r="U2506" s="15" t="s">
        <v>6864</v>
      </c>
      <c r="V2506" s="15" t="s">
        <v>6865</v>
      </c>
    </row>
    <row r="2507" spans="1:22" ht="15" customHeight="1" x14ac:dyDescent="0.3">
      <c r="A2507" s="15" t="s">
        <v>64</v>
      </c>
      <c r="B2507" s="16">
        <v>43328</v>
      </c>
      <c r="C2507" s="16">
        <v>43328</v>
      </c>
      <c r="D2507" s="15">
        <f t="shared" si="78"/>
        <v>2018</v>
      </c>
      <c r="E2507" s="15" t="s">
        <v>166</v>
      </c>
      <c r="F2507" s="15" t="s">
        <v>2440</v>
      </c>
      <c r="G2507" s="15"/>
      <c r="H2507" s="15"/>
      <c r="I2507" s="15"/>
      <c r="J2507" s="18">
        <v>0.5</v>
      </c>
      <c r="L2507" s="15" t="s">
        <v>240</v>
      </c>
      <c r="M2507" s="15" t="s">
        <v>14</v>
      </c>
      <c r="N2507" s="15" t="s">
        <v>7451</v>
      </c>
      <c r="O2507" s="15"/>
      <c r="Q2507" s="10">
        <v>0.5</v>
      </c>
      <c r="S2507" s="15"/>
      <c r="T2507">
        <f t="shared" si="79"/>
        <v>0.78539816339744828</v>
      </c>
      <c r="U2507" s="15" t="s">
        <v>6866</v>
      </c>
      <c r="V2507" s="15" t="s">
        <v>6867</v>
      </c>
    </row>
    <row r="2508" spans="1:22" ht="15" customHeight="1" x14ac:dyDescent="0.3">
      <c r="A2508" s="15" t="s">
        <v>49</v>
      </c>
      <c r="B2508" s="16">
        <v>43328</v>
      </c>
      <c r="C2508" s="16">
        <v>43328</v>
      </c>
      <c r="D2508" s="15">
        <f t="shared" si="78"/>
        <v>2018</v>
      </c>
      <c r="E2508" s="15" t="s">
        <v>166</v>
      </c>
      <c r="F2508" s="15" t="s">
        <v>2440</v>
      </c>
      <c r="G2508" s="15"/>
      <c r="H2508" s="15"/>
      <c r="I2508" s="15"/>
      <c r="J2508" s="18">
        <v>0.01</v>
      </c>
      <c r="L2508" s="15" t="s">
        <v>330</v>
      </c>
      <c r="M2508" s="15" t="s">
        <v>14</v>
      </c>
      <c r="N2508" s="15" t="s">
        <v>7451</v>
      </c>
      <c r="O2508" s="15"/>
      <c r="Q2508">
        <v>0.5</v>
      </c>
      <c r="S2508" s="15"/>
      <c r="T2508">
        <f t="shared" si="79"/>
        <v>0.78539816339744828</v>
      </c>
      <c r="U2508" s="15" t="s">
        <v>6868</v>
      </c>
      <c r="V2508" s="15" t="s">
        <v>6869</v>
      </c>
    </row>
    <row r="2509" spans="1:22" ht="15" customHeight="1" x14ac:dyDescent="0.3">
      <c r="A2509" s="15" t="s">
        <v>49</v>
      </c>
      <c r="B2509" s="16">
        <v>43328</v>
      </c>
      <c r="C2509" s="16">
        <v>43328</v>
      </c>
      <c r="D2509" s="15">
        <f t="shared" si="78"/>
        <v>2018</v>
      </c>
      <c r="E2509" s="15" t="s">
        <v>166</v>
      </c>
      <c r="F2509" s="15" t="s">
        <v>238</v>
      </c>
      <c r="G2509" s="15"/>
      <c r="H2509" s="15"/>
      <c r="I2509" s="15" t="s">
        <v>162</v>
      </c>
      <c r="J2509" s="18">
        <v>1</v>
      </c>
      <c r="L2509" s="15" t="s">
        <v>252</v>
      </c>
      <c r="M2509" s="15" t="s">
        <v>14</v>
      </c>
      <c r="N2509" s="15" t="s">
        <v>7452</v>
      </c>
      <c r="O2509" s="15"/>
      <c r="Q2509" s="10">
        <v>1</v>
      </c>
      <c r="S2509" s="15"/>
      <c r="T2509">
        <f t="shared" si="79"/>
        <v>3.1415926535897931</v>
      </c>
      <c r="U2509" s="15" t="s">
        <v>6870</v>
      </c>
      <c r="V2509" s="15" t="s">
        <v>6871</v>
      </c>
    </row>
    <row r="2510" spans="1:22" ht="15" customHeight="1" x14ac:dyDescent="0.3">
      <c r="A2510" s="15" t="s">
        <v>179</v>
      </c>
      <c r="B2510" s="16">
        <v>43334</v>
      </c>
      <c r="C2510" s="16">
        <v>43334</v>
      </c>
      <c r="D2510" s="15">
        <f t="shared" si="78"/>
        <v>2018</v>
      </c>
      <c r="E2510" s="54" t="s">
        <v>10156</v>
      </c>
      <c r="F2510" s="15" t="s">
        <v>2440</v>
      </c>
      <c r="G2510" s="15"/>
      <c r="H2510" s="15"/>
      <c r="I2510" s="15" t="s">
        <v>178</v>
      </c>
      <c r="J2510" s="18">
        <v>1</v>
      </c>
      <c r="L2510" s="15" t="s">
        <v>330</v>
      </c>
      <c r="M2510" s="15" t="s">
        <v>14</v>
      </c>
      <c r="N2510" s="15" t="s">
        <v>7451</v>
      </c>
      <c r="O2510" s="15"/>
      <c r="Q2510" s="10">
        <v>1</v>
      </c>
      <c r="S2510" s="15"/>
      <c r="T2510">
        <f t="shared" si="79"/>
        <v>3.1415926535897931</v>
      </c>
      <c r="U2510" s="15" t="s">
        <v>6872</v>
      </c>
      <c r="V2510" s="15" t="s">
        <v>6873</v>
      </c>
    </row>
    <row r="2511" spans="1:22" ht="15" customHeight="1" x14ac:dyDescent="0.3">
      <c r="A2511" s="15" t="s">
        <v>179</v>
      </c>
      <c r="B2511" s="16">
        <v>43334</v>
      </c>
      <c r="C2511" s="16">
        <v>43334</v>
      </c>
      <c r="D2511" s="15">
        <f t="shared" si="78"/>
        <v>2018</v>
      </c>
      <c r="E2511" s="54" t="s">
        <v>10156</v>
      </c>
      <c r="F2511" s="15" t="s">
        <v>2440</v>
      </c>
      <c r="G2511" s="15"/>
      <c r="H2511" s="15"/>
      <c r="I2511" s="15"/>
      <c r="J2511" s="18">
        <v>1</v>
      </c>
      <c r="L2511" s="15" t="s">
        <v>330</v>
      </c>
      <c r="M2511" s="15" t="s">
        <v>14</v>
      </c>
      <c r="N2511" s="15" t="s">
        <v>7451</v>
      </c>
      <c r="O2511" s="15"/>
      <c r="Q2511" s="10">
        <v>1</v>
      </c>
      <c r="S2511" s="15"/>
      <c r="T2511">
        <f t="shared" si="79"/>
        <v>3.1415926535897931</v>
      </c>
      <c r="U2511" s="15" t="s">
        <v>6874</v>
      </c>
      <c r="V2511" s="15" t="s">
        <v>6875</v>
      </c>
    </row>
    <row r="2512" spans="1:22" ht="15" customHeight="1" x14ac:dyDescent="0.3">
      <c r="A2512" s="15" t="s">
        <v>64</v>
      </c>
      <c r="B2512" s="16">
        <v>43328</v>
      </c>
      <c r="C2512" s="16">
        <v>43328</v>
      </c>
      <c r="D2512" s="15">
        <f t="shared" si="78"/>
        <v>2018</v>
      </c>
      <c r="E2512" s="15" t="s">
        <v>166</v>
      </c>
      <c r="F2512" s="15" t="s">
        <v>301</v>
      </c>
      <c r="G2512" s="15"/>
      <c r="H2512" s="15"/>
      <c r="I2512" s="15"/>
      <c r="J2512" s="18">
        <v>0.5</v>
      </c>
      <c r="L2512" s="15" t="s">
        <v>252</v>
      </c>
      <c r="M2512" s="15" t="s">
        <v>14</v>
      </c>
      <c r="N2512" s="15" t="s">
        <v>7451</v>
      </c>
      <c r="O2512" s="15"/>
      <c r="Q2512" s="10">
        <v>0.5</v>
      </c>
      <c r="S2512" s="15"/>
      <c r="T2512">
        <f t="shared" si="79"/>
        <v>0.78539816339744828</v>
      </c>
      <c r="U2512" s="15" t="s">
        <v>6876</v>
      </c>
      <c r="V2512" s="15" t="s">
        <v>6877</v>
      </c>
    </row>
    <row r="2513" spans="1:22" ht="15" customHeight="1" x14ac:dyDescent="0.3">
      <c r="A2513" s="15" t="s">
        <v>26</v>
      </c>
      <c r="B2513" s="16">
        <v>42494</v>
      </c>
      <c r="C2513" s="16">
        <v>42494</v>
      </c>
      <c r="D2513" s="15">
        <f t="shared" si="78"/>
        <v>2016</v>
      </c>
      <c r="E2513" s="15" t="s">
        <v>232</v>
      </c>
      <c r="F2513" s="15" t="s">
        <v>238</v>
      </c>
      <c r="G2513" s="15"/>
      <c r="H2513" s="15"/>
      <c r="I2513" s="15"/>
      <c r="J2513" s="18">
        <v>0.5</v>
      </c>
      <c r="L2513" s="15" t="s">
        <v>330</v>
      </c>
      <c r="M2513" s="15" t="s">
        <v>12</v>
      </c>
      <c r="N2513" s="15" t="s">
        <v>7451</v>
      </c>
      <c r="O2513" s="15"/>
      <c r="Q2513" s="10">
        <v>0.5</v>
      </c>
      <c r="S2513" s="15"/>
      <c r="T2513">
        <f t="shared" si="79"/>
        <v>0.78539816339744828</v>
      </c>
      <c r="U2513" s="15" t="s">
        <v>6878</v>
      </c>
      <c r="V2513" s="15" t="s">
        <v>6879</v>
      </c>
    </row>
    <row r="2514" spans="1:22" ht="15" customHeight="1" x14ac:dyDescent="0.3">
      <c r="A2514" s="15" t="s">
        <v>26</v>
      </c>
      <c r="B2514" s="16">
        <v>42494</v>
      </c>
      <c r="C2514" s="16">
        <v>42494</v>
      </c>
      <c r="D2514" s="15">
        <f t="shared" si="78"/>
        <v>2016</v>
      </c>
      <c r="E2514" s="15" t="s">
        <v>232</v>
      </c>
      <c r="F2514" s="15" t="s">
        <v>238</v>
      </c>
      <c r="G2514" s="15"/>
      <c r="H2514" s="15"/>
      <c r="I2514" s="15"/>
      <c r="J2514" s="18">
        <v>2</v>
      </c>
      <c r="L2514" s="15" t="s">
        <v>330</v>
      </c>
      <c r="M2514" s="15" t="s">
        <v>12</v>
      </c>
      <c r="N2514" s="15" t="s">
        <v>7451</v>
      </c>
      <c r="O2514" s="15"/>
      <c r="Q2514" s="10">
        <v>2</v>
      </c>
      <c r="S2514" s="15"/>
      <c r="T2514">
        <f t="shared" si="79"/>
        <v>12.566370614359172</v>
      </c>
      <c r="U2514" s="15" t="s">
        <v>6880</v>
      </c>
      <c r="V2514" s="15" t="s">
        <v>6881</v>
      </c>
    </row>
    <row r="2515" spans="1:22" ht="15" customHeight="1" x14ac:dyDescent="0.3">
      <c r="A2515" s="15" t="s">
        <v>26</v>
      </c>
      <c r="B2515" s="16">
        <v>42494</v>
      </c>
      <c r="C2515" s="16">
        <v>42494</v>
      </c>
      <c r="D2515" s="15">
        <f t="shared" si="78"/>
        <v>2016</v>
      </c>
      <c r="E2515" s="15" t="s">
        <v>232</v>
      </c>
      <c r="F2515" s="15" t="s">
        <v>233</v>
      </c>
      <c r="G2515" s="15"/>
      <c r="H2515" s="15"/>
      <c r="I2515" s="15"/>
      <c r="J2515" s="18">
        <v>0.5</v>
      </c>
      <c r="L2515" s="15" t="s">
        <v>330</v>
      </c>
      <c r="M2515" s="15" t="s">
        <v>14</v>
      </c>
      <c r="N2515" s="15" t="s">
        <v>7451</v>
      </c>
      <c r="O2515" s="15"/>
      <c r="Q2515" s="10">
        <v>0.5</v>
      </c>
      <c r="S2515" s="15"/>
      <c r="T2515">
        <f t="shared" si="79"/>
        <v>0.78539816339744828</v>
      </c>
      <c r="U2515" s="15" t="s">
        <v>6882</v>
      </c>
      <c r="V2515" s="15" t="s">
        <v>6883</v>
      </c>
    </row>
    <row r="2516" spans="1:22" ht="15" customHeight="1" x14ac:dyDescent="0.3">
      <c r="A2516" s="15" t="s">
        <v>48</v>
      </c>
      <c r="B2516" s="16">
        <v>42892</v>
      </c>
      <c r="C2516" s="16">
        <v>42892</v>
      </c>
      <c r="D2516" s="15">
        <f t="shared" si="78"/>
        <v>2017</v>
      </c>
      <c r="E2516" s="15" t="s">
        <v>243</v>
      </c>
      <c r="F2516" s="15" t="s">
        <v>238</v>
      </c>
      <c r="G2516" s="15"/>
      <c r="H2516" s="15"/>
      <c r="I2516" s="15"/>
      <c r="J2516" s="18">
        <v>0</v>
      </c>
      <c r="L2516" s="15" t="s">
        <v>240</v>
      </c>
      <c r="M2516" s="15" t="s">
        <v>14</v>
      </c>
      <c r="N2516" s="15" t="s">
        <v>7452</v>
      </c>
      <c r="O2516" s="15"/>
      <c r="Q2516">
        <v>0.5</v>
      </c>
      <c r="S2516" s="15"/>
      <c r="T2516">
        <f t="shared" si="79"/>
        <v>0.78539816339744828</v>
      </c>
      <c r="U2516" s="15" t="s">
        <v>6884</v>
      </c>
      <c r="V2516" s="15" t="s">
        <v>6885</v>
      </c>
    </row>
    <row r="2517" spans="1:22" ht="15" customHeight="1" x14ac:dyDescent="0.3">
      <c r="A2517" s="15" t="s">
        <v>48</v>
      </c>
      <c r="B2517" s="16">
        <v>42892</v>
      </c>
      <c r="C2517" s="16">
        <v>42892</v>
      </c>
      <c r="D2517" s="15">
        <f t="shared" si="78"/>
        <v>2017</v>
      </c>
      <c r="E2517" s="15" t="s">
        <v>243</v>
      </c>
      <c r="F2517" s="15" t="s">
        <v>363</v>
      </c>
      <c r="G2517" s="15"/>
      <c r="H2517" s="15"/>
      <c r="I2517" s="15"/>
      <c r="J2517" s="18">
        <v>0</v>
      </c>
      <c r="L2517" s="15" t="s">
        <v>330</v>
      </c>
      <c r="M2517" s="15" t="s">
        <v>12</v>
      </c>
      <c r="N2517" s="15" t="s">
        <v>7451</v>
      </c>
      <c r="O2517" s="15"/>
      <c r="Q2517">
        <v>0.5</v>
      </c>
      <c r="S2517" s="15"/>
      <c r="T2517">
        <f t="shared" si="79"/>
        <v>0.78539816339744828</v>
      </c>
      <c r="U2517" s="15" t="s">
        <v>6886</v>
      </c>
      <c r="V2517" s="15" t="s">
        <v>6887</v>
      </c>
    </row>
    <row r="2518" spans="1:22" ht="15" customHeight="1" x14ac:dyDescent="0.3">
      <c r="A2518" s="15" t="s">
        <v>113</v>
      </c>
      <c r="B2518" s="16">
        <v>42893</v>
      </c>
      <c r="C2518" s="16">
        <v>42893</v>
      </c>
      <c r="D2518" s="15">
        <f t="shared" si="78"/>
        <v>2017</v>
      </c>
      <c r="E2518" s="15" t="s">
        <v>243</v>
      </c>
      <c r="F2518" s="15" t="s">
        <v>4641</v>
      </c>
      <c r="G2518" s="15"/>
      <c r="H2518" s="15"/>
      <c r="I2518" s="15" t="s">
        <v>112</v>
      </c>
      <c r="J2518" s="18">
        <v>0</v>
      </c>
      <c r="L2518" s="15" t="s">
        <v>330</v>
      </c>
      <c r="M2518" s="15" t="s">
        <v>14</v>
      </c>
      <c r="N2518" s="15" t="s">
        <v>7451</v>
      </c>
      <c r="O2518" s="15"/>
      <c r="Q2518">
        <v>0.5</v>
      </c>
      <c r="S2518" s="15"/>
      <c r="T2518">
        <f t="shared" si="79"/>
        <v>0.78539816339744828</v>
      </c>
      <c r="U2518" s="15" t="s">
        <v>6888</v>
      </c>
      <c r="V2518" s="15" t="s">
        <v>6889</v>
      </c>
    </row>
    <row r="2519" spans="1:22" ht="15" customHeight="1" x14ac:dyDescent="0.3">
      <c r="A2519" s="15" t="s">
        <v>113</v>
      </c>
      <c r="B2519" s="16">
        <v>42893</v>
      </c>
      <c r="C2519" s="16">
        <v>42893</v>
      </c>
      <c r="D2519" s="15">
        <f t="shared" si="78"/>
        <v>2017</v>
      </c>
      <c r="E2519" s="15" t="s">
        <v>243</v>
      </c>
      <c r="F2519" s="15" t="s">
        <v>2440</v>
      </c>
      <c r="G2519" s="15"/>
      <c r="H2519" s="15"/>
      <c r="I2519" s="15"/>
      <c r="J2519" s="18">
        <v>0</v>
      </c>
      <c r="L2519" s="15" t="s">
        <v>330</v>
      </c>
      <c r="M2519" s="15" t="s">
        <v>14</v>
      </c>
      <c r="N2519" s="15" t="s">
        <v>7451</v>
      </c>
      <c r="O2519" s="15"/>
      <c r="Q2519">
        <v>0.5</v>
      </c>
      <c r="S2519" s="15"/>
      <c r="T2519">
        <f t="shared" si="79"/>
        <v>0.78539816339744828</v>
      </c>
      <c r="U2519" s="15" t="s">
        <v>6890</v>
      </c>
      <c r="V2519" s="15" t="s">
        <v>6891</v>
      </c>
    </row>
    <row r="2520" spans="1:22" ht="15" customHeight="1" x14ac:dyDescent="0.3">
      <c r="A2520" s="15" t="s">
        <v>113</v>
      </c>
      <c r="B2520" s="16">
        <v>42893</v>
      </c>
      <c r="C2520" s="16">
        <v>42893</v>
      </c>
      <c r="D2520" s="15">
        <f t="shared" si="78"/>
        <v>2017</v>
      </c>
      <c r="E2520" s="15" t="s">
        <v>243</v>
      </c>
      <c r="F2520" s="15" t="s">
        <v>238</v>
      </c>
      <c r="G2520" s="15"/>
      <c r="H2520" s="15"/>
      <c r="I2520" s="15"/>
      <c r="J2520" s="18">
        <v>0</v>
      </c>
      <c r="L2520" s="15" t="s">
        <v>330</v>
      </c>
      <c r="M2520" s="15" t="s">
        <v>14</v>
      </c>
      <c r="N2520" s="15" t="s">
        <v>7451</v>
      </c>
      <c r="O2520" s="15"/>
      <c r="Q2520">
        <v>0.5</v>
      </c>
      <c r="S2520" s="15"/>
      <c r="T2520">
        <f t="shared" si="79"/>
        <v>0.78539816339744828</v>
      </c>
      <c r="U2520" s="15" t="s">
        <v>6892</v>
      </c>
      <c r="V2520" s="15" t="s">
        <v>6893</v>
      </c>
    </row>
    <row r="2521" spans="1:22" ht="15" customHeight="1" x14ac:dyDescent="0.3">
      <c r="A2521" s="15" t="s">
        <v>114</v>
      </c>
      <c r="B2521" s="16">
        <v>42893</v>
      </c>
      <c r="C2521" s="16">
        <v>42893</v>
      </c>
      <c r="D2521" s="15">
        <f t="shared" si="78"/>
        <v>2017</v>
      </c>
      <c r="E2521" s="15" t="s">
        <v>243</v>
      </c>
      <c r="F2521" s="15" t="s">
        <v>2440</v>
      </c>
      <c r="G2521" s="15"/>
      <c r="H2521" s="15"/>
      <c r="I2521" s="15"/>
      <c r="J2521" s="18">
        <v>0</v>
      </c>
      <c r="L2521" s="15" t="s">
        <v>240</v>
      </c>
      <c r="M2521" s="15" t="s">
        <v>12</v>
      </c>
      <c r="N2521" s="15" t="s">
        <v>7451</v>
      </c>
      <c r="O2521" s="15"/>
      <c r="Q2521">
        <v>0.5</v>
      </c>
      <c r="S2521" s="15"/>
      <c r="T2521">
        <f t="shared" si="79"/>
        <v>0.78539816339744828</v>
      </c>
      <c r="U2521" s="15" t="s">
        <v>6894</v>
      </c>
      <c r="V2521" s="15" t="s">
        <v>6895</v>
      </c>
    </row>
    <row r="2522" spans="1:22" ht="15" customHeight="1" x14ac:dyDescent="0.3">
      <c r="A2522" s="15" t="s">
        <v>114</v>
      </c>
      <c r="B2522" s="16">
        <v>42893</v>
      </c>
      <c r="C2522" s="16">
        <v>42893</v>
      </c>
      <c r="D2522" s="15">
        <f t="shared" si="78"/>
        <v>2017</v>
      </c>
      <c r="E2522" s="15" t="s">
        <v>243</v>
      </c>
      <c r="F2522" s="15" t="s">
        <v>2440</v>
      </c>
      <c r="G2522" s="15"/>
      <c r="H2522" s="15"/>
      <c r="I2522" s="15"/>
      <c r="J2522" s="18">
        <v>0</v>
      </c>
      <c r="L2522" s="15" t="s">
        <v>240</v>
      </c>
      <c r="M2522" s="15" t="s">
        <v>12</v>
      </c>
      <c r="N2522" s="15" t="s">
        <v>7451</v>
      </c>
      <c r="O2522" s="15"/>
      <c r="Q2522">
        <v>0.5</v>
      </c>
      <c r="S2522" s="15"/>
      <c r="T2522">
        <f t="shared" si="79"/>
        <v>0.78539816339744828</v>
      </c>
      <c r="U2522" s="15" t="s">
        <v>6896</v>
      </c>
      <c r="V2522" s="15" t="s">
        <v>6897</v>
      </c>
    </row>
    <row r="2523" spans="1:22" ht="15" customHeight="1" x14ac:dyDescent="0.3">
      <c r="A2523" s="15" t="s">
        <v>114</v>
      </c>
      <c r="B2523" s="16">
        <v>42893</v>
      </c>
      <c r="C2523" s="16">
        <v>42893</v>
      </c>
      <c r="D2523" s="15">
        <f t="shared" si="78"/>
        <v>2017</v>
      </c>
      <c r="E2523" s="15" t="s">
        <v>243</v>
      </c>
      <c r="F2523" s="15" t="s">
        <v>238</v>
      </c>
      <c r="G2523" s="15"/>
      <c r="H2523" s="15"/>
      <c r="I2523" s="15"/>
      <c r="J2523" s="18">
        <v>0</v>
      </c>
      <c r="L2523" s="15" t="s">
        <v>330</v>
      </c>
      <c r="M2523" s="15" t="s">
        <v>14</v>
      </c>
      <c r="N2523" s="15" t="s">
        <v>7451</v>
      </c>
      <c r="O2523" s="15"/>
      <c r="Q2523">
        <v>0.5</v>
      </c>
      <c r="S2523" s="15"/>
      <c r="T2523">
        <f t="shared" si="79"/>
        <v>0.78539816339744828</v>
      </c>
      <c r="U2523" s="15" t="s">
        <v>6898</v>
      </c>
      <c r="V2523" s="15" t="s">
        <v>6899</v>
      </c>
    </row>
    <row r="2524" spans="1:22" ht="15" customHeight="1" x14ac:dyDescent="0.3">
      <c r="A2524" s="15" t="s">
        <v>114</v>
      </c>
      <c r="B2524" s="16">
        <v>42893</v>
      </c>
      <c r="C2524" s="16">
        <v>42893</v>
      </c>
      <c r="D2524" s="15">
        <f t="shared" si="78"/>
        <v>2017</v>
      </c>
      <c r="E2524" s="15" t="s">
        <v>243</v>
      </c>
      <c r="F2524" s="15" t="s">
        <v>2440</v>
      </c>
      <c r="G2524" s="15"/>
      <c r="H2524" s="15"/>
      <c r="I2524" s="15"/>
      <c r="J2524" s="18">
        <v>0</v>
      </c>
      <c r="L2524" s="15" t="s">
        <v>252</v>
      </c>
      <c r="M2524" s="15" t="s">
        <v>14</v>
      </c>
      <c r="N2524" s="15" t="s">
        <v>7452</v>
      </c>
      <c r="O2524" s="15"/>
      <c r="Q2524">
        <v>0.5</v>
      </c>
      <c r="S2524" s="15"/>
      <c r="T2524">
        <f t="shared" si="79"/>
        <v>0.78539816339744828</v>
      </c>
      <c r="U2524" s="15" t="s">
        <v>6900</v>
      </c>
      <c r="V2524" s="15" t="s">
        <v>6901</v>
      </c>
    </row>
    <row r="2525" spans="1:22" ht="15" customHeight="1" x14ac:dyDescent="0.3">
      <c r="A2525" s="15" t="s">
        <v>114</v>
      </c>
      <c r="B2525" s="16">
        <v>42893</v>
      </c>
      <c r="C2525" s="16">
        <v>42893</v>
      </c>
      <c r="D2525" s="15">
        <f t="shared" si="78"/>
        <v>2017</v>
      </c>
      <c r="E2525" s="15" t="s">
        <v>243</v>
      </c>
      <c r="F2525" s="15" t="s">
        <v>238</v>
      </c>
      <c r="G2525" s="15"/>
      <c r="H2525" s="15"/>
      <c r="I2525" s="15"/>
      <c r="J2525" s="18">
        <v>5</v>
      </c>
      <c r="L2525" s="15" t="s">
        <v>252</v>
      </c>
      <c r="M2525" s="15" t="s">
        <v>14</v>
      </c>
      <c r="N2525" s="15" t="s">
        <v>7452</v>
      </c>
      <c r="O2525" s="15"/>
      <c r="Q2525" s="10">
        <v>5</v>
      </c>
      <c r="S2525" s="15"/>
      <c r="T2525">
        <f t="shared" si="79"/>
        <v>78.539816339744831</v>
      </c>
      <c r="U2525" s="15" t="s">
        <v>6902</v>
      </c>
      <c r="V2525" s="15" t="s">
        <v>6903</v>
      </c>
    </row>
    <row r="2526" spans="1:22" ht="15" customHeight="1" x14ac:dyDescent="0.3">
      <c r="A2526" s="15" t="s">
        <v>48</v>
      </c>
      <c r="B2526" s="16">
        <v>42893</v>
      </c>
      <c r="C2526" s="16">
        <v>42893</v>
      </c>
      <c r="D2526" s="15">
        <f t="shared" si="78"/>
        <v>2017</v>
      </c>
      <c r="E2526" s="15" t="s">
        <v>243</v>
      </c>
      <c r="F2526" s="15" t="s">
        <v>363</v>
      </c>
      <c r="G2526" s="15"/>
      <c r="H2526" s="15"/>
      <c r="I2526" s="15"/>
      <c r="J2526" s="18">
        <v>0</v>
      </c>
      <c r="L2526" s="15" t="s">
        <v>330</v>
      </c>
      <c r="M2526" s="15" t="s">
        <v>12</v>
      </c>
      <c r="N2526" s="15" t="s">
        <v>7451</v>
      </c>
      <c r="O2526" s="15"/>
      <c r="Q2526">
        <v>0.5</v>
      </c>
      <c r="S2526" s="15"/>
      <c r="T2526">
        <f t="shared" si="79"/>
        <v>0.78539816339744828</v>
      </c>
      <c r="U2526" s="15" t="s">
        <v>6904</v>
      </c>
      <c r="V2526" s="15" t="s">
        <v>6905</v>
      </c>
    </row>
    <row r="2527" spans="1:22" ht="15" customHeight="1" x14ac:dyDescent="0.3">
      <c r="A2527" s="15" t="s">
        <v>17</v>
      </c>
      <c r="B2527" s="16">
        <v>42894</v>
      </c>
      <c r="C2527" s="16">
        <v>42894</v>
      </c>
      <c r="D2527" s="15">
        <f t="shared" si="78"/>
        <v>2017</v>
      </c>
      <c r="E2527" s="15" t="s">
        <v>243</v>
      </c>
      <c r="F2527" s="15" t="s">
        <v>2440</v>
      </c>
      <c r="G2527" s="15"/>
      <c r="H2527" s="15"/>
      <c r="I2527" s="15"/>
      <c r="J2527" s="18">
        <v>0</v>
      </c>
      <c r="L2527" s="15" t="s">
        <v>330</v>
      </c>
      <c r="M2527" s="15" t="s">
        <v>12</v>
      </c>
      <c r="N2527" s="15" t="s">
        <v>7451</v>
      </c>
      <c r="O2527" s="15"/>
      <c r="Q2527">
        <v>0.5</v>
      </c>
      <c r="S2527" s="15"/>
      <c r="T2527">
        <f t="shared" si="79"/>
        <v>0.78539816339744828</v>
      </c>
      <c r="U2527" s="15" t="s">
        <v>6906</v>
      </c>
      <c r="V2527" s="15" t="s">
        <v>6907</v>
      </c>
    </row>
    <row r="2528" spans="1:22" ht="15" customHeight="1" x14ac:dyDescent="0.3">
      <c r="A2528" s="15" t="s">
        <v>17</v>
      </c>
      <c r="B2528" s="16">
        <v>42894</v>
      </c>
      <c r="C2528" s="16">
        <v>42894</v>
      </c>
      <c r="D2528" s="15">
        <f t="shared" si="78"/>
        <v>2017</v>
      </c>
      <c r="E2528" s="15" t="s">
        <v>243</v>
      </c>
      <c r="F2528" s="15" t="s">
        <v>238</v>
      </c>
      <c r="G2528" s="15"/>
      <c r="H2528" s="15"/>
      <c r="I2528" s="15"/>
      <c r="J2528" s="18">
        <v>0</v>
      </c>
      <c r="L2528" s="15" t="s">
        <v>330</v>
      </c>
      <c r="M2528" s="15" t="s">
        <v>14</v>
      </c>
      <c r="N2528" s="15" t="s">
        <v>7451</v>
      </c>
      <c r="O2528" s="15"/>
      <c r="Q2528">
        <v>0.5</v>
      </c>
      <c r="S2528" s="15"/>
      <c r="T2528">
        <f t="shared" si="79"/>
        <v>0.78539816339744828</v>
      </c>
      <c r="U2528" s="15" t="s">
        <v>6908</v>
      </c>
      <c r="V2528" s="15" t="s">
        <v>6909</v>
      </c>
    </row>
    <row r="2529" spans="1:22" ht="15" customHeight="1" x14ac:dyDescent="0.3">
      <c r="A2529" s="15" t="s">
        <v>17</v>
      </c>
      <c r="B2529" s="16">
        <v>42894</v>
      </c>
      <c r="C2529" s="16">
        <v>42894</v>
      </c>
      <c r="D2529" s="15">
        <f t="shared" si="78"/>
        <v>2017</v>
      </c>
      <c r="E2529" s="15" t="s">
        <v>243</v>
      </c>
      <c r="F2529" s="15" t="s">
        <v>238</v>
      </c>
      <c r="G2529" s="15"/>
      <c r="H2529" s="15"/>
      <c r="I2529" s="15"/>
      <c r="J2529" s="18">
        <v>0</v>
      </c>
      <c r="L2529" s="15" t="s">
        <v>330</v>
      </c>
      <c r="M2529" s="15" t="s">
        <v>14</v>
      </c>
      <c r="N2529" s="15" t="s">
        <v>7451</v>
      </c>
      <c r="O2529" s="15"/>
      <c r="Q2529">
        <v>0.5</v>
      </c>
      <c r="S2529" s="15"/>
      <c r="T2529">
        <f t="shared" si="79"/>
        <v>0.78539816339744828</v>
      </c>
      <c r="U2529" s="15" t="s">
        <v>6910</v>
      </c>
      <c r="V2529" s="15" t="s">
        <v>6911</v>
      </c>
    </row>
    <row r="2530" spans="1:22" ht="15" customHeight="1" x14ac:dyDescent="0.3">
      <c r="A2530" s="15" t="s">
        <v>17</v>
      </c>
      <c r="B2530" s="16">
        <v>42894</v>
      </c>
      <c r="C2530" s="16">
        <v>42894</v>
      </c>
      <c r="D2530" s="15">
        <f t="shared" si="78"/>
        <v>2017</v>
      </c>
      <c r="E2530" s="15" t="s">
        <v>243</v>
      </c>
      <c r="F2530" s="15" t="s">
        <v>2440</v>
      </c>
      <c r="G2530" s="15"/>
      <c r="H2530" s="15"/>
      <c r="I2530" s="15"/>
      <c r="J2530" s="18">
        <v>0</v>
      </c>
      <c r="L2530" s="15" t="s">
        <v>330</v>
      </c>
      <c r="M2530" s="15" t="s">
        <v>14</v>
      </c>
      <c r="N2530" s="15" t="s">
        <v>7451</v>
      </c>
      <c r="O2530" s="15"/>
      <c r="Q2530">
        <v>0.5</v>
      </c>
      <c r="S2530" s="15"/>
      <c r="T2530">
        <f t="shared" si="79"/>
        <v>0.78539816339744828</v>
      </c>
      <c r="U2530" s="15" t="s">
        <v>6912</v>
      </c>
      <c r="V2530" s="15" t="s">
        <v>6913</v>
      </c>
    </row>
    <row r="2531" spans="1:22" ht="15" customHeight="1" x14ac:dyDescent="0.3">
      <c r="A2531" s="15" t="s">
        <v>17</v>
      </c>
      <c r="B2531" s="16">
        <v>42894</v>
      </c>
      <c r="C2531" s="16">
        <v>42894</v>
      </c>
      <c r="D2531" s="15">
        <f t="shared" si="78"/>
        <v>2017</v>
      </c>
      <c r="E2531" s="15" t="s">
        <v>243</v>
      </c>
      <c r="F2531" s="15" t="s">
        <v>257</v>
      </c>
      <c r="G2531" s="15"/>
      <c r="H2531" s="15"/>
      <c r="I2531" s="15"/>
      <c r="J2531" s="18">
        <v>0</v>
      </c>
      <c r="L2531" s="15" t="s">
        <v>252</v>
      </c>
      <c r="M2531" s="15" t="s">
        <v>14</v>
      </c>
      <c r="N2531" s="15" t="s">
        <v>7451</v>
      </c>
      <c r="O2531" s="15"/>
      <c r="Q2531">
        <v>0.5</v>
      </c>
      <c r="S2531" s="15"/>
      <c r="T2531">
        <f t="shared" si="79"/>
        <v>0.78539816339744828</v>
      </c>
      <c r="U2531" s="15" t="s">
        <v>6914</v>
      </c>
      <c r="V2531" s="15" t="s">
        <v>6915</v>
      </c>
    </row>
    <row r="2532" spans="1:22" ht="15" customHeight="1" x14ac:dyDescent="0.3">
      <c r="A2532" s="15" t="s">
        <v>17</v>
      </c>
      <c r="B2532" s="16">
        <v>42894</v>
      </c>
      <c r="C2532" s="16">
        <v>42894</v>
      </c>
      <c r="D2532" s="15">
        <f t="shared" si="78"/>
        <v>2017</v>
      </c>
      <c r="E2532" s="15" t="s">
        <v>243</v>
      </c>
      <c r="F2532" s="15" t="s">
        <v>257</v>
      </c>
      <c r="G2532" s="15"/>
      <c r="H2532" s="15"/>
      <c r="I2532" s="15"/>
      <c r="J2532" s="18">
        <v>0</v>
      </c>
      <c r="L2532" s="15" t="s">
        <v>252</v>
      </c>
      <c r="M2532" s="15" t="s">
        <v>14</v>
      </c>
      <c r="N2532" s="15" t="s">
        <v>7451</v>
      </c>
      <c r="O2532" s="15"/>
      <c r="Q2532">
        <v>0.5</v>
      </c>
      <c r="S2532" s="15"/>
      <c r="T2532">
        <f t="shared" si="79"/>
        <v>0.78539816339744828</v>
      </c>
      <c r="U2532" s="15" t="s">
        <v>6916</v>
      </c>
      <c r="V2532" s="15" t="s">
        <v>6917</v>
      </c>
    </row>
    <row r="2533" spans="1:22" ht="15" customHeight="1" x14ac:dyDescent="0.3">
      <c r="A2533" s="15" t="s">
        <v>17</v>
      </c>
      <c r="B2533" s="16">
        <v>42894</v>
      </c>
      <c r="C2533" s="16">
        <v>42894</v>
      </c>
      <c r="D2533" s="15">
        <f t="shared" si="78"/>
        <v>2017</v>
      </c>
      <c r="E2533" s="15" t="s">
        <v>243</v>
      </c>
      <c r="F2533" s="15" t="s">
        <v>238</v>
      </c>
      <c r="G2533" s="15"/>
      <c r="H2533" s="15"/>
      <c r="I2533" s="15"/>
      <c r="J2533" s="18">
        <v>0</v>
      </c>
      <c r="L2533" s="15" t="s">
        <v>330</v>
      </c>
      <c r="M2533" s="15" t="s">
        <v>14</v>
      </c>
      <c r="N2533" s="15" t="s">
        <v>7451</v>
      </c>
      <c r="O2533" s="15"/>
      <c r="Q2533">
        <v>0.5</v>
      </c>
      <c r="S2533" s="15"/>
      <c r="T2533">
        <f t="shared" si="79"/>
        <v>0.78539816339744828</v>
      </c>
      <c r="U2533" s="15" t="s">
        <v>6918</v>
      </c>
      <c r="V2533" s="15" t="s">
        <v>6919</v>
      </c>
    </row>
    <row r="2534" spans="1:22" ht="15" customHeight="1" x14ac:dyDescent="0.3">
      <c r="A2534" s="15" t="s">
        <v>17</v>
      </c>
      <c r="B2534" s="16">
        <v>42894</v>
      </c>
      <c r="C2534" s="16">
        <v>42894</v>
      </c>
      <c r="D2534" s="15">
        <f t="shared" si="78"/>
        <v>2017</v>
      </c>
      <c r="E2534" s="15" t="s">
        <v>243</v>
      </c>
      <c r="F2534" s="15" t="s">
        <v>238</v>
      </c>
      <c r="G2534" s="15"/>
      <c r="H2534" s="15"/>
      <c r="I2534" s="15"/>
      <c r="J2534" s="18">
        <v>0</v>
      </c>
      <c r="L2534" s="15" t="s">
        <v>330</v>
      </c>
      <c r="M2534" s="15" t="s">
        <v>14</v>
      </c>
      <c r="N2534" s="15" t="s">
        <v>7451</v>
      </c>
      <c r="O2534" s="15"/>
      <c r="Q2534">
        <v>0.5</v>
      </c>
      <c r="S2534" s="15"/>
      <c r="T2534">
        <f t="shared" si="79"/>
        <v>0.78539816339744828</v>
      </c>
      <c r="U2534" s="15" t="s">
        <v>6920</v>
      </c>
      <c r="V2534" s="15" t="s">
        <v>6921</v>
      </c>
    </row>
    <row r="2535" spans="1:22" ht="15" customHeight="1" x14ac:dyDescent="0.3">
      <c r="A2535" s="15" t="s">
        <v>17</v>
      </c>
      <c r="B2535" s="16">
        <v>42894</v>
      </c>
      <c r="C2535" s="16">
        <v>42894</v>
      </c>
      <c r="D2535" s="15">
        <f t="shared" si="78"/>
        <v>2017</v>
      </c>
      <c r="E2535" s="15" t="s">
        <v>243</v>
      </c>
      <c r="F2535" s="15" t="s">
        <v>238</v>
      </c>
      <c r="G2535" s="15"/>
      <c r="H2535" s="15"/>
      <c r="I2535" s="15"/>
      <c r="J2535" s="18">
        <v>0</v>
      </c>
      <c r="L2535" s="15" t="s">
        <v>330</v>
      </c>
      <c r="M2535" s="15" t="s">
        <v>14</v>
      </c>
      <c r="N2535" s="15" t="s">
        <v>7451</v>
      </c>
      <c r="O2535" s="15"/>
      <c r="Q2535">
        <v>0.5</v>
      </c>
      <c r="S2535" s="15"/>
      <c r="T2535">
        <f t="shared" si="79"/>
        <v>0.78539816339744828</v>
      </c>
      <c r="U2535" s="15" t="s">
        <v>6922</v>
      </c>
      <c r="V2535" s="15" t="s">
        <v>6923</v>
      </c>
    </row>
    <row r="2536" spans="1:22" ht="15" customHeight="1" x14ac:dyDescent="0.3">
      <c r="A2536" s="15" t="s">
        <v>17</v>
      </c>
      <c r="B2536" s="16">
        <v>42894</v>
      </c>
      <c r="C2536" s="16">
        <v>42894</v>
      </c>
      <c r="D2536" s="15">
        <f t="shared" si="78"/>
        <v>2017</v>
      </c>
      <c r="E2536" s="15" t="s">
        <v>243</v>
      </c>
      <c r="F2536" s="15" t="s">
        <v>238</v>
      </c>
      <c r="G2536" s="15"/>
      <c r="H2536" s="15"/>
      <c r="I2536" s="15"/>
      <c r="J2536" s="18">
        <v>0</v>
      </c>
      <c r="L2536" s="15" t="s">
        <v>252</v>
      </c>
      <c r="M2536" s="15" t="s">
        <v>14</v>
      </c>
      <c r="N2536" s="15" t="s">
        <v>7451</v>
      </c>
      <c r="O2536" s="15"/>
      <c r="Q2536">
        <v>0.5</v>
      </c>
      <c r="S2536" s="15"/>
      <c r="T2536">
        <f t="shared" si="79"/>
        <v>0.78539816339744828</v>
      </c>
      <c r="U2536" s="15" t="s">
        <v>6924</v>
      </c>
      <c r="V2536" s="15" t="s">
        <v>6925</v>
      </c>
    </row>
    <row r="2537" spans="1:22" ht="15" customHeight="1" x14ac:dyDescent="0.3">
      <c r="A2537" s="15" t="s">
        <v>17</v>
      </c>
      <c r="B2537" s="16">
        <v>42894</v>
      </c>
      <c r="C2537" s="16">
        <v>42894</v>
      </c>
      <c r="D2537" s="15">
        <f t="shared" si="78"/>
        <v>2017</v>
      </c>
      <c r="E2537" s="15" t="s">
        <v>243</v>
      </c>
      <c r="F2537" s="15" t="s">
        <v>238</v>
      </c>
      <c r="G2537" s="15"/>
      <c r="H2537" s="15"/>
      <c r="I2537" s="15"/>
      <c r="J2537" s="18">
        <v>0</v>
      </c>
      <c r="L2537" s="15" t="s">
        <v>330</v>
      </c>
      <c r="M2537" s="15" t="s">
        <v>14</v>
      </c>
      <c r="N2537" s="15" t="s">
        <v>7451</v>
      </c>
      <c r="O2537" s="15"/>
      <c r="Q2537">
        <v>0.5</v>
      </c>
      <c r="S2537" s="15"/>
      <c r="T2537">
        <f t="shared" si="79"/>
        <v>0.78539816339744828</v>
      </c>
      <c r="U2537" s="15" t="s">
        <v>6926</v>
      </c>
      <c r="V2537" s="15" t="s">
        <v>6927</v>
      </c>
    </row>
    <row r="2538" spans="1:22" ht="15" customHeight="1" x14ac:dyDescent="0.3">
      <c r="A2538" s="15" t="s">
        <v>17</v>
      </c>
      <c r="B2538" s="16">
        <v>42894</v>
      </c>
      <c r="C2538" s="16">
        <v>42894</v>
      </c>
      <c r="D2538" s="15">
        <f t="shared" si="78"/>
        <v>2017</v>
      </c>
      <c r="E2538" s="15" t="s">
        <v>243</v>
      </c>
      <c r="F2538" s="15" t="s">
        <v>2440</v>
      </c>
      <c r="G2538" s="15"/>
      <c r="H2538" s="15"/>
      <c r="I2538" s="15"/>
      <c r="J2538" s="18">
        <v>0</v>
      </c>
      <c r="L2538" s="15" t="s">
        <v>330</v>
      </c>
      <c r="M2538" s="15" t="s">
        <v>14</v>
      </c>
      <c r="N2538" s="15" t="s">
        <v>7451</v>
      </c>
      <c r="O2538" s="15"/>
      <c r="Q2538">
        <v>0.5</v>
      </c>
      <c r="S2538" s="15"/>
      <c r="T2538">
        <f t="shared" si="79"/>
        <v>0.78539816339744828</v>
      </c>
      <c r="U2538" s="15" t="s">
        <v>6928</v>
      </c>
      <c r="V2538" s="15" t="s">
        <v>6929</v>
      </c>
    </row>
    <row r="2539" spans="1:22" ht="15" customHeight="1" x14ac:dyDescent="0.3">
      <c r="A2539" s="15" t="s">
        <v>17</v>
      </c>
      <c r="B2539" s="16">
        <v>42894</v>
      </c>
      <c r="C2539" s="16">
        <v>42894</v>
      </c>
      <c r="D2539" s="15">
        <f t="shared" si="78"/>
        <v>2017</v>
      </c>
      <c r="E2539" s="15" t="s">
        <v>243</v>
      </c>
      <c r="F2539" s="15" t="s">
        <v>238</v>
      </c>
      <c r="G2539" s="15"/>
      <c r="H2539" s="15"/>
      <c r="I2539" s="15"/>
      <c r="J2539" s="18">
        <v>0</v>
      </c>
      <c r="L2539" s="15" t="s">
        <v>330</v>
      </c>
      <c r="M2539" s="15" t="s">
        <v>14</v>
      </c>
      <c r="N2539" s="15" t="s">
        <v>7451</v>
      </c>
      <c r="O2539" s="15"/>
      <c r="Q2539">
        <v>0.5</v>
      </c>
      <c r="S2539" s="15"/>
      <c r="T2539">
        <f t="shared" si="79"/>
        <v>0.78539816339744828</v>
      </c>
      <c r="U2539" s="15" t="s">
        <v>6930</v>
      </c>
      <c r="V2539" s="15" t="s">
        <v>6931</v>
      </c>
    </row>
    <row r="2540" spans="1:22" ht="15" customHeight="1" x14ac:dyDescent="0.3">
      <c r="A2540" s="15" t="s">
        <v>17</v>
      </c>
      <c r="B2540" s="16">
        <v>42894</v>
      </c>
      <c r="C2540" s="16">
        <v>42894</v>
      </c>
      <c r="D2540" s="15">
        <f t="shared" si="78"/>
        <v>2017</v>
      </c>
      <c r="E2540" s="15" t="s">
        <v>243</v>
      </c>
      <c r="F2540" s="15" t="s">
        <v>238</v>
      </c>
      <c r="G2540" s="15"/>
      <c r="H2540" s="15"/>
      <c r="I2540" s="15"/>
      <c r="J2540" s="18">
        <v>0</v>
      </c>
      <c r="L2540" s="15" t="s">
        <v>330</v>
      </c>
      <c r="M2540" s="15" t="s">
        <v>14</v>
      </c>
      <c r="N2540" s="15" t="s">
        <v>7451</v>
      </c>
      <c r="O2540" s="15"/>
      <c r="Q2540">
        <v>0.5</v>
      </c>
      <c r="S2540" s="15"/>
      <c r="T2540">
        <f t="shared" si="79"/>
        <v>0.78539816339744828</v>
      </c>
      <c r="U2540" s="15" t="s">
        <v>6932</v>
      </c>
      <c r="V2540" s="15" t="s">
        <v>6933</v>
      </c>
    </row>
    <row r="2541" spans="1:22" ht="15" customHeight="1" x14ac:dyDescent="0.3">
      <c r="A2541" s="15" t="s">
        <v>17</v>
      </c>
      <c r="B2541" s="16">
        <v>42894</v>
      </c>
      <c r="C2541" s="16">
        <v>42894</v>
      </c>
      <c r="D2541" s="15">
        <f t="shared" si="78"/>
        <v>2017</v>
      </c>
      <c r="E2541" s="15" t="s">
        <v>243</v>
      </c>
      <c r="F2541" s="15" t="s">
        <v>238</v>
      </c>
      <c r="G2541" s="15"/>
      <c r="H2541" s="15"/>
      <c r="I2541" s="15"/>
      <c r="J2541" s="18">
        <v>0</v>
      </c>
      <c r="L2541" s="15" t="s">
        <v>330</v>
      </c>
      <c r="M2541" s="15" t="s">
        <v>14</v>
      </c>
      <c r="N2541" s="15" t="s">
        <v>7451</v>
      </c>
      <c r="O2541" s="15"/>
      <c r="Q2541">
        <v>0.5</v>
      </c>
      <c r="S2541" s="15"/>
      <c r="T2541">
        <f t="shared" si="79"/>
        <v>0.78539816339744828</v>
      </c>
      <c r="U2541" s="15" t="s">
        <v>6934</v>
      </c>
      <c r="V2541" s="15" t="s">
        <v>6935</v>
      </c>
    </row>
    <row r="2542" spans="1:22" ht="15" customHeight="1" x14ac:dyDescent="0.3">
      <c r="A2542" s="15" t="s">
        <v>17</v>
      </c>
      <c r="B2542" s="16">
        <v>42894</v>
      </c>
      <c r="C2542" s="16">
        <v>42894</v>
      </c>
      <c r="D2542" s="15">
        <f t="shared" si="78"/>
        <v>2017</v>
      </c>
      <c r="E2542" s="15" t="s">
        <v>243</v>
      </c>
      <c r="F2542" s="15" t="s">
        <v>238</v>
      </c>
      <c r="G2542" s="15"/>
      <c r="H2542" s="15"/>
      <c r="I2542" s="15"/>
      <c r="J2542" s="18">
        <v>10</v>
      </c>
      <c r="L2542" s="15" t="s">
        <v>252</v>
      </c>
      <c r="M2542" s="15" t="s">
        <v>14</v>
      </c>
      <c r="N2542" s="15" t="s">
        <v>7452</v>
      </c>
      <c r="O2542" s="15"/>
      <c r="Q2542" s="10">
        <v>10</v>
      </c>
      <c r="S2542" s="15"/>
      <c r="T2542">
        <f t="shared" si="79"/>
        <v>314.15926535897933</v>
      </c>
      <c r="U2542" s="15" t="s">
        <v>6936</v>
      </c>
      <c r="V2542" s="15" t="s">
        <v>6937</v>
      </c>
    </row>
    <row r="2543" spans="1:22" ht="15" customHeight="1" x14ac:dyDescent="0.3">
      <c r="A2543" s="15" t="s">
        <v>17</v>
      </c>
      <c r="B2543" s="16">
        <v>42894</v>
      </c>
      <c r="C2543" s="16">
        <v>42894</v>
      </c>
      <c r="D2543" s="15">
        <f t="shared" si="78"/>
        <v>2017</v>
      </c>
      <c r="E2543" s="15" t="s">
        <v>243</v>
      </c>
      <c r="F2543" s="15" t="s">
        <v>238</v>
      </c>
      <c r="G2543" s="15"/>
      <c r="H2543" s="15"/>
      <c r="I2543" s="15"/>
      <c r="J2543" s="18">
        <v>10</v>
      </c>
      <c r="L2543" s="15" t="s">
        <v>252</v>
      </c>
      <c r="M2543" s="15" t="s">
        <v>14</v>
      </c>
      <c r="N2543" s="15" t="s">
        <v>7452</v>
      </c>
      <c r="O2543" s="15"/>
      <c r="Q2543" s="10">
        <v>10</v>
      </c>
      <c r="S2543" s="15"/>
      <c r="T2543">
        <f t="shared" si="79"/>
        <v>314.15926535897933</v>
      </c>
      <c r="U2543" s="15" t="s">
        <v>6938</v>
      </c>
      <c r="V2543" s="15" t="s">
        <v>6939</v>
      </c>
    </row>
    <row r="2544" spans="1:22" ht="15" customHeight="1" x14ac:dyDescent="0.3">
      <c r="A2544" s="15" t="s">
        <v>17</v>
      </c>
      <c r="B2544" s="16">
        <v>42894</v>
      </c>
      <c r="C2544" s="16">
        <v>42894</v>
      </c>
      <c r="D2544" s="15">
        <f t="shared" si="78"/>
        <v>2017</v>
      </c>
      <c r="E2544" s="15" t="s">
        <v>243</v>
      </c>
      <c r="F2544" s="15" t="s">
        <v>257</v>
      </c>
      <c r="G2544" s="15"/>
      <c r="H2544" s="15"/>
      <c r="I2544" s="15"/>
      <c r="J2544" s="18">
        <v>0</v>
      </c>
      <c r="L2544" s="15" t="s">
        <v>330</v>
      </c>
      <c r="M2544" s="15" t="s">
        <v>14</v>
      </c>
      <c r="N2544" s="15" t="s">
        <v>7451</v>
      </c>
      <c r="O2544" s="15"/>
      <c r="Q2544">
        <v>0.5</v>
      </c>
      <c r="S2544" s="15"/>
      <c r="T2544">
        <f t="shared" si="79"/>
        <v>0.78539816339744828</v>
      </c>
      <c r="U2544" s="15" t="s">
        <v>6940</v>
      </c>
      <c r="V2544" s="15" t="s">
        <v>6941</v>
      </c>
    </row>
    <row r="2545" spans="1:22" ht="15" customHeight="1" x14ac:dyDescent="0.3">
      <c r="A2545" s="15" t="s">
        <v>17</v>
      </c>
      <c r="B2545" s="16">
        <v>42894</v>
      </c>
      <c r="C2545" s="16">
        <v>42894</v>
      </c>
      <c r="D2545" s="15">
        <f t="shared" si="78"/>
        <v>2017</v>
      </c>
      <c r="E2545" s="15" t="s">
        <v>243</v>
      </c>
      <c r="F2545" s="15" t="s">
        <v>238</v>
      </c>
      <c r="G2545" s="15"/>
      <c r="H2545" s="15"/>
      <c r="I2545" s="15"/>
      <c r="J2545" s="18">
        <v>0</v>
      </c>
      <c r="L2545" s="15" t="s">
        <v>252</v>
      </c>
      <c r="M2545" s="15" t="s">
        <v>14</v>
      </c>
      <c r="N2545" s="15" t="s">
        <v>7451</v>
      </c>
      <c r="O2545" s="15"/>
      <c r="Q2545">
        <v>0.5</v>
      </c>
      <c r="S2545" s="15"/>
      <c r="T2545">
        <f t="shared" si="79"/>
        <v>0.78539816339744828</v>
      </c>
      <c r="U2545" s="15" t="s">
        <v>6942</v>
      </c>
      <c r="V2545" s="15" t="s">
        <v>6943</v>
      </c>
    </row>
    <row r="2546" spans="1:22" ht="15" customHeight="1" x14ac:dyDescent="0.3">
      <c r="A2546" s="15" t="s">
        <v>17</v>
      </c>
      <c r="B2546" s="16">
        <v>42894</v>
      </c>
      <c r="C2546" s="16">
        <v>42894</v>
      </c>
      <c r="D2546" s="15">
        <f t="shared" si="78"/>
        <v>2017</v>
      </c>
      <c r="E2546" s="15" t="s">
        <v>243</v>
      </c>
      <c r="F2546" s="15" t="s">
        <v>238</v>
      </c>
      <c r="G2546" s="15"/>
      <c r="H2546" s="15"/>
      <c r="I2546" s="15"/>
      <c r="J2546" s="18">
        <v>20</v>
      </c>
      <c r="L2546" s="15" t="s">
        <v>252</v>
      </c>
      <c r="M2546" s="15" t="s">
        <v>14</v>
      </c>
      <c r="N2546" s="15" t="s">
        <v>7452</v>
      </c>
      <c r="O2546" s="15"/>
      <c r="Q2546" s="10">
        <v>20</v>
      </c>
      <c r="S2546" s="15"/>
      <c r="T2546">
        <f t="shared" si="79"/>
        <v>1256.6370614359173</v>
      </c>
      <c r="U2546" s="15" t="s">
        <v>6944</v>
      </c>
      <c r="V2546" s="15" t="s">
        <v>6945</v>
      </c>
    </row>
    <row r="2547" spans="1:22" ht="15" customHeight="1" x14ac:dyDescent="0.3">
      <c r="A2547" s="15" t="s">
        <v>17</v>
      </c>
      <c r="B2547" s="16">
        <v>42894</v>
      </c>
      <c r="C2547" s="16">
        <v>42894</v>
      </c>
      <c r="D2547" s="15">
        <f t="shared" si="78"/>
        <v>2017</v>
      </c>
      <c r="E2547" s="15" t="s">
        <v>243</v>
      </c>
      <c r="F2547" s="15" t="s">
        <v>238</v>
      </c>
      <c r="G2547" s="15"/>
      <c r="H2547" s="15"/>
      <c r="I2547" s="15"/>
      <c r="J2547" s="18">
        <v>30</v>
      </c>
      <c r="L2547" s="15" t="s">
        <v>252</v>
      </c>
      <c r="M2547" s="15" t="s">
        <v>14</v>
      </c>
      <c r="N2547" s="15" t="s">
        <v>7452</v>
      </c>
      <c r="O2547" s="15"/>
      <c r="Q2547" s="10">
        <v>30</v>
      </c>
      <c r="S2547" s="15"/>
      <c r="T2547">
        <f t="shared" si="79"/>
        <v>2827.4333882308138</v>
      </c>
      <c r="U2547" s="15" t="s">
        <v>6946</v>
      </c>
      <c r="V2547" s="15" t="s">
        <v>6947</v>
      </c>
    </row>
    <row r="2548" spans="1:22" ht="15" customHeight="1" x14ac:dyDescent="0.3">
      <c r="A2548" s="15" t="s">
        <v>17</v>
      </c>
      <c r="B2548" s="16">
        <v>42894</v>
      </c>
      <c r="C2548" s="16">
        <v>42894</v>
      </c>
      <c r="D2548" s="15">
        <f t="shared" si="78"/>
        <v>2017</v>
      </c>
      <c r="E2548" s="15" t="s">
        <v>243</v>
      </c>
      <c r="F2548" s="15" t="s">
        <v>238</v>
      </c>
      <c r="G2548" s="15"/>
      <c r="H2548" s="15"/>
      <c r="I2548" s="15"/>
      <c r="J2548" s="18">
        <v>0</v>
      </c>
      <c r="L2548" s="15" t="s">
        <v>330</v>
      </c>
      <c r="M2548" s="15" t="s">
        <v>14</v>
      </c>
      <c r="N2548" s="15" t="s">
        <v>7451</v>
      </c>
      <c r="O2548" s="15"/>
      <c r="Q2548">
        <v>0.5</v>
      </c>
      <c r="S2548" s="15"/>
      <c r="T2548">
        <f t="shared" si="79"/>
        <v>0.78539816339744828</v>
      </c>
      <c r="U2548" s="15" t="s">
        <v>6948</v>
      </c>
      <c r="V2548" s="15" t="s">
        <v>6949</v>
      </c>
    </row>
    <row r="2549" spans="1:22" ht="15" customHeight="1" x14ac:dyDescent="0.3">
      <c r="A2549" s="15" t="s">
        <v>18</v>
      </c>
      <c r="B2549" s="16">
        <v>42894</v>
      </c>
      <c r="C2549" s="16">
        <v>42894</v>
      </c>
      <c r="D2549" s="15">
        <f t="shared" si="78"/>
        <v>2017</v>
      </c>
      <c r="E2549" s="15" t="s">
        <v>243</v>
      </c>
      <c r="F2549" s="15" t="s">
        <v>238</v>
      </c>
      <c r="G2549" s="15"/>
      <c r="H2549" s="15"/>
      <c r="I2549" s="15"/>
      <c r="J2549" s="18">
        <v>25</v>
      </c>
      <c r="L2549" s="15" t="s">
        <v>245</v>
      </c>
      <c r="M2549" s="15" t="s">
        <v>12</v>
      </c>
      <c r="N2549" s="15" t="s">
        <v>7453</v>
      </c>
      <c r="O2549" s="15"/>
      <c r="Q2549" s="10">
        <v>25</v>
      </c>
      <c r="S2549" s="15"/>
      <c r="T2549">
        <f t="shared" si="79"/>
        <v>1963.4954084936207</v>
      </c>
      <c r="U2549" s="15" t="s">
        <v>6950</v>
      </c>
      <c r="V2549" s="15" t="s">
        <v>6951</v>
      </c>
    </row>
    <row r="2550" spans="1:22" ht="15" customHeight="1" x14ac:dyDescent="0.3">
      <c r="A2550" s="15" t="s">
        <v>18</v>
      </c>
      <c r="B2550" s="16">
        <v>42894</v>
      </c>
      <c r="C2550" s="16">
        <v>42894</v>
      </c>
      <c r="D2550" s="15">
        <f t="shared" si="78"/>
        <v>2017</v>
      </c>
      <c r="E2550" s="15" t="s">
        <v>243</v>
      </c>
      <c r="F2550" s="15" t="s">
        <v>238</v>
      </c>
      <c r="G2550" s="15"/>
      <c r="H2550" s="15"/>
      <c r="I2550" s="15"/>
      <c r="J2550" s="18">
        <v>0</v>
      </c>
      <c r="L2550" s="15" t="s">
        <v>252</v>
      </c>
      <c r="M2550" s="15" t="s">
        <v>14</v>
      </c>
      <c r="N2550" s="15" t="s">
        <v>7451</v>
      </c>
      <c r="O2550" s="15"/>
      <c r="Q2550">
        <v>0.5</v>
      </c>
      <c r="S2550" s="15"/>
      <c r="T2550">
        <f t="shared" si="79"/>
        <v>0.78539816339744828</v>
      </c>
      <c r="U2550" s="15" t="s">
        <v>6952</v>
      </c>
      <c r="V2550" s="15" t="s">
        <v>6953</v>
      </c>
    </row>
    <row r="2551" spans="1:22" ht="15" customHeight="1" x14ac:dyDescent="0.3">
      <c r="A2551" s="15" t="s">
        <v>18</v>
      </c>
      <c r="B2551" s="16">
        <v>42894</v>
      </c>
      <c r="C2551" s="16">
        <v>42894</v>
      </c>
      <c r="D2551" s="15">
        <f t="shared" si="78"/>
        <v>2017</v>
      </c>
      <c r="E2551" s="15" t="s">
        <v>243</v>
      </c>
      <c r="F2551" s="15" t="s">
        <v>238</v>
      </c>
      <c r="G2551" s="15"/>
      <c r="H2551" s="15"/>
      <c r="I2551" s="15"/>
      <c r="J2551" s="18">
        <v>15</v>
      </c>
      <c r="L2551" s="15" t="s">
        <v>240</v>
      </c>
      <c r="M2551" s="15" t="s">
        <v>14</v>
      </c>
      <c r="N2551" s="15" t="s">
        <v>7452</v>
      </c>
      <c r="O2551" s="15"/>
      <c r="Q2551" s="10">
        <v>15</v>
      </c>
      <c r="S2551" s="15"/>
      <c r="T2551">
        <f t="shared" si="79"/>
        <v>706.85834705770344</v>
      </c>
      <c r="U2551" s="15" t="s">
        <v>6954</v>
      </c>
      <c r="V2551" s="15" t="s">
        <v>6955</v>
      </c>
    </row>
    <row r="2552" spans="1:22" ht="15" customHeight="1" x14ac:dyDescent="0.3">
      <c r="A2552" s="15" t="s">
        <v>18</v>
      </c>
      <c r="B2552" s="16">
        <v>42894</v>
      </c>
      <c r="C2552" s="16">
        <v>42894</v>
      </c>
      <c r="D2552" s="15">
        <f t="shared" si="78"/>
        <v>2017</v>
      </c>
      <c r="E2552" s="15" t="s">
        <v>243</v>
      </c>
      <c r="F2552" s="15" t="s">
        <v>238</v>
      </c>
      <c r="G2552" s="15"/>
      <c r="H2552" s="15"/>
      <c r="I2552" s="15"/>
      <c r="J2552" s="18">
        <v>15</v>
      </c>
      <c r="L2552" s="15" t="s">
        <v>240</v>
      </c>
      <c r="M2552" s="15" t="s">
        <v>14</v>
      </c>
      <c r="N2552" s="15" t="s">
        <v>7452</v>
      </c>
      <c r="O2552" s="15"/>
      <c r="Q2552" s="10">
        <v>15</v>
      </c>
      <c r="S2552" s="15"/>
      <c r="T2552">
        <f t="shared" si="79"/>
        <v>706.85834705770344</v>
      </c>
      <c r="U2552" s="15" t="s">
        <v>6956</v>
      </c>
      <c r="V2552" s="15" t="s">
        <v>6957</v>
      </c>
    </row>
    <row r="2553" spans="1:22" ht="15" customHeight="1" x14ac:dyDescent="0.3">
      <c r="A2553" s="15" t="s">
        <v>18</v>
      </c>
      <c r="B2553" s="16">
        <v>42894</v>
      </c>
      <c r="C2553" s="16">
        <v>42894</v>
      </c>
      <c r="D2553" s="15">
        <f t="shared" si="78"/>
        <v>2017</v>
      </c>
      <c r="E2553" s="15" t="s">
        <v>243</v>
      </c>
      <c r="F2553" s="15" t="s">
        <v>238</v>
      </c>
      <c r="G2553" s="15"/>
      <c r="H2553" s="15"/>
      <c r="I2553" s="15"/>
      <c r="J2553" s="18">
        <v>40</v>
      </c>
      <c r="L2553" s="15" t="s">
        <v>245</v>
      </c>
      <c r="M2553" s="15" t="s">
        <v>14</v>
      </c>
      <c r="N2553" s="15" t="s">
        <v>7452</v>
      </c>
      <c r="O2553" s="15"/>
      <c r="Q2553" s="10">
        <v>40</v>
      </c>
      <c r="S2553" s="15"/>
      <c r="T2553">
        <f t="shared" si="79"/>
        <v>5026.5482457436692</v>
      </c>
      <c r="U2553" s="15" t="s">
        <v>6958</v>
      </c>
      <c r="V2553" s="15" t="s">
        <v>6959</v>
      </c>
    </row>
    <row r="2554" spans="1:22" ht="15" customHeight="1" x14ac:dyDescent="0.3">
      <c r="A2554" s="15" t="s">
        <v>18</v>
      </c>
      <c r="B2554" s="16">
        <v>42894</v>
      </c>
      <c r="C2554" s="16">
        <v>42894</v>
      </c>
      <c r="D2554" s="15">
        <f t="shared" si="78"/>
        <v>2017</v>
      </c>
      <c r="E2554" s="15" t="s">
        <v>243</v>
      </c>
      <c r="F2554" s="15" t="s">
        <v>238</v>
      </c>
      <c r="G2554" s="15"/>
      <c r="H2554" s="15"/>
      <c r="I2554" s="15"/>
      <c r="J2554" s="18">
        <v>30</v>
      </c>
      <c r="L2554" s="15" t="s">
        <v>245</v>
      </c>
      <c r="M2554" s="15" t="s">
        <v>14</v>
      </c>
      <c r="N2554" s="15" t="s">
        <v>7452</v>
      </c>
      <c r="O2554" s="15"/>
      <c r="Q2554" s="10">
        <v>30</v>
      </c>
      <c r="S2554" s="15"/>
      <c r="T2554">
        <f t="shared" si="79"/>
        <v>2827.4333882308138</v>
      </c>
      <c r="U2554" s="15" t="s">
        <v>6960</v>
      </c>
      <c r="V2554" s="15" t="s">
        <v>6961</v>
      </c>
    </row>
    <row r="2555" spans="1:22" ht="15" customHeight="1" x14ac:dyDescent="0.3">
      <c r="A2555" s="15" t="s">
        <v>115</v>
      </c>
      <c r="B2555" s="16">
        <v>42894</v>
      </c>
      <c r="C2555" s="16">
        <v>42894</v>
      </c>
      <c r="D2555" s="15">
        <f t="shared" si="78"/>
        <v>2017</v>
      </c>
      <c r="E2555" s="15" t="s">
        <v>243</v>
      </c>
      <c r="F2555" s="15" t="s">
        <v>262</v>
      </c>
      <c r="G2555" s="15"/>
      <c r="H2555" s="15"/>
      <c r="I2555" s="15"/>
      <c r="J2555" s="18">
        <v>0</v>
      </c>
      <c r="L2555" s="15" t="s">
        <v>330</v>
      </c>
      <c r="M2555" s="15" t="s">
        <v>12</v>
      </c>
      <c r="N2555" s="15" t="s">
        <v>7451</v>
      </c>
      <c r="O2555" s="15"/>
      <c r="Q2555">
        <v>0.5</v>
      </c>
      <c r="S2555" s="15"/>
      <c r="T2555">
        <f t="shared" si="79"/>
        <v>0.78539816339744828</v>
      </c>
      <c r="U2555" s="15" t="s">
        <v>6962</v>
      </c>
      <c r="V2555" s="15" t="s">
        <v>6963</v>
      </c>
    </row>
    <row r="2556" spans="1:22" ht="15" customHeight="1" x14ac:dyDescent="0.3">
      <c r="A2556" s="15" t="s">
        <v>115</v>
      </c>
      <c r="B2556" s="16">
        <v>42894</v>
      </c>
      <c r="C2556" s="16">
        <v>42894</v>
      </c>
      <c r="D2556" s="15">
        <f t="shared" si="78"/>
        <v>2017</v>
      </c>
      <c r="E2556" s="15" t="s">
        <v>243</v>
      </c>
      <c r="F2556" s="15" t="s">
        <v>2440</v>
      </c>
      <c r="G2556" s="15"/>
      <c r="H2556" s="15"/>
      <c r="I2556" s="15"/>
      <c r="J2556" s="18">
        <v>5</v>
      </c>
      <c r="L2556" s="15" t="s">
        <v>240</v>
      </c>
      <c r="M2556" s="15" t="s">
        <v>14</v>
      </c>
      <c r="N2556" s="15" t="s">
        <v>7451</v>
      </c>
      <c r="O2556" s="15"/>
      <c r="Q2556" s="10">
        <v>5</v>
      </c>
      <c r="S2556" s="15"/>
      <c r="T2556">
        <f t="shared" si="79"/>
        <v>78.539816339744831</v>
      </c>
      <c r="U2556" s="15" t="s">
        <v>6964</v>
      </c>
      <c r="V2556" s="15" t="s">
        <v>6965</v>
      </c>
    </row>
    <row r="2557" spans="1:22" ht="15" customHeight="1" x14ac:dyDescent="0.3">
      <c r="A2557" s="15" t="s">
        <v>115</v>
      </c>
      <c r="B2557" s="16">
        <v>42894</v>
      </c>
      <c r="C2557" s="16">
        <v>42894</v>
      </c>
      <c r="D2557" s="15">
        <f t="shared" si="78"/>
        <v>2017</v>
      </c>
      <c r="E2557" s="15" t="s">
        <v>243</v>
      </c>
      <c r="F2557" s="15" t="s">
        <v>2440</v>
      </c>
      <c r="G2557" s="15"/>
      <c r="H2557" s="15"/>
      <c r="I2557" s="15"/>
      <c r="J2557" s="18">
        <v>0</v>
      </c>
      <c r="L2557" s="15" t="s">
        <v>330</v>
      </c>
      <c r="M2557" s="15" t="s">
        <v>12</v>
      </c>
      <c r="N2557" s="15" t="s">
        <v>7451</v>
      </c>
      <c r="O2557" s="15"/>
      <c r="Q2557">
        <v>0.5</v>
      </c>
      <c r="S2557" s="15"/>
      <c r="T2557">
        <f t="shared" si="79"/>
        <v>0.78539816339744828</v>
      </c>
      <c r="U2557" s="15" t="s">
        <v>6966</v>
      </c>
      <c r="V2557" s="15" t="s">
        <v>6967</v>
      </c>
    </row>
    <row r="2558" spans="1:22" ht="15" customHeight="1" x14ac:dyDescent="0.3">
      <c r="A2558" s="15" t="s">
        <v>115</v>
      </c>
      <c r="B2558" s="16">
        <v>42894</v>
      </c>
      <c r="C2558" s="16">
        <v>42894</v>
      </c>
      <c r="D2558" s="15">
        <f t="shared" si="78"/>
        <v>2017</v>
      </c>
      <c r="E2558" s="15" t="s">
        <v>243</v>
      </c>
      <c r="F2558" s="15" t="s">
        <v>2440</v>
      </c>
      <c r="G2558" s="15"/>
      <c r="H2558" s="15"/>
      <c r="I2558" s="15"/>
      <c r="J2558" s="18">
        <v>0</v>
      </c>
      <c r="L2558" s="15" t="s">
        <v>330</v>
      </c>
      <c r="M2558" s="15" t="s">
        <v>14</v>
      </c>
      <c r="N2558" s="15" t="s">
        <v>7451</v>
      </c>
      <c r="O2558" s="15"/>
      <c r="Q2558">
        <v>0.5</v>
      </c>
      <c r="S2558" s="15"/>
      <c r="T2558">
        <f t="shared" si="79"/>
        <v>0.78539816339744828</v>
      </c>
      <c r="U2558" s="15" t="s">
        <v>6968</v>
      </c>
      <c r="V2558" s="15" t="s">
        <v>6969</v>
      </c>
    </row>
    <row r="2559" spans="1:22" ht="15" customHeight="1" x14ac:dyDescent="0.3">
      <c r="A2559" s="15" t="s">
        <v>115</v>
      </c>
      <c r="B2559" s="16">
        <v>42894</v>
      </c>
      <c r="C2559" s="16">
        <v>42894</v>
      </c>
      <c r="D2559" s="15">
        <f t="shared" si="78"/>
        <v>2017</v>
      </c>
      <c r="E2559" s="15" t="s">
        <v>243</v>
      </c>
      <c r="F2559" s="15" t="s">
        <v>262</v>
      </c>
      <c r="G2559" s="15"/>
      <c r="H2559" s="15"/>
      <c r="I2559" s="15"/>
      <c r="J2559" s="18">
        <v>0</v>
      </c>
      <c r="L2559" s="15" t="s">
        <v>330</v>
      </c>
      <c r="M2559" s="15" t="s">
        <v>12</v>
      </c>
      <c r="N2559" s="15" t="s">
        <v>7451</v>
      </c>
      <c r="O2559" s="15"/>
      <c r="Q2559">
        <v>0.5</v>
      </c>
      <c r="S2559" s="15"/>
      <c r="T2559">
        <f t="shared" si="79"/>
        <v>0.78539816339744828</v>
      </c>
      <c r="U2559" s="15" t="s">
        <v>6970</v>
      </c>
      <c r="V2559" s="15" t="s">
        <v>6971</v>
      </c>
    </row>
    <row r="2560" spans="1:22" ht="15" customHeight="1" x14ac:dyDescent="0.3">
      <c r="A2560" s="15" t="s">
        <v>115</v>
      </c>
      <c r="B2560" s="16">
        <v>42894</v>
      </c>
      <c r="C2560" s="16">
        <v>42894</v>
      </c>
      <c r="D2560" s="15">
        <f t="shared" si="78"/>
        <v>2017</v>
      </c>
      <c r="E2560" s="15" t="s">
        <v>243</v>
      </c>
      <c r="F2560" s="15" t="s">
        <v>262</v>
      </c>
      <c r="G2560" s="15"/>
      <c r="H2560" s="15"/>
      <c r="I2560" s="15"/>
      <c r="J2560" s="18">
        <v>0</v>
      </c>
      <c r="L2560" s="15" t="s">
        <v>330</v>
      </c>
      <c r="M2560" s="15" t="s">
        <v>14</v>
      </c>
      <c r="N2560" s="15" t="s">
        <v>7451</v>
      </c>
      <c r="O2560" s="15"/>
      <c r="Q2560">
        <v>0.5</v>
      </c>
      <c r="S2560" s="15"/>
      <c r="T2560">
        <f t="shared" si="79"/>
        <v>0.78539816339744828</v>
      </c>
      <c r="U2560" s="15" t="s">
        <v>6972</v>
      </c>
      <c r="V2560" s="15" t="s">
        <v>6973</v>
      </c>
    </row>
    <row r="2561" spans="1:22" ht="15" customHeight="1" x14ac:dyDescent="0.3">
      <c r="A2561" s="15" t="s">
        <v>115</v>
      </c>
      <c r="B2561" s="16">
        <v>42894</v>
      </c>
      <c r="C2561" s="16">
        <v>42894</v>
      </c>
      <c r="D2561" s="15">
        <f t="shared" si="78"/>
        <v>2017</v>
      </c>
      <c r="E2561" s="15" t="s">
        <v>243</v>
      </c>
      <c r="F2561" s="15" t="s">
        <v>262</v>
      </c>
      <c r="G2561" s="15"/>
      <c r="H2561" s="15"/>
      <c r="I2561" s="15"/>
      <c r="J2561" s="18">
        <v>10</v>
      </c>
      <c r="L2561" s="15" t="s">
        <v>240</v>
      </c>
      <c r="M2561" s="15" t="s">
        <v>14</v>
      </c>
      <c r="N2561" s="15" t="s">
        <v>7452</v>
      </c>
      <c r="O2561" s="15"/>
      <c r="Q2561" s="10">
        <v>10</v>
      </c>
      <c r="S2561" s="15"/>
      <c r="T2561">
        <f t="shared" si="79"/>
        <v>314.15926535897933</v>
      </c>
      <c r="U2561" s="15" t="s">
        <v>6974</v>
      </c>
      <c r="V2561" s="15" t="s">
        <v>6975</v>
      </c>
    </row>
    <row r="2562" spans="1:22" ht="15" customHeight="1" x14ac:dyDescent="0.3">
      <c r="A2562" s="15" t="s">
        <v>115</v>
      </c>
      <c r="B2562" s="16">
        <v>42894</v>
      </c>
      <c r="C2562" s="16">
        <v>42894</v>
      </c>
      <c r="D2562" s="15">
        <f t="shared" si="78"/>
        <v>2017</v>
      </c>
      <c r="E2562" s="15" t="s">
        <v>243</v>
      </c>
      <c r="F2562" s="15" t="s">
        <v>262</v>
      </c>
      <c r="G2562" s="15"/>
      <c r="H2562" s="15"/>
      <c r="I2562" s="15"/>
      <c r="J2562" s="18">
        <v>0</v>
      </c>
      <c r="L2562" s="15" t="s">
        <v>330</v>
      </c>
      <c r="M2562" s="15" t="s">
        <v>14</v>
      </c>
      <c r="N2562" s="15" t="s">
        <v>7451</v>
      </c>
      <c r="O2562" s="15"/>
      <c r="Q2562">
        <v>0.5</v>
      </c>
      <c r="S2562" s="15"/>
      <c r="T2562">
        <f t="shared" si="79"/>
        <v>0.78539816339744828</v>
      </c>
      <c r="U2562" s="15" t="s">
        <v>6976</v>
      </c>
      <c r="V2562" s="15" t="s">
        <v>6977</v>
      </c>
    </row>
    <row r="2563" spans="1:22" ht="15" customHeight="1" x14ac:dyDescent="0.3">
      <c r="A2563" s="15" t="s">
        <v>115</v>
      </c>
      <c r="B2563" s="16">
        <v>42894</v>
      </c>
      <c r="C2563" s="16">
        <v>42894</v>
      </c>
      <c r="D2563" s="15">
        <f t="shared" ref="D2563:D2626" si="80">YEAR(C2563)</f>
        <v>2017</v>
      </c>
      <c r="E2563" s="15" t="s">
        <v>243</v>
      </c>
      <c r="F2563" s="15" t="s">
        <v>262</v>
      </c>
      <c r="G2563" s="15"/>
      <c r="H2563" s="15"/>
      <c r="I2563" s="15"/>
      <c r="J2563" s="18">
        <v>0</v>
      </c>
      <c r="L2563" s="15" t="s">
        <v>330</v>
      </c>
      <c r="M2563" s="15" t="s">
        <v>14</v>
      </c>
      <c r="N2563" s="15" t="s">
        <v>7451</v>
      </c>
      <c r="O2563" s="15"/>
      <c r="Q2563">
        <v>0.5</v>
      </c>
      <c r="S2563" s="15"/>
      <c r="T2563">
        <f t="shared" ref="T2563:T2626" si="81">PI()*(Q2563^2)</f>
        <v>0.78539816339744828</v>
      </c>
      <c r="U2563" s="15" t="s">
        <v>6978</v>
      </c>
      <c r="V2563" s="15" t="s">
        <v>6979</v>
      </c>
    </row>
    <row r="2564" spans="1:22" ht="15" customHeight="1" x14ac:dyDescent="0.3">
      <c r="A2564" s="15" t="s">
        <v>115</v>
      </c>
      <c r="B2564" s="16">
        <v>42894</v>
      </c>
      <c r="C2564" s="16">
        <v>42894</v>
      </c>
      <c r="D2564" s="15">
        <f t="shared" si="80"/>
        <v>2017</v>
      </c>
      <c r="E2564" s="15" t="s">
        <v>243</v>
      </c>
      <c r="F2564" s="15" t="s">
        <v>360</v>
      </c>
      <c r="G2564" s="15"/>
      <c r="H2564" s="15"/>
      <c r="I2564" s="15"/>
      <c r="J2564" s="18">
        <v>0</v>
      </c>
      <c r="L2564" s="15" t="s">
        <v>330</v>
      </c>
      <c r="M2564" s="15" t="s">
        <v>14</v>
      </c>
      <c r="N2564" s="15" t="s">
        <v>7451</v>
      </c>
      <c r="O2564" s="15"/>
      <c r="Q2564">
        <v>0.5</v>
      </c>
      <c r="S2564" s="15"/>
      <c r="T2564">
        <f t="shared" si="81"/>
        <v>0.78539816339744828</v>
      </c>
      <c r="U2564" s="15" t="s">
        <v>6980</v>
      </c>
      <c r="V2564" s="15" t="s">
        <v>6981</v>
      </c>
    </row>
    <row r="2565" spans="1:22" ht="15" customHeight="1" x14ac:dyDescent="0.3">
      <c r="A2565" s="15" t="s">
        <v>116</v>
      </c>
      <c r="B2565" s="16">
        <v>42899</v>
      </c>
      <c r="C2565" s="16">
        <v>42899</v>
      </c>
      <c r="D2565" s="15">
        <f t="shared" si="80"/>
        <v>2017</v>
      </c>
      <c r="E2565" s="15" t="s">
        <v>243</v>
      </c>
      <c r="F2565" s="15" t="s">
        <v>290</v>
      </c>
      <c r="G2565" s="15"/>
      <c r="H2565" s="15"/>
      <c r="I2565" s="15"/>
      <c r="J2565" s="18">
        <v>5</v>
      </c>
      <c r="L2565" s="15" t="s">
        <v>252</v>
      </c>
      <c r="M2565" s="15" t="s">
        <v>12</v>
      </c>
      <c r="N2565" s="15" t="s">
        <v>7451</v>
      </c>
      <c r="O2565" s="15"/>
      <c r="Q2565" s="10">
        <v>5</v>
      </c>
      <c r="S2565" s="15"/>
      <c r="T2565">
        <f t="shared" si="81"/>
        <v>78.539816339744831</v>
      </c>
      <c r="U2565" s="15" t="s">
        <v>6982</v>
      </c>
      <c r="V2565" s="15" t="s">
        <v>6983</v>
      </c>
    </row>
    <row r="2566" spans="1:22" ht="15" customHeight="1" x14ac:dyDescent="0.3">
      <c r="A2566" s="15" t="s">
        <v>116</v>
      </c>
      <c r="B2566" s="16">
        <v>42899</v>
      </c>
      <c r="C2566" s="16">
        <v>42899</v>
      </c>
      <c r="D2566" s="15">
        <f t="shared" si="80"/>
        <v>2017</v>
      </c>
      <c r="E2566" s="15" t="s">
        <v>243</v>
      </c>
      <c r="F2566" s="15" t="s">
        <v>289</v>
      </c>
      <c r="G2566" s="15"/>
      <c r="H2566" s="15"/>
      <c r="I2566" s="15"/>
      <c r="J2566" s="18">
        <v>0</v>
      </c>
      <c r="L2566" s="15" t="s">
        <v>330</v>
      </c>
      <c r="M2566" s="15" t="s">
        <v>14</v>
      </c>
      <c r="N2566" s="15" t="s">
        <v>7451</v>
      </c>
      <c r="O2566" s="15"/>
      <c r="Q2566">
        <v>0.5</v>
      </c>
      <c r="S2566" s="15"/>
      <c r="T2566">
        <f t="shared" si="81"/>
        <v>0.78539816339744828</v>
      </c>
      <c r="U2566" s="15" t="s">
        <v>6984</v>
      </c>
      <c r="V2566" s="15" t="s">
        <v>6985</v>
      </c>
    </row>
    <row r="2567" spans="1:22" ht="15" customHeight="1" x14ac:dyDescent="0.3">
      <c r="A2567" s="15" t="s">
        <v>116</v>
      </c>
      <c r="B2567" s="16">
        <v>42899</v>
      </c>
      <c r="C2567" s="16">
        <v>42899</v>
      </c>
      <c r="D2567" s="15">
        <f t="shared" si="80"/>
        <v>2017</v>
      </c>
      <c r="E2567" s="15" t="s">
        <v>243</v>
      </c>
      <c r="F2567" s="15" t="s">
        <v>238</v>
      </c>
      <c r="G2567" s="15"/>
      <c r="H2567" s="15"/>
      <c r="I2567" s="15"/>
      <c r="J2567" s="18">
        <v>0</v>
      </c>
      <c r="L2567" s="15" t="s">
        <v>330</v>
      </c>
      <c r="M2567" s="15" t="s">
        <v>7450</v>
      </c>
      <c r="N2567" s="15" t="s">
        <v>7451</v>
      </c>
      <c r="O2567" s="15"/>
      <c r="Q2567">
        <v>0.5</v>
      </c>
      <c r="S2567" s="15"/>
      <c r="T2567">
        <f t="shared" si="81"/>
        <v>0.78539816339744828</v>
      </c>
      <c r="U2567" s="15" t="s">
        <v>6986</v>
      </c>
      <c r="V2567" s="15" t="s">
        <v>6987</v>
      </c>
    </row>
    <row r="2568" spans="1:22" ht="15" customHeight="1" x14ac:dyDescent="0.3">
      <c r="A2568" s="15" t="s">
        <v>116</v>
      </c>
      <c r="B2568" s="16">
        <v>42899</v>
      </c>
      <c r="C2568" s="16">
        <v>42899</v>
      </c>
      <c r="D2568" s="15">
        <f t="shared" si="80"/>
        <v>2017</v>
      </c>
      <c r="E2568" s="15" t="s">
        <v>243</v>
      </c>
      <c r="F2568" s="15" t="s">
        <v>238</v>
      </c>
      <c r="G2568" s="15"/>
      <c r="H2568" s="15"/>
      <c r="I2568" s="15"/>
      <c r="J2568" s="18">
        <v>0</v>
      </c>
      <c r="L2568" s="15" t="s">
        <v>330</v>
      </c>
      <c r="M2568" s="15" t="s">
        <v>14</v>
      </c>
      <c r="N2568" s="15" t="s">
        <v>7451</v>
      </c>
      <c r="O2568" s="15"/>
      <c r="Q2568">
        <v>0.5</v>
      </c>
      <c r="S2568" s="15"/>
      <c r="T2568">
        <f t="shared" si="81"/>
        <v>0.78539816339744828</v>
      </c>
      <c r="U2568" s="15" t="s">
        <v>6988</v>
      </c>
      <c r="V2568" s="15" t="s">
        <v>6989</v>
      </c>
    </row>
    <row r="2569" spans="1:22" ht="15" customHeight="1" x14ac:dyDescent="0.3">
      <c r="A2569" s="15" t="s">
        <v>117</v>
      </c>
      <c r="B2569" s="16">
        <v>42900</v>
      </c>
      <c r="C2569" s="16">
        <v>42900</v>
      </c>
      <c r="D2569" s="15">
        <f t="shared" si="80"/>
        <v>2017</v>
      </c>
      <c r="E2569" s="15" t="s">
        <v>243</v>
      </c>
      <c r="F2569" s="15" t="s">
        <v>238</v>
      </c>
      <c r="G2569" s="15"/>
      <c r="H2569" s="15"/>
      <c r="I2569" s="15"/>
      <c r="J2569" s="18">
        <v>5</v>
      </c>
      <c r="L2569" s="15" t="s">
        <v>252</v>
      </c>
      <c r="M2569" s="15" t="s">
        <v>14</v>
      </c>
      <c r="N2569" s="15" t="s">
        <v>7451</v>
      </c>
      <c r="O2569" s="15"/>
      <c r="Q2569" s="10">
        <v>5</v>
      </c>
      <c r="S2569" s="15"/>
      <c r="T2569">
        <f t="shared" si="81"/>
        <v>78.539816339744831</v>
      </c>
      <c r="U2569" s="15" t="s">
        <v>6990</v>
      </c>
      <c r="V2569" s="15" t="s">
        <v>6991</v>
      </c>
    </row>
    <row r="2570" spans="1:22" ht="15" customHeight="1" x14ac:dyDescent="0.3">
      <c r="A2570" s="15" t="s">
        <v>117</v>
      </c>
      <c r="B2570" s="16">
        <v>42900</v>
      </c>
      <c r="C2570" s="16">
        <v>42900</v>
      </c>
      <c r="D2570" s="15">
        <f t="shared" si="80"/>
        <v>2017</v>
      </c>
      <c r="E2570" s="15" t="s">
        <v>243</v>
      </c>
      <c r="F2570" s="15" t="s">
        <v>238</v>
      </c>
      <c r="G2570" s="15"/>
      <c r="H2570" s="15"/>
      <c r="I2570" s="15"/>
      <c r="J2570" s="18">
        <v>0</v>
      </c>
      <c r="L2570" s="15" t="s">
        <v>330</v>
      </c>
      <c r="M2570" s="15" t="s">
        <v>14</v>
      </c>
      <c r="N2570" s="15" t="s">
        <v>7451</v>
      </c>
      <c r="O2570" s="15"/>
      <c r="Q2570">
        <v>0.5</v>
      </c>
      <c r="S2570" s="15"/>
      <c r="T2570">
        <f t="shared" si="81"/>
        <v>0.78539816339744828</v>
      </c>
      <c r="U2570" s="15" t="s">
        <v>6992</v>
      </c>
      <c r="V2570" s="15" t="s">
        <v>6993</v>
      </c>
    </row>
    <row r="2571" spans="1:22" ht="15" customHeight="1" x14ac:dyDescent="0.3">
      <c r="A2571" s="15" t="s">
        <v>118</v>
      </c>
      <c r="B2571" s="16">
        <v>42901</v>
      </c>
      <c r="C2571" s="16">
        <v>42901</v>
      </c>
      <c r="D2571" s="15">
        <f t="shared" si="80"/>
        <v>2017</v>
      </c>
      <c r="E2571" s="15" t="s">
        <v>243</v>
      </c>
      <c r="F2571" s="15" t="s">
        <v>238</v>
      </c>
      <c r="G2571" s="15"/>
      <c r="H2571" s="15"/>
      <c r="I2571" s="15"/>
      <c r="J2571" s="18">
        <v>0</v>
      </c>
      <c r="L2571" s="15" t="s">
        <v>252</v>
      </c>
      <c r="M2571" s="15" t="s">
        <v>14</v>
      </c>
      <c r="N2571" s="15" t="s">
        <v>7451</v>
      </c>
      <c r="O2571" s="15"/>
      <c r="Q2571">
        <v>0.5</v>
      </c>
      <c r="S2571" s="15"/>
      <c r="T2571">
        <f t="shared" si="81"/>
        <v>0.78539816339744828</v>
      </c>
      <c r="U2571" s="15" t="s">
        <v>6994</v>
      </c>
      <c r="V2571" s="15" t="s">
        <v>6995</v>
      </c>
    </row>
    <row r="2572" spans="1:22" ht="15" customHeight="1" x14ac:dyDescent="0.3">
      <c r="A2572" s="15" t="s">
        <v>118</v>
      </c>
      <c r="B2572" s="16">
        <v>42901</v>
      </c>
      <c r="C2572" s="16">
        <v>42901</v>
      </c>
      <c r="D2572" s="15">
        <f t="shared" si="80"/>
        <v>2017</v>
      </c>
      <c r="E2572" s="15" t="s">
        <v>243</v>
      </c>
      <c r="F2572" s="15" t="s">
        <v>238</v>
      </c>
      <c r="G2572" s="15"/>
      <c r="H2572" s="15"/>
      <c r="I2572" s="15"/>
      <c r="J2572" s="18">
        <v>0</v>
      </c>
      <c r="L2572" s="15" t="s">
        <v>330</v>
      </c>
      <c r="M2572" s="15" t="s">
        <v>14</v>
      </c>
      <c r="N2572" s="15" t="s">
        <v>7451</v>
      </c>
      <c r="O2572" s="15"/>
      <c r="Q2572">
        <v>0.5</v>
      </c>
      <c r="S2572" s="15"/>
      <c r="T2572">
        <f t="shared" si="81"/>
        <v>0.78539816339744828</v>
      </c>
      <c r="U2572" s="15" t="s">
        <v>6996</v>
      </c>
      <c r="V2572" s="15" t="s">
        <v>6997</v>
      </c>
    </row>
    <row r="2573" spans="1:22" ht="15" customHeight="1" x14ac:dyDescent="0.3">
      <c r="A2573" s="15" t="s">
        <v>118</v>
      </c>
      <c r="B2573" s="16">
        <v>42901</v>
      </c>
      <c r="C2573" s="16">
        <v>42901</v>
      </c>
      <c r="D2573" s="15">
        <f t="shared" si="80"/>
        <v>2017</v>
      </c>
      <c r="E2573" s="15" t="s">
        <v>243</v>
      </c>
      <c r="F2573" s="15" t="s">
        <v>238</v>
      </c>
      <c r="G2573" s="15"/>
      <c r="H2573" s="15"/>
      <c r="I2573" s="15"/>
      <c r="J2573" s="18">
        <v>5</v>
      </c>
      <c r="L2573" s="15" t="s">
        <v>252</v>
      </c>
      <c r="M2573" s="15" t="s">
        <v>14</v>
      </c>
      <c r="N2573" s="15" t="s">
        <v>7451</v>
      </c>
      <c r="O2573" s="15"/>
      <c r="Q2573" s="10">
        <v>5</v>
      </c>
      <c r="S2573" s="15"/>
      <c r="T2573">
        <f t="shared" si="81"/>
        <v>78.539816339744831</v>
      </c>
      <c r="U2573" s="15" t="s">
        <v>6998</v>
      </c>
      <c r="V2573" s="15" t="s">
        <v>6999</v>
      </c>
    </row>
    <row r="2574" spans="1:22" ht="15" customHeight="1" x14ac:dyDescent="0.3">
      <c r="A2574" s="15" t="s">
        <v>118</v>
      </c>
      <c r="B2574" s="16">
        <v>42901</v>
      </c>
      <c r="C2574" s="16">
        <v>42901</v>
      </c>
      <c r="D2574" s="15">
        <f t="shared" si="80"/>
        <v>2017</v>
      </c>
      <c r="E2574" s="15" t="s">
        <v>243</v>
      </c>
      <c r="F2574" s="15" t="s">
        <v>238</v>
      </c>
      <c r="G2574" s="15"/>
      <c r="H2574" s="15"/>
      <c r="I2574" s="15"/>
      <c r="J2574" s="18">
        <v>0</v>
      </c>
      <c r="L2574" s="15" t="s">
        <v>252</v>
      </c>
      <c r="M2574" s="15" t="s">
        <v>14</v>
      </c>
      <c r="N2574" s="15" t="s">
        <v>7451</v>
      </c>
      <c r="O2574" s="15"/>
      <c r="Q2574">
        <v>0.5</v>
      </c>
      <c r="S2574" s="15"/>
      <c r="T2574">
        <f t="shared" si="81"/>
        <v>0.78539816339744828</v>
      </c>
      <c r="U2574" s="15" t="s">
        <v>7000</v>
      </c>
      <c r="V2574" s="15" t="s">
        <v>7001</v>
      </c>
    </row>
    <row r="2575" spans="1:22" ht="15" customHeight="1" x14ac:dyDescent="0.3">
      <c r="A2575" s="15" t="s">
        <v>20</v>
      </c>
      <c r="B2575" s="16">
        <v>42901</v>
      </c>
      <c r="C2575" s="16">
        <v>42901</v>
      </c>
      <c r="D2575" s="15">
        <f t="shared" si="80"/>
        <v>2017</v>
      </c>
      <c r="E2575" s="15" t="s">
        <v>243</v>
      </c>
      <c r="F2575" s="15" t="s">
        <v>238</v>
      </c>
      <c r="G2575" s="15"/>
      <c r="H2575" s="15"/>
      <c r="I2575" s="15" t="s">
        <v>119</v>
      </c>
      <c r="J2575" s="18">
        <v>30</v>
      </c>
      <c r="L2575" s="15" t="s">
        <v>240</v>
      </c>
      <c r="M2575" s="15" t="s">
        <v>14</v>
      </c>
      <c r="N2575" s="15" t="s">
        <v>7453</v>
      </c>
      <c r="O2575" s="15"/>
      <c r="Q2575" s="10">
        <v>30</v>
      </c>
      <c r="S2575" s="15"/>
      <c r="T2575">
        <f t="shared" si="81"/>
        <v>2827.4333882308138</v>
      </c>
      <c r="U2575" s="15" t="s">
        <v>7002</v>
      </c>
      <c r="V2575" s="15" t="s">
        <v>7003</v>
      </c>
    </row>
    <row r="2576" spans="1:22" ht="15" customHeight="1" x14ac:dyDescent="0.3">
      <c r="A2576" s="15" t="s">
        <v>20</v>
      </c>
      <c r="B2576" s="16">
        <v>42901</v>
      </c>
      <c r="C2576" s="16">
        <v>42901</v>
      </c>
      <c r="D2576" s="15">
        <f t="shared" si="80"/>
        <v>2017</v>
      </c>
      <c r="E2576" s="15" t="s">
        <v>243</v>
      </c>
      <c r="F2576" s="15" t="s">
        <v>238</v>
      </c>
      <c r="G2576" s="15"/>
      <c r="H2576" s="15"/>
      <c r="I2576" s="15"/>
      <c r="J2576" s="18">
        <v>0</v>
      </c>
      <c r="L2576" s="15" t="s">
        <v>245</v>
      </c>
      <c r="M2576" s="15" t="s">
        <v>14</v>
      </c>
      <c r="N2576" s="15" t="s">
        <v>7453</v>
      </c>
      <c r="O2576" s="15"/>
      <c r="Q2576">
        <v>0.5</v>
      </c>
      <c r="S2576" s="15"/>
      <c r="T2576">
        <f t="shared" si="81"/>
        <v>0.78539816339744828</v>
      </c>
      <c r="U2576" s="15" t="s">
        <v>7004</v>
      </c>
      <c r="V2576" s="15" t="s">
        <v>7005</v>
      </c>
    </row>
    <row r="2577" spans="1:22" ht="15" customHeight="1" x14ac:dyDescent="0.3">
      <c r="A2577" s="15" t="s">
        <v>20</v>
      </c>
      <c r="B2577" s="16">
        <v>42901</v>
      </c>
      <c r="C2577" s="16">
        <v>42901</v>
      </c>
      <c r="D2577" s="15">
        <f t="shared" si="80"/>
        <v>2017</v>
      </c>
      <c r="E2577" s="15" t="s">
        <v>243</v>
      </c>
      <c r="F2577" s="15" t="s">
        <v>238</v>
      </c>
      <c r="G2577" s="15"/>
      <c r="H2577" s="15"/>
      <c r="I2577" s="15"/>
      <c r="J2577" s="18">
        <v>50</v>
      </c>
      <c r="L2577" s="15" t="s">
        <v>252</v>
      </c>
      <c r="M2577" s="15" t="s">
        <v>14</v>
      </c>
      <c r="N2577" s="15" t="s">
        <v>7452</v>
      </c>
      <c r="O2577" s="15"/>
      <c r="Q2577" s="10">
        <v>50</v>
      </c>
      <c r="S2577" s="15"/>
      <c r="T2577">
        <f t="shared" si="81"/>
        <v>7853.981633974483</v>
      </c>
      <c r="U2577" s="15" t="s">
        <v>7006</v>
      </c>
      <c r="V2577" s="15" t="s">
        <v>7007</v>
      </c>
    </row>
    <row r="2578" spans="1:22" ht="15" customHeight="1" x14ac:dyDescent="0.3">
      <c r="A2578" s="15" t="s">
        <v>20</v>
      </c>
      <c r="B2578" s="16">
        <v>42901</v>
      </c>
      <c r="C2578" s="16">
        <v>42901</v>
      </c>
      <c r="D2578" s="15">
        <f t="shared" si="80"/>
        <v>2017</v>
      </c>
      <c r="E2578" s="15" t="s">
        <v>243</v>
      </c>
      <c r="F2578" s="15" t="s">
        <v>238</v>
      </c>
      <c r="G2578" s="15"/>
      <c r="H2578" s="15"/>
      <c r="I2578" s="15"/>
      <c r="J2578" s="18">
        <v>50</v>
      </c>
      <c r="L2578" s="15" t="s">
        <v>240</v>
      </c>
      <c r="M2578" s="15" t="s">
        <v>14</v>
      </c>
      <c r="N2578" s="15" t="s">
        <v>7453</v>
      </c>
      <c r="O2578" s="15"/>
      <c r="Q2578" s="10">
        <v>50</v>
      </c>
      <c r="S2578" s="15"/>
      <c r="T2578">
        <f t="shared" si="81"/>
        <v>7853.981633974483</v>
      </c>
      <c r="U2578" s="15" t="s">
        <v>7008</v>
      </c>
      <c r="V2578" s="15" t="s">
        <v>7009</v>
      </c>
    </row>
    <row r="2579" spans="1:22" ht="15" customHeight="1" x14ac:dyDescent="0.3">
      <c r="A2579" s="15" t="s">
        <v>20</v>
      </c>
      <c r="B2579" s="16">
        <v>42901</v>
      </c>
      <c r="C2579" s="16">
        <v>42901</v>
      </c>
      <c r="D2579" s="15">
        <f t="shared" si="80"/>
        <v>2017</v>
      </c>
      <c r="E2579" s="15" t="s">
        <v>243</v>
      </c>
      <c r="F2579" s="15" t="s">
        <v>238</v>
      </c>
      <c r="G2579" s="15"/>
      <c r="H2579" s="15"/>
      <c r="I2579" s="15"/>
      <c r="J2579" s="18">
        <v>0</v>
      </c>
      <c r="L2579" s="15" t="s">
        <v>252</v>
      </c>
      <c r="M2579" s="15" t="s">
        <v>14</v>
      </c>
      <c r="N2579" s="15" t="s">
        <v>7451</v>
      </c>
      <c r="O2579" s="15"/>
      <c r="Q2579">
        <v>0.5</v>
      </c>
      <c r="S2579" s="15"/>
      <c r="T2579">
        <f t="shared" si="81"/>
        <v>0.78539816339744828</v>
      </c>
      <c r="U2579" s="15" t="s">
        <v>7010</v>
      </c>
      <c r="V2579" s="15" t="s">
        <v>7011</v>
      </c>
    </row>
    <row r="2580" spans="1:22" ht="15" customHeight="1" x14ac:dyDescent="0.3">
      <c r="A2580" s="15" t="s">
        <v>20</v>
      </c>
      <c r="B2580" s="16">
        <v>42901</v>
      </c>
      <c r="C2580" s="16">
        <v>42901</v>
      </c>
      <c r="D2580" s="15">
        <f t="shared" si="80"/>
        <v>2017</v>
      </c>
      <c r="E2580" s="15" t="s">
        <v>243</v>
      </c>
      <c r="F2580" s="15" t="s">
        <v>238</v>
      </c>
      <c r="G2580" s="15"/>
      <c r="H2580" s="15"/>
      <c r="I2580" s="15"/>
      <c r="J2580" s="18">
        <v>0</v>
      </c>
      <c r="L2580" s="15" t="s">
        <v>330</v>
      </c>
      <c r="M2580" s="15" t="s">
        <v>14</v>
      </c>
      <c r="N2580" s="15" t="s">
        <v>7451</v>
      </c>
      <c r="O2580" s="15"/>
      <c r="Q2580">
        <v>0.5</v>
      </c>
      <c r="S2580" s="15"/>
      <c r="T2580">
        <f t="shared" si="81"/>
        <v>0.78539816339744828</v>
      </c>
      <c r="U2580" s="15" t="s">
        <v>7012</v>
      </c>
      <c r="V2580" s="15" t="s">
        <v>7013</v>
      </c>
    </row>
    <row r="2581" spans="1:22" ht="15" customHeight="1" x14ac:dyDescent="0.3">
      <c r="A2581" s="15" t="s">
        <v>20</v>
      </c>
      <c r="B2581" s="16">
        <v>42901</v>
      </c>
      <c r="C2581" s="16">
        <v>42901</v>
      </c>
      <c r="D2581" s="15">
        <f t="shared" si="80"/>
        <v>2017</v>
      </c>
      <c r="E2581" s="15" t="s">
        <v>243</v>
      </c>
      <c r="F2581" s="15" t="s">
        <v>238</v>
      </c>
      <c r="G2581" s="15"/>
      <c r="H2581" s="15"/>
      <c r="I2581" s="15"/>
      <c r="J2581" s="18">
        <v>0</v>
      </c>
      <c r="L2581" s="15" t="s">
        <v>330</v>
      </c>
      <c r="M2581" s="15" t="s">
        <v>14</v>
      </c>
      <c r="N2581" s="15" t="s">
        <v>7451</v>
      </c>
      <c r="O2581" s="15"/>
      <c r="Q2581">
        <v>0.5</v>
      </c>
      <c r="S2581" s="15"/>
      <c r="T2581">
        <f t="shared" si="81"/>
        <v>0.78539816339744828</v>
      </c>
      <c r="U2581" s="15" t="s">
        <v>7014</v>
      </c>
      <c r="V2581" s="15" t="s">
        <v>7015</v>
      </c>
    </row>
    <row r="2582" spans="1:22" ht="15" customHeight="1" x14ac:dyDescent="0.3">
      <c r="A2582" s="15" t="s">
        <v>20</v>
      </c>
      <c r="B2582" s="16">
        <v>42901</v>
      </c>
      <c r="C2582" s="16">
        <v>42901</v>
      </c>
      <c r="D2582" s="15">
        <f t="shared" si="80"/>
        <v>2017</v>
      </c>
      <c r="E2582" s="15" t="s">
        <v>243</v>
      </c>
      <c r="F2582" s="15" t="s">
        <v>238</v>
      </c>
      <c r="G2582" s="15"/>
      <c r="H2582" s="15"/>
      <c r="I2582" s="15"/>
      <c r="J2582" s="18">
        <v>0</v>
      </c>
      <c r="L2582" s="15" t="s">
        <v>330</v>
      </c>
      <c r="M2582" s="15" t="s">
        <v>14</v>
      </c>
      <c r="N2582" s="15" t="s">
        <v>7451</v>
      </c>
      <c r="O2582" s="15"/>
      <c r="Q2582">
        <v>0.5</v>
      </c>
      <c r="S2582" s="15"/>
      <c r="T2582">
        <f t="shared" si="81"/>
        <v>0.78539816339744828</v>
      </c>
      <c r="U2582" s="15" t="s">
        <v>7016</v>
      </c>
      <c r="V2582" s="15" t="s">
        <v>7017</v>
      </c>
    </row>
    <row r="2583" spans="1:22" ht="15" customHeight="1" x14ac:dyDescent="0.3">
      <c r="A2583" s="15" t="s">
        <v>20</v>
      </c>
      <c r="B2583" s="16">
        <v>42901</v>
      </c>
      <c r="C2583" s="16">
        <v>42901</v>
      </c>
      <c r="D2583" s="15">
        <f t="shared" si="80"/>
        <v>2017</v>
      </c>
      <c r="E2583" s="15" t="s">
        <v>243</v>
      </c>
      <c r="F2583" s="15" t="s">
        <v>289</v>
      </c>
      <c r="G2583" s="15"/>
      <c r="H2583" s="15"/>
      <c r="I2583" s="15"/>
      <c r="J2583" s="18">
        <v>0</v>
      </c>
      <c r="L2583" s="15" t="s">
        <v>330</v>
      </c>
      <c r="M2583" s="15" t="s">
        <v>12</v>
      </c>
      <c r="N2583" s="15" t="s">
        <v>7451</v>
      </c>
      <c r="O2583" s="15"/>
      <c r="Q2583">
        <v>0.5</v>
      </c>
      <c r="S2583" s="15"/>
      <c r="T2583">
        <f t="shared" si="81"/>
        <v>0.78539816339744828</v>
      </c>
      <c r="U2583" s="15" t="s">
        <v>7018</v>
      </c>
      <c r="V2583" s="15" t="s">
        <v>7019</v>
      </c>
    </row>
    <row r="2584" spans="1:22" ht="15" customHeight="1" x14ac:dyDescent="0.3">
      <c r="A2584" s="15" t="s">
        <v>21</v>
      </c>
      <c r="B2584" s="16">
        <v>42905</v>
      </c>
      <c r="C2584" s="16">
        <v>42905</v>
      </c>
      <c r="D2584" s="15">
        <f t="shared" si="80"/>
        <v>2017</v>
      </c>
      <c r="E2584" s="15" t="s">
        <v>243</v>
      </c>
      <c r="F2584" s="15" t="s">
        <v>238</v>
      </c>
      <c r="G2584" s="15"/>
      <c r="H2584" s="15"/>
      <c r="I2584" s="15"/>
      <c r="J2584" s="18">
        <v>0</v>
      </c>
      <c r="L2584" s="15" t="s">
        <v>252</v>
      </c>
      <c r="M2584" s="15" t="s">
        <v>14</v>
      </c>
      <c r="N2584" s="15" t="s">
        <v>7451</v>
      </c>
      <c r="O2584" s="15"/>
      <c r="Q2584">
        <v>0.5</v>
      </c>
      <c r="S2584" s="15"/>
      <c r="T2584">
        <f t="shared" si="81"/>
        <v>0.78539816339744828</v>
      </c>
      <c r="U2584" s="15" t="s">
        <v>7020</v>
      </c>
      <c r="V2584" s="15" t="s">
        <v>7021</v>
      </c>
    </row>
    <row r="2585" spans="1:22" ht="15" customHeight="1" x14ac:dyDescent="0.3">
      <c r="A2585" s="15" t="s">
        <v>21</v>
      </c>
      <c r="B2585" s="16">
        <v>42905</v>
      </c>
      <c r="C2585" s="16">
        <v>42905</v>
      </c>
      <c r="D2585" s="15">
        <f t="shared" si="80"/>
        <v>2017</v>
      </c>
      <c r="E2585" s="15" t="s">
        <v>243</v>
      </c>
      <c r="F2585" s="15" t="s">
        <v>257</v>
      </c>
      <c r="G2585" s="15"/>
      <c r="H2585" s="15"/>
      <c r="I2585" s="15"/>
      <c r="J2585" s="18">
        <v>40</v>
      </c>
      <c r="L2585" s="15" t="s">
        <v>252</v>
      </c>
      <c r="M2585" s="15" t="s">
        <v>14</v>
      </c>
      <c r="N2585" s="15" t="s">
        <v>7452</v>
      </c>
      <c r="O2585" s="15"/>
      <c r="Q2585" s="10">
        <v>40</v>
      </c>
      <c r="S2585" s="15"/>
      <c r="T2585">
        <f t="shared" si="81"/>
        <v>5026.5482457436692</v>
      </c>
      <c r="U2585" s="15" t="s">
        <v>7022</v>
      </c>
      <c r="V2585" s="15" t="s">
        <v>7023</v>
      </c>
    </row>
    <row r="2586" spans="1:22" ht="15" customHeight="1" x14ac:dyDescent="0.3">
      <c r="A2586" s="15" t="s">
        <v>21</v>
      </c>
      <c r="B2586" s="16">
        <v>42905</v>
      </c>
      <c r="C2586" s="16">
        <v>42905</v>
      </c>
      <c r="D2586" s="15">
        <f t="shared" si="80"/>
        <v>2017</v>
      </c>
      <c r="E2586" s="15" t="s">
        <v>243</v>
      </c>
      <c r="F2586" s="15" t="s">
        <v>474</v>
      </c>
      <c r="G2586" s="15"/>
      <c r="H2586" s="15"/>
      <c r="I2586" s="15"/>
      <c r="J2586" s="18">
        <v>0</v>
      </c>
      <c r="L2586" s="15" t="s">
        <v>252</v>
      </c>
      <c r="M2586" s="15" t="s">
        <v>14</v>
      </c>
      <c r="N2586" s="15" t="s">
        <v>7451</v>
      </c>
      <c r="O2586" s="15"/>
      <c r="Q2586">
        <v>0.5</v>
      </c>
      <c r="S2586" s="15"/>
      <c r="T2586">
        <f t="shared" si="81"/>
        <v>0.78539816339744828</v>
      </c>
      <c r="U2586" s="15" t="s">
        <v>7024</v>
      </c>
      <c r="V2586" s="15" t="s">
        <v>7025</v>
      </c>
    </row>
    <row r="2587" spans="1:22" ht="15" customHeight="1" x14ac:dyDescent="0.3">
      <c r="A2587" s="15" t="s">
        <v>21</v>
      </c>
      <c r="B2587" s="16">
        <v>42905</v>
      </c>
      <c r="C2587" s="16">
        <v>42905</v>
      </c>
      <c r="D2587" s="15">
        <f t="shared" si="80"/>
        <v>2017</v>
      </c>
      <c r="E2587" s="15" t="s">
        <v>243</v>
      </c>
      <c r="F2587" s="15" t="s">
        <v>257</v>
      </c>
      <c r="G2587" s="15"/>
      <c r="H2587" s="15"/>
      <c r="I2587" s="15"/>
      <c r="J2587" s="18">
        <v>0</v>
      </c>
      <c r="L2587" s="15" t="s">
        <v>252</v>
      </c>
      <c r="M2587" s="15" t="s">
        <v>7450</v>
      </c>
      <c r="N2587" s="15" t="s">
        <v>7452</v>
      </c>
      <c r="O2587" s="15"/>
      <c r="Q2587">
        <v>0.5</v>
      </c>
      <c r="S2587" s="15"/>
      <c r="T2587">
        <f t="shared" si="81"/>
        <v>0.78539816339744828</v>
      </c>
      <c r="U2587" s="15" t="s">
        <v>7026</v>
      </c>
      <c r="V2587" s="15" t="s">
        <v>7027</v>
      </c>
    </row>
    <row r="2588" spans="1:22" ht="15" customHeight="1" x14ac:dyDescent="0.3">
      <c r="A2588" s="15" t="s">
        <v>21</v>
      </c>
      <c r="B2588" s="16">
        <v>42905</v>
      </c>
      <c r="C2588" s="16">
        <v>42905</v>
      </c>
      <c r="D2588" s="15">
        <f t="shared" si="80"/>
        <v>2017</v>
      </c>
      <c r="E2588" s="15" t="s">
        <v>243</v>
      </c>
      <c r="F2588" s="15" t="s">
        <v>257</v>
      </c>
      <c r="G2588" s="15"/>
      <c r="H2588" s="15"/>
      <c r="I2588" s="15"/>
      <c r="J2588" s="18">
        <v>30</v>
      </c>
      <c r="L2588" s="15" t="s">
        <v>245</v>
      </c>
      <c r="M2588" s="15" t="s">
        <v>7450</v>
      </c>
      <c r="N2588" s="15" t="s">
        <v>7452</v>
      </c>
      <c r="O2588" s="15"/>
      <c r="Q2588" s="10">
        <v>30</v>
      </c>
      <c r="S2588" s="15"/>
      <c r="T2588">
        <f t="shared" si="81"/>
        <v>2827.4333882308138</v>
      </c>
      <c r="U2588" s="15" t="s">
        <v>7028</v>
      </c>
      <c r="V2588" s="15" t="s">
        <v>7029</v>
      </c>
    </row>
    <row r="2589" spans="1:22" ht="15" customHeight="1" x14ac:dyDescent="0.3">
      <c r="A2589" s="15" t="s">
        <v>21</v>
      </c>
      <c r="B2589" s="16">
        <v>42905</v>
      </c>
      <c r="C2589" s="16">
        <v>42905</v>
      </c>
      <c r="D2589" s="15">
        <f t="shared" si="80"/>
        <v>2017</v>
      </c>
      <c r="E2589" s="15" t="s">
        <v>243</v>
      </c>
      <c r="F2589" s="15" t="s">
        <v>289</v>
      </c>
      <c r="G2589" s="15"/>
      <c r="H2589" s="15"/>
      <c r="I2589" s="15"/>
      <c r="J2589" s="18">
        <v>0</v>
      </c>
      <c r="L2589" s="15" t="s">
        <v>330</v>
      </c>
      <c r="M2589" s="15" t="s">
        <v>12</v>
      </c>
      <c r="N2589" s="15" t="s">
        <v>7451</v>
      </c>
      <c r="O2589" s="15"/>
      <c r="Q2589">
        <v>0.5</v>
      </c>
      <c r="S2589" s="15"/>
      <c r="T2589">
        <f t="shared" si="81"/>
        <v>0.78539816339744828</v>
      </c>
      <c r="U2589" s="15" t="s">
        <v>7030</v>
      </c>
      <c r="V2589" s="15" t="s">
        <v>7031</v>
      </c>
    </row>
    <row r="2590" spans="1:22" ht="15" customHeight="1" x14ac:dyDescent="0.3">
      <c r="A2590" s="15" t="s">
        <v>21</v>
      </c>
      <c r="B2590" s="16">
        <v>42905</v>
      </c>
      <c r="C2590" s="16">
        <v>42905</v>
      </c>
      <c r="D2590" s="15">
        <f t="shared" si="80"/>
        <v>2017</v>
      </c>
      <c r="E2590" s="15" t="s">
        <v>243</v>
      </c>
      <c r="F2590" s="15" t="s">
        <v>257</v>
      </c>
      <c r="G2590" s="15"/>
      <c r="H2590" s="15"/>
      <c r="I2590" s="15"/>
      <c r="J2590" s="18">
        <v>0</v>
      </c>
      <c r="L2590" s="15" t="s">
        <v>330</v>
      </c>
      <c r="M2590" s="15" t="s">
        <v>14</v>
      </c>
      <c r="N2590" s="15" t="s">
        <v>7451</v>
      </c>
      <c r="O2590" s="15"/>
      <c r="Q2590">
        <v>0.5</v>
      </c>
      <c r="S2590" s="15"/>
      <c r="T2590">
        <f t="shared" si="81"/>
        <v>0.78539816339744828</v>
      </c>
      <c r="U2590" s="15" t="s">
        <v>7032</v>
      </c>
      <c r="V2590" s="15" t="s">
        <v>7033</v>
      </c>
    </row>
    <row r="2591" spans="1:22" ht="15" customHeight="1" x14ac:dyDescent="0.3">
      <c r="A2591" s="15" t="s">
        <v>21</v>
      </c>
      <c r="B2591" s="16">
        <v>42905</v>
      </c>
      <c r="C2591" s="16">
        <v>42905</v>
      </c>
      <c r="D2591" s="15">
        <f t="shared" si="80"/>
        <v>2017</v>
      </c>
      <c r="E2591" s="15" t="s">
        <v>243</v>
      </c>
      <c r="F2591" s="15" t="s">
        <v>474</v>
      </c>
      <c r="G2591" s="15"/>
      <c r="H2591" s="15"/>
      <c r="I2591" s="15" t="s">
        <v>120</v>
      </c>
      <c r="J2591" s="18">
        <v>0</v>
      </c>
      <c r="L2591" s="15" t="s">
        <v>245</v>
      </c>
      <c r="M2591" s="15" t="s">
        <v>14</v>
      </c>
      <c r="N2591" s="15" t="s">
        <v>7452</v>
      </c>
      <c r="O2591" s="15"/>
      <c r="Q2591">
        <v>0.5</v>
      </c>
      <c r="S2591" s="15"/>
      <c r="T2591">
        <f t="shared" si="81"/>
        <v>0.78539816339744828</v>
      </c>
      <c r="U2591" s="15" t="s">
        <v>7034</v>
      </c>
      <c r="V2591" s="15" t="s">
        <v>7035</v>
      </c>
    </row>
    <row r="2592" spans="1:22" ht="15" customHeight="1" x14ac:dyDescent="0.3">
      <c r="A2592" s="15" t="s">
        <v>21</v>
      </c>
      <c r="B2592" s="16">
        <v>42905</v>
      </c>
      <c r="C2592" s="16">
        <v>42905</v>
      </c>
      <c r="D2592" s="15">
        <f t="shared" si="80"/>
        <v>2017</v>
      </c>
      <c r="E2592" s="15" t="s">
        <v>243</v>
      </c>
      <c r="F2592" s="15" t="s">
        <v>262</v>
      </c>
      <c r="G2592" s="15"/>
      <c r="H2592" s="15"/>
      <c r="I2592" s="15"/>
      <c r="J2592" s="18">
        <v>0</v>
      </c>
      <c r="L2592" s="15" t="s">
        <v>330</v>
      </c>
      <c r="M2592" s="15" t="s">
        <v>12</v>
      </c>
      <c r="N2592" s="15" t="s">
        <v>7451</v>
      </c>
      <c r="O2592" s="15"/>
      <c r="Q2592">
        <v>0.5</v>
      </c>
      <c r="S2592" s="15"/>
      <c r="T2592">
        <f t="shared" si="81"/>
        <v>0.78539816339744828</v>
      </c>
      <c r="U2592" s="15" t="s">
        <v>7036</v>
      </c>
      <c r="V2592" s="15" t="s">
        <v>7037</v>
      </c>
    </row>
    <row r="2593" spans="1:22" ht="15" customHeight="1" x14ac:dyDescent="0.3">
      <c r="A2593" s="15" t="s">
        <v>121</v>
      </c>
      <c r="B2593" s="16">
        <v>42905</v>
      </c>
      <c r="C2593" s="16">
        <v>42905</v>
      </c>
      <c r="D2593" s="15">
        <f t="shared" si="80"/>
        <v>2017</v>
      </c>
      <c r="E2593" s="15" t="s">
        <v>243</v>
      </c>
      <c r="F2593" s="15" t="s">
        <v>289</v>
      </c>
      <c r="G2593" s="15"/>
      <c r="H2593" s="15"/>
      <c r="I2593" s="15"/>
      <c r="J2593" s="18">
        <v>30</v>
      </c>
      <c r="L2593" s="15" t="s">
        <v>252</v>
      </c>
      <c r="M2593" s="15" t="s">
        <v>7450</v>
      </c>
      <c r="N2593" s="15" t="s">
        <v>7452</v>
      </c>
      <c r="O2593" s="15"/>
      <c r="Q2593" s="10">
        <v>30</v>
      </c>
      <c r="S2593" s="15"/>
      <c r="T2593">
        <f t="shared" si="81"/>
        <v>2827.4333882308138</v>
      </c>
      <c r="U2593" s="15" t="s">
        <v>7038</v>
      </c>
      <c r="V2593" s="15" t="s">
        <v>7039</v>
      </c>
    </row>
    <row r="2594" spans="1:22" ht="15" customHeight="1" x14ac:dyDescent="0.3">
      <c r="A2594" s="15" t="s">
        <v>121</v>
      </c>
      <c r="B2594" s="16">
        <v>42905</v>
      </c>
      <c r="C2594" s="16">
        <v>42905</v>
      </c>
      <c r="D2594" s="15">
        <f t="shared" si="80"/>
        <v>2017</v>
      </c>
      <c r="E2594" s="15" t="s">
        <v>243</v>
      </c>
      <c r="F2594" s="15" t="s">
        <v>266</v>
      </c>
      <c r="G2594" s="15"/>
      <c r="H2594" s="15"/>
      <c r="I2594" s="15"/>
      <c r="J2594" s="18">
        <v>0</v>
      </c>
      <c r="L2594" s="15" t="s">
        <v>330</v>
      </c>
      <c r="M2594" s="15" t="s">
        <v>12</v>
      </c>
      <c r="N2594" s="15" t="s">
        <v>7451</v>
      </c>
      <c r="O2594" s="15"/>
      <c r="Q2594">
        <v>0.5</v>
      </c>
      <c r="S2594" s="15"/>
      <c r="T2594">
        <f t="shared" si="81"/>
        <v>0.78539816339744828</v>
      </c>
      <c r="U2594" s="15" t="s">
        <v>7040</v>
      </c>
      <c r="V2594" s="15" t="s">
        <v>7041</v>
      </c>
    </row>
    <row r="2595" spans="1:22" ht="15" customHeight="1" x14ac:dyDescent="0.3">
      <c r="A2595" s="15" t="s">
        <v>121</v>
      </c>
      <c r="B2595" s="16">
        <v>42905</v>
      </c>
      <c r="C2595" s="16">
        <v>42905</v>
      </c>
      <c r="D2595" s="15">
        <f t="shared" si="80"/>
        <v>2017</v>
      </c>
      <c r="E2595" s="15" t="s">
        <v>243</v>
      </c>
      <c r="F2595" s="15" t="s">
        <v>289</v>
      </c>
      <c r="G2595" s="15"/>
      <c r="H2595" s="15"/>
      <c r="I2595" s="15"/>
      <c r="J2595" s="18">
        <v>0</v>
      </c>
      <c r="L2595" s="15" t="s">
        <v>330</v>
      </c>
      <c r="M2595" s="15" t="s">
        <v>12</v>
      </c>
      <c r="N2595" s="15" t="s">
        <v>7451</v>
      </c>
      <c r="O2595" s="15"/>
      <c r="Q2595">
        <v>0.5</v>
      </c>
      <c r="S2595" s="15"/>
      <c r="T2595">
        <f t="shared" si="81"/>
        <v>0.78539816339744828</v>
      </c>
      <c r="U2595" s="15" t="s">
        <v>7042</v>
      </c>
      <c r="V2595" s="15" t="s">
        <v>7043</v>
      </c>
    </row>
    <row r="2596" spans="1:22" ht="15" customHeight="1" x14ac:dyDescent="0.3">
      <c r="A2596" s="15" t="s">
        <v>122</v>
      </c>
      <c r="B2596" s="16">
        <v>42905</v>
      </c>
      <c r="C2596" s="16">
        <v>42905</v>
      </c>
      <c r="D2596" s="15">
        <f t="shared" si="80"/>
        <v>2017</v>
      </c>
      <c r="E2596" s="15" t="s">
        <v>243</v>
      </c>
      <c r="F2596" s="15" t="s">
        <v>238</v>
      </c>
      <c r="G2596" s="15"/>
      <c r="H2596" s="15"/>
      <c r="I2596" s="15"/>
      <c r="J2596" s="18">
        <v>5</v>
      </c>
      <c r="L2596" s="15" t="s">
        <v>330</v>
      </c>
      <c r="M2596" s="15" t="s">
        <v>14</v>
      </c>
      <c r="N2596" s="15" t="s">
        <v>7451</v>
      </c>
      <c r="O2596" s="15"/>
      <c r="Q2596" s="10">
        <v>5</v>
      </c>
      <c r="S2596" s="15"/>
      <c r="T2596">
        <f t="shared" si="81"/>
        <v>78.539816339744831</v>
      </c>
      <c r="U2596" s="15" t="s">
        <v>7044</v>
      </c>
      <c r="V2596" s="15" t="s">
        <v>7045</v>
      </c>
    </row>
    <row r="2597" spans="1:22" ht="15" customHeight="1" x14ac:dyDescent="0.3">
      <c r="A2597" s="15" t="s">
        <v>122</v>
      </c>
      <c r="B2597" s="16">
        <v>42905</v>
      </c>
      <c r="C2597" s="16">
        <v>42905</v>
      </c>
      <c r="D2597" s="15">
        <f t="shared" si="80"/>
        <v>2017</v>
      </c>
      <c r="E2597" s="15" t="s">
        <v>243</v>
      </c>
      <c r="F2597" s="15" t="s">
        <v>238</v>
      </c>
      <c r="G2597" s="15"/>
      <c r="H2597" s="15"/>
      <c r="I2597" s="15"/>
      <c r="J2597" s="18">
        <v>10</v>
      </c>
      <c r="L2597" s="15" t="s">
        <v>252</v>
      </c>
      <c r="M2597" s="15" t="s">
        <v>14</v>
      </c>
      <c r="N2597" s="15" t="s">
        <v>7452</v>
      </c>
      <c r="O2597" s="15"/>
      <c r="Q2597" s="10">
        <v>10</v>
      </c>
      <c r="S2597" s="15"/>
      <c r="T2597">
        <f t="shared" si="81"/>
        <v>314.15926535897933</v>
      </c>
      <c r="U2597" s="15" t="s">
        <v>7046</v>
      </c>
      <c r="V2597" s="15" t="s">
        <v>7047</v>
      </c>
    </row>
    <row r="2598" spans="1:22" ht="15" customHeight="1" x14ac:dyDescent="0.3">
      <c r="A2598" s="15" t="s">
        <v>122</v>
      </c>
      <c r="B2598" s="16">
        <v>42905</v>
      </c>
      <c r="C2598" s="16">
        <v>42905</v>
      </c>
      <c r="D2598" s="15">
        <f t="shared" si="80"/>
        <v>2017</v>
      </c>
      <c r="E2598" s="15" t="s">
        <v>243</v>
      </c>
      <c r="F2598" s="15" t="s">
        <v>238</v>
      </c>
      <c r="G2598" s="15"/>
      <c r="H2598" s="15"/>
      <c r="I2598" s="15"/>
      <c r="J2598" s="18">
        <v>10</v>
      </c>
      <c r="L2598" s="15" t="s">
        <v>252</v>
      </c>
      <c r="M2598" s="15" t="s">
        <v>14</v>
      </c>
      <c r="N2598" s="15" t="s">
        <v>7452</v>
      </c>
      <c r="O2598" s="15"/>
      <c r="Q2598" s="10">
        <v>10</v>
      </c>
      <c r="S2598" s="15"/>
      <c r="T2598">
        <f t="shared" si="81"/>
        <v>314.15926535897933</v>
      </c>
      <c r="U2598" s="15" t="s">
        <v>7048</v>
      </c>
      <c r="V2598" s="15" t="s">
        <v>7049</v>
      </c>
    </row>
    <row r="2599" spans="1:22" ht="15" customHeight="1" x14ac:dyDescent="0.3">
      <c r="A2599" s="15" t="s">
        <v>122</v>
      </c>
      <c r="B2599" s="16">
        <v>42905</v>
      </c>
      <c r="C2599" s="16">
        <v>42905</v>
      </c>
      <c r="D2599" s="15">
        <f t="shared" si="80"/>
        <v>2017</v>
      </c>
      <c r="E2599" s="15" t="s">
        <v>243</v>
      </c>
      <c r="F2599" s="15" t="s">
        <v>262</v>
      </c>
      <c r="G2599" s="15"/>
      <c r="H2599" s="15"/>
      <c r="I2599" s="15"/>
      <c r="J2599" s="18">
        <v>0</v>
      </c>
      <c r="L2599" s="15" t="s">
        <v>330</v>
      </c>
      <c r="M2599" s="15" t="s">
        <v>14</v>
      </c>
      <c r="N2599" s="15" t="s">
        <v>7451</v>
      </c>
      <c r="O2599" s="15"/>
      <c r="Q2599">
        <v>0.5</v>
      </c>
      <c r="S2599" s="15"/>
      <c r="T2599">
        <f t="shared" si="81"/>
        <v>0.78539816339744828</v>
      </c>
      <c r="U2599" s="15" t="s">
        <v>7050</v>
      </c>
      <c r="V2599" s="15" t="s">
        <v>7051</v>
      </c>
    </row>
    <row r="2600" spans="1:22" ht="15" customHeight="1" x14ac:dyDescent="0.3">
      <c r="A2600" s="15" t="s">
        <v>122</v>
      </c>
      <c r="B2600" s="16">
        <v>42905</v>
      </c>
      <c r="C2600" s="16">
        <v>42905</v>
      </c>
      <c r="D2600" s="15">
        <f t="shared" si="80"/>
        <v>2017</v>
      </c>
      <c r="E2600" s="15" t="s">
        <v>243</v>
      </c>
      <c r="F2600" s="15" t="s">
        <v>238</v>
      </c>
      <c r="G2600" s="15"/>
      <c r="H2600" s="15"/>
      <c r="I2600" s="15"/>
      <c r="J2600" s="18">
        <v>0</v>
      </c>
      <c r="L2600" s="15" t="s">
        <v>240</v>
      </c>
      <c r="M2600" s="15" t="s">
        <v>14</v>
      </c>
      <c r="N2600" s="15" t="s">
        <v>7452</v>
      </c>
      <c r="O2600" s="15"/>
      <c r="Q2600">
        <v>0.5</v>
      </c>
      <c r="S2600" s="15"/>
      <c r="T2600">
        <f t="shared" si="81"/>
        <v>0.78539816339744828</v>
      </c>
      <c r="U2600" s="15" t="s">
        <v>7052</v>
      </c>
      <c r="V2600" s="15" t="s">
        <v>7053</v>
      </c>
    </row>
    <row r="2601" spans="1:22" ht="15" customHeight="1" x14ac:dyDescent="0.3">
      <c r="A2601" s="15" t="s">
        <v>122</v>
      </c>
      <c r="B2601" s="16">
        <v>42905</v>
      </c>
      <c r="C2601" s="16">
        <v>42905</v>
      </c>
      <c r="D2601" s="15">
        <f t="shared" si="80"/>
        <v>2017</v>
      </c>
      <c r="E2601" s="15" t="s">
        <v>243</v>
      </c>
      <c r="F2601" s="15" t="s">
        <v>262</v>
      </c>
      <c r="G2601" s="15"/>
      <c r="H2601" s="15"/>
      <c r="I2601" s="15"/>
      <c r="J2601" s="18">
        <v>0</v>
      </c>
      <c r="L2601" s="15" t="s">
        <v>330</v>
      </c>
      <c r="M2601" s="15" t="s">
        <v>14</v>
      </c>
      <c r="N2601" s="15" t="s">
        <v>7451</v>
      </c>
      <c r="O2601" s="15"/>
      <c r="Q2601">
        <v>0.5</v>
      </c>
      <c r="S2601" s="15"/>
      <c r="T2601">
        <f t="shared" si="81"/>
        <v>0.78539816339744828</v>
      </c>
      <c r="U2601" s="15" t="s">
        <v>7054</v>
      </c>
      <c r="V2601" s="15" t="s">
        <v>7055</v>
      </c>
    </row>
    <row r="2602" spans="1:22" ht="15" customHeight="1" x14ac:dyDescent="0.3">
      <c r="A2602" s="15" t="s">
        <v>122</v>
      </c>
      <c r="B2602" s="16">
        <v>42905</v>
      </c>
      <c r="C2602" s="16">
        <v>42905</v>
      </c>
      <c r="D2602" s="15">
        <f t="shared" si="80"/>
        <v>2017</v>
      </c>
      <c r="E2602" s="15" t="s">
        <v>243</v>
      </c>
      <c r="F2602" s="15" t="s">
        <v>238</v>
      </c>
      <c r="G2602" s="15"/>
      <c r="H2602" s="15"/>
      <c r="I2602" s="15"/>
      <c r="J2602" s="18">
        <v>0</v>
      </c>
      <c r="L2602" s="15" t="s">
        <v>330</v>
      </c>
      <c r="M2602" s="15" t="s">
        <v>14</v>
      </c>
      <c r="N2602" s="15" t="s">
        <v>7451</v>
      </c>
      <c r="O2602" s="15"/>
      <c r="Q2602">
        <v>0.5</v>
      </c>
      <c r="S2602" s="15"/>
      <c r="T2602">
        <f t="shared" si="81"/>
        <v>0.78539816339744828</v>
      </c>
      <c r="U2602" s="15" t="s">
        <v>7056</v>
      </c>
      <c r="V2602" s="15" t="s">
        <v>7057</v>
      </c>
    </row>
    <row r="2603" spans="1:22" ht="15" customHeight="1" x14ac:dyDescent="0.3">
      <c r="A2603" s="15" t="s">
        <v>122</v>
      </c>
      <c r="B2603" s="16">
        <v>42905</v>
      </c>
      <c r="C2603" s="16">
        <v>42905</v>
      </c>
      <c r="D2603" s="15">
        <f t="shared" si="80"/>
        <v>2017</v>
      </c>
      <c r="E2603" s="15" t="s">
        <v>243</v>
      </c>
      <c r="F2603" s="15" t="s">
        <v>262</v>
      </c>
      <c r="G2603" s="15"/>
      <c r="H2603" s="15"/>
      <c r="I2603" s="15"/>
      <c r="J2603" s="18">
        <v>0</v>
      </c>
      <c r="L2603" s="15" t="s">
        <v>330</v>
      </c>
      <c r="M2603" s="15" t="s">
        <v>14</v>
      </c>
      <c r="N2603" s="15" t="s">
        <v>7451</v>
      </c>
      <c r="O2603" s="15"/>
      <c r="Q2603">
        <v>0.5</v>
      </c>
      <c r="S2603" s="15"/>
      <c r="T2603">
        <f t="shared" si="81"/>
        <v>0.78539816339744828</v>
      </c>
      <c r="U2603" s="15" t="s">
        <v>7058</v>
      </c>
      <c r="V2603" s="15" t="s">
        <v>7059</v>
      </c>
    </row>
    <row r="2604" spans="1:22" ht="15" customHeight="1" x14ac:dyDescent="0.3">
      <c r="A2604" s="15" t="s">
        <v>122</v>
      </c>
      <c r="B2604" s="16">
        <v>42905</v>
      </c>
      <c r="C2604" s="16">
        <v>42905</v>
      </c>
      <c r="D2604" s="15">
        <f t="shared" si="80"/>
        <v>2017</v>
      </c>
      <c r="E2604" s="15" t="s">
        <v>243</v>
      </c>
      <c r="F2604" s="15" t="s">
        <v>262</v>
      </c>
      <c r="G2604" s="15"/>
      <c r="H2604" s="15"/>
      <c r="I2604" s="15"/>
      <c r="J2604" s="18">
        <v>5</v>
      </c>
      <c r="L2604" s="15" t="s">
        <v>252</v>
      </c>
      <c r="M2604" s="15" t="s">
        <v>14</v>
      </c>
      <c r="N2604" s="15" t="s">
        <v>7451</v>
      </c>
      <c r="O2604" s="15"/>
      <c r="Q2604" s="10">
        <v>5</v>
      </c>
      <c r="S2604" s="15"/>
      <c r="T2604">
        <f t="shared" si="81"/>
        <v>78.539816339744831</v>
      </c>
      <c r="U2604" s="15" t="s">
        <v>7060</v>
      </c>
      <c r="V2604" s="15" t="s">
        <v>7061</v>
      </c>
    </row>
    <row r="2605" spans="1:22" ht="15" customHeight="1" x14ac:dyDescent="0.3">
      <c r="A2605" s="15" t="s">
        <v>122</v>
      </c>
      <c r="B2605" s="16">
        <v>42905</v>
      </c>
      <c r="C2605" s="16">
        <v>42905</v>
      </c>
      <c r="D2605" s="15">
        <f t="shared" si="80"/>
        <v>2017</v>
      </c>
      <c r="E2605" s="15" t="s">
        <v>243</v>
      </c>
      <c r="F2605" s="15" t="s">
        <v>262</v>
      </c>
      <c r="G2605" s="15"/>
      <c r="H2605" s="15"/>
      <c r="I2605" s="15" t="s">
        <v>123</v>
      </c>
      <c r="J2605" s="18">
        <v>10</v>
      </c>
      <c r="L2605" s="15" t="s">
        <v>240</v>
      </c>
      <c r="M2605" s="15" t="s">
        <v>14</v>
      </c>
      <c r="N2605" s="15" t="s">
        <v>7451</v>
      </c>
      <c r="O2605" s="15"/>
      <c r="Q2605" s="10">
        <v>10</v>
      </c>
      <c r="S2605" s="15"/>
      <c r="T2605">
        <f t="shared" si="81"/>
        <v>314.15926535897933</v>
      </c>
      <c r="U2605" s="15" t="s">
        <v>7062</v>
      </c>
      <c r="V2605" s="15" t="s">
        <v>7063</v>
      </c>
    </row>
    <row r="2606" spans="1:22" ht="15" customHeight="1" x14ac:dyDescent="0.3">
      <c r="A2606" s="15" t="s">
        <v>122</v>
      </c>
      <c r="B2606" s="16">
        <v>42905</v>
      </c>
      <c r="C2606" s="16">
        <v>42905</v>
      </c>
      <c r="D2606" s="15">
        <f t="shared" si="80"/>
        <v>2017</v>
      </c>
      <c r="E2606" s="15" t="s">
        <v>243</v>
      </c>
      <c r="F2606" s="15" t="s">
        <v>262</v>
      </c>
      <c r="G2606" s="15"/>
      <c r="H2606" s="15"/>
      <c r="I2606" s="15" t="s">
        <v>125</v>
      </c>
      <c r="J2606" s="18">
        <v>0</v>
      </c>
      <c r="L2606" s="15" t="s">
        <v>330</v>
      </c>
      <c r="M2606" s="15" t="s">
        <v>14</v>
      </c>
      <c r="N2606" s="15" t="s">
        <v>7451</v>
      </c>
      <c r="O2606" s="15"/>
      <c r="Q2606">
        <v>0.5</v>
      </c>
      <c r="S2606" s="15"/>
      <c r="T2606">
        <f t="shared" si="81"/>
        <v>0.78539816339744828</v>
      </c>
      <c r="U2606" s="15" t="s">
        <v>7064</v>
      </c>
      <c r="V2606" s="15" t="s">
        <v>7065</v>
      </c>
    </row>
    <row r="2607" spans="1:22" ht="15" customHeight="1" x14ac:dyDescent="0.3">
      <c r="A2607" s="15" t="s">
        <v>122</v>
      </c>
      <c r="B2607" s="16">
        <v>42905</v>
      </c>
      <c r="C2607" s="16">
        <v>42905</v>
      </c>
      <c r="D2607" s="15">
        <f t="shared" si="80"/>
        <v>2017</v>
      </c>
      <c r="E2607" s="15" t="s">
        <v>243</v>
      </c>
      <c r="F2607" s="15" t="s">
        <v>238</v>
      </c>
      <c r="G2607" s="15"/>
      <c r="H2607" s="15"/>
      <c r="I2607" s="15"/>
      <c r="J2607" s="18">
        <v>5</v>
      </c>
      <c r="L2607" s="15" t="s">
        <v>330</v>
      </c>
      <c r="M2607" s="15" t="s">
        <v>14</v>
      </c>
      <c r="N2607" s="15" t="s">
        <v>7451</v>
      </c>
      <c r="O2607" s="15"/>
      <c r="Q2607" s="10">
        <v>5</v>
      </c>
      <c r="S2607" s="15"/>
      <c r="T2607">
        <f t="shared" si="81"/>
        <v>78.539816339744831</v>
      </c>
      <c r="U2607" s="15" t="s">
        <v>7066</v>
      </c>
      <c r="V2607" s="15" t="s">
        <v>7067</v>
      </c>
    </row>
    <row r="2608" spans="1:22" ht="15" customHeight="1" x14ac:dyDescent="0.3">
      <c r="A2608" s="15" t="s">
        <v>122</v>
      </c>
      <c r="B2608" s="16">
        <v>42905</v>
      </c>
      <c r="C2608" s="16">
        <v>42905</v>
      </c>
      <c r="D2608" s="15">
        <f t="shared" si="80"/>
        <v>2017</v>
      </c>
      <c r="E2608" s="15" t="s">
        <v>243</v>
      </c>
      <c r="F2608" s="15" t="s">
        <v>289</v>
      </c>
      <c r="G2608" s="15"/>
      <c r="H2608" s="15"/>
      <c r="I2608" s="15" t="s">
        <v>125</v>
      </c>
      <c r="J2608" s="18">
        <v>15</v>
      </c>
      <c r="L2608" s="15" t="s">
        <v>252</v>
      </c>
      <c r="M2608" s="15" t="s">
        <v>14</v>
      </c>
      <c r="N2608" s="15" t="s">
        <v>7452</v>
      </c>
      <c r="O2608" s="15"/>
      <c r="Q2608" s="10">
        <v>15</v>
      </c>
      <c r="S2608" s="15"/>
      <c r="T2608">
        <f t="shared" si="81"/>
        <v>706.85834705770344</v>
      </c>
      <c r="U2608" s="15" t="s">
        <v>7068</v>
      </c>
      <c r="V2608" s="15" t="s">
        <v>7069</v>
      </c>
    </row>
    <row r="2609" spans="1:22" ht="15" customHeight="1" x14ac:dyDescent="0.3">
      <c r="A2609" s="15" t="s">
        <v>122</v>
      </c>
      <c r="B2609" s="16">
        <v>42905</v>
      </c>
      <c r="C2609" s="16">
        <v>42905</v>
      </c>
      <c r="D2609" s="15">
        <f t="shared" si="80"/>
        <v>2017</v>
      </c>
      <c r="E2609" s="15" t="s">
        <v>243</v>
      </c>
      <c r="F2609" s="15" t="s">
        <v>289</v>
      </c>
      <c r="G2609" s="15"/>
      <c r="H2609" s="15"/>
      <c r="I2609" s="15"/>
      <c r="J2609" s="18">
        <v>0</v>
      </c>
      <c r="L2609" s="15" t="s">
        <v>330</v>
      </c>
      <c r="M2609" s="15" t="s">
        <v>14</v>
      </c>
      <c r="N2609" s="15" t="s">
        <v>7451</v>
      </c>
      <c r="O2609" s="15"/>
      <c r="Q2609">
        <v>0.5</v>
      </c>
      <c r="S2609" s="15"/>
      <c r="T2609">
        <f t="shared" si="81"/>
        <v>0.78539816339744828</v>
      </c>
      <c r="U2609" s="15" t="s">
        <v>7070</v>
      </c>
      <c r="V2609" s="15" t="s">
        <v>7071</v>
      </c>
    </row>
    <row r="2610" spans="1:22" ht="15" customHeight="1" x14ac:dyDescent="0.3">
      <c r="A2610" s="15" t="s">
        <v>122</v>
      </c>
      <c r="B2610" s="16">
        <v>42905</v>
      </c>
      <c r="C2610" s="16">
        <v>42905</v>
      </c>
      <c r="D2610" s="15">
        <f t="shared" si="80"/>
        <v>2017</v>
      </c>
      <c r="E2610" s="15" t="s">
        <v>243</v>
      </c>
      <c r="F2610" s="15" t="s">
        <v>262</v>
      </c>
      <c r="G2610" s="15"/>
      <c r="H2610" s="15"/>
      <c r="I2610" s="15" t="s">
        <v>126</v>
      </c>
      <c r="J2610" s="18">
        <v>10</v>
      </c>
      <c r="L2610" s="15" t="s">
        <v>330</v>
      </c>
      <c r="M2610" s="15" t="s">
        <v>14</v>
      </c>
      <c r="N2610" s="15" t="s">
        <v>7452</v>
      </c>
      <c r="O2610" s="15"/>
      <c r="Q2610" s="10">
        <v>10</v>
      </c>
      <c r="S2610" s="15"/>
      <c r="T2610">
        <f t="shared" si="81"/>
        <v>314.15926535897933</v>
      </c>
      <c r="U2610" s="15" t="s">
        <v>7072</v>
      </c>
      <c r="V2610" s="15" t="s">
        <v>7073</v>
      </c>
    </row>
    <row r="2611" spans="1:22" ht="15" customHeight="1" x14ac:dyDescent="0.3">
      <c r="A2611" s="15" t="s">
        <v>122</v>
      </c>
      <c r="B2611" s="16">
        <v>42905</v>
      </c>
      <c r="C2611" s="16">
        <v>42905</v>
      </c>
      <c r="D2611" s="15">
        <f t="shared" si="80"/>
        <v>2017</v>
      </c>
      <c r="E2611" s="15" t="s">
        <v>243</v>
      </c>
      <c r="F2611" s="15" t="s">
        <v>289</v>
      </c>
      <c r="G2611" s="15"/>
      <c r="H2611" s="15"/>
      <c r="I2611" s="15"/>
      <c r="J2611" s="18">
        <v>15</v>
      </c>
      <c r="L2611" s="15" t="s">
        <v>252</v>
      </c>
      <c r="M2611" s="15" t="s">
        <v>14</v>
      </c>
      <c r="N2611" s="15" t="s">
        <v>7452</v>
      </c>
      <c r="O2611" s="15"/>
      <c r="Q2611" s="10">
        <v>15</v>
      </c>
      <c r="S2611" s="15"/>
      <c r="T2611">
        <f t="shared" si="81"/>
        <v>706.85834705770344</v>
      </c>
      <c r="U2611" s="15" t="s">
        <v>7074</v>
      </c>
      <c r="V2611" s="15" t="s">
        <v>7075</v>
      </c>
    </row>
    <row r="2612" spans="1:22" ht="15" customHeight="1" x14ac:dyDescent="0.3">
      <c r="A2612" s="15" t="s">
        <v>122</v>
      </c>
      <c r="B2612" s="16">
        <v>42905</v>
      </c>
      <c r="C2612" s="16">
        <v>42905</v>
      </c>
      <c r="D2612" s="15">
        <f t="shared" si="80"/>
        <v>2017</v>
      </c>
      <c r="E2612" s="15" t="s">
        <v>243</v>
      </c>
      <c r="F2612" s="15" t="s">
        <v>262</v>
      </c>
      <c r="G2612" s="15"/>
      <c r="H2612" s="15"/>
      <c r="I2612" s="15" t="s">
        <v>127</v>
      </c>
      <c r="J2612" s="18">
        <v>10</v>
      </c>
      <c r="L2612" s="15" t="s">
        <v>252</v>
      </c>
      <c r="M2612" s="15" t="s">
        <v>14</v>
      </c>
      <c r="N2612" s="15" t="s">
        <v>7452</v>
      </c>
      <c r="O2612" s="15"/>
      <c r="Q2612" s="10">
        <v>10</v>
      </c>
      <c r="S2612" s="15"/>
      <c r="T2612">
        <f t="shared" si="81"/>
        <v>314.15926535897933</v>
      </c>
      <c r="U2612" s="15" t="s">
        <v>7076</v>
      </c>
      <c r="V2612" s="15" t="s">
        <v>7077</v>
      </c>
    </row>
    <row r="2613" spans="1:22" ht="15" customHeight="1" x14ac:dyDescent="0.3">
      <c r="A2613" s="15" t="s">
        <v>122</v>
      </c>
      <c r="B2613" s="16">
        <v>42905</v>
      </c>
      <c r="C2613" s="16">
        <v>42905</v>
      </c>
      <c r="D2613" s="15">
        <f t="shared" si="80"/>
        <v>2017</v>
      </c>
      <c r="E2613" s="15" t="s">
        <v>243</v>
      </c>
      <c r="F2613" s="15" t="s">
        <v>262</v>
      </c>
      <c r="G2613" s="15"/>
      <c r="H2613" s="15"/>
      <c r="I2613" s="15"/>
      <c r="J2613" s="18">
        <v>0</v>
      </c>
      <c r="L2613" s="15" t="s">
        <v>330</v>
      </c>
      <c r="M2613" s="15" t="s">
        <v>14</v>
      </c>
      <c r="N2613" s="15" t="s">
        <v>7451</v>
      </c>
      <c r="O2613" s="15"/>
      <c r="Q2613">
        <v>0.5</v>
      </c>
      <c r="S2613" s="15"/>
      <c r="T2613">
        <f t="shared" si="81"/>
        <v>0.78539816339744828</v>
      </c>
      <c r="U2613" s="15" t="s">
        <v>7078</v>
      </c>
      <c r="V2613" s="15" t="s">
        <v>7079</v>
      </c>
    </row>
    <row r="2614" spans="1:22" ht="15" customHeight="1" x14ac:dyDescent="0.3">
      <c r="A2614" s="15" t="s">
        <v>122</v>
      </c>
      <c r="B2614" s="16">
        <v>42905</v>
      </c>
      <c r="C2614" s="16">
        <v>42905</v>
      </c>
      <c r="D2614" s="15">
        <f t="shared" si="80"/>
        <v>2017</v>
      </c>
      <c r="E2614" s="15" t="s">
        <v>243</v>
      </c>
      <c r="F2614" s="15" t="s">
        <v>262</v>
      </c>
      <c r="G2614" s="15"/>
      <c r="H2614" s="15"/>
      <c r="I2614" s="15"/>
      <c r="J2614" s="18">
        <v>15</v>
      </c>
      <c r="L2614" s="15" t="s">
        <v>240</v>
      </c>
      <c r="M2614" s="15" t="s">
        <v>14</v>
      </c>
      <c r="N2614" s="15" t="s">
        <v>7452</v>
      </c>
      <c r="O2614" s="15"/>
      <c r="Q2614" s="10">
        <v>15</v>
      </c>
      <c r="S2614" s="15"/>
      <c r="T2614">
        <f t="shared" si="81"/>
        <v>706.85834705770344</v>
      </c>
      <c r="U2614" s="15" t="s">
        <v>7080</v>
      </c>
      <c r="V2614" s="15" t="s">
        <v>7081</v>
      </c>
    </row>
    <row r="2615" spans="1:22" ht="15" customHeight="1" x14ac:dyDescent="0.3">
      <c r="A2615" s="15" t="s">
        <v>13</v>
      </c>
      <c r="B2615" s="16">
        <v>42906</v>
      </c>
      <c r="C2615" s="16">
        <v>42906</v>
      </c>
      <c r="D2615" s="15">
        <f t="shared" si="80"/>
        <v>2017</v>
      </c>
      <c r="E2615" s="15" t="s">
        <v>243</v>
      </c>
      <c r="F2615" s="15" t="s">
        <v>289</v>
      </c>
      <c r="G2615" s="15"/>
      <c r="H2615" s="15"/>
      <c r="I2615" s="15"/>
      <c r="J2615" s="18">
        <v>0</v>
      </c>
      <c r="L2615" s="15" t="s">
        <v>330</v>
      </c>
      <c r="M2615" s="15" t="s">
        <v>12</v>
      </c>
      <c r="N2615" s="15" t="s">
        <v>7451</v>
      </c>
      <c r="O2615" s="15"/>
      <c r="Q2615">
        <v>0.5</v>
      </c>
      <c r="S2615" s="15"/>
      <c r="T2615">
        <f t="shared" si="81"/>
        <v>0.78539816339744828</v>
      </c>
      <c r="U2615" s="15" t="s">
        <v>7082</v>
      </c>
      <c r="V2615" s="15" t="s">
        <v>7083</v>
      </c>
    </row>
    <row r="2616" spans="1:22" ht="15" customHeight="1" x14ac:dyDescent="0.3">
      <c r="A2616" s="15" t="s">
        <v>13</v>
      </c>
      <c r="B2616" s="16">
        <v>42906</v>
      </c>
      <c r="C2616" s="16">
        <v>42906</v>
      </c>
      <c r="D2616" s="15">
        <f t="shared" si="80"/>
        <v>2017</v>
      </c>
      <c r="E2616" s="15" t="s">
        <v>243</v>
      </c>
      <c r="F2616" s="15" t="s">
        <v>289</v>
      </c>
      <c r="G2616" s="15"/>
      <c r="H2616" s="15"/>
      <c r="I2616" s="15"/>
      <c r="J2616" s="18">
        <v>0</v>
      </c>
      <c r="L2616" s="15" t="s">
        <v>330</v>
      </c>
      <c r="M2616" s="15" t="s">
        <v>12</v>
      </c>
      <c r="N2616" s="15" t="s">
        <v>7451</v>
      </c>
      <c r="O2616" s="15"/>
      <c r="Q2616">
        <v>0.5</v>
      </c>
      <c r="S2616" s="15"/>
      <c r="T2616">
        <f t="shared" si="81"/>
        <v>0.78539816339744828</v>
      </c>
      <c r="U2616" s="15" t="s">
        <v>7084</v>
      </c>
      <c r="V2616" s="15" t="s">
        <v>7085</v>
      </c>
    </row>
    <row r="2617" spans="1:22" ht="15" customHeight="1" x14ac:dyDescent="0.3">
      <c r="A2617" s="15" t="s">
        <v>13</v>
      </c>
      <c r="B2617" s="16">
        <v>42906</v>
      </c>
      <c r="C2617" s="16">
        <v>42906</v>
      </c>
      <c r="D2617" s="15">
        <f t="shared" si="80"/>
        <v>2017</v>
      </c>
      <c r="E2617" s="15" t="s">
        <v>243</v>
      </c>
      <c r="F2617" s="15" t="s">
        <v>289</v>
      </c>
      <c r="G2617" s="15"/>
      <c r="H2617" s="15"/>
      <c r="I2617" s="15"/>
      <c r="J2617" s="18">
        <v>0</v>
      </c>
      <c r="L2617" s="15" t="s">
        <v>330</v>
      </c>
      <c r="M2617" s="15" t="s">
        <v>14</v>
      </c>
      <c r="N2617" s="15" t="s">
        <v>7451</v>
      </c>
      <c r="O2617" s="15"/>
      <c r="Q2617">
        <v>0.5</v>
      </c>
      <c r="S2617" s="15"/>
      <c r="T2617">
        <f t="shared" si="81"/>
        <v>0.78539816339744828</v>
      </c>
      <c r="U2617" s="15" t="s">
        <v>7086</v>
      </c>
      <c r="V2617" s="15" t="s">
        <v>7087</v>
      </c>
    </row>
    <row r="2618" spans="1:22" ht="15" customHeight="1" x14ac:dyDescent="0.3">
      <c r="A2618" s="15" t="s">
        <v>13</v>
      </c>
      <c r="B2618" s="16">
        <v>42906</v>
      </c>
      <c r="C2618" s="16">
        <v>42906</v>
      </c>
      <c r="D2618" s="15">
        <f t="shared" si="80"/>
        <v>2017</v>
      </c>
      <c r="E2618" s="15" t="s">
        <v>243</v>
      </c>
      <c r="F2618" s="15" t="s">
        <v>289</v>
      </c>
      <c r="G2618" s="15"/>
      <c r="H2618" s="15"/>
      <c r="I2618" s="15"/>
      <c r="J2618" s="18">
        <v>0</v>
      </c>
      <c r="L2618" s="15" t="s">
        <v>330</v>
      </c>
      <c r="M2618" s="15" t="s">
        <v>12</v>
      </c>
      <c r="N2618" s="15" t="s">
        <v>7451</v>
      </c>
      <c r="O2618" s="15"/>
      <c r="Q2618">
        <v>0.5</v>
      </c>
      <c r="S2618" s="15"/>
      <c r="T2618">
        <f t="shared" si="81"/>
        <v>0.78539816339744828</v>
      </c>
      <c r="U2618" s="15" t="s">
        <v>7088</v>
      </c>
      <c r="V2618" s="15" t="s">
        <v>7089</v>
      </c>
    </row>
    <row r="2619" spans="1:22" ht="15" customHeight="1" x14ac:dyDescent="0.3">
      <c r="A2619" s="15" t="s">
        <v>13</v>
      </c>
      <c r="B2619" s="16">
        <v>42906</v>
      </c>
      <c r="C2619" s="16">
        <v>42906</v>
      </c>
      <c r="D2619" s="15">
        <f t="shared" si="80"/>
        <v>2017</v>
      </c>
      <c r="E2619" s="15" t="s">
        <v>243</v>
      </c>
      <c r="F2619" s="15" t="s">
        <v>289</v>
      </c>
      <c r="G2619" s="15"/>
      <c r="H2619" s="15"/>
      <c r="I2619" s="15"/>
      <c r="J2619" s="18">
        <v>0</v>
      </c>
      <c r="L2619" s="15" t="s">
        <v>330</v>
      </c>
      <c r="M2619" s="15" t="s">
        <v>12</v>
      </c>
      <c r="N2619" s="15" t="s">
        <v>7451</v>
      </c>
      <c r="O2619" s="15"/>
      <c r="Q2619">
        <v>0.5</v>
      </c>
      <c r="S2619" s="15"/>
      <c r="T2619">
        <f t="shared" si="81"/>
        <v>0.78539816339744828</v>
      </c>
      <c r="U2619" s="15" t="s">
        <v>7090</v>
      </c>
      <c r="V2619" s="15" t="s">
        <v>7091</v>
      </c>
    </row>
    <row r="2620" spans="1:22" ht="15" customHeight="1" x14ac:dyDescent="0.3">
      <c r="A2620" s="15" t="s">
        <v>13</v>
      </c>
      <c r="B2620" s="16">
        <v>42906</v>
      </c>
      <c r="C2620" s="16">
        <v>42906</v>
      </c>
      <c r="D2620" s="15">
        <f t="shared" si="80"/>
        <v>2017</v>
      </c>
      <c r="E2620" s="15" t="s">
        <v>243</v>
      </c>
      <c r="F2620" s="15" t="s">
        <v>360</v>
      </c>
      <c r="G2620" s="15"/>
      <c r="H2620" s="15"/>
      <c r="I2620" s="15"/>
      <c r="J2620" s="18">
        <v>0</v>
      </c>
      <c r="L2620" s="15" t="s">
        <v>330</v>
      </c>
      <c r="M2620" s="15" t="s">
        <v>14</v>
      </c>
      <c r="N2620" s="15" t="s">
        <v>7451</v>
      </c>
      <c r="O2620" s="15"/>
      <c r="Q2620">
        <v>0.5</v>
      </c>
      <c r="S2620" s="15"/>
      <c r="T2620">
        <f t="shared" si="81"/>
        <v>0.78539816339744828</v>
      </c>
      <c r="U2620" s="15" t="s">
        <v>7092</v>
      </c>
      <c r="V2620" s="15" t="s">
        <v>7093</v>
      </c>
    </row>
    <row r="2621" spans="1:22" ht="15" customHeight="1" x14ac:dyDescent="0.3">
      <c r="A2621" s="15" t="s">
        <v>13</v>
      </c>
      <c r="B2621" s="16">
        <v>42906</v>
      </c>
      <c r="C2621" s="16">
        <v>42906</v>
      </c>
      <c r="D2621" s="15">
        <f t="shared" si="80"/>
        <v>2017</v>
      </c>
      <c r="E2621" s="15" t="s">
        <v>243</v>
      </c>
      <c r="F2621" s="15" t="s">
        <v>360</v>
      </c>
      <c r="G2621" s="15"/>
      <c r="H2621" s="15"/>
      <c r="I2621" s="15"/>
      <c r="J2621" s="18">
        <v>0</v>
      </c>
      <c r="L2621" s="15" t="s">
        <v>330</v>
      </c>
      <c r="M2621" s="15" t="s">
        <v>14</v>
      </c>
      <c r="N2621" s="15" t="s">
        <v>7451</v>
      </c>
      <c r="O2621" s="15"/>
      <c r="Q2621">
        <v>0.5</v>
      </c>
      <c r="S2621" s="15"/>
      <c r="T2621">
        <f t="shared" si="81"/>
        <v>0.78539816339744828</v>
      </c>
      <c r="U2621" s="15" t="s">
        <v>7094</v>
      </c>
      <c r="V2621" s="15" t="s">
        <v>7095</v>
      </c>
    </row>
    <row r="2622" spans="1:22" ht="15" customHeight="1" x14ac:dyDescent="0.3">
      <c r="A2622" s="15" t="s">
        <v>13</v>
      </c>
      <c r="B2622" s="16">
        <v>42906</v>
      </c>
      <c r="C2622" s="16">
        <v>42906</v>
      </c>
      <c r="D2622" s="15">
        <f t="shared" si="80"/>
        <v>2017</v>
      </c>
      <c r="E2622" s="15" t="s">
        <v>243</v>
      </c>
      <c r="F2622" s="15" t="s">
        <v>360</v>
      </c>
      <c r="G2622" s="15"/>
      <c r="H2622" s="15"/>
      <c r="I2622" s="15"/>
      <c r="J2622" s="18">
        <v>0</v>
      </c>
      <c r="L2622" s="15" t="s">
        <v>252</v>
      </c>
      <c r="M2622" s="15" t="s">
        <v>14</v>
      </c>
      <c r="N2622" s="15" t="s">
        <v>7451</v>
      </c>
      <c r="O2622" s="15"/>
      <c r="Q2622">
        <v>0.5</v>
      </c>
      <c r="S2622" s="15"/>
      <c r="T2622">
        <f t="shared" si="81"/>
        <v>0.78539816339744828</v>
      </c>
      <c r="U2622" s="15" t="s">
        <v>7096</v>
      </c>
      <c r="V2622" s="15" t="s">
        <v>7097</v>
      </c>
    </row>
    <row r="2623" spans="1:22" ht="15" customHeight="1" x14ac:dyDescent="0.3">
      <c r="A2623" s="15" t="s">
        <v>13</v>
      </c>
      <c r="B2623" s="16">
        <v>42906</v>
      </c>
      <c r="C2623" s="16">
        <v>42906</v>
      </c>
      <c r="D2623" s="15">
        <f t="shared" si="80"/>
        <v>2017</v>
      </c>
      <c r="E2623" s="15" t="s">
        <v>243</v>
      </c>
      <c r="F2623" s="15" t="s">
        <v>289</v>
      </c>
      <c r="G2623" s="15"/>
      <c r="H2623" s="15"/>
      <c r="I2623" s="15"/>
      <c r="J2623" s="18">
        <v>0</v>
      </c>
      <c r="L2623" s="15" t="s">
        <v>330</v>
      </c>
      <c r="M2623" s="15" t="s">
        <v>12</v>
      </c>
      <c r="N2623" s="15" t="s">
        <v>7451</v>
      </c>
      <c r="O2623" s="15"/>
      <c r="Q2623">
        <v>0.5</v>
      </c>
      <c r="S2623" s="15"/>
      <c r="T2623">
        <f t="shared" si="81"/>
        <v>0.78539816339744828</v>
      </c>
      <c r="U2623" s="15" t="s">
        <v>7098</v>
      </c>
      <c r="V2623" s="15" t="s">
        <v>7099</v>
      </c>
    </row>
    <row r="2624" spans="1:22" ht="15" customHeight="1" x14ac:dyDescent="0.3">
      <c r="A2624" s="15" t="s">
        <v>13</v>
      </c>
      <c r="B2624" s="16">
        <v>42906</v>
      </c>
      <c r="C2624" s="16">
        <v>42906</v>
      </c>
      <c r="D2624" s="15">
        <f t="shared" si="80"/>
        <v>2017</v>
      </c>
      <c r="E2624" s="15" t="s">
        <v>243</v>
      </c>
      <c r="F2624" s="15" t="s">
        <v>289</v>
      </c>
      <c r="G2624" s="15"/>
      <c r="H2624" s="15"/>
      <c r="I2624" s="15"/>
      <c r="J2624" s="18">
        <v>0</v>
      </c>
      <c r="L2624" s="15" t="s">
        <v>252</v>
      </c>
      <c r="M2624" s="15" t="s">
        <v>14</v>
      </c>
      <c r="N2624" s="15" t="s">
        <v>7451</v>
      </c>
      <c r="O2624" s="15"/>
      <c r="Q2624">
        <v>0.5</v>
      </c>
      <c r="S2624" s="15"/>
      <c r="T2624">
        <f t="shared" si="81"/>
        <v>0.78539816339744828</v>
      </c>
      <c r="U2624" s="15" t="s">
        <v>7100</v>
      </c>
      <c r="V2624" s="15" t="s">
        <v>7101</v>
      </c>
    </row>
    <row r="2625" spans="1:22" ht="15" customHeight="1" x14ac:dyDescent="0.3">
      <c r="A2625" s="15" t="s">
        <v>13</v>
      </c>
      <c r="B2625" s="16">
        <v>42906</v>
      </c>
      <c r="C2625" s="16">
        <v>42906</v>
      </c>
      <c r="D2625" s="15">
        <f t="shared" si="80"/>
        <v>2017</v>
      </c>
      <c r="E2625" s="15" t="s">
        <v>243</v>
      </c>
      <c r="F2625" s="15" t="s">
        <v>2440</v>
      </c>
      <c r="G2625" s="15"/>
      <c r="H2625" s="15"/>
      <c r="I2625" s="15"/>
      <c r="J2625" s="18">
        <v>0</v>
      </c>
      <c r="L2625" s="15" t="s">
        <v>330</v>
      </c>
      <c r="M2625" s="15" t="s">
        <v>14</v>
      </c>
      <c r="N2625" s="15" t="s">
        <v>7451</v>
      </c>
      <c r="O2625" s="15"/>
      <c r="Q2625">
        <v>0.5</v>
      </c>
      <c r="S2625" s="15"/>
      <c r="T2625">
        <f t="shared" si="81"/>
        <v>0.78539816339744828</v>
      </c>
      <c r="U2625" s="15" t="s">
        <v>7102</v>
      </c>
      <c r="V2625" s="15" t="s">
        <v>7103</v>
      </c>
    </row>
    <row r="2626" spans="1:22" ht="15" customHeight="1" x14ac:dyDescent="0.3">
      <c r="A2626" s="15" t="s">
        <v>13</v>
      </c>
      <c r="B2626" s="16">
        <v>42906</v>
      </c>
      <c r="C2626" s="16">
        <v>42906</v>
      </c>
      <c r="D2626" s="15">
        <f t="shared" si="80"/>
        <v>2017</v>
      </c>
      <c r="E2626" s="15" t="s">
        <v>243</v>
      </c>
      <c r="F2626" s="15" t="s">
        <v>2440</v>
      </c>
      <c r="G2626" s="15"/>
      <c r="H2626" s="15"/>
      <c r="I2626" s="15"/>
      <c r="J2626" s="18">
        <v>5</v>
      </c>
      <c r="L2626" s="15" t="s">
        <v>252</v>
      </c>
      <c r="M2626" s="15" t="s">
        <v>7450</v>
      </c>
      <c r="N2626" s="15" t="s">
        <v>7451</v>
      </c>
      <c r="O2626" s="15"/>
      <c r="Q2626" s="10">
        <v>5</v>
      </c>
      <c r="S2626" s="15"/>
      <c r="T2626">
        <f t="shared" si="81"/>
        <v>78.539816339744831</v>
      </c>
      <c r="U2626" s="15" t="s">
        <v>7104</v>
      </c>
      <c r="V2626" s="15" t="s">
        <v>7105</v>
      </c>
    </row>
    <row r="2627" spans="1:22" ht="15" customHeight="1" x14ac:dyDescent="0.3">
      <c r="A2627" s="15" t="s">
        <v>13</v>
      </c>
      <c r="B2627" s="16">
        <v>42906</v>
      </c>
      <c r="C2627" s="16">
        <v>42906</v>
      </c>
      <c r="D2627" s="15">
        <f t="shared" ref="D2627:D2690" si="82">YEAR(C2627)</f>
        <v>2017</v>
      </c>
      <c r="E2627" s="15" t="s">
        <v>243</v>
      </c>
      <c r="F2627" s="15" t="s">
        <v>266</v>
      </c>
      <c r="G2627" s="15"/>
      <c r="H2627" s="15"/>
      <c r="I2627" s="15"/>
      <c r="J2627" s="18">
        <v>0</v>
      </c>
      <c r="L2627" s="15" t="s">
        <v>330</v>
      </c>
      <c r="M2627" s="15" t="s">
        <v>14</v>
      </c>
      <c r="N2627" s="15" t="s">
        <v>7451</v>
      </c>
      <c r="O2627" s="15"/>
      <c r="Q2627">
        <v>0.5</v>
      </c>
      <c r="S2627" s="15"/>
      <c r="T2627">
        <f t="shared" ref="T2627:T2690" si="83">PI()*(Q2627^2)</f>
        <v>0.78539816339744828</v>
      </c>
      <c r="U2627" s="15" t="s">
        <v>7106</v>
      </c>
      <c r="V2627" s="15" t="s">
        <v>7107</v>
      </c>
    </row>
    <row r="2628" spans="1:22" ht="15" customHeight="1" x14ac:dyDescent="0.3">
      <c r="A2628" s="15" t="s">
        <v>13</v>
      </c>
      <c r="B2628" s="16">
        <v>42906</v>
      </c>
      <c r="C2628" s="16">
        <v>42906</v>
      </c>
      <c r="D2628" s="15">
        <f t="shared" si="82"/>
        <v>2017</v>
      </c>
      <c r="E2628" s="15" t="s">
        <v>243</v>
      </c>
      <c r="F2628" s="15" t="s">
        <v>266</v>
      </c>
      <c r="G2628" s="15"/>
      <c r="H2628" s="15"/>
      <c r="I2628" s="15"/>
      <c r="J2628" s="18">
        <v>0</v>
      </c>
      <c r="L2628" s="15" t="s">
        <v>330</v>
      </c>
      <c r="M2628" s="15" t="s">
        <v>14</v>
      </c>
      <c r="N2628" s="15" t="s">
        <v>7451</v>
      </c>
      <c r="O2628" s="15"/>
      <c r="Q2628">
        <v>0.5</v>
      </c>
      <c r="S2628" s="15"/>
      <c r="T2628">
        <f t="shared" si="83"/>
        <v>0.78539816339744828</v>
      </c>
      <c r="U2628" s="15" t="s">
        <v>7108</v>
      </c>
      <c r="V2628" s="15" t="s">
        <v>7109</v>
      </c>
    </row>
    <row r="2629" spans="1:22" ht="15" customHeight="1" x14ac:dyDescent="0.3">
      <c r="A2629" s="15" t="s">
        <v>13</v>
      </c>
      <c r="B2629" s="16">
        <v>42906</v>
      </c>
      <c r="C2629" s="16">
        <v>42906</v>
      </c>
      <c r="D2629" s="15">
        <f t="shared" si="82"/>
        <v>2017</v>
      </c>
      <c r="E2629" s="15" t="s">
        <v>243</v>
      </c>
      <c r="F2629" s="15" t="s">
        <v>244</v>
      </c>
      <c r="G2629" s="15"/>
      <c r="H2629" s="15"/>
      <c r="I2629" s="15"/>
      <c r="J2629" s="18">
        <v>0</v>
      </c>
      <c r="L2629" s="15" t="s">
        <v>252</v>
      </c>
      <c r="M2629" s="15" t="s">
        <v>14</v>
      </c>
      <c r="N2629" s="15" t="s">
        <v>7451</v>
      </c>
      <c r="O2629" s="15"/>
      <c r="Q2629">
        <v>0.5</v>
      </c>
      <c r="S2629" s="15"/>
      <c r="T2629">
        <f t="shared" si="83"/>
        <v>0.78539816339744828</v>
      </c>
      <c r="U2629" s="15" t="s">
        <v>7110</v>
      </c>
      <c r="V2629" s="15" t="s">
        <v>7111</v>
      </c>
    </row>
    <row r="2630" spans="1:22" ht="15" customHeight="1" x14ac:dyDescent="0.3">
      <c r="A2630" s="15" t="s">
        <v>13</v>
      </c>
      <c r="B2630" s="16">
        <v>42906</v>
      </c>
      <c r="C2630" s="16">
        <v>42906</v>
      </c>
      <c r="D2630" s="15">
        <f t="shared" si="82"/>
        <v>2017</v>
      </c>
      <c r="E2630" s="15" t="s">
        <v>243</v>
      </c>
      <c r="F2630" s="15" t="s">
        <v>289</v>
      </c>
      <c r="G2630" s="15"/>
      <c r="H2630" s="15"/>
      <c r="I2630" s="15"/>
      <c r="J2630" s="18">
        <v>0</v>
      </c>
      <c r="L2630" s="15" t="s">
        <v>252</v>
      </c>
      <c r="M2630" s="15" t="s">
        <v>14</v>
      </c>
      <c r="N2630" s="15" t="s">
        <v>7451</v>
      </c>
      <c r="O2630" s="15"/>
      <c r="Q2630">
        <v>0.5</v>
      </c>
      <c r="S2630" s="15"/>
      <c r="T2630">
        <f t="shared" si="83"/>
        <v>0.78539816339744828</v>
      </c>
      <c r="U2630" s="15" t="s">
        <v>7112</v>
      </c>
      <c r="V2630" s="15" t="s">
        <v>7113</v>
      </c>
    </row>
    <row r="2631" spans="1:22" ht="15" customHeight="1" x14ac:dyDescent="0.3">
      <c r="A2631" s="15" t="s">
        <v>13</v>
      </c>
      <c r="B2631" s="16">
        <v>42906</v>
      </c>
      <c r="C2631" s="16">
        <v>42906</v>
      </c>
      <c r="D2631" s="15">
        <f t="shared" si="82"/>
        <v>2017</v>
      </c>
      <c r="E2631" s="15" t="s">
        <v>243</v>
      </c>
      <c r="F2631" s="15" t="s">
        <v>244</v>
      </c>
      <c r="G2631" s="15"/>
      <c r="H2631" s="15"/>
      <c r="I2631" s="15"/>
      <c r="J2631" s="18">
        <v>10</v>
      </c>
      <c r="L2631" s="15" t="s">
        <v>252</v>
      </c>
      <c r="M2631" s="15" t="s">
        <v>7450</v>
      </c>
      <c r="N2631" s="15" t="s">
        <v>7451</v>
      </c>
      <c r="O2631" s="15"/>
      <c r="Q2631" s="10">
        <v>10</v>
      </c>
      <c r="S2631" s="15"/>
      <c r="T2631">
        <f t="shared" si="83"/>
        <v>314.15926535897933</v>
      </c>
      <c r="U2631" s="15" t="s">
        <v>7114</v>
      </c>
      <c r="V2631" s="15" t="s">
        <v>7115</v>
      </c>
    </row>
    <row r="2632" spans="1:22" ht="15" customHeight="1" x14ac:dyDescent="0.3">
      <c r="A2632" s="15" t="s">
        <v>13</v>
      </c>
      <c r="B2632" s="16">
        <v>42906</v>
      </c>
      <c r="C2632" s="16">
        <v>42906</v>
      </c>
      <c r="D2632" s="15">
        <f t="shared" si="82"/>
        <v>2017</v>
      </c>
      <c r="E2632" s="15" t="s">
        <v>243</v>
      </c>
      <c r="F2632" s="15" t="s">
        <v>360</v>
      </c>
      <c r="G2632" s="15"/>
      <c r="H2632" s="15"/>
      <c r="I2632" s="15"/>
      <c r="J2632" s="18">
        <v>15</v>
      </c>
      <c r="L2632" s="15" t="s">
        <v>252</v>
      </c>
      <c r="M2632" s="15" t="s">
        <v>14</v>
      </c>
      <c r="N2632" s="15" t="s">
        <v>7451</v>
      </c>
      <c r="O2632" s="15"/>
      <c r="Q2632" s="10">
        <v>15</v>
      </c>
      <c r="S2632" s="15"/>
      <c r="T2632">
        <f t="shared" si="83"/>
        <v>706.85834705770344</v>
      </c>
      <c r="U2632" s="15" t="s">
        <v>7116</v>
      </c>
      <c r="V2632" s="15" t="s">
        <v>7117</v>
      </c>
    </row>
    <row r="2633" spans="1:22" ht="15" customHeight="1" x14ac:dyDescent="0.3">
      <c r="A2633" s="15" t="s">
        <v>13</v>
      </c>
      <c r="B2633" s="16">
        <v>42906</v>
      </c>
      <c r="C2633" s="16">
        <v>42906</v>
      </c>
      <c r="D2633" s="15">
        <f t="shared" si="82"/>
        <v>2017</v>
      </c>
      <c r="E2633" s="15" t="s">
        <v>243</v>
      </c>
      <c r="F2633" s="15" t="s">
        <v>360</v>
      </c>
      <c r="G2633" s="15"/>
      <c r="H2633" s="15"/>
      <c r="I2633" s="15"/>
      <c r="J2633" s="18">
        <v>0</v>
      </c>
      <c r="L2633" s="15" t="s">
        <v>330</v>
      </c>
      <c r="M2633" s="15" t="s">
        <v>14</v>
      </c>
      <c r="N2633" s="15" t="s">
        <v>7451</v>
      </c>
      <c r="O2633" s="15"/>
      <c r="Q2633">
        <v>0.5</v>
      </c>
      <c r="S2633" s="15"/>
      <c r="T2633">
        <f t="shared" si="83"/>
        <v>0.78539816339744828</v>
      </c>
      <c r="U2633" s="15" t="s">
        <v>7118</v>
      </c>
      <c r="V2633" s="15" t="s">
        <v>7119</v>
      </c>
    </row>
    <row r="2634" spans="1:22" ht="15" customHeight="1" x14ac:dyDescent="0.3">
      <c r="A2634" s="15" t="s">
        <v>13</v>
      </c>
      <c r="B2634" s="16">
        <v>42906</v>
      </c>
      <c r="C2634" s="16">
        <v>42906</v>
      </c>
      <c r="D2634" s="15">
        <f t="shared" si="82"/>
        <v>2017</v>
      </c>
      <c r="E2634" s="15" t="s">
        <v>243</v>
      </c>
      <c r="F2634" s="15" t="s">
        <v>244</v>
      </c>
      <c r="G2634" s="15"/>
      <c r="H2634" s="15"/>
      <c r="I2634" s="15"/>
      <c r="J2634" s="18">
        <v>100</v>
      </c>
      <c r="L2634" s="15" t="s">
        <v>240</v>
      </c>
      <c r="M2634" s="15" t="s">
        <v>14</v>
      </c>
      <c r="N2634" s="15" t="s">
        <v>7452</v>
      </c>
      <c r="O2634" s="15"/>
      <c r="Q2634" s="10">
        <v>100</v>
      </c>
      <c r="S2634" s="15"/>
      <c r="T2634">
        <f t="shared" si="83"/>
        <v>31415.926535897932</v>
      </c>
      <c r="U2634" s="15" t="s">
        <v>7120</v>
      </c>
      <c r="V2634" s="15" t="s">
        <v>7121</v>
      </c>
    </row>
    <row r="2635" spans="1:22" ht="15" customHeight="1" x14ac:dyDescent="0.3">
      <c r="A2635" s="15" t="s">
        <v>17</v>
      </c>
      <c r="B2635" s="16">
        <v>42894</v>
      </c>
      <c r="C2635" s="16">
        <v>42894</v>
      </c>
      <c r="D2635" s="15">
        <f t="shared" si="82"/>
        <v>2017</v>
      </c>
      <c r="E2635" s="15" t="s">
        <v>243</v>
      </c>
      <c r="F2635" s="15" t="s">
        <v>238</v>
      </c>
      <c r="G2635" s="15"/>
      <c r="H2635" s="15"/>
      <c r="I2635" s="15"/>
      <c r="J2635" s="18">
        <v>0</v>
      </c>
      <c r="L2635" s="15" t="s">
        <v>330</v>
      </c>
      <c r="M2635" s="15" t="s">
        <v>14</v>
      </c>
      <c r="N2635" s="15" t="s">
        <v>7451</v>
      </c>
      <c r="O2635" s="15"/>
      <c r="Q2635">
        <v>0.5</v>
      </c>
      <c r="S2635" s="15"/>
      <c r="T2635">
        <f t="shared" si="83"/>
        <v>0.78539816339744828</v>
      </c>
      <c r="U2635" s="15" t="s">
        <v>7122</v>
      </c>
      <c r="V2635" s="15" t="s">
        <v>7123</v>
      </c>
    </row>
    <row r="2636" spans="1:22" ht="15" customHeight="1" x14ac:dyDescent="0.3">
      <c r="A2636" s="15" t="s">
        <v>48</v>
      </c>
      <c r="B2636" s="16">
        <v>42892</v>
      </c>
      <c r="C2636" s="16">
        <v>42892</v>
      </c>
      <c r="D2636" s="15">
        <f t="shared" si="82"/>
        <v>2017</v>
      </c>
      <c r="E2636" s="15" t="s">
        <v>243</v>
      </c>
      <c r="F2636" s="15" t="s">
        <v>238</v>
      </c>
      <c r="G2636" s="15"/>
      <c r="H2636" s="15"/>
      <c r="I2636" s="15"/>
      <c r="J2636" s="18">
        <v>5</v>
      </c>
      <c r="L2636" s="15" t="s">
        <v>252</v>
      </c>
      <c r="M2636" s="15" t="s">
        <v>7450</v>
      </c>
      <c r="N2636" s="15" t="s">
        <v>7452</v>
      </c>
      <c r="O2636" s="15"/>
      <c r="Q2636" s="10">
        <v>5</v>
      </c>
      <c r="S2636" s="15"/>
      <c r="T2636">
        <f t="shared" si="83"/>
        <v>78.539816339744831</v>
      </c>
      <c r="U2636" s="15" t="s">
        <v>7124</v>
      </c>
      <c r="V2636" s="15" t="s">
        <v>7125</v>
      </c>
    </row>
    <row r="2637" spans="1:22" ht="15" customHeight="1" x14ac:dyDescent="0.3">
      <c r="A2637" s="15" t="s">
        <v>114</v>
      </c>
      <c r="B2637" s="16">
        <v>42893</v>
      </c>
      <c r="C2637" s="16">
        <v>42893</v>
      </c>
      <c r="D2637" s="15">
        <f t="shared" si="82"/>
        <v>2017</v>
      </c>
      <c r="E2637" s="15" t="s">
        <v>243</v>
      </c>
      <c r="F2637" s="15" t="s">
        <v>238</v>
      </c>
      <c r="G2637" s="15"/>
      <c r="H2637" s="15"/>
      <c r="I2637" s="15"/>
      <c r="J2637" s="18">
        <v>5</v>
      </c>
      <c r="L2637" s="15" t="s">
        <v>252</v>
      </c>
      <c r="M2637" s="15" t="s">
        <v>14</v>
      </c>
      <c r="N2637" s="15" t="s">
        <v>7452</v>
      </c>
      <c r="O2637" s="15"/>
      <c r="Q2637" s="10">
        <v>5</v>
      </c>
      <c r="S2637" s="15"/>
      <c r="T2637">
        <f t="shared" si="83"/>
        <v>78.539816339744831</v>
      </c>
      <c r="U2637" s="15" t="s">
        <v>7126</v>
      </c>
      <c r="V2637" s="15" t="s">
        <v>7127</v>
      </c>
    </row>
    <row r="2638" spans="1:22" ht="15" customHeight="1" x14ac:dyDescent="0.3">
      <c r="A2638" s="15" t="s">
        <v>61</v>
      </c>
      <c r="B2638" s="16">
        <v>43321</v>
      </c>
      <c r="C2638" s="16">
        <v>43321</v>
      </c>
      <c r="D2638" s="15">
        <f t="shared" si="82"/>
        <v>2018</v>
      </c>
      <c r="E2638" s="54" t="s">
        <v>10157</v>
      </c>
      <c r="F2638" s="15" t="s">
        <v>2440</v>
      </c>
      <c r="G2638" s="15"/>
      <c r="H2638" s="15"/>
      <c r="I2638" s="15"/>
      <c r="J2638" s="18">
        <v>10</v>
      </c>
      <c r="L2638" s="15" t="s">
        <v>240</v>
      </c>
      <c r="M2638" s="15" t="s">
        <v>14</v>
      </c>
      <c r="N2638" s="15" t="s">
        <v>7452</v>
      </c>
      <c r="O2638" s="15"/>
      <c r="Q2638" s="10">
        <v>10</v>
      </c>
      <c r="S2638" s="15"/>
      <c r="T2638">
        <f t="shared" si="83"/>
        <v>314.15926535897933</v>
      </c>
      <c r="U2638" s="15" t="s">
        <v>7128</v>
      </c>
      <c r="V2638" s="15" t="s">
        <v>7129</v>
      </c>
    </row>
    <row r="2639" spans="1:22" ht="15" customHeight="1" x14ac:dyDescent="0.3">
      <c r="A2639" s="15" t="s">
        <v>61</v>
      </c>
      <c r="B2639" s="16">
        <v>43321</v>
      </c>
      <c r="C2639" s="16">
        <v>43321</v>
      </c>
      <c r="D2639" s="15">
        <f t="shared" si="82"/>
        <v>2018</v>
      </c>
      <c r="E2639" s="54" t="s">
        <v>10157</v>
      </c>
      <c r="F2639" s="15" t="s">
        <v>2440</v>
      </c>
      <c r="G2639" s="15"/>
      <c r="H2639" s="15"/>
      <c r="I2639" s="15"/>
      <c r="J2639" s="18">
        <v>1</v>
      </c>
      <c r="L2639" s="15" t="s">
        <v>330</v>
      </c>
      <c r="M2639" s="15" t="s">
        <v>14</v>
      </c>
      <c r="N2639" s="15" t="s">
        <v>7451</v>
      </c>
      <c r="O2639" s="15"/>
      <c r="Q2639" s="10">
        <v>1</v>
      </c>
      <c r="S2639" s="15"/>
      <c r="T2639">
        <f t="shared" si="83"/>
        <v>3.1415926535897931</v>
      </c>
      <c r="U2639" s="15" t="s">
        <v>7130</v>
      </c>
      <c r="V2639" s="15" t="s">
        <v>7131</v>
      </c>
    </row>
    <row r="2640" spans="1:22" ht="15" customHeight="1" x14ac:dyDescent="0.3">
      <c r="A2640" s="15" t="s">
        <v>61</v>
      </c>
      <c r="B2640" s="16">
        <v>43321</v>
      </c>
      <c r="C2640" s="16">
        <v>43321</v>
      </c>
      <c r="D2640" s="15">
        <f t="shared" si="82"/>
        <v>2018</v>
      </c>
      <c r="E2640" s="54" t="s">
        <v>10157</v>
      </c>
      <c r="F2640" s="15" t="s">
        <v>2440</v>
      </c>
      <c r="G2640" s="15"/>
      <c r="H2640" s="15"/>
      <c r="I2640" s="15"/>
      <c r="J2640" s="18">
        <v>7</v>
      </c>
      <c r="L2640" s="15" t="s">
        <v>240</v>
      </c>
      <c r="M2640" s="15" t="s">
        <v>14</v>
      </c>
      <c r="N2640" s="15" t="s">
        <v>7452</v>
      </c>
      <c r="O2640" s="15"/>
      <c r="Q2640" s="10">
        <v>7</v>
      </c>
      <c r="S2640" s="15"/>
      <c r="T2640">
        <f t="shared" si="83"/>
        <v>153.93804002589985</v>
      </c>
      <c r="U2640" s="15" t="s">
        <v>7132</v>
      </c>
      <c r="V2640" s="15" t="s">
        <v>7133</v>
      </c>
    </row>
    <row r="2641" spans="1:22" ht="15" customHeight="1" x14ac:dyDescent="0.3">
      <c r="A2641" s="15" t="s">
        <v>61</v>
      </c>
      <c r="B2641" s="16">
        <v>43321</v>
      </c>
      <c r="C2641" s="16">
        <v>43321</v>
      </c>
      <c r="D2641" s="15">
        <f t="shared" si="82"/>
        <v>2018</v>
      </c>
      <c r="E2641" s="15" t="s">
        <v>41</v>
      </c>
      <c r="F2641" s="15" t="s">
        <v>2440</v>
      </c>
      <c r="G2641" s="15"/>
      <c r="H2641" s="15"/>
      <c r="I2641" s="15"/>
      <c r="J2641" s="18">
        <v>1</v>
      </c>
      <c r="L2641" s="15" t="s">
        <v>240</v>
      </c>
      <c r="M2641" s="15" t="s">
        <v>14</v>
      </c>
      <c r="N2641" s="15" t="s">
        <v>7452</v>
      </c>
      <c r="O2641" s="15"/>
      <c r="Q2641" s="10">
        <v>1</v>
      </c>
      <c r="S2641" s="15"/>
      <c r="T2641">
        <f t="shared" si="83"/>
        <v>3.1415926535897931</v>
      </c>
      <c r="U2641" s="15" t="s">
        <v>7134</v>
      </c>
      <c r="V2641" s="15" t="s">
        <v>7135</v>
      </c>
    </row>
    <row r="2642" spans="1:22" ht="15" customHeight="1" x14ac:dyDescent="0.3">
      <c r="A2642" s="15" t="s">
        <v>61</v>
      </c>
      <c r="B2642" s="16">
        <v>43321</v>
      </c>
      <c r="C2642" s="16">
        <v>43321</v>
      </c>
      <c r="D2642" s="15">
        <f t="shared" si="82"/>
        <v>2018</v>
      </c>
      <c r="E2642" s="54" t="s">
        <v>10157</v>
      </c>
      <c r="F2642" s="15" t="s">
        <v>2440</v>
      </c>
      <c r="G2642" s="15"/>
      <c r="H2642" s="15"/>
      <c r="I2642" s="15"/>
      <c r="J2642" s="18">
        <v>1</v>
      </c>
      <c r="L2642" s="15" t="s">
        <v>330</v>
      </c>
      <c r="M2642" s="15" t="s">
        <v>12</v>
      </c>
      <c r="N2642" s="15" t="s">
        <v>7451</v>
      </c>
      <c r="O2642" s="15"/>
      <c r="Q2642" s="10">
        <v>1</v>
      </c>
      <c r="S2642" s="15"/>
      <c r="T2642">
        <f t="shared" si="83"/>
        <v>3.1415926535897931</v>
      </c>
      <c r="U2642" s="15" t="s">
        <v>7136</v>
      </c>
      <c r="V2642" s="15" t="s">
        <v>7137</v>
      </c>
    </row>
    <row r="2643" spans="1:22" ht="15" customHeight="1" x14ac:dyDescent="0.3">
      <c r="A2643" s="15" t="s">
        <v>61</v>
      </c>
      <c r="B2643" s="16">
        <v>43321</v>
      </c>
      <c r="C2643" s="16">
        <v>43321</v>
      </c>
      <c r="D2643" s="15">
        <f t="shared" si="82"/>
        <v>2018</v>
      </c>
      <c r="E2643" s="15" t="s">
        <v>41</v>
      </c>
      <c r="F2643" s="15" t="s">
        <v>2440</v>
      </c>
      <c r="G2643" s="15"/>
      <c r="H2643" s="15"/>
      <c r="I2643" s="15"/>
      <c r="J2643" s="18">
        <v>3</v>
      </c>
      <c r="L2643" s="15" t="s">
        <v>252</v>
      </c>
      <c r="M2643" s="15" t="s">
        <v>12</v>
      </c>
      <c r="N2643" s="15" t="s">
        <v>7452</v>
      </c>
      <c r="O2643" s="15"/>
      <c r="Q2643" s="10">
        <v>3</v>
      </c>
      <c r="S2643" s="15"/>
      <c r="T2643">
        <f t="shared" si="83"/>
        <v>28.274333882308138</v>
      </c>
      <c r="U2643" s="15" t="s">
        <v>7138</v>
      </c>
      <c r="V2643" s="15" t="s">
        <v>7139</v>
      </c>
    </row>
    <row r="2644" spans="1:22" ht="15" customHeight="1" x14ac:dyDescent="0.3">
      <c r="A2644" s="15" t="s">
        <v>61</v>
      </c>
      <c r="B2644" s="16">
        <v>43321</v>
      </c>
      <c r="C2644" s="16">
        <v>43321</v>
      </c>
      <c r="D2644" s="15">
        <f t="shared" si="82"/>
        <v>2018</v>
      </c>
      <c r="E2644" s="15" t="s">
        <v>41</v>
      </c>
      <c r="F2644" s="15" t="s">
        <v>2440</v>
      </c>
      <c r="G2644" s="15"/>
      <c r="H2644" s="15"/>
      <c r="I2644" s="15"/>
      <c r="J2644" s="18">
        <v>3</v>
      </c>
      <c r="L2644" s="15" t="s">
        <v>240</v>
      </c>
      <c r="M2644" s="15" t="s">
        <v>14</v>
      </c>
      <c r="N2644" s="15" t="s">
        <v>7452</v>
      </c>
      <c r="O2644" s="15"/>
      <c r="Q2644" s="10">
        <v>3</v>
      </c>
      <c r="S2644" s="15"/>
      <c r="T2644">
        <f t="shared" si="83"/>
        <v>28.274333882308138</v>
      </c>
      <c r="U2644" s="15" t="s">
        <v>7140</v>
      </c>
      <c r="V2644" s="15" t="s">
        <v>7141</v>
      </c>
    </row>
    <row r="2645" spans="1:22" ht="15" customHeight="1" x14ac:dyDescent="0.3">
      <c r="A2645" s="15" t="s">
        <v>42</v>
      </c>
      <c r="B2645" s="16">
        <v>43322</v>
      </c>
      <c r="C2645" s="16">
        <v>43322</v>
      </c>
      <c r="D2645" s="15">
        <f t="shared" si="82"/>
        <v>2018</v>
      </c>
      <c r="E2645" s="15" t="s">
        <v>41</v>
      </c>
      <c r="F2645" s="15" t="s">
        <v>262</v>
      </c>
      <c r="G2645" s="15"/>
      <c r="H2645" s="15"/>
      <c r="I2645" s="15" t="s">
        <v>150</v>
      </c>
      <c r="J2645" s="18">
        <v>2</v>
      </c>
      <c r="L2645" s="15" t="s">
        <v>252</v>
      </c>
      <c r="M2645" s="15" t="s">
        <v>14</v>
      </c>
      <c r="N2645" s="15" t="s">
        <v>7452</v>
      </c>
      <c r="O2645" s="15"/>
      <c r="Q2645" s="10">
        <v>2</v>
      </c>
      <c r="S2645" s="15"/>
      <c r="T2645">
        <f t="shared" si="83"/>
        <v>12.566370614359172</v>
      </c>
      <c r="U2645" s="15" t="s">
        <v>7142</v>
      </c>
      <c r="V2645" s="15" t="s">
        <v>7143</v>
      </c>
    </row>
    <row r="2646" spans="1:22" ht="15" customHeight="1" x14ac:dyDescent="0.3">
      <c r="A2646" s="15" t="s">
        <v>40</v>
      </c>
      <c r="B2646" s="16">
        <v>43322</v>
      </c>
      <c r="C2646" s="16">
        <v>43322</v>
      </c>
      <c r="D2646" s="15">
        <f t="shared" si="82"/>
        <v>2018</v>
      </c>
      <c r="E2646" s="15" t="s">
        <v>41</v>
      </c>
      <c r="F2646" s="15" t="s">
        <v>289</v>
      </c>
      <c r="G2646" s="15"/>
      <c r="H2646" s="15"/>
      <c r="I2646" s="15"/>
      <c r="J2646" s="18">
        <v>0</v>
      </c>
      <c r="L2646" s="15" t="s">
        <v>330</v>
      </c>
      <c r="M2646" s="15" t="s">
        <v>14</v>
      </c>
      <c r="N2646" s="15" t="s">
        <v>7451</v>
      </c>
      <c r="O2646" s="15"/>
      <c r="Q2646">
        <v>0.5</v>
      </c>
      <c r="S2646" s="15"/>
      <c r="T2646">
        <f t="shared" si="83"/>
        <v>0.78539816339744828</v>
      </c>
      <c r="U2646" s="15" t="s">
        <v>7144</v>
      </c>
      <c r="V2646" s="15" t="s">
        <v>7145</v>
      </c>
    </row>
    <row r="2647" spans="1:22" ht="15" customHeight="1" x14ac:dyDescent="0.3">
      <c r="A2647" s="15" t="s">
        <v>103</v>
      </c>
      <c r="B2647" s="16">
        <v>43328</v>
      </c>
      <c r="C2647" s="16">
        <v>43328</v>
      </c>
      <c r="D2647" s="15">
        <f t="shared" si="82"/>
        <v>2018</v>
      </c>
      <c r="E2647" s="15" t="s">
        <v>41</v>
      </c>
      <c r="F2647" s="15" t="s">
        <v>2440</v>
      </c>
      <c r="G2647" s="15"/>
      <c r="H2647" s="15"/>
      <c r="I2647" s="15" t="s">
        <v>183</v>
      </c>
      <c r="J2647" s="18">
        <v>0</v>
      </c>
      <c r="L2647" s="15" t="s">
        <v>330</v>
      </c>
      <c r="M2647" s="15" t="s">
        <v>14</v>
      </c>
      <c r="N2647" s="15" t="s">
        <v>7451</v>
      </c>
      <c r="O2647" s="15"/>
      <c r="Q2647">
        <v>0.5</v>
      </c>
      <c r="S2647" s="15"/>
      <c r="T2647">
        <f t="shared" si="83"/>
        <v>0.78539816339744828</v>
      </c>
      <c r="U2647" s="15" t="s">
        <v>7146</v>
      </c>
      <c r="V2647" s="15" t="s">
        <v>7147</v>
      </c>
    </row>
    <row r="2648" spans="1:22" ht="15" customHeight="1" x14ac:dyDescent="0.3">
      <c r="A2648" s="15" t="s">
        <v>32</v>
      </c>
      <c r="B2648" s="16">
        <v>43332</v>
      </c>
      <c r="C2648" s="16">
        <v>43332</v>
      </c>
      <c r="D2648" s="15">
        <f t="shared" si="82"/>
        <v>2018</v>
      </c>
      <c r="E2648" s="15" t="s">
        <v>41</v>
      </c>
      <c r="F2648" s="15" t="s">
        <v>2440</v>
      </c>
      <c r="G2648" s="15"/>
      <c r="H2648" s="15"/>
      <c r="I2648" s="15"/>
      <c r="J2648" s="18">
        <v>0</v>
      </c>
      <c r="L2648" s="15" t="s">
        <v>330</v>
      </c>
      <c r="M2648" s="15" t="s">
        <v>14</v>
      </c>
      <c r="N2648" s="15" t="s">
        <v>7451</v>
      </c>
      <c r="O2648" s="15"/>
      <c r="Q2648">
        <v>0.5</v>
      </c>
      <c r="S2648" s="15"/>
      <c r="T2648">
        <f t="shared" si="83"/>
        <v>0.78539816339744828</v>
      </c>
      <c r="U2648" s="15" t="s">
        <v>7148</v>
      </c>
      <c r="V2648" s="15" t="s">
        <v>7149</v>
      </c>
    </row>
    <row r="2649" spans="1:22" ht="15" customHeight="1" x14ac:dyDescent="0.3">
      <c r="A2649" s="15" t="s">
        <v>31</v>
      </c>
      <c r="B2649" s="16">
        <v>43334</v>
      </c>
      <c r="C2649" s="16">
        <v>43334</v>
      </c>
      <c r="D2649" s="15">
        <f t="shared" si="82"/>
        <v>2018</v>
      </c>
      <c r="E2649" s="15" t="s">
        <v>41</v>
      </c>
      <c r="F2649" s="15" t="s">
        <v>2440</v>
      </c>
      <c r="G2649" s="15"/>
      <c r="H2649" s="15"/>
      <c r="I2649" s="15" t="s">
        <v>135</v>
      </c>
      <c r="J2649" s="18">
        <v>0</v>
      </c>
      <c r="L2649" s="15" t="s">
        <v>330</v>
      </c>
      <c r="M2649" s="15" t="s">
        <v>14</v>
      </c>
      <c r="N2649" s="15" t="s">
        <v>7451</v>
      </c>
      <c r="O2649" s="15"/>
      <c r="Q2649">
        <v>0.5</v>
      </c>
      <c r="S2649" s="15"/>
      <c r="T2649">
        <f t="shared" si="83"/>
        <v>0.78539816339744828</v>
      </c>
      <c r="U2649" s="15" t="s">
        <v>7150</v>
      </c>
      <c r="V2649" s="15" t="s">
        <v>7151</v>
      </c>
    </row>
    <row r="2650" spans="1:22" ht="15" customHeight="1" x14ac:dyDescent="0.3">
      <c r="A2650" s="15" t="s">
        <v>103</v>
      </c>
      <c r="B2650" s="16">
        <v>43328</v>
      </c>
      <c r="C2650" s="16">
        <v>43328</v>
      </c>
      <c r="D2650" s="15">
        <f t="shared" si="82"/>
        <v>2018</v>
      </c>
      <c r="E2650" s="15" t="s">
        <v>41</v>
      </c>
      <c r="F2650" s="15" t="s">
        <v>238</v>
      </c>
      <c r="G2650" s="15"/>
      <c r="H2650" s="15"/>
      <c r="I2650" s="15"/>
      <c r="J2650" s="18">
        <v>1</v>
      </c>
      <c r="L2650" s="15" t="s">
        <v>252</v>
      </c>
      <c r="M2650" s="15" t="s">
        <v>14</v>
      </c>
      <c r="N2650" s="15" t="s">
        <v>7452</v>
      </c>
      <c r="O2650" s="15"/>
      <c r="Q2650" s="10">
        <v>1</v>
      </c>
      <c r="S2650" s="15"/>
      <c r="T2650">
        <f t="shared" si="83"/>
        <v>3.1415926535897931</v>
      </c>
      <c r="U2650" s="15" t="s">
        <v>7152</v>
      </c>
      <c r="V2650" s="15" t="s">
        <v>7153</v>
      </c>
    </row>
    <row r="2651" spans="1:22" ht="15" customHeight="1" x14ac:dyDescent="0.3">
      <c r="A2651" s="15" t="s">
        <v>61</v>
      </c>
      <c r="B2651" s="16">
        <v>43321</v>
      </c>
      <c r="C2651" s="16">
        <v>43321</v>
      </c>
      <c r="D2651" s="15">
        <f t="shared" si="82"/>
        <v>2018</v>
      </c>
      <c r="E2651" s="54" t="s">
        <v>10157</v>
      </c>
      <c r="F2651" s="15" t="s">
        <v>289</v>
      </c>
      <c r="G2651" s="15"/>
      <c r="H2651" s="15"/>
      <c r="I2651" s="15"/>
      <c r="J2651" s="18">
        <v>0.5</v>
      </c>
      <c r="L2651" s="15" t="s">
        <v>330</v>
      </c>
      <c r="M2651" s="15" t="s">
        <v>14</v>
      </c>
      <c r="N2651" s="15" t="s">
        <v>7451</v>
      </c>
      <c r="O2651" s="15"/>
      <c r="Q2651" s="10">
        <v>0.5</v>
      </c>
      <c r="S2651" s="15"/>
      <c r="T2651">
        <f t="shared" si="83"/>
        <v>0.78539816339744828</v>
      </c>
      <c r="U2651" s="15" t="s">
        <v>7154</v>
      </c>
      <c r="V2651" s="15" t="s">
        <v>7155</v>
      </c>
    </row>
    <row r="2652" spans="1:22" ht="15" customHeight="1" x14ac:dyDescent="0.3">
      <c r="A2652" s="15" t="s">
        <v>163</v>
      </c>
      <c r="B2652" s="16">
        <v>43683</v>
      </c>
      <c r="C2652" s="16">
        <v>43683</v>
      </c>
      <c r="D2652" s="15">
        <f t="shared" si="82"/>
        <v>2019</v>
      </c>
      <c r="E2652" s="15" t="s">
        <v>390</v>
      </c>
      <c r="F2652" s="15" t="s">
        <v>4641</v>
      </c>
      <c r="G2652" s="15" t="s">
        <v>427</v>
      </c>
      <c r="H2652" s="15" t="s">
        <v>953</v>
      </c>
      <c r="I2652" s="15"/>
      <c r="J2652" s="18">
        <v>0</v>
      </c>
      <c r="L2652" s="15"/>
      <c r="M2652" s="15">
        <v>0</v>
      </c>
      <c r="N2652" s="15">
        <v>0</v>
      </c>
      <c r="O2652" s="15"/>
      <c r="Q2652">
        <v>0.5</v>
      </c>
      <c r="S2652" s="15"/>
      <c r="T2652">
        <f t="shared" si="83"/>
        <v>0.78539816339744828</v>
      </c>
      <c r="U2652" s="15" t="s">
        <v>7156</v>
      </c>
      <c r="V2652" s="15" t="s">
        <v>7157</v>
      </c>
    </row>
    <row r="2653" spans="1:22" ht="15" customHeight="1" x14ac:dyDescent="0.3">
      <c r="A2653" s="15" t="s">
        <v>13</v>
      </c>
      <c r="B2653" s="16">
        <v>42906</v>
      </c>
      <c r="C2653" s="16">
        <v>42906</v>
      </c>
      <c r="D2653" s="15">
        <f t="shared" si="82"/>
        <v>2017</v>
      </c>
      <c r="E2653" s="15" t="s">
        <v>859</v>
      </c>
      <c r="F2653" s="15" t="s">
        <v>244</v>
      </c>
      <c r="G2653" s="15"/>
      <c r="H2653" s="15"/>
      <c r="I2653" s="15"/>
      <c r="J2653" s="18">
        <v>15</v>
      </c>
      <c r="L2653" s="15" t="s">
        <v>330</v>
      </c>
      <c r="M2653" s="15" t="s">
        <v>14</v>
      </c>
      <c r="N2653" s="15" t="s">
        <v>7451</v>
      </c>
      <c r="O2653" s="15"/>
      <c r="Q2653" s="10">
        <v>15</v>
      </c>
      <c r="S2653" s="15"/>
      <c r="T2653">
        <f t="shared" si="83"/>
        <v>706.85834705770344</v>
      </c>
      <c r="U2653" s="15" t="s">
        <v>7158</v>
      </c>
      <c r="V2653" s="15" t="s">
        <v>7159</v>
      </c>
    </row>
    <row r="2654" spans="1:22" ht="15" customHeight="1" x14ac:dyDescent="0.3">
      <c r="A2654" s="15" t="s">
        <v>13</v>
      </c>
      <c r="B2654" s="16">
        <v>42906</v>
      </c>
      <c r="C2654" s="16">
        <v>42906</v>
      </c>
      <c r="D2654" s="15">
        <f t="shared" si="82"/>
        <v>2017</v>
      </c>
      <c r="E2654" s="15" t="s">
        <v>859</v>
      </c>
      <c r="F2654" s="15" t="s">
        <v>360</v>
      </c>
      <c r="G2654" s="15"/>
      <c r="H2654" s="15"/>
      <c r="I2654" s="15"/>
      <c r="J2654" s="18">
        <v>0</v>
      </c>
      <c r="L2654" s="15" t="s">
        <v>330</v>
      </c>
      <c r="M2654" s="15" t="s">
        <v>14</v>
      </c>
      <c r="N2654" s="15" t="s">
        <v>7451</v>
      </c>
      <c r="O2654" s="15"/>
      <c r="Q2654">
        <v>0.5</v>
      </c>
      <c r="S2654" s="15"/>
      <c r="T2654">
        <f t="shared" si="83"/>
        <v>0.78539816339744828</v>
      </c>
      <c r="U2654" s="15" t="s">
        <v>7160</v>
      </c>
      <c r="V2654" s="15" t="s">
        <v>7161</v>
      </c>
    </row>
    <row r="2655" spans="1:22" ht="15" customHeight="1" x14ac:dyDescent="0.3">
      <c r="A2655" s="15" t="s">
        <v>13</v>
      </c>
      <c r="B2655" s="16">
        <v>42906</v>
      </c>
      <c r="C2655" s="16">
        <v>42906</v>
      </c>
      <c r="D2655" s="15">
        <f t="shared" si="82"/>
        <v>2017</v>
      </c>
      <c r="E2655" s="15" t="s">
        <v>859</v>
      </c>
      <c r="F2655" s="15" t="s">
        <v>360</v>
      </c>
      <c r="G2655" s="15"/>
      <c r="H2655" s="15"/>
      <c r="I2655" s="15"/>
      <c r="J2655" s="18">
        <v>0</v>
      </c>
      <c r="L2655" s="15" t="s">
        <v>330</v>
      </c>
      <c r="M2655" s="15" t="s">
        <v>14</v>
      </c>
      <c r="N2655" s="15" t="s">
        <v>7451</v>
      </c>
      <c r="O2655" s="15"/>
      <c r="Q2655">
        <v>0.5</v>
      </c>
      <c r="S2655" s="15"/>
      <c r="T2655">
        <f t="shared" si="83"/>
        <v>0.78539816339744828</v>
      </c>
      <c r="U2655" s="15" t="s">
        <v>7162</v>
      </c>
      <c r="V2655" s="15" t="s">
        <v>7163</v>
      </c>
    </row>
    <row r="2656" spans="1:22" ht="15" customHeight="1" x14ac:dyDescent="0.3">
      <c r="A2656" s="15" t="s">
        <v>13</v>
      </c>
      <c r="B2656" s="16">
        <v>42906</v>
      </c>
      <c r="C2656" s="16">
        <v>42906</v>
      </c>
      <c r="D2656" s="15">
        <f t="shared" si="82"/>
        <v>2017</v>
      </c>
      <c r="E2656" s="15" t="s">
        <v>859</v>
      </c>
      <c r="F2656" s="15" t="s">
        <v>360</v>
      </c>
      <c r="G2656" s="15"/>
      <c r="H2656" s="15"/>
      <c r="I2656" s="15"/>
      <c r="J2656" s="18">
        <v>0</v>
      </c>
      <c r="L2656" s="15" t="s">
        <v>330</v>
      </c>
      <c r="M2656" s="15" t="s">
        <v>14</v>
      </c>
      <c r="N2656" s="15" t="s">
        <v>7451</v>
      </c>
      <c r="O2656" s="15"/>
      <c r="Q2656">
        <v>0.5</v>
      </c>
      <c r="S2656" s="15"/>
      <c r="T2656">
        <f t="shared" si="83"/>
        <v>0.78539816339744828</v>
      </c>
      <c r="U2656" s="15" t="s">
        <v>7164</v>
      </c>
      <c r="V2656" s="15" t="s">
        <v>7165</v>
      </c>
    </row>
    <row r="2657" spans="1:22" ht="15" customHeight="1" x14ac:dyDescent="0.3">
      <c r="A2657" s="15" t="s">
        <v>13</v>
      </c>
      <c r="B2657" s="16">
        <v>42906</v>
      </c>
      <c r="C2657" s="16">
        <v>42906</v>
      </c>
      <c r="D2657" s="15">
        <f t="shared" si="82"/>
        <v>2017</v>
      </c>
      <c r="E2657" s="15" t="s">
        <v>859</v>
      </c>
      <c r="F2657" s="15" t="s">
        <v>360</v>
      </c>
      <c r="G2657" s="15"/>
      <c r="H2657" s="15"/>
      <c r="I2657" s="15"/>
      <c r="J2657" s="18">
        <v>1</v>
      </c>
      <c r="L2657" s="15" t="s">
        <v>240</v>
      </c>
      <c r="M2657" s="15" t="s">
        <v>14</v>
      </c>
      <c r="N2657" s="15" t="s">
        <v>7451</v>
      </c>
      <c r="O2657" s="15"/>
      <c r="Q2657" s="10">
        <v>1</v>
      </c>
      <c r="S2657" s="15"/>
      <c r="T2657">
        <f t="shared" si="83"/>
        <v>3.1415926535897931</v>
      </c>
      <c r="U2657" s="15" t="s">
        <v>7166</v>
      </c>
      <c r="V2657" s="15" t="s">
        <v>7167</v>
      </c>
    </row>
    <row r="2658" spans="1:22" ht="15" customHeight="1" x14ac:dyDescent="0.3">
      <c r="A2658" s="15" t="s">
        <v>48</v>
      </c>
      <c r="B2658" s="16">
        <v>42892</v>
      </c>
      <c r="C2658" s="16">
        <v>42892</v>
      </c>
      <c r="D2658" s="15">
        <f t="shared" si="82"/>
        <v>2017</v>
      </c>
      <c r="E2658" s="15" t="s">
        <v>859</v>
      </c>
      <c r="F2658" s="15" t="s">
        <v>363</v>
      </c>
      <c r="G2658" s="15"/>
      <c r="H2658" s="15"/>
      <c r="I2658" s="15"/>
      <c r="J2658" s="18">
        <v>0</v>
      </c>
      <c r="L2658" s="15" t="s">
        <v>330</v>
      </c>
      <c r="M2658" s="15" t="s">
        <v>12</v>
      </c>
      <c r="N2658" s="15" t="s">
        <v>7451</v>
      </c>
      <c r="O2658" s="15"/>
      <c r="Q2658">
        <v>0.5</v>
      </c>
      <c r="S2658" s="15"/>
      <c r="T2658">
        <f t="shared" si="83"/>
        <v>0.78539816339744828</v>
      </c>
      <c r="U2658" s="15" t="s">
        <v>7168</v>
      </c>
      <c r="V2658" s="15" t="s">
        <v>7169</v>
      </c>
    </row>
    <row r="2659" spans="1:22" ht="15" customHeight="1" x14ac:dyDescent="0.3">
      <c r="A2659" s="15" t="s">
        <v>48</v>
      </c>
      <c r="B2659" s="16">
        <v>42892</v>
      </c>
      <c r="C2659" s="16">
        <v>42892</v>
      </c>
      <c r="D2659" s="15">
        <f t="shared" si="82"/>
        <v>2017</v>
      </c>
      <c r="E2659" s="15" t="s">
        <v>859</v>
      </c>
      <c r="F2659" s="15" t="s">
        <v>363</v>
      </c>
      <c r="G2659" s="15"/>
      <c r="H2659" s="15"/>
      <c r="I2659" s="15"/>
      <c r="J2659" s="18">
        <v>0</v>
      </c>
      <c r="L2659" s="15" t="s">
        <v>240</v>
      </c>
      <c r="M2659" s="15" t="s">
        <v>12</v>
      </c>
      <c r="N2659" s="15" t="s">
        <v>7451</v>
      </c>
      <c r="O2659" s="15"/>
      <c r="Q2659">
        <v>0.5</v>
      </c>
      <c r="S2659" s="15"/>
      <c r="T2659">
        <f t="shared" si="83"/>
        <v>0.78539816339744828</v>
      </c>
      <c r="U2659" s="15" t="s">
        <v>7170</v>
      </c>
      <c r="V2659" s="15" t="s">
        <v>7171</v>
      </c>
    </row>
    <row r="2660" spans="1:22" ht="15" customHeight="1" x14ac:dyDescent="0.3">
      <c r="A2660" s="15" t="s">
        <v>48</v>
      </c>
      <c r="B2660" s="16">
        <v>42892</v>
      </c>
      <c r="C2660" s="16">
        <v>42892</v>
      </c>
      <c r="D2660" s="15">
        <f t="shared" si="82"/>
        <v>2017</v>
      </c>
      <c r="E2660" s="15" t="s">
        <v>859</v>
      </c>
      <c r="F2660" s="15" t="s">
        <v>238</v>
      </c>
      <c r="G2660" s="15"/>
      <c r="H2660" s="15"/>
      <c r="I2660" s="15" t="s">
        <v>161</v>
      </c>
      <c r="J2660" s="18">
        <v>0</v>
      </c>
      <c r="L2660" s="15" t="s">
        <v>330</v>
      </c>
      <c r="M2660" s="15" t="s">
        <v>12</v>
      </c>
      <c r="N2660" s="15" t="s">
        <v>7451</v>
      </c>
      <c r="O2660" s="15"/>
      <c r="Q2660">
        <v>0.5</v>
      </c>
      <c r="S2660" s="15"/>
      <c r="T2660">
        <f t="shared" si="83"/>
        <v>0.78539816339744828</v>
      </c>
      <c r="U2660" s="15" t="s">
        <v>7172</v>
      </c>
      <c r="V2660" s="15" t="s">
        <v>7173</v>
      </c>
    </row>
    <row r="2661" spans="1:22" ht="15" customHeight="1" x14ac:dyDescent="0.3">
      <c r="A2661" s="15" t="s">
        <v>48</v>
      </c>
      <c r="B2661" s="16">
        <v>42892</v>
      </c>
      <c r="C2661" s="16">
        <v>42892</v>
      </c>
      <c r="D2661" s="15">
        <f t="shared" si="82"/>
        <v>2017</v>
      </c>
      <c r="E2661" s="15" t="s">
        <v>859</v>
      </c>
      <c r="F2661" s="15" t="s">
        <v>238</v>
      </c>
      <c r="G2661" s="15"/>
      <c r="H2661" s="15"/>
      <c r="I2661" s="15"/>
      <c r="J2661" s="18">
        <v>5</v>
      </c>
      <c r="L2661" s="15" t="s">
        <v>240</v>
      </c>
      <c r="M2661" s="15" t="s">
        <v>14</v>
      </c>
      <c r="N2661" s="15" t="s">
        <v>7451</v>
      </c>
      <c r="O2661" s="15"/>
      <c r="Q2661" s="10">
        <v>5</v>
      </c>
      <c r="S2661" s="15"/>
      <c r="T2661">
        <f t="shared" si="83"/>
        <v>78.539816339744831</v>
      </c>
      <c r="U2661" s="15" t="s">
        <v>7174</v>
      </c>
      <c r="V2661" s="15" t="s">
        <v>7175</v>
      </c>
    </row>
    <row r="2662" spans="1:22" ht="15" customHeight="1" x14ac:dyDescent="0.3">
      <c r="A2662" s="15" t="s">
        <v>50</v>
      </c>
      <c r="B2662" s="16">
        <v>42893</v>
      </c>
      <c r="C2662" s="16">
        <v>42893</v>
      </c>
      <c r="D2662" s="15">
        <f t="shared" si="82"/>
        <v>2017</v>
      </c>
      <c r="E2662" s="15" t="s">
        <v>859</v>
      </c>
      <c r="F2662" s="15" t="s">
        <v>238</v>
      </c>
      <c r="G2662" s="15"/>
      <c r="H2662" s="15"/>
      <c r="I2662" s="15"/>
      <c r="J2662" s="18">
        <v>0</v>
      </c>
      <c r="L2662" s="15" t="s">
        <v>330</v>
      </c>
      <c r="M2662" s="15" t="s">
        <v>14</v>
      </c>
      <c r="N2662" s="15" t="s">
        <v>7451</v>
      </c>
      <c r="O2662" s="15"/>
      <c r="Q2662">
        <v>0.5</v>
      </c>
      <c r="S2662" s="15"/>
      <c r="T2662">
        <f t="shared" si="83"/>
        <v>0.78539816339744828</v>
      </c>
      <c r="U2662" s="15" t="s">
        <v>7176</v>
      </c>
      <c r="V2662" s="15" t="s">
        <v>7177</v>
      </c>
    </row>
    <row r="2663" spans="1:22" ht="15" customHeight="1" x14ac:dyDescent="0.3">
      <c r="A2663" s="15" t="s">
        <v>50</v>
      </c>
      <c r="B2663" s="16">
        <v>42893</v>
      </c>
      <c r="C2663" s="16">
        <v>42893</v>
      </c>
      <c r="D2663" s="15">
        <f t="shared" si="82"/>
        <v>2017</v>
      </c>
      <c r="E2663" s="15" t="s">
        <v>859</v>
      </c>
      <c r="F2663" s="15" t="s">
        <v>4515</v>
      </c>
      <c r="G2663" s="15"/>
      <c r="H2663" s="15"/>
      <c r="I2663" s="15"/>
      <c r="J2663" s="18">
        <v>15</v>
      </c>
      <c r="L2663" s="15" t="s">
        <v>252</v>
      </c>
      <c r="M2663" s="15" t="s">
        <v>14</v>
      </c>
      <c r="N2663" s="15" t="s">
        <v>7451</v>
      </c>
      <c r="O2663" s="15"/>
      <c r="Q2663" s="10">
        <v>15</v>
      </c>
      <c r="S2663" s="15"/>
      <c r="T2663">
        <f t="shared" si="83"/>
        <v>706.85834705770344</v>
      </c>
      <c r="U2663" s="15" t="s">
        <v>7178</v>
      </c>
      <c r="V2663" s="15" t="s">
        <v>7179</v>
      </c>
    </row>
    <row r="2664" spans="1:22" ht="15" customHeight="1" x14ac:dyDescent="0.3">
      <c r="A2664" s="15" t="s">
        <v>48</v>
      </c>
      <c r="B2664" s="16">
        <v>42893</v>
      </c>
      <c r="C2664" s="16">
        <v>42893</v>
      </c>
      <c r="D2664" s="15">
        <f t="shared" si="82"/>
        <v>2017</v>
      </c>
      <c r="E2664" s="15" t="s">
        <v>859</v>
      </c>
      <c r="F2664" s="15" t="s">
        <v>363</v>
      </c>
      <c r="G2664" s="15"/>
      <c r="H2664" s="15"/>
      <c r="I2664" s="15"/>
      <c r="J2664" s="18">
        <v>20</v>
      </c>
      <c r="L2664" s="15" t="s">
        <v>235</v>
      </c>
      <c r="M2664" s="15" t="s">
        <v>14</v>
      </c>
      <c r="N2664" s="15" t="s">
        <v>7453</v>
      </c>
      <c r="O2664" s="15"/>
      <c r="Q2664" s="10">
        <v>20</v>
      </c>
      <c r="S2664" s="15"/>
      <c r="T2664">
        <f t="shared" si="83"/>
        <v>1256.6370614359173</v>
      </c>
      <c r="U2664" s="15" t="s">
        <v>7180</v>
      </c>
      <c r="V2664" s="15" t="s">
        <v>7181</v>
      </c>
    </row>
    <row r="2665" spans="1:22" ht="15" customHeight="1" x14ac:dyDescent="0.3">
      <c r="A2665" s="15" t="s">
        <v>48</v>
      </c>
      <c r="B2665" s="16">
        <v>42893</v>
      </c>
      <c r="C2665" s="16">
        <v>42893</v>
      </c>
      <c r="D2665" s="15">
        <f t="shared" si="82"/>
        <v>2017</v>
      </c>
      <c r="E2665" s="15" t="s">
        <v>859</v>
      </c>
      <c r="F2665" s="15" t="s">
        <v>262</v>
      </c>
      <c r="G2665" s="15"/>
      <c r="H2665" s="15"/>
      <c r="I2665" s="15"/>
      <c r="J2665" s="18">
        <v>0</v>
      </c>
      <c r="L2665" s="15" t="s">
        <v>330</v>
      </c>
      <c r="M2665" s="15" t="s">
        <v>12</v>
      </c>
      <c r="N2665" s="15" t="s">
        <v>7451</v>
      </c>
      <c r="O2665" s="15"/>
      <c r="Q2665">
        <v>0.5</v>
      </c>
      <c r="S2665" s="15"/>
      <c r="T2665">
        <f t="shared" si="83"/>
        <v>0.78539816339744828</v>
      </c>
      <c r="U2665" s="15" t="s">
        <v>7182</v>
      </c>
      <c r="V2665" s="15" t="s">
        <v>7183</v>
      </c>
    </row>
    <row r="2666" spans="1:22" ht="15" customHeight="1" x14ac:dyDescent="0.3">
      <c r="A2666" s="15" t="s">
        <v>48</v>
      </c>
      <c r="B2666" s="16">
        <v>42893</v>
      </c>
      <c r="C2666" s="16">
        <v>42893</v>
      </c>
      <c r="D2666" s="15">
        <f t="shared" si="82"/>
        <v>2017</v>
      </c>
      <c r="E2666" s="15" t="s">
        <v>859</v>
      </c>
      <c r="F2666" s="15" t="s">
        <v>363</v>
      </c>
      <c r="G2666" s="15"/>
      <c r="H2666" s="15"/>
      <c r="I2666" s="15"/>
      <c r="J2666" s="18">
        <v>0</v>
      </c>
      <c r="L2666" s="15" t="s">
        <v>330</v>
      </c>
      <c r="M2666" s="15" t="s">
        <v>12</v>
      </c>
      <c r="N2666" s="15" t="s">
        <v>7451</v>
      </c>
      <c r="O2666" s="15"/>
      <c r="Q2666">
        <v>0.5</v>
      </c>
      <c r="S2666" s="15"/>
      <c r="T2666">
        <f t="shared" si="83"/>
        <v>0.78539816339744828</v>
      </c>
      <c r="U2666" s="15" t="s">
        <v>7184</v>
      </c>
      <c r="V2666" s="15" t="s">
        <v>7185</v>
      </c>
    </row>
    <row r="2667" spans="1:22" ht="15" customHeight="1" x14ac:dyDescent="0.3">
      <c r="A2667" s="15" t="s">
        <v>48</v>
      </c>
      <c r="B2667" s="16">
        <v>42893</v>
      </c>
      <c r="C2667" s="16">
        <v>42893</v>
      </c>
      <c r="D2667" s="15">
        <f t="shared" si="82"/>
        <v>2017</v>
      </c>
      <c r="E2667" s="15" t="s">
        <v>859</v>
      </c>
      <c r="F2667" s="15" t="s">
        <v>238</v>
      </c>
      <c r="G2667" s="15"/>
      <c r="H2667" s="15"/>
      <c r="I2667" s="15"/>
      <c r="J2667" s="18">
        <v>10</v>
      </c>
      <c r="L2667" s="15" t="s">
        <v>240</v>
      </c>
      <c r="M2667" s="15" t="s">
        <v>12</v>
      </c>
      <c r="N2667" s="15" t="s">
        <v>7452</v>
      </c>
      <c r="O2667" s="15"/>
      <c r="Q2667" s="10">
        <v>10</v>
      </c>
      <c r="S2667" s="15"/>
      <c r="T2667">
        <f t="shared" si="83"/>
        <v>314.15926535897933</v>
      </c>
      <c r="U2667" s="15" t="s">
        <v>7186</v>
      </c>
      <c r="V2667" s="15" t="s">
        <v>7187</v>
      </c>
    </row>
    <row r="2668" spans="1:22" ht="15" customHeight="1" x14ac:dyDescent="0.3">
      <c r="A2668" s="15" t="s">
        <v>48</v>
      </c>
      <c r="B2668" s="16">
        <v>42893</v>
      </c>
      <c r="C2668" s="16">
        <v>42893</v>
      </c>
      <c r="D2668" s="15">
        <f t="shared" si="82"/>
        <v>2017</v>
      </c>
      <c r="E2668" s="15" t="s">
        <v>859</v>
      </c>
      <c r="F2668" s="15" t="s">
        <v>238</v>
      </c>
      <c r="G2668" s="15"/>
      <c r="H2668" s="15"/>
      <c r="I2668" s="15"/>
      <c r="J2668" s="18">
        <v>2</v>
      </c>
      <c r="L2668" s="15" t="s">
        <v>252</v>
      </c>
      <c r="M2668" s="15" t="s">
        <v>14</v>
      </c>
      <c r="N2668" s="15" t="s">
        <v>7452</v>
      </c>
      <c r="O2668" s="15"/>
      <c r="Q2668" s="10">
        <v>2</v>
      </c>
      <c r="S2668" s="15"/>
      <c r="T2668">
        <f t="shared" si="83"/>
        <v>12.566370614359172</v>
      </c>
      <c r="U2668" s="15" t="s">
        <v>7188</v>
      </c>
      <c r="V2668" s="15" t="s">
        <v>7189</v>
      </c>
    </row>
    <row r="2669" spans="1:22" ht="15" customHeight="1" x14ac:dyDescent="0.3">
      <c r="A2669" s="15" t="s">
        <v>172</v>
      </c>
      <c r="B2669" s="16">
        <v>42894</v>
      </c>
      <c r="C2669" s="16">
        <v>42894</v>
      </c>
      <c r="D2669" s="15">
        <f t="shared" si="82"/>
        <v>2017</v>
      </c>
      <c r="E2669" s="15" t="s">
        <v>859</v>
      </c>
      <c r="F2669" s="15" t="s">
        <v>290</v>
      </c>
      <c r="G2669" s="15"/>
      <c r="H2669" s="15"/>
      <c r="I2669" s="15"/>
      <c r="J2669" s="18">
        <v>3</v>
      </c>
      <c r="L2669" s="15" t="s">
        <v>240</v>
      </c>
      <c r="M2669" s="15" t="s">
        <v>14</v>
      </c>
      <c r="N2669" s="15" t="s">
        <v>7451</v>
      </c>
      <c r="O2669" s="15"/>
      <c r="Q2669" s="10">
        <v>3</v>
      </c>
      <c r="S2669" s="15"/>
      <c r="T2669">
        <f t="shared" si="83"/>
        <v>28.274333882308138</v>
      </c>
      <c r="U2669" s="15" t="s">
        <v>7190</v>
      </c>
      <c r="V2669" s="15" t="s">
        <v>7191</v>
      </c>
    </row>
    <row r="2670" spans="1:22" ht="15" customHeight="1" x14ac:dyDescent="0.3">
      <c r="A2670" s="15" t="s">
        <v>18</v>
      </c>
      <c r="B2670" s="16">
        <v>42894</v>
      </c>
      <c r="C2670" s="16">
        <v>42894</v>
      </c>
      <c r="D2670" s="15">
        <f t="shared" si="82"/>
        <v>2017</v>
      </c>
      <c r="E2670" s="15" t="s">
        <v>859</v>
      </c>
      <c r="F2670" s="15" t="s">
        <v>238</v>
      </c>
      <c r="G2670" s="15"/>
      <c r="H2670" s="15"/>
      <c r="I2670" s="15"/>
      <c r="J2670" s="18">
        <v>50</v>
      </c>
      <c r="L2670" s="15" t="s">
        <v>240</v>
      </c>
      <c r="M2670" s="15" t="s">
        <v>7450</v>
      </c>
      <c r="N2670" s="15" t="s">
        <v>7453</v>
      </c>
      <c r="O2670" s="15"/>
      <c r="Q2670" s="10">
        <v>50</v>
      </c>
      <c r="S2670" s="15"/>
      <c r="T2670">
        <f t="shared" si="83"/>
        <v>7853.981633974483</v>
      </c>
      <c r="U2670" s="15" t="s">
        <v>7192</v>
      </c>
      <c r="V2670" s="15" t="s">
        <v>7193</v>
      </c>
    </row>
    <row r="2671" spans="1:22" ht="15" customHeight="1" x14ac:dyDescent="0.3">
      <c r="A2671" s="15" t="s">
        <v>18</v>
      </c>
      <c r="B2671" s="16">
        <v>42894</v>
      </c>
      <c r="C2671" s="16">
        <v>42894</v>
      </c>
      <c r="D2671" s="15">
        <f t="shared" si="82"/>
        <v>2017</v>
      </c>
      <c r="E2671" s="15" t="s">
        <v>859</v>
      </c>
      <c r="F2671" s="15" t="s">
        <v>238</v>
      </c>
      <c r="G2671" s="15"/>
      <c r="H2671" s="15"/>
      <c r="I2671" s="15"/>
      <c r="J2671" s="18">
        <v>20</v>
      </c>
      <c r="L2671" s="15" t="s">
        <v>240</v>
      </c>
      <c r="M2671" s="15" t="s">
        <v>7450</v>
      </c>
      <c r="N2671" s="15" t="s">
        <v>7452</v>
      </c>
      <c r="O2671" s="15"/>
      <c r="Q2671" s="10">
        <v>20</v>
      </c>
      <c r="S2671" s="15"/>
      <c r="T2671">
        <f t="shared" si="83"/>
        <v>1256.6370614359173</v>
      </c>
      <c r="U2671" s="15" t="s">
        <v>7194</v>
      </c>
      <c r="V2671" s="15" t="s">
        <v>7195</v>
      </c>
    </row>
    <row r="2672" spans="1:22" ht="15" customHeight="1" x14ac:dyDescent="0.3">
      <c r="A2672" s="15" t="s">
        <v>18</v>
      </c>
      <c r="B2672" s="16">
        <v>42894</v>
      </c>
      <c r="C2672" s="16">
        <v>42894</v>
      </c>
      <c r="D2672" s="15">
        <f t="shared" si="82"/>
        <v>2017</v>
      </c>
      <c r="E2672" s="15" t="s">
        <v>859</v>
      </c>
      <c r="F2672" s="15" t="s">
        <v>238</v>
      </c>
      <c r="G2672" s="15"/>
      <c r="H2672" s="15"/>
      <c r="I2672" s="15"/>
      <c r="J2672" s="18">
        <v>10</v>
      </c>
      <c r="L2672" s="15" t="s">
        <v>240</v>
      </c>
      <c r="M2672" s="15" t="s">
        <v>7450</v>
      </c>
      <c r="N2672" s="15" t="s">
        <v>7452</v>
      </c>
      <c r="O2672" s="15"/>
      <c r="Q2672" s="10">
        <v>10</v>
      </c>
      <c r="S2672" s="15"/>
      <c r="T2672">
        <f t="shared" si="83"/>
        <v>314.15926535897933</v>
      </c>
      <c r="U2672" s="15" t="s">
        <v>7196</v>
      </c>
      <c r="V2672" s="15" t="s">
        <v>7197</v>
      </c>
    </row>
    <row r="2673" spans="1:22" ht="15" customHeight="1" x14ac:dyDescent="0.3">
      <c r="A2673" s="15" t="s">
        <v>18</v>
      </c>
      <c r="B2673" s="16">
        <v>42894</v>
      </c>
      <c r="C2673" s="16">
        <v>42894</v>
      </c>
      <c r="D2673" s="15">
        <f t="shared" si="82"/>
        <v>2017</v>
      </c>
      <c r="E2673" s="15" t="s">
        <v>859</v>
      </c>
      <c r="F2673" s="15" t="s">
        <v>238</v>
      </c>
      <c r="G2673" s="15"/>
      <c r="H2673" s="15"/>
      <c r="I2673" s="15"/>
      <c r="J2673" s="18">
        <v>40</v>
      </c>
      <c r="L2673" s="15" t="s">
        <v>240</v>
      </c>
      <c r="M2673" s="15" t="s">
        <v>12</v>
      </c>
      <c r="N2673" s="15" t="s">
        <v>7453</v>
      </c>
      <c r="O2673" s="15"/>
      <c r="Q2673" s="10">
        <v>40</v>
      </c>
      <c r="S2673" s="15"/>
      <c r="T2673">
        <f t="shared" si="83"/>
        <v>5026.5482457436692</v>
      </c>
      <c r="U2673" s="15" t="s">
        <v>7198</v>
      </c>
      <c r="V2673" s="15" t="s">
        <v>7199</v>
      </c>
    </row>
    <row r="2674" spans="1:22" ht="15" customHeight="1" x14ac:dyDescent="0.3">
      <c r="A2674" s="15" t="s">
        <v>18</v>
      </c>
      <c r="B2674" s="16">
        <v>42894</v>
      </c>
      <c r="C2674" s="16">
        <v>42894</v>
      </c>
      <c r="D2674" s="15">
        <f t="shared" si="82"/>
        <v>2017</v>
      </c>
      <c r="E2674" s="15" t="s">
        <v>859</v>
      </c>
      <c r="F2674" s="15" t="s">
        <v>238</v>
      </c>
      <c r="G2674" s="15"/>
      <c r="H2674" s="15"/>
      <c r="I2674" s="15"/>
      <c r="J2674" s="18">
        <v>40</v>
      </c>
      <c r="L2674" s="15" t="s">
        <v>240</v>
      </c>
      <c r="M2674" s="15" t="s">
        <v>12</v>
      </c>
      <c r="N2674" s="15" t="s">
        <v>7452</v>
      </c>
      <c r="O2674" s="15"/>
      <c r="Q2674" s="10">
        <v>40</v>
      </c>
      <c r="S2674" s="15"/>
      <c r="T2674">
        <f t="shared" si="83"/>
        <v>5026.5482457436692</v>
      </c>
      <c r="U2674" s="15" t="s">
        <v>7200</v>
      </c>
      <c r="V2674" s="15" t="s">
        <v>7201</v>
      </c>
    </row>
    <row r="2675" spans="1:22" ht="15" customHeight="1" x14ac:dyDescent="0.3">
      <c r="A2675" s="15" t="s">
        <v>18</v>
      </c>
      <c r="B2675" s="16">
        <v>42894</v>
      </c>
      <c r="C2675" s="16">
        <v>42894</v>
      </c>
      <c r="D2675" s="15">
        <f t="shared" si="82"/>
        <v>2017</v>
      </c>
      <c r="E2675" s="15" t="s">
        <v>859</v>
      </c>
      <c r="F2675" s="15" t="s">
        <v>238</v>
      </c>
      <c r="G2675" s="15"/>
      <c r="H2675" s="15"/>
      <c r="I2675" s="15"/>
      <c r="J2675" s="18">
        <v>20</v>
      </c>
      <c r="L2675" s="15" t="s">
        <v>240</v>
      </c>
      <c r="M2675" s="15" t="s">
        <v>12</v>
      </c>
      <c r="N2675" s="15" t="s">
        <v>7452</v>
      </c>
      <c r="O2675" s="15"/>
      <c r="Q2675" s="10">
        <v>20</v>
      </c>
      <c r="S2675" s="15"/>
      <c r="T2675">
        <f t="shared" si="83"/>
        <v>1256.6370614359173</v>
      </c>
      <c r="U2675" s="15" t="s">
        <v>7202</v>
      </c>
      <c r="V2675" s="15" t="s">
        <v>7203</v>
      </c>
    </row>
    <row r="2676" spans="1:22" ht="15" customHeight="1" x14ac:dyDescent="0.3">
      <c r="A2676" s="15" t="s">
        <v>18</v>
      </c>
      <c r="B2676" s="16">
        <v>42894</v>
      </c>
      <c r="C2676" s="16">
        <v>42894</v>
      </c>
      <c r="D2676" s="15">
        <f t="shared" si="82"/>
        <v>2017</v>
      </c>
      <c r="E2676" s="15" t="s">
        <v>859</v>
      </c>
      <c r="F2676" s="15" t="s">
        <v>238</v>
      </c>
      <c r="G2676" s="15"/>
      <c r="H2676" s="15"/>
      <c r="I2676" s="15"/>
      <c r="J2676" s="18">
        <v>50</v>
      </c>
      <c r="L2676" s="15" t="s">
        <v>240</v>
      </c>
      <c r="M2676" s="15" t="s">
        <v>14</v>
      </c>
      <c r="N2676" s="15" t="s">
        <v>7452</v>
      </c>
      <c r="O2676" s="15"/>
      <c r="Q2676" s="10">
        <v>50</v>
      </c>
      <c r="S2676" s="15"/>
      <c r="T2676">
        <f t="shared" si="83"/>
        <v>7853.981633974483</v>
      </c>
      <c r="U2676" s="15" t="s">
        <v>7204</v>
      </c>
      <c r="V2676" s="15" t="s">
        <v>7205</v>
      </c>
    </row>
    <row r="2677" spans="1:22" ht="15" customHeight="1" x14ac:dyDescent="0.3">
      <c r="A2677" s="15" t="s">
        <v>18</v>
      </c>
      <c r="B2677" s="16">
        <v>42894</v>
      </c>
      <c r="C2677" s="16">
        <v>42894</v>
      </c>
      <c r="D2677" s="15">
        <f t="shared" si="82"/>
        <v>2017</v>
      </c>
      <c r="E2677" s="15" t="s">
        <v>859</v>
      </c>
      <c r="F2677" s="15" t="s">
        <v>238</v>
      </c>
      <c r="G2677" s="15"/>
      <c r="H2677" s="15"/>
      <c r="I2677" s="15"/>
      <c r="J2677" s="18">
        <v>30</v>
      </c>
      <c r="L2677" s="15" t="s">
        <v>240</v>
      </c>
      <c r="M2677" s="15" t="s">
        <v>12</v>
      </c>
      <c r="N2677" s="15" t="s">
        <v>7453</v>
      </c>
      <c r="O2677" s="15"/>
      <c r="Q2677" s="10">
        <v>30</v>
      </c>
      <c r="S2677" s="15"/>
      <c r="T2677">
        <f t="shared" si="83"/>
        <v>2827.4333882308138</v>
      </c>
      <c r="U2677" s="15" t="s">
        <v>7206</v>
      </c>
      <c r="V2677" s="15" t="s">
        <v>7207</v>
      </c>
    </row>
    <row r="2678" spans="1:22" ht="15" customHeight="1" x14ac:dyDescent="0.3">
      <c r="A2678" s="15" t="s">
        <v>18</v>
      </c>
      <c r="B2678" s="16">
        <v>42894</v>
      </c>
      <c r="C2678" s="16">
        <v>42894</v>
      </c>
      <c r="D2678" s="15">
        <f t="shared" si="82"/>
        <v>2017</v>
      </c>
      <c r="E2678" s="15" t="s">
        <v>859</v>
      </c>
      <c r="F2678" s="15" t="s">
        <v>257</v>
      </c>
      <c r="G2678" s="15"/>
      <c r="H2678" s="15"/>
      <c r="I2678" s="15"/>
      <c r="J2678" s="18">
        <v>20</v>
      </c>
      <c r="L2678" s="15" t="s">
        <v>252</v>
      </c>
      <c r="M2678" s="15" t="s">
        <v>7450</v>
      </c>
      <c r="N2678" s="15" t="s">
        <v>7452</v>
      </c>
      <c r="O2678" s="15"/>
      <c r="Q2678" s="10">
        <v>20</v>
      </c>
      <c r="S2678" s="15"/>
      <c r="T2678">
        <f t="shared" si="83"/>
        <v>1256.6370614359173</v>
      </c>
      <c r="U2678" s="15" t="s">
        <v>7208</v>
      </c>
      <c r="V2678" s="15" t="s">
        <v>7209</v>
      </c>
    </row>
    <row r="2679" spans="1:22" ht="15" customHeight="1" x14ac:dyDescent="0.3">
      <c r="A2679" s="15" t="s">
        <v>18</v>
      </c>
      <c r="B2679" s="16">
        <v>42894</v>
      </c>
      <c r="C2679" s="16">
        <v>42894</v>
      </c>
      <c r="D2679" s="15">
        <f t="shared" si="82"/>
        <v>2017</v>
      </c>
      <c r="E2679" s="15" t="s">
        <v>859</v>
      </c>
      <c r="F2679" s="15" t="s">
        <v>257</v>
      </c>
      <c r="G2679" s="15"/>
      <c r="H2679" s="15"/>
      <c r="I2679" s="15"/>
      <c r="J2679" s="18">
        <v>50</v>
      </c>
      <c r="L2679" s="15" t="s">
        <v>245</v>
      </c>
      <c r="M2679" s="15" t="s">
        <v>14</v>
      </c>
      <c r="N2679" s="15" t="s">
        <v>7453</v>
      </c>
      <c r="O2679" s="15"/>
      <c r="Q2679" s="10">
        <v>50</v>
      </c>
      <c r="S2679" s="15"/>
      <c r="T2679">
        <f t="shared" si="83"/>
        <v>7853.981633974483</v>
      </c>
      <c r="U2679" s="15" t="s">
        <v>7210</v>
      </c>
      <c r="V2679" s="15" t="s">
        <v>7211</v>
      </c>
    </row>
    <row r="2680" spans="1:22" ht="15" customHeight="1" x14ac:dyDescent="0.3">
      <c r="A2680" s="15" t="s">
        <v>18</v>
      </c>
      <c r="B2680" s="16">
        <v>42894</v>
      </c>
      <c r="C2680" s="16">
        <v>42894</v>
      </c>
      <c r="D2680" s="15">
        <f t="shared" si="82"/>
        <v>2017</v>
      </c>
      <c r="E2680" s="15" t="s">
        <v>859</v>
      </c>
      <c r="F2680" s="15" t="s">
        <v>238</v>
      </c>
      <c r="G2680" s="15"/>
      <c r="H2680" s="15"/>
      <c r="I2680" s="15"/>
      <c r="J2680" s="18">
        <v>10</v>
      </c>
      <c r="L2680" s="15" t="s">
        <v>245</v>
      </c>
      <c r="M2680" s="15" t="s">
        <v>7450</v>
      </c>
      <c r="N2680" s="15" t="s">
        <v>7453</v>
      </c>
      <c r="O2680" s="15"/>
      <c r="Q2680" s="10">
        <v>10</v>
      </c>
      <c r="S2680" s="15"/>
      <c r="T2680">
        <f t="shared" si="83"/>
        <v>314.15926535897933</v>
      </c>
      <c r="U2680" s="15" t="s">
        <v>7212</v>
      </c>
      <c r="V2680" s="15" t="s">
        <v>7213</v>
      </c>
    </row>
    <row r="2681" spans="1:22" ht="15" customHeight="1" x14ac:dyDescent="0.3">
      <c r="A2681" s="15" t="s">
        <v>18</v>
      </c>
      <c r="B2681" s="16">
        <v>42894</v>
      </c>
      <c r="C2681" s="16">
        <v>42894</v>
      </c>
      <c r="D2681" s="15">
        <f t="shared" si="82"/>
        <v>2017</v>
      </c>
      <c r="E2681" s="15" t="s">
        <v>859</v>
      </c>
      <c r="F2681" s="15" t="s">
        <v>238</v>
      </c>
      <c r="G2681" s="15"/>
      <c r="H2681" s="15"/>
      <c r="I2681" s="15"/>
      <c r="J2681" s="18">
        <v>40</v>
      </c>
      <c r="L2681" s="15" t="s">
        <v>240</v>
      </c>
      <c r="M2681" s="15" t="s">
        <v>7450</v>
      </c>
      <c r="N2681" s="15" t="s">
        <v>7453</v>
      </c>
      <c r="O2681" s="15"/>
      <c r="Q2681" s="10">
        <v>40</v>
      </c>
      <c r="S2681" s="15"/>
      <c r="T2681">
        <f t="shared" si="83"/>
        <v>5026.5482457436692</v>
      </c>
      <c r="U2681" s="15" t="s">
        <v>7214</v>
      </c>
      <c r="V2681" s="15" t="s">
        <v>7215</v>
      </c>
    </row>
    <row r="2682" spans="1:22" ht="15" customHeight="1" x14ac:dyDescent="0.3">
      <c r="A2682" s="15" t="s">
        <v>18</v>
      </c>
      <c r="B2682" s="16">
        <v>42894</v>
      </c>
      <c r="C2682" s="16">
        <v>42894</v>
      </c>
      <c r="D2682" s="15">
        <f t="shared" si="82"/>
        <v>2017</v>
      </c>
      <c r="E2682" s="15" t="s">
        <v>859</v>
      </c>
      <c r="F2682" s="15" t="s">
        <v>257</v>
      </c>
      <c r="G2682" s="15"/>
      <c r="H2682" s="15"/>
      <c r="I2682" s="15"/>
      <c r="J2682" s="18">
        <v>30</v>
      </c>
      <c r="L2682" s="15" t="s">
        <v>252</v>
      </c>
      <c r="M2682" s="15" t="s">
        <v>12</v>
      </c>
      <c r="N2682" s="15" t="s">
        <v>7453</v>
      </c>
      <c r="O2682" s="15"/>
      <c r="Q2682" s="10">
        <v>30</v>
      </c>
      <c r="S2682" s="15"/>
      <c r="T2682">
        <f t="shared" si="83"/>
        <v>2827.4333882308138</v>
      </c>
      <c r="U2682" s="15" t="s">
        <v>7216</v>
      </c>
      <c r="V2682" s="15" t="s">
        <v>7217</v>
      </c>
    </row>
    <row r="2683" spans="1:22" ht="15" customHeight="1" x14ac:dyDescent="0.3">
      <c r="A2683" s="15" t="s">
        <v>18</v>
      </c>
      <c r="B2683" s="16">
        <v>42894</v>
      </c>
      <c r="C2683" s="16">
        <v>42894</v>
      </c>
      <c r="D2683" s="15">
        <f t="shared" si="82"/>
        <v>2017</v>
      </c>
      <c r="E2683" s="15" t="s">
        <v>859</v>
      </c>
      <c r="F2683" s="15" t="s">
        <v>238</v>
      </c>
      <c r="G2683" s="15"/>
      <c r="H2683" s="15"/>
      <c r="I2683" s="15"/>
      <c r="J2683" s="18">
        <v>15</v>
      </c>
      <c r="L2683" s="15" t="s">
        <v>240</v>
      </c>
      <c r="M2683" s="15" t="s">
        <v>12</v>
      </c>
      <c r="N2683" s="15" t="s">
        <v>7452</v>
      </c>
      <c r="O2683" s="15"/>
      <c r="Q2683" s="10">
        <v>15</v>
      </c>
      <c r="S2683" s="15"/>
      <c r="T2683">
        <f t="shared" si="83"/>
        <v>706.85834705770344</v>
      </c>
      <c r="U2683" s="15" t="s">
        <v>7218</v>
      </c>
      <c r="V2683" s="15" t="s">
        <v>7219</v>
      </c>
    </row>
    <row r="2684" spans="1:22" ht="15" customHeight="1" x14ac:dyDescent="0.3">
      <c r="A2684" s="15" t="s">
        <v>18</v>
      </c>
      <c r="B2684" s="16">
        <v>42894</v>
      </c>
      <c r="C2684" s="16">
        <v>42894</v>
      </c>
      <c r="D2684" s="15">
        <f t="shared" si="82"/>
        <v>2017</v>
      </c>
      <c r="E2684" s="15" t="s">
        <v>859</v>
      </c>
      <c r="F2684" s="15" t="s">
        <v>238</v>
      </c>
      <c r="G2684" s="15"/>
      <c r="H2684" s="15"/>
      <c r="I2684" s="15"/>
      <c r="J2684" s="18">
        <v>40</v>
      </c>
      <c r="L2684" s="15" t="s">
        <v>235</v>
      </c>
      <c r="M2684" s="15" t="s">
        <v>12</v>
      </c>
      <c r="N2684" s="15" t="s">
        <v>7453</v>
      </c>
      <c r="O2684" s="15"/>
      <c r="Q2684" s="10">
        <v>40</v>
      </c>
      <c r="S2684" s="15"/>
      <c r="T2684">
        <f t="shared" si="83"/>
        <v>5026.5482457436692</v>
      </c>
      <c r="U2684" s="15" t="s">
        <v>7220</v>
      </c>
      <c r="V2684" s="15" t="s">
        <v>7221</v>
      </c>
    </row>
    <row r="2685" spans="1:22" ht="15" customHeight="1" x14ac:dyDescent="0.3">
      <c r="A2685" s="15" t="s">
        <v>18</v>
      </c>
      <c r="B2685" s="16">
        <v>42894</v>
      </c>
      <c r="C2685" s="16">
        <v>42894</v>
      </c>
      <c r="D2685" s="15">
        <f t="shared" si="82"/>
        <v>2017</v>
      </c>
      <c r="E2685" s="15" t="s">
        <v>859</v>
      </c>
      <c r="F2685" s="15" t="s">
        <v>257</v>
      </c>
      <c r="G2685" s="15"/>
      <c r="H2685" s="15"/>
      <c r="I2685" s="15"/>
      <c r="J2685" s="18">
        <v>20</v>
      </c>
      <c r="L2685" s="15" t="s">
        <v>252</v>
      </c>
      <c r="M2685" s="15" t="s">
        <v>7450</v>
      </c>
      <c r="N2685" s="15" t="s">
        <v>7452</v>
      </c>
      <c r="O2685" s="15"/>
      <c r="Q2685" s="10">
        <v>20</v>
      </c>
      <c r="S2685" s="15"/>
      <c r="T2685">
        <f t="shared" si="83"/>
        <v>1256.6370614359173</v>
      </c>
      <c r="U2685" s="15" t="s">
        <v>7222</v>
      </c>
      <c r="V2685" s="15" t="s">
        <v>7223</v>
      </c>
    </row>
    <row r="2686" spans="1:22" ht="15" customHeight="1" x14ac:dyDescent="0.3">
      <c r="A2686" s="15" t="s">
        <v>18</v>
      </c>
      <c r="B2686" s="16">
        <v>42894</v>
      </c>
      <c r="C2686" s="16">
        <v>42894</v>
      </c>
      <c r="D2686" s="15">
        <f t="shared" si="82"/>
        <v>2017</v>
      </c>
      <c r="E2686" s="15" t="s">
        <v>859</v>
      </c>
      <c r="F2686" s="15" t="s">
        <v>238</v>
      </c>
      <c r="G2686" s="15"/>
      <c r="H2686" s="15"/>
      <c r="I2686" s="15"/>
      <c r="J2686" s="18">
        <v>20</v>
      </c>
      <c r="L2686" s="15" t="s">
        <v>252</v>
      </c>
      <c r="M2686" s="15" t="s">
        <v>12</v>
      </c>
      <c r="N2686" s="15" t="s">
        <v>7453</v>
      </c>
      <c r="O2686" s="15"/>
      <c r="Q2686" s="10">
        <v>20</v>
      </c>
      <c r="S2686" s="15"/>
      <c r="T2686">
        <f t="shared" si="83"/>
        <v>1256.6370614359173</v>
      </c>
      <c r="U2686" s="15" t="s">
        <v>7224</v>
      </c>
      <c r="V2686" s="15" t="s">
        <v>7225</v>
      </c>
    </row>
    <row r="2687" spans="1:22" ht="15" customHeight="1" x14ac:dyDescent="0.3">
      <c r="A2687" s="15" t="s">
        <v>18</v>
      </c>
      <c r="B2687" s="16">
        <v>42894</v>
      </c>
      <c r="C2687" s="16">
        <v>42894</v>
      </c>
      <c r="D2687" s="15">
        <f t="shared" si="82"/>
        <v>2017</v>
      </c>
      <c r="E2687" s="15" t="s">
        <v>859</v>
      </c>
      <c r="F2687" s="15" t="s">
        <v>238</v>
      </c>
      <c r="G2687" s="15"/>
      <c r="H2687" s="15"/>
      <c r="I2687" s="15"/>
      <c r="J2687" s="18">
        <v>20</v>
      </c>
      <c r="L2687" s="15" t="s">
        <v>240</v>
      </c>
      <c r="M2687" s="15" t="s">
        <v>12</v>
      </c>
      <c r="N2687" s="15" t="s">
        <v>7452</v>
      </c>
      <c r="O2687" s="15"/>
      <c r="Q2687" s="10">
        <v>20</v>
      </c>
      <c r="S2687" s="15"/>
      <c r="T2687">
        <f t="shared" si="83"/>
        <v>1256.6370614359173</v>
      </c>
      <c r="U2687" s="15" t="s">
        <v>7226</v>
      </c>
      <c r="V2687" s="15" t="s">
        <v>7227</v>
      </c>
    </row>
    <row r="2688" spans="1:22" ht="15" customHeight="1" x14ac:dyDescent="0.3">
      <c r="A2688" s="15" t="s">
        <v>18</v>
      </c>
      <c r="B2688" s="16">
        <v>42894</v>
      </c>
      <c r="C2688" s="16">
        <v>42894</v>
      </c>
      <c r="D2688" s="15">
        <f t="shared" si="82"/>
        <v>2017</v>
      </c>
      <c r="E2688" s="15" t="s">
        <v>859</v>
      </c>
      <c r="F2688" s="15" t="s">
        <v>238</v>
      </c>
      <c r="G2688" s="15"/>
      <c r="H2688" s="15"/>
      <c r="I2688" s="15"/>
      <c r="J2688" s="18">
        <v>40</v>
      </c>
      <c r="L2688" s="15" t="s">
        <v>240</v>
      </c>
      <c r="M2688" s="15" t="s">
        <v>12</v>
      </c>
      <c r="N2688" s="15" t="s">
        <v>7452</v>
      </c>
      <c r="O2688" s="15"/>
      <c r="Q2688" s="10">
        <v>40</v>
      </c>
      <c r="S2688" s="15"/>
      <c r="T2688">
        <f t="shared" si="83"/>
        <v>5026.5482457436692</v>
      </c>
      <c r="U2688" s="15" t="s">
        <v>7228</v>
      </c>
      <c r="V2688" s="15" t="s">
        <v>7229</v>
      </c>
    </row>
    <row r="2689" spans="1:22" ht="15" customHeight="1" x14ac:dyDescent="0.3">
      <c r="A2689" s="15" t="s">
        <v>18</v>
      </c>
      <c r="B2689" s="16">
        <v>42894</v>
      </c>
      <c r="C2689" s="16">
        <v>42894</v>
      </c>
      <c r="D2689" s="15">
        <f t="shared" si="82"/>
        <v>2017</v>
      </c>
      <c r="E2689" s="15" t="s">
        <v>859</v>
      </c>
      <c r="F2689" s="15" t="s">
        <v>238</v>
      </c>
      <c r="G2689" s="15"/>
      <c r="H2689" s="15"/>
      <c r="I2689" s="15"/>
      <c r="J2689" s="18">
        <v>10</v>
      </c>
      <c r="L2689" s="15" t="s">
        <v>240</v>
      </c>
      <c r="M2689" s="15" t="s">
        <v>12</v>
      </c>
      <c r="N2689" s="15" t="s">
        <v>7452</v>
      </c>
      <c r="O2689" s="15"/>
      <c r="Q2689" s="10">
        <v>10</v>
      </c>
      <c r="S2689" s="15"/>
      <c r="T2689">
        <f t="shared" si="83"/>
        <v>314.15926535897933</v>
      </c>
      <c r="U2689" s="15" t="s">
        <v>7230</v>
      </c>
      <c r="V2689" s="15" t="s">
        <v>7231</v>
      </c>
    </row>
    <row r="2690" spans="1:22" ht="15" customHeight="1" x14ac:dyDescent="0.3">
      <c r="A2690" s="15" t="s">
        <v>18</v>
      </c>
      <c r="B2690" s="16">
        <v>42894</v>
      </c>
      <c r="C2690" s="16">
        <v>42894</v>
      </c>
      <c r="D2690" s="15">
        <f t="shared" si="82"/>
        <v>2017</v>
      </c>
      <c r="E2690" s="15" t="s">
        <v>859</v>
      </c>
      <c r="F2690" s="15" t="s">
        <v>238</v>
      </c>
      <c r="G2690" s="15"/>
      <c r="H2690" s="15"/>
      <c r="I2690" s="15"/>
      <c r="J2690" s="18">
        <v>2</v>
      </c>
      <c r="L2690" s="15" t="s">
        <v>252</v>
      </c>
      <c r="M2690" s="15" t="s">
        <v>14</v>
      </c>
      <c r="N2690" s="15" t="s">
        <v>7452</v>
      </c>
      <c r="O2690" s="15"/>
      <c r="Q2690" s="10">
        <v>2</v>
      </c>
      <c r="S2690" s="15"/>
      <c r="T2690">
        <f t="shared" si="83"/>
        <v>12.566370614359172</v>
      </c>
      <c r="U2690" s="15" t="s">
        <v>7232</v>
      </c>
      <c r="V2690" s="15" t="s">
        <v>7233</v>
      </c>
    </row>
    <row r="2691" spans="1:22" ht="15" customHeight="1" x14ac:dyDescent="0.3">
      <c r="A2691" s="15" t="s">
        <v>18</v>
      </c>
      <c r="B2691" s="16">
        <v>42894</v>
      </c>
      <c r="C2691" s="16">
        <v>42894</v>
      </c>
      <c r="D2691" s="15">
        <f t="shared" ref="D2691:D2754" si="84">YEAR(C2691)</f>
        <v>2017</v>
      </c>
      <c r="E2691" s="15" t="s">
        <v>859</v>
      </c>
      <c r="F2691" s="15" t="s">
        <v>290</v>
      </c>
      <c r="G2691" s="15"/>
      <c r="H2691" s="15"/>
      <c r="I2691" s="15"/>
      <c r="J2691" s="18">
        <v>25</v>
      </c>
      <c r="L2691" s="15" t="s">
        <v>252</v>
      </c>
      <c r="M2691" s="15" t="s">
        <v>14</v>
      </c>
      <c r="N2691" s="15" t="s">
        <v>7452</v>
      </c>
      <c r="O2691" s="15"/>
      <c r="Q2691" s="10">
        <v>25</v>
      </c>
      <c r="S2691" s="15"/>
      <c r="T2691">
        <f t="shared" ref="T2691:T2754" si="85">PI()*(Q2691^2)</f>
        <v>1963.4954084936207</v>
      </c>
      <c r="U2691" s="15" t="s">
        <v>7234</v>
      </c>
      <c r="V2691" s="15" t="s">
        <v>7235</v>
      </c>
    </row>
    <row r="2692" spans="1:22" ht="15" customHeight="1" x14ac:dyDescent="0.3">
      <c r="A2692" s="15" t="s">
        <v>18</v>
      </c>
      <c r="B2692" s="16">
        <v>42894</v>
      </c>
      <c r="C2692" s="16">
        <v>42894</v>
      </c>
      <c r="D2692" s="15">
        <f t="shared" si="84"/>
        <v>2017</v>
      </c>
      <c r="E2692" s="15" t="s">
        <v>859</v>
      </c>
      <c r="F2692" s="15" t="s">
        <v>238</v>
      </c>
      <c r="G2692" s="15"/>
      <c r="H2692" s="15"/>
      <c r="I2692" s="15" t="s">
        <v>168</v>
      </c>
      <c r="J2692" s="18">
        <v>10</v>
      </c>
      <c r="L2692" s="15" t="s">
        <v>240</v>
      </c>
      <c r="M2692" s="15" t="s">
        <v>12</v>
      </c>
      <c r="N2692" s="15" t="s">
        <v>7451</v>
      </c>
      <c r="O2692" s="15"/>
      <c r="Q2692" s="10">
        <v>10</v>
      </c>
      <c r="S2692" s="15"/>
      <c r="T2692">
        <f t="shared" si="85"/>
        <v>314.15926535897933</v>
      </c>
      <c r="U2692" s="15" t="s">
        <v>7236</v>
      </c>
      <c r="V2692" s="15" t="s">
        <v>7237</v>
      </c>
    </row>
    <row r="2693" spans="1:22" ht="15" customHeight="1" x14ac:dyDescent="0.3">
      <c r="A2693" s="15" t="s">
        <v>18</v>
      </c>
      <c r="B2693" s="16">
        <v>42894</v>
      </c>
      <c r="C2693" s="16">
        <v>42894</v>
      </c>
      <c r="D2693" s="15">
        <f t="shared" si="84"/>
        <v>2017</v>
      </c>
      <c r="E2693" s="15" t="s">
        <v>859</v>
      </c>
      <c r="F2693" s="15" t="s">
        <v>290</v>
      </c>
      <c r="G2693" s="15"/>
      <c r="H2693" s="15"/>
      <c r="I2693" s="15" t="s">
        <v>7238</v>
      </c>
      <c r="J2693" s="18">
        <v>10</v>
      </c>
      <c r="L2693" s="15" t="s">
        <v>252</v>
      </c>
      <c r="M2693" s="15" t="s">
        <v>14</v>
      </c>
      <c r="N2693" s="15" t="s">
        <v>7451</v>
      </c>
      <c r="O2693" s="15"/>
      <c r="Q2693" s="10">
        <v>10</v>
      </c>
      <c r="S2693" s="15"/>
      <c r="T2693">
        <f t="shared" si="85"/>
        <v>314.15926535897933</v>
      </c>
      <c r="U2693" s="15" t="s">
        <v>7239</v>
      </c>
      <c r="V2693" s="15" t="s">
        <v>7240</v>
      </c>
    </row>
    <row r="2694" spans="1:22" ht="15" customHeight="1" x14ac:dyDescent="0.3">
      <c r="A2694" s="15" t="s">
        <v>18</v>
      </c>
      <c r="B2694" s="16">
        <v>42894</v>
      </c>
      <c r="C2694" s="16">
        <v>42894</v>
      </c>
      <c r="D2694" s="15">
        <f t="shared" si="84"/>
        <v>2017</v>
      </c>
      <c r="E2694" s="15" t="s">
        <v>859</v>
      </c>
      <c r="F2694" s="15" t="s">
        <v>238</v>
      </c>
      <c r="G2694" s="15"/>
      <c r="H2694" s="15"/>
      <c r="I2694" s="15"/>
      <c r="J2694" s="18">
        <v>20</v>
      </c>
      <c r="L2694" s="15" t="s">
        <v>252</v>
      </c>
      <c r="M2694" s="15" t="s">
        <v>7450</v>
      </c>
      <c r="N2694" s="15" t="s">
        <v>7453</v>
      </c>
      <c r="O2694" s="15"/>
      <c r="Q2694" s="10">
        <v>20</v>
      </c>
      <c r="S2694" s="15"/>
      <c r="T2694">
        <f t="shared" si="85"/>
        <v>1256.6370614359173</v>
      </c>
      <c r="U2694" s="15" t="s">
        <v>7241</v>
      </c>
      <c r="V2694" s="15" t="s">
        <v>7242</v>
      </c>
    </row>
    <row r="2695" spans="1:22" ht="15" customHeight="1" x14ac:dyDescent="0.3">
      <c r="A2695" s="15" t="s">
        <v>18</v>
      </c>
      <c r="B2695" s="16">
        <v>42894</v>
      </c>
      <c r="C2695" s="16">
        <v>42894</v>
      </c>
      <c r="D2695" s="15">
        <f t="shared" si="84"/>
        <v>2017</v>
      </c>
      <c r="E2695" s="15" t="s">
        <v>859</v>
      </c>
      <c r="F2695" s="15" t="s">
        <v>281</v>
      </c>
      <c r="G2695" s="15"/>
      <c r="H2695" s="15"/>
      <c r="I2695" s="15"/>
      <c r="J2695" s="18">
        <v>10</v>
      </c>
      <c r="L2695" s="15" t="s">
        <v>240</v>
      </c>
      <c r="M2695" s="15" t="s">
        <v>12</v>
      </c>
      <c r="N2695" s="15" t="s">
        <v>7452</v>
      </c>
      <c r="O2695" s="15"/>
      <c r="Q2695" s="10">
        <v>10</v>
      </c>
      <c r="S2695" s="15"/>
      <c r="T2695">
        <f t="shared" si="85"/>
        <v>314.15926535897933</v>
      </c>
      <c r="U2695" s="15" t="s">
        <v>7243</v>
      </c>
      <c r="V2695" s="15" t="s">
        <v>7244</v>
      </c>
    </row>
    <row r="2696" spans="1:22" ht="15" customHeight="1" x14ac:dyDescent="0.3">
      <c r="A2696" s="15" t="s">
        <v>18</v>
      </c>
      <c r="B2696" s="16">
        <v>42894</v>
      </c>
      <c r="C2696" s="16">
        <v>42894</v>
      </c>
      <c r="D2696" s="15">
        <f t="shared" si="84"/>
        <v>2017</v>
      </c>
      <c r="E2696" s="15" t="s">
        <v>859</v>
      </c>
      <c r="F2696" s="15" t="s">
        <v>281</v>
      </c>
      <c r="G2696" s="15"/>
      <c r="H2696" s="15"/>
      <c r="I2696" s="15"/>
      <c r="J2696" s="18">
        <v>60</v>
      </c>
      <c r="L2696" s="15" t="s">
        <v>252</v>
      </c>
      <c r="M2696" s="15" t="s">
        <v>7450</v>
      </c>
      <c r="N2696" s="15" t="s">
        <v>7453</v>
      </c>
      <c r="O2696" s="15"/>
      <c r="Q2696" s="10">
        <v>60</v>
      </c>
      <c r="S2696" s="15"/>
      <c r="T2696">
        <f t="shared" si="85"/>
        <v>11309.733552923255</v>
      </c>
      <c r="U2696" s="15" t="s">
        <v>7245</v>
      </c>
      <c r="V2696" s="15" t="s">
        <v>7246</v>
      </c>
    </row>
    <row r="2697" spans="1:22" ht="15" customHeight="1" x14ac:dyDescent="0.3">
      <c r="A2697" s="15" t="s">
        <v>18</v>
      </c>
      <c r="B2697" s="16">
        <v>42894</v>
      </c>
      <c r="C2697" s="16">
        <v>42894</v>
      </c>
      <c r="D2697" s="15">
        <f t="shared" si="84"/>
        <v>2017</v>
      </c>
      <c r="E2697" s="15" t="s">
        <v>859</v>
      </c>
      <c r="F2697" s="15" t="s">
        <v>238</v>
      </c>
      <c r="G2697" s="15"/>
      <c r="H2697" s="15"/>
      <c r="I2697" s="15"/>
      <c r="J2697" s="18">
        <v>15</v>
      </c>
      <c r="L2697" s="15" t="s">
        <v>240</v>
      </c>
      <c r="M2697" s="15" t="s">
        <v>12</v>
      </c>
      <c r="N2697" s="15" t="s">
        <v>7452</v>
      </c>
      <c r="O2697" s="15"/>
      <c r="Q2697" s="10">
        <v>15</v>
      </c>
      <c r="S2697" s="15"/>
      <c r="T2697">
        <f t="shared" si="85"/>
        <v>706.85834705770344</v>
      </c>
      <c r="U2697" s="15" t="s">
        <v>7247</v>
      </c>
      <c r="V2697" s="15" t="s">
        <v>7248</v>
      </c>
    </row>
    <row r="2698" spans="1:22" ht="15" customHeight="1" x14ac:dyDescent="0.3">
      <c r="A2698" s="15" t="s">
        <v>18</v>
      </c>
      <c r="B2698" s="16">
        <v>42894</v>
      </c>
      <c r="C2698" s="16">
        <v>42894</v>
      </c>
      <c r="D2698" s="15">
        <f t="shared" si="84"/>
        <v>2017</v>
      </c>
      <c r="E2698" s="15" t="s">
        <v>859</v>
      </c>
      <c r="F2698" s="15" t="s">
        <v>238</v>
      </c>
      <c r="G2698" s="15"/>
      <c r="H2698" s="15"/>
      <c r="I2698" s="15"/>
      <c r="J2698" s="18">
        <v>40</v>
      </c>
      <c r="L2698" s="15" t="s">
        <v>240</v>
      </c>
      <c r="M2698" s="15" t="s">
        <v>12</v>
      </c>
      <c r="N2698" s="15" t="s">
        <v>7453</v>
      </c>
      <c r="O2698" s="15"/>
      <c r="Q2698" s="10">
        <v>40</v>
      </c>
      <c r="S2698" s="15"/>
      <c r="T2698">
        <f t="shared" si="85"/>
        <v>5026.5482457436692</v>
      </c>
      <c r="U2698" s="15" t="s">
        <v>7249</v>
      </c>
      <c r="V2698" s="15" t="s">
        <v>7250</v>
      </c>
    </row>
    <row r="2699" spans="1:22" ht="15" customHeight="1" x14ac:dyDescent="0.3">
      <c r="A2699" s="15" t="s">
        <v>18</v>
      </c>
      <c r="B2699" s="16">
        <v>42894</v>
      </c>
      <c r="C2699" s="16">
        <v>42894</v>
      </c>
      <c r="D2699" s="15">
        <f t="shared" si="84"/>
        <v>2017</v>
      </c>
      <c r="E2699" s="15" t="s">
        <v>859</v>
      </c>
      <c r="F2699" s="15" t="s">
        <v>238</v>
      </c>
      <c r="G2699" s="15"/>
      <c r="H2699" s="15"/>
      <c r="I2699" s="15"/>
      <c r="J2699" s="18">
        <v>30</v>
      </c>
      <c r="L2699" s="15" t="s">
        <v>240</v>
      </c>
      <c r="M2699" s="15" t="s">
        <v>12</v>
      </c>
      <c r="N2699" s="15" t="s">
        <v>7453</v>
      </c>
      <c r="O2699" s="15"/>
      <c r="Q2699" s="10">
        <v>30</v>
      </c>
      <c r="S2699" s="15"/>
      <c r="T2699">
        <f t="shared" si="85"/>
        <v>2827.4333882308138</v>
      </c>
      <c r="U2699" s="15" t="s">
        <v>7251</v>
      </c>
      <c r="V2699" s="15" t="s">
        <v>7252</v>
      </c>
    </row>
    <row r="2700" spans="1:22" ht="15" customHeight="1" x14ac:dyDescent="0.3">
      <c r="A2700" s="15" t="s">
        <v>159</v>
      </c>
      <c r="B2700" s="16">
        <v>42898</v>
      </c>
      <c r="C2700" s="16">
        <v>42898</v>
      </c>
      <c r="D2700" s="15">
        <f t="shared" si="84"/>
        <v>2017</v>
      </c>
      <c r="E2700" s="15" t="s">
        <v>859</v>
      </c>
      <c r="F2700" s="15" t="s">
        <v>238</v>
      </c>
      <c r="G2700" s="15"/>
      <c r="H2700" s="15"/>
      <c r="I2700" s="15"/>
      <c r="J2700" s="18">
        <v>0</v>
      </c>
      <c r="L2700" s="15" t="s">
        <v>252</v>
      </c>
      <c r="M2700" s="15" t="s">
        <v>12</v>
      </c>
      <c r="N2700" s="15" t="s">
        <v>7451</v>
      </c>
      <c r="O2700" s="15"/>
      <c r="Q2700">
        <v>0.5</v>
      </c>
      <c r="S2700" s="15"/>
      <c r="T2700">
        <f t="shared" si="85"/>
        <v>0.78539816339744828</v>
      </c>
      <c r="U2700" s="15" t="s">
        <v>7253</v>
      </c>
      <c r="V2700" s="15" t="s">
        <v>7254</v>
      </c>
    </row>
    <row r="2701" spans="1:22" ht="15" customHeight="1" x14ac:dyDescent="0.3">
      <c r="A2701" s="15" t="s">
        <v>159</v>
      </c>
      <c r="B2701" s="16">
        <v>42898</v>
      </c>
      <c r="C2701" s="16">
        <v>42898</v>
      </c>
      <c r="D2701" s="15">
        <f t="shared" si="84"/>
        <v>2017</v>
      </c>
      <c r="E2701" s="15" t="s">
        <v>859</v>
      </c>
      <c r="F2701" s="15" t="s">
        <v>238</v>
      </c>
      <c r="G2701" s="15"/>
      <c r="H2701" s="15"/>
      <c r="I2701" s="15"/>
      <c r="J2701" s="18">
        <v>10</v>
      </c>
      <c r="L2701" s="15" t="s">
        <v>240</v>
      </c>
      <c r="M2701" s="15" t="s">
        <v>7450</v>
      </c>
      <c r="N2701" s="15" t="s">
        <v>7452</v>
      </c>
      <c r="O2701" s="15"/>
      <c r="Q2701" s="10">
        <v>10</v>
      </c>
      <c r="S2701" s="15"/>
      <c r="T2701">
        <f t="shared" si="85"/>
        <v>314.15926535897933</v>
      </c>
      <c r="U2701" s="15" t="s">
        <v>7255</v>
      </c>
      <c r="V2701" s="15" t="s">
        <v>7256</v>
      </c>
    </row>
    <row r="2702" spans="1:22" ht="15" customHeight="1" x14ac:dyDescent="0.3">
      <c r="A2702" s="15" t="s">
        <v>159</v>
      </c>
      <c r="B2702" s="16">
        <v>42898</v>
      </c>
      <c r="C2702" s="16">
        <v>42898</v>
      </c>
      <c r="D2702" s="15">
        <f t="shared" si="84"/>
        <v>2017</v>
      </c>
      <c r="E2702" s="15" t="s">
        <v>859</v>
      </c>
      <c r="F2702" s="15" t="s">
        <v>238</v>
      </c>
      <c r="G2702" s="15"/>
      <c r="H2702" s="15"/>
      <c r="I2702" s="15"/>
      <c r="J2702" s="18">
        <v>2</v>
      </c>
      <c r="L2702" s="15" t="s">
        <v>330</v>
      </c>
      <c r="M2702" s="15" t="s">
        <v>14</v>
      </c>
      <c r="N2702" s="15" t="s">
        <v>7451</v>
      </c>
      <c r="O2702" s="15"/>
      <c r="Q2702" s="10">
        <v>2</v>
      </c>
      <c r="S2702" s="15"/>
      <c r="T2702">
        <f t="shared" si="85"/>
        <v>12.566370614359172</v>
      </c>
      <c r="U2702" s="15" t="s">
        <v>7257</v>
      </c>
      <c r="V2702" s="15" t="s">
        <v>7258</v>
      </c>
    </row>
    <row r="2703" spans="1:22" ht="15" customHeight="1" x14ac:dyDescent="0.3">
      <c r="A2703" s="15" t="s">
        <v>159</v>
      </c>
      <c r="B2703" s="16">
        <v>42898</v>
      </c>
      <c r="C2703" s="16">
        <v>42898</v>
      </c>
      <c r="D2703" s="15">
        <f t="shared" si="84"/>
        <v>2017</v>
      </c>
      <c r="E2703" s="15" t="s">
        <v>859</v>
      </c>
      <c r="F2703" s="15" t="s">
        <v>290</v>
      </c>
      <c r="G2703" s="15"/>
      <c r="H2703" s="15"/>
      <c r="I2703" s="15"/>
      <c r="J2703" s="18">
        <v>6</v>
      </c>
      <c r="L2703" s="15" t="s">
        <v>252</v>
      </c>
      <c r="M2703" s="15" t="s">
        <v>7450</v>
      </c>
      <c r="N2703" s="15" t="s">
        <v>7451</v>
      </c>
      <c r="O2703" s="15"/>
      <c r="Q2703" s="10">
        <v>6</v>
      </c>
      <c r="S2703" s="15"/>
      <c r="T2703">
        <f t="shared" si="85"/>
        <v>113.09733552923255</v>
      </c>
      <c r="U2703" s="15" t="s">
        <v>7259</v>
      </c>
      <c r="V2703" s="15" t="s">
        <v>7260</v>
      </c>
    </row>
    <row r="2704" spans="1:22" ht="15" customHeight="1" x14ac:dyDescent="0.3">
      <c r="A2704" s="15" t="s">
        <v>159</v>
      </c>
      <c r="B2704" s="16">
        <v>42898</v>
      </c>
      <c r="C2704" s="16">
        <v>42898</v>
      </c>
      <c r="D2704" s="15">
        <f t="shared" si="84"/>
        <v>2017</v>
      </c>
      <c r="E2704" s="15" t="s">
        <v>859</v>
      </c>
      <c r="F2704" s="15" t="s">
        <v>238</v>
      </c>
      <c r="G2704" s="15"/>
      <c r="H2704" s="15"/>
      <c r="I2704" s="15"/>
      <c r="J2704" s="18">
        <v>0</v>
      </c>
      <c r="L2704" s="15" t="s">
        <v>330</v>
      </c>
      <c r="M2704" s="15" t="s">
        <v>7450</v>
      </c>
      <c r="N2704" s="15" t="s">
        <v>7451</v>
      </c>
      <c r="O2704" s="15"/>
      <c r="Q2704">
        <v>0.5</v>
      </c>
      <c r="S2704" s="15"/>
      <c r="T2704">
        <f t="shared" si="85"/>
        <v>0.78539816339744828</v>
      </c>
      <c r="U2704" s="15" t="s">
        <v>7261</v>
      </c>
      <c r="V2704" s="15" t="s">
        <v>7262</v>
      </c>
    </row>
    <row r="2705" spans="1:22" ht="15" customHeight="1" x14ac:dyDescent="0.3">
      <c r="A2705" s="15" t="s">
        <v>159</v>
      </c>
      <c r="B2705" s="16">
        <v>42898</v>
      </c>
      <c r="C2705" s="16">
        <v>42898</v>
      </c>
      <c r="D2705" s="15">
        <f t="shared" si="84"/>
        <v>2017</v>
      </c>
      <c r="E2705" s="15" t="s">
        <v>859</v>
      </c>
      <c r="F2705" s="15" t="s">
        <v>238</v>
      </c>
      <c r="G2705" s="15"/>
      <c r="H2705" s="15"/>
      <c r="I2705" s="15"/>
      <c r="J2705" s="18">
        <v>5</v>
      </c>
      <c r="L2705" s="15" t="s">
        <v>240</v>
      </c>
      <c r="M2705" s="15" t="s">
        <v>7450</v>
      </c>
      <c r="N2705" s="15" t="s">
        <v>7451</v>
      </c>
      <c r="O2705" s="15"/>
      <c r="Q2705" s="10">
        <v>5</v>
      </c>
      <c r="S2705" s="15"/>
      <c r="T2705">
        <f t="shared" si="85"/>
        <v>78.539816339744831</v>
      </c>
      <c r="U2705" s="15" t="s">
        <v>7263</v>
      </c>
      <c r="V2705" s="15" t="s">
        <v>7264</v>
      </c>
    </row>
    <row r="2706" spans="1:22" ht="15" customHeight="1" x14ac:dyDescent="0.3">
      <c r="A2706" s="15" t="s">
        <v>159</v>
      </c>
      <c r="B2706" s="16">
        <v>42898</v>
      </c>
      <c r="C2706" s="16">
        <v>42898</v>
      </c>
      <c r="D2706" s="15">
        <f t="shared" si="84"/>
        <v>2017</v>
      </c>
      <c r="E2706" s="15" t="s">
        <v>859</v>
      </c>
      <c r="F2706" s="15" t="s">
        <v>290</v>
      </c>
      <c r="G2706" s="15"/>
      <c r="H2706" s="15"/>
      <c r="I2706" s="15"/>
      <c r="J2706" s="18">
        <v>5</v>
      </c>
      <c r="L2706" s="15" t="s">
        <v>240</v>
      </c>
      <c r="M2706" s="15" t="s">
        <v>7450</v>
      </c>
      <c r="N2706" s="15" t="s">
        <v>7451</v>
      </c>
      <c r="O2706" s="15"/>
      <c r="Q2706" s="10">
        <v>5</v>
      </c>
      <c r="S2706" s="15"/>
      <c r="T2706">
        <f t="shared" si="85"/>
        <v>78.539816339744831</v>
      </c>
      <c r="U2706" s="15" t="s">
        <v>7265</v>
      </c>
      <c r="V2706" s="15" t="s">
        <v>7266</v>
      </c>
    </row>
    <row r="2707" spans="1:22" ht="15" customHeight="1" x14ac:dyDescent="0.3">
      <c r="A2707" s="15" t="s">
        <v>143</v>
      </c>
      <c r="B2707" s="16">
        <v>42899</v>
      </c>
      <c r="C2707" s="16">
        <v>42899</v>
      </c>
      <c r="D2707" s="15">
        <f t="shared" si="84"/>
        <v>2017</v>
      </c>
      <c r="E2707" s="15" t="s">
        <v>859</v>
      </c>
      <c r="F2707" s="15" t="s">
        <v>429</v>
      </c>
      <c r="G2707" s="15"/>
      <c r="H2707" s="15"/>
      <c r="I2707" s="15"/>
      <c r="J2707" s="18">
        <v>10</v>
      </c>
      <c r="L2707" s="15" t="s">
        <v>252</v>
      </c>
      <c r="M2707" s="15" t="s">
        <v>14</v>
      </c>
      <c r="N2707" s="15" t="s">
        <v>7452</v>
      </c>
      <c r="O2707" s="15"/>
      <c r="Q2707" s="10">
        <v>10</v>
      </c>
      <c r="S2707" s="15"/>
      <c r="T2707">
        <f t="shared" si="85"/>
        <v>314.15926535897933</v>
      </c>
      <c r="U2707" s="15" t="s">
        <v>7267</v>
      </c>
      <c r="V2707" s="15" t="s">
        <v>7268</v>
      </c>
    </row>
    <row r="2708" spans="1:22" ht="15" customHeight="1" x14ac:dyDescent="0.3">
      <c r="A2708" s="15" t="s">
        <v>143</v>
      </c>
      <c r="B2708" s="16">
        <v>42899</v>
      </c>
      <c r="C2708" s="16">
        <v>42899</v>
      </c>
      <c r="D2708" s="15">
        <f t="shared" si="84"/>
        <v>2017</v>
      </c>
      <c r="E2708" s="15" t="s">
        <v>859</v>
      </c>
      <c r="F2708" s="15" t="s">
        <v>429</v>
      </c>
      <c r="G2708" s="15"/>
      <c r="H2708" s="15"/>
      <c r="I2708" s="15"/>
      <c r="J2708" s="18">
        <v>20</v>
      </c>
      <c r="L2708" s="15" t="s">
        <v>240</v>
      </c>
      <c r="M2708" s="15" t="s">
        <v>14</v>
      </c>
      <c r="N2708" s="15" t="s">
        <v>7451</v>
      </c>
      <c r="O2708" s="15"/>
      <c r="Q2708" s="10">
        <v>20</v>
      </c>
      <c r="S2708" s="15"/>
      <c r="T2708">
        <f t="shared" si="85"/>
        <v>1256.6370614359173</v>
      </c>
      <c r="U2708" s="15" t="s">
        <v>7269</v>
      </c>
      <c r="V2708" s="15" t="s">
        <v>7270</v>
      </c>
    </row>
    <row r="2709" spans="1:22" ht="15" customHeight="1" x14ac:dyDescent="0.3">
      <c r="A2709" s="15" t="s">
        <v>143</v>
      </c>
      <c r="B2709" s="16">
        <v>42899</v>
      </c>
      <c r="C2709" s="16">
        <v>42899</v>
      </c>
      <c r="D2709" s="15">
        <f t="shared" si="84"/>
        <v>2017</v>
      </c>
      <c r="E2709" s="15" t="s">
        <v>859</v>
      </c>
      <c r="F2709" s="15" t="s">
        <v>238</v>
      </c>
      <c r="G2709" s="15"/>
      <c r="H2709" s="15"/>
      <c r="I2709" s="15"/>
      <c r="J2709" s="18">
        <v>5</v>
      </c>
      <c r="L2709" s="15" t="s">
        <v>252</v>
      </c>
      <c r="M2709" s="15" t="s">
        <v>14</v>
      </c>
      <c r="N2709" s="15" t="s">
        <v>7451</v>
      </c>
      <c r="O2709" s="15"/>
      <c r="Q2709" s="10">
        <v>5</v>
      </c>
      <c r="S2709" s="15"/>
      <c r="T2709">
        <f t="shared" si="85"/>
        <v>78.539816339744831</v>
      </c>
      <c r="U2709" s="15" t="s">
        <v>7271</v>
      </c>
      <c r="V2709" s="15" t="s">
        <v>7272</v>
      </c>
    </row>
    <row r="2710" spans="1:22" ht="15" customHeight="1" x14ac:dyDescent="0.3">
      <c r="A2710" s="15" t="s">
        <v>143</v>
      </c>
      <c r="B2710" s="16">
        <v>42899</v>
      </c>
      <c r="C2710" s="16">
        <v>42899</v>
      </c>
      <c r="D2710" s="15">
        <f t="shared" si="84"/>
        <v>2017</v>
      </c>
      <c r="E2710" s="15" t="s">
        <v>859</v>
      </c>
      <c r="F2710" s="15" t="s">
        <v>238</v>
      </c>
      <c r="G2710" s="15"/>
      <c r="H2710" s="15"/>
      <c r="I2710" s="15"/>
      <c r="J2710" s="18">
        <v>2</v>
      </c>
      <c r="L2710" s="15" t="s">
        <v>240</v>
      </c>
      <c r="M2710" s="15" t="s">
        <v>14</v>
      </c>
      <c r="N2710" s="15" t="s">
        <v>7451</v>
      </c>
      <c r="O2710" s="15"/>
      <c r="Q2710" s="10">
        <v>2</v>
      </c>
      <c r="S2710" s="15"/>
      <c r="T2710">
        <f t="shared" si="85"/>
        <v>12.566370614359172</v>
      </c>
      <c r="U2710" s="15" t="s">
        <v>7273</v>
      </c>
      <c r="V2710" s="15" t="s">
        <v>7274</v>
      </c>
    </row>
    <row r="2711" spans="1:22" ht="15" customHeight="1" x14ac:dyDescent="0.3">
      <c r="A2711" s="15" t="s">
        <v>188</v>
      </c>
      <c r="B2711" s="16">
        <v>42900</v>
      </c>
      <c r="C2711" s="16">
        <v>42900</v>
      </c>
      <c r="D2711" s="15">
        <f t="shared" si="84"/>
        <v>2017</v>
      </c>
      <c r="E2711" s="15" t="s">
        <v>859</v>
      </c>
      <c r="F2711" s="15" t="s">
        <v>238</v>
      </c>
      <c r="G2711" s="15"/>
      <c r="H2711" s="15"/>
      <c r="I2711" s="15"/>
      <c r="J2711" s="18">
        <v>5</v>
      </c>
      <c r="L2711" s="15" t="s">
        <v>240</v>
      </c>
      <c r="M2711" s="15" t="s">
        <v>14</v>
      </c>
      <c r="N2711" s="15" t="s">
        <v>7451</v>
      </c>
      <c r="O2711" s="15"/>
      <c r="Q2711" s="10">
        <v>5</v>
      </c>
      <c r="S2711" s="15"/>
      <c r="T2711">
        <f t="shared" si="85"/>
        <v>78.539816339744831</v>
      </c>
      <c r="U2711" s="15" t="s">
        <v>7275</v>
      </c>
      <c r="V2711" s="15" t="s">
        <v>7276</v>
      </c>
    </row>
    <row r="2712" spans="1:22" ht="15" customHeight="1" x14ac:dyDescent="0.3">
      <c r="A2712" s="15" t="s">
        <v>188</v>
      </c>
      <c r="B2712" s="16">
        <v>42900</v>
      </c>
      <c r="C2712" s="16">
        <v>42900</v>
      </c>
      <c r="D2712" s="15">
        <f t="shared" si="84"/>
        <v>2017</v>
      </c>
      <c r="E2712" s="15" t="s">
        <v>859</v>
      </c>
      <c r="F2712" s="15" t="s">
        <v>238</v>
      </c>
      <c r="G2712" s="15"/>
      <c r="H2712" s="15"/>
      <c r="I2712" s="15"/>
      <c r="J2712" s="18">
        <v>0</v>
      </c>
      <c r="L2712" s="15" t="s">
        <v>330</v>
      </c>
      <c r="M2712" s="15" t="s">
        <v>14</v>
      </c>
      <c r="N2712" s="15" t="s">
        <v>7451</v>
      </c>
      <c r="O2712" s="15"/>
      <c r="Q2712">
        <v>0.5</v>
      </c>
      <c r="S2712" s="15"/>
      <c r="T2712">
        <f t="shared" si="85"/>
        <v>0.78539816339744828</v>
      </c>
      <c r="U2712" s="15" t="s">
        <v>7277</v>
      </c>
      <c r="V2712" s="15" t="s">
        <v>7278</v>
      </c>
    </row>
    <row r="2713" spans="1:22" ht="15" customHeight="1" x14ac:dyDescent="0.3">
      <c r="A2713" s="15" t="s">
        <v>188</v>
      </c>
      <c r="B2713" s="16">
        <v>42900</v>
      </c>
      <c r="C2713" s="16">
        <v>42900</v>
      </c>
      <c r="D2713" s="15">
        <f t="shared" si="84"/>
        <v>2017</v>
      </c>
      <c r="E2713" s="15" t="s">
        <v>859</v>
      </c>
      <c r="F2713" s="15" t="s">
        <v>238</v>
      </c>
      <c r="G2713" s="15"/>
      <c r="H2713" s="15"/>
      <c r="I2713" s="15"/>
      <c r="J2713" s="18">
        <v>10</v>
      </c>
      <c r="L2713" s="15" t="s">
        <v>240</v>
      </c>
      <c r="M2713" s="15" t="s">
        <v>14</v>
      </c>
      <c r="N2713" s="15" t="s">
        <v>7452</v>
      </c>
      <c r="O2713" s="15"/>
      <c r="Q2713" s="10">
        <v>10</v>
      </c>
      <c r="S2713" s="15"/>
      <c r="T2713">
        <f t="shared" si="85"/>
        <v>314.15926535897933</v>
      </c>
      <c r="U2713" s="15" t="s">
        <v>7279</v>
      </c>
      <c r="V2713" s="15" t="s">
        <v>7280</v>
      </c>
    </row>
    <row r="2714" spans="1:22" ht="15" customHeight="1" x14ac:dyDescent="0.3">
      <c r="A2714" s="15" t="s">
        <v>188</v>
      </c>
      <c r="B2714" s="16">
        <v>42900</v>
      </c>
      <c r="C2714" s="16">
        <v>42900</v>
      </c>
      <c r="D2714" s="15">
        <f t="shared" si="84"/>
        <v>2017</v>
      </c>
      <c r="E2714" s="15" t="s">
        <v>859</v>
      </c>
      <c r="F2714" s="15" t="s">
        <v>238</v>
      </c>
      <c r="G2714" s="15"/>
      <c r="H2714" s="15"/>
      <c r="I2714" s="15"/>
      <c r="J2714" s="18">
        <v>0</v>
      </c>
      <c r="L2714" s="15" t="s">
        <v>330</v>
      </c>
      <c r="M2714" s="15" t="s">
        <v>14</v>
      </c>
      <c r="N2714" s="15" t="s">
        <v>7451</v>
      </c>
      <c r="O2714" s="15"/>
      <c r="Q2714">
        <v>0.5</v>
      </c>
      <c r="S2714" s="15"/>
      <c r="T2714">
        <f t="shared" si="85"/>
        <v>0.78539816339744828</v>
      </c>
      <c r="U2714" s="15" t="s">
        <v>7281</v>
      </c>
      <c r="V2714" s="15" t="s">
        <v>7282</v>
      </c>
    </row>
    <row r="2715" spans="1:22" ht="15" customHeight="1" x14ac:dyDescent="0.3">
      <c r="A2715" s="15" t="s">
        <v>188</v>
      </c>
      <c r="B2715" s="16">
        <v>42900</v>
      </c>
      <c r="C2715" s="16">
        <v>42900</v>
      </c>
      <c r="D2715" s="15">
        <f t="shared" si="84"/>
        <v>2017</v>
      </c>
      <c r="E2715" s="15" t="s">
        <v>859</v>
      </c>
      <c r="F2715" s="15" t="s">
        <v>238</v>
      </c>
      <c r="G2715" s="15"/>
      <c r="H2715" s="15"/>
      <c r="I2715" s="15"/>
      <c r="J2715" s="18">
        <v>1</v>
      </c>
      <c r="L2715" s="15" t="s">
        <v>240</v>
      </c>
      <c r="M2715" s="15" t="s">
        <v>7450</v>
      </c>
      <c r="N2715" s="15" t="s">
        <v>7451</v>
      </c>
      <c r="O2715" s="15"/>
      <c r="Q2715" s="10">
        <v>1</v>
      </c>
      <c r="S2715" s="15"/>
      <c r="T2715">
        <f t="shared" si="85"/>
        <v>3.1415926535897931</v>
      </c>
      <c r="U2715" s="15" t="s">
        <v>7283</v>
      </c>
      <c r="V2715" s="15" t="s">
        <v>7284</v>
      </c>
    </row>
    <row r="2716" spans="1:22" ht="15" customHeight="1" x14ac:dyDescent="0.3">
      <c r="A2716" s="15" t="s">
        <v>188</v>
      </c>
      <c r="B2716" s="16">
        <v>42900</v>
      </c>
      <c r="C2716" s="16">
        <v>42900</v>
      </c>
      <c r="D2716" s="15">
        <f t="shared" si="84"/>
        <v>2017</v>
      </c>
      <c r="E2716" s="15" t="s">
        <v>859</v>
      </c>
      <c r="F2716" s="15" t="s">
        <v>238</v>
      </c>
      <c r="G2716" s="15"/>
      <c r="H2716" s="15"/>
      <c r="I2716" s="15"/>
      <c r="J2716" s="18">
        <v>20</v>
      </c>
      <c r="L2716" s="15" t="s">
        <v>240</v>
      </c>
      <c r="M2716" s="15" t="s">
        <v>7450</v>
      </c>
      <c r="N2716" s="15" t="s">
        <v>7451</v>
      </c>
      <c r="O2716" s="15"/>
      <c r="Q2716" s="10">
        <v>20</v>
      </c>
      <c r="S2716" s="15"/>
      <c r="T2716">
        <f t="shared" si="85"/>
        <v>1256.6370614359173</v>
      </c>
      <c r="U2716" s="15" t="s">
        <v>7285</v>
      </c>
      <c r="V2716" s="15" t="s">
        <v>7286</v>
      </c>
    </row>
    <row r="2717" spans="1:22" ht="15" customHeight="1" x14ac:dyDescent="0.3">
      <c r="A2717" s="15" t="s">
        <v>188</v>
      </c>
      <c r="B2717" s="16">
        <v>42900</v>
      </c>
      <c r="C2717" s="16">
        <v>42900</v>
      </c>
      <c r="D2717" s="15">
        <f t="shared" si="84"/>
        <v>2017</v>
      </c>
      <c r="E2717" s="15" t="s">
        <v>859</v>
      </c>
      <c r="F2717" s="15" t="s">
        <v>238</v>
      </c>
      <c r="G2717" s="15"/>
      <c r="H2717" s="15"/>
      <c r="I2717" s="15"/>
      <c r="J2717" s="18">
        <v>20</v>
      </c>
      <c r="L2717" s="15" t="s">
        <v>240</v>
      </c>
      <c r="M2717" s="15" t="s">
        <v>14</v>
      </c>
      <c r="N2717" s="15" t="s">
        <v>7452</v>
      </c>
      <c r="O2717" s="15"/>
      <c r="Q2717" s="10">
        <v>20</v>
      </c>
      <c r="S2717" s="15"/>
      <c r="T2717">
        <f t="shared" si="85"/>
        <v>1256.6370614359173</v>
      </c>
      <c r="U2717" s="15" t="s">
        <v>7287</v>
      </c>
      <c r="V2717" s="15" t="s">
        <v>7288</v>
      </c>
    </row>
    <row r="2718" spans="1:22" ht="15" customHeight="1" x14ac:dyDescent="0.3">
      <c r="A2718" s="15" t="s">
        <v>188</v>
      </c>
      <c r="B2718" s="16">
        <v>42900</v>
      </c>
      <c r="C2718" s="16">
        <v>42900</v>
      </c>
      <c r="D2718" s="15">
        <f t="shared" si="84"/>
        <v>2017</v>
      </c>
      <c r="E2718" s="15" t="s">
        <v>859</v>
      </c>
      <c r="F2718" s="15" t="s">
        <v>238</v>
      </c>
      <c r="G2718" s="15"/>
      <c r="H2718" s="15"/>
      <c r="I2718" s="15"/>
      <c r="J2718" s="18">
        <v>20</v>
      </c>
      <c r="L2718" s="15" t="s">
        <v>240</v>
      </c>
      <c r="M2718" s="15" t="s">
        <v>14</v>
      </c>
      <c r="N2718" s="15" t="s">
        <v>7452</v>
      </c>
      <c r="O2718" s="15"/>
      <c r="Q2718" s="10">
        <v>20</v>
      </c>
      <c r="S2718" s="15"/>
      <c r="T2718">
        <f t="shared" si="85"/>
        <v>1256.6370614359173</v>
      </c>
      <c r="U2718" s="15" t="s">
        <v>7289</v>
      </c>
      <c r="V2718" s="15" t="s">
        <v>7290</v>
      </c>
    </row>
    <row r="2719" spans="1:22" ht="15" customHeight="1" x14ac:dyDescent="0.3">
      <c r="A2719" s="15" t="s">
        <v>186</v>
      </c>
      <c r="B2719" s="16">
        <v>42900</v>
      </c>
      <c r="C2719" s="16">
        <v>42900</v>
      </c>
      <c r="D2719" s="15">
        <f t="shared" si="84"/>
        <v>2017</v>
      </c>
      <c r="E2719" s="15" t="s">
        <v>859</v>
      </c>
      <c r="F2719" s="15" t="s">
        <v>238</v>
      </c>
      <c r="G2719" s="15"/>
      <c r="H2719" s="15"/>
      <c r="I2719" s="15"/>
      <c r="J2719" s="18">
        <v>0</v>
      </c>
      <c r="L2719" s="15" t="s">
        <v>330</v>
      </c>
      <c r="M2719" s="15" t="s">
        <v>12</v>
      </c>
      <c r="N2719" s="15" t="s">
        <v>7451</v>
      </c>
      <c r="O2719" s="15"/>
      <c r="Q2719">
        <v>0.5</v>
      </c>
      <c r="S2719" s="15"/>
      <c r="T2719">
        <f t="shared" si="85"/>
        <v>0.78539816339744828</v>
      </c>
      <c r="U2719" s="15" t="s">
        <v>7291</v>
      </c>
      <c r="V2719" s="15" t="s">
        <v>7292</v>
      </c>
    </row>
    <row r="2720" spans="1:22" ht="15" customHeight="1" x14ac:dyDescent="0.3">
      <c r="A2720" s="15" t="s">
        <v>186</v>
      </c>
      <c r="B2720" s="16">
        <v>42900</v>
      </c>
      <c r="C2720" s="16">
        <v>42900</v>
      </c>
      <c r="D2720" s="15">
        <f t="shared" si="84"/>
        <v>2017</v>
      </c>
      <c r="E2720" s="15" t="s">
        <v>859</v>
      </c>
      <c r="F2720" s="15" t="s">
        <v>238</v>
      </c>
      <c r="G2720" s="15"/>
      <c r="H2720" s="15"/>
      <c r="I2720" s="15"/>
      <c r="J2720" s="18">
        <v>30</v>
      </c>
      <c r="L2720" s="15" t="s">
        <v>240</v>
      </c>
      <c r="M2720" s="15" t="s">
        <v>7450</v>
      </c>
      <c r="N2720" s="15" t="s">
        <v>7452</v>
      </c>
      <c r="O2720" s="15"/>
      <c r="Q2720" s="10">
        <v>30</v>
      </c>
      <c r="S2720" s="15"/>
      <c r="T2720">
        <f t="shared" si="85"/>
        <v>2827.4333882308138</v>
      </c>
      <c r="U2720" s="15" t="s">
        <v>7293</v>
      </c>
      <c r="V2720" s="15" t="s">
        <v>7294</v>
      </c>
    </row>
    <row r="2721" spans="1:22" ht="15" customHeight="1" x14ac:dyDescent="0.3">
      <c r="A2721" s="15" t="s">
        <v>182</v>
      </c>
      <c r="B2721" s="16">
        <v>42900</v>
      </c>
      <c r="C2721" s="16">
        <v>42900</v>
      </c>
      <c r="D2721" s="15">
        <f t="shared" si="84"/>
        <v>2017</v>
      </c>
      <c r="E2721" s="15" t="s">
        <v>859</v>
      </c>
      <c r="F2721" s="15" t="s">
        <v>266</v>
      </c>
      <c r="G2721" s="15"/>
      <c r="H2721" s="15"/>
      <c r="I2721" s="15"/>
      <c r="J2721" s="18">
        <v>40</v>
      </c>
      <c r="L2721" s="15" t="s">
        <v>252</v>
      </c>
      <c r="M2721" s="15" t="s">
        <v>14</v>
      </c>
      <c r="N2721" s="15" t="s">
        <v>7452</v>
      </c>
      <c r="O2721" s="15"/>
      <c r="Q2721" s="10">
        <v>40</v>
      </c>
      <c r="S2721" s="15"/>
      <c r="T2721">
        <f t="shared" si="85"/>
        <v>5026.5482457436692</v>
      </c>
      <c r="U2721" s="15" t="s">
        <v>7295</v>
      </c>
      <c r="V2721" s="15" t="s">
        <v>7296</v>
      </c>
    </row>
    <row r="2722" spans="1:22" ht="15" customHeight="1" x14ac:dyDescent="0.3">
      <c r="A2722" s="15" t="s">
        <v>101</v>
      </c>
      <c r="B2722" s="16">
        <v>42900</v>
      </c>
      <c r="C2722" s="16">
        <v>42900</v>
      </c>
      <c r="D2722" s="15">
        <f t="shared" si="84"/>
        <v>2017</v>
      </c>
      <c r="E2722" s="15" t="s">
        <v>859</v>
      </c>
      <c r="F2722" s="15" t="s">
        <v>238</v>
      </c>
      <c r="G2722" s="15"/>
      <c r="H2722" s="15"/>
      <c r="I2722" s="15"/>
      <c r="J2722" s="18">
        <v>20</v>
      </c>
      <c r="L2722" s="15" t="s">
        <v>240</v>
      </c>
      <c r="M2722" s="15" t="s">
        <v>7450</v>
      </c>
      <c r="N2722" s="15" t="s">
        <v>7451</v>
      </c>
      <c r="O2722" s="15"/>
      <c r="Q2722" s="10">
        <v>20</v>
      </c>
      <c r="S2722" s="15"/>
      <c r="T2722">
        <f t="shared" si="85"/>
        <v>1256.6370614359173</v>
      </c>
      <c r="U2722" s="15" t="s">
        <v>7297</v>
      </c>
      <c r="V2722" s="15" t="s">
        <v>7298</v>
      </c>
    </row>
    <row r="2723" spans="1:22" ht="15" customHeight="1" x14ac:dyDescent="0.3">
      <c r="A2723" s="15" t="s">
        <v>101</v>
      </c>
      <c r="B2723" s="16">
        <v>42900</v>
      </c>
      <c r="C2723" s="16">
        <v>42900</v>
      </c>
      <c r="D2723" s="15">
        <f t="shared" si="84"/>
        <v>2017</v>
      </c>
      <c r="E2723" s="15" t="s">
        <v>859</v>
      </c>
      <c r="F2723" s="15" t="s">
        <v>360</v>
      </c>
      <c r="G2723" s="15"/>
      <c r="H2723" s="15"/>
      <c r="I2723" s="15"/>
      <c r="J2723" s="18">
        <v>5</v>
      </c>
      <c r="L2723" s="15" t="s">
        <v>330</v>
      </c>
      <c r="M2723" s="15" t="s">
        <v>14</v>
      </c>
      <c r="N2723" s="15" t="s">
        <v>7451</v>
      </c>
      <c r="O2723" s="15"/>
      <c r="Q2723" s="10">
        <v>5</v>
      </c>
      <c r="S2723" s="15"/>
      <c r="T2723">
        <f t="shared" si="85"/>
        <v>78.539816339744831</v>
      </c>
      <c r="U2723" s="15" t="s">
        <v>7299</v>
      </c>
      <c r="V2723" s="15" t="s">
        <v>7300</v>
      </c>
    </row>
    <row r="2724" spans="1:22" ht="15" customHeight="1" x14ac:dyDescent="0.3">
      <c r="A2724" s="15" t="s">
        <v>101</v>
      </c>
      <c r="B2724" s="16">
        <v>42900</v>
      </c>
      <c r="C2724" s="16">
        <v>42900</v>
      </c>
      <c r="D2724" s="15">
        <f t="shared" si="84"/>
        <v>2017</v>
      </c>
      <c r="E2724" s="15" t="s">
        <v>859</v>
      </c>
      <c r="F2724" s="15" t="s">
        <v>474</v>
      </c>
      <c r="G2724" s="15"/>
      <c r="H2724" s="15"/>
      <c r="I2724" s="15"/>
      <c r="J2724" s="18">
        <v>20</v>
      </c>
      <c r="L2724" s="15" t="s">
        <v>252</v>
      </c>
      <c r="M2724" s="15" t="s">
        <v>14</v>
      </c>
      <c r="N2724" s="15" t="s">
        <v>7452</v>
      </c>
      <c r="O2724" s="15"/>
      <c r="Q2724" s="10">
        <v>20</v>
      </c>
      <c r="S2724" s="15"/>
      <c r="T2724">
        <f t="shared" si="85"/>
        <v>1256.6370614359173</v>
      </c>
      <c r="U2724" s="15" t="s">
        <v>7301</v>
      </c>
      <c r="V2724" s="15" t="s">
        <v>7302</v>
      </c>
    </row>
    <row r="2725" spans="1:22" ht="15" customHeight="1" x14ac:dyDescent="0.3">
      <c r="A2725" s="15" t="s">
        <v>101</v>
      </c>
      <c r="B2725" s="16">
        <v>42900</v>
      </c>
      <c r="C2725" s="16">
        <v>42900</v>
      </c>
      <c r="D2725" s="15">
        <f t="shared" si="84"/>
        <v>2017</v>
      </c>
      <c r="E2725" s="15" t="s">
        <v>859</v>
      </c>
      <c r="F2725" s="15" t="s">
        <v>360</v>
      </c>
      <c r="G2725" s="15"/>
      <c r="H2725" s="15"/>
      <c r="I2725" s="15"/>
      <c r="J2725" s="18">
        <v>2</v>
      </c>
      <c r="L2725" s="15" t="s">
        <v>330</v>
      </c>
      <c r="M2725" s="15" t="s">
        <v>12</v>
      </c>
      <c r="N2725" s="15" t="s">
        <v>7451</v>
      </c>
      <c r="O2725" s="15"/>
      <c r="Q2725" s="10">
        <v>2</v>
      </c>
      <c r="S2725" s="15"/>
      <c r="T2725">
        <f t="shared" si="85"/>
        <v>12.566370614359172</v>
      </c>
      <c r="U2725" s="15" t="s">
        <v>7303</v>
      </c>
      <c r="V2725" s="15" t="s">
        <v>7304</v>
      </c>
    </row>
    <row r="2726" spans="1:22" ht="15" customHeight="1" x14ac:dyDescent="0.3">
      <c r="A2726" s="15" t="s">
        <v>101</v>
      </c>
      <c r="B2726" s="16">
        <v>42900</v>
      </c>
      <c r="C2726" s="16">
        <v>42900</v>
      </c>
      <c r="D2726" s="15">
        <f t="shared" si="84"/>
        <v>2017</v>
      </c>
      <c r="E2726" s="15" t="s">
        <v>859</v>
      </c>
      <c r="F2726" s="15" t="s">
        <v>266</v>
      </c>
      <c r="G2726" s="15"/>
      <c r="H2726" s="15"/>
      <c r="I2726" s="15"/>
      <c r="J2726" s="18">
        <v>20</v>
      </c>
      <c r="L2726" s="15" t="s">
        <v>252</v>
      </c>
      <c r="M2726" s="15" t="s">
        <v>14</v>
      </c>
      <c r="N2726" s="15" t="s">
        <v>7451</v>
      </c>
      <c r="O2726" s="15"/>
      <c r="Q2726" s="10">
        <v>20</v>
      </c>
      <c r="S2726" s="15"/>
      <c r="T2726">
        <f t="shared" si="85"/>
        <v>1256.6370614359173</v>
      </c>
      <c r="U2726" s="15" t="s">
        <v>7305</v>
      </c>
      <c r="V2726" s="15" t="s">
        <v>7306</v>
      </c>
    </row>
    <row r="2727" spans="1:22" ht="15" customHeight="1" x14ac:dyDescent="0.3">
      <c r="A2727" s="15" t="s">
        <v>21</v>
      </c>
      <c r="B2727" s="16">
        <v>42905</v>
      </c>
      <c r="C2727" s="16">
        <v>42905</v>
      </c>
      <c r="D2727" s="15">
        <f t="shared" si="84"/>
        <v>2017</v>
      </c>
      <c r="E2727" s="15" t="s">
        <v>859</v>
      </c>
      <c r="F2727" s="15" t="s">
        <v>257</v>
      </c>
      <c r="G2727" s="15"/>
      <c r="H2727" s="15"/>
      <c r="I2727" s="15"/>
      <c r="J2727" s="18">
        <v>3</v>
      </c>
      <c r="L2727" s="15" t="s">
        <v>252</v>
      </c>
      <c r="M2727" s="15" t="s">
        <v>7450</v>
      </c>
      <c r="N2727" s="15" t="s">
        <v>7451</v>
      </c>
      <c r="O2727" s="15"/>
      <c r="Q2727" s="10">
        <v>3</v>
      </c>
      <c r="S2727" s="15"/>
      <c r="T2727">
        <f t="shared" si="85"/>
        <v>28.274333882308138</v>
      </c>
      <c r="U2727" s="15" t="s">
        <v>7307</v>
      </c>
      <c r="V2727" s="15" t="s">
        <v>7308</v>
      </c>
    </row>
    <row r="2728" spans="1:22" ht="15" customHeight="1" x14ac:dyDescent="0.3">
      <c r="A2728" s="15" t="s">
        <v>21</v>
      </c>
      <c r="B2728" s="16">
        <v>42905</v>
      </c>
      <c r="C2728" s="16">
        <v>42905</v>
      </c>
      <c r="D2728" s="15">
        <f t="shared" si="84"/>
        <v>2017</v>
      </c>
      <c r="E2728" s="15" t="s">
        <v>859</v>
      </c>
      <c r="F2728" s="15" t="s">
        <v>262</v>
      </c>
      <c r="G2728" s="15"/>
      <c r="H2728" s="15"/>
      <c r="I2728" s="15"/>
      <c r="J2728" s="18">
        <v>5</v>
      </c>
      <c r="L2728" s="15" t="s">
        <v>252</v>
      </c>
      <c r="M2728" s="15" t="s">
        <v>12</v>
      </c>
      <c r="N2728" s="15" t="s">
        <v>7452</v>
      </c>
      <c r="O2728" s="15"/>
      <c r="Q2728" s="10">
        <v>5</v>
      </c>
      <c r="S2728" s="15"/>
      <c r="T2728">
        <f t="shared" si="85"/>
        <v>78.539816339744831</v>
      </c>
      <c r="U2728" s="15" t="s">
        <v>7309</v>
      </c>
      <c r="V2728" s="15" t="s">
        <v>7310</v>
      </c>
    </row>
    <row r="2729" spans="1:22" ht="15" customHeight="1" x14ac:dyDescent="0.3">
      <c r="A2729" s="15" t="s">
        <v>21</v>
      </c>
      <c r="B2729" s="16">
        <v>42905</v>
      </c>
      <c r="C2729" s="16">
        <v>42905</v>
      </c>
      <c r="D2729" s="15">
        <f t="shared" si="84"/>
        <v>2017</v>
      </c>
      <c r="E2729" s="15" t="s">
        <v>859</v>
      </c>
      <c r="F2729" s="15" t="s">
        <v>360</v>
      </c>
      <c r="G2729" s="15"/>
      <c r="H2729" s="15"/>
      <c r="I2729" s="15"/>
      <c r="J2729" s="18">
        <v>10</v>
      </c>
      <c r="L2729" s="15" t="s">
        <v>240</v>
      </c>
      <c r="M2729" s="15" t="s">
        <v>12</v>
      </c>
      <c r="N2729" s="15" t="s">
        <v>7451</v>
      </c>
      <c r="O2729" s="15"/>
      <c r="Q2729" s="10">
        <v>10</v>
      </c>
      <c r="S2729" s="15"/>
      <c r="T2729">
        <f t="shared" si="85"/>
        <v>314.15926535897933</v>
      </c>
      <c r="U2729" s="15" t="s">
        <v>7311</v>
      </c>
      <c r="V2729" s="15" t="s">
        <v>7312</v>
      </c>
    </row>
    <row r="2730" spans="1:22" ht="15" customHeight="1" x14ac:dyDescent="0.3">
      <c r="A2730" s="15" t="s">
        <v>21</v>
      </c>
      <c r="B2730" s="16">
        <v>42905</v>
      </c>
      <c r="C2730" s="16">
        <v>42905</v>
      </c>
      <c r="D2730" s="15">
        <f t="shared" si="84"/>
        <v>2017</v>
      </c>
      <c r="E2730" s="15" t="s">
        <v>859</v>
      </c>
      <c r="F2730" s="15" t="s">
        <v>474</v>
      </c>
      <c r="G2730" s="15"/>
      <c r="H2730" s="15"/>
      <c r="I2730" s="15"/>
      <c r="J2730" s="18">
        <v>15</v>
      </c>
      <c r="L2730" s="15" t="s">
        <v>240</v>
      </c>
      <c r="M2730" s="15" t="s">
        <v>14</v>
      </c>
      <c r="N2730" s="15" t="s">
        <v>7452</v>
      </c>
      <c r="O2730" s="15"/>
      <c r="Q2730" s="10">
        <v>15</v>
      </c>
      <c r="S2730" s="15"/>
      <c r="T2730">
        <f t="shared" si="85"/>
        <v>706.85834705770344</v>
      </c>
      <c r="U2730" s="15" t="s">
        <v>7313</v>
      </c>
      <c r="V2730" s="15" t="s">
        <v>7314</v>
      </c>
    </row>
    <row r="2731" spans="1:22" ht="15" customHeight="1" x14ac:dyDescent="0.3">
      <c r="A2731" s="15" t="s">
        <v>21</v>
      </c>
      <c r="B2731" s="16">
        <v>42905</v>
      </c>
      <c r="C2731" s="16">
        <v>42905</v>
      </c>
      <c r="D2731" s="15">
        <f t="shared" si="84"/>
        <v>2017</v>
      </c>
      <c r="E2731" s="15" t="s">
        <v>859</v>
      </c>
      <c r="F2731" s="15" t="s">
        <v>335</v>
      </c>
      <c r="G2731" s="15"/>
      <c r="H2731" s="15"/>
      <c r="I2731" s="15"/>
      <c r="J2731" s="18">
        <v>10</v>
      </c>
      <c r="L2731" s="15" t="s">
        <v>252</v>
      </c>
      <c r="M2731" s="15" t="s">
        <v>12</v>
      </c>
      <c r="N2731" s="15" t="s">
        <v>7452</v>
      </c>
      <c r="O2731" s="15"/>
      <c r="Q2731" s="10">
        <v>10</v>
      </c>
      <c r="S2731" s="15"/>
      <c r="T2731">
        <f t="shared" si="85"/>
        <v>314.15926535897933</v>
      </c>
      <c r="U2731" s="15" t="s">
        <v>7315</v>
      </c>
      <c r="V2731" s="15" t="s">
        <v>7316</v>
      </c>
    </row>
    <row r="2732" spans="1:22" ht="15" customHeight="1" x14ac:dyDescent="0.3">
      <c r="A2732" s="15" t="s">
        <v>21</v>
      </c>
      <c r="B2732" s="16">
        <v>42905</v>
      </c>
      <c r="C2732" s="16">
        <v>42905</v>
      </c>
      <c r="D2732" s="15">
        <f t="shared" si="84"/>
        <v>2017</v>
      </c>
      <c r="E2732" s="15" t="s">
        <v>859</v>
      </c>
      <c r="F2732" s="15" t="s">
        <v>266</v>
      </c>
      <c r="G2732" s="15"/>
      <c r="H2732" s="15"/>
      <c r="I2732" s="15"/>
      <c r="J2732" s="18">
        <v>30</v>
      </c>
      <c r="L2732" s="15" t="s">
        <v>252</v>
      </c>
      <c r="M2732" s="15" t="s">
        <v>7450</v>
      </c>
      <c r="N2732" s="15" t="s">
        <v>7452</v>
      </c>
      <c r="O2732" s="15"/>
      <c r="Q2732" s="10">
        <v>30</v>
      </c>
      <c r="S2732" s="15"/>
      <c r="T2732">
        <f t="shared" si="85"/>
        <v>2827.4333882308138</v>
      </c>
      <c r="U2732" s="15" t="s">
        <v>7317</v>
      </c>
      <c r="V2732" s="15" t="s">
        <v>7318</v>
      </c>
    </row>
    <row r="2733" spans="1:22" ht="15" customHeight="1" x14ac:dyDescent="0.3">
      <c r="A2733" s="15" t="s">
        <v>21</v>
      </c>
      <c r="B2733" s="16">
        <v>42905</v>
      </c>
      <c r="C2733" s="16">
        <v>42905</v>
      </c>
      <c r="D2733" s="15">
        <f t="shared" si="84"/>
        <v>2017</v>
      </c>
      <c r="E2733" s="15" t="s">
        <v>859</v>
      </c>
      <c r="F2733" s="15" t="s">
        <v>266</v>
      </c>
      <c r="G2733" s="15"/>
      <c r="H2733" s="15"/>
      <c r="I2733" s="15"/>
      <c r="J2733" s="18">
        <v>10</v>
      </c>
      <c r="L2733" s="15" t="s">
        <v>240</v>
      </c>
      <c r="M2733" s="15" t="s">
        <v>12</v>
      </c>
      <c r="N2733" s="15" t="s">
        <v>7451</v>
      </c>
      <c r="O2733" s="15"/>
      <c r="Q2733" s="10">
        <v>10</v>
      </c>
      <c r="S2733" s="15"/>
      <c r="T2733">
        <f t="shared" si="85"/>
        <v>314.15926535897933</v>
      </c>
      <c r="U2733" s="15" t="s">
        <v>7319</v>
      </c>
      <c r="V2733" s="15" t="s">
        <v>7320</v>
      </c>
    </row>
    <row r="2734" spans="1:22" ht="15" customHeight="1" x14ac:dyDescent="0.3">
      <c r="A2734" s="15" t="s">
        <v>21</v>
      </c>
      <c r="B2734" s="16">
        <v>42905</v>
      </c>
      <c r="C2734" s="16">
        <v>42905</v>
      </c>
      <c r="D2734" s="15">
        <f t="shared" si="84"/>
        <v>2017</v>
      </c>
      <c r="E2734" s="15" t="s">
        <v>859</v>
      </c>
      <c r="F2734" s="15" t="s">
        <v>257</v>
      </c>
      <c r="G2734" s="15"/>
      <c r="H2734" s="15"/>
      <c r="I2734" s="15"/>
      <c r="J2734" s="18">
        <v>5</v>
      </c>
      <c r="L2734" s="15" t="s">
        <v>240</v>
      </c>
      <c r="M2734" s="15" t="s">
        <v>7450</v>
      </c>
      <c r="N2734" s="15" t="s">
        <v>7451</v>
      </c>
      <c r="O2734" s="15"/>
      <c r="Q2734" s="10">
        <v>5</v>
      </c>
      <c r="S2734" s="15"/>
      <c r="T2734">
        <f t="shared" si="85"/>
        <v>78.539816339744831</v>
      </c>
      <c r="U2734" s="15" t="s">
        <v>7321</v>
      </c>
      <c r="V2734" s="15" t="s">
        <v>7322</v>
      </c>
    </row>
    <row r="2735" spans="1:22" ht="15" customHeight="1" x14ac:dyDescent="0.3">
      <c r="A2735" s="15" t="s">
        <v>21</v>
      </c>
      <c r="B2735" s="16">
        <v>42905</v>
      </c>
      <c r="C2735" s="16">
        <v>42905</v>
      </c>
      <c r="D2735" s="15">
        <f t="shared" si="84"/>
        <v>2017</v>
      </c>
      <c r="E2735" s="15" t="s">
        <v>859</v>
      </c>
      <c r="F2735" s="15" t="s">
        <v>474</v>
      </c>
      <c r="G2735" s="15"/>
      <c r="H2735" s="15"/>
      <c r="I2735" s="15"/>
      <c r="J2735" s="18">
        <v>20</v>
      </c>
      <c r="L2735" s="15" t="s">
        <v>252</v>
      </c>
      <c r="M2735" s="15" t="s">
        <v>12</v>
      </c>
      <c r="N2735" s="15" t="s">
        <v>7451</v>
      </c>
      <c r="O2735" s="15"/>
      <c r="Q2735" s="10">
        <v>20</v>
      </c>
      <c r="S2735" s="15"/>
      <c r="T2735">
        <f t="shared" si="85"/>
        <v>1256.6370614359173</v>
      </c>
      <c r="U2735" s="15" t="s">
        <v>7323</v>
      </c>
      <c r="V2735" s="15" t="s">
        <v>7324</v>
      </c>
    </row>
    <row r="2736" spans="1:22" ht="15" customHeight="1" x14ac:dyDescent="0.3">
      <c r="A2736" s="15" t="s">
        <v>21</v>
      </c>
      <c r="B2736" s="16">
        <v>42905</v>
      </c>
      <c r="C2736" s="16">
        <v>42905</v>
      </c>
      <c r="D2736" s="15">
        <f t="shared" si="84"/>
        <v>2017</v>
      </c>
      <c r="E2736" s="15" t="s">
        <v>859</v>
      </c>
      <c r="F2736" s="15" t="s">
        <v>474</v>
      </c>
      <c r="G2736" s="15"/>
      <c r="H2736" s="15"/>
      <c r="I2736" s="15"/>
      <c r="J2736" s="18">
        <v>10</v>
      </c>
      <c r="L2736" s="15" t="s">
        <v>252</v>
      </c>
      <c r="M2736" s="15" t="s">
        <v>14</v>
      </c>
      <c r="N2736" s="15" t="s">
        <v>7451</v>
      </c>
      <c r="O2736" s="15"/>
      <c r="Q2736" s="10">
        <v>10</v>
      </c>
      <c r="S2736" s="15"/>
      <c r="T2736">
        <f t="shared" si="85"/>
        <v>314.15926535897933</v>
      </c>
      <c r="U2736" s="15" t="s">
        <v>7325</v>
      </c>
      <c r="V2736" s="15" t="s">
        <v>7326</v>
      </c>
    </row>
    <row r="2737" spans="1:22" ht="15" customHeight="1" x14ac:dyDescent="0.3">
      <c r="A2737" s="15" t="s">
        <v>21</v>
      </c>
      <c r="B2737" s="16">
        <v>42905</v>
      </c>
      <c r="C2737" s="16">
        <v>42905</v>
      </c>
      <c r="D2737" s="15">
        <f t="shared" si="84"/>
        <v>2017</v>
      </c>
      <c r="E2737" s="15" t="s">
        <v>859</v>
      </c>
      <c r="F2737" s="15" t="s">
        <v>244</v>
      </c>
      <c r="G2737" s="15"/>
      <c r="H2737" s="15"/>
      <c r="I2737" s="15"/>
      <c r="J2737" s="18">
        <v>0</v>
      </c>
      <c r="L2737" s="15" t="s">
        <v>330</v>
      </c>
      <c r="M2737" s="15" t="s">
        <v>7450</v>
      </c>
      <c r="N2737" s="15" t="s">
        <v>7451</v>
      </c>
      <c r="O2737" s="15"/>
      <c r="Q2737">
        <v>0.5</v>
      </c>
      <c r="S2737" s="15"/>
      <c r="T2737">
        <f t="shared" si="85"/>
        <v>0.78539816339744828</v>
      </c>
      <c r="U2737" s="15" t="s">
        <v>7327</v>
      </c>
      <c r="V2737" s="15" t="s">
        <v>7328</v>
      </c>
    </row>
    <row r="2738" spans="1:22" ht="15" customHeight="1" x14ac:dyDescent="0.3">
      <c r="A2738" s="15" t="s">
        <v>21</v>
      </c>
      <c r="B2738" s="16">
        <v>42905</v>
      </c>
      <c r="C2738" s="16">
        <v>42905</v>
      </c>
      <c r="D2738" s="15">
        <f t="shared" si="84"/>
        <v>2017</v>
      </c>
      <c r="E2738" s="15" t="s">
        <v>859</v>
      </c>
      <c r="F2738" s="15" t="s">
        <v>244</v>
      </c>
      <c r="G2738" s="15"/>
      <c r="H2738" s="15"/>
      <c r="I2738" s="15"/>
      <c r="J2738" s="18">
        <v>40</v>
      </c>
      <c r="L2738" s="15" t="s">
        <v>252</v>
      </c>
      <c r="M2738" s="15" t="s">
        <v>7450</v>
      </c>
      <c r="N2738" s="15" t="s">
        <v>7453</v>
      </c>
      <c r="O2738" s="15"/>
      <c r="Q2738" s="10">
        <v>40</v>
      </c>
      <c r="S2738" s="15"/>
      <c r="T2738">
        <f t="shared" si="85"/>
        <v>5026.5482457436692</v>
      </c>
      <c r="U2738" s="15" t="s">
        <v>7329</v>
      </c>
      <c r="V2738" s="15" t="s">
        <v>7330</v>
      </c>
    </row>
    <row r="2739" spans="1:22" ht="15" customHeight="1" x14ac:dyDescent="0.3">
      <c r="A2739" s="15" t="s">
        <v>21</v>
      </c>
      <c r="B2739" s="16">
        <v>42905</v>
      </c>
      <c r="C2739" s="16">
        <v>42905</v>
      </c>
      <c r="D2739" s="15">
        <f t="shared" si="84"/>
        <v>2017</v>
      </c>
      <c r="E2739" s="15" t="s">
        <v>859</v>
      </c>
      <c r="F2739" s="15" t="s">
        <v>266</v>
      </c>
      <c r="G2739" s="15"/>
      <c r="H2739" s="15"/>
      <c r="I2739" s="15"/>
      <c r="J2739" s="18">
        <v>3</v>
      </c>
      <c r="L2739" s="15" t="s">
        <v>252</v>
      </c>
      <c r="M2739" s="15" t="s">
        <v>7450</v>
      </c>
      <c r="N2739" s="15" t="s">
        <v>7451</v>
      </c>
      <c r="O2739" s="15"/>
      <c r="Q2739" s="10">
        <v>3</v>
      </c>
      <c r="S2739" s="15"/>
      <c r="T2739">
        <f t="shared" si="85"/>
        <v>28.274333882308138</v>
      </c>
      <c r="U2739" s="15" t="s">
        <v>7331</v>
      </c>
      <c r="V2739" s="15" t="s">
        <v>7332</v>
      </c>
    </row>
    <row r="2740" spans="1:22" ht="15" customHeight="1" x14ac:dyDescent="0.3">
      <c r="A2740" s="15" t="s">
        <v>21</v>
      </c>
      <c r="B2740" s="16">
        <v>42905</v>
      </c>
      <c r="C2740" s="16">
        <v>42905</v>
      </c>
      <c r="D2740" s="15">
        <f t="shared" si="84"/>
        <v>2017</v>
      </c>
      <c r="E2740" s="15" t="s">
        <v>859</v>
      </c>
      <c r="F2740" s="15" t="s">
        <v>289</v>
      </c>
      <c r="G2740" s="15"/>
      <c r="H2740" s="15"/>
      <c r="I2740" s="15"/>
      <c r="J2740" s="18">
        <v>50</v>
      </c>
      <c r="L2740" s="15" t="s">
        <v>240</v>
      </c>
      <c r="M2740" s="15" t="s">
        <v>7450</v>
      </c>
      <c r="N2740" s="15" t="s">
        <v>7452</v>
      </c>
      <c r="O2740" s="15"/>
      <c r="Q2740" s="10">
        <v>50</v>
      </c>
      <c r="S2740" s="15"/>
      <c r="T2740">
        <f t="shared" si="85"/>
        <v>7853.981633974483</v>
      </c>
      <c r="U2740" s="15" t="s">
        <v>7333</v>
      </c>
      <c r="V2740" s="15" t="s">
        <v>7334</v>
      </c>
    </row>
    <row r="2741" spans="1:22" ht="15" customHeight="1" x14ac:dyDescent="0.3">
      <c r="A2741" s="15" t="s">
        <v>21</v>
      </c>
      <c r="B2741" s="16">
        <v>42905</v>
      </c>
      <c r="C2741" s="16">
        <v>42905</v>
      </c>
      <c r="D2741" s="15">
        <f t="shared" si="84"/>
        <v>2017</v>
      </c>
      <c r="E2741" s="15" t="s">
        <v>859</v>
      </c>
      <c r="F2741" s="15" t="s">
        <v>289</v>
      </c>
      <c r="G2741" s="15"/>
      <c r="H2741" s="15"/>
      <c r="I2741" s="15"/>
      <c r="J2741" s="18">
        <v>50</v>
      </c>
      <c r="L2741" s="15" t="s">
        <v>240</v>
      </c>
      <c r="M2741" s="15" t="s">
        <v>7450</v>
      </c>
      <c r="N2741" s="15" t="s">
        <v>7453</v>
      </c>
      <c r="O2741" s="15"/>
      <c r="Q2741" s="10">
        <v>50</v>
      </c>
      <c r="S2741" s="15"/>
      <c r="T2741">
        <f t="shared" si="85"/>
        <v>7853.981633974483</v>
      </c>
      <c r="U2741" s="15" t="s">
        <v>7335</v>
      </c>
      <c r="V2741" s="15" t="s">
        <v>7336</v>
      </c>
    </row>
    <row r="2742" spans="1:22" ht="15" customHeight="1" x14ac:dyDescent="0.3">
      <c r="A2742" s="15" t="s">
        <v>21</v>
      </c>
      <c r="B2742" s="16">
        <v>42905</v>
      </c>
      <c r="C2742" s="16">
        <v>42905</v>
      </c>
      <c r="D2742" s="15">
        <f t="shared" si="84"/>
        <v>2017</v>
      </c>
      <c r="E2742" s="15" t="s">
        <v>859</v>
      </c>
      <c r="F2742" s="15" t="s">
        <v>262</v>
      </c>
      <c r="G2742" s="15"/>
      <c r="H2742" s="15"/>
      <c r="I2742" s="15"/>
      <c r="J2742" s="18">
        <v>3</v>
      </c>
      <c r="L2742" s="15" t="s">
        <v>252</v>
      </c>
      <c r="M2742" s="15" t="s">
        <v>12</v>
      </c>
      <c r="N2742" s="15" t="s">
        <v>7452</v>
      </c>
      <c r="O2742" s="15"/>
      <c r="Q2742" s="10">
        <v>3</v>
      </c>
      <c r="S2742" s="15"/>
      <c r="T2742">
        <f t="shared" si="85"/>
        <v>28.274333882308138</v>
      </c>
      <c r="U2742" s="15" t="s">
        <v>7337</v>
      </c>
      <c r="V2742" s="15" t="s">
        <v>7338</v>
      </c>
    </row>
    <row r="2743" spans="1:22" ht="15" customHeight="1" x14ac:dyDescent="0.3">
      <c r="A2743" s="15" t="s">
        <v>21</v>
      </c>
      <c r="B2743" s="16">
        <v>42905</v>
      </c>
      <c r="C2743" s="16">
        <v>42905</v>
      </c>
      <c r="D2743" s="15">
        <f t="shared" si="84"/>
        <v>2017</v>
      </c>
      <c r="E2743" s="15" t="s">
        <v>859</v>
      </c>
      <c r="F2743" s="15" t="s">
        <v>289</v>
      </c>
      <c r="G2743" s="15"/>
      <c r="H2743" s="15"/>
      <c r="I2743" s="15"/>
      <c r="J2743" s="18">
        <v>40</v>
      </c>
      <c r="L2743" s="15" t="s">
        <v>240</v>
      </c>
      <c r="M2743" s="15" t="s">
        <v>7450</v>
      </c>
      <c r="N2743" s="15" t="s">
        <v>7452</v>
      </c>
      <c r="O2743" s="15"/>
      <c r="Q2743" s="10">
        <v>40</v>
      </c>
      <c r="S2743" s="15"/>
      <c r="T2743">
        <f t="shared" si="85"/>
        <v>5026.5482457436692</v>
      </c>
      <c r="U2743" s="15" t="s">
        <v>7339</v>
      </c>
      <c r="V2743" s="15" t="s">
        <v>7340</v>
      </c>
    </row>
    <row r="2744" spans="1:22" ht="15" customHeight="1" x14ac:dyDescent="0.3">
      <c r="A2744" s="15" t="s">
        <v>21</v>
      </c>
      <c r="B2744" s="16">
        <v>42905</v>
      </c>
      <c r="C2744" s="16">
        <v>42905</v>
      </c>
      <c r="D2744" s="15">
        <f t="shared" si="84"/>
        <v>2017</v>
      </c>
      <c r="E2744" s="15" t="s">
        <v>859</v>
      </c>
      <c r="F2744" s="15" t="s">
        <v>289</v>
      </c>
      <c r="G2744" s="15"/>
      <c r="H2744" s="15"/>
      <c r="I2744" s="15"/>
      <c r="J2744" s="18">
        <v>1</v>
      </c>
      <c r="L2744" s="15" t="s">
        <v>252</v>
      </c>
      <c r="M2744" s="15" t="s">
        <v>12</v>
      </c>
      <c r="N2744" s="15" t="s">
        <v>7451</v>
      </c>
      <c r="O2744" s="15"/>
      <c r="Q2744" s="10">
        <v>1</v>
      </c>
      <c r="S2744" s="15"/>
      <c r="T2744">
        <f t="shared" si="85"/>
        <v>3.1415926535897931</v>
      </c>
      <c r="U2744" s="15" t="s">
        <v>7341</v>
      </c>
      <c r="V2744" s="15" t="s">
        <v>7342</v>
      </c>
    </row>
    <row r="2745" spans="1:22" ht="15" customHeight="1" x14ac:dyDescent="0.3">
      <c r="A2745" s="15" t="s">
        <v>21</v>
      </c>
      <c r="B2745" s="16">
        <v>42905</v>
      </c>
      <c r="C2745" s="16">
        <v>42905</v>
      </c>
      <c r="D2745" s="15">
        <f t="shared" si="84"/>
        <v>2017</v>
      </c>
      <c r="E2745" s="15" t="s">
        <v>859</v>
      </c>
      <c r="F2745" s="15" t="s">
        <v>474</v>
      </c>
      <c r="G2745" s="15"/>
      <c r="H2745" s="15"/>
      <c r="I2745" s="15"/>
      <c r="J2745" s="18">
        <v>10</v>
      </c>
      <c r="L2745" s="15" t="s">
        <v>252</v>
      </c>
      <c r="M2745" s="15" t="s">
        <v>7450</v>
      </c>
      <c r="N2745" s="15" t="s">
        <v>7452</v>
      </c>
      <c r="O2745" s="15"/>
      <c r="Q2745" s="10">
        <v>10</v>
      </c>
      <c r="S2745" s="15"/>
      <c r="T2745">
        <f t="shared" si="85"/>
        <v>314.15926535897933</v>
      </c>
      <c r="U2745" s="15" t="s">
        <v>7343</v>
      </c>
      <c r="V2745" s="15" t="s">
        <v>7344</v>
      </c>
    </row>
    <row r="2746" spans="1:22" ht="15" customHeight="1" x14ac:dyDescent="0.3">
      <c r="A2746" s="15" t="s">
        <v>21</v>
      </c>
      <c r="B2746" s="16">
        <v>42905</v>
      </c>
      <c r="C2746" s="16">
        <v>42905</v>
      </c>
      <c r="D2746" s="15">
        <f t="shared" si="84"/>
        <v>2017</v>
      </c>
      <c r="E2746" s="15" t="s">
        <v>859</v>
      </c>
      <c r="F2746" s="15" t="s">
        <v>262</v>
      </c>
      <c r="G2746" s="15"/>
      <c r="H2746" s="15"/>
      <c r="I2746" s="15"/>
      <c r="J2746" s="18">
        <v>20</v>
      </c>
      <c r="L2746" s="15" t="s">
        <v>240</v>
      </c>
      <c r="M2746" s="15" t="s">
        <v>12</v>
      </c>
      <c r="N2746" s="15" t="s">
        <v>7453</v>
      </c>
      <c r="O2746" s="15"/>
      <c r="Q2746" s="10">
        <v>20</v>
      </c>
      <c r="S2746" s="15"/>
      <c r="T2746">
        <f t="shared" si="85"/>
        <v>1256.6370614359173</v>
      </c>
      <c r="U2746" s="15" t="s">
        <v>7345</v>
      </c>
      <c r="V2746" s="15" t="s">
        <v>7346</v>
      </c>
    </row>
    <row r="2747" spans="1:22" ht="15" customHeight="1" x14ac:dyDescent="0.3">
      <c r="A2747" s="15" t="s">
        <v>21</v>
      </c>
      <c r="B2747" s="16">
        <v>42905</v>
      </c>
      <c r="C2747" s="16">
        <v>42905</v>
      </c>
      <c r="D2747" s="15">
        <f t="shared" si="84"/>
        <v>2017</v>
      </c>
      <c r="E2747" s="15" t="s">
        <v>859</v>
      </c>
      <c r="F2747" s="15" t="s">
        <v>2440</v>
      </c>
      <c r="G2747" s="15"/>
      <c r="H2747" s="15"/>
      <c r="I2747" s="15"/>
      <c r="J2747" s="18">
        <v>1</v>
      </c>
      <c r="L2747" s="15" t="s">
        <v>252</v>
      </c>
      <c r="M2747" s="15" t="s">
        <v>12</v>
      </c>
      <c r="N2747" s="15" t="s">
        <v>7451</v>
      </c>
      <c r="O2747" s="15"/>
      <c r="Q2747" s="10">
        <v>1</v>
      </c>
      <c r="S2747" s="15"/>
      <c r="T2747">
        <f t="shared" si="85"/>
        <v>3.1415926535897931</v>
      </c>
      <c r="U2747" s="15" t="s">
        <v>7347</v>
      </c>
      <c r="V2747" s="15" t="s">
        <v>7348</v>
      </c>
    </row>
    <row r="2748" spans="1:22" ht="15" customHeight="1" x14ac:dyDescent="0.3">
      <c r="A2748" s="15" t="s">
        <v>48</v>
      </c>
      <c r="B2748" s="16">
        <v>42906</v>
      </c>
      <c r="C2748" s="16">
        <v>42906</v>
      </c>
      <c r="D2748" s="15">
        <f t="shared" si="84"/>
        <v>2017</v>
      </c>
      <c r="E2748" s="15" t="s">
        <v>859</v>
      </c>
      <c r="F2748" s="15" t="s">
        <v>363</v>
      </c>
      <c r="G2748" s="15"/>
      <c r="H2748" s="15"/>
      <c r="I2748" s="15"/>
      <c r="J2748" s="18">
        <v>0</v>
      </c>
      <c r="L2748" s="15" t="s">
        <v>330</v>
      </c>
      <c r="M2748" s="15" t="s">
        <v>14</v>
      </c>
      <c r="N2748" s="15" t="s">
        <v>7451</v>
      </c>
      <c r="O2748" s="15"/>
      <c r="Q2748">
        <v>0.5</v>
      </c>
      <c r="S2748" s="15"/>
      <c r="T2748">
        <f t="shared" si="85"/>
        <v>0.78539816339744828</v>
      </c>
      <c r="U2748" s="15" t="s">
        <v>7349</v>
      </c>
      <c r="V2748" s="15" t="s">
        <v>7350</v>
      </c>
    </row>
    <row r="2749" spans="1:22" ht="15" customHeight="1" x14ac:dyDescent="0.3">
      <c r="A2749" s="15" t="s">
        <v>13</v>
      </c>
      <c r="B2749" s="16">
        <v>42906</v>
      </c>
      <c r="C2749" s="16">
        <v>42906</v>
      </c>
      <c r="D2749" s="15">
        <f t="shared" si="84"/>
        <v>2017</v>
      </c>
      <c r="E2749" s="15" t="s">
        <v>859</v>
      </c>
      <c r="F2749" s="15" t="s">
        <v>360</v>
      </c>
      <c r="G2749" s="15"/>
      <c r="H2749" s="15"/>
      <c r="I2749" s="15"/>
      <c r="J2749" s="18">
        <v>2</v>
      </c>
      <c r="L2749" s="15" t="s">
        <v>240</v>
      </c>
      <c r="M2749" s="15" t="s">
        <v>14</v>
      </c>
      <c r="N2749" s="15" t="s">
        <v>7451</v>
      </c>
      <c r="O2749" s="15"/>
      <c r="Q2749" s="10">
        <v>2</v>
      </c>
      <c r="S2749" s="15"/>
      <c r="T2749">
        <f t="shared" si="85"/>
        <v>12.566370614359172</v>
      </c>
      <c r="U2749" s="15" t="s">
        <v>7351</v>
      </c>
      <c r="V2749" s="15" t="s">
        <v>7352</v>
      </c>
    </row>
    <row r="2750" spans="1:22" ht="15" customHeight="1" x14ac:dyDescent="0.3">
      <c r="A2750" s="15" t="s">
        <v>13</v>
      </c>
      <c r="B2750" s="16">
        <v>42906</v>
      </c>
      <c r="C2750" s="16">
        <v>42906</v>
      </c>
      <c r="D2750" s="15">
        <f t="shared" si="84"/>
        <v>2017</v>
      </c>
      <c r="E2750" s="15" t="s">
        <v>859</v>
      </c>
      <c r="F2750" s="15" t="s">
        <v>289</v>
      </c>
      <c r="G2750" s="15"/>
      <c r="H2750" s="15"/>
      <c r="I2750" s="15"/>
      <c r="J2750" s="18">
        <v>0</v>
      </c>
      <c r="L2750" s="15" t="s">
        <v>252</v>
      </c>
      <c r="M2750" s="15" t="s">
        <v>7450</v>
      </c>
      <c r="N2750" s="15" t="s">
        <v>7451</v>
      </c>
      <c r="O2750" s="15"/>
      <c r="Q2750">
        <v>0.5</v>
      </c>
      <c r="S2750" s="15"/>
      <c r="T2750">
        <f t="shared" si="85"/>
        <v>0.78539816339744828</v>
      </c>
      <c r="U2750" s="15" t="s">
        <v>7353</v>
      </c>
      <c r="V2750" s="15" t="s">
        <v>7354</v>
      </c>
    </row>
    <row r="2751" spans="1:22" ht="15" customHeight="1" x14ac:dyDescent="0.3">
      <c r="A2751" s="15" t="s">
        <v>13</v>
      </c>
      <c r="B2751" s="16">
        <v>42906</v>
      </c>
      <c r="C2751" s="16">
        <v>42906</v>
      </c>
      <c r="D2751" s="15">
        <f t="shared" si="84"/>
        <v>2017</v>
      </c>
      <c r="E2751" s="15" t="s">
        <v>859</v>
      </c>
      <c r="F2751" s="15" t="s">
        <v>360</v>
      </c>
      <c r="G2751" s="15"/>
      <c r="H2751" s="15"/>
      <c r="I2751" s="15"/>
      <c r="J2751" s="18">
        <v>5</v>
      </c>
      <c r="L2751" s="15" t="s">
        <v>240</v>
      </c>
      <c r="M2751" s="15" t="s">
        <v>7450</v>
      </c>
      <c r="N2751" s="15" t="s">
        <v>7451</v>
      </c>
      <c r="O2751" s="15"/>
      <c r="Q2751" s="10">
        <v>5</v>
      </c>
      <c r="S2751" s="15"/>
      <c r="T2751">
        <f t="shared" si="85"/>
        <v>78.539816339744831</v>
      </c>
      <c r="U2751" s="15" t="s">
        <v>7355</v>
      </c>
      <c r="V2751" s="15" t="s">
        <v>7356</v>
      </c>
    </row>
    <row r="2752" spans="1:22" ht="15" customHeight="1" x14ac:dyDescent="0.3">
      <c r="A2752" s="15" t="s">
        <v>13</v>
      </c>
      <c r="B2752" s="16">
        <v>42906</v>
      </c>
      <c r="C2752" s="16">
        <v>42906</v>
      </c>
      <c r="D2752" s="15">
        <f t="shared" si="84"/>
        <v>2017</v>
      </c>
      <c r="E2752" s="15" t="s">
        <v>859</v>
      </c>
      <c r="F2752" s="15" t="s">
        <v>360</v>
      </c>
      <c r="G2752" s="15"/>
      <c r="H2752" s="15"/>
      <c r="I2752" s="15"/>
      <c r="J2752" s="18">
        <v>0</v>
      </c>
      <c r="L2752" s="15" t="s">
        <v>330</v>
      </c>
      <c r="M2752" s="15" t="s">
        <v>12</v>
      </c>
      <c r="N2752" s="15" t="s">
        <v>7451</v>
      </c>
      <c r="O2752" s="15"/>
      <c r="Q2752">
        <v>0.5</v>
      </c>
      <c r="S2752" s="15"/>
      <c r="T2752">
        <f t="shared" si="85"/>
        <v>0.78539816339744828</v>
      </c>
      <c r="U2752" s="15" t="s">
        <v>7357</v>
      </c>
      <c r="V2752" s="15" t="s">
        <v>7358</v>
      </c>
    </row>
    <row r="2753" spans="1:22" ht="15" customHeight="1" x14ac:dyDescent="0.3">
      <c r="A2753" s="15" t="s">
        <v>13</v>
      </c>
      <c r="B2753" s="16">
        <v>42906</v>
      </c>
      <c r="C2753" s="16">
        <v>42906</v>
      </c>
      <c r="D2753" s="15">
        <f t="shared" si="84"/>
        <v>2017</v>
      </c>
      <c r="E2753" s="15" t="s">
        <v>859</v>
      </c>
      <c r="F2753" s="15" t="s">
        <v>360</v>
      </c>
      <c r="G2753" s="15"/>
      <c r="H2753" s="15"/>
      <c r="I2753" s="15"/>
      <c r="J2753" s="18">
        <v>0</v>
      </c>
      <c r="L2753" s="15" t="s">
        <v>330</v>
      </c>
      <c r="M2753" s="15" t="s">
        <v>14</v>
      </c>
      <c r="N2753" s="15" t="s">
        <v>7451</v>
      </c>
      <c r="O2753" s="15"/>
      <c r="Q2753">
        <v>0.5</v>
      </c>
      <c r="S2753" s="15"/>
      <c r="T2753">
        <f t="shared" si="85"/>
        <v>0.78539816339744828</v>
      </c>
      <c r="U2753" s="15" t="s">
        <v>7359</v>
      </c>
      <c r="V2753" s="15" t="s">
        <v>7360</v>
      </c>
    </row>
    <row r="2754" spans="1:22" ht="15" customHeight="1" x14ac:dyDescent="0.3">
      <c r="A2754" s="15" t="s">
        <v>13</v>
      </c>
      <c r="B2754" s="16">
        <v>42906</v>
      </c>
      <c r="C2754" s="16">
        <v>42906</v>
      </c>
      <c r="D2754" s="15">
        <f t="shared" si="84"/>
        <v>2017</v>
      </c>
      <c r="E2754" s="15" t="s">
        <v>859</v>
      </c>
      <c r="F2754" s="15" t="s">
        <v>360</v>
      </c>
      <c r="G2754" s="15"/>
      <c r="H2754" s="15"/>
      <c r="I2754" s="15"/>
      <c r="J2754" s="18">
        <v>0</v>
      </c>
      <c r="L2754" s="15" t="s">
        <v>330</v>
      </c>
      <c r="M2754" s="15" t="s">
        <v>12</v>
      </c>
      <c r="N2754" s="15" t="s">
        <v>7451</v>
      </c>
      <c r="O2754" s="15"/>
      <c r="Q2754">
        <v>0.5</v>
      </c>
      <c r="S2754" s="15"/>
      <c r="T2754">
        <f t="shared" si="85"/>
        <v>0.78539816339744828</v>
      </c>
      <c r="U2754" s="15" t="s">
        <v>7361</v>
      </c>
      <c r="V2754" s="15" t="s">
        <v>7362</v>
      </c>
    </row>
    <row r="2755" spans="1:22" ht="15" customHeight="1" x14ac:dyDescent="0.3">
      <c r="A2755" s="15" t="s">
        <v>13</v>
      </c>
      <c r="B2755" s="16">
        <v>42906</v>
      </c>
      <c r="C2755" s="16">
        <v>42906</v>
      </c>
      <c r="D2755" s="15">
        <f t="shared" ref="D2755:D2818" si="86">YEAR(C2755)</f>
        <v>2017</v>
      </c>
      <c r="E2755" s="15" t="s">
        <v>859</v>
      </c>
      <c r="F2755" s="15" t="s">
        <v>360</v>
      </c>
      <c r="G2755" s="15"/>
      <c r="H2755" s="15"/>
      <c r="I2755" s="15"/>
      <c r="J2755" s="18">
        <v>0</v>
      </c>
      <c r="L2755" s="15" t="s">
        <v>330</v>
      </c>
      <c r="M2755" s="15" t="s">
        <v>14</v>
      </c>
      <c r="N2755" s="15" t="s">
        <v>7451</v>
      </c>
      <c r="O2755" s="15"/>
      <c r="Q2755">
        <v>0.5</v>
      </c>
      <c r="S2755" s="15"/>
      <c r="T2755">
        <f t="shared" ref="T2755:T2794" si="87">PI()*(Q2755^2)</f>
        <v>0.78539816339744828</v>
      </c>
      <c r="U2755" s="15" t="s">
        <v>7363</v>
      </c>
      <c r="V2755" s="15" t="s">
        <v>7364</v>
      </c>
    </row>
    <row r="2756" spans="1:22" ht="15" customHeight="1" x14ac:dyDescent="0.3">
      <c r="A2756" s="15" t="s">
        <v>13</v>
      </c>
      <c r="B2756" s="16">
        <v>42906</v>
      </c>
      <c r="C2756" s="16">
        <v>42906</v>
      </c>
      <c r="D2756" s="15">
        <f t="shared" si="86"/>
        <v>2017</v>
      </c>
      <c r="E2756" s="15" t="s">
        <v>859</v>
      </c>
      <c r="F2756" s="15" t="s">
        <v>360</v>
      </c>
      <c r="G2756" s="15"/>
      <c r="H2756" s="15"/>
      <c r="I2756" s="15"/>
      <c r="J2756" s="18">
        <v>30</v>
      </c>
      <c r="L2756" s="15" t="s">
        <v>240</v>
      </c>
      <c r="M2756" s="15" t="s">
        <v>7450</v>
      </c>
      <c r="N2756" s="15" t="s">
        <v>7451</v>
      </c>
      <c r="O2756" s="15"/>
      <c r="Q2756" s="10">
        <v>30</v>
      </c>
      <c r="S2756" s="15"/>
      <c r="T2756">
        <f t="shared" si="87"/>
        <v>2827.4333882308138</v>
      </c>
      <c r="U2756" s="15" t="s">
        <v>7365</v>
      </c>
      <c r="V2756" s="15" t="s">
        <v>7366</v>
      </c>
    </row>
    <row r="2757" spans="1:22" ht="15" customHeight="1" x14ac:dyDescent="0.3">
      <c r="A2757" s="15" t="s">
        <v>13</v>
      </c>
      <c r="B2757" s="16">
        <v>42906</v>
      </c>
      <c r="C2757" s="16">
        <v>42906</v>
      </c>
      <c r="D2757" s="15">
        <f t="shared" si="86"/>
        <v>2017</v>
      </c>
      <c r="E2757" s="15" t="s">
        <v>859</v>
      </c>
      <c r="F2757" s="15" t="s">
        <v>360</v>
      </c>
      <c r="G2757" s="15"/>
      <c r="H2757" s="15"/>
      <c r="I2757" s="15"/>
      <c r="J2757" s="18">
        <v>20</v>
      </c>
      <c r="L2757" s="15" t="s">
        <v>240</v>
      </c>
      <c r="M2757" s="15" t="s">
        <v>14</v>
      </c>
      <c r="N2757" s="15" t="s">
        <v>7451</v>
      </c>
      <c r="O2757" s="15"/>
      <c r="Q2757" s="10">
        <v>20</v>
      </c>
      <c r="S2757" s="15"/>
      <c r="T2757">
        <f t="shared" si="87"/>
        <v>1256.6370614359173</v>
      </c>
      <c r="U2757" s="15" t="s">
        <v>7367</v>
      </c>
      <c r="V2757" s="15" t="s">
        <v>7368</v>
      </c>
    </row>
    <row r="2758" spans="1:22" ht="15" customHeight="1" x14ac:dyDescent="0.3">
      <c r="A2758" s="15" t="s">
        <v>48</v>
      </c>
      <c r="B2758" s="16">
        <v>42892</v>
      </c>
      <c r="C2758" s="16">
        <v>42892</v>
      </c>
      <c r="D2758" s="15">
        <f t="shared" si="86"/>
        <v>2017</v>
      </c>
      <c r="E2758" s="15" t="s">
        <v>859</v>
      </c>
      <c r="F2758" s="15" t="s">
        <v>238</v>
      </c>
      <c r="G2758" s="15"/>
      <c r="H2758" s="15"/>
      <c r="I2758" s="15"/>
      <c r="J2758" s="18">
        <v>10</v>
      </c>
      <c r="L2758" s="15" t="s">
        <v>252</v>
      </c>
      <c r="M2758" s="15" t="s">
        <v>7450</v>
      </c>
      <c r="N2758" s="15" t="s">
        <v>7452</v>
      </c>
      <c r="O2758" s="15"/>
      <c r="Q2758" s="10">
        <v>10</v>
      </c>
      <c r="S2758" s="15"/>
      <c r="T2758">
        <f t="shared" si="87"/>
        <v>314.15926535897933</v>
      </c>
      <c r="U2758" s="15" t="s">
        <v>7369</v>
      </c>
      <c r="V2758" s="15" t="s">
        <v>7370</v>
      </c>
    </row>
    <row r="2759" spans="1:22" ht="15" customHeight="1" x14ac:dyDescent="0.3">
      <c r="A2759" s="15" t="s">
        <v>159</v>
      </c>
      <c r="B2759" s="16">
        <v>42898</v>
      </c>
      <c r="C2759" s="16">
        <v>42898</v>
      </c>
      <c r="D2759" s="15">
        <f t="shared" si="86"/>
        <v>2017</v>
      </c>
      <c r="E2759" s="15" t="s">
        <v>7371</v>
      </c>
      <c r="F2759" s="15" t="s">
        <v>290</v>
      </c>
      <c r="G2759" s="15"/>
      <c r="H2759" s="15"/>
      <c r="I2759" s="15"/>
      <c r="J2759" s="18">
        <v>1.5</v>
      </c>
      <c r="L2759" s="15" t="s">
        <v>330</v>
      </c>
      <c r="M2759" s="15" t="s">
        <v>14</v>
      </c>
      <c r="N2759" s="15" t="s">
        <v>7451</v>
      </c>
      <c r="O2759" s="15"/>
      <c r="Q2759" s="10">
        <v>1.5</v>
      </c>
      <c r="S2759" s="15"/>
      <c r="T2759">
        <f t="shared" si="87"/>
        <v>7.0685834705770345</v>
      </c>
      <c r="U2759" s="15" t="s">
        <v>7372</v>
      </c>
      <c r="V2759" s="15" t="s">
        <v>7373</v>
      </c>
    </row>
    <row r="2760" spans="1:22" ht="15" customHeight="1" x14ac:dyDescent="0.3">
      <c r="A2760" s="15" t="s">
        <v>144</v>
      </c>
      <c r="B2760" s="16">
        <v>42898</v>
      </c>
      <c r="C2760" s="16">
        <v>42898</v>
      </c>
      <c r="D2760" s="15">
        <f t="shared" si="86"/>
        <v>2017</v>
      </c>
      <c r="E2760" s="15" t="s">
        <v>7371</v>
      </c>
      <c r="F2760" s="15" t="s">
        <v>262</v>
      </c>
      <c r="G2760" s="15"/>
      <c r="H2760" s="15"/>
      <c r="I2760" s="15"/>
      <c r="J2760" s="18">
        <v>0</v>
      </c>
      <c r="L2760" s="15" t="s">
        <v>252</v>
      </c>
      <c r="M2760" s="15" t="s">
        <v>14</v>
      </c>
      <c r="N2760" s="15" t="s">
        <v>7451</v>
      </c>
      <c r="O2760" s="15"/>
      <c r="Q2760">
        <v>0.5</v>
      </c>
      <c r="S2760" s="15"/>
      <c r="T2760">
        <f t="shared" si="87"/>
        <v>0.78539816339744828</v>
      </c>
      <c r="U2760" s="15" t="s">
        <v>7374</v>
      </c>
      <c r="V2760" s="15" t="s">
        <v>7375</v>
      </c>
    </row>
    <row r="2761" spans="1:22" ht="15" customHeight="1" x14ac:dyDescent="0.3">
      <c r="A2761" s="15" t="s">
        <v>144</v>
      </c>
      <c r="B2761" s="16">
        <v>42898</v>
      </c>
      <c r="C2761" s="16">
        <v>42898</v>
      </c>
      <c r="D2761" s="15">
        <f t="shared" si="86"/>
        <v>2017</v>
      </c>
      <c r="E2761" s="15" t="s">
        <v>7371</v>
      </c>
      <c r="F2761" s="15" t="s">
        <v>262</v>
      </c>
      <c r="G2761" s="15"/>
      <c r="H2761" s="15"/>
      <c r="I2761" s="15"/>
      <c r="J2761" s="18">
        <v>0</v>
      </c>
      <c r="L2761" s="15" t="s">
        <v>252</v>
      </c>
      <c r="M2761" s="15" t="s">
        <v>14</v>
      </c>
      <c r="N2761" s="15" t="s">
        <v>7451</v>
      </c>
      <c r="O2761" s="15"/>
      <c r="Q2761">
        <v>0.5</v>
      </c>
      <c r="S2761" s="15"/>
      <c r="T2761">
        <f t="shared" si="87"/>
        <v>0.78539816339744828</v>
      </c>
      <c r="U2761" s="15" t="s">
        <v>7376</v>
      </c>
      <c r="V2761" s="15" t="s">
        <v>7377</v>
      </c>
    </row>
    <row r="2762" spans="1:22" ht="15" customHeight="1" x14ac:dyDescent="0.3">
      <c r="A2762" s="15" t="s">
        <v>144</v>
      </c>
      <c r="B2762" s="16">
        <v>42898</v>
      </c>
      <c r="C2762" s="16">
        <v>42898</v>
      </c>
      <c r="D2762" s="15">
        <f t="shared" si="86"/>
        <v>2017</v>
      </c>
      <c r="E2762" s="15" t="s">
        <v>7371</v>
      </c>
      <c r="F2762" s="15" t="s">
        <v>289</v>
      </c>
      <c r="G2762" s="15"/>
      <c r="H2762" s="15"/>
      <c r="I2762" s="15"/>
      <c r="J2762" s="18">
        <v>0</v>
      </c>
      <c r="L2762" s="15" t="s">
        <v>330</v>
      </c>
      <c r="M2762" s="15" t="s">
        <v>12</v>
      </c>
      <c r="N2762" s="15" t="s">
        <v>7451</v>
      </c>
      <c r="O2762" s="15"/>
      <c r="Q2762">
        <v>0.5</v>
      </c>
      <c r="S2762" s="15"/>
      <c r="T2762">
        <f t="shared" si="87"/>
        <v>0.78539816339744828</v>
      </c>
      <c r="U2762" s="15" t="s">
        <v>7378</v>
      </c>
      <c r="V2762" s="15" t="s">
        <v>7379</v>
      </c>
    </row>
    <row r="2763" spans="1:22" ht="15" customHeight="1" x14ac:dyDescent="0.3">
      <c r="A2763" s="15" t="s">
        <v>152</v>
      </c>
      <c r="B2763" s="16">
        <v>42898</v>
      </c>
      <c r="C2763" s="16">
        <v>42898</v>
      </c>
      <c r="D2763" s="15">
        <f t="shared" si="86"/>
        <v>2017</v>
      </c>
      <c r="E2763" s="15" t="s">
        <v>7371</v>
      </c>
      <c r="F2763" s="15" t="s">
        <v>262</v>
      </c>
      <c r="G2763" s="15"/>
      <c r="H2763" s="15"/>
      <c r="I2763" s="15"/>
      <c r="J2763" s="18">
        <v>20</v>
      </c>
      <c r="L2763" s="15" t="s">
        <v>240</v>
      </c>
      <c r="M2763" s="15" t="s">
        <v>14</v>
      </c>
      <c r="N2763" s="15" t="s">
        <v>7452</v>
      </c>
      <c r="O2763" s="15"/>
      <c r="Q2763" s="10">
        <v>20</v>
      </c>
      <c r="S2763" s="15"/>
      <c r="T2763">
        <f t="shared" si="87"/>
        <v>1256.6370614359173</v>
      </c>
      <c r="U2763" s="15" t="s">
        <v>7380</v>
      </c>
      <c r="V2763" s="15" t="s">
        <v>7381</v>
      </c>
    </row>
    <row r="2764" spans="1:22" ht="15" customHeight="1" x14ac:dyDescent="0.3">
      <c r="A2764" s="15" t="s">
        <v>152</v>
      </c>
      <c r="B2764" s="16">
        <v>42898</v>
      </c>
      <c r="C2764" s="16">
        <v>42898</v>
      </c>
      <c r="D2764" s="15">
        <f t="shared" si="86"/>
        <v>2017</v>
      </c>
      <c r="E2764" s="15" t="s">
        <v>7371</v>
      </c>
      <c r="F2764" s="15" t="s">
        <v>262</v>
      </c>
      <c r="G2764" s="15"/>
      <c r="H2764" s="15"/>
      <c r="I2764" s="15" t="s">
        <v>7382</v>
      </c>
      <c r="J2764" s="18">
        <v>50</v>
      </c>
      <c r="L2764" s="15" t="s">
        <v>245</v>
      </c>
      <c r="M2764" s="15" t="s">
        <v>7450</v>
      </c>
      <c r="N2764" s="15" t="s">
        <v>7453</v>
      </c>
      <c r="O2764" s="15"/>
      <c r="Q2764" s="10">
        <v>50</v>
      </c>
      <c r="S2764" s="15"/>
      <c r="T2764">
        <f t="shared" si="87"/>
        <v>7853.981633974483</v>
      </c>
      <c r="U2764" s="15" t="s">
        <v>7383</v>
      </c>
      <c r="V2764" s="15" t="s">
        <v>7384</v>
      </c>
    </row>
    <row r="2765" spans="1:22" ht="15" customHeight="1" x14ac:dyDescent="0.3">
      <c r="A2765" s="15" t="s">
        <v>152</v>
      </c>
      <c r="B2765" s="16">
        <v>42898</v>
      </c>
      <c r="C2765" s="16">
        <v>42898</v>
      </c>
      <c r="D2765" s="15">
        <f t="shared" si="86"/>
        <v>2017</v>
      </c>
      <c r="E2765" s="15" t="s">
        <v>7371</v>
      </c>
      <c r="F2765" s="15" t="s">
        <v>262</v>
      </c>
      <c r="G2765" s="15"/>
      <c r="H2765" s="15"/>
      <c r="I2765" s="15"/>
      <c r="J2765" s="18">
        <v>50</v>
      </c>
      <c r="L2765" s="15" t="s">
        <v>245</v>
      </c>
      <c r="M2765" s="15" t="s">
        <v>7450</v>
      </c>
      <c r="N2765" s="15" t="s">
        <v>7453</v>
      </c>
      <c r="O2765" s="15"/>
      <c r="Q2765" s="10">
        <v>50</v>
      </c>
      <c r="S2765" s="15"/>
      <c r="T2765">
        <f t="shared" si="87"/>
        <v>7853.981633974483</v>
      </c>
      <c r="U2765" s="15" t="s">
        <v>7385</v>
      </c>
      <c r="V2765" s="15" t="s">
        <v>7386</v>
      </c>
    </row>
    <row r="2766" spans="1:22" ht="15" customHeight="1" x14ac:dyDescent="0.3">
      <c r="A2766" s="15" t="s">
        <v>152</v>
      </c>
      <c r="B2766" s="16">
        <v>42898</v>
      </c>
      <c r="C2766" s="16">
        <v>42898</v>
      </c>
      <c r="D2766" s="15">
        <f t="shared" si="86"/>
        <v>2017</v>
      </c>
      <c r="E2766" s="15" t="s">
        <v>7371</v>
      </c>
      <c r="F2766" s="15" t="s">
        <v>262</v>
      </c>
      <c r="G2766" s="15"/>
      <c r="H2766" s="15"/>
      <c r="I2766" s="15"/>
      <c r="J2766" s="18">
        <v>40</v>
      </c>
      <c r="L2766" s="15" t="s">
        <v>245</v>
      </c>
      <c r="M2766" s="15" t="s">
        <v>7450</v>
      </c>
      <c r="N2766" s="15" t="s">
        <v>7453</v>
      </c>
      <c r="O2766" s="15"/>
      <c r="Q2766" s="10">
        <v>40</v>
      </c>
      <c r="S2766" s="15"/>
      <c r="T2766">
        <f t="shared" si="87"/>
        <v>5026.5482457436692</v>
      </c>
      <c r="U2766" s="15" t="s">
        <v>7387</v>
      </c>
      <c r="V2766" s="15" t="s">
        <v>7388</v>
      </c>
    </row>
    <row r="2767" spans="1:22" ht="15" customHeight="1" x14ac:dyDescent="0.3">
      <c r="A2767" s="15" t="s">
        <v>152</v>
      </c>
      <c r="B2767" s="16">
        <v>42898</v>
      </c>
      <c r="C2767" s="16">
        <v>42898</v>
      </c>
      <c r="D2767" s="15">
        <f t="shared" si="86"/>
        <v>2017</v>
      </c>
      <c r="E2767" s="15" t="s">
        <v>7371</v>
      </c>
      <c r="F2767" s="15" t="s">
        <v>262</v>
      </c>
      <c r="G2767" s="15"/>
      <c r="H2767" s="15"/>
      <c r="I2767" s="15" t="s">
        <v>7389</v>
      </c>
      <c r="J2767" s="18">
        <v>0</v>
      </c>
      <c r="L2767" s="15" t="s">
        <v>240</v>
      </c>
      <c r="M2767" s="15">
        <v>0</v>
      </c>
      <c r="N2767" s="15" t="s">
        <v>7452</v>
      </c>
      <c r="O2767" s="15"/>
      <c r="Q2767">
        <v>0.5</v>
      </c>
      <c r="S2767" s="15"/>
      <c r="T2767">
        <f t="shared" si="87"/>
        <v>0.78539816339744828</v>
      </c>
      <c r="U2767" s="15" t="s">
        <v>7390</v>
      </c>
      <c r="V2767" s="15" t="s">
        <v>7391</v>
      </c>
    </row>
    <row r="2768" spans="1:22" ht="15" customHeight="1" x14ac:dyDescent="0.3">
      <c r="A2768" s="15" t="s">
        <v>152</v>
      </c>
      <c r="B2768" s="16">
        <v>42898</v>
      </c>
      <c r="C2768" s="16">
        <v>42898</v>
      </c>
      <c r="D2768" s="15">
        <f t="shared" si="86"/>
        <v>2017</v>
      </c>
      <c r="E2768" s="15" t="s">
        <v>7371</v>
      </c>
      <c r="F2768" s="15" t="s">
        <v>262</v>
      </c>
      <c r="G2768" s="15"/>
      <c r="H2768" s="15"/>
      <c r="I2768" s="15"/>
      <c r="J2768" s="18">
        <v>5</v>
      </c>
      <c r="L2768" s="15" t="s">
        <v>240</v>
      </c>
      <c r="M2768" s="15" t="s">
        <v>14</v>
      </c>
      <c r="N2768" s="15" t="s">
        <v>7452</v>
      </c>
      <c r="O2768" s="15"/>
      <c r="Q2768" s="10">
        <v>5</v>
      </c>
      <c r="S2768" s="15"/>
      <c r="T2768">
        <f t="shared" si="87"/>
        <v>78.539816339744831</v>
      </c>
      <c r="U2768" s="15" t="s">
        <v>7392</v>
      </c>
      <c r="V2768" s="15" t="s">
        <v>7393</v>
      </c>
    </row>
    <row r="2769" spans="1:22" ht="15" customHeight="1" x14ac:dyDescent="0.3">
      <c r="A2769" s="15" t="s">
        <v>20</v>
      </c>
      <c r="B2769" s="16">
        <v>42901</v>
      </c>
      <c r="C2769" s="16">
        <v>42901</v>
      </c>
      <c r="D2769" s="15">
        <f t="shared" si="86"/>
        <v>2017</v>
      </c>
      <c r="E2769" s="15" t="s">
        <v>243</v>
      </c>
      <c r="F2769" s="15" t="s">
        <v>257</v>
      </c>
      <c r="G2769" s="15"/>
      <c r="H2769" s="15"/>
      <c r="I2769" s="15"/>
      <c r="J2769" s="18">
        <v>10</v>
      </c>
      <c r="L2769" s="15" t="s">
        <v>245</v>
      </c>
      <c r="M2769" s="15" t="s">
        <v>14</v>
      </c>
      <c r="N2769" s="15" t="s">
        <v>7452</v>
      </c>
      <c r="O2769" s="15"/>
      <c r="Q2769" s="10">
        <v>10</v>
      </c>
      <c r="S2769" s="15"/>
      <c r="T2769">
        <f t="shared" si="87"/>
        <v>314.15926535897933</v>
      </c>
      <c r="U2769" s="15" t="s">
        <v>7394</v>
      </c>
      <c r="V2769" s="15" t="s">
        <v>7395</v>
      </c>
    </row>
    <row r="2770" spans="1:22" ht="15" customHeight="1" x14ac:dyDescent="0.3">
      <c r="A2770" s="15" t="s">
        <v>122</v>
      </c>
      <c r="B2770" s="16">
        <v>42905</v>
      </c>
      <c r="C2770" s="16">
        <v>42905</v>
      </c>
      <c r="D2770" s="15">
        <f t="shared" si="86"/>
        <v>2017</v>
      </c>
      <c r="E2770" s="15" t="s">
        <v>243</v>
      </c>
      <c r="F2770" s="15" t="s">
        <v>262</v>
      </c>
      <c r="G2770" s="15"/>
      <c r="H2770" s="15"/>
      <c r="I2770" s="15" t="s">
        <v>124</v>
      </c>
      <c r="J2770" s="18">
        <v>10</v>
      </c>
      <c r="L2770" s="15" t="s">
        <v>240</v>
      </c>
      <c r="M2770" s="15" t="s">
        <v>14</v>
      </c>
      <c r="N2770" s="15" t="s">
        <v>7452</v>
      </c>
      <c r="O2770" s="15"/>
      <c r="Q2770" s="10">
        <v>10</v>
      </c>
      <c r="S2770" s="15"/>
      <c r="T2770">
        <f t="shared" si="87"/>
        <v>314.15926535897933</v>
      </c>
      <c r="U2770" s="15" t="s">
        <v>7396</v>
      </c>
      <c r="V2770" s="15" t="s">
        <v>7397</v>
      </c>
    </row>
    <row r="2771" spans="1:22" ht="15" customHeight="1" x14ac:dyDescent="0.3">
      <c r="A2771" s="15" t="s">
        <v>872</v>
      </c>
      <c r="B2771" s="16">
        <v>43691</v>
      </c>
      <c r="C2771" s="16">
        <v>43691</v>
      </c>
      <c r="D2771" s="15">
        <f t="shared" si="86"/>
        <v>2019</v>
      </c>
      <c r="E2771" s="15" t="s">
        <v>166</v>
      </c>
      <c r="F2771" s="15" t="s">
        <v>266</v>
      </c>
      <c r="G2771" s="15"/>
      <c r="H2771" s="15"/>
      <c r="I2771" s="15"/>
      <c r="J2771" s="18">
        <v>0.01</v>
      </c>
      <c r="L2771" s="15" t="s">
        <v>330</v>
      </c>
      <c r="M2771" s="15" t="s">
        <v>14</v>
      </c>
      <c r="N2771" s="15" t="s">
        <v>7451</v>
      </c>
      <c r="O2771" s="15"/>
      <c r="Q2771">
        <v>0.5</v>
      </c>
      <c r="S2771" s="15"/>
      <c r="T2771">
        <f t="shared" si="87"/>
        <v>0.78539816339744828</v>
      </c>
      <c r="U2771" s="15" t="s">
        <v>7398</v>
      </c>
      <c r="V2771" s="15" t="s">
        <v>7399</v>
      </c>
    </row>
    <row r="2772" spans="1:22" ht="15" customHeight="1" x14ac:dyDescent="0.3">
      <c r="A2772" s="15" t="s">
        <v>25</v>
      </c>
      <c r="B2772" s="16">
        <v>43696</v>
      </c>
      <c r="C2772" s="16">
        <v>43696</v>
      </c>
      <c r="D2772" s="15">
        <f t="shared" si="86"/>
        <v>2019</v>
      </c>
      <c r="E2772" s="15" t="s">
        <v>41</v>
      </c>
      <c r="F2772" s="15" t="s">
        <v>289</v>
      </c>
      <c r="G2772" s="15"/>
      <c r="H2772" s="15"/>
      <c r="I2772" s="15"/>
      <c r="J2772" s="18">
        <v>0.01</v>
      </c>
      <c r="L2772" s="15" t="s">
        <v>330</v>
      </c>
      <c r="M2772" s="15" t="s">
        <v>12</v>
      </c>
      <c r="N2772" s="15" t="s">
        <v>7451</v>
      </c>
      <c r="O2772" s="15"/>
      <c r="Q2772">
        <v>0.5</v>
      </c>
      <c r="S2772" s="15"/>
      <c r="T2772">
        <f t="shared" si="87"/>
        <v>0.78539816339744828</v>
      </c>
      <c r="U2772" s="15" t="s">
        <v>7400</v>
      </c>
      <c r="V2772" s="15" t="s">
        <v>7401</v>
      </c>
    </row>
    <row r="2773" spans="1:22" ht="15" customHeight="1" x14ac:dyDescent="0.3">
      <c r="A2773" s="15" t="s">
        <v>886</v>
      </c>
      <c r="B2773" s="16">
        <v>42894</v>
      </c>
      <c r="C2773" s="16">
        <v>42894</v>
      </c>
      <c r="D2773" s="15">
        <f t="shared" si="86"/>
        <v>2017</v>
      </c>
      <c r="E2773" s="15" t="s">
        <v>859</v>
      </c>
      <c r="F2773" s="15" t="s">
        <v>290</v>
      </c>
      <c r="G2773" s="15"/>
      <c r="H2773" s="15"/>
      <c r="I2773" s="15"/>
      <c r="J2773" s="18">
        <v>0</v>
      </c>
      <c r="L2773" s="15" t="s">
        <v>330</v>
      </c>
      <c r="M2773" s="15" t="s">
        <v>14</v>
      </c>
      <c r="N2773" s="15" t="s">
        <v>7451</v>
      </c>
      <c r="O2773" s="15"/>
      <c r="Q2773">
        <v>0.5</v>
      </c>
      <c r="S2773" s="15"/>
      <c r="T2773">
        <f t="shared" si="87"/>
        <v>0.78539816339744828</v>
      </c>
      <c r="U2773" s="15" t="s">
        <v>7402</v>
      </c>
      <c r="V2773" s="15" t="s">
        <v>7403</v>
      </c>
    </row>
    <row r="2774" spans="1:22" ht="15" customHeight="1" x14ac:dyDescent="0.3">
      <c r="A2774" s="55" t="s">
        <v>10159</v>
      </c>
      <c r="B2774" s="16">
        <v>42493</v>
      </c>
      <c r="C2774" s="16">
        <v>42493</v>
      </c>
      <c r="D2774" s="15">
        <f t="shared" si="86"/>
        <v>2016</v>
      </c>
      <c r="E2774" s="15" t="s">
        <v>27</v>
      </c>
      <c r="F2774" s="15" t="s">
        <v>238</v>
      </c>
      <c r="G2774" s="15"/>
      <c r="H2774" s="15"/>
      <c r="I2774" s="15"/>
      <c r="J2774" s="18">
        <v>0</v>
      </c>
      <c r="L2774" s="15" t="s">
        <v>330</v>
      </c>
      <c r="M2774" s="15" t="s">
        <v>14</v>
      </c>
      <c r="N2774" s="15" t="s">
        <v>7451</v>
      </c>
      <c r="O2774" s="15"/>
      <c r="Q2774">
        <v>0.5</v>
      </c>
      <c r="S2774" s="15"/>
      <c r="T2774">
        <f t="shared" si="87"/>
        <v>0.78539816339744828</v>
      </c>
      <c r="U2774" s="15" t="s">
        <v>7404</v>
      </c>
      <c r="V2774" s="15" t="s">
        <v>7405</v>
      </c>
    </row>
    <row r="2775" spans="1:22" ht="15" customHeight="1" x14ac:dyDescent="0.3">
      <c r="A2775" s="15" t="s">
        <v>132</v>
      </c>
      <c r="B2775" s="16">
        <v>43678</v>
      </c>
      <c r="C2775" s="16">
        <v>43678</v>
      </c>
      <c r="D2775" s="15">
        <f t="shared" si="86"/>
        <v>2019</v>
      </c>
      <c r="E2775" s="15" t="s">
        <v>390</v>
      </c>
      <c r="F2775" s="15" t="s">
        <v>2440</v>
      </c>
      <c r="G2775" s="15"/>
      <c r="H2775" s="15"/>
      <c r="I2775" s="15"/>
      <c r="J2775" s="18">
        <v>0.01</v>
      </c>
      <c r="L2775" s="15" t="s">
        <v>330</v>
      </c>
      <c r="M2775" s="15" t="s">
        <v>14</v>
      </c>
      <c r="N2775" s="15" t="s">
        <v>7451</v>
      </c>
      <c r="O2775" s="15"/>
      <c r="Q2775">
        <v>0.5</v>
      </c>
      <c r="S2775" s="15"/>
      <c r="T2775">
        <f t="shared" si="87"/>
        <v>0.78539816339744828</v>
      </c>
      <c r="U2775" s="15" t="s">
        <v>7406</v>
      </c>
      <c r="V2775" s="15" t="s">
        <v>7407</v>
      </c>
    </row>
    <row r="2776" spans="1:22" ht="15" customHeight="1" x14ac:dyDescent="0.3">
      <c r="A2776" s="15" t="s">
        <v>132</v>
      </c>
      <c r="B2776" s="16">
        <v>43678</v>
      </c>
      <c r="C2776" s="16">
        <v>43678</v>
      </c>
      <c r="D2776" s="15">
        <f t="shared" si="86"/>
        <v>2019</v>
      </c>
      <c r="E2776" s="15" t="s">
        <v>390</v>
      </c>
      <c r="F2776" s="15" t="s">
        <v>2440</v>
      </c>
      <c r="G2776" s="15"/>
      <c r="H2776" s="15"/>
      <c r="I2776" s="15"/>
      <c r="J2776" s="18">
        <v>0.01</v>
      </c>
      <c r="L2776" s="15" t="s">
        <v>330</v>
      </c>
      <c r="M2776" s="15" t="s">
        <v>14</v>
      </c>
      <c r="N2776" s="15" t="s">
        <v>7451</v>
      </c>
      <c r="O2776" s="15"/>
      <c r="Q2776">
        <v>0.5</v>
      </c>
      <c r="S2776" s="15"/>
      <c r="T2776">
        <f t="shared" si="87"/>
        <v>0.78539816339744828</v>
      </c>
      <c r="U2776" s="15" t="s">
        <v>7408</v>
      </c>
      <c r="V2776" s="15" t="s">
        <v>7409</v>
      </c>
    </row>
    <row r="2777" spans="1:22" ht="15" customHeight="1" x14ac:dyDescent="0.3">
      <c r="A2777" s="15" t="s">
        <v>132</v>
      </c>
      <c r="B2777" s="16">
        <v>43678</v>
      </c>
      <c r="C2777" s="16">
        <v>43678</v>
      </c>
      <c r="D2777" s="15">
        <f t="shared" si="86"/>
        <v>2019</v>
      </c>
      <c r="E2777" s="15" t="s">
        <v>390</v>
      </c>
      <c r="F2777" s="15" t="s">
        <v>2440</v>
      </c>
      <c r="G2777" s="15"/>
      <c r="H2777" s="15"/>
      <c r="I2777" s="15"/>
      <c r="J2777" s="18">
        <v>0.01</v>
      </c>
      <c r="L2777" s="15" t="s">
        <v>330</v>
      </c>
      <c r="M2777" s="15" t="s">
        <v>14</v>
      </c>
      <c r="N2777" s="15" t="s">
        <v>7451</v>
      </c>
      <c r="O2777" s="15"/>
      <c r="Q2777">
        <v>0.5</v>
      </c>
      <c r="S2777" s="15"/>
      <c r="T2777">
        <f t="shared" si="87"/>
        <v>0.78539816339744828</v>
      </c>
      <c r="U2777" s="15" t="s">
        <v>7410</v>
      </c>
      <c r="V2777" s="15" t="s">
        <v>7411</v>
      </c>
    </row>
    <row r="2778" spans="1:22" ht="15" customHeight="1" x14ac:dyDescent="0.3">
      <c r="A2778" s="15" t="s">
        <v>132</v>
      </c>
      <c r="B2778" s="16">
        <v>43678</v>
      </c>
      <c r="C2778" s="16">
        <v>43678</v>
      </c>
      <c r="D2778" s="15">
        <f t="shared" si="86"/>
        <v>2019</v>
      </c>
      <c r="E2778" s="15" t="s">
        <v>390</v>
      </c>
      <c r="F2778" s="15" t="s">
        <v>2440</v>
      </c>
      <c r="G2778" s="15"/>
      <c r="H2778" s="15"/>
      <c r="I2778" s="15"/>
      <c r="J2778" s="18">
        <v>0.01</v>
      </c>
      <c r="L2778" s="15" t="s">
        <v>330</v>
      </c>
      <c r="M2778" s="15" t="s">
        <v>14</v>
      </c>
      <c r="N2778" s="15" t="s">
        <v>7451</v>
      </c>
      <c r="O2778" s="15"/>
      <c r="Q2778">
        <v>0.5</v>
      </c>
      <c r="S2778" s="15"/>
      <c r="T2778">
        <f t="shared" si="87"/>
        <v>0.78539816339744828</v>
      </c>
      <c r="U2778" s="15" t="s">
        <v>7412</v>
      </c>
      <c r="V2778" s="15" t="s">
        <v>7413</v>
      </c>
    </row>
    <row r="2779" spans="1:22" ht="15" customHeight="1" x14ac:dyDescent="0.3">
      <c r="A2779" s="15" t="s">
        <v>132</v>
      </c>
      <c r="B2779" s="16">
        <v>43678</v>
      </c>
      <c r="C2779" s="16">
        <v>43678</v>
      </c>
      <c r="D2779" s="15">
        <f t="shared" si="86"/>
        <v>2019</v>
      </c>
      <c r="E2779" s="15" t="s">
        <v>390</v>
      </c>
      <c r="F2779" s="15" t="s">
        <v>2440</v>
      </c>
      <c r="G2779" s="15"/>
      <c r="H2779" s="15"/>
      <c r="I2779" s="15"/>
      <c r="J2779" s="18">
        <v>0.01</v>
      </c>
      <c r="L2779" s="15" t="s">
        <v>330</v>
      </c>
      <c r="M2779" s="15" t="s">
        <v>14</v>
      </c>
      <c r="N2779" s="15" t="s">
        <v>7451</v>
      </c>
      <c r="O2779" s="15"/>
      <c r="Q2779">
        <v>0.5</v>
      </c>
      <c r="S2779" s="15"/>
      <c r="T2779">
        <f t="shared" si="87"/>
        <v>0.78539816339744828</v>
      </c>
      <c r="U2779" s="15" t="s">
        <v>7414</v>
      </c>
      <c r="V2779" s="15" t="s">
        <v>7415</v>
      </c>
    </row>
    <row r="2780" spans="1:22" ht="15" customHeight="1" x14ac:dyDescent="0.3">
      <c r="A2780" s="15" t="s">
        <v>132</v>
      </c>
      <c r="B2780" s="16">
        <v>43678</v>
      </c>
      <c r="C2780" s="16">
        <v>43678</v>
      </c>
      <c r="D2780" s="15">
        <f t="shared" si="86"/>
        <v>2019</v>
      </c>
      <c r="E2780" s="15" t="s">
        <v>390</v>
      </c>
      <c r="F2780" s="15" t="s">
        <v>2440</v>
      </c>
      <c r="G2780" s="15"/>
      <c r="H2780" s="15"/>
      <c r="I2780" s="15"/>
      <c r="J2780" s="18">
        <v>0.01</v>
      </c>
      <c r="L2780" s="15" t="s">
        <v>330</v>
      </c>
      <c r="M2780" s="15" t="s">
        <v>14</v>
      </c>
      <c r="N2780" s="15" t="s">
        <v>7451</v>
      </c>
      <c r="O2780" s="15"/>
      <c r="Q2780">
        <v>0.5</v>
      </c>
      <c r="S2780" s="15"/>
      <c r="T2780">
        <f t="shared" si="87"/>
        <v>0.78539816339744828</v>
      </c>
      <c r="U2780" s="15" t="s">
        <v>7416</v>
      </c>
      <c r="V2780" s="15" t="s">
        <v>7417</v>
      </c>
    </row>
    <row r="2781" spans="1:22" ht="15" customHeight="1" x14ac:dyDescent="0.3">
      <c r="A2781" s="15" t="s">
        <v>132</v>
      </c>
      <c r="B2781" s="16">
        <v>43678</v>
      </c>
      <c r="C2781" s="16">
        <v>43678</v>
      </c>
      <c r="D2781" s="15">
        <f t="shared" si="86"/>
        <v>2019</v>
      </c>
      <c r="E2781" s="15" t="s">
        <v>390</v>
      </c>
      <c r="F2781" s="15" t="s">
        <v>2440</v>
      </c>
      <c r="G2781" s="15"/>
      <c r="H2781" s="15"/>
      <c r="I2781" s="15"/>
      <c r="J2781" s="18">
        <v>0.01</v>
      </c>
      <c r="L2781" s="15" t="s">
        <v>330</v>
      </c>
      <c r="M2781" s="15" t="s">
        <v>14</v>
      </c>
      <c r="N2781" s="15" t="s">
        <v>7451</v>
      </c>
      <c r="O2781" s="15"/>
      <c r="Q2781">
        <v>0.5</v>
      </c>
      <c r="S2781" s="15"/>
      <c r="T2781">
        <f t="shared" si="87"/>
        <v>0.78539816339744828</v>
      </c>
      <c r="U2781" s="15" t="s">
        <v>7418</v>
      </c>
      <c r="V2781" s="15" t="s">
        <v>7419</v>
      </c>
    </row>
    <row r="2782" spans="1:22" ht="15" customHeight="1" x14ac:dyDescent="0.3">
      <c r="A2782" s="15" t="s">
        <v>132</v>
      </c>
      <c r="B2782" s="16">
        <v>43678</v>
      </c>
      <c r="C2782" s="16">
        <v>43678</v>
      </c>
      <c r="D2782" s="15">
        <f t="shared" si="86"/>
        <v>2019</v>
      </c>
      <c r="E2782" s="15" t="s">
        <v>390</v>
      </c>
      <c r="F2782" s="15" t="s">
        <v>2440</v>
      </c>
      <c r="G2782" s="15"/>
      <c r="H2782" s="15"/>
      <c r="I2782" s="15"/>
      <c r="J2782" s="18">
        <v>0.01</v>
      </c>
      <c r="L2782" s="15" t="s">
        <v>330</v>
      </c>
      <c r="M2782" s="15" t="s">
        <v>14</v>
      </c>
      <c r="N2782" s="15" t="s">
        <v>7451</v>
      </c>
      <c r="O2782" s="15"/>
      <c r="Q2782">
        <v>0.5</v>
      </c>
      <c r="S2782" s="15"/>
      <c r="T2782">
        <f t="shared" si="87"/>
        <v>0.78539816339744828</v>
      </c>
      <c r="U2782" s="15" t="s">
        <v>7420</v>
      </c>
      <c r="V2782" s="15" t="s">
        <v>7421</v>
      </c>
    </row>
    <row r="2783" spans="1:22" ht="15" customHeight="1" x14ac:dyDescent="0.3">
      <c r="A2783" s="15" t="s">
        <v>132</v>
      </c>
      <c r="B2783" s="16">
        <v>43678</v>
      </c>
      <c r="C2783" s="16">
        <v>43678</v>
      </c>
      <c r="D2783" s="15">
        <f t="shared" si="86"/>
        <v>2019</v>
      </c>
      <c r="E2783" s="15" t="s">
        <v>390</v>
      </c>
      <c r="F2783" s="15" t="s">
        <v>2440</v>
      </c>
      <c r="G2783" s="15"/>
      <c r="H2783" s="15"/>
      <c r="I2783" s="15"/>
      <c r="J2783" s="18">
        <v>0.01</v>
      </c>
      <c r="L2783" s="15" t="s">
        <v>330</v>
      </c>
      <c r="M2783" s="15" t="s">
        <v>14</v>
      </c>
      <c r="N2783" s="15" t="s">
        <v>7451</v>
      </c>
      <c r="O2783" s="15"/>
      <c r="Q2783">
        <v>0.5</v>
      </c>
      <c r="S2783" s="15"/>
      <c r="T2783">
        <f t="shared" si="87"/>
        <v>0.78539816339744828</v>
      </c>
      <c r="U2783" s="15" t="s">
        <v>7422</v>
      </c>
      <c r="V2783" s="15" t="s">
        <v>7423</v>
      </c>
    </row>
    <row r="2784" spans="1:22" ht="15" customHeight="1" x14ac:dyDescent="0.3">
      <c r="A2784" s="15" t="s">
        <v>132</v>
      </c>
      <c r="B2784" s="16">
        <v>43678</v>
      </c>
      <c r="C2784" s="16">
        <v>43678</v>
      </c>
      <c r="D2784" s="15">
        <f t="shared" si="86"/>
        <v>2019</v>
      </c>
      <c r="E2784" s="15" t="s">
        <v>390</v>
      </c>
      <c r="F2784" s="15" t="s">
        <v>329</v>
      </c>
      <c r="G2784" s="15"/>
      <c r="H2784" s="15"/>
      <c r="I2784" s="15"/>
      <c r="J2784" s="18">
        <v>0.01</v>
      </c>
      <c r="L2784" s="15" t="s">
        <v>330</v>
      </c>
      <c r="M2784" s="15" t="s">
        <v>14</v>
      </c>
      <c r="N2784" s="15" t="s">
        <v>7451</v>
      </c>
      <c r="O2784" s="15"/>
      <c r="Q2784">
        <v>0.5</v>
      </c>
      <c r="S2784" s="15"/>
      <c r="T2784">
        <f t="shared" si="87"/>
        <v>0.78539816339744828</v>
      </c>
      <c r="U2784" s="15" t="s">
        <v>7424</v>
      </c>
      <c r="V2784" s="15" t="s">
        <v>7425</v>
      </c>
    </row>
    <row r="2785" spans="1:22" ht="15" customHeight="1" x14ac:dyDescent="0.3">
      <c r="A2785" s="15" t="s">
        <v>132</v>
      </c>
      <c r="B2785" s="16">
        <v>43678</v>
      </c>
      <c r="C2785" s="16">
        <v>43678</v>
      </c>
      <c r="D2785" s="15">
        <f t="shared" si="86"/>
        <v>2019</v>
      </c>
      <c r="E2785" s="15" t="s">
        <v>390</v>
      </c>
      <c r="F2785" s="15" t="s">
        <v>329</v>
      </c>
      <c r="G2785" s="15"/>
      <c r="H2785" s="15"/>
      <c r="I2785" s="15"/>
      <c r="J2785" s="18">
        <v>2</v>
      </c>
      <c r="L2785" s="15" t="s">
        <v>330</v>
      </c>
      <c r="M2785" s="15" t="s">
        <v>14</v>
      </c>
      <c r="N2785" s="15" t="s">
        <v>7451</v>
      </c>
      <c r="O2785" s="15"/>
      <c r="Q2785" s="10">
        <v>2</v>
      </c>
      <c r="S2785" s="15"/>
      <c r="T2785">
        <f t="shared" si="87"/>
        <v>12.566370614359172</v>
      </c>
      <c r="U2785" s="15" t="s">
        <v>7426</v>
      </c>
      <c r="V2785" s="15" t="s">
        <v>7427</v>
      </c>
    </row>
    <row r="2786" spans="1:22" ht="15" customHeight="1" x14ac:dyDescent="0.3">
      <c r="A2786" s="15" t="s">
        <v>132</v>
      </c>
      <c r="B2786" s="16">
        <v>43678</v>
      </c>
      <c r="C2786" s="16">
        <v>43678</v>
      </c>
      <c r="D2786" s="15">
        <f t="shared" si="86"/>
        <v>2019</v>
      </c>
      <c r="E2786" s="15" t="s">
        <v>390</v>
      </c>
      <c r="F2786" s="15" t="s">
        <v>329</v>
      </c>
      <c r="G2786" s="15"/>
      <c r="H2786" s="15"/>
      <c r="I2786" s="15"/>
      <c r="J2786" s="18">
        <v>2.5</v>
      </c>
      <c r="L2786" s="15" t="s">
        <v>245</v>
      </c>
      <c r="M2786" s="15" t="s">
        <v>14</v>
      </c>
      <c r="N2786" s="15" t="s">
        <v>7452</v>
      </c>
      <c r="O2786" s="15"/>
      <c r="Q2786" s="10">
        <v>2.5</v>
      </c>
      <c r="S2786" s="15"/>
      <c r="T2786">
        <f t="shared" si="87"/>
        <v>19.634954084936208</v>
      </c>
      <c r="U2786" s="15" t="s">
        <v>7428</v>
      </c>
      <c r="V2786" s="15" t="s">
        <v>7429</v>
      </c>
    </row>
    <row r="2787" spans="1:22" ht="15" customHeight="1" x14ac:dyDescent="0.3">
      <c r="A2787" s="15" t="s">
        <v>132</v>
      </c>
      <c r="B2787" s="16">
        <v>43678</v>
      </c>
      <c r="C2787" s="16">
        <v>43678</v>
      </c>
      <c r="D2787" s="15">
        <f t="shared" si="86"/>
        <v>2019</v>
      </c>
      <c r="E2787" s="15" t="s">
        <v>390</v>
      </c>
      <c r="F2787" s="15" t="s">
        <v>238</v>
      </c>
      <c r="G2787" s="15"/>
      <c r="H2787" s="15"/>
      <c r="I2787" s="15"/>
      <c r="J2787" s="18">
        <v>1.5</v>
      </c>
      <c r="L2787" s="15" t="s">
        <v>330</v>
      </c>
      <c r="M2787" s="15" t="s">
        <v>14</v>
      </c>
      <c r="N2787" s="15" t="s">
        <v>7451</v>
      </c>
      <c r="O2787" s="15"/>
      <c r="Q2787" s="10">
        <v>1.5</v>
      </c>
      <c r="S2787" s="15"/>
      <c r="T2787">
        <f t="shared" si="87"/>
        <v>7.0685834705770345</v>
      </c>
      <c r="U2787" s="15" t="s">
        <v>7430</v>
      </c>
      <c r="V2787" s="15" t="s">
        <v>7431</v>
      </c>
    </row>
    <row r="2788" spans="1:22" ht="15" customHeight="1" x14ac:dyDescent="0.3">
      <c r="A2788" s="15" t="s">
        <v>132</v>
      </c>
      <c r="B2788" s="16">
        <v>43678</v>
      </c>
      <c r="C2788" s="16">
        <v>43678</v>
      </c>
      <c r="D2788" s="15">
        <f t="shared" si="86"/>
        <v>2019</v>
      </c>
      <c r="E2788" s="15" t="s">
        <v>390</v>
      </c>
      <c r="F2788" s="15" t="s">
        <v>329</v>
      </c>
      <c r="G2788" s="15"/>
      <c r="H2788" s="15"/>
      <c r="I2788" s="15"/>
      <c r="J2788" s="18">
        <v>1</v>
      </c>
      <c r="L2788" s="15" t="s">
        <v>330</v>
      </c>
      <c r="M2788" s="15" t="s">
        <v>14</v>
      </c>
      <c r="N2788" s="15" t="s">
        <v>7451</v>
      </c>
      <c r="O2788" s="15"/>
      <c r="Q2788" s="10">
        <v>1</v>
      </c>
      <c r="S2788" s="15"/>
      <c r="T2788">
        <f t="shared" si="87"/>
        <v>3.1415926535897931</v>
      </c>
      <c r="U2788" s="15" t="s">
        <v>7432</v>
      </c>
      <c r="V2788" s="15" t="s">
        <v>7433</v>
      </c>
    </row>
    <row r="2789" spans="1:22" ht="15" customHeight="1" x14ac:dyDescent="0.3">
      <c r="A2789" s="15" t="s">
        <v>132</v>
      </c>
      <c r="B2789" s="16">
        <v>43678</v>
      </c>
      <c r="C2789" s="16">
        <v>43678</v>
      </c>
      <c r="D2789" s="15">
        <f t="shared" si="86"/>
        <v>2019</v>
      </c>
      <c r="E2789" s="15" t="s">
        <v>390</v>
      </c>
      <c r="F2789" s="15" t="s">
        <v>238</v>
      </c>
      <c r="G2789" s="15"/>
      <c r="H2789" s="15"/>
      <c r="I2789" s="15"/>
      <c r="J2789" s="18">
        <v>1.5</v>
      </c>
      <c r="L2789" s="15" t="s">
        <v>252</v>
      </c>
      <c r="M2789" s="15" t="s">
        <v>14</v>
      </c>
      <c r="N2789" s="15" t="s">
        <v>7451</v>
      </c>
      <c r="O2789" s="15"/>
      <c r="Q2789" s="10">
        <v>1.5</v>
      </c>
      <c r="S2789" s="15"/>
      <c r="T2789">
        <f t="shared" si="87"/>
        <v>7.0685834705770345</v>
      </c>
      <c r="U2789" s="15" t="s">
        <v>7434</v>
      </c>
      <c r="V2789" s="15" t="s">
        <v>7435</v>
      </c>
    </row>
    <row r="2790" spans="1:22" ht="15" customHeight="1" x14ac:dyDescent="0.3">
      <c r="A2790" s="15" t="s">
        <v>132</v>
      </c>
      <c r="B2790" s="16">
        <v>43678</v>
      </c>
      <c r="C2790" s="16">
        <v>43678</v>
      </c>
      <c r="D2790" s="15">
        <f t="shared" si="86"/>
        <v>2019</v>
      </c>
      <c r="E2790" s="15" t="s">
        <v>390</v>
      </c>
      <c r="F2790" s="15" t="s">
        <v>301</v>
      </c>
      <c r="G2790" s="15"/>
      <c r="H2790" s="15"/>
      <c r="I2790" s="15"/>
      <c r="J2790" s="18">
        <v>0.01</v>
      </c>
      <c r="L2790" s="15" t="s">
        <v>330</v>
      </c>
      <c r="M2790" s="15" t="s">
        <v>14</v>
      </c>
      <c r="N2790" s="15" t="s">
        <v>7451</v>
      </c>
      <c r="O2790" s="15"/>
      <c r="Q2790">
        <v>0.5</v>
      </c>
      <c r="S2790" s="15"/>
      <c r="T2790">
        <f t="shared" si="87"/>
        <v>0.78539816339744828</v>
      </c>
      <c r="U2790" s="15" t="s">
        <v>7436</v>
      </c>
      <c r="V2790" s="15" t="s">
        <v>7437</v>
      </c>
    </row>
    <row r="2791" spans="1:22" ht="15" customHeight="1" x14ac:dyDescent="0.3">
      <c r="A2791" s="15" t="s">
        <v>132</v>
      </c>
      <c r="B2791" s="16">
        <v>43678</v>
      </c>
      <c r="C2791" s="16">
        <v>43678</v>
      </c>
      <c r="D2791" s="15">
        <f t="shared" si="86"/>
        <v>2019</v>
      </c>
      <c r="E2791" s="15" t="s">
        <v>390</v>
      </c>
      <c r="F2791" s="15" t="s">
        <v>281</v>
      </c>
      <c r="G2791" s="15"/>
      <c r="H2791" s="15"/>
      <c r="I2791" s="15"/>
      <c r="J2791" s="18">
        <v>1</v>
      </c>
      <c r="L2791" s="15" t="s">
        <v>240</v>
      </c>
      <c r="M2791" s="15" t="s">
        <v>14</v>
      </c>
      <c r="N2791" s="15" t="s">
        <v>7451</v>
      </c>
      <c r="O2791" s="15"/>
      <c r="Q2791" s="10">
        <v>1</v>
      </c>
      <c r="S2791" s="15"/>
      <c r="T2791">
        <f t="shared" si="87"/>
        <v>3.1415926535897931</v>
      </c>
      <c r="U2791" s="15" t="s">
        <v>7438</v>
      </c>
      <c r="V2791" s="15" t="s">
        <v>7439</v>
      </c>
    </row>
    <row r="2792" spans="1:22" ht="15" customHeight="1" x14ac:dyDescent="0.3">
      <c r="A2792" s="15" t="s">
        <v>132</v>
      </c>
      <c r="B2792" s="16">
        <v>43678</v>
      </c>
      <c r="C2792" s="16">
        <v>43678</v>
      </c>
      <c r="D2792" s="15">
        <f t="shared" si="86"/>
        <v>2019</v>
      </c>
      <c r="E2792" s="15" t="s">
        <v>390</v>
      </c>
      <c r="F2792" s="15" t="s">
        <v>367</v>
      </c>
      <c r="G2792" s="15"/>
      <c r="H2792" s="15"/>
      <c r="I2792" s="15"/>
      <c r="J2792" s="18">
        <v>1</v>
      </c>
      <c r="L2792" s="15" t="s">
        <v>240</v>
      </c>
      <c r="M2792" s="15" t="s">
        <v>14</v>
      </c>
      <c r="N2792" s="15" t="s">
        <v>7451</v>
      </c>
      <c r="O2792" s="15"/>
      <c r="Q2792" s="10">
        <v>1</v>
      </c>
      <c r="S2792" s="15"/>
      <c r="T2792">
        <f t="shared" si="87"/>
        <v>3.1415926535897931</v>
      </c>
      <c r="U2792" s="15" t="s">
        <v>7440</v>
      </c>
      <c r="V2792" s="15" t="s">
        <v>7441</v>
      </c>
    </row>
    <row r="2793" spans="1:22" ht="15" customHeight="1" x14ac:dyDescent="0.3">
      <c r="A2793" s="15" t="s">
        <v>132</v>
      </c>
      <c r="B2793" s="16">
        <v>43678</v>
      </c>
      <c r="C2793" s="16">
        <v>43678</v>
      </c>
      <c r="D2793" s="15">
        <f t="shared" si="86"/>
        <v>2019</v>
      </c>
      <c r="E2793" s="15" t="s">
        <v>390</v>
      </c>
      <c r="F2793" s="15" t="s">
        <v>2440</v>
      </c>
      <c r="G2793" s="15"/>
      <c r="H2793" s="15"/>
      <c r="I2793" s="15"/>
      <c r="J2793" s="18">
        <v>2</v>
      </c>
      <c r="L2793" s="15" t="s">
        <v>330</v>
      </c>
      <c r="M2793" s="15" t="s">
        <v>14</v>
      </c>
      <c r="N2793" s="15" t="s">
        <v>7452</v>
      </c>
      <c r="O2793" s="15"/>
      <c r="Q2793" s="10">
        <v>2</v>
      </c>
      <c r="S2793" s="15"/>
      <c r="T2793">
        <f t="shared" si="87"/>
        <v>12.566370614359172</v>
      </c>
      <c r="U2793" s="15" t="s">
        <v>7442</v>
      </c>
      <c r="V2793" s="15" t="s">
        <v>7443</v>
      </c>
    </row>
    <row r="2794" spans="1:22" ht="15" customHeight="1" x14ac:dyDescent="0.3">
      <c r="A2794" s="15" t="s">
        <v>132</v>
      </c>
      <c r="B2794" s="16">
        <v>43678</v>
      </c>
      <c r="C2794" s="16">
        <v>43678</v>
      </c>
      <c r="D2794" s="15">
        <f t="shared" si="86"/>
        <v>2019</v>
      </c>
      <c r="E2794" s="15" t="s">
        <v>390</v>
      </c>
      <c r="F2794" s="15" t="s">
        <v>360</v>
      </c>
      <c r="G2794" s="15"/>
      <c r="H2794" s="15"/>
      <c r="I2794" s="15"/>
      <c r="J2794" s="18">
        <v>1.5</v>
      </c>
      <c r="L2794" s="15" t="s">
        <v>240</v>
      </c>
      <c r="M2794" s="15" t="s">
        <v>14</v>
      </c>
      <c r="N2794" s="15" t="s">
        <v>7451</v>
      </c>
      <c r="O2794" s="15"/>
      <c r="Q2794" s="10">
        <v>1.5</v>
      </c>
      <c r="S2794" s="15"/>
      <c r="T2794">
        <f t="shared" si="87"/>
        <v>7.0685834705770345</v>
      </c>
      <c r="U2794" s="15" t="s">
        <v>7444</v>
      </c>
      <c r="V2794" s="15" t="s">
        <v>7445</v>
      </c>
    </row>
    <row r="2795" spans="1:22" ht="15" customHeight="1" x14ac:dyDescent="0.3">
      <c r="A2795" s="15" t="s">
        <v>58</v>
      </c>
      <c r="B2795" s="16">
        <v>42494</v>
      </c>
      <c r="C2795" s="16">
        <v>42494</v>
      </c>
      <c r="D2795" s="15">
        <f t="shared" si="86"/>
        <v>2016</v>
      </c>
      <c r="E2795" s="15" t="s">
        <v>232</v>
      </c>
      <c r="F2795" s="15" t="s">
        <v>233</v>
      </c>
      <c r="G2795" s="15"/>
      <c r="H2795" s="15"/>
      <c r="I2795" s="15"/>
      <c r="J2795" s="18">
        <v>9.9999997764800008E-3</v>
      </c>
      <c r="K2795" s="15" t="s">
        <v>234</v>
      </c>
      <c r="L2795" s="15" t="s">
        <v>235</v>
      </c>
      <c r="M2795" s="15" t="s">
        <v>12</v>
      </c>
      <c r="N2795" s="15" t="s">
        <v>7451</v>
      </c>
      <c r="O2795" s="15"/>
      <c r="P2795">
        <v>1.666E-6</v>
      </c>
      <c r="Q2795" s="10"/>
      <c r="R2795">
        <f t="shared" ref="R2795:R2858" si="88">P2795*100000</f>
        <v>0.1666</v>
      </c>
      <c r="S2795" s="15">
        <v>2</v>
      </c>
      <c r="T2795">
        <f>J2795*R2795*S2795</f>
        <v>3.3319999255231364E-3</v>
      </c>
      <c r="U2795" s="15" t="s">
        <v>236</v>
      </c>
      <c r="V2795" s="15" t="s">
        <v>237</v>
      </c>
    </row>
    <row r="2796" spans="1:22" ht="15" customHeight="1" x14ac:dyDescent="0.3">
      <c r="A2796" s="15" t="s">
        <v>51</v>
      </c>
      <c r="B2796" s="16">
        <v>42495</v>
      </c>
      <c r="C2796" s="16">
        <v>42495</v>
      </c>
      <c r="D2796" s="15">
        <f t="shared" si="86"/>
        <v>2016</v>
      </c>
      <c r="E2796" s="15" t="s">
        <v>232</v>
      </c>
      <c r="F2796" s="15" t="s">
        <v>238</v>
      </c>
      <c r="G2796" s="15"/>
      <c r="H2796" s="15"/>
      <c r="I2796" s="15"/>
      <c r="J2796" s="18">
        <v>2</v>
      </c>
      <c r="K2796" s="15" t="s">
        <v>239</v>
      </c>
      <c r="L2796" s="15" t="s">
        <v>240</v>
      </c>
      <c r="M2796" s="15" t="s">
        <v>14</v>
      </c>
      <c r="N2796" s="15" t="s">
        <v>7452</v>
      </c>
      <c r="O2796" s="15"/>
      <c r="P2796">
        <v>1.90892935899E-4</v>
      </c>
      <c r="Q2796" s="10"/>
      <c r="R2796">
        <f t="shared" si="88"/>
        <v>19.089293589899999</v>
      </c>
      <c r="S2796" s="15">
        <v>1</v>
      </c>
      <c r="T2796">
        <f t="shared" ref="T2796:T2859" si="89">J2796*R2796*S2796</f>
        <v>38.178587179799997</v>
      </c>
      <c r="U2796" s="15" t="s">
        <v>241</v>
      </c>
      <c r="V2796" s="15" t="s">
        <v>242</v>
      </c>
    </row>
    <row r="2797" spans="1:22" ht="15" customHeight="1" x14ac:dyDescent="0.3">
      <c r="A2797" s="15" t="s">
        <v>13</v>
      </c>
      <c r="B2797" s="16">
        <v>42906</v>
      </c>
      <c r="C2797" s="16">
        <v>42906</v>
      </c>
      <c r="D2797" s="15">
        <f t="shared" si="86"/>
        <v>2017</v>
      </c>
      <c r="E2797" s="15" t="s">
        <v>243</v>
      </c>
      <c r="F2797" s="15" t="s">
        <v>244</v>
      </c>
      <c r="G2797" s="15"/>
      <c r="H2797" s="15"/>
      <c r="I2797" s="15"/>
      <c r="J2797" s="18">
        <v>10</v>
      </c>
      <c r="K2797" s="15" t="s">
        <v>234</v>
      </c>
      <c r="L2797" s="15" t="s">
        <v>245</v>
      </c>
      <c r="M2797" s="15" t="s">
        <v>14</v>
      </c>
      <c r="N2797" s="15" t="s">
        <v>7453</v>
      </c>
      <c r="O2797" s="15"/>
      <c r="P2797">
        <v>1.02729620496E-3</v>
      </c>
      <c r="Q2797" s="10"/>
      <c r="R2797">
        <f t="shared" si="88"/>
        <v>102.729620496</v>
      </c>
      <c r="S2797" s="15">
        <v>2</v>
      </c>
      <c r="T2797">
        <f t="shared" si="89"/>
        <v>2054.5924099200001</v>
      </c>
      <c r="U2797" s="15" t="s">
        <v>246</v>
      </c>
      <c r="V2797" s="15" t="s">
        <v>247</v>
      </c>
    </row>
    <row r="2798" spans="1:22" ht="15" customHeight="1" x14ac:dyDescent="0.3">
      <c r="A2798" s="15" t="s">
        <v>17</v>
      </c>
      <c r="B2798" s="16">
        <v>42894</v>
      </c>
      <c r="C2798" s="16">
        <v>42894</v>
      </c>
      <c r="D2798" s="15">
        <f t="shared" si="86"/>
        <v>2017</v>
      </c>
      <c r="E2798" s="15" t="s">
        <v>243</v>
      </c>
      <c r="F2798" s="15" t="s">
        <v>238</v>
      </c>
      <c r="G2798" s="15"/>
      <c r="H2798" s="15"/>
      <c r="I2798" s="15"/>
      <c r="J2798" s="18">
        <v>9.9999997764800008E-3</v>
      </c>
      <c r="K2798" s="15" t="s">
        <v>234</v>
      </c>
      <c r="L2798" s="15" t="s">
        <v>235</v>
      </c>
      <c r="M2798" s="15" t="s">
        <v>14</v>
      </c>
      <c r="N2798" s="15" t="s">
        <v>7452</v>
      </c>
      <c r="O2798" s="15"/>
      <c r="P2798">
        <v>1.3330252465699999E-4</v>
      </c>
      <c r="Q2798" s="10"/>
      <c r="R2798">
        <f t="shared" si="88"/>
        <v>13.330252465699999</v>
      </c>
      <c r="S2798" s="15">
        <v>2</v>
      </c>
      <c r="T2798">
        <f t="shared" si="89"/>
        <v>0.26660504335484392</v>
      </c>
      <c r="U2798" s="15" t="s">
        <v>248</v>
      </c>
      <c r="V2798" s="15" t="s">
        <v>249</v>
      </c>
    </row>
    <row r="2799" spans="1:22" ht="15" customHeight="1" x14ac:dyDescent="0.3">
      <c r="A2799" s="15" t="s">
        <v>17</v>
      </c>
      <c r="B2799" s="16">
        <v>42894</v>
      </c>
      <c r="C2799" s="16">
        <v>42894</v>
      </c>
      <c r="D2799" s="15">
        <f t="shared" si="86"/>
        <v>2017</v>
      </c>
      <c r="E2799" s="15" t="s">
        <v>243</v>
      </c>
      <c r="F2799" s="15" t="s">
        <v>238</v>
      </c>
      <c r="G2799" s="15"/>
      <c r="H2799" s="15"/>
      <c r="I2799" s="15"/>
      <c r="J2799" s="18">
        <v>9.9999997764800008E-3</v>
      </c>
      <c r="K2799" s="15" t="s">
        <v>234</v>
      </c>
      <c r="L2799" s="15" t="s">
        <v>235</v>
      </c>
      <c r="M2799" s="15" t="s">
        <v>14</v>
      </c>
      <c r="N2799" s="15" t="s">
        <v>7451</v>
      </c>
      <c r="O2799" s="15"/>
      <c r="P2799">
        <v>1.5447692077800001E-4</v>
      </c>
      <c r="Q2799" s="10"/>
      <c r="R2799">
        <f t="shared" si="88"/>
        <v>15.447692077800001</v>
      </c>
      <c r="S2799" s="15">
        <v>2</v>
      </c>
      <c r="T2799">
        <f t="shared" si="89"/>
        <v>0.30895383465026377</v>
      </c>
      <c r="U2799" s="15" t="s">
        <v>250</v>
      </c>
      <c r="V2799" s="15" t="s">
        <v>251</v>
      </c>
    </row>
    <row r="2800" spans="1:22" ht="15" customHeight="1" x14ac:dyDescent="0.3">
      <c r="A2800" s="15" t="s">
        <v>19</v>
      </c>
      <c r="B2800" s="16">
        <v>42899</v>
      </c>
      <c r="C2800" s="16">
        <v>42899</v>
      </c>
      <c r="D2800" s="15">
        <f t="shared" si="86"/>
        <v>2017</v>
      </c>
      <c r="E2800" s="15" t="s">
        <v>243</v>
      </c>
      <c r="F2800" s="15" t="s">
        <v>238</v>
      </c>
      <c r="G2800" s="15"/>
      <c r="H2800" s="15"/>
      <c r="I2800" s="15"/>
      <c r="J2800" s="18">
        <v>2</v>
      </c>
      <c r="K2800" s="15" t="s">
        <v>234</v>
      </c>
      <c r="L2800" s="15" t="s">
        <v>252</v>
      </c>
      <c r="M2800" s="15" t="s">
        <v>14</v>
      </c>
      <c r="N2800" s="15" t="s">
        <v>7452</v>
      </c>
      <c r="O2800" s="15"/>
      <c r="P2800">
        <v>1.19493083911E-4</v>
      </c>
      <c r="Q2800" s="10"/>
      <c r="R2800">
        <f t="shared" si="88"/>
        <v>11.949308391100001</v>
      </c>
      <c r="S2800" s="15">
        <v>2</v>
      </c>
      <c r="T2800">
        <f t="shared" si="89"/>
        <v>47.797233564400003</v>
      </c>
      <c r="U2800" s="15" t="s">
        <v>253</v>
      </c>
      <c r="V2800" s="15" t="s">
        <v>254</v>
      </c>
    </row>
    <row r="2801" spans="1:22" ht="15" customHeight="1" x14ac:dyDescent="0.3">
      <c r="A2801" s="15" t="s">
        <v>20</v>
      </c>
      <c r="B2801" s="16">
        <v>42901</v>
      </c>
      <c r="C2801" s="16">
        <v>42901</v>
      </c>
      <c r="D2801" s="15">
        <f t="shared" si="86"/>
        <v>2017</v>
      </c>
      <c r="E2801" s="15" t="s">
        <v>243</v>
      </c>
      <c r="F2801" s="15" t="s">
        <v>238</v>
      </c>
      <c r="G2801" s="15"/>
      <c r="H2801" s="15"/>
      <c r="I2801" s="15"/>
      <c r="J2801" s="18">
        <v>5</v>
      </c>
      <c r="K2801" s="15" t="s">
        <v>234</v>
      </c>
      <c r="L2801" s="15" t="s">
        <v>240</v>
      </c>
      <c r="M2801" s="15" t="s">
        <v>12</v>
      </c>
      <c r="N2801" s="15" t="s">
        <v>7452</v>
      </c>
      <c r="O2801" s="15"/>
      <c r="P2801">
        <v>2.8648550684299998E-4</v>
      </c>
      <c r="Q2801" s="10"/>
      <c r="R2801">
        <f t="shared" si="88"/>
        <v>28.648550684299998</v>
      </c>
      <c r="S2801" s="15">
        <v>2</v>
      </c>
      <c r="T2801">
        <f t="shared" si="89"/>
        <v>286.485506843</v>
      </c>
      <c r="U2801" s="15" t="s">
        <v>255</v>
      </c>
      <c r="V2801" s="15" t="s">
        <v>256</v>
      </c>
    </row>
    <row r="2802" spans="1:22" ht="15" customHeight="1" x14ac:dyDescent="0.3">
      <c r="A2802" s="15" t="s">
        <v>21</v>
      </c>
      <c r="B2802" s="16">
        <v>42905</v>
      </c>
      <c r="C2802" s="16">
        <v>42905</v>
      </c>
      <c r="D2802" s="15">
        <f t="shared" si="86"/>
        <v>2017</v>
      </c>
      <c r="E2802" s="15" t="s">
        <v>243</v>
      </c>
      <c r="F2802" s="15" t="s">
        <v>257</v>
      </c>
      <c r="G2802" s="15"/>
      <c r="H2802" s="15"/>
      <c r="I2802" s="15"/>
      <c r="J2802" s="18">
        <v>15</v>
      </c>
      <c r="K2802" s="15" t="s">
        <v>234</v>
      </c>
      <c r="L2802" s="15" t="s">
        <v>252</v>
      </c>
      <c r="M2802" s="15" t="s">
        <v>12</v>
      </c>
      <c r="N2802" s="15" t="s">
        <v>7452</v>
      </c>
      <c r="O2802" s="15"/>
      <c r="P2802">
        <v>3.1884337925899999E-4</v>
      </c>
      <c r="Q2802" s="10"/>
      <c r="R2802">
        <f t="shared" si="88"/>
        <v>31.884337925899999</v>
      </c>
      <c r="S2802" s="15">
        <v>2</v>
      </c>
      <c r="T2802">
        <f t="shared" si="89"/>
        <v>956.53013777699994</v>
      </c>
      <c r="U2802" s="15" t="s">
        <v>258</v>
      </c>
      <c r="V2802" s="15" t="s">
        <v>259</v>
      </c>
    </row>
    <row r="2803" spans="1:22" ht="15" customHeight="1" x14ac:dyDescent="0.3">
      <c r="A2803" s="15" t="s">
        <v>13</v>
      </c>
      <c r="B2803" s="16">
        <v>42906</v>
      </c>
      <c r="C2803" s="16">
        <v>42906</v>
      </c>
      <c r="D2803" s="15">
        <f t="shared" si="86"/>
        <v>2017</v>
      </c>
      <c r="E2803" s="15" t="s">
        <v>243</v>
      </c>
      <c r="F2803" s="15"/>
      <c r="G2803" s="15"/>
      <c r="H2803" s="15"/>
      <c r="I2803" s="50" t="s">
        <v>22</v>
      </c>
      <c r="J2803" s="18">
        <v>15</v>
      </c>
      <c r="K2803" s="15"/>
      <c r="L2803" s="15" t="s">
        <v>245</v>
      </c>
      <c r="M2803" s="15" t="s">
        <v>14</v>
      </c>
      <c r="N2803" s="15" t="s">
        <v>7453</v>
      </c>
      <c r="O2803" s="15"/>
      <c r="P2803">
        <v>6.1630759460300005E-4</v>
      </c>
      <c r="Q2803" s="10"/>
      <c r="R2803">
        <f t="shared" si="88"/>
        <v>61.630759460300006</v>
      </c>
      <c r="S2803" s="15"/>
      <c r="T2803">
        <f t="shared" si="89"/>
        <v>0</v>
      </c>
      <c r="U2803" s="15" t="s">
        <v>260</v>
      </c>
      <c r="V2803" s="15" t="s">
        <v>261</v>
      </c>
    </row>
    <row r="2804" spans="1:22" ht="15" customHeight="1" x14ac:dyDescent="0.3">
      <c r="A2804" s="15" t="s">
        <v>42</v>
      </c>
      <c r="B2804" s="16">
        <v>43322</v>
      </c>
      <c r="C2804" s="16">
        <v>43322</v>
      </c>
      <c r="D2804" s="15">
        <f t="shared" si="86"/>
        <v>2018</v>
      </c>
      <c r="E2804" s="15" t="s">
        <v>41</v>
      </c>
      <c r="F2804" s="15" t="s">
        <v>262</v>
      </c>
      <c r="G2804" s="15"/>
      <c r="H2804" s="15"/>
      <c r="I2804" s="15"/>
      <c r="J2804" s="18">
        <v>1</v>
      </c>
      <c r="K2804" s="15" t="s">
        <v>263</v>
      </c>
      <c r="L2804" s="15" t="s">
        <v>252</v>
      </c>
      <c r="M2804" s="15" t="s">
        <v>14</v>
      </c>
      <c r="N2804" s="15" t="s">
        <v>7452</v>
      </c>
      <c r="O2804" s="15"/>
      <c r="P2804">
        <v>6.5969690009899998E-5</v>
      </c>
      <c r="Q2804" s="10"/>
      <c r="R2804">
        <f t="shared" si="88"/>
        <v>6.5969690009899997</v>
      </c>
      <c r="S2804" s="15">
        <v>1</v>
      </c>
      <c r="T2804">
        <f t="shared" si="89"/>
        <v>6.5969690009899997</v>
      </c>
      <c r="U2804" s="15" t="s">
        <v>264</v>
      </c>
      <c r="V2804" s="15" t="s">
        <v>265</v>
      </c>
    </row>
    <row r="2805" spans="1:22" ht="15" customHeight="1" x14ac:dyDescent="0.3">
      <c r="A2805" s="15" t="s">
        <v>103</v>
      </c>
      <c r="B2805" s="16">
        <v>43328</v>
      </c>
      <c r="C2805" s="16">
        <v>43328</v>
      </c>
      <c r="D2805" s="15">
        <f t="shared" si="86"/>
        <v>2018</v>
      </c>
      <c r="E2805" s="15" t="s">
        <v>41</v>
      </c>
      <c r="F2805" s="15" t="s">
        <v>266</v>
      </c>
      <c r="G2805" s="15"/>
      <c r="H2805" s="15"/>
      <c r="I2805" s="15"/>
      <c r="J2805" s="18">
        <v>5</v>
      </c>
      <c r="K2805" s="15" t="s">
        <v>234</v>
      </c>
      <c r="L2805" s="15" t="s">
        <v>240</v>
      </c>
      <c r="M2805" s="15" t="s">
        <v>14</v>
      </c>
      <c r="N2805" s="15" t="s">
        <v>7452</v>
      </c>
      <c r="O2805" s="15"/>
      <c r="P2805">
        <v>4.0927411676100001E-4</v>
      </c>
      <c r="Q2805" s="10"/>
      <c r="R2805">
        <f t="shared" si="88"/>
        <v>40.9274116761</v>
      </c>
      <c r="S2805" s="15">
        <v>2</v>
      </c>
      <c r="T2805">
        <f t="shared" si="89"/>
        <v>409.27411676100002</v>
      </c>
      <c r="U2805" s="15" t="s">
        <v>267</v>
      </c>
      <c r="V2805" s="15" t="s">
        <v>268</v>
      </c>
    </row>
    <row r="2806" spans="1:22" ht="15" customHeight="1" x14ac:dyDescent="0.3">
      <c r="A2806" s="15" t="s">
        <v>103</v>
      </c>
      <c r="B2806" s="16">
        <v>43328</v>
      </c>
      <c r="C2806" s="16">
        <v>43328</v>
      </c>
      <c r="D2806" s="15">
        <f t="shared" si="86"/>
        <v>2018</v>
      </c>
      <c r="E2806" s="15" t="s">
        <v>41</v>
      </c>
      <c r="F2806" s="15" t="s">
        <v>2440</v>
      </c>
      <c r="G2806" s="15"/>
      <c r="H2806" s="15"/>
      <c r="I2806" s="15"/>
      <c r="J2806" s="18">
        <v>5</v>
      </c>
      <c r="K2806" s="15" t="s">
        <v>234</v>
      </c>
      <c r="L2806" s="15" t="s">
        <v>252</v>
      </c>
      <c r="M2806" s="15" t="s">
        <v>14</v>
      </c>
      <c r="N2806" s="15" t="s">
        <v>7452</v>
      </c>
      <c r="O2806" s="15"/>
      <c r="P2806">
        <v>2.6649103925100001E-4</v>
      </c>
      <c r="Q2806" s="10"/>
      <c r="R2806">
        <f t="shared" si="88"/>
        <v>26.6491039251</v>
      </c>
      <c r="S2806" s="15">
        <v>2</v>
      </c>
      <c r="T2806">
        <f t="shared" si="89"/>
        <v>266.49103925100002</v>
      </c>
      <c r="U2806" s="15" t="s">
        <v>269</v>
      </c>
      <c r="V2806" s="15" t="s">
        <v>270</v>
      </c>
    </row>
    <row r="2807" spans="1:22" ht="15" customHeight="1" x14ac:dyDescent="0.3">
      <c r="A2807" s="15" t="s">
        <v>77</v>
      </c>
      <c r="B2807" s="16">
        <v>43332</v>
      </c>
      <c r="C2807" s="16">
        <v>43332</v>
      </c>
      <c r="D2807" s="15">
        <f t="shared" si="86"/>
        <v>2018</v>
      </c>
      <c r="E2807" s="54" t="s">
        <v>10156</v>
      </c>
      <c r="F2807" s="15" t="s">
        <v>2440</v>
      </c>
      <c r="G2807" s="15"/>
      <c r="H2807" s="15"/>
      <c r="I2807" s="15"/>
      <c r="J2807" s="18">
        <v>5</v>
      </c>
      <c r="K2807" s="15" t="s">
        <v>234</v>
      </c>
      <c r="L2807" s="15" t="s">
        <v>252</v>
      </c>
      <c r="M2807" s="15" t="s">
        <v>14</v>
      </c>
      <c r="N2807" s="15" t="s">
        <v>7453</v>
      </c>
      <c r="O2807" s="15"/>
      <c r="P2807">
        <v>7.6000114155100004E-4</v>
      </c>
      <c r="Q2807" s="10"/>
      <c r="R2807">
        <f t="shared" si="88"/>
        <v>76.000114155100007</v>
      </c>
      <c r="S2807" s="15">
        <v>2</v>
      </c>
      <c r="T2807">
        <f t="shared" si="89"/>
        <v>760.00114155100005</v>
      </c>
      <c r="U2807" s="15" t="s">
        <v>271</v>
      </c>
      <c r="V2807" s="15" t="s">
        <v>272</v>
      </c>
    </row>
    <row r="2808" spans="1:22" ht="15" customHeight="1" x14ac:dyDescent="0.3">
      <c r="A2808" s="15" t="s">
        <v>77</v>
      </c>
      <c r="B2808" s="16">
        <v>43332</v>
      </c>
      <c r="C2808" s="16">
        <v>43332</v>
      </c>
      <c r="D2808" s="15">
        <f t="shared" si="86"/>
        <v>2018</v>
      </c>
      <c r="E2808" s="54" t="s">
        <v>10156</v>
      </c>
      <c r="F2808" s="15" t="s">
        <v>2440</v>
      </c>
      <c r="G2808" s="15"/>
      <c r="H2808" s="15"/>
      <c r="I2808" s="15"/>
      <c r="J2808" s="18">
        <v>1</v>
      </c>
      <c r="K2808" s="15" t="s">
        <v>263</v>
      </c>
      <c r="L2808" s="15" t="s">
        <v>240</v>
      </c>
      <c r="M2808" s="15" t="s">
        <v>7450</v>
      </c>
      <c r="N2808" s="15" t="s">
        <v>7452</v>
      </c>
      <c r="O2808" s="15"/>
      <c r="P2808">
        <v>2.2599999999999999E-4</v>
      </c>
      <c r="Q2808" s="10"/>
      <c r="R2808">
        <f t="shared" si="88"/>
        <v>22.599999999999998</v>
      </c>
      <c r="S2808" s="15">
        <v>1</v>
      </c>
      <c r="T2808">
        <f t="shared" si="89"/>
        <v>22.599999999999998</v>
      </c>
      <c r="U2808" s="15" t="s">
        <v>273</v>
      </c>
      <c r="V2808" s="15" t="s">
        <v>274</v>
      </c>
    </row>
    <row r="2809" spans="1:22" ht="15" customHeight="1" x14ac:dyDescent="0.3">
      <c r="A2809" s="15" t="s">
        <v>77</v>
      </c>
      <c r="B2809" s="16">
        <v>43332</v>
      </c>
      <c r="C2809" s="16">
        <v>43332</v>
      </c>
      <c r="D2809" s="15">
        <f t="shared" si="86"/>
        <v>2018</v>
      </c>
      <c r="E2809" s="54" t="s">
        <v>10156</v>
      </c>
      <c r="F2809" s="15" t="s">
        <v>2440</v>
      </c>
      <c r="G2809" s="15"/>
      <c r="H2809" s="15"/>
      <c r="I2809" s="15"/>
      <c r="J2809" s="18">
        <v>1</v>
      </c>
      <c r="K2809" s="15" t="s">
        <v>239</v>
      </c>
      <c r="L2809" s="15" t="s">
        <v>240</v>
      </c>
      <c r="M2809" s="15" t="s">
        <v>7450</v>
      </c>
      <c r="N2809" s="15" t="s">
        <v>7451</v>
      </c>
      <c r="O2809" s="15"/>
      <c r="P2809">
        <v>1.0907336980199999E-4</v>
      </c>
      <c r="Q2809" s="10"/>
      <c r="R2809">
        <f t="shared" si="88"/>
        <v>10.9073369802</v>
      </c>
      <c r="S2809" s="15">
        <v>1</v>
      </c>
      <c r="T2809">
        <f t="shared" si="89"/>
        <v>10.9073369802</v>
      </c>
      <c r="U2809" s="15" t="s">
        <v>275</v>
      </c>
      <c r="V2809" s="15" t="s">
        <v>276</v>
      </c>
    </row>
    <row r="2810" spans="1:22" ht="15" customHeight="1" x14ac:dyDescent="0.3">
      <c r="A2810" s="15" t="s">
        <v>103</v>
      </c>
      <c r="B2810" s="16">
        <v>43328</v>
      </c>
      <c r="C2810" s="16">
        <v>43328</v>
      </c>
      <c r="D2810" s="15">
        <f t="shared" si="86"/>
        <v>2018</v>
      </c>
      <c r="E2810" s="15" t="s">
        <v>41</v>
      </c>
      <c r="F2810" s="15" t="s">
        <v>257</v>
      </c>
      <c r="G2810" s="15"/>
      <c r="H2810" s="15"/>
      <c r="I2810" s="15"/>
      <c r="J2810" s="18">
        <v>5</v>
      </c>
      <c r="K2810" s="15" t="s">
        <v>234</v>
      </c>
      <c r="L2810" s="15" t="s">
        <v>252</v>
      </c>
      <c r="M2810" s="15" t="s">
        <v>14</v>
      </c>
      <c r="N2810" s="15" t="s">
        <v>7453</v>
      </c>
      <c r="O2810" s="15"/>
      <c r="P2810">
        <v>1.5344380078700001E-4</v>
      </c>
      <c r="Q2810" s="10"/>
      <c r="R2810">
        <f t="shared" si="88"/>
        <v>15.3443800787</v>
      </c>
      <c r="S2810" s="15">
        <v>2</v>
      </c>
      <c r="T2810">
        <f t="shared" si="89"/>
        <v>153.44380078700001</v>
      </c>
      <c r="U2810" s="15" t="s">
        <v>277</v>
      </c>
      <c r="V2810" s="15" t="s">
        <v>278</v>
      </c>
    </row>
    <row r="2811" spans="1:22" ht="15" customHeight="1" x14ac:dyDescent="0.3">
      <c r="A2811" s="15" t="s">
        <v>58</v>
      </c>
      <c r="B2811" s="16">
        <v>42494</v>
      </c>
      <c r="C2811" s="16">
        <v>42494</v>
      </c>
      <c r="D2811" s="15">
        <f t="shared" si="86"/>
        <v>2016</v>
      </c>
      <c r="E2811" s="15" t="s">
        <v>232</v>
      </c>
      <c r="F2811" s="15" t="s">
        <v>233</v>
      </c>
      <c r="G2811" s="15"/>
      <c r="H2811" s="15"/>
      <c r="I2811" s="15"/>
      <c r="J2811" s="18">
        <v>2</v>
      </c>
      <c r="K2811" s="15" t="s">
        <v>239</v>
      </c>
      <c r="L2811" s="15" t="s">
        <v>235</v>
      </c>
      <c r="M2811" s="15" t="s">
        <v>14</v>
      </c>
      <c r="N2811" s="15" t="s">
        <v>7453</v>
      </c>
      <c r="O2811" s="15"/>
      <c r="P2811">
        <v>1.3348714751399999E-4</v>
      </c>
      <c r="Q2811" s="10"/>
      <c r="R2811">
        <f t="shared" si="88"/>
        <v>13.348714751399999</v>
      </c>
      <c r="S2811" s="15">
        <v>1</v>
      </c>
      <c r="T2811">
        <f t="shared" si="89"/>
        <v>26.697429502799999</v>
      </c>
      <c r="U2811" s="15" t="s">
        <v>279</v>
      </c>
      <c r="V2811" s="15" t="s">
        <v>280</v>
      </c>
    </row>
    <row r="2812" spans="1:22" ht="15" customHeight="1" x14ac:dyDescent="0.3">
      <c r="A2812" s="15" t="s">
        <v>26</v>
      </c>
      <c r="B2812" s="16">
        <v>42528</v>
      </c>
      <c r="C2812" s="16">
        <v>42528</v>
      </c>
      <c r="D2812" s="15">
        <f t="shared" si="86"/>
        <v>2016</v>
      </c>
      <c r="E2812" s="15" t="s">
        <v>27</v>
      </c>
      <c r="F2812" s="15" t="s">
        <v>281</v>
      </c>
      <c r="G2812" s="15"/>
      <c r="H2812" s="15"/>
      <c r="I2812" s="15"/>
      <c r="J2812" s="18">
        <v>1</v>
      </c>
      <c r="K2812" s="15" t="s">
        <v>263</v>
      </c>
      <c r="L2812" s="15" t="s">
        <v>235</v>
      </c>
      <c r="M2812" s="15" t="s">
        <v>14</v>
      </c>
      <c r="N2812" s="15" t="s">
        <v>7452</v>
      </c>
      <c r="O2812" s="15"/>
      <c r="P2812">
        <v>1.39494836015E-4</v>
      </c>
      <c r="Q2812" s="10"/>
      <c r="R2812">
        <f t="shared" si="88"/>
        <v>13.949483601500001</v>
      </c>
      <c r="S2812" s="15">
        <v>1</v>
      </c>
      <c r="T2812">
        <f t="shared" si="89"/>
        <v>13.949483601500001</v>
      </c>
      <c r="U2812" s="15" t="s">
        <v>282</v>
      </c>
      <c r="V2812" s="15" t="s">
        <v>283</v>
      </c>
    </row>
    <row r="2813" spans="1:22" ht="15" customHeight="1" x14ac:dyDescent="0.3">
      <c r="A2813" s="15" t="s">
        <v>26</v>
      </c>
      <c r="B2813" s="16">
        <v>42528</v>
      </c>
      <c r="C2813" s="16">
        <v>42528</v>
      </c>
      <c r="D2813" s="15">
        <f t="shared" si="86"/>
        <v>2016</v>
      </c>
      <c r="E2813" s="15" t="s">
        <v>27</v>
      </c>
      <c r="F2813" s="15" t="s">
        <v>233</v>
      </c>
      <c r="G2813" s="15"/>
      <c r="H2813" s="15"/>
      <c r="I2813" s="15"/>
      <c r="J2813" s="18">
        <v>10</v>
      </c>
      <c r="K2813" s="15" t="s">
        <v>239</v>
      </c>
      <c r="L2813" s="15" t="s">
        <v>235</v>
      </c>
      <c r="M2813" s="15" t="s">
        <v>14</v>
      </c>
      <c r="N2813" s="15" t="s">
        <v>7453</v>
      </c>
      <c r="O2813" s="15"/>
      <c r="P2813">
        <v>2.6845776675800002E-4</v>
      </c>
      <c r="Q2813" s="10"/>
      <c r="R2813">
        <f t="shared" si="88"/>
        <v>26.845776675800003</v>
      </c>
      <c r="S2813" s="15">
        <v>1</v>
      </c>
      <c r="T2813">
        <f t="shared" si="89"/>
        <v>268.45776675800005</v>
      </c>
      <c r="U2813" s="15" t="s">
        <v>284</v>
      </c>
      <c r="V2813" s="15" t="s">
        <v>285</v>
      </c>
    </row>
    <row r="2814" spans="1:22" ht="15" customHeight="1" x14ac:dyDescent="0.3">
      <c r="A2814" s="15" t="s">
        <v>46</v>
      </c>
      <c r="B2814" s="16">
        <v>43672</v>
      </c>
      <c r="C2814" s="16">
        <v>43672</v>
      </c>
      <c r="D2814" s="15">
        <f t="shared" si="86"/>
        <v>2019</v>
      </c>
      <c r="E2814" s="15" t="s">
        <v>41</v>
      </c>
      <c r="F2814" s="15" t="s">
        <v>238</v>
      </c>
      <c r="G2814" s="15"/>
      <c r="H2814" s="15"/>
      <c r="I2814" s="15"/>
      <c r="J2814" s="18">
        <v>1</v>
      </c>
      <c r="K2814" s="15" t="s">
        <v>263</v>
      </c>
      <c r="L2814" s="15" t="s">
        <v>240</v>
      </c>
      <c r="M2814" s="15" t="s">
        <v>14</v>
      </c>
      <c r="N2814" s="15" t="s">
        <v>7452</v>
      </c>
      <c r="O2814" s="15"/>
      <c r="P2814">
        <v>8.8304096235700005E-5</v>
      </c>
      <c r="Q2814" s="10"/>
      <c r="R2814">
        <f t="shared" si="88"/>
        <v>8.8304096235700005</v>
      </c>
      <c r="S2814" s="15">
        <v>1</v>
      </c>
      <c r="T2814">
        <f t="shared" si="89"/>
        <v>8.8304096235700005</v>
      </c>
      <c r="U2814" s="15" t="s">
        <v>286</v>
      </c>
      <c r="V2814" s="15" t="s">
        <v>287</v>
      </c>
    </row>
    <row r="2815" spans="1:22" ht="15" customHeight="1" x14ac:dyDescent="0.3">
      <c r="A2815" s="15" t="s">
        <v>45</v>
      </c>
      <c r="B2815" s="16">
        <v>43675</v>
      </c>
      <c r="C2815" s="16">
        <v>43675</v>
      </c>
      <c r="D2815" s="15">
        <f t="shared" si="86"/>
        <v>2019</v>
      </c>
      <c r="E2815" s="15" t="s">
        <v>288</v>
      </c>
      <c r="F2815" s="15" t="s">
        <v>289</v>
      </c>
      <c r="G2815" s="15"/>
      <c r="H2815" s="15"/>
      <c r="I2815" s="15"/>
      <c r="J2815" s="18">
        <v>3</v>
      </c>
      <c r="K2815" s="15" t="s">
        <v>239</v>
      </c>
      <c r="L2815" s="15" t="s">
        <v>240</v>
      </c>
      <c r="M2815" s="15" t="s">
        <v>14</v>
      </c>
      <c r="N2815" s="15" t="s">
        <v>7452</v>
      </c>
      <c r="O2815" s="15"/>
      <c r="P2815">
        <v>1.5081482532199999E-4</v>
      </c>
      <c r="Q2815" s="10"/>
      <c r="R2815">
        <f t="shared" si="88"/>
        <v>15.081482532199999</v>
      </c>
      <c r="S2815" s="15">
        <v>1</v>
      </c>
      <c r="T2815">
        <f t="shared" si="89"/>
        <v>45.244447596599997</v>
      </c>
      <c r="U2815" s="15" t="s">
        <v>291</v>
      </c>
      <c r="V2815" s="15" t="s">
        <v>292</v>
      </c>
    </row>
    <row r="2816" spans="1:22" ht="15" customHeight="1" x14ac:dyDescent="0.3">
      <c r="A2816" s="15" t="s">
        <v>45</v>
      </c>
      <c r="B2816" s="16">
        <v>43675</v>
      </c>
      <c r="C2816" s="16">
        <v>43675</v>
      </c>
      <c r="D2816" s="15">
        <f t="shared" si="86"/>
        <v>2019</v>
      </c>
      <c r="E2816" s="15" t="s">
        <v>288</v>
      </c>
      <c r="F2816" s="15" t="s">
        <v>290</v>
      </c>
      <c r="G2816" s="15"/>
      <c r="H2816" s="15"/>
      <c r="I2816" s="15"/>
      <c r="J2816" s="18">
        <v>2</v>
      </c>
      <c r="K2816" s="15" t="s">
        <v>239</v>
      </c>
      <c r="L2816" s="15" t="s">
        <v>240</v>
      </c>
      <c r="M2816" s="15" t="s">
        <v>14</v>
      </c>
      <c r="N2816" s="15" t="s">
        <v>7451</v>
      </c>
      <c r="O2816" s="15"/>
      <c r="P2816">
        <v>9.6694126833000001E-5</v>
      </c>
      <c r="Q2816" s="10"/>
      <c r="R2816">
        <f t="shared" si="88"/>
        <v>9.6694126833000009</v>
      </c>
      <c r="S2816" s="15">
        <v>1</v>
      </c>
      <c r="T2816">
        <f t="shared" si="89"/>
        <v>19.338825366600002</v>
      </c>
      <c r="U2816" s="15" t="s">
        <v>293</v>
      </c>
      <c r="V2816" s="15" t="s">
        <v>294</v>
      </c>
    </row>
    <row r="2817" spans="1:22" ht="15" customHeight="1" x14ac:dyDescent="0.3">
      <c r="A2817" s="15" t="s">
        <v>45</v>
      </c>
      <c r="B2817" s="16">
        <v>43675</v>
      </c>
      <c r="C2817" s="16">
        <v>43675</v>
      </c>
      <c r="D2817" s="15">
        <f t="shared" si="86"/>
        <v>2019</v>
      </c>
      <c r="E2817" s="15" t="s">
        <v>288</v>
      </c>
      <c r="F2817" s="15" t="s">
        <v>290</v>
      </c>
      <c r="G2817" s="15"/>
      <c r="H2817" s="15"/>
      <c r="I2817" s="15"/>
      <c r="J2817" s="18">
        <v>2</v>
      </c>
      <c r="K2817" s="15" t="s">
        <v>239</v>
      </c>
      <c r="L2817" s="15" t="s">
        <v>240</v>
      </c>
      <c r="M2817" s="15" t="s">
        <v>14</v>
      </c>
      <c r="N2817" s="15" t="s">
        <v>7451</v>
      </c>
      <c r="O2817" s="15"/>
      <c r="P2817">
        <v>8.6270017561099993E-5</v>
      </c>
      <c r="Q2817" s="10"/>
      <c r="R2817">
        <f t="shared" si="88"/>
        <v>8.6270017561099994</v>
      </c>
      <c r="S2817" s="15">
        <v>1</v>
      </c>
      <c r="T2817">
        <f t="shared" si="89"/>
        <v>17.254003512219999</v>
      </c>
      <c r="U2817" s="15" t="s">
        <v>295</v>
      </c>
      <c r="V2817" s="15" t="s">
        <v>296</v>
      </c>
    </row>
    <row r="2818" spans="1:22" ht="15" customHeight="1" x14ac:dyDescent="0.3">
      <c r="A2818" s="15" t="s">
        <v>45</v>
      </c>
      <c r="B2818" s="16">
        <v>43675</v>
      </c>
      <c r="C2818" s="16">
        <v>43675</v>
      </c>
      <c r="D2818" s="15">
        <f t="shared" si="86"/>
        <v>2019</v>
      </c>
      <c r="E2818" s="15" t="s">
        <v>288</v>
      </c>
      <c r="F2818" s="15" t="s">
        <v>289</v>
      </c>
      <c r="G2818" s="15"/>
      <c r="H2818" s="15"/>
      <c r="I2818" s="15"/>
      <c r="J2818" s="18">
        <v>3</v>
      </c>
      <c r="K2818" s="15" t="s">
        <v>239</v>
      </c>
      <c r="L2818" s="15" t="s">
        <v>240</v>
      </c>
      <c r="M2818" s="15" t="s">
        <v>14</v>
      </c>
      <c r="N2818" s="15" t="s">
        <v>7451</v>
      </c>
      <c r="O2818" s="15"/>
      <c r="P2818">
        <v>1.90946688247E-4</v>
      </c>
      <c r="Q2818" s="10"/>
      <c r="R2818">
        <f t="shared" si="88"/>
        <v>19.094668824700001</v>
      </c>
      <c r="S2818" s="15">
        <v>1</v>
      </c>
      <c r="T2818">
        <f t="shared" si="89"/>
        <v>57.284006474100003</v>
      </c>
      <c r="U2818" s="15" t="s">
        <v>297</v>
      </c>
      <c r="V2818" s="15" t="s">
        <v>298</v>
      </c>
    </row>
    <row r="2819" spans="1:22" ht="15" customHeight="1" x14ac:dyDescent="0.3">
      <c r="A2819" s="15" t="s">
        <v>45</v>
      </c>
      <c r="B2819" s="16">
        <v>43675</v>
      </c>
      <c r="C2819" s="16">
        <v>43675</v>
      </c>
      <c r="D2819" s="15">
        <f t="shared" ref="D2819:D2882" si="90">YEAR(C2819)</f>
        <v>2019</v>
      </c>
      <c r="E2819" s="15" t="s">
        <v>288</v>
      </c>
      <c r="F2819" s="15" t="s">
        <v>290</v>
      </c>
      <c r="G2819" s="15"/>
      <c r="H2819" s="15"/>
      <c r="I2819" s="15"/>
      <c r="J2819" s="18">
        <v>3</v>
      </c>
      <c r="K2819" s="15" t="s">
        <v>239</v>
      </c>
      <c r="L2819" s="15" t="s">
        <v>240</v>
      </c>
      <c r="M2819" s="15" t="s">
        <v>14</v>
      </c>
      <c r="N2819" s="15" t="s">
        <v>7452</v>
      </c>
      <c r="O2819" s="15"/>
      <c r="P2819">
        <v>1.2461172442800001E-4</v>
      </c>
      <c r="Q2819" s="10"/>
      <c r="R2819">
        <f t="shared" si="88"/>
        <v>12.461172442800001</v>
      </c>
      <c r="S2819" s="15">
        <v>1</v>
      </c>
      <c r="T2819">
        <f t="shared" si="89"/>
        <v>37.383517328400004</v>
      </c>
      <c r="U2819" s="15" t="s">
        <v>299</v>
      </c>
      <c r="V2819" s="15" t="s">
        <v>300</v>
      </c>
    </row>
    <row r="2820" spans="1:22" ht="15" customHeight="1" x14ac:dyDescent="0.3">
      <c r="A2820" s="15" t="s">
        <v>45</v>
      </c>
      <c r="B2820" s="16">
        <v>43675</v>
      </c>
      <c r="C2820" s="16">
        <v>43675</v>
      </c>
      <c r="D2820" s="15">
        <f t="shared" si="90"/>
        <v>2019</v>
      </c>
      <c r="E2820" s="15" t="s">
        <v>288</v>
      </c>
      <c r="F2820" s="15" t="s">
        <v>301</v>
      </c>
      <c r="G2820" s="15"/>
      <c r="H2820" s="15"/>
      <c r="I2820" s="15"/>
      <c r="J2820" s="18">
        <v>1</v>
      </c>
      <c r="K2820" s="15" t="s">
        <v>239</v>
      </c>
      <c r="L2820" s="15" t="s">
        <v>240</v>
      </c>
      <c r="M2820" s="15" t="s">
        <v>14</v>
      </c>
      <c r="N2820" s="15" t="s">
        <v>7451</v>
      </c>
      <c r="O2820" s="15"/>
      <c r="P2820">
        <v>3.0662848677200001E-5</v>
      </c>
      <c r="Q2820" s="10"/>
      <c r="R2820">
        <f t="shared" si="88"/>
        <v>3.0662848677199999</v>
      </c>
      <c r="S2820" s="15">
        <v>1</v>
      </c>
      <c r="T2820">
        <f t="shared" si="89"/>
        <v>3.0662848677199999</v>
      </c>
      <c r="U2820" s="15" t="s">
        <v>302</v>
      </c>
      <c r="V2820" s="15" t="s">
        <v>303</v>
      </c>
    </row>
    <row r="2821" spans="1:22" ht="15" customHeight="1" x14ac:dyDescent="0.3">
      <c r="A2821" s="15" t="s">
        <v>45</v>
      </c>
      <c r="B2821" s="16">
        <v>43675</v>
      </c>
      <c r="C2821" s="16">
        <v>43675</v>
      </c>
      <c r="D2821" s="15">
        <f t="shared" si="90"/>
        <v>2019</v>
      </c>
      <c r="E2821" s="15" t="s">
        <v>288</v>
      </c>
      <c r="F2821" s="15" t="s">
        <v>289</v>
      </c>
      <c r="G2821" s="15"/>
      <c r="H2821" s="15"/>
      <c r="I2821" s="15"/>
      <c r="J2821" s="18">
        <v>3</v>
      </c>
      <c r="K2821" s="15" t="s">
        <v>234</v>
      </c>
      <c r="L2821" s="15" t="s">
        <v>240</v>
      </c>
      <c r="M2821" s="15" t="s">
        <v>14</v>
      </c>
      <c r="N2821" s="15" t="s">
        <v>7451</v>
      </c>
      <c r="O2821" s="15"/>
      <c r="P2821">
        <v>1.72150149941E-4</v>
      </c>
      <c r="Q2821" s="10"/>
      <c r="R2821">
        <f t="shared" si="88"/>
        <v>17.215014994099999</v>
      </c>
      <c r="S2821" s="15">
        <v>2</v>
      </c>
      <c r="T2821">
        <f t="shared" si="89"/>
        <v>103.29008996459999</v>
      </c>
      <c r="U2821" s="15" t="s">
        <v>304</v>
      </c>
      <c r="V2821" s="15" t="s">
        <v>305</v>
      </c>
    </row>
    <row r="2822" spans="1:22" ht="15" customHeight="1" x14ac:dyDescent="0.3">
      <c r="A2822" s="15" t="s">
        <v>45</v>
      </c>
      <c r="B2822" s="16">
        <v>43675</v>
      </c>
      <c r="C2822" s="16">
        <v>43675</v>
      </c>
      <c r="D2822" s="15">
        <f t="shared" si="90"/>
        <v>2019</v>
      </c>
      <c r="E2822" s="15" t="s">
        <v>288</v>
      </c>
      <c r="F2822" s="15" t="s">
        <v>289</v>
      </c>
      <c r="G2822" s="15"/>
      <c r="H2822" s="15"/>
      <c r="I2822" s="15"/>
      <c r="J2822" s="18">
        <v>2</v>
      </c>
      <c r="K2822" s="15" t="s">
        <v>239</v>
      </c>
      <c r="L2822" s="15" t="s">
        <v>240</v>
      </c>
      <c r="M2822" s="15" t="s">
        <v>14</v>
      </c>
      <c r="N2822" s="15" t="s">
        <v>7452</v>
      </c>
      <c r="O2822" s="15"/>
      <c r="P2822">
        <v>3.3787613780800003E-5</v>
      </c>
      <c r="Q2822" s="10"/>
      <c r="R2822">
        <f t="shared" si="88"/>
        <v>3.3787613780800001</v>
      </c>
      <c r="S2822" s="15">
        <v>1</v>
      </c>
      <c r="T2822">
        <f t="shared" si="89"/>
        <v>6.7575227561600002</v>
      </c>
      <c r="U2822" s="15" t="s">
        <v>306</v>
      </c>
      <c r="V2822" s="15" t="s">
        <v>307</v>
      </c>
    </row>
    <row r="2823" spans="1:22" ht="15" customHeight="1" x14ac:dyDescent="0.3">
      <c r="A2823" s="15" t="s">
        <v>42</v>
      </c>
      <c r="B2823" s="16">
        <v>43675</v>
      </c>
      <c r="C2823" s="16">
        <v>43675</v>
      </c>
      <c r="D2823" s="15">
        <f t="shared" si="90"/>
        <v>2019</v>
      </c>
      <c r="E2823" s="15" t="s">
        <v>288</v>
      </c>
      <c r="F2823" s="15" t="s">
        <v>2440</v>
      </c>
      <c r="G2823" s="15"/>
      <c r="H2823" s="15"/>
      <c r="I2823" s="15"/>
      <c r="J2823" s="18">
        <v>5</v>
      </c>
      <c r="K2823" s="15" t="s">
        <v>263</v>
      </c>
      <c r="L2823" s="15" t="s">
        <v>252</v>
      </c>
      <c r="M2823" s="15" t="s">
        <v>14</v>
      </c>
      <c r="N2823" s="15" t="s">
        <v>7453</v>
      </c>
      <c r="O2823" s="15"/>
      <c r="P2823">
        <v>1.9226830880300001E-4</v>
      </c>
      <c r="Q2823" s="10"/>
      <c r="R2823">
        <f t="shared" si="88"/>
        <v>19.2268308803</v>
      </c>
      <c r="S2823" s="15">
        <v>1</v>
      </c>
      <c r="T2823">
        <f t="shared" si="89"/>
        <v>96.134154401499998</v>
      </c>
      <c r="U2823" s="15" t="s">
        <v>308</v>
      </c>
      <c r="V2823" s="15" t="s">
        <v>309</v>
      </c>
    </row>
    <row r="2824" spans="1:22" ht="15" customHeight="1" x14ac:dyDescent="0.3">
      <c r="A2824" s="15" t="s">
        <v>42</v>
      </c>
      <c r="B2824" s="16">
        <v>43675</v>
      </c>
      <c r="C2824" s="16">
        <v>43675</v>
      </c>
      <c r="D2824" s="15">
        <f t="shared" si="90"/>
        <v>2019</v>
      </c>
      <c r="E2824" s="15" t="s">
        <v>288</v>
      </c>
      <c r="F2824" s="15" t="s">
        <v>2440</v>
      </c>
      <c r="G2824" s="15"/>
      <c r="H2824" s="15"/>
      <c r="I2824" s="15"/>
      <c r="J2824" s="18">
        <v>5</v>
      </c>
      <c r="K2824" s="15" t="s">
        <v>263</v>
      </c>
      <c r="L2824" s="15" t="s">
        <v>252</v>
      </c>
      <c r="M2824" s="15" t="s">
        <v>14</v>
      </c>
      <c r="N2824" s="15" t="s">
        <v>7453</v>
      </c>
      <c r="O2824" s="15"/>
      <c r="P2824">
        <v>1.2582009284700001E-4</v>
      </c>
      <c r="Q2824" s="10"/>
      <c r="R2824">
        <f t="shared" si="88"/>
        <v>12.582009284700002</v>
      </c>
      <c r="S2824" s="15">
        <v>1</v>
      </c>
      <c r="T2824">
        <f t="shared" si="89"/>
        <v>62.910046423500006</v>
      </c>
      <c r="U2824" s="15" t="s">
        <v>310</v>
      </c>
      <c r="V2824" s="15" t="s">
        <v>311</v>
      </c>
    </row>
    <row r="2825" spans="1:22" ht="15" customHeight="1" x14ac:dyDescent="0.3">
      <c r="A2825" s="15" t="s">
        <v>42</v>
      </c>
      <c r="B2825" s="16">
        <v>43675</v>
      </c>
      <c r="C2825" s="16">
        <v>43675</v>
      </c>
      <c r="D2825" s="15">
        <f t="shared" si="90"/>
        <v>2019</v>
      </c>
      <c r="E2825" s="15" t="s">
        <v>288</v>
      </c>
      <c r="F2825" s="15" t="s">
        <v>262</v>
      </c>
      <c r="G2825" s="15"/>
      <c r="H2825" s="15"/>
      <c r="I2825" s="15"/>
      <c r="J2825" s="18">
        <v>5</v>
      </c>
      <c r="K2825" s="15" t="s">
        <v>263</v>
      </c>
      <c r="L2825" s="15" t="s">
        <v>252</v>
      </c>
      <c r="M2825" s="15" t="s">
        <v>14</v>
      </c>
      <c r="N2825" s="15" t="s">
        <v>7453</v>
      </c>
      <c r="O2825" s="15"/>
      <c r="P2825">
        <v>1.6427617488800001E-4</v>
      </c>
      <c r="Q2825" s="10"/>
      <c r="R2825">
        <f t="shared" si="88"/>
        <v>16.427617488799999</v>
      </c>
      <c r="S2825" s="15">
        <v>1</v>
      </c>
      <c r="T2825">
        <f t="shared" si="89"/>
        <v>82.138087443999993</v>
      </c>
      <c r="U2825" s="15" t="s">
        <v>312</v>
      </c>
      <c r="V2825" s="15" t="s">
        <v>313</v>
      </c>
    </row>
    <row r="2826" spans="1:22" ht="15" customHeight="1" x14ac:dyDescent="0.3">
      <c r="A2826" s="15" t="s">
        <v>42</v>
      </c>
      <c r="B2826" s="16">
        <v>43675</v>
      </c>
      <c r="C2826" s="16">
        <v>43675</v>
      </c>
      <c r="D2826" s="15">
        <f t="shared" si="90"/>
        <v>2019</v>
      </c>
      <c r="E2826" s="15" t="s">
        <v>288</v>
      </c>
      <c r="F2826" s="15" t="s">
        <v>262</v>
      </c>
      <c r="G2826" s="15"/>
      <c r="H2826" s="15"/>
      <c r="I2826" s="15"/>
      <c r="J2826" s="18">
        <v>5</v>
      </c>
      <c r="K2826" s="15" t="s">
        <v>239</v>
      </c>
      <c r="L2826" s="15" t="s">
        <v>252</v>
      </c>
      <c r="M2826" s="15" t="s">
        <v>14</v>
      </c>
      <c r="N2826" s="15" t="s">
        <v>7453</v>
      </c>
      <c r="O2826" s="15"/>
      <c r="P2826">
        <v>1.2532567087799999E-4</v>
      </c>
      <c r="Q2826" s="10"/>
      <c r="R2826">
        <f t="shared" si="88"/>
        <v>12.532567087799999</v>
      </c>
      <c r="S2826" s="15">
        <v>1</v>
      </c>
      <c r="T2826">
        <f t="shared" si="89"/>
        <v>62.662835438999991</v>
      </c>
      <c r="U2826" s="15" t="s">
        <v>314</v>
      </c>
      <c r="V2826" s="15" t="s">
        <v>315</v>
      </c>
    </row>
    <row r="2827" spans="1:22" ht="15" customHeight="1" x14ac:dyDescent="0.3">
      <c r="A2827" s="15" t="s">
        <v>42</v>
      </c>
      <c r="B2827" s="16">
        <v>43675</v>
      </c>
      <c r="C2827" s="16">
        <v>43675</v>
      </c>
      <c r="D2827" s="15">
        <f t="shared" si="90"/>
        <v>2019</v>
      </c>
      <c r="E2827" s="15" t="s">
        <v>288</v>
      </c>
      <c r="F2827" s="15" t="s">
        <v>2440</v>
      </c>
      <c r="G2827" s="15"/>
      <c r="H2827" s="15"/>
      <c r="I2827" s="15"/>
      <c r="J2827" s="18">
        <v>1</v>
      </c>
      <c r="K2827" s="15" t="s">
        <v>263</v>
      </c>
      <c r="L2827" s="15" t="s">
        <v>252</v>
      </c>
      <c r="M2827" s="15" t="s">
        <v>14</v>
      </c>
      <c r="N2827" s="15" t="s">
        <v>7452</v>
      </c>
      <c r="O2827" s="15"/>
      <c r="P2827">
        <v>3.9734636225799999E-5</v>
      </c>
      <c r="Q2827" s="10"/>
      <c r="R2827">
        <f t="shared" si="88"/>
        <v>3.9734636225799997</v>
      </c>
      <c r="S2827" s="15">
        <v>1</v>
      </c>
      <c r="T2827">
        <f t="shared" si="89"/>
        <v>3.9734636225799997</v>
      </c>
      <c r="U2827" s="15" t="s">
        <v>316</v>
      </c>
      <c r="V2827" s="15" t="s">
        <v>317</v>
      </c>
    </row>
    <row r="2828" spans="1:22" ht="15" customHeight="1" x14ac:dyDescent="0.3">
      <c r="A2828" s="15" t="s">
        <v>42</v>
      </c>
      <c r="B2828" s="16">
        <v>43675</v>
      </c>
      <c r="C2828" s="16">
        <v>43675</v>
      </c>
      <c r="D2828" s="15">
        <f t="shared" si="90"/>
        <v>2019</v>
      </c>
      <c r="E2828" s="15" t="s">
        <v>288</v>
      </c>
      <c r="F2828" s="15" t="s">
        <v>2440</v>
      </c>
      <c r="G2828" s="15"/>
      <c r="H2828" s="15"/>
      <c r="I2828" s="15"/>
      <c r="J2828" s="18">
        <v>5</v>
      </c>
      <c r="K2828" s="15" t="s">
        <v>263</v>
      </c>
      <c r="L2828" s="15" t="s">
        <v>252</v>
      </c>
      <c r="M2828" s="15" t="s">
        <v>14</v>
      </c>
      <c r="N2828" s="15" t="s">
        <v>7452</v>
      </c>
      <c r="O2828" s="15"/>
      <c r="P2828">
        <v>1.3850761234299999E-4</v>
      </c>
      <c r="Q2828" s="10"/>
      <c r="R2828">
        <f t="shared" si="88"/>
        <v>13.850761234299998</v>
      </c>
      <c r="S2828" s="15">
        <v>1</v>
      </c>
      <c r="T2828">
        <f t="shared" si="89"/>
        <v>69.253806171499988</v>
      </c>
      <c r="U2828" s="15" t="s">
        <v>318</v>
      </c>
      <c r="V2828" s="15" t="s">
        <v>319</v>
      </c>
    </row>
    <row r="2829" spans="1:22" ht="15" customHeight="1" x14ac:dyDescent="0.3">
      <c r="A2829" s="15" t="s">
        <v>42</v>
      </c>
      <c r="B2829" s="16">
        <v>43675</v>
      </c>
      <c r="C2829" s="16">
        <v>43675</v>
      </c>
      <c r="D2829" s="15">
        <f t="shared" si="90"/>
        <v>2019</v>
      </c>
      <c r="E2829" s="15" t="s">
        <v>288</v>
      </c>
      <c r="F2829" s="15" t="s">
        <v>262</v>
      </c>
      <c r="G2829" s="15"/>
      <c r="H2829" s="15"/>
      <c r="I2829" s="15"/>
      <c r="J2829" s="18">
        <v>10</v>
      </c>
      <c r="K2829" s="15" t="s">
        <v>239</v>
      </c>
      <c r="L2829" s="15" t="s">
        <v>252</v>
      </c>
      <c r="M2829" s="15" t="s">
        <v>14</v>
      </c>
      <c r="N2829" s="15" t="s">
        <v>7453</v>
      </c>
      <c r="O2829" s="15"/>
      <c r="P2829">
        <v>3.12312019906E-4</v>
      </c>
      <c r="Q2829" s="10"/>
      <c r="R2829">
        <f t="shared" si="88"/>
        <v>31.231201990599999</v>
      </c>
      <c r="S2829" s="15">
        <v>1</v>
      </c>
      <c r="T2829">
        <f t="shared" si="89"/>
        <v>312.31201990599999</v>
      </c>
      <c r="U2829" s="15" t="s">
        <v>320</v>
      </c>
      <c r="V2829" s="15" t="s">
        <v>321</v>
      </c>
    </row>
    <row r="2830" spans="1:22" ht="15" customHeight="1" x14ac:dyDescent="0.3">
      <c r="A2830" s="15" t="s">
        <v>42</v>
      </c>
      <c r="B2830" s="16">
        <v>43675</v>
      </c>
      <c r="C2830" s="16">
        <v>43675</v>
      </c>
      <c r="D2830" s="15">
        <f t="shared" si="90"/>
        <v>2019</v>
      </c>
      <c r="E2830" s="15" t="s">
        <v>288</v>
      </c>
      <c r="F2830" s="15" t="s">
        <v>262</v>
      </c>
      <c r="G2830" s="15"/>
      <c r="H2830" s="15"/>
      <c r="I2830" s="15"/>
      <c r="J2830" s="18">
        <v>2</v>
      </c>
      <c r="K2830" s="15" t="s">
        <v>234</v>
      </c>
      <c r="L2830" s="15" t="s">
        <v>252</v>
      </c>
      <c r="M2830" s="15" t="s">
        <v>14</v>
      </c>
      <c r="N2830" s="15" t="s">
        <v>7452</v>
      </c>
      <c r="O2830" s="15"/>
      <c r="P2830">
        <v>5.1854968691500002E-5</v>
      </c>
      <c r="Q2830" s="10"/>
      <c r="R2830">
        <f t="shared" si="88"/>
        <v>5.1854968691500005</v>
      </c>
      <c r="S2830" s="15">
        <v>2</v>
      </c>
      <c r="T2830">
        <f t="shared" si="89"/>
        <v>20.741987476600002</v>
      </c>
      <c r="U2830" s="15" t="s">
        <v>322</v>
      </c>
      <c r="V2830" s="15" t="s">
        <v>323</v>
      </c>
    </row>
    <row r="2831" spans="1:22" ht="15" customHeight="1" x14ac:dyDescent="0.3">
      <c r="A2831" s="15" t="s">
        <v>42</v>
      </c>
      <c r="B2831" s="16">
        <v>43675</v>
      </c>
      <c r="C2831" s="16">
        <v>43675</v>
      </c>
      <c r="D2831" s="15">
        <f t="shared" si="90"/>
        <v>2019</v>
      </c>
      <c r="E2831" s="15" t="s">
        <v>288</v>
      </c>
      <c r="F2831" s="15" t="s">
        <v>262</v>
      </c>
      <c r="G2831" s="15"/>
      <c r="H2831" s="15"/>
      <c r="I2831" s="15"/>
      <c r="J2831" s="18">
        <v>10</v>
      </c>
      <c r="K2831" s="15" t="s">
        <v>263</v>
      </c>
      <c r="L2831" s="15" t="s">
        <v>252</v>
      </c>
      <c r="M2831" s="15" t="s">
        <v>14</v>
      </c>
      <c r="N2831" s="15" t="s">
        <v>7453</v>
      </c>
      <c r="O2831" s="15"/>
      <c r="P2831">
        <v>8.0143722780700005E-4</v>
      </c>
      <c r="Q2831" s="10"/>
      <c r="R2831">
        <f t="shared" si="88"/>
        <v>80.143722780700003</v>
      </c>
      <c r="S2831" s="15">
        <v>1</v>
      </c>
      <c r="T2831">
        <f t="shared" si="89"/>
        <v>801.437227807</v>
      </c>
      <c r="U2831" s="15" t="s">
        <v>324</v>
      </c>
      <c r="V2831" s="15" t="s">
        <v>325</v>
      </c>
    </row>
    <row r="2832" spans="1:22" ht="15" customHeight="1" x14ac:dyDescent="0.3">
      <c r="A2832" s="15" t="s">
        <v>326</v>
      </c>
      <c r="B2832" s="16">
        <v>43676</v>
      </c>
      <c r="C2832" s="16">
        <v>43676</v>
      </c>
      <c r="D2832" s="15">
        <f t="shared" si="90"/>
        <v>2019</v>
      </c>
      <c r="E2832" s="15" t="s">
        <v>288</v>
      </c>
      <c r="F2832" s="15" t="s">
        <v>238</v>
      </c>
      <c r="G2832" s="15"/>
      <c r="H2832" s="15"/>
      <c r="I2832" s="15"/>
      <c r="J2832" s="18">
        <v>1</v>
      </c>
      <c r="K2832" s="15" t="s">
        <v>239</v>
      </c>
      <c r="L2832" s="15" t="s">
        <v>252</v>
      </c>
      <c r="M2832" s="15" t="s">
        <v>14</v>
      </c>
      <c r="N2832" s="15" t="s">
        <v>7452</v>
      </c>
      <c r="O2832" s="15"/>
      <c r="P2832">
        <v>9.9419088237100004E-5</v>
      </c>
      <c r="Q2832" s="10"/>
      <c r="R2832">
        <f t="shared" si="88"/>
        <v>9.9419088237100013</v>
      </c>
      <c r="S2832" s="15">
        <v>1</v>
      </c>
      <c r="T2832">
        <f t="shared" si="89"/>
        <v>9.9419088237100013</v>
      </c>
      <c r="U2832" s="15" t="s">
        <v>327</v>
      </c>
      <c r="V2832" s="15" t="s">
        <v>328</v>
      </c>
    </row>
    <row r="2833" spans="1:22" ht="15" customHeight="1" x14ac:dyDescent="0.3">
      <c r="A2833" s="15" t="s">
        <v>326</v>
      </c>
      <c r="B2833" s="16">
        <v>43676</v>
      </c>
      <c r="C2833" s="16">
        <v>43676</v>
      </c>
      <c r="D2833" s="15">
        <f t="shared" si="90"/>
        <v>2019</v>
      </c>
      <c r="E2833" s="15" t="s">
        <v>288</v>
      </c>
      <c r="F2833" s="15" t="s">
        <v>329</v>
      </c>
      <c r="G2833" s="15"/>
      <c r="H2833" s="15"/>
      <c r="I2833" s="15"/>
      <c r="J2833" s="18">
        <v>0.01</v>
      </c>
      <c r="K2833" s="15" t="s">
        <v>239</v>
      </c>
      <c r="L2833" s="15" t="s">
        <v>330</v>
      </c>
      <c r="M2833" s="15" t="s">
        <v>14</v>
      </c>
      <c r="N2833" s="15" t="s">
        <v>7451</v>
      </c>
      <c r="O2833" s="15"/>
      <c r="P2833">
        <v>7.1916080294999999E-5</v>
      </c>
      <c r="Q2833" s="10"/>
      <c r="R2833">
        <f t="shared" si="88"/>
        <v>7.1916080295000002</v>
      </c>
      <c r="S2833" s="15">
        <v>1</v>
      </c>
      <c r="T2833">
        <f t="shared" si="89"/>
        <v>7.1916080295000004E-2</v>
      </c>
      <c r="U2833" s="15" t="s">
        <v>331</v>
      </c>
      <c r="V2833" s="15" t="s">
        <v>332</v>
      </c>
    </row>
    <row r="2834" spans="1:22" ht="15" customHeight="1" x14ac:dyDescent="0.3">
      <c r="A2834" s="15" t="s">
        <v>326</v>
      </c>
      <c r="B2834" s="16">
        <v>43676</v>
      </c>
      <c r="C2834" s="16">
        <v>43676</v>
      </c>
      <c r="D2834" s="15">
        <f t="shared" si="90"/>
        <v>2019</v>
      </c>
      <c r="E2834" s="15" t="s">
        <v>288</v>
      </c>
      <c r="F2834" s="15" t="s">
        <v>301</v>
      </c>
      <c r="G2834" s="15"/>
      <c r="H2834" s="15"/>
      <c r="I2834" s="15"/>
      <c r="J2834" s="18">
        <v>1</v>
      </c>
      <c r="K2834" s="15" t="s">
        <v>239</v>
      </c>
      <c r="L2834" s="15" t="s">
        <v>240</v>
      </c>
      <c r="M2834" s="15" t="s">
        <v>14</v>
      </c>
      <c r="N2834" s="15" t="s">
        <v>7451</v>
      </c>
      <c r="O2834" s="15"/>
      <c r="P2834">
        <v>1.7144548437900001E-4</v>
      </c>
      <c r="Q2834" s="10"/>
      <c r="R2834">
        <f t="shared" si="88"/>
        <v>17.144548437900003</v>
      </c>
      <c r="S2834" s="15">
        <v>1</v>
      </c>
      <c r="T2834">
        <f t="shared" si="89"/>
        <v>17.144548437900003</v>
      </c>
      <c r="U2834" s="15" t="s">
        <v>333</v>
      </c>
      <c r="V2834" s="15" t="s">
        <v>334</v>
      </c>
    </row>
    <row r="2835" spans="1:22" ht="15" customHeight="1" x14ac:dyDescent="0.3">
      <c r="A2835" s="15" t="s">
        <v>326</v>
      </c>
      <c r="B2835" s="16">
        <v>43676</v>
      </c>
      <c r="C2835" s="16">
        <v>43676</v>
      </c>
      <c r="D2835" s="15">
        <f t="shared" si="90"/>
        <v>2019</v>
      </c>
      <c r="E2835" s="15" t="s">
        <v>288</v>
      </c>
      <c r="F2835" s="15" t="s">
        <v>335</v>
      </c>
      <c r="G2835" s="15"/>
      <c r="H2835" s="15"/>
      <c r="I2835" s="15"/>
      <c r="J2835" s="18">
        <v>1</v>
      </c>
      <c r="K2835" s="15" t="s">
        <v>239</v>
      </c>
      <c r="L2835" s="15" t="s">
        <v>330</v>
      </c>
      <c r="M2835" s="15" t="s">
        <v>14</v>
      </c>
      <c r="N2835" s="15" t="s">
        <v>7451</v>
      </c>
      <c r="O2835" s="15"/>
      <c r="P2835">
        <v>2.25591664957E-4</v>
      </c>
      <c r="Q2835" s="10"/>
      <c r="R2835">
        <f t="shared" si="88"/>
        <v>22.559166495700001</v>
      </c>
      <c r="S2835" s="15">
        <v>1</v>
      </c>
      <c r="T2835">
        <f t="shared" si="89"/>
        <v>22.559166495700001</v>
      </c>
      <c r="U2835" s="15" t="s">
        <v>336</v>
      </c>
      <c r="V2835" s="15" t="s">
        <v>337</v>
      </c>
    </row>
    <row r="2836" spans="1:22" ht="15" customHeight="1" x14ac:dyDescent="0.3">
      <c r="A2836" s="15" t="s">
        <v>326</v>
      </c>
      <c r="B2836" s="16">
        <v>43676</v>
      </c>
      <c r="C2836" s="16">
        <v>43676</v>
      </c>
      <c r="D2836" s="15">
        <f t="shared" si="90"/>
        <v>2019</v>
      </c>
      <c r="E2836" s="15" t="s">
        <v>288</v>
      </c>
      <c r="F2836" s="15" t="s">
        <v>335</v>
      </c>
      <c r="G2836" s="15"/>
      <c r="H2836" s="15"/>
      <c r="I2836" s="15"/>
      <c r="J2836" s="18">
        <v>1</v>
      </c>
      <c r="K2836" s="15" t="s">
        <v>239</v>
      </c>
      <c r="L2836" s="15" t="s">
        <v>330</v>
      </c>
      <c r="M2836" s="15" t="s">
        <v>14</v>
      </c>
      <c r="N2836" s="15" t="s">
        <v>7451</v>
      </c>
      <c r="O2836" s="15"/>
      <c r="P2836">
        <v>2.11911150537E-4</v>
      </c>
      <c r="Q2836" s="10"/>
      <c r="R2836">
        <f t="shared" si="88"/>
        <v>21.191115053699999</v>
      </c>
      <c r="S2836" s="15">
        <v>1</v>
      </c>
      <c r="T2836">
        <f t="shared" si="89"/>
        <v>21.191115053699999</v>
      </c>
      <c r="U2836" s="15" t="s">
        <v>338</v>
      </c>
      <c r="V2836" s="15" t="s">
        <v>339</v>
      </c>
    </row>
    <row r="2837" spans="1:22" ht="15" customHeight="1" x14ac:dyDescent="0.3">
      <c r="A2837" s="15" t="s">
        <v>326</v>
      </c>
      <c r="B2837" s="16">
        <v>43676</v>
      </c>
      <c r="C2837" s="16">
        <v>43676</v>
      </c>
      <c r="D2837" s="15">
        <f t="shared" si="90"/>
        <v>2019</v>
      </c>
      <c r="E2837" s="15" t="s">
        <v>288</v>
      </c>
      <c r="F2837" s="15" t="s">
        <v>335</v>
      </c>
      <c r="G2837" s="15"/>
      <c r="H2837" s="15"/>
      <c r="I2837" s="15"/>
      <c r="J2837" s="18">
        <v>3</v>
      </c>
      <c r="K2837" s="15" t="s">
        <v>239</v>
      </c>
      <c r="L2837" s="15" t="s">
        <v>240</v>
      </c>
      <c r="M2837" s="15" t="s">
        <v>14</v>
      </c>
      <c r="N2837" s="15" t="s">
        <v>7453</v>
      </c>
      <c r="O2837" s="15"/>
      <c r="P2837">
        <v>1.71391879741E-4</v>
      </c>
      <c r="Q2837" s="10"/>
      <c r="R2837">
        <f t="shared" si="88"/>
        <v>17.1391879741</v>
      </c>
      <c r="S2837" s="15">
        <v>1</v>
      </c>
      <c r="T2837">
        <f t="shared" si="89"/>
        <v>51.417563922300005</v>
      </c>
      <c r="U2837" s="15" t="s">
        <v>340</v>
      </c>
      <c r="V2837" s="15" t="s">
        <v>341</v>
      </c>
    </row>
    <row r="2838" spans="1:22" ht="15" customHeight="1" x14ac:dyDescent="0.3">
      <c r="A2838" s="15" t="s">
        <v>343</v>
      </c>
      <c r="B2838" s="16">
        <v>43677</v>
      </c>
      <c r="C2838" s="16">
        <v>43677</v>
      </c>
      <c r="D2838" s="15">
        <f t="shared" si="90"/>
        <v>2019</v>
      </c>
      <c r="E2838" s="15" t="s">
        <v>342</v>
      </c>
      <c r="F2838" s="15" t="s">
        <v>244</v>
      </c>
      <c r="G2838" s="15"/>
      <c r="H2838" s="15"/>
      <c r="I2838" s="15"/>
      <c r="J2838" s="18">
        <v>10</v>
      </c>
      <c r="K2838" s="15" t="s">
        <v>234</v>
      </c>
      <c r="L2838" s="15" t="s">
        <v>245</v>
      </c>
      <c r="M2838" s="15" t="s">
        <v>7450</v>
      </c>
      <c r="N2838" s="15" t="s">
        <v>7453</v>
      </c>
      <c r="O2838" s="15"/>
      <c r="P2838">
        <v>1.1434265539399999E-3</v>
      </c>
      <c r="Q2838" s="10"/>
      <c r="R2838">
        <f t="shared" si="88"/>
        <v>114.34265539399999</v>
      </c>
      <c r="S2838" s="15">
        <v>2</v>
      </c>
      <c r="T2838">
        <f t="shared" si="89"/>
        <v>2286.8531078799997</v>
      </c>
      <c r="U2838" s="15" t="s">
        <v>344</v>
      </c>
      <c r="V2838" s="15" t="s">
        <v>345</v>
      </c>
    </row>
    <row r="2839" spans="1:22" ht="15" customHeight="1" x14ac:dyDescent="0.3">
      <c r="A2839" s="15" t="s">
        <v>346</v>
      </c>
      <c r="B2839" s="16">
        <v>43677</v>
      </c>
      <c r="C2839" s="16">
        <v>43677</v>
      </c>
      <c r="D2839" s="15">
        <f t="shared" si="90"/>
        <v>2019</v>
      </c>
      <c r="E2839" s="15" t="s">
        <v>342</v>
      </c>
      <c r="F2839" s="15" t="s">
        <v>244</v>
      </c>
      <c r="G2839" s="15"/>
      <c r="H2839" s="15"/>
      <c r="I2839" s="15"/>
      <c r="J2839" s="18">
        <v>2</v>
      </c>
      <c r="K2839" s="15" t="s">
        <v>234</v>
      </c>
      <c r="L2839" s="15" t="s">
        <v>235</v>
      </c>
      <c r="M2839" s="15" t="s">
        <v>14</v>
      </c>
      <c r="N2839" s="15" t="s">
        <v>7453</v>
      </c>
      <c r="O2839" s="15"/>
      <c r="P2839">
        <v>4.1156937334399998E-3</v>
      </c>
      <c r="Q2839" s="10"/>
      <c r="R2839">
        <f t="shared" si="88"/>
        <v>411.56937334399998</v>
      </c>
      <c r="S2839" s="15">
        <v>2</v>
      </c>
      <c r="T2839">
        <f t="shared" si="89"/>
        <v>1646.2774933759999</v>
      </c>
      <c r="U2839" s="15" t="s">
        <v>347</v>
      </c>
      <c r="V2839" s="15" t="s">
        <v>348</v>
      </c>
    </row>
    <row r="2840" spans="1:22" ht="15" customHeight="1" x14ac:dyDescent="0.3">
      <c r="A2840" s="15" t="s">
        <v>346</v>
      </c>
      <c r="B2840" s="16">
        <v>43677</v>
      </c>
      <c r="C2840" s="16">
        <v>43677</v>
      </c>
      <c r="D2840" s="15">
        <f t="shared" si="90"/>
        <v>2019</v>
      </c>
      <c r="E2840" s="15" t="s">
        <v>342</v>
      </c>
      <c r="F2840" s="15" t="s">
        <v>244</v>
      </c>
      <c r="G2840" s="15"/>
      <c r="H2840" s="15"/>
      <c r="I2840" s="15" t="s">
        <v>349</v>
      </c>
      <c r="J2840" s="18">
        <v>3</v>
      </c>
      <c r="K2840" s="15" t="s">
        <v>234</v>
      </c>
      <c r="L2840" s="15" t="s">
        <v>235</v>
      </c>
      <c r="M2840" s="15" t="s">
        <v>14</v>
      </c>
      <c r="N2840" s="15" t="s">
        <v>7453</v>
      </c>
      <c r="O2840" s="15"/>
      <c r="P2840">
        <v>3.2458950968500002E-3</v>
      </c>
      <c r="Q2840" s="10"/>
      <c r="R2840">
        <f t="shared" si="88"/>
        <v>324.589509685</v>
      </c>
      <c r="S2840" s="15">
        <v>2</v>
      </c>
      <c r="T2840">
        <f t="shared" si="89"/>
        <v>1947.5370581100001</v>
      </c>
      <c r="U2840" s="15" t="s">
        <v>350</v>
      </c>
      <c r="V2840" s="15" t="s">
        <v>351</v>
      </c>
    </row>
    <row r="2841" spans="1:22" ht="15" customHeight="1" x14ac:dyDescent="0.3">
      <c r="A2841" s="15" t="s">
        <v>346</v>
      </c>
      <c r="B2841" s="16">
        <v>43677</v>
      </c>
      <c r="C2841" s="16">
        <v>43677</v>
      </c>
      <c r="D2841" s="15">
        <f t="shared" si="90"/>
        <v>2019</v>
      </c>
      <c r="E2841" s="15" t="s">
        <v>342</v>
      </c>
      <c r="F2841" s="15" t="s">
        <v>2440</v>
      </c>
      <c r="G2841" s="15"/>
      <c r="H2841" s="15"/>
      <c r="I2841" s="15"/>
      <c r="J2841" s="18">
        <v>1</v>
      </c>
      <c r="K2841" s="15" t="s">
        <v>234</v>
      </c>
      <c r="L2841" s="15" t="s">
        <v>235</v>
      </c>
      <c r="M2841" s="15" t="s">
        <v>14</v>
      </c>
      <c r="N2841" s="15" t="s">
        <v>7452</v>
      </c>
      <c r="O2841" s="15"/>
      <c r="P2841">
        <v>1.0222296611300001E-3</v>
      </c>
      <c r="Q2841" s="10"/>
      <c r="R2841">
        <f t="shared" si="88"/>
        <v>102.22296611300001</v>
      </c>
      <c r="S2841" s="15">
        <v>2</v>
      </c>
      <c r="T2841">
        <f t="shared" si="89"/>
        <v>204.44593222600002</v>
      </c>
      <c r="U2841" s="15" t="s">
        <v>352</v>
      </c>
      <c r="V2841" s="15" t="s">
        <v>353</v>
      </c>
    </row>
    <row r="2842" spans="1:22" ht="15" customHeight="1" x14ac:dyDescent="0.3">
      <c r="A2842" s="15" t="s">
        <v>346</v>
      </c>
      <c r="B2842" s="16">
        <v>43677</v>
      </c>
      <c r="C2842" s="16">
        <v>43677</v>
      </c>
      <c r="D2842" s="15">
        <f t="shared" si="90"/>
        <v>2019</v>
      </c>
      <c r="E2842" s="15" t="s">
        <v>342</v>
      </c>
      <c r="F2842" s="15" t="s">
        <v>2440</v>
      </c>
      <c r="G2842" s="15"/>
      <c r="H2842" s="15"/>
      <c r="I2842" s="15"/>
      <c r="J2842" s="18">
        <v>1</v>
      </c>
      <c r="K2842" s="15" t="s">
        <v>234</v>
      </c>
      <c r="L2842" s="15" t="s">
        <v>235</v>
      </c>
      <c r="M2842" s="15" t="s">
        <v>14</v>
      </c>
      <c r="N2842" s="15" t="s">
        <v>7452</v>
      </c>
      <c r="O2842" s="15"/>
      <c r="P2842">
        <v>4.1001485647199998E-4</v>
      </c>
      <c r="Q2842" s="10"/>
      <c r="R2842">
        <f t="shared" si="88"/>
        <v>41.001485647199999</v>
      </c>
      <c r="S2842" s="15">
        <v>2</v>
      </c>
      <c r="T2842">
        <f t="shared" si="89"/>
        <v>82.002971294399998</v>
      </c>
      <c r="U2842" s="15" t="s">
        <v>354</v>
      </c>
      <c r="V2842" s="15" t="s">
        <v>355</v>
      </c>
    </row>
    <row r="2843" spans="1:22" ht="15" customHeight="1" x14ac:dyDescent="0.3">
      <c r="A2843" s="15" t="s">
        <v>44</v>
      </c>
      <c r="B2843" s="16">
        <v>43682</v>
      </c>
      <c r="C2843" s="16">
        <v>43682</v>
      </c>
      <c r="D2843" s="15">
        <f t="shared" si="90"/>
        <v>2019</v>
      </c>
      <c r="E2843" s="15" t="s">
        <v>41</v>
      </c>
      <c r="F2843" s="15" t="s">
        <v>2440</v>
      </c>
      <c r="G2843" s="15"/>
      <c r="H2843" s="15"/>
      <c r="I2843" s="15"/>
      <c r="J2843" s="18">
        <v>1</v>
      </c>
      <c r="K2843" s="15" t="s">
        <v>239</v>
      </c>
      <c r="L2843" s="15" t="s">
        <v>240</v>
      </c>
      <c r="M2843" s="15" t="s">
        <v>14</v>
      </c>
      <c r="N2843" s="15" t="s">
        <v>7452</v>
      </c>
      <c r="O2843" s="15"/>
      <c r="P2843">
        <v>2.22435436296E-4</v>
      </c>
      <c r="Q2843" s="10"/>
      <c r="R2843">
        <f t="shared" si="88"/>
        <v>22.243543629600001</v>
      </c>
      <c r="S2843" s="15">
        <v>1</v>
      </c>
      <c r="T2843">
        <f t="shared" si="89"/>
        <v>22.243543629600001</v>
      </c>
      <c r="U2843" s="15" t="s">
        <v>356</v>
      </c>
      <c r="V2843" s="15" t="s">
        <v>357</v>
      </c>
    </row>
    <row r="2844" spans="1:22" ht="15" customHeight="1" x14ac:dyDescent="0.3">
      <c r="A2844" s="15" t="s">
        <v>44</v>
      </c>
      <c r="B2844" s="16">
        <v>43682</v>
      </c>
      <c r="C2844" s="16">
        <v>43682</v>
      </c>
      <c r="D2844" s="15">
        <f t="shared" si="90"/>
        <v>2019</v>
      </c>
      <c r="E2844" s="15" t="s">
        <v>41</v>
      </c>
      <c r="F2844" s="15" t="s">
        <v>2440</v>
      </c>
      <c r="G2844" s="15"/>
      <c r="H2844" s="15"/>
      <c r="I2844" s="15"/>
      <c r="J2844" s="18">
        <v>1</v>
      </c>
      <c r="K2844" s="15" t="s">
        <v>263</v>
      </c>
      <c r="L2844" s="15" t="s">
        <v>240</v>
      </c>
      <c r="M2844" s="15" t="s">
        <v>14</v>
      </c>
      <c r="N2844" s="15" t="s">
        <v>7452</v>
      </c>
      <c r="O2844" s="15"/>
      <c r="P2844">
        <v>1.7677171682E-4</v>
      </c>
      <c r="Q2844" s="10"/>
      <c r="R2844">
        <f t="shared" si="88"/>
        <v>17.677171682000001</v>
      </c>
      <c r="S2844" s="15">
        <v>1</v>
      </c>
      <c r="T2844">
        <f t="shared" si="89"/>
        <v>17.677171682000001</v>
      </c>
      <c r="U2844" s="15" t="s">
        <v>358</v>
      </c>
      <c r="V2844" s="15" t="s">
        <v>359</v>
      </c>
    </row>
    <row r="2845" spans="1:22" ht="15" customHeight="1" x14ac:dyDescent="0.3">
      <c r="A2845" s="15" t="s">
        <v>107</v>
      </c>
      <c r="B2845" s="16">
        <v>43682</v>
      </c>
      <c r="C2845" s="16">
        <v>43682</v>
      </c>
      <c r="D2845" s="15">
        <f t="shared" si="90"/>
        <v>2019</v>
      </c>
      <c r="E2845" s="15" t="s">
        <v>41</v>
      </c>
      <c r="F2845" s="15" t="s">
        <v>360</v>
      </c>
      <c r="G2845" s="15"/>
      <c r="H2845" s="15"/>
      <c r="I2845" s="15"/>
      <c r="J2845" s="18">
        <v>2</v>
      </c>
      <c r="K2845" s="15" t="s">
        <v>239</v>
      </c>
      <c r="L2845" s="15" t="s">
        <v>240</v>
      </c>
      <c r="M2845" s="15" t="s">
        <v>14</v>
      </c>
      <c r="N2845" s="15" t="s">
        <v>7452</v>
      </c>
      <c r="O2845" s="15"/>
      <c r="P2845">
        <v>4.4838634707700001E-4</v>
      </c>
      <c r="Q2845" s="10"/>
      <c r="R2845">
        <f t="shared" si="88"/>
        <v>44.838634707700002</v>
      </c>
      <c r="S2845" s="15">
        <v>1</v>
      </c>
      <c r="T2845">
        <f t="shared" si="89"/>
        <v>89.677269415400005</v>
      </c>
      <c r="U2845" s="15" t="s">
        <v>361</v>
      </c>
      <c r="V2845" s="15" t="s">
        <v>362</v>
      </c>
    </row>
    <row r="2846" spans="1:22" ht="15" customHeight="1" x14ac:dyDescent="0.3">
      <c r="A2846" s="15" t="s">
        <v>364</v>
      </c>
      <c r="B2846" s="16">
        <v>43684</v>
      </c>
      <c r="C2846" s="16">
        <v>43684</v>
      </c>
      <c r="D2846" s="15">
        <f t="shared" si="90"/>
        <v>2019</v>
      </c>
      <c r="E2846" s="15" t="s">
        <v>288</v>
      </c>
      <c r="F2846" s="15" t="s">
        <v>363</v>
      </c>
      <c r="G2846" s="15"/>
      <c r="H2846" s="15"/>
      <c r="I2846" s="15"/>
      <c r="J2846" s="18">
        <v>1</v>
      </c>
      <c r="K2846" s="15" t="s">
        <v>263</v>
      </c>
      <c r="L2846" s="15" t="s">
        <v>252</v>
      </c>
      <c r="M2846" s="15" t="s">
        <v>14</v>
      </c>
      <c r="N2846" s="15" t="s">
        <v>7452</v>
      </c>
      <c r="O2846" s="15"/>
      <c r="P2846">
        <v>8.76518394673E-5</v>
      </c>
      <c r="Q2846" s="10"/>
      <c r="R2846">
        <f t="shared" si="88"/>
        <v>8.7651839467299997</v>
      </c>
      <c r="S2846" s="15">
        <v>1</v>
      </c>
      <c r="T2846">
        <f t="shared" si="89"/>
        <v>8.7651839467299997</v>
      </c>
      <c r="U2846" s="15" t="s">
        <v>365</v>
      </c>
      <c r="V2846" s="15" t="s">
        <v>366</v>
      </c>
    </row>
    <row r="2847" spans="1:22" ht="15" customHeight="1" x14ac:dyDescent="0.3">
      <c r="A2847" s="15" t="s">
        <v>364</v>
      </c>
      <c r="B2847" s="16">
        <v>43684</v>
      </c>
      <c r="C2847" s="16">
        <v>43684</v>
      </c>
      <c r="D2847" s="15">
        <f t="shared" si="90"/>
        <v>2019</v>
      </c>
      <c r="E2847" s="15" t="s">
        <v>288</v>
      </c>
      <c r="F2847" s="15" t="s">
        <v>367</v>
      </c>
      <c r="G2847" s="15"/>
      <c r="H2847" s="15"/>
      <c r="I2847" s="15"/>
      <c r="J2847" s="18">
        <v>1</v>
      </c>
      <c r="K2847" s="15" t="s">
        <v>263</v>
      </c>
      <c r="L2847" s="15" t="s">
        <v>240</v>
      </c>
      <c r="M2847" s="15" t="s">
        <v>14</v>
      </c>
      <c r="N2847" s="15" t="s">
        <v>7452</v>
      </c>
      <c r="O2847" s="15"/>
      <c r="P2847">
        <v>5.04570948232E-5</v>
      </c>
      <c r="Q2847" s="10"/>
      <c r="R2847">
        <f t="shared" si="88"/>
        <v>5.0457094823200004</v>
      </c>
      <c r="S2847" s="15">
        <v>1</v>
      </c>
      <c r="T2847">
        <f t="shared" si="89"/>
        <v>5.0457094823200004</v>
      </c>
      <c r="U2847" s="15" t="s">
        <v>368</v>
      </c>
      <c r="V2847" s="15" t="s">
        <v>369</v>
      </c>
    </row>
    <row r="2848" spans="1:22" ht="15" customHeight="1" x14ac:dyDescent="0.3">
      <c r="A2848" s="15" t="s">
        <v>370</v>
      </c>
      <c r="B2848" s="16">
        <v>43684</v>
      </c>
      <c r="C2848" s="16">
        <v>43684</v>
      </c>
      <c r="D2848" s="15">
        <f t="shared" si="90"/>
        <v>2019</v>
      </c>
      <c r="E2848" s="15" t="s">
        <v>41</v>
      </c>
      <c r="F2848" s="15" t="s">
        <v>262</v>
      </c>
      <c r="G2848" s="15"/>
      <c r="H2848" s="15"/>
      <c r="I2848" s="15"/>
      <c r="J2848" s="18">
        <v>1</v>
      </c>
      <c r="K2848" s="15" t="s">
        <v>234</v>
      </c>
      <c r="L2848" s="15" t="s">
        <v>240</v>
      </c>
      <c r="M2848" s="15" t="s">
        <v>14</v>
      </c>
      <c r="N2848" s="15" t="s">
        <v>7452</v>
      </c>
      <c r="O2848" s="15"/>
      <c r="P2848">
        <v>5.5044323449399998E-5</v>
      </c>
      <c r="Q2848" s="10"/>
      <c r="R2848">
        <f t="shared" si="88"/>
        <v>5.5044323449399997</v>
      </c>
      <c r="S2848" s="15">
        <v>2</v>
      </c>
      <c r="T2848">
        <f t="shared" si="89"/>
        <v>11.008864689879999</v>
      </c>
      <c r="U2848" s="15" t="s">
        <v>371</v>
      </c>
      <c r="V2848" s="15" t="s">
        <v>372</v>
      </c>
    </row>
    <row r="2849" spans="1:22" ht="15" customHeight="1" x14ac:dyDescent="0.3">
      <c r="A2849" s="15" t="s">
        <v>106</v>
      </c>
      <c r="B2849" s="16">
        <v>43685</v>
      </c>
      <c r="C2849" s="16">
        <v>43685</v>
      </c>
      <c r="D2849" s="15">
        <f t="shared" si="90"/>
        <v>2019</v>
      </c>
      <c r="E2849" s="15" t="s">
        <v>288</v>
      </c>
      <c r="F2849" s="15" t="s">
        <v>244</v>
      </c>
      <c r="G2849" s="15"/>
      <c r="H2849" s="15"/>
      <c r="I2849" s="15"/>
      <c r="J2849" s="18">
        <v>4</v>
      </c>
      <c r="K2849" s="15" t="s">
        <v>239</v>
      </c>
      <c r="L2849" s="15" t="s">
        <v>252</v>
      </c>
      <c r="M2849" s="15" t="s">
        <v>14</v>
      </c>
      <c r="N2849" s="15" t="s">
        <v>7451</v>
      </c>
      <c r="O2849" s="15"/>
      <c r="P2849">
        <v>6.7223039761199997E-4</v>
      </c>
      <c r="Q2849" s="10"/>
      <c r="R2849">
        <f t="shared" si="88"/>
        <v>67.223039761199999</v>
      </c>
      <c r="S2849" s="15">
        <v>1</v>
      </c>
      <c r="T2849">
        <f t="shared" si="89"/>
        <v>268.8921590448</v>
      </c>
      <c r="U2849" s="15" t="s">
        <v>373</v>
      </c>
      <c r="V2849" s="15" t="s">
        <v>374</v>
      </c>
    </row>
    <row r="2850" spans="1:22" ht="15" customHeight="1" x14ac:dyDescent="0.3">
      <c r="A2850" s="15" t="s">
        <v>106</v>
      </c>
      <c r="B2850" s="16">
        <v>43685</v>
      </c>
      <c r="C2850" s="16">
        <v>43685</v>
      </c>
      <c r="D2850" s="15">
        <f t="shared" si="90"/>
        <v>2019</v>
      </c>
      <c r="E2850" s="15" t="s">
        <v>288</v>
      </c>
      <c r="F2850" s="15" t="s">
        <v>244</v>
      </c>
      <c r="G2850" s="15"/>
      <c r="H2850" s="15"/>
      <c r="I2850" s="15"/>
      <c r="J2850" s="18">
        <v>0.5</v>
      </c>
      <c r="K2850" s="15" t="s">
        <v>239</v>
      </c>
      <c r="L2850" s="15" t="s">
        <v>252</v>
      </c>
      <c r="M2850" s="15" t="s">
        <v>14</v>
      </c>
      <c r="N2850" s="15" t="s">
        <v>7451</v>
      </c>
      <c r="O2850" s="15"/>
      <c r="P2850">
        <v>1.69477250323E-4</v>
      </c>
      <c r="Q2850" s="10"/>
      <c r="R2850">
        <f t="shared" si="88"/>
        <v>16.947725032299999</v>
      </c>
      <c r="S2850" s="15">
        <v>1</v>
      </c>
      <c r="T2850">
        <f t="shared" si="89"/>
        <v>8.4738625161499996</v>
      </c>
      <c r="U2850" s="15" t="s">
        <v>375</v>
      </c>
      <c r="V2850" s="15" t="s">
        <v>376</v>
      </c>
    </row>
    <row r="2851" spans="1:22" ht="15" customHeight="1" x14ac:dyDescent="0.3">
      <c r="A2851" s="15" t="s">
        <v>106</v>
      </c>
      <c r="B2851" s="16">
        <v>43685</v>
      </c>
      <c r="C2851" s="16">
        <v>43685</v>
      </c>
      <c r="D2851" s="15">
        <f t="shared" si="90"/>
        <v>2019</v>
      </c>
      <c r="E2851" s="15" t="s">
        <v>288</v>
      </c>
      <c r="F2851" s="15" t="s">
        <v>290</v>
      </c>
      <c r="G2851" s="15"/>
      <c r="H2851" s="15"/>
      <c r="I2851" s="15"/>
      <c r="J2851" s="18">
        <v>2</v>
      </c>
      <c r="K2851" s="15" t="s">
        <v>239</v>
      </c>
      <c r="L2851" s="15" t="s">
        <v>252</v>
      </c>
      <c r="M2851" s="15" t="s">
        <v>14</v>
      </c>
      <c r="N2851" s="15" t="s">
        <v>7451</v>
      </c>
      <c r="O2851" s="15"/>
      <c r="P2851">
        <v>1.3667018116600001E-4</v>
      </c>
      <c r="Q2851" s="10"/>
      <c r="R2851">
        <f t="shared" si="88"/>
        <v>13.667018116600001</v>
      </c>
      <c r="S2851" s="15">
        <v>1</v>
      </c>
      <c r="T2851">
        <f t="shared" si="89"/>
        <v>27.334036233200003</v>
      </c>
      <c r="U2851" s="15" t="s">
        <v>377</v>
      </c>
      <c r="V2851" s="15" t="s">
        <v>378</v>
      </c>
    </row>
    <row r="2852" spans="1:22" ht="15" customHeight="1" x14ac:dyDescent="0.3">
      <c r="A2852" s="15" t="s">
        <v>99</v>
      </c>
      <c r="B2852" s="16">
        <v>43686</v>
      </c>
      <c r="C2852" s="16">
        <v>43686</v>
      </c>
      <c r="D2852" s="15">
        <f t="shared" si="90"/>
        <v>2019</v>
      </c>
      <c r="E2852" s="15" t="s">
        <v>379</v>
      </c>
      <c r="F2852" s="15" t="s">
        <v>290</v>
      </c>
      <c r="G2852" s="15"/>
      <c r="H2852" s="15"/>
      <c r="I2852" s="15"/>
      <c r="J2852" s="18">
        <v>5</v>
      </c>
      <c r="K2852" s="15" t="s">
        <v>234</v>
      </c>
      <c r="L2852" s="15" t="s">
        <v>252</v>
      </c>
      <c r="M2852" s="15" t="s">
        <v>14</v>
      </c>
      <c r="N2852" s="15" t="s">
        <v>7452</v>
      </c>
      <c r="O2852" s="15"/>
      <c r="P2852">
        <v>2.6624323169800002E-4</v>
      </c>
      <c r="Q2852" s="10"/>
      <c r="R2852">
        <f t="shared" si="88"/>
        <v>26.624323169800004</v>
      </c>
      <c r="S2852" s="15">
        <v>2</v>
      </c>
      <c r="T2852">
        <f t="shared" si="89"/>
        <v>266.24323169800005</v>
      </c>
      <c r="U2852" s="15" t="s">
        <v>380</v>
      </c>
      <c r="V2852" s="15" t="s">
        <v>381</v>
      </c>
    </row>
    <row r="2853" spans="1:22" ht="15" customHeight="1" x14ac:dyDescent="0.3">
      <c r="A2853" s="15" t="s">
        <v>99</v>
      </c>
      <c r="B2853" s="16">
        <v>43686</v>
      </c>
      <c r="C2853" s="16">
        <v>43686</v>
      </c>
      <c r="D2853" s="15">
        <f t="shared" si="90"/>
        <v>2019</v>
      </c>
      <c r="E2853" s="15" t="s">
        <v>379</v>
      </c>
      <c r="F2853" s="15" t="s">
        <v>290</v>
      </c>
      <c r="G2853" s="15"/>
      <c r="H2853" s="15"/>
      <c r="I2853" s="15"/>
      <c r="J2853" s="18">
        <v>5</v>
      </c>
      <c r="K2853" s="15" t="s">
        <v>263</v>
      </c>
      <c r="L2853" s="15" t="s">
        <v>240</v>
      </c>
      <c r="M2853" s="15" t="s">
        <v>14</v>
      </c>
      <c r="N2853" s="15" t="s">
        <v>7452</v>
      </c>
      <c r="O2853" s="15"/>
      <c r="P2853">
        <v>4.93004057828E-4</v>
      </c>
      <c r="Q2853" s="10"/>
      <c r="R2853">
        <f t="shared" si="88"/>
        <v>49.300405782799999</v>
      </c>
      <c r="S2853" s="15">
        <v>1</v>
      </c>
      <c r="T2853">
        <f t="shared" si="89"/>
        <v>246.50202891399999</v>
      </c>
      <c r="U2853" s="15" t="s">
        <v>382</v>
      </c>
      <c r="V2853" s="15" t="s">
        <v>383</v>
      </c>
    </row>
    <row r="2854" spans="1:22" ht="15" customHeight="1" x14ac:dyDescent="0.3">
      <c r="A2854" s="15" t="s">
        <v>98</v>
      </c>
      <c r="B2854" s="16">
        <v>43686</v>
      </c>
      <c r="C2854" s="16">
        <v>43686</v>
      </c>
      <c r="D2854" s="15">
        <f t="shared" si="90"/>
        <v>2019</v>
      </c>
      <c r="E2854" s="15" t="s">
        <v>379</v>
      </c>
      <c r="F2854" s="15" t="s">
        <v>2440</v>
      </c>
      <c r="G2854" s="15"/>
      <c r="H2854" s="15"/>
      <c r="I2854" s="15"/>
      <c r="J2854" s="18">
        <v>0.25</v>
      </c>
      <c r="K2854" s="15" t="s">
        <v>234</v>
      </c>
      <c r="L2854" s="15" t="s">
        <v>235</v>
      </c>
      <c r="M2854" s="15" t="s">
        <v>14</v>
      </c>
      <c r="N2854" s="15" t="s">
        <v>7452</v>
      </c>
      <c r="O2854" s="15"/>
      <c r="P2854">
        <v>8.6686659410299994E-5</v>
      </c>
      <c r="Q2854" s="10"/>
      <c r="R2854">
        <f t="shared" si="88"/>
        <v>8.6686659410299995</v>
      </c>
      <c r="S2854" s="15">
        <v>2</v>
      </c>
      <c r="T2854">
        <f t="shared" si="89"/>
        <v>4.3343329705149998</v>
      </c>
      <c r="U2854" s="15" t="s">
        <v>384</v>
      </c>
      <c r="V2854" s="15" t="s">
        <v>385</v>
      </c>
    </row>
    <row r="2855" spans="1:22" ht="15" customHeight="1" x14ac:dyDescent="0.3">
      <c r="A2855" s="15" t="s">
        <v>98</v>
      </c>
      <c r="B2855" s="16">
        <v>43686</v>
      </c>
      <c r="C2855" s="16">
        <v>43686</v>
      </c>
      <c r="D2855" s="15">
        <f t="shared" si="90"/>
        <v>2019</v>
      </c>
      <c r="E2855" s="15" t="s">
        <v>379</v>
      </c>
      <c r="F2855" s="15" t="s">
        <v>2440</v>
      </c>
      <c r="G2855" s="15"/>
      <c r="H2855" s="15"/>
      <c r="I2855" s="15"/>
      <c r="J2855" s="18">
        <v>0.25</v>
      </c>
      <c r="K2855" s="15" t="s">
        <v>239</v>
      </c>
      <c r="L2855" s="15" t="s">
        <v>235</v>
      </c>
      <c r="M2855" s="15" t="s">
        <v>14</v>
      </c>
      <c r="N2855" s="15" t="s">
        <v>7452</v>
      </c>
      <c r="O2855" s="15"/>
      <c r="P2855">
        <v>3.4238914497999997E-5</v>
      </c>
      <c r="Q2855" s="10"/>
      <c r="R2855">
        <f t="shared" si="88"/>
        <v>3.4238914497999997</v>
      </c>
      <c r="S2855" s="15">
        <v>1</v>
      </c>
      <c r="T2855">
        <f t="shared" si="89"/>
        <v>0.85597286244999993</v>
      </c>
      <c r="U2855" s="15" t="s">
        <v>386</v>
      </c>
      <c r="V2855" s="15" t="s">
        <v>387</v>
      </c>
    </row>
    <row r="2856" spans="1:22" ht="15" customHeight="1" x14ac:dyDescent="0.3">
      <c r="A2856" s="15" t="s">
        <v>96</v>
      </c>
      <c r="B2856" s="16">
        <v>43686</v>
      </c>
      <c r="C2856" s="16">
        <v>43686</v>
      </c>
      <c r="D2856" s="15">
        <f t="shared" si="90"/>
        <v>2019</v>
      </c>
      <c r="E2856" s="15" t="s">
        <v>41</v>
      </c>
      <c r="F2856" s="15" t="s">
        <v>289</v>
      </c>
      <c r="G2856" s="15"/>
      <c r="H2856" s="15"/>
      <c r="I2856" s="15"/>
      <c r="J2856" s="18">
        <v>2</v>
      </c>
      <c r="K2856" s="15" t="s">
        <v>263</v>
      </c>
      <c r="L2856" s="15" t="s">
        <v>252</v>
      </c>
      <c r="M2856" s="15" t="s">
        <v>14</v>
      </c>
      <c r="N2856" s="15" t="s">
        <v>7452</v>
      </c>
      <c r="O2856" s="15"/>
      <c r="P2856">
        <v>4.3309030744999999E-4</v>
      </c>
      <c r="Q2856" s="10"/>
      <c r="R2856">
        <f t="shared" si="88"/>
        <v>43.309030745000001</v>
      </c>
      <c r="S2856" s="15">
        <v>1</v>
      </c>
      <c r="T2856">
        <f t="shared" si="89"/>
        <v>86.618061490000002</v>
      </c>
      <c r="U2856" s="15" t="s">
        <v>388</v>
      </c>
      <c r="V2856" s="15" t="s">
        <v>389</v>
      </c>
    </row>
    <row r="2857" spans="1:22" ht="15" customHeight="1" x14ac:dyDescent="0.3">
      <c r="A2857" s="15" t="s">
        <v>96</v>
      </c>
      <c r="B2857" s="16">
        <v>43686</v>
      </c>
      <c r="C2857" s="16">
        <v>43686</v>
      </c>
      <c r="D2857" s="15">
        <f t="shared" si="90"/>
        <v>2019</v>
      </c>
      <c r="E2857" s="15" t="s">
        <v>390</v>
      </c>
      <c r="F2857" s="15" t="s">
        <v>289</v>
      </c>
      <c r="G2857" s="15"/>
      <c r="H2857" s="15"/>
      <c r="I2857" s="15"/>
      <c r="J2857" s="18">
        <v>1</v>
      </c>
      <c r="K2857" s="15" t="s">
        <v>234</v>
      </c>
      <c r="L2857" s="15" t="s">
        <v>252</v>
      </c>
      <c r="M2857" s="15" t="s">
        <v>14</v>
      </c>
      <c r="N2857" s="15" t="s">
        <v>7452</v>
      </c>
      <c r="O2857" s="15"/>
      <c r="P2857">
        <v>1.77709276729E-4</v>
      </c>
      <c r="Q2857" s="10"/>
      <c r="R2857">
        <f t="shared" si="88"/>
        <v>17.770927672900001</v>
      </c>
      <c r="S2857" s="15">
        <v>2</v>
      </c>
      <c r="T2857">
        <f t="shared" si="89"/>
        <v>35.541855345800002</v>
      </c>
      <c r="U2857" s="15" t="s">
        <v>391</v>
      </c>
      <c r="V2857" s="15" t="s">
        <v>392</v>
      </c>
    </row>
    <row r="2858" spans="1:22" ht="15" customHeight="1" x14ac:dyDescent="0.3">
      <c r="A2858" s="15" t="s">
        <v>96</v>
      </c>
      <c r="B2858" s="16">
        <v>43686</v>
      </c>
      <c r="C2858" s="16">
        <v>43686</v>
      </c>
      <c r="D2858" s="15">
        <f t="shared" si="90"/>
        <v>2019</v>
      </c>
      <c r="E2858" s="15" t="s">
        <v>390</v>
      </c>
      <c r="F2858" s="15" t="s">
        <v>360</v>
      </c>
      <c r="G2858" s="15"/>
      <c r="H2858" s="15"/>
      <c r="I2858" s="15"/>
      <c r="J2858" s="18">
        <v>1</v>
      </c>
      <c r="K2858" s="15" t="s">
        <v>234</v>
      </c>
      <c r="L2858" s="15" t="s">
        <v>252</v>
      </c>
      <c r="M2858" s="15" t="s">
        <v>14</v>
      </c>
      <c r="N2858" s="15" t="s">
        <v>7453</v>
      </c>
      <c r="O2858" s="15"/>
      <c r="P2858">
        <v>3.2232283168399998E-4</v>
      </c>
      <c r="Q2858" s="10"/>
      <c r="R2858">
        <f t="shared" si="88"/>
        <v>32.232283168399995</v>
      </c>
      <c r="S2858" s="15">
        <v>2</v>
      </c>
      <c r="T2858">
        <f t="shared" si="89"/>
        <v>64.46456633679999</v>
      </c>
      <c r="U2858" s="15" t="s">
        <v>393</v>
      </c>
      <c r="V2858" s="15" t="s">
        <v>394</v>
      </c>
    </row>
    <row r="2859" spans="1:22" ht="15" customHeight="1" x14ac:dyDescent="0.3">
      <c r="A2859" s="15" t="s">
        <v>96</v>
      </c>
      <c r="B2859" s="16">
        <v>43686</v>
      </c>
      <c r="C2859" s="16">
        <v>43686</v>
      </c>
      <c r="D2859" s="15">
        <f t="shared" si="90"/>
        <v>2019</v>
      </c>
      <c r="E2859" s="15" t="s">
        <v>390</v>
      </c>
      <c r="F2859" s="15" t="s">
        <v>2440</v>
      </c>
      <c r="G2859" s="15"/>
      <c r="H2859" s="15"/>
      <c r="I2859" s="15"/>
      <c r="J2859" s="18">
        <v>0.5</v>
      </c>
      <c r="K2859" s="15" t="s">
        <v>234</v>
      </c>
      <c r="L2859" s="15" t="s">
        <v>240</v>
      </c>
      <c r="M2859" s="15" t="s">
        <v>14</v>
      </c>
      <c r="N2859" s="15" t="s">
        <v>7452</v>
      </c>
      <c r="O2859" s="15"/>
      <c r="P2859">
        <v>9.7866219217399998E-5</v>
      </c>
      <c r="Q2859" s="10"/>
      <c r="R2859">
        <f t="shared" ref="R2859:R2922" si="91">P2859*100000</f>
        <v>9.7866219217400001</v>
      </c>
      <c r="S2859" s="15">
        <v>2</v>
      </c>
      <c r="T2859">
        <f t="shared" si="89"/>
        <v>9.7866219217400001</v>
      </c>
      <c r="U2859" s="15" t="s">
        <v>395</v>
      </c>
      <c r="V2859" s="15" t="s">
        <v>396</v>
      </c>
    </row>
    <row r="2860" spans="1:22" ht="15" customHeight="1" x14ac:dyDescent="0.3">
      <c r="A2860" s="15" t="s">
        <v>77</v>
      </c>
      <c r="B2860" s="16">
        <v>43332</v>
      </c>
      <c r="C2860" s="16">
        <v>43332</v>
      </c>
      <c r="D2860" s="15">
        <f t="shared" si="90"/>
        <v>2018</v>
      </c>
      <c r="E2860" s="54" t="s">
        <v>10156</v>
      </c>
      <c r="F2860" s="15" t="s">
        <v>2440</v>
      </c>
      <c r="G2860" s="15"/>
      <c r="H2860" s="15"/>
      <c r="I2860" s="15"/>
      <c r="J2860" s="18">
        <v>5</v>
      </c>
      <c r="K2860" s="15" t="s">
        <v>234</v>
      </c>
      <c r="L2860" s="15" t="s">
        <v>252</v>
      </c>
      <c r="M2860" s="15" t="s">
        <v>14</v>
      </c>
      <c r="N2860" s="15" t="s">
        <v>7453</v>
      </c>
      <c r="O2860" s="15"/>
      <c r="P2860">
        <v>7.5187103020300002E-4</v>
      </c>
      <c r="Q2860" s="10"/>
      <c r="R2860">
        <f t="shared" si="91"/>
        <v>75.1871030203</v>
      </c>
      <c r="S2860" s="15">
        <v>2</v>
      </c>
      <c r="T2860">
        <f t="shared" ref="T2860:T2923" si="92">J2860*R2860*S2860</f>
        <v>751.87103020300003</v>
      </c>
      <c r="U2860" s="15" t="s">
        <v>397</v>
      </c>
      <c r="V2860" s="15" t="s">
        <v>398</v>
      </c>
    </row>
    <row r="2861" spans="1:22" ht="15" customHeight="1" x14ac:dyDescent="0.3">
      <c r="A2861" s="15" t="s">
        <v>15</v>
      </c>
      <c r="B2861" s="16">
        <v>43690</v>
      </c>
      <c r="C2861" s="16">
        <v>43690</v>
      </c>
      <c r="D2861" s="15">
        <f t="shared" si="90"/>
        <v>2019</v>
      </c>
      <c r="E2861" s="15" t="s">
        <v>288</v>
      </c>
      <c r="F2861" s="15" t="s">
        <v>2440</v>
      </c>
      <c r="G2861" s="15"/>
      <c r="H2861" s="15"/>
      <c r="I2861" s="15"/>
      <c r="J2861" s="18">
        <v>3</v>
      </c>
      <c r="K2861" s="15" t="s">
        <v>239</v>
      </c>
      <c r="L2861" s="15" t="s">
        <v>240</v>
      </c>
      <c r="M2861" s="15" t="s">
        <v>14</v>
      </c>
      <c r="N2861" s="15" t="s">
        <v>7452</v>
      </c>
      <c r="O2861" s="15"/>
      <c r="P2861">
        <v>6.8930161148700005E-4</v>
      </c>
      <c r="Q2861" s="10"/>
      <c r="R2861">
        <f t="shared" si="91"/>
        <v>68.930161148700009</v>
      </c>
      <c r="S2861" s="15">
        <v>1</v>
      </c>
      <c r="T2861">
        <f t="shared" si="92"/>
        <v>206.79048344610004</v>
      </c>
      <c r="U2861" s="15" t="s">
        <v>399</v>
      </c>
      <c r="V2861" s="15" t="s">
        <v>400</v>
      </c>
    </row>
    <row r="2862" spans="1:22" ht="15" customHeight="1" x14ac:dyDescent="0.3">
      <c r="A2862" s="15" t="s">
        <v>15</v>
      </c>
      <c r="B2862" s="16">
        <v>43690</v>
      </c>
      <c r="C2862" s="16">
        <v>43690</v>
      </c>
      <c r="D2862" s="15">
        <f t="shared" si="90"/>
        <v>2019</v>
      </c>
      <c r="E2862" s="15" t="s">
        <v>288</v>
      </c>
      <c r="F2862" s="15" t="s">
        <v>360</v>
      </c>
      <c r="G2862" s="15"/>
      <c r="H2862" s="15"/>
      <c r="I2862" s="15"/>
      <c r="J2862" s="18">
        <v>1</v>
      </c>
      <c r="K2862" s="15" t="s">
        <v>239</v>
      </c>
      <c r="L2862" s="15" t="s">
        <v>240</v>
      </c>
      <c r="M2862" s="15" t="s">
        <v>14</v>
      </c>
      <c r="N2862" s="15" t="s">
        <v>7451</v>
      </c>
      <c r="O2862" s="15"/>
      <c r="P2862">
        <v>3.65537807894E-5</v>
      </c>
      <c r="Q2862" s="10"/>
      <c r="R2862">
        <f t="shared" si="91"/>
        <v>3.6553780789400001</v>
      </c>
      <c r="S2862" s="15">
        <v>1</v>
      </c>
      <c r="T2862">
        <f t="shared" si="92"/>
        <v>3.6553780789400001</v>
      </c>
      <c r="U2862" s="15" t="s">
        <v>401</v>
      </c>
      <c r="V2862" s="15" t="s">
        <v>402</v>
      </c>
    </row>
    <row r="2863" spans="1:22" ht="15" customHeight="1" x14ac:dyDescent="0.3">
      <c r="A2863" s="15" t="s">
        <v>15</v>
      </c>
      <c r="B2863" s="16">
        <v>43690</v>
      </c>
      <c r="C2863" s="16">
        <v>43690</v>
      </c>
      <c r="D2863" s="15">
        <f t="shared" si="90"/>
        <v>2019</v>
      </c>
      <c r="E2863" s="15" t="s">
        <v>288</v>
      </c>
      <c r="F2863" s="15" t="s">
        <v>2440</v>
      </c>
      <c r="G2863" s="15"/>
      <c r="H2863" s="15"/>
      <c r="I2863" s="15"/>
      <c r="J2863" s="18">
        <v>3</v>
      </c>
      <c r="K2863" s="15" t="s">
        <v>239</v>
      </c>
      <c r="L2863" s="15" t="s">
        <v>240</v>
      </c>
      <c r="M2863" s="15" t="s">
        <v>14</v>
      </c>
      <c r="N2863" s="15" t="s">
        <v>7452</v>
      </c>
      <c r="O2863" s="15"/>
      <c r="P2863">
        <v>1.0494697603099999E-4</v>
      </c>
      <c r="Q2863" s="10"/>
      <c r="R2863">
        <f t="shared" si="91"/>
        <v>10.494697603099999</v>
      </c>
      <c r="S2863" s="15">
        <v>1</v>
      </c>
      <c r="T2863">
        <f t="shared" si="92"/>
        <v>31.484092809299995</v>
      </c>
      <c r="U2863" s="15" t="s">
        <v>403</v>
      </c>
      <c r="V2863" s="15" t="s">
        <v>404</v>
      </c>
    </row>
    <row r="2864" spans="1:22" ht="15" customHeight="1" x14ac:dyDescent="0.3">
      <c r="A2864" s="15" t="s">
        <v>15</v>
      </c>
      <c r="B2864" s="16">
        <v>43690</v>
      </c>
      <c r="C2864" s="16">
        <v>43690</v>
      </c>
      <c r="D2864" s="15">
        <f t="shared" si="90"/>
        <v>2019</v>
      </c>
      <c r="E2864" s="15" t="s">
        <v>288</v>
      </c>
      <c r="F2864" s="15" t="s">
        <v>244</v>
      </c>
      <c r="G2864" s="15"/>
      <c r="H2864" s="15"/>
      <c r="I2864" s="15"/>
      <c r="J2864" s="18">
        <v>1</v>
      </c>
      <c r="K2864" s="15" t="s">
        <v>239</v>
      </c>
      <c r="L2864" s="15" t="s">
        <v>240</v>
      </c>
      <c r="M2864" s="15" t="s">
        <v>14</v>
      </c>
      <c r="N2864" s="15" t="s">
        <v>7452</v>
      </c>
      <c r="O2864" s="15"/>
      <c r="P2864">
        <v>1.4317953765100001E-4</v>
      </c>
      <c r="Q2864" s="10"/>
      <c r="R2864">
        <f t="shared" si="91"/>
        <v>14.3179537651</v>
      </c>
      <c r="S2864" s="15">
        <v>1</v>
      </c>
      <c r="T2864">
        <f t="shared" si="92"/>
        <v>14.3179537651</v>
      </c>
      <c r="U2864" s="15" t="s">
        <v>405</v>
      </c>
      <c r="V2864" s="15" t="s">
        <v>406</v>
      </c>
    </row>
    <row r="2865" spans="1:22" ht="15" customHeight="1" x14ac:dyDescent="0.3">
      <c r="A2865" s="15" t="s">
        <v>15</v>
      </c>
      <c r="B2865" s="16">
        <v>43690</v>
      </c>
      <c r="C2865" s="16">
        <v>43690</v>
      </c>
      <c r="D2865" s="15">
        <f t="shared" si="90"/>
        <v>2019</v>
      </c>
      <c r="E2865" s="15" t="s">
        <v>288</v>
      </c>
      <c r="F2865" s="15" t="s">
        <v>360</v>
      </c>
      <c r="G2865" s="15"/>
      <c r="H2865" s="15"/>
      <c r="I2865" s="15"/>
      <c r="J2865" s="18">
        <v>3</v>
      </c>
      <c r="K2865" s="15" t="s">
        <v>239</v>
      </c>
      <c r="L2865" s="15" t="s">
        <v>240</v>
      </c>
      <c r="M2865" s="15" t="s">
        <v>14</v>
      </c>
      <c r="N2865" s="15" t="s">
        <v>7452</v>
      </c>
      <c r="O2865" s="15"/>
      <c r="P2865">
        <v>1.88115531889E-4</v>
      </c>
      <c r="Q2865" s="10"/>
      <c r="R2865">
        <f t="shared" si="91"/>
        <v>18.8115531889</v>
      </c>
      <c r="S2865" s="15">
        <v>1</v>
      </c>
      <c r="T2865">
        <f t="shared" si="92"/>
        <v>56.434659566699999</v>
      </c>
      <c r="U2865" s="15" t="s">
        <v>407</v>
      </c>
      <c r="V2865" s="15" t="s">
        <v>408</v>
      </c>
    </row>
    <row r="2866" spans="1:22" ht="15" customHeight="1" x14ac:dyDescent="0.3">
      <c r="A2866" s="15" t="s">
        <v>15</v>
      </c>
      <c r="B2866" s="16">
        <v>43690</v>
      </c>
      <c r="C2866" s="16">
        <v>43690</v>
      </c>
      <c r="D2866" s="15">
        <f t="shared" si="90"/>
        <v>2019</v>
      </c>
      <c r="E2866" s="15" t="s">
        <v>288</v>
      </c>
      <c r="F2866" s="15" t="s">
        <v>360</v>
      </c>
      <c r="G2866" s="15"/>
      <c r="H2866" s="15"/>
      <c r="I2866" s="15"/>
      <c r="J2866" s="18">
        <v>3</v>
      </c>
      <c r="K2866" s="15" t="s">
        <v>234</v>
      </c>
      <c r="L2866" s="15" t="s">
        <v>240</v>
      </c>
      <c r="M2866" s="15" t="s">
        <v>14</v>
      </c>
      <c r="N2866" s="15" t="s">
        <v>7453</v>
      </c>
      <c r="O2866" s="15"/>
      <c r="P2866">
        <v>3.07810490122E-4</v>
      </c>
      <c r="Q2866" s="10"/>
      <c r="R2866">
        <f t="shared" si="91"/>
        <v>30.7810490122</v>
      </c>
      <c r="S2866" s="15">
        <v>2</v>
      </c>
      <c r="T2866">
        <f t="shared" si="92"/>
        <v>184.6862940732</v>
      </c>
      <c r="U2866" s="15" t="s">
        <v>409</v>
      </c>
      <c r="V2866" s="15" t="s">
        <v>410</v>
      </c>
    </row>
    <row r="2867" spans="1:22" ht="15" customHeight="1" x14ac:dyDescent="0.3">
      <c r="A2867" s="15" t="s">
        <v>15</v>
      </c>
      <c r="B2867" s="16">
        <v>43690</v>
      </c>
      <c r="C2867" s="16">
        <v>43690</v>
      </c>
      <c r="D2867" s="15">
        <f t="shared" si="90"/>
        <v>2019</v>
      </c>
      <c r="E2867" s="15" t="s">
        <v>288</v>
      </c>
      <c r="F2867" s="15" t="s">
        <v>289</v>
      </c>
      <c r="G2867" s="15"/>
      <c r="H2867" s="15"/>
      <c r="I2867" s="15"/>
      <c r="J2867" s="18">
        <v>1.5</v>
      </c>
      <c r="K2867" s="15" t="s">
        <v>234</v>
      </c>
      <c r="L2867" s="15" t="s">
        <v>240</v>
      </c>
      <c r="M2867" s="15" t="s">
        <v>14</v>
      </c>
      <c r="N2867" s="15" t="s">
        <v>7452</v>
      </c>
      <c r="O2867" s="15"/>
      <c r="P2867">
        <v>3.0635912712500001E-4</v>
      </c>
      <c r="Q2867" s="10"/>
      <c r="R2867">
        <f t="shared" si="91"/>
        <v>30.635912712500001</v>
      </c>
      <c r="S2867" s="15">
        <v>2</v>
      </c>
      <c r="T2867">
        <f t="shared" si="92"/>
        <v>91.907738137500004</v>
      </c>
      <c r="U2867" s="15" t="s">
        <v>411</v>
      </c>
      <c r="V2867" s="15" t="s">
        <v>412</v>
      </c>
    </row>
    <row r="2868" spans="1:22" ht="15" customHeight="1" x14ac:dyDescent="0.3">
      <c r="A2868" s="15" t="s">
        <v>15</v>
      </c>
      <c r="B2868" s="16">
        <v>43690</v>
      </c>
      <c r="C2868" s="16">
        <v>43690</v>
      </c>
      <c r="D2868" s="15">
        <f t="shared" si="90"/>
        <v>2019</v>
      </c>
      <c r="E2868" s="15" t="s">
        <v>288</v>
      </c>
      <c r="F2868" s="15" t="s">
        <v>360</v>
      </c>
      <c r="G2868" s="15"/>
      <c r="H2868" s="15"/>
      <c r="I2868" s="15"/>
      <c r="J2868" s="18">
        <v>3</v>
      </c>
      <c r="K2868" s="15" t="s">
        <v>234</v>
      </c>
      <c r="L2868" s="15" t="s">
        <v>252</v>
      </c>
      <c r="M2868" s="15" t="s">
        <v>14</v>
      </c>
      <c r="N2868" s="15" t="s">
        <v>7452</v>
      </c>
      <c r="O2868" s="15"/>
      <c r="P2868">
        <v>5.7173538764399999E-4</v>
      </c>
      <c r="Q2868" s="10"/>
      <c r="R2868">
        <f t="shared" si="91"/>
        <v>57.1735387644</v>
      </c>
      <c r="S2868" s="15">
        <v>2</v>
      </c>
      <c r="T2868">
        <f t="shared" si="92"/>
        <v>343.04123258639999</v>
      </c>
      <c r="U2868" s="15" t="s">
        <v>413</v>
      </c>
      <c r="V2868" s="15" t="s">
        <v>414</v>
      </c>
    </row>
    <row r="2869" spans="1:22" ht="15" customHeight="1" x14ac:dyDescent="0.3">
      <c r="A2869" s="15" t="s">
        <v>15</v>
      </c>
      <c r="B2869" s="16">
        <v>43690</v>
      </c>
      <c r="C2869" s="16">
        <v>43690</v>
      </c>
      <c r="D2869" s="15">
        <f t="shared" si="90"/>
        <v>2019</v>
      </c>
      <c r="E2869" s="15" t="s">
        <v>288</v>
      </c>
      <c r="F2869" s="15" t="s">
        <v>289</v>
      </c>
      <c r="G2869" s="15"/>
      <c r="H2869" s="15"/>
      <c r="I2869" s="15"/>
      <c r="J2869" s="18">
        <v>2</v>
      </c>
      <c r="K2869" s="15" t="s">
        <v>234</v>
      </c>
      <c r="L2869" s="15" t="s">
        <v>252</v>
      </c>
      <c r="M2869" s="15" t="s">
        <v>14</v>
      </c>
      <c r="N2869" s="15" t="s">
        <v>7452</v>
      </c>
      <c r="O2869" s="15"/>
      <c r="P2869">
        <v>1.8370710018899999E-4</v>
      </c>
      <c r="Q2869" s="10"/>
      <c r="R2869">
        <f t="shared" si="91"/>
        <v>18.370710018899999</v>
      </c>
      <c r="S2869" s="15">
        <v>2</v>
      </c>
      <c r="T2869">
        <f t="shared" si="92"/>
        <v>73.482840075599995</v>
      </c>
      <c r="U2869" s="15" t="s">
        <v>415</v>
      </c>
      <c r="V2869" s="15" t="s">
        <v>416</v>
      </c>
    </row>
    <row r="2870" spans="1:22" ht="15" customHeight="1" x14ac:dyDescent="0.3">
      <c r="A2870" s="15" t="s">
        <v>15</v>
      </c>
      <c r="B2870" s="16">
        <v>43690</v>
      </c>
      <c r="C2870" s="16">
        <v>43690</v>
      </c>
      <c r="D2870" s="15">
        <f t="shared" si="90"/>
        <v>2019</v>
      </c>
      <c r="E2870" s="15" t="s">
        <v>288</v>
      </c>
      <c r="F2870" s="15" t="s">
        <v>2440</v>
      </c>
      <c r="G2870" s="15"/>
      <c r="H2870" s="15"/>
      <c r="I2870" s="15"/>
      <c r="J2870" s="18">
        <v>0.25</v>
      </c>
      <c r="K2870" s="15" t="s">
        <v>234</v>
      </c>
      <c r="L2870" s="15" t="s">
        <v>240</v>
      </c>
      <c r="M2870" s="15" t="s">
        <v>14</v>
      </c>
      <c r="N2870" s="15" t="s">
        <v>7452</v>
      </c>
      <c r="O2870" s="15"/>
      <c r="P2870">
        <v>2.9942807554599998E-4</v>
      </c>
      <c r="Q2870" s="10"/>
      <c r="R2870">
        <f t="shared" si="91"/>
        <v>29.942807554599998</v>
      </c>
      <c r="S2870" s="15">
        <v>2</v>
      </c>
      <c r="T2870">
        <f t="shared" si="92"/>
        <v>14.971403777299999</v>
      </c>
      <c r="U2870" s="15" t="s">
        <v>417</v>
      </c>
      <c r="V2870" s="15" t="s">
        <v>418</v>
      </c>
    </row>
    <row r="2871" spans="1:22" ht="15" customHeight="1" x14ac:dyDescent="0.3">
      <c r="A2871" s="15" t="s">
        <v>15</v>
      </c>
      <c r="B2871" s="16">
        <v>43690</v>
      </c>
      <c r="C2871" s="16">
        <v>43690</v>
      </c>
      <c r="D2871" s="15">
        <f t="shared" si="90"/>
        <v>2019</v>
      </c>
      <c r="E2871" s="15" t="s">
        <v>288</v>
      </c>
      <c r="F2871" s="15" t="s">
        <v>2440</v>
      </c>
      <c r="G2871" s="15"/>
      <c r="H2871" s="15"/>
      <c r="I2871" s="15"/>
      <c r="J2871" s="18">
        <v>0.25</v>
      </c>
      <c r="K2871" s="15" t="s">
        <v>234</v>
      </c>
      <c r="L2871" s="15" t="s">
        <v>240</v>
      </c>
      <c r="M2871" s="15" t="s">
        <v>14</v>
      </c>
      <c r="N2871" s="15" t="s">
        <v>7452</v>
      </c>
      <c r="O2871" s="15"/>
      <c r="P2871">
        <v>1.09906242812E-4</v>
      </c>
      <c r="Q2871" s="10"/>
      <c r="R2871">
        <f t="shared" si="91"/>
        <v>10.990624281200001</v>
      </c>
      <c r="S2871" s="15">
        <v>2</v>
      </c>
      <c r="T2871">
        <f t="shared" si="92"/>
        <v>5.4953121406000003</v>
      </c>
      <c r="U2871" s="15" t="s">
        <v>419</v>
      </c>
      <c r="V2871" s="15" t="s">
        <v>420</v>
      </c>
    </row>
    <row r="2872" spans="1:22" ht="15" customHeight="1" x14ac:dyDescent="0.3">
      <c r="A2872" s="15" t="s">
        <v>15</v>
      </c>
      <c r="B2872" s="16">
        <v>43690</v>
      </c>
      <c r="C2872" s="16">
        <v>43690</v>
      </c>
      <c r="D2872" s="15">
        <f t="shared" si="90"/>
        <v>2019</v>
      </c>
      <c r="E2872" s="15" t="s">
        <v>288</v>
      </c>
      <c r="F2872" s="15" t="s">
        <v>2440</v>
      </c>
      <c r="G2872" s="15"/>
      <c r="H2872" s="15"/>
      <c r="I2872" s="15"/>
      <c r="J2872" s="18">
        <v>0.25</v>
      </c>
      <c r="K2872" s="15" t="s">
        <v>234</v>
      </c>
      <c r="L2872" s="15" t="s">
        <v>240</v>
      </c>
      <c r="M2872" s="15" t="s">
        <v>14</v>
      </c>
      <c r="N2872" s="15" t="s">
        <v>7452</v>
      </c>
      <c r="O2872" s="15"/>
      <c r="P2872">
        <v>1.8152336428100001E-4</v>
      </c>
      <c r="Q2872" s="10"/>
      <c r="R2872">
        <f t="shared" si="91"/>
        <v>18.1523364281</v>
      </c>
      <c r="S2872" s="15">
        <v>2</v>
      </c>
      <c r="T2872">
        <f t="shared" si="92"/>
        <v>9.07616821405</v>
      </c>
      <c r="U2872" s="15" t="s">
        <v>421</v>
      </c>
      <c r="V2872" s="15" t="s">
        <v>422</v>
      </c>
    </row>
    <row r="2873" spans="1:22" ht="15" customHeight="1" x14ac:dyDescent="0.3">
      <c r="A2873" s="15" t="s">
        <v>15</v>
      </c>
      <c r="B2873" s="16">
        <v>43690</v>
      </c>
      <c r="C2873" s="16">
        <v>43690</v>
      </c>
      <c r="D2873" s="15">
        <f t="shared" si="90"/>
        <v>2019</v>
      </c>
      <c r="E2873" s="15" t="s">
        <v>288</v>
      </c>
      <c r="F2873" s="15" t="s">
        <v>266</v>
      </c>
      <c r="G2873" s="15"/>
      <c r="H2873" s="15"/>
      <c r="I2873" s="15"/>
      <c r="J2873" s="18">
        <v>3</v>
      </c>
      <c r="K2873" s="15" t="s">
        <v>234</v>
      </c>
      <c r="L2873" s="15" t="s">
        <v>240</v>
      </c>
      <c r="M2873" s="15" t="s">
        <v>14</v>
      </c>
      <c r="N2873" s="15" t="s">
        <v>7452</v>
      </c>
      <c r="O2873" s="15"/>
      <c r="P2873">
        <v>3.9422067826000001E-4</v>
      </c>
      <c r="Q2873" s="10"/>
      <c r="R2873">
        <f t="shared" si="91"/>
        <v>39.422067826000003</v>
      </c>
      <c r="S2873" s="15">
        <v>2</v>
      </c>
      <c r="T2873">
        <f t="shared" si="92"/>
        <v>236.53240695600002</v>
      </c>
      <c r="U2873" s="15" t="s">
        <v>423</v>
      </c>
      <c r="V2873" s="15" t="s">
        <v>424</v>
      </c>
    </row>
    <row r="2874" spans="1:22" ht="15" customHeight="1" x14ac:dyDescent="0.3">
      <c r="A2874" s="15" t="s">
        <v>116</v>
      </c>
      <c r="B2874" s="16">
        <v>43692</v>
      </c>
      <c r="C2874" s="16">
        <v>43692</v>
      </c>
      <c r="D2874" s="15">
        <f t="shared" si="90"/>
        <v>2019</v>
      </c>
      <c r="E2874" s="15" t="s">
        <v>41</v>
      </c>
      <c r="F2874" s="15" t="s">
        <v>290</v>
      </c>
      <c r="G2874" s="15"/>
      <c r="H2874" s="15"/>
      <c r="I2874" s="15"/>
      <c r="J2874" s="18">
        <v>2</v>
      </c>
      <c r="K2874" s="15" t="s">
        <v>239</v>
      </c>
      <c r="L2874" s="15" t="s">
        <v>235</v>
      </c>
      <c r="M2874" s="15" t="s">
        <v>14</v>
      </c>
      <c r="N2874" s="15" t="s">
        <v>7452</v>
      </c>
      <c r="O2874" s="15"/>
      <c r="P2874">
        <v>2.1563555799800001E-4</v>
      </c>
      <c r="Q2874" s="10"/>
      <c r="R2874">
        <f t="shared" si="91"/>
        <v>21.5635557998</v>
      </c>
      <c r="S2874" s="15">
        <v>1</v>
      </c>
      <c r="T2874">
        <f t="shared" si="92"/>
        <v>43.127111599599999</v>
      </c>
      <c r="U2874" s="15" t="s">
        <v>425</v>
      </c>
      <c r="V2874" s="15" t="s">
        <v>426</v>
      </c>
    </row>
    <row r="2875" spans="1:22" ht="15" customHeight="1" x14ac:dyDescent="0.3">
      <c r="A2875" s="15" t="s">
        <v>81</v>
      </c>
      <c r="B2875" s="16">
        <v>43678</v>
      </c>
      <c r="C2875" s="16">
        <v>43678</v>
      </c>
      <c r="D2875" s="15">
        <f t="shared" si="90"/>
        <v>2019</v>
      </c>
      <c r="E2875" s="15" t="s">
        <v>41</v>
      </c>
      <c r="F2875" s="15" t="s">
        <v>257</v>
      </c>
      <c r="G2875" s="15"/>
      <c r="H2875" s="15"/>
      <c r="I2875" s="15" t="s">
        <v>83</v>
      </c>
      <c r="J2875" s="18">
        <v>10</v>
      </c>
      <c r="K2875" s="15" t="s">
        <v>234</v>
      </c>
      <c r="L2875" s="15" t="s">
        <v>245</v>
      </c>
      <c r="M2875" s="15" t="s">
        <v>14</v>
      </c>
      <c r="N2875" s="15" t="s">
        <v>7453</v>
      </c>
      <c r="O2875" s="15"/>
      <c r="P2875">
        <v>2.86089497334E-4</v>
      </c>
      <c r="Q2875" s="10"/>
      <c r="R2875">
        <f t="shared" si="91"/>
        <v>28.608949733399999</v>
      </c>
      <c r="S2875" s="15">
        <v>2</v>
      </c>
      <c r="T2875">
        <f t="shared" si="92"/>
        <v>572.17899466799997</v>
      </c>
      <c r="U2875" s="15" t="s">
        <v>430</v>
      </c>
      <c r="V2875" s="15" t="s">
        <v>431</v>
      </c>
    </row>
    <row r="2876" spans="1:22" ht="15" customHeight="1" x14ac:dyDescent="0.3">
      <c r="A2876" s="15" t="s">
        <v>46</v>
      </c>
      <c r="B2876" s="16">
        <v>43326</v>
      </c>
      <c r="C2876" s="16">
        <v>43326</v>
      </c>
      <c r="D2876" s="15">
        <f t="shared" si="90"/>
        <v>2018</v>
      </c>
      <c r="E2876" s="15" t="s">
        <v>379</v>
      </c>
      <c r="F2876" s="15" t="s">
        <v>238</v>
      </c>
      <c r="G2876" s="15"/>
      <c r="H2876" s="15"/>
      <c r="I2876" s="15"/>
      <c r="J2876" s="18">
        <v>3</v>
      </c>
      <c r="K2876" s="15" t="s">
        <v>239</v>
      </c>
      <c r="L2876" s="15" t="s">
        <v>245</v>
      </c>
      <c r="M2876" s="15" t="s">
        <v>14</v>
      </c>
      <c r="N2876" s="15" t="s">
        <v>7453</v>
      </c>
      <c r="O2876" s="15"/>
      <c r="P2876">
        <v>2.14394496198E-4</v>
      </c>
      <c r="Q2876" s="10"/>
      <c r="R2876">
        <f t="shared" si="91"/>
        <v>21.439449619800001</v>
      </c>
      <c r="S2876" s="15">
        <v>1</v>
      </c>
      <c r="T2876">
        <f t="shared" si="92"/>
        <v>64.318348859400004</v>
      </c>
      <c r="U2876" s="15" t="s">
        <v>432</v>
      </c>
      <c r="V2876" s="15" t="s">
        <v>433</v>
      </c>
    </row>
    <row r="2877" spans="1:22" ht="15" customHeight="1" x14ac:dyDescent="0.3">
      <c r="A2877" s="15" t="s">
        <v>46</v>
      </c>
      <c r="B2877" s="16">
        <v>43326</v>
      </c>
      <c r="C2877" s="16">
        <v>43326</v>
      </c>
      <c r="D2877" s="15">
        <f t="shared" si="90"/>
        <v>2018</v>
      </c>
      <c r="E2877" s="15" t="s">
        <v>379</v>
      </c>
      <c r="F2877" s="15" t="s">
        <v>238</v>
      </c>
      <c r="G2877" s="15"/>
      <c r="H2877" s="15"/>
      <c r="I2877" s="15"/>
      <c r="J2877" s="18">
        <v>2</v>
      </c>
      <c r="K2877" s="15" t="s">
        <v>239</v>
      </c>
      <c r="L2877" s="15" t="s">
        <v>245</v>
      </c>
      <c r="M2877" s="15" t="s">
        <v>14</v>
      </c>
      <c r="N2877" s="15" t="s">
        <v>7453</v>
      </c>
      <c r="O2877" s="15"/>
      <c r="P2877">
        <v>4.0496913462600001E-5</v>
      </c>
      <c r="Q2877" s="10"/>
      <c r="R2877">
        <f t="shared" si="91"/>
        <v>4.0496913462600004</v>
      </c>
      <c r="S2877" s="15">
        <v>1</v>
      </c>
      <c r="T2877">
        <f t="shared" si="92"/>
        <v>8.0993826925200008</v>
      </c>
      <c r="U2877" s="15" t="s">
        <v>434</v>
      </c>
      <c r="V2877" s="15" t="s">
        <v>435</v>
      </c>
    </row>
    <row r="2878" spans="1:22" ht="15" customHeight="1" x14ac:dyDescent="0.3">
      <c r="A2878" s="15" t="s">
        <v>46</v>
      </c>
      <c r="B2878" s="16">
        <v>43326</v>
      </c>
      <c r="C2878" s="16">
        <v>43326</v>
      </c>
      <c r="D2878" s="15">
        <f t="shared" si="90"/>
        <v>2018</v>
      </c>
      <c r="E2878" s="15" t="s">
        <v>379</v>
      </c>
      <c r="F2878" s="15" t="s">
        <v>238</v>
      </c>
      <c r="G2878" s="15"/>
      <c r="H2878" s="15"/>
      <c r="I2878" s="15"/>
      <c r="J2878" s="18">
        <v>3</v>
      </c>
      <c r="K2878" s="15" t="s">
        <v>234</v>
      </c>
      <c r="L2878" s="15" t="s">
        <v>252</v>
      </c>
      <c r="M2878" s="15" t="s">
        <v>14</v>
      </c>
      <c r="N2878" s="15" t="s">
        <v>7453</v>
      </c>
      <c r="O2878" s="15"/>
      <c r="P2878">
        <v>2.8344535468999998E-4</v>
      </c>
      <c r="Q2878" s="10"/>
      <c r="R2878">
        <f t="shared" si="91"/>
        <v>28.344535468999997</v>
      </c>
      <c r="S2878" s="15">
        <v>2</v>
      </c>
      <c r="T2878">
        <f t="shared" si="92"/>
        <v>170.06721281399999</v>
      </c>
      <c r="U2878" s="15" t="s">
        <v>436</v>
      </c>
      <c r="V2878" s="15" t="s">
        <v>437</v>
      </c>
    </row>
    <row r="2879" spans="1:22" ht="15" customHeight="1" x14ac:dyDescent="0.3">
      <c r="A2879" s="15" t="s">
        <v>46</v>
      </c>
      <c r="B2879" s="16">
        <v>43326</v>
      </c>
      <c r="C2879" s="16">
        <v>43326</v>
      </c>
      <c r="D2879" s="15">
        <f t="shared" si="90"/>
        <v>2018</v>
      </c>
      <c r="E2879" s="15" t="s">
        <v>379</v>
      </c>
      <c r="F2879" s="15" t="s">
        <v>238</v>
      </c>
      <c r="G2879" s="15"/>
      <c r="H2879" s="15"/>
      <c r="I2879" s="15"/>
      <c r="J2879" s="18">
        <v>5</v>
      </c>
      <c r="K2879" s="15" t="s">
        <v>234</v>
      </c>
      <c r="L2879" s="15" t="s">
        <v>245</v>
      </c>
      <c r="M2879" s="15" t="s">
        <v>14</v>
      </c>
      <c r="N2879" s="15" t="s">
        <v>7453</v>
      </c>
      <c r="O2879" s="15"/>
      <c r="P2879">
        <v>1.8542114226799999E-4</v>
      </c>
      <c r="Q2879" s="10"/>
      <c r="R2879">
        <f t="shared" si="91"/>
        <v>18.542114226799999</v>
      </c>
      <c r="S2879" s="15">
        <v>2</v>
      </c>
      <c r="T2879">
        <f t="shared" si="92"/>
        <v>185.42114226799998</v>
      </c>
      <c r="U2879" s="15" t="s">
        <v>438</v>
      </c>
      <c r="V2879" s="15" t="s">
        <v>439</v>
      </c>
    </row>
    <row r="2880" spans="1:22" ht="15" customHeight="1" x14ac:dyDescent="0.3">
      <c r="A2880" s="15" t="s">
        <v>46</v>
      </c>
      <c r="B2880" s="16">
        <v>43326</v>
      </c>
      <c r="C2880" s="16">
        <v>43326</v>
      </c>
      <c r="D2880" s="15">
        <f t="shared" si="90"/>
        <v>2018</v>
      </c>
      <c r="E2880" s="15" t="s">
        <v>379</v>
      </c>
      <c r="F2880" s="15" t="s">
        <v>238</v>
      </c>
      <c r="G2880" s="15"/>
      <c r="H2880" s="15"/>
      <c r="I2880" s="15"/>
      <c r="J2880" s="18">
        <v>1</v>
      </c>
      <c r="K2880" s="15" t="s">
        <v>234</v>
      </c>
      <c r="L2880" s="15" t="s">
        <v>240</v>
      </c>
      <c r="M2880" s="15" t="s">
        <v>14</v>
      </c>
      <c r="N2880" s="15" t="s">
        <v>7453</v>
      </c>
      <c r="O2880" s="15"/>
      <c r="P2880">
        <v>3.1019785227899999E-4</v>
      </c>
      <c r="Q2880" s="10"/>
      <c r="R2880">
        <f t="shared" si="91"/>
        <v>31.019785227899998</v>
      </c>
      <c r="S2880" s="15">
        <v>2</v>
      </c>
      <c r="T2880">
        <f t="shared" si="92"/>
        <v>62.039570455799996</v>
      </c>
      <c r="U2880" s="15" t="s">
        <v>440</v>
      </c>
      <c r="V2880" s="15" t="s">
        <v>441</v>
      </c>
    </row>
    <row r="2881" spans="1:22" ht="15" customHeight="1" x14ac:dyDescent="0.3">
      <c r="A2881" s="15" t="s">
        <v>46</v>
      </c>
      <c r="B2881" s="16">
        <v>43326</v>
      </c>
      <c r="C2881" s="16">
        <v>43326</v>
      </c>
      <c r="D2881" s="15">
        <f t="shared" si="90"/>
        <v>2018</v>
      </c>
      <c r="E2881" s="15" t="s">
        <v>379</v>
      </c>
      <c r="F2881" s="15" t="s">
        <v>238</v>
      </c>
      <c r="G2881" s="15"/>
      <c r="H2881" s="15"/>
      <c r="I2881" s="15"/>
      <c r="J2881" s="18">
        <v>1</v>
      </c>
      <c r="K2881" s="15" t="s">
        <v>234</v>
      </c>
      <c r="L2881" s="15" t="s">
        <v>240</v>
      </c>
      <c r="M2881" s="15" t="s">
        <v>14</v>
      </c>
      <c r="N2881" s="15" t="s">
        <v>7452</v>
      </c>
      <c r="O2881" s="15"/>
      <c r="P2881">
        <v>8.8022724338700001E-5</v>
      </c>
      <c r="Q2881" s="10"/>
      <c r="R2881">
        <f t="shared" si="91"/>
        <v>8.8022724338699998</v>
      </c>
      <c r="S2881" s="15">
        <v>2</v>
      </c>
      <c r="T2881">
        <f t="shared" si="92"/>
        <v>17.60454486774</v>
      </c>
      <c r="U2881" s="15" t="s">
        <v>442</v>
      </c>
      <c r="V2881" s="15" t="s">
        <v>443</v>
      </c>
    </row>
    <row r="2882" spans="1:22" ht="15" customHeight="1" x14ac:dyDescent="0.3">
      <c r="A2882" s="15" t="s">
        <v>107</v>
      </c>
      <c r="B2882" s="16">
        <v>43328</v>
      </c>
      <c r="C2882" s="16">
        <v>43328</v>
      </c>
      <c r="D2882" s="15">
        <f t="shared" si="90"/>
        <v>2018</v>
      </c>
      <c r="E2882" s="15" t="s">
        <v>379</v>
      </c>
      <c r="F2882" s="15" t="s">
        <v>238</v>
      </c>
      <c r="G2882" s="15"/>
      <c r="H2882" s="15"/>
      <c r="I2882" s="15"/>
      <c r="J2882" s="18">
        <v>1</v>
      </c>
      <c r="K2882" s="15" t="s">
        <v>234</v>
      </c>
      <c r="L2882" s="15" t="s">
        <v>240</v>
      </c>
      <c r="M2882" s="15" t="s">
        <v>14</v>
      </c>
      <c r="N2882" s="15" t="s">
        <v>7452</v>
      </c>
      <c r="O2882" s="15"/>
      <c r="P2882">
        <v>9.52575456329E-5</v>
      </c>
      <c r="Q2882" s="10"/>
      <c r="R2882">
        <f t="shared" si="91"/>
        <v>9.5257545632900005</v>
      </c>
      <c r="S2882" s="15">
        <v>2</v>
      </c>
      <c r="T2882">
        <f t="shared" si="92"/>
        <v>19.051509126580001</v>
      </c>
      <c r="U2882" s="15" t="s">
        <v>444</v>
      </c>
      <c r="V2882" s="15" t="s">
        <v>445</v>
      </c>
    </row>
    <row r="2883" spans="1:22" ht="15" customHeight="1" x14ac:dyDescent="0.3">
      <c r="A2883" s="15" t="s">
        <v>107</v>
      </c>
      <c r="B2883" s="16">
        <v>43328</v>
      </c>
      <c r="C2883" s="16">
        <v>43328</v>
      </c>
      <c r="D2883" s="15">
        <f t="shared" ref="D2883:D2946" si="93">YEAR(C2883)</f>
        <v>2018</v>
      </c>
      <c r="E2883" s="15" t="s">
        <v>379</v>
      </c>
      <c r="F2883" s="15" t="s">
        <v>262</v>
      </c>
      <c r="G2883" s="15"/>
      <c r="H2883" s="15"/>
      <c r="I2883" s="15"/>
      <c r="J2883" s="18">
        <v>1</v>
      </c>
      <c r="K2883" s="15" t="s">
        <v>234</v>
      </c>
      <c r="L2883" s="15" t="s">
        <v>240</v>
      </c>
      <c r="M2883" s="15" t="s">
        <v>7450</v>
      </c>
      <c r="N2883" s="15" t="s">
        <v>7452</v>
      </c>
      <c r="O2883" s="15"/>
      <c r="P2883">
        <v>1.57178242769E-4</v>
      </c>
      <c r="Q2883" s="10"/>
      <c r="R2883">
        <f t="shared" si="91"/>
        <v>15.7178242769</v>
      </c>
      <c r="S2883" s="15">
        <v>2</v>
      </c>
      <c r="T2883">
        <f t="shared" si="92"/>
        <v>31.4356485538</v>
      </c>
      <c r="U2883" s="15" t="s">
        <v>446</v>
      </c>
      <c r="V2883" s="15" t="s">
        <v>447</v>
      </c>
    </row>
    <row r="2884" spans="1:22" ht="15" customHeight="1" x14ac:dyDescent="0.3">
      <c r="A2884" s="15" t="s">
        <v>107</v>
      </c>
      <c r="B2884" s="16">
        <v>43328</v>
      </c>
      <c r="C2884" s="16">
        <v>43328</v>
      </c>
      <c r="D2884" s="15">
        <f t="shared" si="93"/>
        <v>2018</v>
      </c>
      <c r="E2884" s="15" t="s">
        <v>379</v>
      </c>
      <c r="F2884" s="15" t="s">
        <v>262</v>
      </c>
      <c r="G2884" s="15"/>
      <c r="H2884" s="15"/>
      <c r="I2884" s="15"/>
      <c r="J2884" s="18">
        <v>0.01</v>
      </c>
      <c r="K2884" s="15" t="s">
        <v>239</v>
      </c>
      <c r="L2884" s="15" t="s">
        <v>240</v>
      </c>
      <c r="M2884" s="15" t="s">
        <v>14</v>
      </c>
      <c r="N2884" s="15" t="s">
        <v>7452</v>
      </c>
      <c r="O2884" s="15"/>
      <c r="P2884">
        <v>1.7395302814600001E-4</v>
      </c>
      <c r="Q2884" s="10"/>
      <c r="R2884">
        <f t="shared" si="91"/>
        <v>17.395302814600001</v>
      </c>
      <c r="S2884" s="15">
        <v>1</v>
      </c>
      <c r="T2884">
        <f t="shared" si="92"/>
        <v>0.173953028146</v>
      </c>
      <c r="U2884" s="15" t="s">
        <v>448</v>
      </c>
      <c r="V2884" s="15" t="s">
        <v>449</v>
      </c>
    </row>
    <row r="2885" spans="1:22" ht="15" customHeight="1" x14ac:dyDescent="0.3">
      <c r="A2885" s="15" t="s">
        <v>107</v>
      </c>
      <c r="B2885" s="16">
        <v>43328</v>
      </c>
      <c r="C2885" s="16">
        <v>43328</v>
      </c>
      <c r="D2885" s="15">
        <f t="shared" si="93"/>
        <v>2018</v>
      </c>
      <c r="E2885" s="15" t="s">
        <v>379</v>
      </c>
      <c r="F2885" s="15" t="s">
        <v>262</v>
      </c>
      <c r="G2885" s="15"/>
      <c r="H2885" s="15"/>
      <c r="I2885" s="15"/>
      <c r="J2885" s="18">
        <v>1</v>
      </c>
      <c r="K2885" s="15" t="s">
        <v>239</v>
      </c>
      <c r="L2885" s="15" t="s">
        <v>240</v>
      </c>
      <c r="M2885" s="15" t="s">
        <v>7450</v>
      </c>
      <c r="N2885" s="15" t="s">
        <v>7452</v>
      </c>
      <c r="O2885" s="15"/>
      <c r="P2885">
        <v>1.1E-4</v>
      </c>
      <c r="Q2885" s="10"/>
      <c r="R2885">
        <f t="shared" si="91"/>
        <v>11</v>
      </c>
      <c r="S2885" s="15">
        <v>1</v>
      </c>
      <c r="T2885">
        <f t="shared" si="92"/>
        <v>11</v>
      </c>
      <c r="U2885" s="15" t="s">
        <v>450</v>
      </c>
      <c r="V2885" s="15" t="s">
        <v>451</v>
      </c>
    </row>
    <row r="2886" spans="1:22" ht="15" customHeight="1" x14ac:dyDescent="0.3">
      <c r="A2886" s="15" t="s">
        <v>107</v>
      </c>
      <c r="B2886" s="16">
        <v>43328</v>
      </c>
      <c r="C2886" s="16">
        <v>43328</v>
      </c>
      <c r="D2886" s="15">
        <f t="shared" si="93"/>
        <v>2018</v>
      </c>
      <c r="E2886" s="15" t="s">
        <v>379</v>
      </c>
      <c r="F2886" s="15" t="s">
        <v>262</v>
      </c>
      <c r="G2886" s="15"/>
      <c r="H2886" s="15"/>
      <c r="I2886" s="15"/>
      <c r="J2886" s="18">
        <v>1</v>
      </c>
      <c r="K2886" s="15" t="s">
        <v>263</v>
      </c>
      <c r="L2886" s="15" t="s">
        <v>240</v>
      </c>
      <c r="M2886" s="15" t="s">
        <v>14</v>
      </c>
      <c r="N2886" s="15" t="s">
        <v>7452</v>
      </c>
      <c r="O2886" s="15"/>
      <c r="P2886">
        <v>1.50880747612E-4</v>
      </c>
      <c r="Q2886" s="10"/>
      <c r="R2886">
        <f t="shared" si="91"/>
        <v>15.0880747612</v>
      </c>
      <c r="S2886" s="15">
        <v>1</v>
      </c>
      <c r="T2886">
        <f t="shared" si="92"/>
        <v>15.0880747612</v>
      </c>
      <c r="U2886" s="15" t="s">
        <v>452</v>
      </c>
      <c r="V2886" s="15" t="s">
        <v>453</v>
      </c>
    </row>
    <row r="2887" spans="1:22" ht="15" customHeight="1" x14ac:dyDescent="0.3">
      <c r="A2887" s="15" t="s">
        <v>45</v>
      </c>
      <c r="B2887" s="16">
        <v>43326</v>
      </c>
      <c r="C2887" s="16">
        <v>43326</v>
      </c>
      <c r="D2887" s="15">
        <f t="shared" si="93"/>
        <v>2018</v>
      </c>
      <c r="E2887" s="15" t="s">
        <v>379</v>
      </c>
      <c r="F2887" s="15" t="s">
        <v>289</v>
      </c>
      <c r="G2887" s="15"/>
      <c r="H2887" s="15"/>
      <c r="I2887" s="15"/>
      <c r="J2887" s="18">
        <v>3</v>
      </c>
      <c r="K2887" s="15" t="s">
        <v>239</v>
      </c>
      <c r="L2887" s="15" t="s">
        <v>240</v>
      </c>
      <c r="M2887" s="15" t="s">
        <v>14</v>
      </c>
      <c r="N2887" s="15" t="s">
        <v>7452</v>
      </c>
      <c r="O2887" s="15"/>
      <c r="P2887">
        <v>1.5772444325499999E-4</v>
      </c>
      <c r="Q2887" s="10"/>
      <c r="R2887">
        <f t="shared" si="91"/>
        <v>15.772444325499999</v>
      </c>
      <c r="S2887" s="15">
        <v>1</v>
      </c>
      <c r="T2887">
        <f t="shared" si="92"/>
        <v>47.317332976499998</v>
      </c>
      <c r="U2887" s="15" t="s">
        <v>454</v>
      </c>
      <c r="V2887" s="15" t="s">
        <v>455</v>
      </c>
    </row>
    <row r="2888" spans="1:22" ht="15" customHeight="1" x14ac:dyDescent="0.3">
      <c r="A2888" s="15" t="s">
        <v>107</v>
      </c>
      <c r="B2888" s="16">
        <v>43328</v>
      </c>
      <c r="C2888" s="16">
        <v>43328</v>
      </c>
      <c r="D2888" s="15">
        <f t="shared" si="93"/>
        <v>2018</v>
      </c>
      <c r="E2888" s="15" t="s">
        <v>379</v>
      </c>
      <c r="F2888" s="15" t="s">
        <v>360</v>
      </c>
      <c r="G2888" s="15"/>
      <c r="H2888" s="15"/>
      <c r="I2888" s="15"/>
      <c r="J2888" s="18">
        <v>2</v>
      </c>
      <c r="K2888" s="15" t="s">
        <v>263</v>
      </c>
      <c r="L2888" s="15" t="s">
        <v>240</v>
      </c>
      <c r="M2888" s="15" t="s">
        <v>14</v>
      </c>
      <c r="N2888" s="15" t="s">
        <v>7452</v>
      </c>
      <c r="O2888" s="15"/>
      <c r="P2888">
        <v>5.2734783205699996E-4</v>
      </c>
      <c r="Q2888" s="10"/>
      <c r="R2888">
        <f t="shared" si="91"/>
        <v>52.734783205699998</v>
      </c>
      <c r="S2888" s="15">
        <v>1</v>
      </c>
      <c r="T2888">
        <f t="shared" si="92"/>
        <v>105.4695664114</v>
      </c>
      <c r="U2888" s="15" t="s">
        <v>456</v>
      </c>
      <c r="V2888" s="15" t="s">
        <v>457</v>
      </c>
    </row>
    <row r="2889" spans="1:22" ht="15" customHeight="1" x14ac:dyDescent="0.3">
      <c r="A2889" s="15" t="s">
        <v>46</v>
      </c>
      <c r="B2889" s="16">
        <v>43326</v>
      </c>
      <c r="C2889" s="16">
        <v>43326</v>
      </c>
      <c r="D2889" s="15">
        <f t="shared" si="93"/>
        <v>2018</v>
      </c>
      <c r="E2889" s="15" t="s">
        <v>379</v>
      </c>
      <c r="F2889" s="15" t="s">
        <v>290</v>
      </c>
      <c r="G2889" s="15"/>
      <c r="H2889" s="15"/>
      <c r="I2889" s="15" t="s">
        <v>47</v>
      </c>
      <c r="J2889" s="18">
        <v>1</v>
      </c>
      <c r="K2889" s="15" t="s">
        <v>239</v>
      </c>
      <c r="L2889" s="15" t="s">
        <v>240</v>
      </c>
      <c r="M2889" s="15" t="s">
        <v>14</v>
      </c>
      <c r="N2889" s="15" t="s">
        <v>7452</v>
      </c>
      <c r="O2889" s="15"/>
      <c r="P2889">
        <v>4.0816663263900003E-5</v>
      </c>
      <c r="Q2889" s="10"/>
      <c r="R2889">
        <f t="shared" si="91"/>
        <v>4.0816663263900006</v>
      </c>
      <c r="S2889" s="15">
        <v>1</v>
      </c>
      <c r="T2889">
        <f t="shared" si="92"/>
        <v>4.0816663263900006</v>
      </c>
      <c r="U2889" s="15" t="s">
        <v>458</v>
      </c>
      <c r="V2889" s="15" t="s">
        <v>459</v>
      </c>
    </row>
    <row r="2890" spans="1:22" ht="15" customHeight="1" x14ac:dyDescent="0.3">
      <c r="A2890" s="15" t="s">
        <v>45</v>
      </c>
      <c r="B2890" s="16">
        <v>43326</v>
      </c>
      <c r="C2890" s="16">
        <v>43326</v>
      </c>
      <c r="D2890" s="15">
        <f t="shared" si="93"/>
        <v>2018</v>
      </c>
      <c r="E2890" s="15" t="s">
        <v>379</v>
      </c>
      <c r="F2890" s="15" t="s">
        <v>290</v>
      </c>
      <c r="G2890" s="15"/>
      <c r="H2890" s="15"/>
      <c r="I2890" s="15"/>
      <c r="J2890" s="18">
        <v>2</v>
      </c>
      <c r="K2890" s="15" t="s">
        <v>239</v>
      </c>
      <c r="L2890" s="15" t="s">
        <v>240</v>
      </c>
      <c r="M2890" s="15" t="s">
        <v>14</v>
      </c>
      <c r="N2890" s="15" t="s">
        <v>7452</v>
      </c>
      <c r="O2890" s="15"/>
      <c r="P2890">
        <v>1.9324922394499999E-4</v>
      </c>
      <c r="Q2890" s="10"/>
      <c r="R2890">
        <f t="shared" si="91"/>
        <v>19.3249223945</v>
      </c>
      <c r="S2890" s="15">
        <v>1</v>
      </c>
      <c r="T2890">
        <f t="shared" si="92"/>
        <v>38.649844788999999</v>
      </c>
      <c r="U2890" s="15" t="s">
        <v>460</v>
      </c>
      <c r="V2890" s="15" t="s">
        <v>461</v>
      </c>
    </row>
    <row r="2891" spans="1:22" ht="15" customHeight="1" x14ac:dyDescent="0.3">
      <c r="A2891" s="15" t="s">
        <v>45</v>
      </c>
      <c r="B2891" s="16">
        <v>43326</v>
      </c>
      <c r="C2891" s="16">
        <v>43326</v>
      </c>
      <c r="D2891" s="15">
        <f t="shared" si="93"/>
        <v>2018</v>
      </c>
      <c r="E2891" s="15" t="s">
        <v>379</v>
      </c>
      <c r="F2891" s="15" t="s">
        <v>290</v>
      </c>
      <c r="G2891" s="15"/>
      <c r="H2891" s="15"/>
      <c r="I2891" s="15"/>
      <c r="J2891" s="18">
        <v>1</v>
      </c>
      <c r="K2891" s="15" t="s">
        <v>263</v>
      </c>
      <c r="L2891" s="15" t="s">
        <v>240</v>
      </c>
      <c r="M2891" s="15" t="s">
        <v>14</v>
      </c>
      <c r="N2891" s="15" t="s">
        <v>7451</v>
      </c>
      <c r="O2891" s="15"/>
      <c r="P2891">
        <v>8.0653580205700001E-5</v>
      </c>
      <c r="Q2891" s="10"/>
      <c r="R2891">
        <f t="shared" si="91"/>
        <v>8.0653580205700006</v>
      </c>
      <c r="S2891" s="15">
        <v>1</v>
      </c>
      <c r="T2891">
        <f t="shared" si="92"/>
        <v>8.0653580205700006</v>
      </c>
      <c r="U2891" s="15" t="s">
        <v>462</v>
      </c>
      <c r="V2891" s="15" t="s">
        <v>463</v>
      </c>
    </row>
    <row r="2892" spans="1:22" ht="15" customHeight="1" x14ac:dyDescent="0.3">
      <c r="A2892" s="15" t="s">
        <v>45</v>
      </c>
      <c r="B2892" s="16">
        <v>43326</v>
      </c>
      <c r="C2892" s="16">
        <v>43326</v>
      </c>
      <c r="D2892" s="15">
        <f t="shared" si="93"/>
        <v>2018</v>
      </c>
      <c r="E2892" s="15" t="s">
        <v>379</v>
      </c>
      <c r="F2892" s="15" t="s">
        <v>290</v>
      </c>
      <c r="G2892" s="15"/>
      <c r="H2892" s="15"/>
      <c r="I2892" s="15"/>
      <c r="J2892" s="18">
        <v>1</v>
      </c>
      <c r="K2892" s="15" t="s">
        <v>263</v>
      </c>
      <c r="L2892" s="15" t="s">
        <v>240</v>
      </c>
      <c r="M2892" s="15" t="s">
        <v>14</v>
      </c>
      <c r="N2892" s="15" t="s">
        <v>7451</v>
      </c>
      <c r="O2892" s="15"/>
      <c r="P2892">
        <v>1.4588008774299999E-4</v>
      </c>
      <c r="Q2892" s="10"/>
      <c r="R2892">
        <f t="shared" si="91"/>
        <v>14.588008774299999</v>
      </c>
      <c r="S2892" s="15">
        <v>1</v>
      </c>
      <c r="T2892">
        <f t="shared" si="92"/>
        <v>14.588008774299999</v>
      </c>
      <c r="U2892" s="15" t="s">
        <v>464</v>
      </c>
      <c r="V2892" s="15" t="s">
        <v>465</v>
      </c>
    </row>
    <row r="2893" spans="1:22" ht="15" customHeight="1" x14ac:dyDescent="0.3">
      <c r="A2893" s="15" t="s">
        <v>107</v>
      </c>
      <c r="B2893" s="16">
        <v>43328</v>
      </c>
      <c r="C2893" s="16">
        <v>43328</v>
      </c>
      <c r="D2893" s="15">
        <f t="shared" si="93"/>
        <v>2018</v>
      </c>
      <c r="E2893" s="15" t="s">
        <v>379</v>
      </c>
      <c r="F2893" s="15" t="s">
        <v>262</v>
      </c>
      <c r="G2893" s="15"/>
      <c r="H2893" s="15"/>
      <c r="I2893" s="15"/>
      <c r="J2893" s="18">
        <v>1</v>
      </c>
      <c r="K2893" s="15" t="s">
        <v>263</v>
      </c>
      <c r="L2893" s="15" t="s">
        <v>240</v>
      </c>
      <c r="M2893" s="15" t="s">
        <v>14</v>
      </c>
      <c r="N2893" s="15" t="s">
        <v>7452</v>
      </c>
      <c r="O2893" s="15"/>
      <c r="P2893">
        <v>1.19268604419E-4</v>
      </c>
      <c r="Q2893" s="10"/>
      <c r="R2893">
        <f t="shared" si="91"/>
        <v>11.926860441899999</v>
      </c>
      <c r="S2893" s="15">
        <v>1</v>
      </c>
      <c r="T2893">
        <f t="shared" si="92"/>
        <v>11.926860441899999</v>
      </c>
      <c r="U2893" s="15" t="s">
        <v>466</v>
      </c>
      <c r="V2893" s="15" t="s">
        <v>467</v>
      </c>
    </row>
    <row r="2894" spans="1:22" ht="15" customHeight="1" x14ac:dyDescent="0.3">
      <c r="A2894" s="15" t="s">
        <v>46</v>
      </c>
      <c r="B2894" s="16">
        <v>43326</v>
      </c>
      <c r="C2894" s="16">
        <v>43326</v>
      </c>
      <c r="D2894" s="15">
        <f t="shared" si="93"/>
        <v>2018</v>
      </c>
      <c r="E2894" s="15" t="s">
        <v>379</v>
      </c>
      <c r="F2894" s="15" t="s">
        <v>238</v>
      </c>
      <c r="G2894" s="15"/>
      <c r="H2894" s="15"/>
      <c r="I2894" s="15"/>
      <c r="J2894" s="18">
        <v>1</v>
      </c>
      <c r="K2894" s="15" t="s">
        <v>263</v>
      </c>
      <c r="L2894" s="15" t="s">
        <v>240</v>
      </c>
      <c r="M2894" s="15" t="s">
        <v>14</v>
      </c>
      <c r="N2894" s="15" t="s">
        <v>7452</v>
      </c>
      <c r="O2894" s="15"/>
      <c r="P2894">
        <v>8.8509886453399999E-5</v>
      </c>
      <c r="Q2894" s="10"/>
      <c r="R2894">
        <f t="shared" si="91"/>
        <v>8.8509886453399993</v>
      </c>
      <c r="S2894" s="15">
        <v>1</v>
      </c>
      <c r="T2894">
        <f t="shared" si="92"/>
        <v>8.8509886453399993</v>
      </c>
      <c r="U2894" s="15" t="s">
        <v>468</v>
      </c>
      <c r="V2894" s="15" t="s">
        <v>469</v>
      </c>
    </row>
    <row r="2895" spans="1:22" ht="15" customHeight="1" x14ac:dyDescent="0.3">
      <c r="A2895" s="15" t="s">
        <v>39</v>
      </c>
      <c r="B2895" s="16">
        <v>43326</v>
      </c>
      <c r="C2895" s="16">
        <v>43326</v>
      </c>
      <c r="D2895" s="15">
        <f t="shared" si="93"/>
        <v>2018</v>
      </c>
      <c r="E2895" s="15" t="s">
        <v>166</v>
      </c>
      <c r="F2895" s="15" t="s">
        <v>238</v>
      </c>
      <c r="G2895" s="15"/>
      <c r="H2895" s="15"/>
      <c r="I2895" s="15"/>
      <c r="J2895" s="18">
        <v>1</v>
      </c>
      <c r="K2895" s="15" t="s">
        <v>234</v>
      </c>
      <c r="L2895" s="15" t="s">
        <v>252</v>
      </c>
      <c r="M2895" s="15" t="s">
        <v>14</v>
      </c>
      <c r="N2895" s="15" t="s">
        <v>7453</v>
      </c>
      <c r="O2895" s="15"/>
      <c r="P2895">
        <v>1.6812197952700001E-4</v>
      </c>
      <c r="Q2895" s="10"/>
      <c r="R2895">
        <f t="shared" si="91"/>
        <v>16.8121979527</v>
      </c>
      <c r="S2895" s="15">
        <v>2</v>
      </c>
      <c r="T2895">
        <f t="shared" si="92"/>
        <v>33.6243959054</v>
      </c>
      <c r="U2895" s="15" t="s">
        <v>470</v>
      </c>
      <c r="V2895" s="15" t="s">
        <v>471</v>
      </c>
    </row>
    <row r="2896" spans="1:22" ht="15" customHeight="1" x14ac:dyDescent="0.3">
      <c r="A2896" s="15" t="s">
        <v>39</v>
      </c>
      <c r="B2896" s="16">
        <v>43326</v>
      </c>
      <c r="C2896" s="16">
        <v>43326</v>
      </c>
      <c r="D2896" s="15">
        <f t="shared" si="93"/>
        <v>2018</v>
      </c>
      <c r="E2896" s="15" t="s">
        <v>166</v>
      </c>
      <c r="F2896" s="15" t="s">
        <v>238</v>
      </c>
      <c r="G2896" s="15"/>
      <c r="H2896" s="15"/>
      <c r="I2896" s="15"/>
      <c r="J2896" s="18">
        <v>1</v>
      </c>
      <c r="K2896" s="15" t="s">
        <v>263</v>
      </c>
      <c r="L2896" s="15" t="s">
        <v>240</v>
      </c>
      <c r="M2896" s="15" t="s">
        <v>14</v>
      </c>
      <c r="N2896" s="15" t="s">
        <v>7452</v>
      </c>
      <c r="O2896" s="15"/>
      <c r="P2896">
        <v>9.6332756630299998E-5</v>
      </c>
      <c r="Q2896" s="10"/>
      <c r="R2896">
        <f t="shared" si="91"/>
        <v>9.63327566303</v>
      </c>
      <c r="S2896" s="15">
        <v>1</v>
      </c>
      <c r="T2896">
        <f t="shared" si="92"/>
        <v>9.63327566303</v>
      </c>
      <c r="U2896" s="15" t="s">
        <v>472</v>
      </c>
      <c r="V2896" s="15" t="s">
        <v>473</v>
      </c>
    </row>
    <row r="2897" spans="1:22" ht="15" customHeight="1" x14ac:dyDescent="0.3">
      <c r="A2897" s="15" t="s">
        <v>96</v>
      </c>
      <c r="B2897" s="16">
        <v>43334</v>
      </c>
      <c r="C2897" s="16">
        <v>43334</v>
      </c>
      <c r="D2897" s="15">
        <f t="shared" si="93"/>
        <v>2018</v>
      </c>
      <c r="E2897" s="54" t="s">
        <v>10156</v>
      </c>
      <c r="F2897" s="15" t="s">
        <v>474</v>
      </c>
      <c r="G2897" s="15"/>
      <c r="H2897" s="15"/>
      <c r="I2897" s="15"/>
      <c r="J2897" s="18">
        <v>5</v>
      </c>
      <c r="K2897" s="15" t="s">
        <v>239</v>
      </c>
      <c r="L2897" s="15" t="s">
        <v>245</v>
      </c>
      <c r="M2897" s="15" t="s">
        <v>14</v>
      </c>
      <c r="N2897" s="15" t="s">
        <v>7453</v>
      </c>
      <c r="O2897" s="15"/>
      <c r="P2897">
        <v>1.4354441821299999E-4</v>
      </c>
      <c r="Q2897" s="10"/>
      <c r="R2897">
        <f t="shared" si="91"/>
        <v>14.354441821299998</v>
      </c>
      <c r="S2897" s="15">
        <v>1</v>
      </c>
      <c r="T2897">
        <f t="shared" si="92"/>
        <v>71.772209106499986</v>
      </c>
      <c r="U2897" s="15" t="s">
        <v>475</v>
      </c>
      <c r="V2897" s="15" t="s">
        <v>476</v>
      </c>
    </row>
    <row r="2898" spans="1:22" ht="15" customHeight="1" x14ac:dyDescent="0.3">
      <c r="A2898" s="15" t="s">
        <v>96</v>
      </c>
      <c r="B2898" s="16">
        <v>43334</v>
      </c>
      <c r="C2898" s="16">
        <v>43334</v>
      </c>
      <c r="D2898" s="15">
        <f t="shared" si="93"/>
        <v>2018</v>
      </c>
      <c r="E2898" s="54" t="s">
        <v>10156</v>
      </c>
      <c r="F2898" s="15" t="s">
        <v>289</v>
      </c>
      <c r="G2898" s="15"/>
      <c r="H2898" s="15"/>
      <c r="I2898" s="15"/>
      <c r="J2898" s="18">
        <v>1</v>
      </c>
      <c r="K2898" s="15" t="s">
        <v>239</v>
      </c>
      <c r="L2898" s="15" t="s">
        <v>240</v>
      </c>
      <c r="M2898" s="15" t="s">
        <v>14</v>
      </c>
      <c r="N2898" s="15" t="s">
        <v>7451</v>
      </c>
      <c r="O2898" s="15"/>
      <c r="P2898">
        <v>7.2000000000000002E-5</v>
      </c>
      <c r="Q2898" s="10"/>
      <c r="R2898">
        <f t="shared" si="91"/>
        <v>7.2</v>
      </c>
      <c r="S2898" s="15">
        <v>1</v>
      </c>
      <c r="T2898">
        <f t="shared" si="92"/>
        <v>7.2</v>
      </c>
      <c r="U2898" s="15" t="s">
        <v>477</v>
      </c>
      <c r="V2898" s="15" t="s">
        <v>478</v>
      </c>
    </row>
    <row r="2899" spans="1:22" ht="15" customHeight="1" x14ac:dyDescent="0.3">
      <c r="A2899" s="15" t="s">
        <v>49</v>
      </c>
      <c r="B2899" s="16">
        <v>43328</v>
      </c>
      <c r="C2899" s="16">
        <v>43328</v>
      </c>
      <c r="D2899" s="15">
        <f t="shared" si="93"/>
        <v>2018</v>
      </c>
      <c r="E2899" s="15" t="s">
        <v>166</v>
      </c>
      <c r="F2899" s="15" t="s">
        <v>281</v>
      </c>
      <c r="G2899" s="15"/>
      <c r="H2899" s="15"/>
      <c r="I2899" s="15"/>
      <c r="J2899" s="18">
        <v>2</v>
      </c>
      <c r="K2899" s="15" t="s">
        <v>234</v>
      </c>
      <c r="L2899" s="15" t="s">
        <v>252</v>
      </c>
      <c r="M2899" s="15" t="s">
        <v>14</v>
      </c>
      <c r="N2899" s="15" t="s">
        <v>7453</v>
      </c>
      <c r="O2899" s="15"/>
      <c r="P2899">
        <v>2.9998824658599999E-4</v>
      </c>
      <c r="Q2899" s="10"/>
      <c r="R2899">
        <f t="shared" si="91"/>
        <v>29.9988246586</v>
      </c>
      <c r="S2899" s="15">
        <v>2</v>
      </c>
      <c r="T2899">
        <f t="shared" si="92"/>
        <v>119.9952986344</v>
      </c>
      <c r="U2899" s="15" t="s">
        <v>479</v>
      </c>
      <c r="V2899" s="15" t="s">
        <v>480</v>
      </c>
    </row>
    <row r="2900" spans="1:22" ht="15" customHeight="1" x14ac:dyDescent="0.3">
      <c r="A2900" s="15" t="s">
        <v>38</v>
      </c>
      <c r="B2900" s="16">
        <v>43326</v>
      </c>
      <c r="C2900" s="16">
        <v>43326</v>
      </c>
      <c r="D2900" s="15">
        <f t="shared" si="93"/>
        <v>2018</v>
      </c>
      <c r="E2900" s="15" t="s">
        <v>166</v>
      </c>
      <c r="F2900" s="15" t="s">
        <v>2440</v>
      </c>
      <c r="G2900" s="15"/>
      <c r="H2900" s="15"/>
      <c r="I2900" s="15"/>
      <c r="J2900" s="18">
        <v>1</v>
      </c>
      <c r="K2900" s="15" t="s">
        <v>234</v>
      </c>
      <c r="L2900" s="15" t="s">
        <v>252</v>
      </c>
      <c r="M2900" s="15" t="s">
        <v>14</v>
      </c>
      <c r="N2900" s="15" t="s">
        <v>7452</v>
      </c>
      <c r="O2900" s="15"/>
      <c r="P2900">
        <v>1.4425324952999999E-4</v>
      </c>
      <c r="Q2900" s="10"/>
      <c r="R2900">
        <f t="shared" si="91"/>
        <v>14.425324952999999</v>
      </c>
      <c r="S2900" s="15">
        <v>2</v>
      </c>
      <c r="T2900">
        <f t="shared" si="92"/>
        <v>28.850649905999997</v>
      </c>
      <c r="U2900" s="15" t="s">
        <v>481</v>
      </c>
      <c r="V2900" s="15" t="s">
        <v>482</v>
      </c>
    </row>
    <row r="2901" spans="1:22" ht="15" customHeight="1" x14ac:dyDescent="0.3">
      <c r="A2901" s="15" t="s">
        <v>76</v>
      </c>
      <c r="B2901" s="16">
        <v>43332</v>
      </c>
      <c r="C2901" s="16">
        <v>43332</v>
      </c>
      <c r="D2901" s="15">
        <f t="shared" si="93"/>
        <v>2018</v>
      </c>
      <c r="E2901" s="54" t="s">
        <v>10156</v>
      </c>
      <c r="F2901" s="15" t="s">
        <v>2440</v>
      </c>
      <c r="G2901" s="15"/>
      <c r="H2901" s="15"/>
      <c r="I2901" s="15"/>
      <c r="J2901" s="18">
        <v>4</v>
      </c>
      <c r="K2901" s="15" t="s">
        <v>263</v>
      </c>
      <c r="L2901" s="15" t="s">
        <v>240</v>
      </c>
      <c r="M2901" s="15" t="s">
        <v>12</v>
      </c>
      <c r="N2901" s="15" t="s">
        <v>7453</v>
      </c>
      <c r="O2901" s="15"/>
      <c r="P2901">
        <v>3.3055256767999997E-4</v>
      </c>
      <c r="Q2901" s="10"/>
      <c r="R2901">
        <f t="shared" si="91"/>
        <v>33.055256768</v>
      </c>
      <c r="S2901" s="15">
        <v>1</v>
      </c>
      <c r="T2901">
        <f t="shared" si="92"/>
        <v>132.221027072</v>
      </c>
      <c r="U2901" s="15" t="s">
        <v>483</v>
      </c>
      <c r="V2901" s="15" t="s">
        <v>484</v>
      </c>
    </row>
    <row r="2902" spans="1:22" ht="15" customHeight="1" x14ac:dyDescent="0.3">
      <c r="A2902" s="15" t="s">
        <v>76</v>
      </c>
      <c r="B2902" s="16">
        <v>43332</v>
      </c>
      <c r="C2902" s="16">
        <v>43332</v>
      </c>
      <c r="D2902" s="15">
        <f t="shared" si="93"/>
        <v>2018</v>
      </c>
      <c r="E2902" s="54" t="s">
        <v>10156</v>
      </c>
      <c r="F2902" s="15" t="s">
        <v>2440</v>
      </c>
      <c r="G2902" s="15"/>
      <c r="H2902" s="15"/>
      <c r="I2902" s="15"/>
      <c r="J2902" s="18">
        <v>4</v>
      </c>
      <c r="K2902" s="15" t="s">
        <v>263</v>
      </c>
      <c r="L2902" s="15" t="s">
        <v>240</v>
      </c>
      <c r="M2902" s="15" t="s">
        <v>12</v>
      </c>
      <c r="N2902" s="15" t="s">
        <v>7453</v>
      </c>
      <c r="O2902" s="15"/>
      <c r="P2902">
        <v>2.85048143304E-4</v>
      </c>
      <c r="Q2902" s="10"/>
      <c r="R2902">
        <f t="shared" si="91"/>
        <v>28.504814330399999</v>
      </c>
      <c r="S2902" s="15">
        <v>1</v>
      </c>
      <c r="T2902">
        <f t="shared" si="92"/>
        <v>114.01925732159999</v>
      </c>
      <c r="U2902" s="15" t="s">
        <v>485</v>
      </c>
      <c r="V2902" s="15" t="s">
        <v>486</v>
      </c>
    </row>
    <row r="2903" spans="1:22" ht="15" customHeight="1" x14ac:dyDescent="0.3">
      <c r="A2903" s="15" t="s">
        <v>96</v>
      </c>
      <c r="B2903" s="16">
        <v>43334</v>
      </c>
      <c r="C2903" s="16">
        <v>43334</v>
      </c>
      <c r="D2903" s="15">
        <f t="shared" si="93"/>
        <v>2018</v>
      </c>
      <c r="E2903" s="54" t="s">
        <v>10156</v>
      </c>
      <c r="F2903" s="15" t="s">
        <v>2440</v>
      </c>
      <c r="G2903" s="15"/>
      <c r="H2903" s="15"/>
      <c r="I2903" s="15"/>
      <c r="J2903" s="18">
        <v>0.25</v>
      </c>
      <c r="K2903" s="15" t="s">
        <v>263</v>
      </c>
      <c r="L2903" s="15" t="s">
        <v>240</v>
      </c>
      <c r="M2903" s="15" t="s">
        <v>14</v>
      </c>
      <c r="N2903" s="15" t="s">
        <v>7452</v>
      </c>
      <c r="O2903" s="15"/>
      <c r="P2903">
        <v>9.3230896166500004E-5</v>
      </c>
      <c r="Q2903" s="10"/>
      <c r="R2903">
        <f t="shared" si="91"/>
        <v>9.3230896166499999</v>
      </c>
      <c r="S2903" s="15">
        <v>1</v>
      </c>
      <c r="T2903">
        <f t="shared" si="92"/>
        <v>2.3307724041625</v>
      </c>
      <c r="U2903" s="15" t="s">
        <v>487</v>
      </c>
      <c r="V2903" s="15" t="s">
        <v>488</v>
      </c>
    </row>
    <row r="2904" spans="1:22" ht="15" customHeight="1" x14ac:dyDescent="0.3">
      <c r="A2904" s="15" t="s">
        <v>96</v>
      </c>
      <c r="B2904" s="16">
        <v>43334</v>
      </c>
      <c r="C2904" s="16">
        <v>43334</v>
      </c>
      <c r="D2904" s="15">
        <f t="shared" si="93"/>
        <v>2018</v>
      </c>
      <c r="E2904" s="54" t="s">
        <v>10156</v>
      </c>
      <c r="F2904" s="15" t="s">
        <v>289</v>
      </c>
      <c r="G2904" s="15"/>
      <c r="H2904" s="15"/>
      <c r="I2904" s="15"/>
      <c r="J2904" s="18">
        <v>2</v>
      </c>
      <c r="K2904" s="15" t="s">
        <v>263</v>
      </c>
      <c r="L2904" s="15" t="s">
        <v>252</v>
      </c>
      <c r="M2904" s="15" t="s">
        <v>14</v>
      </c>
      <c r="N2904" s="15" t="s">
        <v>7452</v>
      </c>
      <c r="O2904" s="15"/>
      <c r="P2904">
        <v>2.0900000000000001E-4</v>
      </c>
      <c r="Q2904" s="10"/>
      <c r="R2904">
        <f t="shared" si="91"/>
        <v>20.900000000000002</v>
      </c>
      <c r="S2904" s="15">
        <v>1</v>
      </c>
      <c r="T2904">
        <f t="shared" si="92"/>
        <v>41.800000000000004</v>
      </c>
      <c r="U2904" s="15" t="s">
        <v>489</v>
      </c>
      <c r="V2904" s="15" t="s">
        <v>490</v>
      </c>
    </row>
    <row r="2905" spans="1:22" ht="15" customHeight="1" x14ac:dyDescent="0.3">
      <c r="A2905" s="15" t="s">
        <v>81</v>
      </c>
      <c r="B2905" s="16">
        <v>43325</v>
      </c>
      <c r="C2905" s="16">
        <v>43325</v>
      </c>
      <c r="D2905" s="15">
        <f t="shared" si="93"/>
        <v>2018</v>
      </c>
      <c r="E2905" s="15" t="s">
        <v>41</v>
      </c>
      <c r="F2905" s="15" t="s">
        <v>238</v>
      </c>
      <c r="G2905" s="15"/>
      <c r="H2905" s="15"/>
      <c r="I2905" s="15" t="s">
        <v>82</v>
      </c>
      <c r="J2905" s="18">
        <v>5</v>
      </c>
      <c r="K2905" s="15" t="s">
        <v>263</v>
      </c>
      <c r="L2905" s="15" t="s">
        <v>252</v>
      </c>
      <c r="M2905" s="15" t="s">
        <v>14</v>
      </c>
      <c r="N2905" s="15" t="s">
        <v>7453</v>
      </c>
      <c r="O2905" s="15"/>
      <c r="P2905">
        <v>8.7200917426400005E-5</v>
      </c>
      <c r="Q2905" s="10"/>
      <c r="R2905">
        <f t="shared" si="91"/>
        <v>8.7200917426400011</v>
      </c>
      <c r="S2905" s="15">
        <v>1</v>
      </c>
      <c r="T2905">
        <f t="shared" si="92"/>
        <v>43.600458713200005</v>
      </c>
      <c r="U2905" s="15" t="s">
        <v>491</v>
      </c>
      <c r="V2905" s="15" t="s">
        <v>492</v>
      </c>
    </row>
    <row r="2906" spans="1:22" ht="15" customHeight="1" x14ac:dyDescent="0.3">
      <c r="A2906" s="15" t="s">
        <v>84</v>
      </c>
      <c r="B2906" s="16">
        <v>43325</v>
      </c>
      <c r="C2906" s="16">
        <v>43325</v>
      </c>
      <c r="D2906" s="15">
        <f t="shared" si="93"/>
        <v>2018</v>
      </c>
      <c r="E2906" s="15" t="s">
        <v>41</v>
      </c>
      <c r="F2906" s="15" t="s">
        <v>238</v>
      </c>
      <c r="G2906" s="15"/>
      <c r="H2906" s="15"/>
      <c r="I2906" s="15"/>
      <c r="J2906" s="18">
        <v>5</v>
      </c>
      <c r="K2906" s="15" t="s">
        <v>234</v>
      </c>
      <c r="L2906" s="15" t="s">
        <v>252</v>
      </c>
      <c r="M2906" s="15" t="s">
        <v>14</v>
      </c>
      <c r="N2906" s="15" t="s">
        <v>7453</v>
      </c>
      <c r="O2906" s="15"/>
      <c r="P2906">
        <v>2.00450427649E-4</v>
      </c>
      <c r="Q2906" s="10"/>
      <c r="R2906">
        <f t="shared" si="91"/>
        <v>20.0450427649</v>
      </c>
      <c r="S2906" s="15">
        <v>2</v>
      </c>
      <c r="T2906">
        <f t="shared" si="92"/>
        <v>200.45042764900001</v>
      </c>
      <c r="U2906" s="15" t="s">
        <v>493</v>
      </c>
      <c r="V2906" s="15" t="s">
        <v>494</v>
      </c>
    </row>
    <row r="2907" spans="1:22" ht="15" customHeight="1" x14ac:dyDescent="0.3">
      <c r="A2907" s="15" t="s">
        <v>84</v>
      </c>
      <c r="B2907" s="16">
        <v>43325</v>
      </c>
      <c r="C2907" s="16">
        <v>43325</v>
      </c>
      <c r="D2907" s="15">
        <f t="shared" si="93"/>
        <v>2018</v>
      </c>
      <c r="E2907" s="15" t="s">
        <v>41</v>
      </c>
      <c r="F2907" s="15" t="s">
        <v>238</v>
      </c>
      <c r="G2907" s="15"/>
      <c r="H2907" s="15"/>
      <c r="I2907" s="15"/>
      <c r="J2907" s="18">
        <v>5</v>
      </c>
      <c r="K2907" s="15" t="s">
        <v>234</v>
      </c>
      <c r="L2907" s="15" t="s">
        <v>240</v>
      </c>
      <c r="M2907" s="15" t="s">
        <v>14</v>
      </c>
      <c r="N2907" s="15" t="s">
        <v>7453</v>
      </c>
      <c r="O2907" s="15"/>
      <c r="P2907">
        <v>1.9897738565E-4</v>
      </c>
      <c r="Q2907" s="10"/>
      <c r="R2907">
        <f t="shared" si="91"/>
        <v>19.897738565000001</v>
      </c>
      <c r="S2907" s="15">
        <v>2</v>
      </c>
      <c r="T2907">
        <f t="shared" si="92"/>
        <v>198.97738565</v>
      </c>
      <c r="U2907" s="15" t="s">
        <v>495</v>
      </c>
      <c r="V2907" s="15" t="s">
        <v>496</v>
      </c>
    </row>
    <row r="2908" spans="1:22" ht="15" customHeight="1" x14ac:dyDescent="0.3">
      <c r="A2908" s="15" t="s">
        <v>84</v>
      </c>
      <c r="B2908" s="16">
        <v>43325</v>
      </c>
      <c r="C2908" s="16">
        <v>43325</v>
      </c>
      <c r="D2908" s="15">
        <f t="shared" si="93"/>
        <v>2018</v>
      </c>
      <c r="E2908" s="15" t="s">
        <v>41</v>
      </c>
      <c r="F2908" s="15" t="s">
        <v>238</v>
      </c>
      <c r="G2908" s="15"/>
      <c r="H2908" s="15"/>
      <c r="I2908" s="15" t="s">
        <v>85</v>
      </c>
      <c r="J2908" s="18">
        <v>3</v>
      </c>
      <c r="K2908" s="15" t="s">
        <v>234</v>
      </c>
      <c r="L2908" s="15" t="s">
        <v>252</v>
      </c>
      <c r="M2908" s="15" t="s">
        <v>14</v>
      </c>
      <c r="N2908" s="15" t="s">
        <v>7453</v>
      </c>
      <c r="O2908" s="15"/>
      <c r="P2908">
        <v>2.9243802762299998E-4</v>
      </c>
      <c r="Q2908" s="10"/>
      <c r="R2908">
        <f t="shared" si="91"/>
        <v>29.243802762299996</v>
      </c>
      <c r="S2908" s="15">
        <v>2</v>
      </c>
      <c r="T2908">
        <f t="shared" si="92"/>
        <v>175.46281657379998</v>
      </c>
      <c r="U2908" s="15" t="s">
        <v>497</v>
      </c>
      <c r="V2908" s="15" t="s">
        <v>498</v>
      </c>
    </row>
    <row r="2909" spans="1:22" ht="15" customHeight="1" x14ac:dyDescent="0.3">
      <c r="A2909" s="15" t="s">
        <v>31</v>
      </c>
      <c r="B2909" s="16">
        <v>43334</v>
      </c>
      <c r="C2909" s="16">
        <v>43334</v>
      </c>
      <c r="D2909" s="15">
        <f t="shared" si="93"/>
        <v>2018</v>
      </c>
      <c r="E2909" s="15" t="s">
        <v>41</v>
      </c>
      <c r="F2909" s="15" t="s">
        <v>289</v>
      </c>
      <c r="G2909" s="15"/>
      <c r="H2909" s="15"/>
      <c r="I2909" s="15"/>
      <c r="J2909" s="18">
        <v>5</v>
      </c>
      <c r="K2909" s="15" t="s">
        <v>234</v>
      </c>
      <c r="L2909" s="15" t="s">
        <v>252</v>
      </c>
      <c r="M2909" s="15" t="s">
        <v>14</v>
      </c>
      <c r="N2909" s="15" t="s">
        <v>7452</v>
      </c>
      <c r="O2909" s="15"/>
      <c r="P2909">
        <v>1.07707938426E-4</v>
      </c>
      <c r="Q2909" s="10"/>
      <c r="R2909">
        <f t="shared" si="91"/>
        <v>10.7707938426</v>
      </c>
      <c r="S2909" s="15">
        <v>2</v>
      </c>
      <c r="T2909">
        <f t="shared" si="92"/>
        <v>107.707938426</v>
      </c>
      <c r="U2909" s="15" t="s">
        <v>499</v>
      </c>
      <c r="V2909" s="15" t="s">
        <v>500</v>
      </c>
    </row>
    <row r="2910" spans="1:22" ht="15" customHeight="1" x14ac:dyDescent="0.3">
      <c r="A2910" s="15" t="s">
        <v>42</v>
      </c>
      <c r="B2910" s="16">
        <v>43322</v>
      </c>
      <c r="C2910" s="16">
        <v>43322</v>
      </c>
      <c r="D2910" s="15">
        <f t="shared" si="93"/>
        <v>2018</v>
      </c>
      <c r="E2910" s="15" t="s">
        <v>41</v>
      </c>
      <c r="F2910" s="15" t="s">
        <v>2440</v>
      </c>
      <c r="G2910" s="15"/>
      <c r="H2910" s="15"/>
      <c r="I2910" s="15"/>
      <c r="J2910" s="18">
        <v>5</v>
      </c>
      <c r="K2910" s="15" t="s">
        <v>263</v>
      </c>
      <c r="L2910" s="15" t="s">
        <v>252</v>
      </c>
      <c r="M2910" s="15" t="s">
        <v>14</v>
      </c>
      <c r="N2910" s="15" t="s">
        <v>7453</v>
      </c>
      <c r="O2910" s="15"/>
      <c r="P2910">
        <v>2.6603771829899998E-4</v>
      </c>
      <c r="Q2910" s="10"/>
      <c r="R2910">
        <f t="shared" si="91"/>
        <v>26.603771829899998</v>
      </c>
      <c r="S2910" s="15">
        <v>1</v>
      </c>
      <c r="T2910">
        <f t="shared" si="92"/>
        <v>133.01885914949997</v>
      </c>
      <c r="U2910" s="15" t="s">
        <v>501</v>
      </c>
      <c r="V2910" s="15" t="s">
        <v>502</v>
      </c>
    </row>
    <row r="2911" spans="1:22" ht="15" customHeight="1" x14ac:dyDescent="0.3">
      <c r="A2911" s="15" t="s">
        <v>84</v>
      </c>
      <c r="B2911" s="16">
        <v>43325</v>
      </c>
      <c r="C2911" s="16">
        <v>43325</v>
      </c>
      <c r="D2911" s="15">
        <f t="shared" si="93"/>
        <v>2018</v>
      </c>
      <c r="E2911" s="15" t="s">
        <v>41</v>
      </c>
      <c r="F2911" s="15" t="s">
        <v>2440</v>
      </c>
      <c r="G2911" s="15"/>
      <c r="H2911" s="15"/>
      <c r="I2911" s="15" t="s">
        <v>86</v>
      </c>
      <c r="J2911" s="18">
        <v>0.01</v>
      </c>
      <c r="K2911" s="15" t="s">
        <v>234</v>
      </c>
      <c r="L2911" s="15" t="s">
        <v>235</v>
      </c>
      <c r="M2911" s="15" t="s">
        <v>14</v>
      </c>
      <c r="N2911" s="15" t="s">
        <v>7452</v>
      </c>
      <c r="O2911" s="15"/>
      <c r="P2911">
        <v>1.3024976007699999E-4</v>
      </c>
      <c r="Q2911" s="10"/>
      <c r="R2911">
        <f t="shared" si="91"/>
        <v>13.024976007699999</v>
      </c>
      <c r="S2911" s="15">
        <v>2</v>
      </c>
      <c r="T2911">
        <f t="shared" si="92"/>
        <v>0.26049952015400002</v>
      </c>
      <c r="U2911" s="15" t="s">
        <v>503</v>
      </c>
      <c r="V2911" s="15" t="s">
        <v>504</v>
      </c>
    </row>
    <row r="2912" spans="1:22" ht="15" customHeight="1" x14ac:dyDescent="0.3">
      <c r="A2912" s="15" t="s">
        <v>109</v>
      </c>
      <c r="B2912" s="16">
        <v>43328</v>
      </c>
      <c r="C2912" s="16">
        <v>43328</v>
      </c>
      <c r="D2912" s="15">
        <f t="shared" si="93"/>
        <v>2018</v>
      </c>
      <c r="E2912" s="15" t="s">
        <v>41</v>
      </c>
      <c r="F2912" s="15" t="s">
        <v>2440</v>
      </c>
      <c r="G2912" s="15"/>
      <c r="H2912" s="15"/>
      <c r="I2912" s="15" t="s">
        <v>108</v>
      </c>
      <c r="J2912" s="18">
        <v>3</v>
      </c>
      <c r="K2912" s="15" t="s">
        <v>234</v>
      </c>
      <c r="L2912" s="15" t="s">
        <v>240</v>
      </c>
      <c r="M2912" s="15" t="s">
        <v>14</v>
      </c>
      <c r="N2912" s="15" t="s">
        <v>7452</v>
      </c>
      <c r="O2912" s="15"/>
      <c r="P2912">
        <v>3.3233868267199999E-4</v>
      </c>
      <c r="Q2912" s="10"/>
      <c r="R2912">
        <f t="shared" si="91"/>
        <v>33.233868267200002</v>
      </c>
      <c r="S2912" s="15">
        <v>2</v>
      </c>
      <c r="T2912">
        <f t="shared" si="92"/>
        <v>199.40320960320003</v>
      </c>
      <c r="U2912" s="15" t="s">
        <v>505</v>
      </c>
      <c r="V2912" s="15" t="s">
        <v>506</v>
      </c>
    </row>
    <row r="2913" spans="1:22" ht="15" customHeight="1" x14ac:dyDescent="0.3">
      <c r="A2913" s="15" t="s">
        <v>109</v>
      </c>
      <c r="B2913" s="16">
        <v>43328</v>
      </c>
      <c r="C2913" s="16">
        <v>43328</v>
      </c>
      <c r="D2913" s="15">
        <f t="shared" si="93"/>
        <v>2018</v>
      </c>
      <c r="E2913" s="15" t="s">
        <v>41</v>
      </c>
      <c r="F2913" s="15" t="s">
        <v>2440</v>
      </c>
      <c r="G2913" s="15"/>
      <c r="H2913" s="15"/>
      <c r="I2913" s="15" t="s">
        <v>110</v>
      </c>
      <c r="J2913" s="18">
        <v>2</v>
      </c>
      <c r="K2913" s="15" t="s">
        <v>234</v>
      </c>
      <c r="L2913" s="15" t="s">
        <v>240</v>
      </c>
      <c r="M2913" s="15" t="s">
        <v>7450</v>
      </c>
      <c r="N2913" s="15" t="s">
        <v>7452</v>
      </c>
      <c r="O2913" s="15"/>
      <c r="P2913">
        <v>5.7718281332700002E-4</v>
      </c>
      <c r="Q2913" s="10"/>
      <c r="R2913">
        <f t="shared" si="91"/>
        <v>57.718281332700002</v>
      </c>
      <c r="S2913" s="15">
        <v>2</v>
      </c>
      <c r="T2913">
        <f t="shared" si="92"/>
        <v>230.87312533080001</v>
      </c>
      <c r="U2913" s="15" t="s">
        <v>507</v>
      </c>
      <c r="V2913" s="15" t="s">
        <v>508</v>
      </c>
    </row>
    <row r="2914" spans="1:22" ht="15" customHeight="1" x14ac:dyDescent="0.3">
      <c r="A2914" s="15" t="s">
        <v>32</v>
      </c>
      <c r="B2914" s="16">
        <v>43332</v>
      </c>
      <c r="C2914" s="16">
        <v>43332</v>
      </c>
      <c r="D2914" s="15">
        <f t="shared" si="93"/>
        <v>2018</v>
      </c>
      <c r="E2914" s="15" t="s">
        <v>41</v>
      </c>
      <c r="F2914" s="15" t="s">
        <v>2440</v>
      </c>
      <c r="G2914" s="15"/>
      <c r="H2914" s="15"/>
      <c r="I2914" s="15"/>
      <c r="J2914" s="18">
        <v>1</v>
      </c>
      <c r="K2914" s="15" t="s">
        <v>234</v>
      </c>
      <c r="L2914" s="15" t="s">
        <v>240</v>
      </c>
      <c r="M2914" s="15" t="s">
        <v>12</v>
      </c>
      <c r="N2914" s="15" t="s">
        <v>7452</v>
      </c>
      <c r="O2914" s="15"/>
      <c r="P2914">
        <v>4.5482329316900001E-4</v>
      </c>
      <c r="Q2914" s="10"/>
      <c r="R2914">
        <f t="shared" si="91"/>
        <v>45.4823293169</v>
      </c>
      <c r="S2914" s="15">
        <v>2</v>
      </c>
      <c r="T2914">
        <f t="shared" si="92"/>
        <v>90.964658633799999</v>
      </c>
      <c r="U2914" s="15" t="s">
        <v>509</v>
      </c>
      <c r="V2914" s="15" t="s">
        <v>510</v>
      </c>
    </row>
    <row r="2915" spans="1:22" ht="15" customHeight="1" x14ac:dyDescent="0.3">
      <c r="A2915" s="15" t="s">
        <v>31</v>
      </c>
      <c r="B2915" s="16">
        <v>43334</v>
      </c>
      <c r="C2915" s="16">
        <v>43334</v>
      </c>
      <c r="D2915" s="15">
        <f t="shared" si="93"/>
        <v>2018</v>
      </c>
      <c r="E2915" s="15" t="s">
        <v>41</v>
      </c>
      <c r="F2915" s="15" t="s">
        <v>289</v>
      </c>
      <c r="G2915" s="15"/>
      <c r="H2915" s="15"/>
      <c r="I2915" s="15"/>
      <c r="J2915" s="18">
        <v>5</v>
      </c>
      <c r="K2915" s="15" t="s">
        <v>234</v>
      </c>
      <c r="L2915" s="15" t="s">
        <v>252</v>
      </c>
      <c r="M2915" s="15" t="s">
        <v>14</v>
      </c>
      <c r="N2915" s="15" t="s">
        <v>7452</v>
      </c>
      <c r="O2915" s="15"/>
      <c r="P2915">
        <v>1.20208152802E-4</v>
      </c>
      <c r="Q2915" s="10"/>
      <c r="R2915">
        <f t="shared" si="91"/>
        <v>12.020815280200001</v>
      </c>
      <c r="S2915" s="15">
        <v>2</v>
      </c>
      <c r="T2915">
        <f t="shared" si="92"/>
        <v>120.208152802</v>
      </c>
      <c r="U2915" s="15" t="s">
        <v>511</v>
      </c>
      <c r="V2915" s="15" t="s">
        <v>512</v>
      </c>
    </row>
    <row r="2916" spans="1:22" ht="15" customHeight="1" x14ac:dyDescent="0.3">
      <c r="A2916" s="15" t="s">
        <v>31</v>
      </c>
      <c r="B2916" s="16">
        <v>43334</v>
      </c>
      <c r="C2916" s="16">
        <v>43334</v>
      </c>
      <c r="D2916" s="15">
        <f t="shared" si="93"/>
        <v>2018</v>
      </c>
      <c r="E2916" s="15" t="s">
        <v>41</v>
      </c>
      <c r="F2916" s="15" t="s">
        <v>2440</v>
      </c>
      <c r="G2916" s="15"/>
      <c r="H2916" s="15"/>
      <c r="I2916" s="15"/>
      <c r="J2916" s="18">
        <v>0.01</v>
      </c>
      <c r="K2916" s="15" t="s">
        <v>234</v>
      </c>
      <c r="L2916" s="15" t="s">
        <v>235</v>
      </c>
      <c r="M2916" s="15" t="s">
        <v>14</v>
      </c>
      <c r="N2916" s="15" t="s">
        <v>7452</v>
      </c>
      <c r="O2916" s="15"/>
      <c r="P2916">
        <v>2.32417727379E-4</v>
      </c>
      <c r="Q2916" s="10"/>
      <c r="R2916">
        <f t="shared" si="91"/>
        <v>23.2417727379</v>
      </c>
      <c r="S2916" s="15">
        <v>2</v>
      </c>
      <c r="T2916">
        <f t="shared" si="92"/>
        <v>0.46483545475800003</v>
      </c>
      <c r="U2916" s="15" t="s">
        <v>513</v>
      </c>
      <c r="V2916" s="15" t="s">
        <v>514</v>
      </c>
    </row>
    <row r="2917" spans="1:22" ht="15" customHeight="1" x14ac:dyDescent="0.3">
      <c r="A2917" s="15" t="s">
        <v>31</v>
      </c>
      <c r="B2917" s="16">
        <v>43334</v>
      </c>
      <c r="C2917" s="16">
        <v>43334</v>
      </c>
      <c r="D2917" s="15">
        <f t="shared" si="93"/>
        <v>2018</v>
      </c>
      <c r="E2917" s="15" t="s">
        <v>41</v>
      </c>
      <c r="F2917" s="15" t="s">
        <v>2440</v>
      </c>
      <c r="G2917" s="15"/>
      <c r="H2917" s="15"/>
      <c r="I2917" s="15"/>
      <c r="J2917" s="18">
        <v>0.01</v>
      </c>
      <c r="K2917" s="15" t="s">
        <v>234</v>
      </c>
      <c r="L2917" s="15" t="s">
        <v>235</v>
      </c>
      <c r="M2917" s="15" t="s">
        <v>14</v>
      </c>
      <c r="N2917" s="15" t="s">
        <v>7452</v>
      </c>
      <c r="O2917" s="15"/>
      <c r="P2917">
        <v>9.4531966022E-4</v>
      </c>
      <c r="Q2917" s="10"/>
      <c r="R2917">
        <f t="shared" si="91"/>
        <v>94.531966022000006</v>
      </c>
      <c r="S2917" s="15">
        <v>2</v>
      </c>
      <c r="T2917">
        <f t="shared" si="92"/>
        <v>1.89063932044</v>
      </c>
      <c r="U2917" s="15" t="s">
        <v>515</v>
      </c>
      <c r="V2917" s="15" t="s">
        <v>516</v>
      </c>
    </row>
    <row r="2918" spans="1:22" ht="15" customHeight="1" x14ac:dyDescent="0.3">
      <c r="A2918" s="15" t="s">
        <v>31</v>
      </c>
      <c r="B2918" s="16">
        <v>43334</v>
      </c>
      <c r="C2918" s="16">
        <v>43334</v>
      </c>
      <c r="D2918" s="15">
        <f t="shared" si="93"/>
        <v>2018</v>
      </c>
      <c r="E2918" s="15" t="s">
        <v>41</v>
      </c>
      <c r="F2918" s="15" t="s">
        <v>2440</v>
      </c>
      <c r="G2918" s="15"/>
      <c r="H2918" s="15"/>
      <c r="I2918" s="15"/>
      <c r="J2918" s="18">
        <v>2</v>
      </c>
      <c r="K2918" s="15" t="s">
        <v>234</v>
      </c>
      <c r="L2918" s="15" t="s">
        <v>252</v>
      </c>
      <c r="M2918" s="15" t="s">
        <v>14</v>
      </c>
      <c r="N2918" s="15" t="s">
        <v>7453</v>
      </c>
      <c r="O2918" s="15"/>
      <c r="P2918">
        <v>9.7813087058899999E-4</v>
      </c>
      <c r="Q2918" s="10"/>
      <c r="R2918">
        <f t="shared" si="91"/>
        <v>97.813087058899995</v>
      </c>
      <c r="S2918" s="15">
        <v>2</v>
      </c>
      <c r="T2918">
        <f t="shared" si="92"/>
        <v>391.25234823559998</v>
      </c>
      <c r="U2918" s="15" t="s">
        <v>517</v>
      </c>
      <c r="V2918" s="15" t="s">
        <v>518</v>
      </c>
    </row>
    <row r="2919" spans="1:22" ht="15" customHeight="1" x14ac:dyDescent="0.3">
      <c r="A2919" s="15" t="s">
        <v>31</v>
      </c>
      <c r="B2919" s="16">
        <v>43334</v>
      </c>
      <c r="C2919" s="16">
        <v>43334</v>
      </c>
      <c r="D2919" s="15">
        <f t="shared" si="93"/>
        <v>2018</v>
      </c>
      <c r="E2919" s="15" t="s">
        <v>41</v>
      </c>
      <c r="F2919" s="15" t="s">
        <v>2440</v>
      </c>
      <c r="G2919" s="15"/>
      <c r="H2919" s="15"/>
      <c r="I2919" s="15"/>
      <c r="J2919" s="18">
        <v>1</v>
      </c>
      <c r="K2919" s="15" t="s">
        <v>234</v>
      </c>
      <c r="L2919" s="15" t="s">
        <v>252</v>
      </c>
      <c r="M2919" s="15" t="s">
        <v>14</v>
      </c>
      <c r="N2919" s="15" t="s">
        <v>7452</v>
      </c>
      <c r="O2919" s="15"/>
      <c r="P2919">
        <v>2.79646205052E-4</v>
      </c>
      <c r="Q2919" s="10"/>
      <c r="R2919">
        <f t="shared" si="91"/>
        <v>27.964620505199999</v>
      </c>
      <c r="S2919" s="15">
        <v>2</v>
      </c>
      <c r="T2919">
        <f t="shared" si="92"/>
        <v>55.929241010399998</v>
      </c>
      <c r="U2919" s="15" t="s">
        <v>519</v>
      </c>
      <c r="V2919" s="15" t="s">
        <v>520</v>
      </c>
    </row>
    <row r="2920" spans="1:22" ht="15" customHeight="1" x14ac:dyDescent="0.3">
      <c r="A2920" s="15" t="s">
        <v>99</v>
      </c>
      <c r="B2920" s="16">
        <v>43328</v>
      </c>
      <c r="C2920" s="16">
        <v>43328</v>
      </c>
      <c r="D2920" s="15">
        <f t="shared" si="93"/>
        <v>2018</v>
      </c>
      <c r="E2920" s="15" t="s">
        <v>41</v>
      </c>
      <c r="F2920" s="15" t="s">
        <v>290</v>
      </c>
      <c r="G2920" s="15"/>
      <c r="H2920" s="15"/>
      <c r="I2920" s="15"/>
      <c r="J2920" s="18">
        <v>5</v>
      </c>
      <c r="K2920" s="15" t="s">
        <v>234</v>
      </c>
      <c r="L2920" s="15" t="s">
        <v>252</v>
      </c>
      <c r="M2920" s="15" t="s">
        <v>14</v>
      </c>
      <c r="N2920" s="15" t="s">
        <v>7452</v>
      </c>
      <c r="O2920" s="15"/>
      <c r="P2920">
        <v>1.4480331487900001E-4</v>
      </c>
      <c r="Q2920" s="10"/>
      <c r="R2920">
        <f t="shared" si="91"/>
        <v>14.480331487900001</v>
      </c>
      <c r="S2920" s="15">
        <v>2</v>
      </c>
      <c r="T2920">
        <f t="shared" si="92"/>
        <v>144.803314879</v>
      </c>
      <c r="U2920" s="15" t="s">
        <v>521</v>
      </c>
      <c r="V2920" s="15" t="s">
        <v>522</v>
      </c>
    </row>
    <row r="2921" spans="1:22" ht="15" customHeight="1" x14ac:dyDescent="0.3">
      <c r="A2921" s="15" t="s">
        <v>99</v>
      </c>
      <c r="B2921" s="16">
        <v>43328</v>
      </c>
      <c r="C2921" s="16">
        <v>43328</v>
      </c>
      <c r="D2921" s="15">
        <f t="shared" si="93"/>
        <v>2018</v>
      </c>
      <c r="E2921" s="15" t="s">
        <v>41</v>
      </c>
      <c r="F2921" s="15" t="s">
        <v>290</v>
      </c>
      <c r="G2921" s="15"/>
      <c r="H2921" s="15"/>
      <c r="I2921" s="15"/>
      <c r="J2921" s="18">
        <v>5</v>
      </c>
      <c r="K2921" s="15" t="s">
        <v>234</v>
      </c>
      <c r="L2921" s="15" t="s">
        <v>252</v>
      </c>
      <c r="M2921" s="15" t="s">
        <v>14</v>
      </c>
      <c r="N2921" s="15" t="s">
        <v>7452</v>
      </c>
      <c r="O2921" s="15"/>
      <c r="P2921">
        <v>2.7188392744099997E-4</v>
      </c>
      <c r="Q2921" s="10"/>
      <c r="R2921">
        <f t="shared" si="91"/>
        <v>27.188392744099996</v>
      </c>
      <c r="S2921" s="15">
        <v>2</v>
      </c>
      <c r="T2921">
        <f t="shared" si="92"/>
        <v>271.88392744099997</v>
      </c>
      <c r="U2921" s="15" t="s">
        <v>523</v>
      </c>
      <c r="V2921" s="15" t="s">
        <v>524</v>
      </c>
    </row>
    <row r="2922" spans="1:22" ht="15" customHeight="1" x14ac:dyDescent="0.3">
      <c r="A2922" s="15" t="s">
        <v>99</v>
      </c>
      <c r="B2922" s="16">
        <v>43328</v>
      </c>
      <c r="C2922" s="16">
        <v>43328</v>
      </c>
      <c r="D2922" s="15">
        <f t="shared" si="93"/>
        <v>2018</v>
      </c>
      <c r="E2922" s="15" t="s">
        <v>41</v>
      </c>
      <c r="F2922" s="15" t="s">
        <v>290</v>
      </c>
      <c r="G2922" s="15"/>
      <c r="H2922" s="15"/>
      <c r="I2922" s="15"/>
      <c r="J2922" s="18">
        <v>5</v>
      </c>
      <c r="K2922" s="15" t="s">
        <v>234</v>
      </c>
      <c r="L2922" s="15" t="s">
        <v>252</v>
      </c>
      <c r="M2922" s="15" t="s">
        <v>14</v>
      </c>
      <c r="N2922" s="15" t="s">
        <v>7452</v>
      </c>
      <c r="O2922" s="15"/>
      <c r="P2922">
        <v>1.8577674773800001E-4</v>
      </c>
      <c r="Q2922" s="10"/>
      <c r="R2922">
        <f t="shared" si="91"/>
        <v>18.577674773800002</v>
      </c>
      <c r="S2922" s="15">
        <v>2</v>
      </c>
      <c r="T2922">
        <f t="shared" si="92"/>
        <v>185.77674773800001</v>
      </c>
      <c r="U2922" s="15" t="s">
        <v>525</v>
      </c>
      <c r="V2922" s="15" t="s">
        <v>526</v>
      </c>
    </row>
    <row r="2923" spans="1:22" ht="15" customHeight="1" x14ac:dyDescent="0.3">
      <c r="A2923" s="15" t="s">
        <v>99</v>
      </c>
      <c r="B2923" s="16">
        <v>43328</v>
      </c>
      <c r="C2923" s="16">
        <v>43328</v>
      </c>
      <c r="D2923" s="15">
        <f t="shared" si="93"/>
        <v>2018</v>
      </c>
      <c r="E2923" s="15" t="s">
        <v>41</v>
      </c>
      <c r="F2923" s="15" t="s">
        <v>290</v>
      </c>
      <c r="G2923" s="15"/>
      <c r="H2923" s="15"/>
      <c r="I2923" s="15"/>
      <c r="J2923" s="18">
        <v>5</v>
      </c>
      <c r="K2923" s="15" t="s">
        <v>234</v>
      </c>
      <c r="L2923" s="15" t="s">
        <v>240</v>
      </c>
      <c r="M2923" s="15" t="s">
        <v>14</v>
      </c>
      <c r="N2923" s="15" t="s">
        <v>7452</v>
      </c>
      <c r="O2923" s="15"/>
      <c r="P2923">
        <v>4.9670661555300004E-4</v>
      </c>
      <c r="Q2923" s="10"/>
      <c r="R2923">
        <f t="shared" ref="R2923:R2986" si="94">P2923*100000</f>
        <v>49.670661555300001</v>
      </c>
      <c r="S2923" s="15">
        <v>2</v>
      </c>
      <c r="T2923">
        <f t="shared" si="92"/>
        <v>496.70661555300001</v>
      </c>
      <c r="U2923" s="15" t="s">
        <v>527</v>
      </c>
      <c r="V2923" s="15" t="s">
        <v>528</v>
      </c>
    </row>
    <row r="2924" spans="1:22" ht="15" customHeight="1" x14ac:dyDescent="0.3">
      <c r="A2924" s="15" t="s">
        <v>99</v>
      </c>
      <c r="B2924" s="16">
        <v>43328</v>
      </c>
      <c r="C2924" s="16">
        <v>43328</v>
      </c>
      <c r="D2924" s="15">
        <f t="shared" si="93"/>
        <v>2018</v>
      </c>
      <c r="E2924" s="15" t="s">
        <v>41</v>
      </c>
      <c r="F2924" s="15" t="s">
        <v>290</v>
      </c>
      <c r="G2924" s="15"/>
      <c r="H2924" s="15"/>
      <c r="I2924" s="15"/>
      <c r="J2924" s="18">
        <v>5</v>
      </c>
      <c r="K2924" s="15" t="s">
        <v>234</v>
      </c>
      <c r="L2924" s="15" t="s">
        <v>240</v>
      </c>
      <c r="M2924" s="15" t="s">
        <v>14</v>
      </c>
      <c r="N2924" s="15" t="s">
        <v>7452</v>
      </c>
      <c r="O2924" s="15"/>
      <c r="P2924">
        <v>5.3933477544099997E-4</v>
      </c>
      <c r="Q2924" s="10"/>
      <c r="R2924">
        <f t="shared" si="94"/>
        <v>53.933477544099993</v>
      </c>
      <c r="S2924" s="15">
        <v>2</v>
      </c>
      <c r="T2924">
        <f t="shared" ref="T2924:T2987" si="95">J2924*R2924*S2924</f>
        <v>539.33477544099992</v>
      </c>
      <c r="U2924" s="15" t="s">
        <v>529</v>
      </c>
      <c r="V2924" s="15" t="s">
        <v>530</v>
      </c>
    </row>
    <row r="2925" spans="1:22" ht="15" customHeight="1" x14ac:dyDescent="0.3">
      <c r="A2925" s="15" t="s">
        <v>99</v>
      </c>
      <c r="B2925" s="16">
        <v>43328</v>
      </c>
      <c r="C2925" s="16">
        <v>43328</v>
      </c>
      <c r="D2925" s="15">
        <f t="shared" si="93"/>
        <v>2018</v>
      </c>
      <c r="E2925" s="15" t="s">
        <v>41</v>
      </c>
      <c r="F2925" s="15" t="s">
        <v>290</v>
      </c>
      <c r="G2925" s="15"/>
      <c r="H2925" s="15"/>
      <c r="I2925" s="15" t="s">
        <v>100</v>
      </c>
      <c r="J2925" s="18">
        <v>10</v>
      </c>
      <c r="K2925" s="15" t="s">
        <v>234</v>
      </c>
      <c r="L2925" s="15" t="s">
        <v>240</v>
      </c>
      <c r="M2925" s="15" t="s">
        <v>14</v>
      </c>
      <c r="N2925" s="15" t="s">
        <v>7452</v>
      </c>
      <c r="O2925" s="15"/>
      <c r="P2925">
        <v>2.19257839084E-4</v>
      </c>
      <c r="Q2925" s="10"/>
      <c r="R2925">
        <f t="shared" si="94"/>
        <v>21.9257839084</v>
      </c>
      <c r="S2925" s="15">
        <v>2</v>
      </c>
      <c r="T2925">
        <f t="shared" si="95"/>
        <v>438.51567816800002</v>
      </c>
      <c r="U2925" s="15" t="s">
        <v>531</v>
      </c>
      <c r="V2925" s="15" t="s">
        <v>532</v>
      </c>
    </row>
    <row r="2926" spans="1:22" ht="15" customHeight="1" x14ac:dyDescent="0.3">
      <c r="A2926" s="15" t="s">
        <v>81</v>
      </c>
      <c r="B2926" s="16">
        <v>43325</v>
      </c>
      <c r="C2926" s="16">
        <v>43325</v>
      </c>
      <c r="D2926" s="15">
        <f t="shared" si="93"/>
        <v>2018</v>
      </c>
      <c r="E2926" s="15" t="s">
        <v>41</v>
      </c>
      <c r="F2926" s="15" t="s">
        <v>257</v>
      </c>
      <c r="G2926" s="15"/>
      <c r="H2926" s="15"/>
      <c r="I2926" s="15" t="s">
        <v>83</v>
      </c>
      <c r="J2926" s="18">
        <v>10</v>
      </c>
      <c r="K2926" s="15" t="s">
        <v>234</v>
      </c>
      <c r="L2926" s="15" t="s">
        <v>245</v>
      </c>
      <c r="M2926" s="15" t="s">
        <v>14</v>
      </c>
      <c r="N2926" s="15" t="s">
        <v>7453</v>
      </c>
      <c r="O2926" s="15"/>
      <c r="P2926">
        <v>3.4899283660299999E-4</v>
      </c>
      <c r="Q2926" s="10"/>
      <c r="R2926">
        <f t="shared" si="94"/>
        <v>34.8992836603</v>
      </c>
      <c r="S2926" s="15">
        <v>2</v>
      </c>
      <c r="T2926">
        <f t="shared" si="95"/>
        <v>697.985673206</v>
      </c>
      <c r="U2926" s="15" t="s">
        <v>533</v>
      </c>
      <c r="V2926" s="15" t="s">
        <v>534</v>
      </c>
    </row>
    <row r="2927" spans="1:22" ht="15" customHeight="1" x14ac:dyDescent="0.3">
      <c r="A2927" s="15" t="s">
        <v>105</v>
      </c>
      <c r="B2927" s="16">
        <v>43328</v>
      </c>
      <c r="C2927" s="16">
        <v>43328</v>
      </c>
      <c r="D2927" s="15">
        <f t="shared" si="93"/>
        <v>2018</v>
      </c>
      <c r="E2927" s="15" t="s">
        <v>41</v>
      </c>
      <c r="F2927" s="15" t="s">
        <v>257</v>
      </c>
      <c r="G2927" s="15"/>
      <c r="H2927" s="15"/>
      <c r="I2927" s="15" t="s">
        <v>104</v>
      </c>
      <c r="J2927" s="18">
        <v>7</v>
      </c>
      <c r="K2927" s="15" t="s">
        <v>234</v>
      </c>
      <c r="L2927" s="15" t="s">
        <v>252</v>
      </c>
      <c r="M2927" s="15" t="s">
        <v>14</v>
      </c>
      <c r="N2927" s="15" t="s">
        <v>7453</v>
      </c>
      <c r="O2927" s="15"/>
      <c r="P2927">
        <v>4.3545347790799999E-4</v>
      </c>
      <c r="Q2927" s="10"/>
      <c r="R2927">
        <f t="shared" si="94"/>
        <v>43.545347790800001</v>
      </c>
      <c r="S2927" s="15">
        <v>2</v>
      </c>
      <c r="T2927">
        <f t="shared" si="95"/>
        <v>609.6348690712</v>
      </c>
      <c r="U2927" s="15" t="s">
        <v>535</v>
      </c>
      <c r="V2927" s="15" t="s">
        <v>536</v>
      </c>
    </row>
    <row r="2928" spans="1:22" ht="15" customHeight="1" x14ac:dyDescent="0.3">
      <c r="A2928" s="15" t="s">
        <v>84</v>
      </c>
      <c r="B2928" s="16">
        <v>43325</v>
      </c>
      <c r="C2928" s="16">
        <v>43325</v>
      </c>
      <c r="D2928" s="15">
        <f t="shared" si="93"/>
        <v>2018</v>
      </c>
      <c r="E2928" s="15" t="s">
        <v>41</v>
      </c>
      <c r="F2928" s="15" t="s">
        <v>257</v>
      </c>
      <c r="G2928" s="15"/>
      <c r="H2928" s="15"/>
      <c r="I2928" s="15"/>
      <c r="J2928" s="18">
        <v>5</v>
      </c>
      <c r="K2928" s="15" t="s">
        <v>234</v>
      </c>
      <c r="L2928" s="15" t="s">
        <v>245</v>
      </c>
      <c r="M2928" s="15" t="s">
        <v>14</v>
      </c>
      <c r="N2928" s="15" t="s">
        <v>7453</v>
      </c>
      <c r="O2928" s="15"/>
      <c r="P2928">
        <v>1.81837839846E-4</v>
      </c>
      <c r="Q2928" s="10"/>
      <c r="R2928">
        <f t="shared" si="94"/>
        <v>18.183783984599998</v>
      </c>
      <c r="S2928" s="15">
        <v>2</v>
      </c>
      <c r="T2928">
        <f t="shared" si="95"/>
        <v>181.83783984599998</v>
      </c>
      <c r="U2928" s="15" t="s">
        <v>537</v>
      </c>
      <c r="V2928" s="15" t="s">
        <v>538</v>
      </c>
    </row>
    <row r="2929" spans="1:22" ht="15" customHeight="1" x14ac:dyDescent="0.3">
      <c r="A2929" s="15" t="s">
        <v>109</v>
      </c>
      <c r="B2929" s="16">
        <v>43328</v>
      </c>
      <c r="C2929" s="16">
        <v>43328</v>
      </c>
      <c r="D2929" s="15">
        <f t="shared" si="93"/>
        <v>2018</v>
      </c>
      <c r="E2929" s="15" t="s">
        <v>41</v>
      </c>
      <c r="F2929" s="15" t="s">
        <v>2440</v>
      </c>
      <c r="G2929" s="15"/>
      <c r="H2929" s="15"/>
      <c r="I2929" s="15"/>
      <c r="J2929" s="18">
        <v>3</v>
      </c>
      <c r="K2929" s="15" t="s">
        <v>234</v>
      </c>
      <c r="L2929" s="15" t="s">
        <v>235</v>
      </c>
      <c r="M2929" s="15" t="s">
        <v>14</v>
      </c>
      <c r="N2929" s="15" t="s">
        <v>7453</v>
      </c>
      <c r="O2929" s="15"/>
      <c r="P2929">
        <v>4.0055586376899999E-4</v>
      </c>
      <c r="Q2929" s="10"/>
      <c r="R2929">
        <f t="shared" si="94"/>
        <v>40.055586376899996</v>
      </c>
      <c r="S2929" s="15">
        <v>2</v>
      </c>
      <c r="T2929">
        <f t="shared" si="95"/>
        <v>240.33351826139997</v>
      </c>
      <c r="U2929" s="15" t="s">
        <v>539</v>
      </c>
      <c r="V2929" s="15" t="s">
        <v>540</v>
      </c>
    </row>
    <row r="2930" spans="1:22" ht="15" customHeight="1" x14ac:dyDescent="0.3">
      <c r="A2930" s="15" t="s">
        <v>11</v>
      </c>
      <c r="B2930" s="16">
        <v>42493</v>
      </c>
      <c r="C2930" s="16">
        <v>42493</v>
      </c>
      <c r="D2930" s="15">
        <f t="shared" si="93"/>
        <v>2016</v>
      </c>
      <c r="E2930" s="15" t="s">
        <v>27</v>
      </c>
      <c r="F2930" s="15" t="s">
        <v>428</v>
      </c>
      <c r="G2930" s="15"/>
      <c r="H2930" s="15"/>
      <c r="I2930" s="15"/>
      <c r="J2930" s="18">
        <v>6</v>
      </c>
      <c r="K2930" s="15" t="s">
        <v>263</v>
      </c>
      <c r="L2930" s="15" t="s">
        <v>235</v>
      </c>
      <c r="M2930" s="15" t="s">
        <v>12</v>
      </c>
      <c r="N2930" s="15" t="s">
        <v>7452</v>
      </c>
      <c r="O2930" s="15"/>
      <c r="P2930">
        <v>2.7716979499999998E-4</v>
      </c>
      <c r="Q2930" s="10"/>
      <c r="R2930">
        <f t="shared" si="94"/>
        <v>27.716979499999997</v>
      </c>
      <c r="S2930" s="15">
        <v>1</v>
      </c>
      <c r="T2930">
        <f t="shared" si="95"/>
        <v>166.30187699999999</v>
      </c>
      <c r="U2930" s="15" t="s">
        <v>541</v>
      </c>
      <c r="V2930" s="15" t="s">
        <v>542</v>
      </c>
    </row>
    <row r="2931" spans="1:22" ht="15" customHeight="1" x14ac:dyDescent="0.3">
      <c r="A2931" s="15" t="s">
        <v>11</v>
      </c>
      <c r="B2931" s="16">
        <v>42493</v>
      </c>
      <c r="C2931" s="16">
        <v>42493</v>
      </c>
      <c r="D2931" s="15">
        <f t="shared" si="93"/>
        <v>2016</v>
      </c>
      <c r="E2931" s="15" t="s">
        <v>27</v>
      </c>
      <c r="F2931" s="15" t="s">
        <v>428</v>
      </c>
      <c r="G2931" s="15"/>
      <c r="H2931" s="15"/>
      <c r="I2931" s="15"/>
      <c r="J2931" s="18">
        <v>1.5</v>
      </c>
      <c r="K2931" s="15" t="s">
        <v>263</v>
      </c>
      <c r="L2931" s="15" t="s">
        <v>235</v>
      </c>
      <c r="M2931" s="15" t="s">
        <v>12</v>
      </c>
      <c r="N2931" s="15" t="s">
        <v>7452</v>
      </c>
      <c r="O2931" s="15"/>
      <c r="P2931">
        <v>2.5366644219900001E-4</v>
      </c>
      <c r="Q2931" s="10"/>
      <c r="R2931">
        <f t="shared" si="94"/>
        <v>25.3666442199</v>
      </c>
      <c r="S2931" s="15">
        <v>1</v>
      </c>
      <c r="T2931">
        <f t="shared" si="95"/>
        <v>38.049966329850001</v>
      </c>
      <c r="U2931" s="15" t="s">
        <v>543</v>
      </c>
      <c r="V2931" s="15" t="s">
        <v>544</v>
      </c>
    </row>
    <row r="2932" spans="1:22" ht="15" customHeight="1" x14ac:dyDescent="0.3">
      <c r="A2932" s="15" t="s">
        <v>11</v>
      </c>
      <c r="B2932" s="16">
        <v>42493</v>
      </c>
      <c r="C2932" s="16">
        <v>42493</v>
      </c>
      <c r="D2932" s="15">
        <f t="shared" si="93"/>
        <v>2016</v>
      </c>
      <c r="E2932" s="15" t="s">
        <v>27</v>
      </c>
      <c r="F2932" s="15" t="s">
        <v>428</v>
      </c>
      <c r="G2932" s="15"/>
      <c r="H2932" s="15"/>
      <c r="I2932" s="15"/>
      <c r="J2932" s="18">
        <v>2</v>
      </c>
      <c r="K2932" s="15" t="s">
        <v>234</v>
      </c>
      <c r="L2932" s="15" t="s">
        <v>235</v>
      </c>
      <c r="M2932" s="15" t="s">
        <v>7450</v>
      </c>
      <c r="N2932" s="15" t="s">
        <v>7452</v>
      </c>
      <c r="O2932" s="15"/>
      <c r="P2932">
        <v>5.1774393072299999E-5</v>
      </c>
      <c r="Q2932" s="10"/>
      <c r="R2932">
        <f t="shared" si="94"/>
        <v>5.1774393072300002</v>
      </c>
      <c r="S2932" s="15">
        <v>2</v>
      </c>
      <c r="T2932">
        <f t="shared" si="95"/>
        <v>20.709757228920001</v>
      </c>
      <c r="U2932" s="15" t="s">
        <v>545</v>
      </c>
      <c r="V2932" s="15" t="s">
        <v>546</v>
      </c>
    </row>
    <row r="2933" spans="1:22" ht="15" customHeight="1" x14ac:dyDescent="0.3">
      <c r="A2933" s="15" t="s">
        <v>90</v>
      </c>
      <c r="B2933" s="16">
        <v>42499</v>
      </c>
      <c r="C2933" s="16">
        <v>42499</v>
      </c>
      <c r="D2933" s="15">
        <f t="shared" si="93"/>
        <v>2016</v>
      </c>
      <c r="E2933" s="15" t="s">
        <v>27</v>
      </c>
      <c r="F2933" s="15" t="s">
        <v>238</v>
      </c>
      <c r="G2933" s="15"/>
      <c r="H2933" s="15"/>
      <c r="I2933" s="15"/>
      <c r="J2933" s="18">
        <v>2</v>
      </c>
      <c r="K2933" s="15" t="s">
        <v>263</v>
      </c>
      <c r="L2933" s="15" t="s">
        <v>240</v>
      </c>
      <c r="M2933" s="15" t="s">
        <v>14</v>
      </c>
      <c r="N2933" s="15" t="s">
        <v>7452</v>
      </c>
      <c r="O2933" s="15"/>
      <c r="P2933">
        <v>5.60261942755E-5</v>
      </c>
      <c r="Q2933" s="10"/>
      <c r="R2933">
        <f t="shared" si="94"/>
        <v>5.6026194275499996</v>
      </c>
      <c r="S2933" s="15">
        <v>1</v>
      </c>
      <c r="T2933">
        <f t="shared" si="95"/>
        <v>11.205238855099999</v>
      </c>
      <c r="U2933" s="15" t="s">
        <v>547</v>
      </c>
      <c r="V2933" s="15" t="s">
        <v>548</v>
      </c>
    </row>
    <row r="2934" spans="1:22" ht="15" customHeight="1" x14ac:dyDescent="0.3">
      <c r="A2934" s="15" t="s">
        <v>90</v>
      </c>
      <c r="B2934" s="16">
        <v>42499</v>
      </c>
      <c r="C2934" s="16">
        <v>42499</v>
      </c>
      <c r="D2934" s="15">
        <f t="shared" si="93"/>
        <v>2016</v>
      </c>
      <c r="E2934" s="15" t="s">
        <v>27</v>
      </c>
      <c r="F2934" s="15" t="s">
        <v>233</v>
      </c>
      <c r="G2934" s="15"/>
      <c r="H2934" s="15"/>
      <c r="I2934" s="15"/>
      <c r="J2934" s="18">
        <v>0.5</v>
      </c>
      <c r="K2934" s="15" t="s">
        <v>234</v>
      </c>
      <c r="L2934" s="15" t="s">
        <v>240</v>
      </c>
      <c r="M2934" s="15" t="s">
        <v>14</v>
      </c>
      <c r="N2934" s="15" t="s">
        <v>7452</v>
      </c>
      <c r="O2934" s="15"/>
      <c r="P2934">
        <v>8.2910480640500006E-5</v>
      </c>
      <c r="Q2934" s="10"/>
      <c r="R2934">
        <f t="shared" si="94"/>
        <v>8.2910480640500008</v>
      </c>
      <c r="S2934" s="15">
        <v>2</v>
      </c>
      <c r="T2934">
        <f t="shared" si="95"/>
        <v>8.2910480640500008</v>
      </c>
      <c r="U2934" s="15" t="s">
        <v>549</v>
      </c>
      <c r="V2934" s="15" t="s">
        <v>550</v>
      </c>
    </row>
    <row r="2935" spans="1:22" ht="15" customHeight="1" x14ac:dyDescent="0.3">
      <c r="A2935" s="15" t="s">
        <v>90</v>
      </c>
      <c r="B2935" s="16">
        <v>42499</v>
      </c>
      <c r="C2935" s="16">
        <v>42499</v>
      </c>
      <c r="D2935" s="15">
        <f t="shared" si="93"/>
        <v>2016</v>
      </c>
      <c r="E2935" s="15" t="s">
        <v>27</v>
      </c>
      <c r="F2935" s="15" t="s">
        <v>233</v>
      </c>
      <c r="G2935" s="15"/>
      <c r="H2935" s="15"/>
      <c r="I2935" s="15"/>
      <c r="J2935" s="18">
        <v>2</v>
      </c>
      <c r="K2935" s="15" t="s">
        <v>263</v>
      </c>
      <c r="L2935" s="15" t="s">
        <v>240</v>
      </c>
      <c r="M2935" s="15" t="s">
        <v>14</v>
      </c>
      <c r="N2935" s="15" t="s">
        <v>7452</v>
      </c>
      <c r="O2935" s="15"/>
      <c r="P2935">
        <v>4.3482465782099998E-5</v>
      </c>
      <c r="Q2935" s="10"/>
      <c r="R2935">
        <f t="shared" si="94"/>
        <v>4.3482465782099995</v>
      </c>
      <c r="S2935" s="15">
        <v>1</v>
      </c>
      <c r="T2935">
        <f t="shared" si="95"/>
        <v>8.696493156419999</v>
      </c>
      <c r="U2935" s="15" t="s">
        <v>551</v>
      </c>
      <c r="V2935" s="15" t="s">
        <v>552</v>
      </c>
    </row>
    <row r="2936" spans="1:22" ht="15" customHeight="1" x14ac:dyDescent="0.3">
      <c r="A2936" s="15" t="s">
        <v>87</v>
      </c>
      <c r="B2936" s="16">
        <v>42499</v>
      </c>
      <c r="C2936" s="16">
        <v>42499</v>
      </c>
      <c r="D2936" s="15">
        <f t="shared" si="93"/>
        <v>2016</v>
      </c>
      <c r="E2936" s="15" t="s">
        <v>27</v>
      </c>
      <c r="F2936" s="15" t="s">
        <v>233</v>
      </c>
      <c r="G2936" s="15"/>
      <c r="H2936" s="15"/>
      <c r="I2936" s="15"/>
      <c r="J2936" s="18">
        <v>2.5</v>
      </c>
      <c r="K2936" s="15" t="s">
        <v>239</v>
      </c>
      <c r="L2936" s="15" t="s">
        <v>240</v>
      </c>
      <c r="M2936" s="15" t="s">
        <v>14</v>
      </c>
      <c r="N2936" s="15" t="s">
        <v>7453</v>
      </c>
      <c r="O2936" s="15"/>
      <c r="P2936">
        <v>2.28592342328E-4</v>
      </c>
      <c r="Q2936" s="10"/>
      <c r="R2936">
        <f t="shared" si="94"/>
        <v>22.859234232799999</v>
      </c>
      <c r="S2936" s="15">
        <v>1</v>
      </c>
      <c r="T2936">
        <f t="shared" si="95"/>
        <v>57.148085581999993</v>
      </c>
      <c r="U2936" s="15" t="s">
        <v>553</v>
      </c>
      <c r="V2936" s="15" t="s">
        <v>554</v>
      </c>
    </row>
    <row r="2937" spans="1:22" ht="15" customHeight="1" x14ac:dyDescent="0.3">
      <c r="A2937" s="15" t="s">
        <v>87</v>
      </c>
      <c r="B2937" s="16">
        <v>42499</v>
      </c>
      <c r="C2937" s="16">
        <v>42499</v>
      </c>
      <c r="D2937" s="15">
        <f t="shared" si="93"/>
        <v>2016</v>
      </c>
      <c r="E2937" s="15" t="s">
        <v>27</v>
      </c>
      <c r="F2937" s="15" t="s">
        <v>233</v>
      </c>
      <c r="G2937" s="15"/>
      <c r="H2937" s="15"/>
      <c r="I2937" s="15"/>
      <c r="J2937" s="18">
        <v>0.5</v>
      </c>
      <c r="K2937" s="15" t="s">
        <v>263</v>
      </c>
      <c r="L2937" s="15" t="s">
        <v>235</v>
      </c>
      <c r="M2937" s="15" t="s">
        <v>14</v>
      </c>
      <c r="N2937" s="15" t="s">
        <v>7452</v>
      </c>
      <c r="O2937" s="15"/>
      <c r="P2937">
        <v>5.6567835392800003E-5</v>
      </c>
      <c r="Q2937" s="10"/>
      <c r="R2937">
        <f t="shared" si="94"/>
        <v>5.6567835392800001</v>
      </c>
      <c r="S2937" s="15">
        <v>1</v>
      </c>
      <c r="T2937">
        <f t="shared" si="95"/>
        <v>2.8283917696400001</v>
      </c>
      <c r="U2937" s="15" t="s">
        <v>555</v>
      </c>
      <c r="V2937" s="15" t="s">
        <v>556</v>
      </c>
    </row>
    <row r="2938" spans="1:22" ht="15" customHeight="1" x14ac:dyDescent="0.3">
      <c r="A2938" s="15" t="s">
        <v>87</v>
      </c>
      <c r="B2938" s="16">
        <v>42499</v>
      </c>
      <c r="C2938" s="16">
        <v>42499</v>
      </c>
      <c r="D2938" s="15">
        <f t="shared" si="93"/>
        <v>2016</v>
      </c>
      <c r="E2938" s="15" t="s">
        <v>27</v>
      </c>
      <c r="F2938" s="15" t="s">
        <v>233</v>
      </c>
      <c r="G2938" s="15"/>
      <c r="H2938" s="15"/>
      <c r="I2938" s="15"/>
      <c r="J2938" s="18">
        <v>0.5</v>
      </c>
      <c r="K2938" s="15" t="s">
        <v>239</v>
      </c>
      <c r="L2938" s="15" t="s">
        <v>235</v>
      </c>
      <c r="M2938" s="15" t="s">
        <v>14</v>
      </c>
      <c r="N2938" s="15" t="s">
        <v>7453</v>
      </c>
      <c r="O2938" s="15"/>
      <c r="P2938">
        <v>5.0883099449299999E-5</v>
      </c>
      <c r="Q2938" s="10"/>
      <c r="R2938">
        <f t="shared" si="94"/>
        <v>5.0883099449299998</v>
      </c>
      <c r="S2938" s="15">
        <v>1</v>
      </c>
      <c r="T2938">
        <f t="shared" si="95"/>
        <v>2.5441549724649999</v>
      </c>
      <c r="U2938" s="15" t="s">
        <v>557</v>
      </c>
      <c r="V2938" s="15" t="s">
        <v>558</v>
      </c>
    </row>
    <row r="2939" spans="1:22" ht="15" customHeight="1" x14ac:dyDescent="0.3">
      <c r="A2939" s="15" t="s">
        <v>89</v>
      </c>
      <c r="B2939" s="16">
        <v>42499</v>
      </c>
      <c r="C2939" s="16">
        <v>42499</v>
      </c>
      <c r="D2939" s="15">
        <f t="shared" si="93"/>
        <v>2016</v>
      </c>
      <c r="E2939" s="15" t="s">
        <v>27</v>
      </c>
      <c r="F2939" s="15" t="s">
        <v>233</v>
      </c>
      <c r="G2939" s="15"/>
      <c r="H2939" s="15"/>
      <c r="I2939" s="15"/>
      <c r="J2939" s="18">
        <v>6</v>
      </c>
      <c r="K2939" s="15" t="s">
        <v>234</v>
      </c>
      <c r="L2939" s="15" t="s">
        <v>245</v>
      </c>
      <c r="M2939" s="15" t="s">
        <v>14</v>
      </c>
      <c r="N2939" s="15" t="s">
        <v>7453</v>
      </c>
      <c r="O2939" s="15"/>
      <c r="P2939">
        <v>1.2448391957699999E-4</v>
      </c>
      <c r="Q2939" s="10"/>
      <c r="R2939">
        <f t="shared" si="94"/>
        <v>12.448391957699998</v>
      </c>
      <c r="S2939" s="15">
        <v>2</v>
      </c>
      <c r="T2939">
        <f t="shared" si="95"/>
        <v>149.38070349239999</v>
      </c>
      <c r="U2939" s="15" t="s">
        <v>559</v>
      </c>
      <c r="V2939" s="15" t="s">
        <v>560</v>
      </c>
    </row>
    <row r="2940" spans="1:22" ht="15" customHeight="1" x14ac:dyDescent="0.3">
      <c r="A2940" s="15" t="s">
        <v>89</v>
      </c>
      <c r="B2940" s="16">
        <v>42499</v>
      </c>
      <c r="C2940" s="16">
        <v>42499</v>
      </c>
      <c r="D2940" s="15">
        <f t="shared" si="93"/>
        <v>2016</v>
      </c>
      <c r="E2940" s="15" t="s">
        <v>27</v>
      </c>
      <c r="F2940" s="15" t="s">
        <v>233</v>
      </c>
      <c r="G2940" s="15"/>
      <c r="H2940" s="15"/>
      <c r="I2940" s="15"/>
      <c r="J2940" s="18">
        <v>3</v>
      </c>
      <c r="K2940" s="15" t="s">
        <v>239</v>
      </c>
      <c r="L2940" s="15" t="s">
        <v>245</v>
      </c>
      <c r="M2940" s="15" t="s">
        <v>7450</v>
      </c>
      <c r="N2940" s="15" t="s">
        <v>7453</v>
      </c>
      <c r="O2940" s="15"/>
      <c r="P2940">
        <v>9.9435297119300001E-5</v>
      </c>
      <c r="Q2940" s="10"/>
      <c r="R2940">
        <f t="shared" si="94"/>
        <v>9.943529711930001</v>
      </c>
      <c r="S2940" s="15">
        <v>1</v>
      </c>
      <c r="T2940">
        <f t="shared" si="95"/>
        <v>29.830589135790003</v>
      </c>
      <c r="U2940" s="15" t="s">
        <v>561</v>
      </c>
      <c r="V2940" s="15" t="s">
        <v>562</v>
      </c>
    </row>
    <row r="2941" spans="1:22" ht="15" customHeight="1" x14ac:dyDescent="0.3">
      <c r="A2941" s="15" t="s">
        <v>88</v>
      </c>
      <c r="B2941" s="16">
        <v>42499</v>
      </c>
      <c r="C2941" s="16">
        <v>42499</v>
      </c>
      <c r="D2941" s="15">
        <f t="shared" si="93"/>
        <v>2016</v>
      </c>
      <c r="E2941" s="15" t="s">
        <v>27</v>
      </c>
      <c r="F2941" s="15" t="s">
        <v>233</v>
      </c>
      <c r="G2941" s="15"/>
      <c r="H2941" s="15"/>
      <c r="I2941" s="15"/>
      <c r="J2941" s="18">
        <v>9</v>
      </c>
      <c r="K2941" s="15" t="s">
        <v>239</v>
      </c>
      <c r="L2941" s="15" t="s">
        <v>245</v>
      </c>
      <c r="M2941" s="15" t="s">
        <v>14</v>
      </c>
      <c r="N2941" s="15" t="s">
        <v>7453</v>
      </c>
      <c r="O2941" s="15"/>
      <c r="P2941">
        <v>3.2737247046699998E-4</v>
      </c>
      <c r="Q2941" s="10"/>
      <c r="R2941">
        <f t="shared" si="94"/>
        <v>32.737247046699999</v>
      </c>
      <c r="S2941" s="15">
        <v>1</v>
      </c>
      <c r="T2941">
        <f t="shared" si="95"/>
        <v>294.63522342030001</v>
      </c>
      <c r="U2941" s="15" t="s">
        <v>563</v>
      </c>
      <c r="V2941" s="15" t="s">
        <v>564</v>
      </c>
    </row>
    <row r="2942" spans="1:22" ht="15" customHeight="1" x14ac:dyDescent="0.3">
      <c r="A2942" s="15" t="s">
        <v>88</v>
      </c>
      <c r="B2942" s="16">
        <v>42499</v>
      </c>
      <c r="C2942" s="16">
        <v>42499</v>
      </c>
      <c r="D2942" s="15">
        <f t="shared" si="93"/>
        <v>2016</v>
      </c>
      <c r="E2942" s="15" t="s">
        <v>27</v>
      </c>
      <c r="F2942" s="15" t="s">
        <v>233</v>
      </c>
      <c r="G2942" s="15"/>
      <c r="H2942" s="15"/>
      <c r="I2942" s="15"/>
      <c r="J2942" s="18">
        <v>3</v>
      </c>
      <c r="K2942" s="15" t="s">
        <v>234</v>
      </c>
      <c r="L2942" s="15" t="s">
        <v>240</v>
      </c>
      <c r="M2942" s="15" t="s">
        <v>14</v>
      </c>
      <c r="N2942" s="15" t="s">
        <v>7453</v>
      </c>
      <c r="O2942" s="15"/>
      <c r="P2942">
        <v>3.13734546851E-4</v>
      </c>
      <c r="Q2942" s="10"/>
      <c r="R2942">
        <f t="shared" si="94"/>
        <v>31.3734546851</v>
      </c>
      <c r="S2942" s="15">
        <v>2</v>
      </c>
      <c r="T2942">
        <f t="shared" si="95"/>
        <v>188.2407281106</v>
      </c>
      <c r="U2942" s="15" t="s">
        <v>565</v>
      </c>
      <c r="V2942" s="15" t="s">
        <v>566</v>
      </c>
    </row>
    <row r="2943" spans="1:22" ht="15" customHeight="1" x14ac:dyDescent="0.3">
      <c r="A2943" s="15" t="s">
        <v>88</v>
      </c>
      <c r="B2943" s="16">
        <v>42499</v>
      </c>
      <c r="C2943" s="16">
        <v>42499</v>
      </c>
      <c r="D2943" s="15">
        <f t="shared" si="93"/>
        <v>2016</v>
      </c>
      <c r="E2943" s="15" t="s">
        <v>27</v>
      </c>
      <c r="F2943" s="15" t="s">
        <v>233</v>
      </c>
      <c r="G2943" s="15"/>
      <c r="H2943" s="15"/>
      <c r="I2943" s="15"/>
      <c r="J2943" s="18">
        <v>3</v>
      </c>
      <c r="K2943" s="15" t="s">
        <v>239</v>
      </c>
      <c r="L2943" s="15" t="s">
        <v>240</v>
      </c>
      <c r="M2943" s="15" t="s">
        <v>14</v>
      </c>
      <c r="N2943" s="15" t="s">
        <v>7453</v>
      </c>
      <c r="O2943" s="15"/>
      <c r="P2943">
        <v>3.0138453649700001E-4</v>
      </c>
      <c r="Q2943" s="10"/>
      <c r="R2943">
        <f t="shared" si="94"/>
        <v>30.138453649700001</v>
      </c>
      <c r="S2943" s="15">
        <v>1</v>
      </c>
      <c r="T2943">
        <f t="shared" si="95"/>
        <v>90.415360949100005</v>
      </c>
      <c r="U2943" s="15" t="s">
        <v>567</v>
      </c>
      <c r="V2943" s="15" t="s">
        <v>568</v>
      </c>
    </row>
    <row r="2944" spans="1:22" ht="15" customHeight="1" x14ac:dyDescent="0.3">
      <c r="A2944" s="15" t="s">
        <v>80</v>
      </c>
      <c r="B2944" s="16">
        <v>42499</v>
      </c>
      <c r="C2944" s="16">
        <v>42499</v>
      </c>
      <c r="D2944" s="15">
        <f t="shared" si="93"/>
        <v>2016</v>
      </c>
      <c r="E2944" s="15" t="s">
        <v>27</v>
      </c>
      <c r="F2944" s="15" t="s">
        <v>233</v>
      </c>
      <c r="G2944" s="15"/>
      <c r="H2944" s="15"/>
      <c r="I2944" s="15"/>
      <c r="J2944" s="18">
        <v>1</v>
      </c>
      <c r="K2944" s="15" t="s">
        <v>234</v>
      </c>
      <c r="L2944" s="15" t="s">
        <v>240</v>
      </c>
      <c r="M2944" s="15" t="s">
        <v>14</v>
      </c>
      <c r="N2944" s="15" t="s">
        <v>7453</v>
      </c>
      <c r="O2944" s="15"/>
      <c r="P2944">
        <v>3.6913925610799998E-4</v>
      </c>
      <c r="Q2944" s="10"/>
      <c r="R2944">
        <f t="shared" si="94"/>
        <v>36.9139256108</v>
      </c>
      <c r="S2944" s="15">
        <v>2</v>
      </c>
      <c r="T2944">
        <f t="shared" si="95"/>
        <v>73.8278512216</v>
      </c>
      <c r="U2944" s="15" t="s">
        <v>569</v>
      </c>
      <c r="V2944" s="15" t="s">
        <v>570</v>
      </c>
    </row>
    <row r="2945" spans="1:22" ht="15" customHeight="1" x14ac:dyDescent="0.3">
      <c r="A2945" s="15" t="s">
        <v>80</v>
      </c>
      <c r="B2945" s="16">
        <v>42499</v>
      </c>
      <c r="C2945" s="16">
        <v>42499</v>
      </c>
      <c r="D2945" s="15">
        <f t="shared" si="93"/>
        <v>2016</v>
      </c>
      <c r="E2945" s="15" t="s">
        <v>27</v>
      </c>
      <c r="F2945" s="15" t="s">
        <v>238</v>
      </c>
      <c r="G2945" s="15"/>
      <c r="H2945" s="15"/>
      <c r="I2945" s="15"/>
      <c r="J2945" s="18">
        <v>1.5</v>
      </c>
      <c r="K2945" s="15" t="s">
        <v>239</v>
      </c>
      <c r="L2945" s="15" t="s">
        <v>240</v>
      </c>
      <c r="M2945" s="15" t="s">
        <v>14</v>
      </c>
      <c r="N2945" s="15" t="s">
        <v>7452</v>
      </c>
      <c r="O2945" s="15"/>
      <c r="P2945">
        <v>1.0568611808599999E-4</v>
      </c>
      <c r="Q2945" s="10"/>
      <c r="R2945">
        <f t="shared" si="94"/>
        <v>10.5686118086</v>
      </c>
      <c r="S2945" s="15">
        <v>1</v>
      </c>
      <c r="T2945">
        <f t="shared" si="95"/>
        <v>15.8529177129</v>
      </c>
      <c r="U2945" s="15" t="s">
        <v>571</v>
      </c>
      <c r="V2945" s="15" t="s">
        <v>572</v>
      </c>
    </row>
    <row r="2946" spans="1:22" ht="15" customHeight="1" x14ac:dyDescent="0.3">
      <c r="A2946" s="15" t="s">
        <v>79</v>
      </c>
      <c r="B2946" s="16">
        <v>42499</v>
      </c>
      <c r="C2946" s="16">
        <v>42499</v>
      </c>
      <c r="D2946" s="15">
        <f t="shared" si="93"/>
        <v>2016</v>
      </c>
      <c r="E2946" s="15" t="s">
        <v>27</v>
      </c>
      <c r="F2946" s="15" t="s">
        <v>238</v>
      </c>
      <c r="G2946" s="15"/>
      <c r="H2946" s="15"/>
      <c r="I2946" s="15"/>
      <c r="J2946" s="18">
        <v>1</v>
      </c>
      <c r="K2946" s="15" t="s">
        <v>263</v>
      </c>
      <c r="L2946" s="15" t="s">
        <v>240</v>
      </c>
      <c r="M2946" s="15" t="s">
        <v>14</v>
      </c>
      <c r="N2946" s="15" t="s">
        <v>7451</v>
      </c>
      <c r="O2946" s="15"/>
      <c r="P2946">
        <v>5.5900357798499999E-5</v>
      </c>
      <c r="Q2946" s="10"/>
      <c r="R2946">
        <f t="shared" si="94"/>
        <v>5.59003577985</v>
      </c>
      <c r="S2946" s="15">
        <v>1</v>
      </c>
      <c r="T2946">
        <f t="shared" si="95"/>
        <v>5.59003577985</v>
      </c>
      <c r="U2946" s="15" t="s">
        <v>573</v>
      </c>
      <c r="V2946" s="15" t="s">
        <v>574</v>
      </c>
    </row>
    <row r="2947" spans="1:22" ht="15" customHeight="1" x14ac:dyDescent="0.3">
      <c r="A2947" s="15" t="s">
        <v>79</v>
      </c>
      <c r="B2947" s="16">
        <v>42499</v>
      </c>
      <c r="C2947" s="16">
        <v>42499</v>
      </c>
      <c r="D2947" s="15">
        <f t="shared" ref="D2947:D3010" si="96">YEAR(C2947)</f>
        <v>2016</v>
      </c>
      <c r="E2947" s="15" t="s">
        <v>27</v>
      </c>
      <c r="F2947" s="15" t="s">
        <v>238</v>
      </c>
      <c r="G2947" s="15"/>
      <c r="H2947" s="15"/>
      <c r="I2947" s="15"/>
      <c r="J2947" s="18">
        <v>4</v>
      </c>
      <c r="K2947" s="15" t="s">
        <v>239</v>
      </c>
      <c r="L2947" s="15" t="s">
        <v>240</v>
      </c>
      <c r="M2947" s="15" t="s">
        <v>14</v>
      </c>
      <c r="N2947" s="15" t="s">
        <v>7453</v>
      </c>
      <c r="O2947" s="15"/>
      <c r="P2947">
        <v>2.18390767098E-4</v>
      </c>
      <c r="Q2947" s="10"/>
      <c r="R2947">
        <f t="shared" si="94"/>
        <v>21.8390767098</v>
      </c>
      <c r="S2947" s="15">
        <v>1</v>
      </c>
      <c r="T2947">
        <f t="shared" si="95"/>
        <v>87.356306839200002</v>
      </c>
      <c r="U2947" s="15" t="s">
        <v>575</v>
      </c>
      <c r="V2947" s="15" t="s">
        <v>576</v>
      </c>
    </row>
    <row r="2948" spans="1:22" ht="15" customHeight="1" x14ac:dyDescent="0.3">
      <c r="A2948" s="15" t="s">
        <v>79</v>
      </c>
      <c r="B2948" s="16">
        <v>42499</v>
      </c>
      <c r="C2948" s="16">
        <v>42499</v>
      </c>
      <c r="D2948" s="15">
        <f t="shared" si="96"/>
        <v>2016</v>
      </c>
      <c r="E2948" s="15" t="s">
        <v>27</v>
      </c>
      <c r="F2948" s="15" t="s">
        <v>233</v>
      </c>
      <c r="G2948" s="15"/>
      <c r="H2948" s="15"/>
      <c r="I2948" s="15"/>
      <c r="J2948" s="18">
        <v>8</v>
      </c>
      <c r="K2948" s="15" t="s">
        <v>234</v>
      </c>
      <c r="L2948" s="15" t="s">
        <v>245</v>
      </c>
      <c r="M2948" s="15" t="s">
        <v>14</v>
      </c>
      <c r="N2948" s="15" t="s">
        <v>7453</v>
      </c>
      <c r="O2948" s="15"/>
      <c r="P2948">
        <v>2.6136191773599998E-4</v>
      </c>
      <c r="Q2948" s="10"/>
      <c r="R2948">
        <f t="shared" si="94"/>
        <v>26.136191773599997</v>
      </c>
      <c r="S2948" s="15">
        <v>2</v>
      </c>
      <c r="T2948">
        <f t="shared" si="95"/>
        <v>418.17906837759995</v>
      </c>
      <c r="U2948" s="15" t="s">
        <v>577</v>
      </c>
      <c r="V2948" s="15" t="s">
        <v>578</v>
      </c>
    </row>
    <row r="2949" spans="1:22" ht="15" customHeight="1" x14ac:dyDescent="0.3">
      <c r="A2949" s="15" t="s">
        <v>106</v>
      </c>
      <c r="B2949" s="16">
        <v>42500</v>
      </c>
      <c r="C2949" s="16">
        <v>42500</v>
      </c>
      <c r="D2949" s="15">
        <f t="shared" si="96"/>
        <v>2016</v>
      </c>
      <c r="E2949" s="15" t="s">
        <v>27</v>
      </c>
      <c r="F2949" s="15" t="s">
        <v>244</v>
      </c>
      <c r="G2949" s="15"/>
      <c r="H2949" s="15"/>
      <c r="I2949" s="15"/>
      <c r="J2949" s="18">
        <v>0.5</v>
      </c>
      <c r="K2949" s="15" t="s">
        <v>234</v>
      </c>
      <c r="L2949" s="15" t="s">
        <v>240</v>
      </c>
      <c r="M2949" s="15" t="s">
        <v>14</v>
      </c>
      <c r="N2949" s="15" t="s">
        <v>7452</v>
      </c>
      <c r="O2949" s="15"/>
      <c r="P2949">
        <v>2.2636035664300001E-4</v>
      </c>
      <c r="Q2949" s="10"/>
      <c r="R2949">
        <f t="shared" si="94"/>
        <v>22.6360356643</v>
      </c>
      <c r="S2949" s="15">
        <v>2</v>
      </c>
      <c r="T2949">
        <f t="shared" si="95"/>
        <v>22.6360356643</v>
      </c>
      <c r="U2949" s="15" t="s">
        <v>579</v>
      </c>
      <c r="V2949" s="15" t="s">
        <v>580</v>
      </c>
    </row>
    <row r="2950" spans="1:22" ht="15" customHeight="1" x14ac:dyDescent="0.3">
      <c r="A2950" s="15" t="s">
        <v>106</v>
      </c>
      <c r="B2950" s="16">
        <v>42500</v>
      </c>
      <c r="C2950" s="16">
        <v>42500</v>
      </c>
      <c r="D2950" s="15">
        <f t="shared" si="96"/>
        <v>2016</v>
      </c>
      <c r="E2950" s="15" t="s">
        <v>27</v>
      </c>
      <c r="F2950" s="15" t="s">
        <v>266</v>
      </c>
      <c r="G2950" s="15"/>
      <c r="H2950" s="15"/>
      <c r="I2950" s="15"/>
      <c r="J2950" s="18">
        <v>2</v>
      </c>
      <c r="K2950" s="15" t="s">
        <v>239</v>
      </c>
      <c r="L2950" s="15" t="s">
        <v>240</v>
      </c>
      <c r="M2950" s="15" t="s">
        <v>14</v>
      </c>
      <c r="N2950" s="15" t="s">
        <v>7452</v>
      </c>
      <c r="O2950" s="15"/>
      <c r="P2950">
        <v>1.5156433663899999E-4</v>
      </c>
      <c r="Q2950" s="10"/>
      <c r="R2950">
        <f t="shared" si="94"/>
        <v>15.1564336639</v>
      </c>
      <c r="S2950" s="15">
        <v>1</v>
      </c>
      <c r="T2950">
        <f t="shared" si="95"/>
        <v>30.312867327799999</v>
      </c>
      <c r="U2950" s="15" t="s">
        <v>581</v>
      </c>
      <c r="V2950" s="15" t="s">
        <v>582</v>
      </c>
    </row>
    <row r="2951" spans="1:22" ht="15" customHeight="1" x14ac:dyDescent="0.3">
      <c r="A2951" s="15" t="s">
        <v>215</v>
      </c>
      <c r="B2951" s="16">
        <v>42500</v>
      </c>
      <c r="C2951" s="16">
        <v>42500</v>
      </c>
      <c r="D2951" s="15">
        <f t="shared" si="96"/>
        <v>2016</v>
      </c>
      <c r="E2951" s="15" t="s">
        <v>27</v>
      </c>
      <c r="F2951" s="51" t="s">
        <v>266</v>
      </c>
      <c r="G2951" s="15"/>
      <c r="H2951" s="15"/>
      <c r="I2951" s="15"/>
      <c r="J2951" s="18">
        <v>3</v>
      </c>
      <c r="K2951" s="15" t="s">
        <v>239</v>
      </c>
      <c r="L2951" s="15" t="s">
        <v>240</v>
      </c>
      <c r="M2951" s="15" t="s">
        <v>14</v>
      </c>
      <c r="N2951" s="15" t="s">
        <v>7452</v>
      </c>
      <c r="O2951" s="15"/>
      <c r="P2951">
        <v>8.4148943221200006E-5</v>
      </c>
      <c r="Q2951" s="10"/>
      <c r="R2951">
        <f t="shared" si="94"/>
        <v>8.4148943221200003</v>
      </c>
      <c r="S2951" s="15">
        <v>1</v>
      </c>
      <c r="T2951">
        <f t="shared" si="95"/>
        <v>25.244682966360003</v>
      </c>
      <c r="U2951" s="15" t="s">
        <v>583</v>
      </c>
      <c r="V2951" s="15" t="s">
        <v>584</v>
      </c>
    </row>
    <row r="2952" spans="1:22" ht="15" customHeight="1" x14ac:dyDescent="0.3">
      <c r="A2952" s="15" t="s">
        <v>215</v>
      </c>
      <c r="B2952" s="16">
        <v>42500</v>
      </c>
      <c r="C2952" s="16">
        <v>42500</v>
      </c>
      <c r="D2952" s="15">
        <f t="shared" si="96"/>
        <v>2016</v>
      </c>
      <c r="E2952" s="15" t="s">
        <v>27</v>
      </c>
      <c r="F2952" s="15" t="s">
        <v>238</v>
      </c>
      <c r="G2952" s="15"/>
      <c r="H2952" s="15"/>
      <c r="I2952" s="15"/>
      <c r="J2952" s="18">
        <v>4</v>
      </c>
      <c r="K2952" s="15" t="s">
        <v>234</v>
      </c>
      <c r="L2952" s="15" t="s">
        <v>240</v>
      </c>
      <c r="M2952" s="15" t="s">
        <v>14</v>
      </c>
      <c r="N2952" s="15" t="s">
        <v>7452</v>
      </c>
      <c r="O2952" s="15"/>
      <c r="P2952">
        <v>1.64547686239E-4</v>
      </c>
      <c r="Q2952" s="10"/>
      <c r="R2952">
        <f t="shared" si="94"/>
        <v>16.454768623900002</v>
      </c>
      <c r="S2952" s="15">
        <v>2</v>
      </c>
      <c r="T2952">
        <f t="shared" si="95"/>
        <v>131.63814899120001</v>
      </c>
      <c r="U2952" s="15" t="s">
        <v>585</v>
      </c>
      <c r="V2952" s="15" t="s">
        <v>586</v>
      </c>
    </row>
    <row r="2953" spans="1:22" ht="15" customHeight="1" x14ac:dyDescent="0.3">
      <c r="A2953" s="15" t="s">
        <v>215</v>
      </c>
      <c r="B2953" s="16">
        <v>42500</v>
      </c>
      <c r="C2953" s="16">
        <v>42500</v>
      </c>
      <c r="D2953" s="15">
        <f t="shared" si="96"/>
        <v>2016</v>
      </c>
      <c r="E2953" s="15" t="s">
        <v>27</v>
      </c>
      <c r="F2953" s="15" t="s">
        <v>474</v>
      </c>
      <c r="G2953" s="15"/>
      <c r="H2953" s="15"/>
      <c r="I2953" s="15"/>
      <c r="J2953" s="18">
        <v>8</v>
      </c>
      <c r="K2953" s="15" t="s">
        <v>239</v>
      </c>
      <c r="L2953" s="15" t="s">
        <v>587</v>
      </c>
      <c r="M2953" s="15" t="s">
        <v>14</v>
      </c>
      <c r="N2953" s="15" t="s">
        <v>7452</v>
      </c>
      <c r="O2953" s="15"/>
      <c r="P2953">
        <v>8.12751772991E-5</v>
      </c>
      <c r="Q2953" s="10"/>
      <c r="R2953">
        <f t="shared" si="94"/>
        <v>8.1275177299100001</v>
      </c>
      <c r="S2953" s="15">
        <v>1</v>
      </c>
      <c r="T2953">
        <f t="shared" si="95"/>
        <v>65.020141839280001</v>
      </c>
      <c r="U2953" s="15" t="s">
        <v>588</v>
      </c>
      <c r="V2953" s="15" t="s">
        <v>589</v>
      </c>
    </row>
    <row r="2954" spans="1:22" ht="15" customHeight="1" x14ac:dyDescent="0.3">
      <c r="A2954" s="15" t="s">
        <v>102</v>
      </c>
      <c r="B2954" s="16">
        <v>42500</v>
      </c>
      <c r="C2954" s="16">
        <v>42500</v>
      </c>
      <c r="D2954" s="15">
        <f t="shared" si="96"/>
        <v>2016</v>
      </c>
      <c r="E2954" s="15" t="s">
        <v>27</v>
      </c>
      <c r="F2954" s="15" t="s">
        <v>474</v>
      </c>
      <c r="G2954" s="15"/>
      <c r="H2954" s="15"/>
      <c r="I2954" s="15"/>
      <c r="J2954" s="18">
        <v>10</v>
      </c>
      <c r="K2954" s="15" t="s">
        <v>234</v>
      </c>
      <c r="L2954" s="15" t="s">
        <v>245</v>
      </c>
      <c r="M2954" s="15" t="s">
        <v>14</v>
      </c>
      <c r="N2954" s="15" t="s">
        <v>7453</v>
      </c>
      <c r="O2954" s="15"/>
      <c r="P2954">
        <v>6.6739684879299997E-4</v>
      </c>
      <c r="Q2954" s="10"/>
      <c r="R2954">
        <f t="shared" si="94"/>
        <v>66.7396848793</v>
      </c>
      <c r="S2954" s="15">
        <v>2</v>
      </c>
      <c r="T2954">
        <f t="shared" si="95"/>
        <v>1334.793697586</v>
      </c>
      <c r="U2954" s="15" t="s">
        <v>590</v>
      </c>
      <c r="V2954" s="15" t="s">
        <v>591</v>
      </c>
    </row>
    <row r="2955" spans="1:22" ht="15" customHeight="1" x14ac:dyDescent="0.3">
      <c r="A2955" s="15" t="s">
        <v>94</v>
      </c>
      <c r="B2955" s="16">
        <v>42501</v>
      </c>
      <c r="C2955" s="16">
        <v>42501</v>
      </c>
      <c r="D2955" s="15">
        <f t="shared" si="96"/>
        <v>2016</v>
      </c>
      <c r="E2955" s="15" t="s">
        <v>27</v>
      </c>
      <c r="F2955" s="15" t="s">
        <v>233</v>
      </c>
      <c r="G2955" s="15"/>
      <c r="H2955" s="15"/>
      <c r="I2955" s="15"/>
      <c r="J2955" s="18">
        <v>0.5</v>
      </c>
      <c r="K2955" s="15" t="s">
        <v>239</v>
      </c>
      <c r="L2955" s="15" t="s">
        <v>235</v>
      </c>
      <c r="M2955" s="15" t="s">
        <v>14</v>
      </c>
      <c r="N2955" s="15" t="s">
        <v>7453</v>
      </c>
      <c r="O2955" s="15"/>
      <c r="P2955">
        <v>1.2352018256499999E-4</v>
      </c>
      <c r="Q2955" s="10"/>
      <c r="R2955">
        <f t="shared" si="94"/>
        <v>12.352018256499999</v>
      </c>
      <c r="S2955" s="15">
        <v>1</v>
      </c>
      <c r="T2955">
        <f t="shared" si="95"/>
        <v>6.1760091282499996</v>
      </c>
      <c r="U2955" s="15" t="s">
        <v>592</v>
      </c>
      <c r="V2955" s="15" t="s">
        <v>593</v>
      </c>
    </row>
    <row r="2956" spans="1:22" ht="15" customHeight="1" x14ac:dyDescent="0.3">
      <c r="A2956" s="15" t="s">
        <v>94</v>
      </c>
      <c r="B2956" s="16">
        <v>42501</v>
      </c>
      <c r="C2956" s="16">
        <v>42501</v>
      </c>
      <c r="D2956" s="15">
        <f t="shared" si="96"/>
        <v>2016</v>
      </c>
      <c r="E2956" s="15" t="s">
        <v>27</v>
      </c>
      <c r="F2956" s="15" t="s">
        <v>233</v>
      </c>
      <c r="G2956" s="15"/>
      <c r="H2956" s="15"/>
      <c r="I2956" s="15"/>
      <c r="J2956" s="18">
        <v>8</v>
      </c>
      <c r="K2956" s="15" t="s">
        <v>234</v>
      </c>
      <c r="L2956" s="15" t="s">
        <v>245</v>
      </c>
      <c r="M2956" s="15" t="s">
        <v>14</v>
      </c>
      <c r="N2956" s="15" t="s">
        <v>7453</v>
      </c>
      <c r="O2956" s="15"/>
      <c r="P2956">
        <v>1.27346097911E-4</v>
      </c>
      <c r="Q2956" s="10"/>
      <c r="R2956">
        <f t="shared" si="94"/>
        <v>12.7346097911</v>
      </c>
      <c r="S2956" s="15">
        <v>2</v>
      </c>
      <c r="T2956">
        <f t="shared" si="95"/>
        <v>203.75375665760001</v>
      </c>
      <c r="U2956" s="15" t="s">
        <v>594</v>
      </c>
      <c r="V2956" s="15" t="s">
        <v>595</v>
      </c>
    </row>
    <row r="2957" spans="1:22" ht="15" customHeight="1" x14ac:dyDescent="0.3">
      <c r="A2957" s="15" t="s">
        <v>94</v>
      </c>
      <c r="B2957" s="16">
        <v>42501</v>
      </c>
      <c r="C2957" s="16">
        <v>42501</v>
      </c>
      <c r="D2957" s="15">
        <f t="shared" si="96"/>
        <v>2016</v>
      </c>
      <c r="E2957" s="15" t="s">
        <v>27</v>
      </c>
      <c r="F2957" s="15" t="s">
        <v>233</v>
      </c>
      <c r="G2957" s="15"/>
      <c r="H2957" s="15"/>
      <c r="I2957" s="15"/>
      <c r="J2957" s="18">
        <v>4</v>
      </c>
      <c r="K2957" s="15" t="s">
        <v>234</v>
      </c>
      <c r="L2957" s="15" t="s">
        <v>240</v>
      </c>
      <c r="M2957" s="15" t="s">
        <v>14</v>
      </c>
      <c r="N2957" s="15" t="s">
        <v>7453</v>
      </c>
      <c r="O2957" s="15"/>
      <c r="P2957">
        <v>3.72001634323E-4</v>
      </c>
      <c r="Q2957" s="10"/>
      <c r="R2957">
        <f t="shared" si="94"/>
        <v>37.200163432300002</v>
      </c>
      <c r="S2957" s="15">
        <v>2</v>
      </c>
      <c r="T2957">
        <f t="shared" si="95"/>
        <v>297.60130745840002</v>
      </c>
      <c r="U2957" s="15" t="s">
        <v>596</v>
      </c>
      <c r="V2957" s="15" t="s">
        <v>597</v>
      </c>
    </row>
    <row r="2958" spans="1:22" ht="15" customHeight="1" x14ac:dyDescent="0.3">
      <c r="A2958" s="15" t="s">
        <v>94</v>
      </c>
      <c r="B2958" s="16">
        <v>42501</v>
      </c>
      <c r="C2958" s="16">
        <v>42501</v>
      </c>
      <c r="D2958" s="15">
        <f t="shared" si="96"/>
        <v>2016</v>
      </c>
      <c r="E2958" s="15" t="s">
        <v>27</v>
      </c>
      <c r="F2958" s="15" t="s">
        <v>233</v>
      </c>
      <c r="G2958" s="15"/>
      <c r="H2958" s="15"/>
      <c r="I2958" s="15"/>
      <c r="J2958" s="18">
        <v>2</v>
      </c>
      <c r="K2958" s="15" t="s">
        <v>263</v>
      </c>
      <c r="L2958" s="15" t="s">
        <v>240</v>
      </c>
      <c r="M2958" s="15" t="s">
        <v>14</v>
      </c>
      <c r="N2958" s="15" t="s">
        <v>7453</v>
      </c>
      <c r="O2958" s="15"/>
      <c r="P2958">
        <v>5.7999550948E-4</v>
      </c>
      <c r="Q2958" s="10"/>
      <c r="R2958">
        <f t="shared" si="94"/>
        <v>57.999550948</v>
      </c>
      <c r="S2958" s="15">
        <v>1</v>
      </c>
      <c r="T2958">
        <f t="shared" si="95"/>
        <v>115.999101896</v>
      </c>
      <c r="U2958" s="15" t="s">
        <v>598</v>
      </c>
      <c r="V2958" s="15" t="s">
        <v>599</v>
      </c>
    </row>
    <row r="2959" spans="1:22" ht="15" customHeight="1" x14ac:dyDescent="0.3">
      <c r="A2959" s="15" t="s">
        <v>94</v>
      </c>
      <c r="B2959" s="16">
        <v>42501</v>
      </c>
      <c r="C2959" s="16">
        <v>42501</v>
      </c>
      <c r="D2959" s="15">
        <f t="shared" si="96"/>
        <v>2016</v>
      </c>
      <c r="E2959" s="15" t="s">
        <v>27</v>
      </c>
      <c r="F2959" s="15" t="s">
        <v>233</v>
      </c>
      <c r="G2959" s="15"/>
      <c r="H2959" s="15"/>
      <c r="I2959" s="15"/>
      <c r="J2959" s="18">
        <v>2</v>
      </c>
      <c r="K2959" s="15" t="s">
        <v>263</v>
      </c>
      <c r="L2959" s="15" t="s">
        <v>240</v>
      </c>
      <c r="M2959" s="15" t="s">
        <v>14</v>
      </c>
      <c r="N2959" s="15" t="s">
        <v>7453</v>
      </c>
      <c r="O2959" s="15"/>
      <c r="P2959">
        <v>1.71706341123E-4</v>
      </c>
      <c r="Q2959" s="10"/>
      <c r="R2959">
        <f t="shared" si="94"/>
        <v>17.1706341123</v>
      </c>
      <c r="S2959" s="15">
        <v>1</v>
      </c>
      <c r="T2959">
        <f t="shared" si="95"/>
        <v>34.3412682246</v>
      </c>
      <c r="U2959" s="15" t="s">
        <v>600</v>
      </c>
      <c r="V2959" s="15" t="s">
        <v>601</v>
      </c>
    </row>
    <row r="2960" spans="1:22" ht="15" customHeight="1" x14ac:dyDescent="0.3">
      <c r="A2960" s="15" t="s">
        <v>94</v>
      </c>
      <c r="B2960" s="16">
        <v>42501</v>
      </c>
      <c r="C2960" s="16">
        <v>42501</v>
      </c>
      <c r="D2960" s="15">
        <f t="shared" si="96"/>
        <v>2016</v>
      </c>
      <c r="E2960" s="15" t="s">
        <v>27</v>
      </c>
      <c r="F2960" s="15" t="s">
        <v>233</v>
      </c>
      <c r="G2960" s="15"/>
      <c r="H2960" s="15"/>
      <c r="I2960" s="15"/>
      <c r="J2960" s="18">
        <v>1</v>
      </c>
      <c r="K2960" s="15" t="s">
        <v>239</v>
      </c>
      <c r="L2960" s="15" t="s">
        <v>240</v>
      </c>
      <c r="M2960" s="15" t="s">
        <v>14</v>
      </c>
      <c r="N2960" s="15" t="s">
        <v>7453</v>
      </c>
      <c r="O2960" s="15"/>
      <c r="P2960">
        <v>1.4343142604099999E-4</v>
      </c>
      <c r="Q2960" s="10"/>
      <c r="R2960">
        <f t="shared" si="94"/>
        <v>14.343142604099999</v>
      </c>
      <c r="S2960" s="15">
        <v>1</v>
      </c>
      <c r="T2960">
        <f t="shared" si="95"/>
        <v>14.343142604099999</v>
      </c>
      <c r="U2960" s="15" t="s">
        <v>602</v>
      </c>
      <c r="V2960" s="15" t="s">
        <v>603</v>
      </c>
    </row>
    <row r="2961" spans="1:22" ht="15" customHeight="1" x14ac:dyDescent="0.3">
      <c r="A2961" s="15" t="s">
        <v>94</v>
      </c>
      <c r="B2961" s="16">
        <v>42501</v>
      </c>
      <c r="C2961" s="16">
        <v>42501</v>
      </c>
      <c r="D2961" s="15">
        <f t="shared" si="96"/>
        <v>2016</v>
      </c>
      <c r="E2961" s="15" t="s">
        <v>27</v>
      </c>
      <c r="F2961" s="15" t="s">
        <v>233</v>
      </c>
      <c r="G2961" s="15"/>
      <c r="H2961" s="15"/>
      <c r="I2961" s="15"/>
      <c r="J2961" s="18">
        <v>1.5</v>
      </c>
      <c r="K2961" s="15" t="s">
        <v>263</v>
      </c>
      <c r="L2961" s="15" t="s">
        <v>240</v>
      </c>
      <c r="M2961" s="15" t="s">
        <v>14</v>
      </c>
      <c r="N2961" s="15" t="s">
        <v>7453</v>
      </c>
      <c r="O2961" s="15"/>
      <c r="P2961">
        <v>2.6082022384899998E-4</v>
      </c>
      <c r="Q2961" s="10"/>
      <c r="R2961">
        <f t="shared" si="94"/>
        <v>26.082022384899997</v>
      </c>
      <c r="S2961" s="15">
        <v>1</v>
      </c>
      <c r="T2961">
        <f t="shared" si="95"/>
        <v>39.123033577349993</v>
      </c>
      <c r="U2961" s="15" t="s">
        <v>604</v>
      </c>
      <c r="V2961" s="15" t="s">
        <v>605</v>
      </c>
    </row>
    <row r="2962" spans="1:22" ht="15" customHeight="1" x14ac:dyDescent="0.3">
      <c r="A2962" s="15" t="s">
        <v>94</v>
      </c>
      <c r="B2962" s="16">
        <v>42501</v>
      </c>
      <c r="C2962" s="16">
        <v>42501</v>
      </c>
      <c r="D2962" s="15">
        <f t="shared" si="96"/>
        <v>2016</v>
      </c>
      <c r="E2962" s="15" t="s">
        <v>27</v>
      </c>
      <c r="F2962" s="15" t="s">
        <v>233</v>
      </c>
      <c r="G2962" s="15"/>
      <c r="H2962" s="15"/>
      <c r="I2962" s="15"/>
      <c r="J2962" s="18">
        <v>1</v>
      </c>
      <c r="K2962" s="15" t="s">
        <v>239</v>
      </c>
      <c r="L2962" s="15" t="s">
        <v>240</v>
      </c>
      <c r="M2962" s="15" t="s">
        <v>14</v>
      </c>
      <c r="N2962" s="15" t="s">
        <v>7452</v>
      </c>
      <c r="O2962" s="15"/>
      <c r="P2962">
        <v>8.3399666935799995E-5</v>
      </c>
      <c r="Q2962" s="10"/>
      <c r="R2962">
        <f t="shared" si="94"/>
        <v>8.3399666935799992</v>
      </c>
      <c r="S2962" s="15">
        <v>1</v>
      </c>
      <c r="T2962">
        <f t="shared" si="95"/>
        <v>8.3399666935799992</v>
      </c>
      <c r="U2962" s="15" t="s">
        <v>606</v>
      </c>
      <c r="V2962" s="15" t="s">
        <v>607</v>
      </c>
    </row>
    <row r="2963" spans="1:22" ht="15" customHeight="1" x14ac:dyDescent="0.3">
      <c r="A2963" s="15" t="s">
        <v>94</v>
      </c>
      <c r="B2963" s="16">
        <v>42501</v>
      </c>
      <c r="C2963" s="16">
        <v>42501</v>
      </c>
      <c r="D2963" s="15">
        <f t="shared" si="96"/>
        <v>2016</v>
      </c>
      <c r="E2963" s="15" t="s">
        <v>27</v>
      </c>
      <c r="F2963" s="15" t="s">
        <v>233</v>
      </c>
      <c r="G2963" s="15"/>
      <c r="H2963" s="15"/>
      <c r="I2963" s="15"/>
      <c r="J2963" s="18">
        <v>1</v>
      </c>
      <c r="K2963" s="15" t="s">
        <v>239</v>
      </c>
      <c r="L2963" s="15" t="s">
        <v>240</v>
      </c>
      <c r="M2963" s="15" t="s">
        <v>14</v>
      </c>
      <c r="N2963" s="15" t="s">
        <v>7453</v>
      </c>
      <c r="O2963" s="15"/>
      <c r="P2963">
        <v>1.3536894031500001E-4</v>
      </c>
      <c r="Q2963" s="10"/>
      <c r="R2963">
        <f t="shared" si="94"/>
        <v>13.536894031500001</v>
      </c>
      <c r="S2963" s="15">
        <v>1</v>
      </c>
      <c r="T2963">
        <f t="shared" si="95"/>
        <v>13.536894031500001</v>
      </c>
      <c r="U2963" s="15" t="s">
        <v>608</v>
      </c>
      <c r="V2963" s="15" t="s">
        <v>609</v>
      </c>
    </row>
    <row r="2964" spans="1:22" ht="15" customHeight="1" x14ac:dyDescent="0.3">
      <c r="A2964" s="15" t="s">
        <v>94</v>
      </c>
      <c r="B2964" s="16">
        <v>42501</v>
      </c>
      <c r="C2964" s="16">
        <v>42501</v>
      </c>
      <c r="D2964" s="15">
        <f t="shared" si="96"/>
        <v>2016</v>
      </c>
      <c r="E2964" s="15" t="s">
        <v>27</v>
      </c>
      <c r="F2964" s="15" t="s">
        <v>233</v>
      </c>
      <c r="G2964" s="15"/>
      <c r="H2964" s="15"/>
      <c r="I2964" s="15"/>
      <c r="J2964" s="18">
        <v>8</v>
      </c>
      <c r="K2964" s="15" t="s">
        <v>234</v>
      </c>
      <c r="L2964" s="15" t="s">
        <v>245</v>
      </c>
      <c r="M2964" s="15" t="s">
        <v>14</v>
      </c>
      <c r="N2964" s="15" t="s">
        <v>7453</v>
      </c>
      <c r="O2964" s="15"/>
      <c r="P2964">
        <v>1.1862636488199999E-4</v>
      </c>
      <c r="Q2964" s="10"/>
      <c r="R2964">
        <f t="shared" si="94"/>
        <v>11.8626364882</v>
      </c>
      <c r="S2964" s="15">
        <v>2</v>
      </c>
      <c r="T2964">
        <f t="shared" si="95"/>
        <v>189.8021838112</v>
      </c>
      <c r="U2964" s="15" t="s">
        <v>610</v>
      </c>
      <c r="V2964" s="15" t="s">
        <v>611</v>
      </c>
    </row>
    <row r="2965" spans="1:22" ht="15" customHeight="1" x14ac:dyDescent="0.3">
      <c r="A2965" s="15" t="s">
        <v>94</v>
      </c>
      <c r="B2965" s="16">
        <v>42501</v>
      </c>
      <c r="C2965" s="16">
        <v>42501</v>
      </c>
      <c r="D2965" s="15">
        <f t="shared" si="96"/>
        <v>2016</v>
      </c>
      <c r="E2965" s="15" t="s">
        <v>27</v>
      </c>
      <c r="F2965" s="15" t="s">
        <v>233</v>
      </c>
      <c r="G2965" s="15"/>
      <c r="H2965" s="15"/>
      <c r="I2965" s="15"/>
      <c r="J2965" s="18">
        <v>6</v>
      </c>
      <c r="K2965" s="15" t="s">
        <v>239</v>
      </c>
      <c r="L2965" s="15" t="s">
        <v>245</v>
      </c>
      <c r="M2965" s="15" t="s">
        <v>14</v>
      </c>
      <c r="N2965" s="15" t="s">
        <v>7453</v>
      </c>
      <c r="O2965" s="15"/>
      <c r="P2965">
        <v>2.9086961042500001E-4</v>
      </c>
      <c r="Q2965" s="10"/>
      <c r="R2965">
        <f t="shared" si="94"/>
        <v>29.0869610425</v>
      </c>
      <c r="S2965" s="15">
        <v>1</v>
      </c>
      <c r="T2965">
        <f t="shared" si="95"/>
        <v>174.52176625499999</v>
      </c>
      <c r="U2965" s="15" t="s">
        <v>612</v>
      </c>
      <c r="V2965" s="15" t="s">
        <v>613</v>
      </c>
    </row>
    <row r="2966" spans="1:22" ht="15" customHeight="1" x14ac:dyDescent="0.3">
      <c r="A2966" s="15" t="s">
        <v>94</v>
      </c>
      <c r="B2966" s="16">
        <v>42501</v>
      </c>
      <c r="C2966" s="16">
        <v>42501</v>
      </c>
      <c r="D2966" s="15">
        <f t="shared" si="96"/>
        <v>2016</v>
      </c>
      <c r="E2966" s="15" t="s">
        <v>27</v>
      </c>
      <c r="F2966" s="15" t="s">
        <v>233</v>
      </c>
      <c r="G2966" s="15"/>
      <c r="H2966" s="15"/>
      <c r="I2966" s="15"/>
      <c r="J2966" s="18">
        <v>2</v>
      </c>
      <c r="K2966" s="15" t="s">
        <v>239</v>
      </c>
      <c r="L2966" s="15" t="s">
        <v>240</v>
      </c>
      <c r="M2966" s="15" t="s">
        <v>14</v>
      </c>
      <c r="N2966" s="15" t="s">
        <v>7453</v>
      </c>
      <c r="O2966" s="15"/>
      <c r="P2966">
        <v>9.9243774369099994E-4</v>
      </c>
      <c r="Q2966" s="10"/>
      <c r="R2966">
        <f t="shared" si="94"/>
        <v>99.243774369099995</v>
      </c>
      <c r="S2966" s="15">
        <v>1</v>
      </c>
      <c r="T2966">
        <f t="shared" si="95"/>
        <v>198.48754873819999</v>
      </c>
      <c r="U2966" s="15" t="s">
        <v>614</v>
      </c>
      <c r="V2966" s="15" t="s">
        <v>615</v>
      </c>
    </row>
    <row r="2967" spans="1:22" ht="15" customHeight="1" x14ac:dyDescent="0.3">
      <c r="A2967" s="15" t="s">
        <v>98</v>
      </c>
      <c r="B2967" s="16">
        <v>42501</v>
      </c>
      <c r="C2967" s="16">
        <v>42501</v>
      </c>
      <c r="D2967" s="15">
        <f t="shared" si="96"/>
        <v>2016</v>
      </c>
      <c r="E2967" s="15" t="s">
        <v>27</v>
      </c>
      <c r="F2967" s="15" t="s">
        <v>233</v>
      </c>
      <c r="G2967" s="15"/>
      <c r="H2967" s="15"/>
      <c r="I2967" s="15"/>
      <c r="J2967" s="18">
        <v>1</v>
      </c>
      <c r="K2967" s="15" t="s">
        <v>239</v>
      </c>
      <c r="L2967" s="15" t="s">
        <v>240</v>
      </c>
      <c r="M2967" s="15" t="s">
        <v>14</v>
      </c>
      <c r="N2967" s="15" t="s">
        <v>7453</v>
      </c>
      <c r="O2967" s="15"/>
      <c r="P2967">
        <v>8.2528957887499998E-5</v>
      </c>
      <c r="Q2967" s="10"/>
      <c r="R2967">
        <f t="shared" si="94"/>
        <v>8.2528957887499992</v>
      </c>
      <c r="S2967" s="15">
        <v>1</v>
      </c>
      <c r="T2967">
        <f t="shared" si="95"/>
        <v>8.2528957887499992</v>
      </c>
      <c r="U2967" s="15" t="s">
        <v>616</v>
      </c>
      <c r="V2967" s="15" t="s">
        <v>617</v>
      </c>
    </row>
    <row r="2968" spans="1:22" ht="15" customHeight="1" x14ac:dyDescent="0.3">
      <c r="A2968" s="15" t="s">
        <v>97</v>
      </c>
      <c r="B2968" s="16">
        <v>42501</v>
      </c>
      <c r="C2968" s="16">
        <v>42501</v>
      </c>
      <c r="D2968" s="15">
        <f t="shared" si="96"/>
        <v>2016</v>
      </c>
      <c r="E2968" s="15" t="s">
        <v>27</v>
      </c>
      <c r="F2968" s="15" t="s">
        <v>367</v>
      </c>
      <c r="G2968" s="15"/>
      <c r="H2968" s="15"/>
      <c r="I2968" s="15"/>
      <c r="J2968" s="18">
        <v>1</v>
      </c>
      <c r="K2968" s="15" t="s">
        <v>263</v>
      </c>
      <c r="L2968" s="15" t="s">
        <v>240</v>
      </c>
      <c r="M2968" s="15" t="s">
        <v>7450</v>
      </c>
      <c r="N2968" s="15" t="s">
        <v>7452</v>
      </c>
      <c r="O2968" s="15"/>
      <c r="P2968">
        <v>2.4582977780100002E-4</v>
      </c>
      <c r="Q2968" s="10"/>
      <c r="R2968">
        <f t="shared" si="94"/>
        <v>24.582977780100002</v>
      </c>
      <c r="S2968" s="15">
        <v>1</v>
      </c>
      <c r="T2968">
        <f t="shared" si="95"/>
        <v>24.582977780100002</v>
      </c>
      <c r="U2968" s="15" t="s">
        <v>618</v>
      </c>
      <c r="V2968" s="15" t="s">
        <v>619</v>
      </c>
    </row>
    <row r="2969" spans="1:22" ht="15" customHeight="1" x14ac:dyDescent="0.3">
      <c r="A2969" s="15" t="s">
        <v>95</v>
      </c>
      <c r="B2969" s="16">
        <v>42501</v>
      </c>
      <c r="C2969" s="16">
        <v>42501</v>
      </c>
      <c r="D2969" s="15">
        <f t="shared" si="96"/>
        <v>2016</v>
      </c>
      <c r="E2969" s="15" t="s">
        <v>27</v>
      </c>
      <c r="F2969" s="15" t="s">
        <v>266</v>
      </c>
      <c r="G2969" s="15"/>
      <c r="H2969" s="15"/>
      <c r="I2969" s="15"/>
      <c r="J2969" s="18">
        <v>2</v>
      </c>
      <c r="K2969" s="15" t="s">
        <v>239</v>
      </c>
      <c r="L2969" s="15" t="s">
        <v>240</v>
      </c>
      <c r="M2969" s="15" t="s">
        <v>14</v>
      </c>
      <c r="N2969" s="15" t="s">
        <v>7452</v>
      </c>
      <c r="O2969" s="15"/>
      <c r="P2969">
        <v>5.0882391649799999E-5</v>
      </c>
      <c r="Q2969" s="10"/>
      <c r="R2969">
        <f t="shared" si="94"/>
        <v>5.0882391649800001</v>
      </c>
      <c r="S2969" s="15">
        <v>1</v>
      </c>
      <c r="T2969">
        <f t="shared" si="95"/>
        <v>10.17647832996</v>
      </c>
      <c r="U2969" s="15" t="s">
        <v>620</v>
      </c>
      <c r="V2969" s="15" t="s">
        <v>621</v>
      </c>
    </row>
    <row r="2970" spans="1:22" ht="15" customHeight="1" x14ac:dyDescent="0.3">
      <c r="A2970" s="15" t="s">
        <v>95</v>
      </c>
      <c r="B2970" s="16">
        <v>42501</v>
      </c>
      <c r="C2970" s="16">
        <v>42501</v>
      </c>
      <c r="D2970" s="15">
        <f t="shared" si="96"/>
        <v>2016</v>
      </c>
      <c r="E2970" s="15" t="s">
        <v>27</v>
      </c>
      <c r="F2970" s="15" t="s">
        <v>2440</v>
      </c>
      <c r="G2970" s="15"/>
      <c r="H2970" s="15"/>
      <c r="I2970" s="15"/>
      <c r="J2970" s="18">
        <v>0.5</v>
      </c>
      <c r="K2970" s="15" t="s">
        <v>239</v>
      </c>
      <c r="L2970" s="15" t="s">
        <v>240</v>
      </c>
      <c r="M2970" s="15" t="s">
        <v>14</v>
      </c>
      <c r="N2970" s="15" t="s">
        <v>7452</v>
      </c>
      <c r="O2970" s="15"/>
      <c r="P2970">
        <v>1.6161966114099999E-4</v>
      </c>
      <c r="Q2970" s="10"/>
      <c r="R2970">
        <f t="shared" si="94"/>
        <v>16.1619661141</v>
      </c>
      <c r="S2970" s="15">
        <v>1</v>
      </c>
      <c r="T2970">
        <f t="shared" si="95"/>
        <v>8.0809830570500001</v>
      </c>
      <c r="U2970" s="15" t="s">
        <v>622</v>
      </c>
      <c r="V2970" s="15" t="s">
        <v>623</v>
      </c>
    </row>
    <row r="2971" spans="1:22" ht="15" customHeight="1" x14ac:dyDescent="0.3">
      <c r="A2971" s="15" t="s">
        <v>95</v>
      </c>
      <c r="B2971" s="16">
        <v>42501</v>
      </c>
      <c r="C2971" s="16">
        <v>42501</v>
      </c>
      <c r="D2971" s="15">
        <f t="shared" si="96"/>
        <v>2016</v>
      </c>
      <c r="E2971" s="15" t="s">
        <v>27</v>
      </c>
      <c r="F2971" s="15" t="s">
        <v>2440</v>
      </c>
      <c r="G2971" s="15"/>
      <c r="H2971" s="15"/>
      <c r="I2971" s="15"/>
      <c r="J2971" s="18">
        <v>5</v>
      </c>
      <c r="K2971" s="15" t="s">
        <v>234</v>
      </c>
      <c r="L2971" s="15" t="s">
        <v>240</v>
      </c>
      <c r="M2971" s="15" t="s">
        <v>14</v>
      </c>
      <c r="N2971" s="15" t="s">
        <v>7453</v>
      </c>
      <c r="O2971" s="15"/>
      <c r="P2971">
        <v>1.4248483937899999E-4</v>
      </c>
      <c r="Q2971" s="10"/>
      <c r="R2971">
        <f t="shared" si="94"/>
        <v>14.2484839379</v>
      </c>
      <c r="S2971" s="15">
        <v>2</v>
      </c>
      <c r="T2971">
        <f t="shared" si="95"/>
        <v>142.48483937899999</v>
      </c>
      <c r="U2971" s="15" t="s">
        <v>624</v>
      </c>
      <c r="V2971" s="15" t="s">
        <v>625</v>
      </c>
    </row>
    <row r="2972" spans="1:22" ht="15" customHeight="1" x14ac:dyDescent="0.3">
      <c r="A2972" s="15" t="s">
        <v>95</v>
      </c>
      <c r="B2972" s="16">
        <v>42501</v>
      </c>
      <c r="C2972" s="16">
        <v>42501</v>
      </c>
      <c r="D2972" s="15">
        <f t="shared" si="96"/>
        <v>2016</v>
      </c>
      <c r="E2972" s="15" t="s">
        <v>27</v>
      </c>
      <c r="F2972" s="15" t="s">
        <v>360</v>
      </c>
      <c r="G2972" s="15"/>
      <c r="H2972" s="15"/>
      <c r="I2972" s="15"/>
      <c r="J2972" s="18">
        <v>2</v>
      </c>
      <c r="K2972" s="15" t="s">
        <v>239</v>
      </c>
      <c r="L2972" s="15" t="s">
        <v>240</v>
      </c>
      <c r="M2972" s="15" t="s">
        <v>14</v>
      </c>
      <c r="N2972" s="15" t="s">
        <v>7452</v>
      </c>
      <c r="O2972" s="15"/>
      <c r="P2972">
        <v>3.1480623242499998E-4</v>
      </c>
      <c r="Q2972" s="10"/>
      <c r="R2972">
        <f t="shared" si="94"/>
        <v>31.480623242499998</v>
      </c>
      <c r="S2972" s="15">
        <v>1</v>
      </c>
      <c r="T2972">
        <f t="shared" si="95"/>
        <v>62.961246484999997</v>
      </c>
      <c r="U2972" s="15" t="s">
        <v>626</v>
      </c>
      <c r="V2972" s="15" t="s">
        <v>627</v>
      </c>
    </row>
    <row r="2973" spans="1:22" ht="15" customHeight="1" x14ac:dyDescent="0.3">
      <c r="A2973" s="15" t="s">
        <v>95</v>
      </c>
      <c r="B2973" s="16">
        <v>42501</v>
      </c>
      <c r="C2973" s="16">
        <v>42501</v>
      </c>
      <c r="D2973" s="15">
        <f t="shared" si="96"/>
        <v>2016</v>
      </c>
      <c r="E2973" s="15" t="s">
        <v>27</v>
      </c>
      <c r="F2973" s="15" t="s">
        <v>2440</v>
      </c>
      <c r="G2973" s="15"/>
      <c r="H2973" s="15"/>
      <c r="I2973" s="15"/>
      <c r="J2973" s="18">
        <v>2</v>
      </c>
      <c r="K2973" s="15" t="s">
        <v>239</v>
      </c>
      <c r="L2973" s="15" t="s">
        <v>240</v>
      </c>
      <c r="M2973" s="15" t="s">
        <v>14</v>
      </c>
      <c r="N2973" s="15" t="s">
        <v>7452</v>
      </c>
      <c r="O2973" s="15"/>
      <c r="P2973">
        <v>1.98034880489E-4</v>
      </c>
      <c r="Q2973" s="10"/>
      <c r="R2973">
        <f t="shared" si="94"/>
        <v>19.8034880489</v>
      </c>
      <c r="S2973" s="15">
        <v>1</v>
      </c>
      <c r="T2973">
        <f t="shared" si="95"/>
        <v>39.606976097800001</v>
      </c>
      <c r="U2973" s="15" t="s">
        <v>628</v>
      </c>
      <c r="V2973" s="15" t="s">
        <v>629</v>
      </c>
    </row>
    <row r="2974" spans="1:22" ht="15" customHeight="1" x14ac:dyDescent="0.3">
      <c r="A2974" s="15" t="s">
        <v>95</v>
      </c>
      <c r="B2974" s="16">
        <v>42501</v>
      </c>
      <c r="C2974" s="16">
        <v>42501</v>
      </c>
      <c r="D2974" s="15">
        <f t="shared" si="96"/>
        <v>2016</v>
      </c>
      <c r="E2974" s="15" t="s">
        <v>27</v>
      </c>
      <c r="F2974" s="15" t="s">
        <v>360</v>
      </c>
      <c r="G2974" s="15"/>
      <c r="H2974" s="15"/>
      <c r="I2974" s="15"/>
      <c r="J2974" s="18">
        <v>4</v>
      </c>
      <c r="K2974" s="15" t="s">
        <v>263</v>
      </c>
      <c r="L2974" s="15" t="s">
        <v>240</v>
      </c>
      <c r="M2974" s="15" t="s">
        <v>14</v>
      </c>
      <c r="N2974" s="15" t="s">
        <v>7452</v>
      </c>
      <c r="O2974" s="15"/>
      <c r="P2974">
        <v>3.2022841340200001E-4</v>
      </c>
      <c r="Q2974" s="10"/>
      <c r="R2974">
        <f t="shared" si="94"/>
        <v>32.022841340200003</v>
      </c>
      <c r="S2974" s="15">
        <v>1</v>
      </c>
      <c r="T2974">
        <f t="shared" si="95"/>
        <v>128.09136536080001</v>
      </c>
      <c r="U2974" s="15" t="s">
        <v>630</v>
      </c>
      <c r="V2974" s="15" t="s">
        <v>631</v>
      </c>
    </row>
    <row r="2975" spans="1:22" ht="15" customHeight="1" x14ac:dyDescent="0.3">
      <c r="A2975" s="15" t="s">
        <v>95</v>
      </c>
      <c r="B2975" s="16">
        <v>42501</v>
      </c>
      <c r="C2975" s="16">
        <v>42501</v>
      </c>
      <c r="D2975" s="15">
        <f t="shared" si="96"/>
        <v>2016</v>
      </c>
      <c r="E2975" s="15" t="s">
        <v>27</v>
      </c>
      <c r="F2975" s="15" t="s">
        <v>2440</v>
      </c>
      <c r="G2975" s="15"/>
      <c r="H2975" s="15"/>
      <c r="I2975" s="15"/>
      <c r="J2975" s="18">
        <v>2</v>
      </c>
      <c r="K2975" s="15" t="s">
        <v>239</v>
      </c>
      <c r="L2975" s="15" t="s">
        <v>240</v>
      </c>
      <c r="M2975" s="15" t="s">
        <v>14</v>
      </c>
      <c r="N2975" s="15" t="s">
        <v>7453</v>
      </c>
      <c r="O2975" s="15"/>
      <c r="P2975">
        <v>1.5761721898199999E-4</v>
      </c>
      <c r="Q2975" s="10"/>
      <c r="R2975">
        <f t="shared" si="94"/>
        <v>15.761721898199999</v>
      </c>
      <c r="S2975" s="15">
        <v>1</v>
      </c>
      <c r="T2975">
        <f t="shared" si="95"/>
        <v>31.523443796399999</v>
      </c>
      <c r="U2975" s="15" t="s">
        <v>632</v>
      </c>
      <c r="V2975" s="15" t="s">
        <v>633</v>
      </c>
    </row>
    <row r="2976" spans="1:22" ht="15" customHeight="1" x14ac:dyDescent="0.3">
      <c r="A2976" s="15" t="s">
        <v>95</v>
      </c>
      <c r="B2976" s="16">
        <v>42501</v>
      </c>
      <c r="C2976" s="16">
        <v>42501</v>
      </c>
      <c r="D2976" s="15">
        <f t="shared" si="96"/>
        <v>2016</v>
      </c>
      <c r="E2976" s="15" t="s">
        <v>27</v>
      </c>
      <c r="F2976" s="15" t="s">
        <v>266</v>
      </c>
      <c r="G2976" s="15"/>
      <c r="H2976" s="15"/>
      <c r="I2976" s="15"/>
      <c r="J2976" s="18">
        <v>4</v>
      </c>
      <c r="K2976" s="15" t="s">
        <v>263</v>
      </c>
      <c r="L2976" s="15" t="s">
        <v>240</v>
      </c>
      <c r="M2976" s="15" t="s">
        <v>14</v>
      </c>
      <c r="N2976" s="15" t="s">
        <v>7452</v>
      </c>
      <c r="O2976" s="15"/>
      <c r="P2976">
        <v>1.84947952401E-4</v>
      </c>
      <c r="Q2976" s="10"/>
      <c r="R2976">
        <f t="shared" si="94"/>
        <v>18.4947952401</v>
      </c>
      <c r="S2976" s="15">
        <v>1</v>
      </c>
      <c r="T2976">
        <f t="shared" si="95"/>
        <v>73.979180960400001</v>
      </c>
      <c r="U2976" s="15" t="s">
        <v>634</v>
      </c>
      <c r="V2976" s="15" t="s">
        <v>635</v>
      </c>
    </row>
    <row r="2977" spans="1:22" ht="15" customHeight="1" x14ac:dyDescent="0.3">
      <c r="A2977" s="15" t="s">
        <v>95</v>
      </c>
      <c r="B2977" s="16">
        <v>42501</v>
      </c>
      <c r="C2977" s="16">
        <v>42501</v>
      </c>
      <c r="D2977" s="15">
        <f t="shared" si="96"/>
        <v>2016</v>
      </c>
      <c r="E2977" s="15" t="s">
        <v>27</v>
      </c>
      <c r="F2977" s="15" t="s">
        <v>360</v>
      </c>
      <c r="G2977" s="15"/>
      <c r="H2977" s="15"/>
      <c r="I2977" s="15"/>
      <c r="J2977" s="18">
        <v>4</v>
      </c>
      <c r="K2977" s="15" t="s">
        <v>263</v>
      </c>
      <c r="L2977" s="15" t="s">
        <v>240</v>
      </c>
      <c r="M2977" s="15" t="s">
        <v>14</v>
      </c>
      <c r="N2977" s="15" t="s">
        <v>7452</v>
      </c>
      <c r="O2977" s="15"/>
      <c r="P2977">
        <v>1.4961880557300001E-4</v>
      </c>
      <c r="Q2977" s="10"/>
      <c r="R2977">
        <f t="shared" si="94"/>
        <v>14.961880557300001</v>
      </c>
      <c r="S2977" s="15">
        <v>1</v>
      </c>
      <c r="T2977">
        <f t="shared" si="95"/>
        <v>59.847522229200003</v>
      </c>
      <c r="U2977" s="15" t="s">
        <v>636</v>
      </c>
      <c r="V2977" s="15" t="s">
        <v>637</v>
      </c>
    </row>
    <row r="2978" spans="1:22" ht="15" customHeight="1" x14ac:dyDescent="0.3">
      <c r="A2978" s="15" t="s">
        <v>91</v>
      </c>
      <c r="B2978" s="16">
        <v>42501</v>
      </c>
      <c r="C2978" s="16">
        <v>42501</v>
      </c>
      <c r="D2978" s="15">
        <f t="shared" si="96"/>
        <v>2016</v>
      </c>
      <c r="E2978" s="15" t="s">
        <v>27</v>
      </c>
      <c r="F2978" s="15" t="s">
        <v>262</v>
      </c>
      <c r="G2978" s="15"/>
      <c r="H2978" s="15"/>
      <c r="I2978" s="15"/>
      <c r="J2978" s="18">
        <v>5</v>
      </c>
      <c r="K2978" s="15" t="s">
        <v>234</v>
      </c>
      <c r="L2978" s="15" t="s">
        <v>245</v>
      </c>
      <c r="M2978" s="15" t="s">
        <v>14</v>
      </c>
      <c r="N2978" s="15" t="s">
        <v>7453</v>
      </c>
      <c r="O2978" s="15"/>
      <c r="P2978">
        <v>2.6959498666499998E-4</v>
      </c>
      <c r="Q2978" s="10"/>
      <c r="R2978">
        <f t="shared" si="94"/>
        <v>26.959498666499996</v>
      </c>
      <c r="S2978" s="15">
        <v>2</v>
      </c>
      <c r="T2978">
        <f t="shared" si="95"/>
        <v>269.59498666499996</v>
      </c>
      <c r="U2978" s="15" t="s">
        <v>638</v>
      </c>
      <c r="V2978" s="15" t="s">
        <v>639</v>
      </c>
    </row>
    <row r="2979" spans="1:22" ht="15" customHeight="1" x14ac:dyDescent="0.3">
      <c r="A2979" s="15" t="s">
        <v>73</v>
      </c>
      <c r="B2979" s="16">
        <v>42514</v>
      </c>
      <c r="C2979" s="16">
        <v>42514</v>
      </c>
      <c r="D2979" s="15">
        <f t="shared" si="96"/>
        <v>2016</v>
      </c>
      <c r="E2979" s="15" t="s">
        <v>27</v>
      </c>
      <c r="F2979" s="15" t="s">
        <v>2440</v>
      </c>
      <c r="G2979" s="15"/>
      <c r="H2979" s="15"/>
      <c r="I2979" s="15"/>
      <c r="J2979" s="18">
        <v>0.5</v>
      </c>
      <c r="K2979" s="15" t="s">
        <v>234</v>
      </c>
      <c r="L2979" s="15" t="s">
        <v>240</v>
      </c>
      <c r="M2979" s="15" t="s">
        <v>7450</v>
      </c>
      <c r="N2979" s="15" t="s">
        <v>7453</v>
      </c>
      <c r="O2979" s="15"/>
      <c r="P2979">
        <v>5.2406627386000001E-4</v>
      </c>
      <c r="Q2979" s="10"/>
      <c r="R2979">
        <f t="shared" si="94"/>
        <v>52.406627386000004</v>
      </c>
      <c r="S2979" s="15">
        <v>2</v>
      </c>
      <c r="T2979">
        <f t="shared" si="95"/>
        <v>52.406627386000004</v>
      </c>
      <c r="U2979" s="15" t="s">
        <v>640</v>
      </c>
      <c r="V2979" s="15" t="s">
        <v>641</v>
      </c>
    </row>
    <row r="2980" spans="1:22" ht="15" customHeight="1" x14ac:dyDescent="0.3">
      <c r="A2980" s="15" t="s">
        <v>73</v>
      </c>
      <c r="B2980" s="16">
        <v>42514</v>
      </c>
      <c r="C2980" s="16">
        <v>42514</v>
      </c>
      <c r="D2980" s="15">
        <f t="shared" si="96"/>
        <v>2016</v>
      </c>
      <c r="E2980" s="15" t="s">
        <v>27</v>
      </c>
      <c r="F2980" s="15" t="s">
        <v>233</v>
      </c>
      <c r="G2980" s="15"/>
      <c r="H2980" s="15"/>
      <c r="I2980" s="15"/>
      <c r="J2980" s="18">
        <v>1</v>
      </c>
      <c r="K2980" s="15" t="s">
        <v>263</v>
      </c>
      <c r="L2980" s="15" t="s">
        <v>240</v>
      </c>
      <c r="M2980" s="15" t="s">
        <v>14</v>
      </c>
      <c r="N2980" s="15" t="s">
        <v>7453</v>
      </c>
      <c r="O2980" s="15"/>
      <c r="P2980">
        <v>1.88969457111E-4</v>
      </c>
      <c r="Q2980" s="10"/>
      <c r="R2980">
        <f t="shared" si="94"/>
        <v>18.896945711099999</v>
      </c>
      <c r="S2980" s="15">
        <v>1</v>
      </c>
      <c r="T2980">
        <f t="shared" si="95"/>
        <v>18.896945711099999</v>
      </c>
      <c r="U2980" s="15" t="s">
        <v>642</v>
      </c>
      <c r="V2980" s="15" t="s">
        <v>643</v>
      </c>
    </row>
    <row r="2981" spans="1:22" ht="15" customHeight="1" x14ac:dyDescent="0.3">
      <c r="A2981" s="15" t="s">
        <v>73</v>
      </c>
      <c r="B2981" s="16">
        <v>42514</v>
      </c>
      <c r="C2981" s="16">
        <v>42514</v>
      </c>
      <c r="D2981" s="15">
        <f t="shared" si="96"/>
        <v>2016</v>
      </c>
      <c r="E2981" s="15" t="s">
        <v>27</v>
      </c>
      <c r="F2981" s="15" t="s">
        <v>233</v>
      </c>
      <c r="G2981" s="15"/>
      <c r="H2981" s="15"/>
      <c r="I2981" s="15"/>
      <c r="J2981" s="18">
        <v>1</v>
      </c>
      <c r="K2981" s="15" t="s">
        <v>234</v>
      </c>
      <c r="L2981" s="15" t="s">
        <v>240</v>
      </c>
      <c r="M2981" s="15" t="s">
        <v>14</v>
      </c>
      <c r="N2981" s="15" t="s">
        <v>7453</v>
      </c>
      <c r="O2981" s="15"/>
      <c r="P2981">
        <v>2.7365773231099999E-4</v>
      </c>
      <c r="Q2981" s="10"/>
      <c r="R2981">
        <f t="shared" si="94"/>
        <v>27.3657732311</v>
      </c>
      <c r="S2981" s="15">
        <v>2</v>
      </c>
      <c r="T2981">
        <f t="shared" si="95"/>
        <v>54.731546462200001</v>
      </c>
      <c r="U2981" s="15" t="s">
        <v>644</v>
      </c>
      <c r="V2981" s="15" t="s">
        <v>645</v>
      </c>
    </row>
    <row r="2982" spans="1:22" ht="15" customHeight="1" x14ac:dyDescent="0.3">
      <c r="A2982" s="15" t="s">
        <v>73</v>
      </c>
      <c r="B2982" s="16">
        <v>42514</v>
      </c>
      <c r="C2982" s="16">
        <v>42514</v>
      </c>
      <c r="D2982" s="15">
        <f t="shared" si="96"/>
        <v>2016</v>
      </c>
      <c r="E2982" s="15" t="s">
        <v>27</v>
      </c>
      <c r="F2982" s="15" t="s">
        <v>2440</v>
      </c>
      <c r="G2982" s="15"/>
      <c r="H2982" s="15"/>
      <c r="I2982" s="15"/>
      <c r="J2982" s="18">
        <v>4</v>
      </c>
      <c r="K2982" s="15" t="s">
        <v>239</v>
      </c>
      <c r="L2982" s="15" t="s">
        <v>240</v>
      </c>
      <c r="M2982" s="15" t="s">
        <v>7450</v>
      </c>
      <c r="N2982" s="15" t="s">
        <v>7452</v>
      </c>
      <c r="O2982" s="15"/>
      <c r="P2982">
        <v>3.8582673981199999E-4</v>
      </c>
      <c r="Q2982" s="10"/>
      <c r="R2982">
        <f t="shared" si="94"/>
        <v>38.582673981200003</v>
      </c>
      <c r="S2982" s="15">
        <v>1</v>
      </c>
      <c r="T2982">
        <f t="shared" si="95"/>
        <v>154.33069592480001</v>
      </c>
      <c r="U2982" s="15" t="s">
        <v>646</v>
      </c>
      <c r="V2982" s="15" t="s">
        <v>647</v>
      </c>
    </row>
    <row r="2983" spans="1:22" ht="15" customHeight="1" x14ac:dyDescent="0.3">
      <c r="A2983" s="15" t="s">
        <v>74</v>
      </c>
      <c r="B2983" s="16">
        <v>42514</v>
      </c>
      <c r="C2983" s="16">
        <v>42514</v>
      </c>
      <c r="D2983" s="15">
        <f t="shared" si="96"/>
        <v>2016</v>
      </c>
      <c r="E2983" s="15" t="s">
        <v>27</v>
      </c>
      <c r="F2983" s="15" t="s">
        <v>233</v>
      </c>
      <c r="G2983" s="15"/>
      <c r="H2983" s="15"/>
      <c r="I2983" s="15"/>
      <c r="J2983" s="18">
        <v>1</v>
      </c>
      <c r="K2983" s="15" t="s">
        <v>239</v>
      </c>
      <c r="L2983" s="15" t="s">
        <v>240</v>
      </c>
      <c r="M2983" s="15" t="s">
        <v>7450</v>
      </c>
      <c r="N2983" s="15" t="s">
        <v>7452</v>
      </c>
      <c r="O2983" s="15"/>
      <c r="P2983">
        <v>6.8364599584199996E-5</v>
      </c>
      <c r="Q2983" s="10"/>
      <c r="R2983">
        <f t="shared" si="94"/>
        <v>6.8364599584199999</v>
      </c>
      <c r="S2983" s="15">
        <v>1</v>
      </c>
      <c r="T2983">
        <f t="shared" si="95"/>
        <v>6.8364599584199999</v>
      </c>
      <c r="U2983" s="15" t="s">
        <v>648</v>
      </c>
      <c r="V2983" s="15" t="s">
        <v>649</v>
      </c>
    </row>
    <row r="2984" spans="1:22" ht="15" customHeight="1" x14ac:dyDescent="0.3">
      <c r="A2984" s="15" t="s">
        <v>75</v>
      </c>
      <c r="B2984" s="16">
        <v>42514</v>
      </c>
      <c r="C2984" s="16">
        <v>42514</v>
      </c>
      <c r="D2984" s="15">
        <f t="shared" si="96"/>
        <v>2016</v>
      </c>
      <c r="E2984" s="15" t="s">
        <v>27</v>
      </c>
      <c r="F2984" s="15" t="s">
        <v>233</v>
      </c>
      <c r="G2984" s="15"/>
      <c r="H2984" s="15"/>
      <c r="I2984" s="15"/>
      <c r="J2984" s="18">
        <v>3</v>
      </c>
      <c r="K2984" s="15" t="s">
        <v>239</v>
      </c>
      <c r="L2984" s="15" t="s">
        <v>240</v>
      </c>
      <c r="M2984" s="15" t="s">
        <v>14</v>
      </c>
      <c r="N2984" s="15" t="s">
        <v>7453</v>
      </c>
      <c r="O2984" s="15"/>
      <c r="P2984">
        <v>3.52987181253E-4</v>
      </c>
      <c r="Q2984" s="10"/>
      <c r="R2984">
        <f t="shared" si="94"/>
        <v>35.298718125299999</v>
      </c>
      <c r="S2984" s="15">
        <v>1</v>
      </c>
      <c r="T2984">
        <f t="shared" si="95"/>
        <v>105.8961543759</v>
      </c>
      <c r="U2984" s="15" t="s">
        <v>650</v>
      </c>
      <c r="V2984" s="15" t="s">
        <v>651</v>
      </c>
    </row>
    <row r="2985" spans="1:22" ht="15" customHeight="1" x14ac:dyDescent="0.3">
      <c r="A2985" s="15" t="s">
        <v>78</v>
      </c>
      <c r="B2985" s="16">
        <v>42514</v>
      </c>
      <c r="C2985" s="16">
        <v>42514</v>
      </c>
      <c r="D2985" s="15">
        <f t="shared" si="96"/>
        <v>2016</v>
      </c>
      <c r="E2985" s="15" t="s">
        <v>27</v>
      </c>
      <c r="F2985" s="15" t="s">
        <v>233</v>
      </c>
      <c r="G2985" s="15"/>
      <c r="H2985" s="15"/>
      <c r="I2985" s="15"/>
      <c r="J2985" s="18">
        <v>1</v>
      </c>
      <c r="K2985" s="15" t="s">
        <v>239</v>
      </c>
      <c r="L2985" s="15" t="s">
        <v>240</v>
      </c>
      <c r="M2985" s="15" t="s">
        <v>14</v>
      </c>
      <c r="N2985" s="15" t="s">
        <v>7453</v>
      </c>
      <c r="O2985" s="15"/>
      <c r="P2985">
        <v>1.6302598122799999E-4</v>
      </c>
      <c r="Q2985" s="10"/>
      <c r="R2985">
        <f t="shared" si="94"/>
        <v>16.302598122799999</v>
      </c>
      <c r="S2985" s="15">
        <v>1</v>
      </c>
      <c r="T2985">
        <f t="shared" si="95"/>
        <v>16.302598122799999</v>
      </c>
      <c r="U2985" s="15" t="s">
        <v>652</v>
      </c>
      <c r="V2985" s="15" t="s">
        <v>653</v>
      </c>
    </row>
    <row r="2986" spans="1:22" ht="15" customHeight="1" x14ac:dyDescent="0.3">
      <c r="A2986" s="15" t="s">
        <v>78</v>
      </c>
      <c r="B2986" s="16">
        <v>42514</v>
      </c>
      <c r="C2986" s="16">
        <v>42514</v>
      </c>
      <c r="D2986" s="15">
        <f t="shared" si="96"/>
        <v>2016</v>
      </c>
      <c r="E2986" s="15" t="s">
        <v>27</v>
      </c>
      <c r="F2986" s="15" t="s">
        <v>233</v>
      </c>
      <c r="G2986" s="15"/>
      <c r="H2986" s="15"/>
      <c r="I2986" s="15"/>
      <c r="J2986" s="18">
        <v>2</v>
      </c>
      <c r="K2986" s="15" t="s">
        <v>239</v>
      </c>
      <c r="L2986" s="15" t="s">
        <v>240</v>
      </c>
      <c r="M2986" s="15" t="s">
        <v>14</v>
      </c>
      <c r="N2986" s="15" t="s">
        <v>7453</v>
      </c>
      <c r="O2986" s="15"/>
      <c r="P2986">
        <v>1.2619072363600001E-4</v>
      </c>
      <c r="Q2986" s="10"/>
      <c r="R2986">
        <f t="shared" si="94"/>
        <v>12.619072363600001</v>
      </c>
      <c r="S2986" s="15">
        <v>1</v>
      </c>
      <c r="T2986">
        <f t="shared" si="95"/>
        <v>25.238144727200002</v>
      </c>
      <c r="U2986" s="15" t="s">
        <v>654</v>
      </c>
      <c r="V2986" s="15" t="s">
        <v>655</v>
      </c>
    </row>
    <row r="2987" spans="1:22" ht="15" customHeight="1" x14ac:dyDescent="0.3">
      <c r="A2987" s="15" t="s">
        <v>78</v>
      </c>
      <c r="B2987" s="16">
        <v>42514</v>
      </c>
      <c r="C2987" s="16">
        <v>42514</v>
      </c>
      <c r="D2987" s="15">
        <f t="shared" si="96"/>
        <v>2016</v>
      </c>
      <c r="E2987" s="15" t="s">
        <v>27</v>
      </c>
      <c r="F2987" s="15" t="s">
        <v>233</v>
      </c>
      <c r="G2987" s="15"/>
      <c r="H2987" s="15"/>
      <c r="I2987" s="15"/>
      <c r="J2987" s="18">
        <v>1</v>
      </c>
      <c r="K2987" s="15" t="s">
        <v>234</v>
      </c>
      <c r="L2987" s="15" t="s">
        <v>240</v>
      </c>
      <c r="M2987" s="15" t="s">
        <v>7450</v>
      </c>
      <c r="N2987" s="15" t="s">
        <v>7452</v>
      </c>
      <c r="O2987" s="15"/>
      <c r="P2987">
        <v>5.78319058133E-5</v>
      </c>
      <c r="Q2987" s="10"/>
      <c r="R2987">
        <f t="shared" ref="R2987:R3050" si="97">P2987*100000</f>
        <v>5.7831905813300004</v>
      </c>
      <c r="S2987" s="15">
        <v>2</v>
      </c>
      <c r="T2987">
        <f t="shared" si="95"/>
        <v>11.566381162660001</v>
      </c>
      <c r="U2987" s="15" t="s">
        <v>656</v>
      </c>
      <c r="V2987" s="15" t="s">
        <v>657</v>
      </c>
    </row>
    <row r="2988" spans="1:22" ht="15" customHeight="1" x14ac:dyDescent="0.3">
      <c r="A2988" s="15" t="s">
        <v>71</v>
      </c>
      <c r="B2988" s="16">
        <v>42514</v>
      </c>
      <c r="C2988" s="16">
        <v>42514</v>
      </c>
      <c r="D2988" s="15">
        <f t="shared" si="96"/>
        <v>2016</v>
      </c>
      <c r="E2988" s="15" t="s">
        <v>27</v>
      </c>
      <c r="F2988" s="15" t="s">
        <v>233</v>
      </c>
      <c r="G2988" s="15"/>
      <c r="H2988" s="15"/>
      <c r="I2988" s="15" t="s">
        <v>70</v>
      </c>
      <c r="J2988" s="18">
        <v>2</v>
      </c>
      <c r="K2988" s="15" t="s">
        <v>234</v>
      </c>
      <c r="L2988" s="15" t="s">
        <v>240</v>
      </c>
      <c r="M2988" s="15" t="s">
        <v>14</v>
      </c>
      <c r="N2988" s="15" t="s">
        <v>7453</v>
      </c>
      <c r="O2988" s="15"/>
      <c r="P2988">
        <v>5.5485179750199996E-4</v>
      </c>
      <c r="Q2988" s="10"/>
      <c r="R2988">
        <f t="shared" si="97"/>
        <v>55.485179750199997</v>
      </c>
      <c r="S2988" s="15">
        <v>2</v>
      </c>
      <c r="T2988">
        <f t="shared" ref="T2988:T3051" si="98">J2988*R2988*S2988</f>
        <v>221.94071900079999</v>
      </c>
      <c r="U2988" s="15" t="s">
        <v>658</v>
      </c>
      <c r="V2988" s="15" t="s">
        <v>659</v>
      </c>
    </row>
    <row r="2989" spans="1:22" ht="15" customHeight="1" x14ac:dyDescent="0.3">
      <c r="A2989" s="15" t="s">
        <v>54</v>
      </c>
      <c r="B2989" s="16">
        <v>42515</v>
      </c>
      <c r="C2989" s="16">
        <v>42515</v>
      </c>
      <c r="D2989" s="15">
        <f t="shared" si="96"/>
        <v>2016</v>
      </c>
      <c r="E2989" s="15" t="s">
        <v>27</v>
      </c>
      <c r="F2989" s="15" t="s">
        <v>262</v>
      </c>
      <c r="G2989" s="15"/>
      <c r="H2989" s="15"/>
      <c r="I2989" s="15"/>
      <c r="J2989" s="18">
        <v>1</v>
      </c>
      <c r="K2989" s="15" t="s">
        <v>234</v>
      </c>
      <c r="L2989" s="15" t="s">
        <v>240</v>
      </c>
      <c r="M2989" s="15" t="s">
        <v>14</v>
      </c>
      <c r="N2989" s="15" t="s">
        <v>7452</v>
      </c>
      <c r="O2989" s="15"/>
      <c r="P2989">
        <v>7.5048936986900006E-5</v>
      </c>
      <c r="Q2989" s="10"/>
      <c r="R2989">
        <f t="shared" si="97"/>
        <v>7.5048936986900001</v>
      </c>
      <c r="S2989" s="15">
        <v>2</v>
      </c>
      <c r="T2989">
        <f t="shared" si="98"/>
        <v>15.00978739738</v>
      </c>
      <c r="U2989" s="15" t="s">
        <v>660</v>
      </c>
      <c r="V2989" s="15" t="s">
        <v>661</v>
      </c>
    </row>
    <row r="2990" spans="1:22" ht="15" customHeight="1" x14ac:dyDescent="0.3">
      <c r="A2990" s="15" t="s">
        <v>54</v>
      </c>
      <c r="B2990" s="16">
        <v>42515</v>
      </c>
      <c r="C2990" s="16">
        <v>42515</v>
      </c>
      <c r="D2990" s="15">
        <f t="shared" si="96"/>
        <v>2016</v>
      </c>
      <c r="E2990" s="15" t="s">
        <v>27</v>
      </c>
      <c r="F2990" s="15" t="s">
        <v>289</v>
      </c>
      <c r="G2990" s="15"/>
      <c r="H2990" s="15"/>
      <c r="I2990" s="15"/>
      <c r="J2990" s="18">
        <v>1</v>
      </c>
      <c r="K2990" s="15" t="s">
        <v>234</v>
      </c>
      <c r="L2990" s="15" t="s">
        <v>240</v>
      </c>
      <c r="M2990" s="15" t="s">
        <v>14</v>
      </c>
      <c r="N2990" s="15" t="s">
        <v>7452</v>
      </c>
      <c r="O2990" s="15"/>
      <c r="P2990">
        <v>1.6941986202499999E-4</v>
      </c>
      <c r="Q2990" s="10"/>
      <c r="R2990">
        <f t="shared" si="97"/>
        <v>16.941986202500001</v>
      </c>
      <c r="S2990" s="15">
        <v>2</v>
      </c>
      <c r="T2990">
        <f t="shared" si="98"/>
        <v>33.883972405000002</v>
      </c>
      <c r="U2990" s="15" t="s">
        <v>662</v>
      </c>
      <c r="V2990" s="15" t="s">
        <v>663</v>
      </c>
    </row>
    <row r="2991" spans="1:22" ht="15" customHeight="1" x14ac:dyDescent="0.3">
      <c r="A2991" s="15" t="s">
        <v>52</v>
      </c>
      <c r="B2991" s="16">
        <v>42515</v>
      </c>
      <c r="C2991" s="16">
        <v>42515</v>
      </c>
      <c r="D2991" s="15">
        <f t="shared" si="96"/>
        <v>2016</v>
      </c>
      <c r="E2991" s="15" t="s">
        <v>27</v>
      </c>
      <c r="F2991" s="15" t="s">
        <v>233</v>
      </c>
      <c r="G2991" s="15"/>
      <c r="H2991" s="15"/>
      <c r="I2991" s="15"/>
      <c r="J2991" s="18">
        <v>1</v>
      </c>
      <c r="K2991" s="15" t="s">
        <v>234</v>
      </c>
      <c r="L2991" s="15" t="s">
        <v>240</v>
      </c>
      <c r="M2991" s="15" t="s">
        <v>14</v>
      </c>
      <c r="N2991" s="15" t="s">
        <v>7452</v>
      </c>
      <c r="O2991" s="15"/>
      <c r="P2991">
        <v>5.8712948270399998E-5</v>
      </c>
      <c r="Q2991" s="10"/>
      <c r="R2991">
        <f t="shared" si="97"/>
        <v>5.8712948270399998</v>
      </c>
      <c r="S2991" s="15">
        <v>2</v>
      </c>
      <c r="T2991">
        <f t="shared" si="98"/>
        <v>11.74258965408</v>
      </c>
      <c r="U2991" s="15" t="s">
        <v>664</v>
      </c>
      <c r="V2991" s="15" t="s">
        <v>665</v>
      </c>
    </row>
    <row r="2992" spans="1:22" ht="15" customHeight="1" x14ac:dyDescent="0.3">
      <c r="A2992" s="15" t="s">
        <v>52</v>
      </c>
      <c r="B2992" s="16">
        <v>42515</v>
      </c>
      <c r="C2992" s="16">
        <v>42515</v>
      </c>
      <c r="D2992" s="15">
        <f t="shared" si="96"/>
        <v>2016</v>
      </c>
      <c r="E2992" s="15" t="s">
        <v>27</v>
      </c>
      <c r="F2992" s="15" t="s">
        <v>233</v>
      </c>
      <c r="G2992" s="15"/>
      <c r="H2992" s="15"/>
      <c r="I2992" s="15"/>
      <c r="J2992" s="18">
        <v>1</v>
      </c>
      <c r="K2992" s="15" t="s">
        <v>234</v>
      </c>
      <c r="L2992" s="15" t="s">
        <v>240</v>
      </c>
      <c r="M2992" s="15" t="s">
        <v>14</v>
      </c>
      <c r="N2992" s="15" t="s">
        <v>7452</v>
      </c>
      <c r="O2992" s="15"/>
      <c r="P2992">
        <v>1.6029721051799999E-5</v>
      </c>
      <c r="Q2992" s="10"/>
      <c r="R2992">
        <f t="shared" si="97"/>
        <v>1.6029721051799999</v>
      </c>
      <c r="S2992" s="15">
        <v>2</v>
      </c>
      <c r="T2992">
        <f t="shared" si="98"/>
        <v>3.2059442103599998</v>
      </c>
      <c r="U2992" s="15" t="s">
        <v>666</v>
      </c>
      <c r="V2992" s="15" t="s">
        <v>667</v>
      </c>
    </row>
    <row r="2993" spans="1:22" ht="15" customHeight="1" x14ac:dyDescent="0.3">
      <c r="A2993" s="15" t="s">
        <v>53</v>
      </c>
      <c r="B2993" s="16">
        <v>42515</v>
      </c>
      <c r="C2993" s="16">
        <v>42515</v>
      </c>
      <c r="D2993" s="15">
        <f t="shared" si="96"/>
        <v>2016</v>
      </c>
      <c r="E2993" s="15" t="s">
        <v>27</v>
      </c>
      <c r="F2993" s="15" t="s">
        <v>233</v>
      </c>
      <c r="G2993" s="15"/>
      <c r="H2993" s="15"/>
      <c r="I2993" s="15"/>
      <c r="J2993" s="18">
        <v>0.5</v>
      </c>
      <c r="K2993" s="15" t="s">
        <v>239</v>
      </c>
      <c r="L2993" s="15" t="s">
        <v>240</v>
      </c>
      <c r="M2993" s="15" t="s">
        <v>14</v>
      </c>
      <c r="N2993" s="15" t="s">
        <v>7452</v>
      </c>
      <c r="O2993" s="15"/>
      <c r="P2993">
        <v>3.0596223443400003E-5</v>
      </c>
      <c r="Q2993" s="10"/>
      <c r="R2993">
        <f t="shared" si="97"/>
        <v>3.0596223443400001</v>
      </c>
      <c r="S2993" s="15">
        <v>1</v>
      </c>
      <c r="T2993">
        <f t="shared" si="98"/>
        <v>1.5298111721700001</v>
      </c>
      <c r="U2993" s="15" t="s">
        <v>668</v>
      </c>
      <c r="V2993" s="15" t="s">
        <v>669</v>
      </c>
    </row>
    <row r="2994" spans="1:22" ht="15" customHeight="1" x14ac:dyDescent="0.3">
      <c r="A2994" s="15" t="s">
        <v>72</v>
      </c>
      <c r="B2994" s="16">
        <v>42515</v>
      </c>
      <c r="C2994" s="16">
        <v>42515</v>
      </c>
      <c r="D2994" s="15">
        <f t="shared" si="96"/>
        <v>2016</v>
      </c>
      <c r="E2994" s="15" t="s">
        <v>27</v>
      </c>
      <c r="F2994" s="15" t="s">
        <v>262</v>
      </c>
      <c r="G2994" s="15"/>
      <c r="H2994" s="15"/>
      <c r="I2994" s="15"/>
      <c r="J2994" s="18">
        <v>6</v>
      </c>
      <c r="K2994" s="15" t="s">
        <v>234</v>
      </c>
      <c r="L2994" s="15" t="s">
        <v>245</v>
      </c>
      <c r="M2994" s="15" t="s">
        <v>7450</v>
      </c>
      <c r="N2994" s="15" t="s">
        <v>7453</v>
      </c>
      <c r="O2994" s="15"/>
      <c r="P2994">
        <v>4.8603611879299998E-4</v>
      </c>
      <c r="Q2994" s="10"/>
      <c r="R2994">
        <f t="shared" si="97"/>
        <v>48.603611879299997</v>
      </c>
      <c r="S2994" s="15">
        <v>2</v>
      </c>
      <c r="T2994">
        <f t="shared" si="98"/>
        <v>583.24334255159999</v>
      </c>
      <c r="U2994" s="15" t="s">
        <v>670</v>
      </c>
      <c r="V2994" s="15" t="s">
        <v>671</v>
      </c>
    </row>
    <row r="2995" spans="1:22" ht="15" customHeight="1" x14ac:dyDescent="0.3">
      <c r="A2995" s="15" t="s">
        <v>72</v>
      </c>
      <c r="B2995" s="16">
        <v>42515</v>
      </c>
      <c r="C2995" s="16">
        <v>42515</v>
      </c>
      <c r="D2995" s="15">
        <f t="shared" si="96"/>
        <v>2016</v>
      </c>
      <c r="E2995" s="15" t="s">
        <v>27</v>
      </c>
      <c r="F2995" s="15" t="s">
        <v>262</v>
      </c>
      <c r="G2995" s="15"/>
      <c r="H2995" s="15"/>
      <c r="I2995" s="15"/>
      <c r="J2995" s="18">
        <v>3</v>
      </c>
      <c r="K2995" s="15" t="s">
        <v>263</v>
      </c>
      <c r="L2995" s="15" t="s">
        <v>240</v>
      </c>
      <c r="M2995" s="15" t="s">
        <v>7450</v>
      </c>
      <c r="N2995" s="15" t="s">
        <v>7453</v>
      </c>
      <c r="O2995" s="15"/>
      <c r="P2995">
        <v>9.8010101392900003E-4</v>
      </c>
      <c r="Q2995" s="10"/>
      <c r="R2995">
        <f t="shared" si="97"/>
        <v>98.010101392899998</v>
      </c>
      <c r="S2995" s="15">
        <v>1</v>
      </c>
      <c r="T2995">
        <f t="shared" si="98"/>
        <v>294.03030417870002</v>
      </c>
      <c r="U2995" s="15" t="s">
        <v>672</v>
      </c>
      <c r="V2995" s="15" t="s">
        <v>673</v>
      </c>
    </row>
    <row r="2996" spans="1:22" ht="15" customHeight="1" x14ac:dyDescent="0.3">
      <c r="A2996" s="15" t="s">
        <v>72</v>
      </c>
      <c r="B2996" s="16">
        <v>42515</v>
      </c>
      <c r="C2996" s="16">
        <v>42515</v>
      </c>
      <c r="D2996" s="15">
        <f t="shared" si="96"/>
        <v>2016</v>
      </c>
      <c r="E2996" s="15" t="s">
        <v>27</v>
      </c>
      <c r="F2996" s="15" t="s">
        <v>262</v>
      </c>
      <c r="G2996" s="15"/>
      <c r="H2996" s="15"/>
      <c r="I2996" s="15"/>
      <c r="J2996" s="18">
        <v>3</v>
      </c>
      <c r="K2996" s="15" t="s">
        <v>263</v>
      </c>
      <c r="L2996" s="15" t="s">
        <v>240</v>
      </c>
      <c r="M2996" s="15" t="s">
        <v>7450</v>
      </c>
      <c r="N2996" s="15" t="s">
        <v>7453</v>
      </c>
      <c r="O2996" s="15"/>
      <c r="P2996">
        <v>1.5944584712599999E-4</v>
      </c>
      <c r="Q2996" s="10"/>
      <c r="R2996">
        <f t="shared" si="97"/>
        <v>15.944584712599999</v>
      </c>
      <c r="S2996" s="15">
        <v>1</v>
      </c>
      <c r="T2996">
        <f t="shared" si="98"/>
        <v>47.8337541378</v>
      </c>
      <c r="U2996" s="15" t="s">
        <v>674</v>
      </c>
      <c r="V2996" s="15" t="s">
        <v>675</v>
      </c>
    </row>
    <row r="2997" spans="1:22" ht="15" customHeight="1" x14ac:dyDescent="0.3">
      <c r="A2997" s="15" t="s">
        <v>72</v>
      </c>
      <c r="B2997" s="16">
        <v>42515</v>
      </c>
      <c r="C2997" s="16">
        <v>42515</v>
      </c>
      <c r="D2997" s="15">
        <f t="shared" si="96"/>
        <v>2016</v>
      </c>
      <c r="E2997" s="15" t="s">
        <v>27</v>
      </c>
      <c r="F2997" s="15" t="s">
        <v>262</v>
      </c>
      <c r="G2997" s="15"/>
      <c r="H2997" s="15"/>
      <c r="I2997" s="15"/>
      <c r="J2997" s="18">
        <v>3</v>
      </c>
      <c r="K2997" s="15" t="s">
        <v>263</v>
      </c>
      <c r="L2997" s="15" t="s">
        <v>240</v>
      </c>
      <c r="M2997" s="15" t="s">
        <v>7450</v>
      </c>
      <c r="N2997" s="15" t="s">
        <v>7453</v>
      </c>
      <c r="O2997" s="15"/>
      <c r="P2997">
        <v>4.0418302567299998E-4</v>
      </c>
      <c r="Q2997" s="10"/>
      <c r="R2997">
        <f t="shared" si="97"/>
        <v>40.418302567299996</v>
      </c>
      <c r="S2997" s="15">
        <v>1</v>
      </c>
      <c r="T2997">
        <f t="shared" si="98"/>
        <v>121.25490770189998</v>
      </c>
      <c r="U2997" s="15" t="s">
        <v>676</v>
      </c>
      <c r="V2997" s="15" t="s">
        <v>677</v>
      </c>
    </row>
    <row r="2998" spans="1:22" ht="15" customHeight="1" x14ac:dyDescent="0.3">
      <c r="A2998" s="15" t="s">
        <v>72</v>
      </c>
      <c r="B2998" s="16">
        <v>42515</v>
      </c>
      <c r="C2998" s="16">
        <v>42515</v>
      </c>
      <c r="D2998" s="15">
        <f t="shared" si="96"/>
        <v>2016</v>
      </c>
      <c r="E2998" s="15" t="s">
        <v>27</v>
      </c>
      <c r="F2998" s="15" t="s">
        <v>262</v>
      </c>
      <c r="G2998" s="15"/>
      <c r="H2998" s="15"/>
      <c r="I2998" s="15"/>
      <c r="J2998" s="18">
        <v>3</v>
      </c>
      <c r="K2998" s="15" t="s">
        <v>263</v>
      </c>
      <c r="L2998" s="15" t="s">
        <v>240</v>
      </c>
      <c r="M2998" s="15" t="s">
        <v>7450</v>
      </c>
      <c r="N2998" s="15" t="s">
        <v>7453</v>
      </c>
      <c r="O2998" s="15"/>
      <c r="P2998">
        <v>3.0142018801799998E-4</v>
      </c>
      <c r="Q2998" s="10"/>
      <c r="R2998">
        <f t="shared" si="97"/>
        <v>30.142018801799999</v>
      </c>
      <c r="S2998" s="15">
        <v>1</v>
      </c>
      <c r="T2998">
        <f t="shared" si="98"/>
        <v>90.426056405400004</v>
      </c>
      <c r="U2998" s="15" t="s">
        <v>678</v>
      </c>
      <c r="V2998" s="15" t="s">
        <v>679</v>
      </c>
    </row>
    <row r="2999" spans="1:22" ht="15" customHeight="1" x14ac:dyDescent="0.3">
      <c r="A2999" s="15" t="s">
        <v>72</v>
      </c>
      <c r="B2999" s="16">
        <v>42515</v>
      </c>
      <c r="C2999" s="16">
        <v>42515</v>
      </c>
      <c r="D2999" s="15">
        <f t="shared" si="96"/>
        <v>2016</v>
      </c>
      <c r="E2999" s="15" t="s">
        <v>27</v>
      </c>
      <c r="F2999" s="15" t="s">
        <v>262</v>
      </c>
      <c r="G2999" s="15"/>
      <c r="H2999" s="15"/>
      <c r="I2999" s="15"/>
      <c r="J2999" s="18">
        <v>1</v>
      </c>
      <c r="K2999" s="15" t="s">
        <v>263</v>
      </c>
      <c r="L2999" s="15" t="s">
        <v>240</v>
      </c>
      <c r="M2999" s="15" t="s">
        <v>14</v>
      </c>
      <c r="N2999" s="15" t="s">
        <v>7452</v>
      </c>
      <c r="O2999" s="15"/>
      <c r="P2999">
        <v>7.5864763194200002E-4</v>
      </c>
      <c r="Q2999" s="10"/>
      <c r="R2999">
        <f t="shared" si="97"/>
        <v>75.864763194200009</v>
      </c>
      <c r="S2999" s="15">
        <v>1</v>
      </c>
      <c r="T2999">
        <f t="shared" si="98"/>
        <v>75.864763194200009</v>
      </c>
      <c r="U2999" s="15" t="s">
        <v>680</v>
      </c>
      <c r="V2999" s="15" t="s">
        <v>681</v>
      </c>
    </row>
    <row r="3000" spans="1:22" ht="15" customHeight="1" x14ac:dyDescent="0.3">
      <c r="A3000" s="15" t="s">
        <v>72</v>
      </c>
      <c r="B3000" s="16">
        <v>42515</v>
      </c>
      <c r="C3000" s="16">
        <v>42515</v>
      </c>
      <c r="D3000" s="15">
        <f t="shared" si="96"/>
        <v>2016</v>
      </c>
      <c r="E3000" s="15" t="s">
        <v>27</v>
      </c>
      <c r="F3000" s="15" t="s">
        <v>262</v>
      </c>
      <c r="G3000" s="15"/>
      <c r="H3000" s="15"/>
      <c r="I3000" s="15"/>
      <c r="J3000" s="18">
        <v>1</v>
      </c>
      <c r="K3000" s="15" t="s">
        <v>263</v>
      </c>
      <c r="L3000" s="15" t="s">
        <v>240</v>
      </c>
      <c r="M3000" s="15" t="s">
        <v>7450</v>
      </c>
      <c r="N3000" s="15" t="s">
        <v>7453</v>
      </c>
      <c r="O3000" s="15"/>
      <c r="P3000">
        <v>3.81148647832E-4</v>
      </c>
      <c r="Q3000" s="10"/>
      <c r="R3000">
        <f t="shared" si="97"/>
        <v>38.114864783199998</v>
      </c>
      <c r="S3000" s="15">
        <v>1</v>
      </c>
      <c r="T3000">
        <f t="shared" si="98"/>
        <v>38.114864783199998</v>
      </c>
      <c r="U3000" s="15" t="s">
        <v>682</v>
      </c>
      <c r="V3000" s="15" t="s">
        <v>683</v>
      </c>
    </row>
    <row r="3001" spans="1:22" ht="15" customHeight="1" x14ac:dyDescent="0.3">
      <c r="A3001" s="15" t="s">
        <v>36</v>
      </c>
      <c r="B3001" s="16">
        <v>42516</v>
      </c>
      <c r="C3001" s="16">
        <v>42516</v>
      </c>
      <c r="D3001" s="15">
        <f t="shared" si="96"/>
        <v>2016</v>
      </c>
      <c r="E3001" s="15" t="s">
        <v>27</v>
      </c>
      <c r="F3001" s="15" t="s">
        <v>233</v>
      </c>
      <c r="G3001" s="15"/>
      <c r="H3001" s="15"/>
      <c r="I3001" s="15"/>
      <c r="J3001" s="18">
        <v>1</v>
      </c>
      <c r="K3001" s="15" t="s">
        <v>239</v>
      </c>
      <c r="L3001" s="15" t="s">
        <v>240</v>
      </c>
      <c r="M3001" s="15" t="s">
        <v>7450</v>
      </c>
      <c r="N3001" s="15" t="s">
        <v>7453</v>
      </c>
      <c r="O3001" s="15"/>
      <c r="P3001">
        <v>1.48958396821E-4</v>
      </c>
      <c r="Q3001" s="10"/>
      <c r="R3001">
        <f t="shared" si="97"/>
        <v>14.8958396821</v>
      </c>
      <c r="S3001" s="15">
        <v>1</v>
      </c>
      <c r="T3001">
        <f t="shared" si="98"/>
        <v>14.8958396821</v>
      </c>
      <c r="U3001" s="15" t="s">
        <v>684</v>
      </c>
      <c r="V3001" s="15" t="s">
        <v>685</v>
      </c>
    </row>
    <row r="3002" spans="1:22" ht="15" customHeight="1" x14ac:dyDescent="0.3">
      <c r="A3002" s="15" t="s">
        <v>36</v>
      </c>
      <c r="B3002" s="16">
        <v>42516</v>
      </c>
      <c r="C3002" s="16">
        <v>42516</v>
      </c>
      <c r="D3002" s="15">
        <f t="shared" si="96"/>
        <v>2016</v>
      </c>
      <c r="E3002" s="15" t="s">
        <v>27</v>
      </c>
      <c r="F3002" s="15" t="s">
        <v>233</v>
      </c>
      <c r="G3002" s="15"/>
      <c r="H3002" s="15"/>
      <c r="I3002" s="15"/>
      <c r="J3002" s="18">
        <v>2.5</v>
      </c>
      <c r="K3002" s="15" t="s">
        <v>239</v>
      </c>
      <c r="L3002" s="15" t="s">
        <v>240</v>
      </c>
      <c r="M3002" s="15" t="s">
        <v>7450</v>
      </c>
      <c r="N3002" s="15" t="s">
        <v>7453</v>
      </c>
      <c r="O3002" s="15"/>
      <c r="P3002">
        <v>2.9770508143699999E-4</v>
      </c>
      <c r="Q3002" s="10"/>
      <c r="R3002">
        <f t="shared" si="97"/>
        <v>29.770508143699999</v>
      </c>
      <c r="S3002" s="15">
        <v>1</v>
      </c>
      <c r="T3002">
        <f t="shared" si="98"/>
        <v>74.426270359249997</v>
      </c>
      <c r="U3002" s="15" t="s">
        <v>686</v>
      </c>
      <c r="V3002" s="15" t="s">
        <v>687</v>
      </c>
    </row>
    <row r="3003" spans="1:22" ht="15" customHeight="1" x14ac:dyDescent="0.3">
      <c r="A3003" s="15" t="s">
        <v>36</v>
      </c>
      <c r="B3003" s="16">
        <v>42516</v>
      </c>
      <c r="C3003" s="16">
        <v>42516</v>
      </c>
      <c r="D3003" s="15">
        <f t="shared" si="96"/>
        <v>2016</v>
      </c>
      <c r="E3003" s="15" t="s">
        <v>27</v>
      </c>
      <c r="F3003" s="15" t="s">
        <v>233</v>
      </c>
      <c r="G3003" s="15"/>
      <c r="H3003" s="15"/>
      <c r="I3003" s="15"/>
      <c r="J3003" s="18">
        <v>1</v>
      </c>
      <c r="K3003" s="15" t="s">
        <v>239</v>
      </c>
      <c r="L3003" s="15" t="s">
        <v>240</v>
      </c>
      <c r="M3003" s="15" t="s">
        <v>7450</v>
      </c>
      <c r="N3003" s="15" t="s">
        <v>7453</v>
      </c>
      <c r="O3003" s="15"/>
      <c r="P3003">
        <v>1.7276338729100001E-4</v>
      </c>
      <c r="Q3003" s="10"/>
      <c r="R3003">
        <f t="shared" si="97"/>
        <v>17.276338729100001</v>
      </c>
      <c r="S3003" s="15">
        <v>1</v>
      </c>
      <c r="T3003">
        <f t="shared" si="98"/>
        <v>17.276338729100001</v>
      </c>
      <c r="U3003" s="15" t="s">
        <v>688</v>
      </c>
      <c r="V3003" s="15" t="s">
        <v>689</v>
      </c>
    </row>
    <row r="3004" spans="1:22" ht="15" customHeight="1" x14ac:dyDescent="0.3">
      <c r="A3004" s="15" t="s">
        <v>36</v>
      </c>
      <c r="B3004" s="16">
        <v>42516</v>
      </c>
      <c r="C3004" s="16">
        <v>42516</v>
      </c>
      <c r="D3004" s="15">
        <f t="shared" si="96"/>
        <v>2016</v>
      </c>
      <c r="E3004" s="15" t="s">
        <v>27</v>
      </c>
      <c r="F3004" s="15" t="s">
        <v>233</v>
      </c>
      <c r="G3004" s="15"/>
      <c r="H3004" s="15"/>
      <c r="I3004" s="15"/>
      <c r="J3004" s="18">
        <v>1</v>
      </c>
      <c r="K3004" s="15" t="s">
        <v>239</v>
      </c>
      <c r="L3004" s="15" t="s">
        <v>240</v>
      </c>
      <c r="M3004" s="15" t="s">
        <v>7450</v>
      </c>
      <c r="N3004" s="15" t="s">
        <v>7453</v>
      </c>
      <c r="O3004" s="15"/>
      <c r="P3004">
        <v>2.83633181194E-4</v>
      </c>
      <c r="Q3004" s="10"/>
      <c r="R3004">
        <f t="shared" si="97"/>
        <v>28.363318119399999</v>
      </c>
      <c r="S3004" s="15">
        <v>1</v>
      </c>
      <c r="T3004">
        <f t="shared" si="98"/>
        <v>28.363318119399999</v>
      </c>
      <c r="U3004" s="15" t="s">
        <v>690</v>
      </c>
      <c r="V3004" s="15" t="s">
        <v>691</v>
      </c>
    </row>
    <row r="3005" spans="1:22" ht="15" customHeight="1" x14ac:dyDescent="0.3">
      <c r="A3005" s="15" t="s">
        <v>36</v>
      </c>
      <c r="B3005" s="16">
        <v>42516</v>
      </c>
      <c r="C3005" s="16">
        <v>42516</v>
      </c>
      <c r="D3005" s="15">
        <f t="shared" si="96"/>
        <v>2016</v>
      </c>
      <c r="E3005" s="15" t="s">
        <v>27</v>
      </c>
      <c r="F3005" s="15" t="s">
        <v>233</v>
      </c>
      <c r="G3005" s="15"/>
      <c r="H3005" s="15"/>
      <c r="I3005" s="15"/>
      <c r="J3005" s="18">
        <v>1</v>
      </c>
      <c r="K3005" s="15" t="s">
        <v>239</v>
      </c>
      <c r="L3005" s="15" t="s">
        <v>240</v>
      </c>
      <c r="M3005" s="15" t="s">
        <v>14</v>
      </c>
      <c r="N3005" s="15" t="s">
        <v>7452</v>
      </c>
      <c r="O3005" s="15"/>
      <c r="P3005">
        <v>5.7683894457599997E-5</v>
      </c>
      <c r="Q3005" s="10"/>
      <c r="R3005">
        <f t="shared" si="97"/>
        <v>5.7683894457599996</v>
      </c>
      <c r="S3005" s="15">
        <v>1</v>
      </c>
      <c r="T3005">
        <f t="shared" si="98"/>
        <v>5.7683894457599996</v>
      </c>
      <c r="U3005" s="15" t="s">
        <v>692</v>
      </c>
      <c r="V3005" s="15" t="s">
        <v>693</v>
      </c>
    </row>
    <row r="3006" spans="1:22" ht="15" customHeight="1" x14ac:dyDescent="0.3">
      <c r="A3006" s="15" t="s">
        <v>36</v>
      </c>
      <c r="B3006" s="16">
        <v>42516</v>
      </c>
      <c r="C3006" s="16">
        <v>42516</v>
      </c>
      <c r="D3006" s="15">
        <f t="shared" si="96"/>
        <v>2016</v>
      </c>
      <c r="E3006" s="15" t="s">
        <v>27</v>
      </c>
      <c r="F3006" s="15" t="s">
        <v>233</v>
      </c>
      <c r="G3006" s="15"/>
      <c r="H3006" s="15"/>
      <c r="I3006" s="15" t="s">
        <v>37</v>
      </c>
      <c r="J3006" s="18">
        <v>1</v>
      </c>
      <c r="K3006" s="15" t="s">
        <v>234</v>
      </c>
      <c r="L3006" s="15" t="s">
        <v>240</v>
      </c>
      <c r="M3006" s="15" t="s">
        <v>14</v>
      </c>
      <c r="N3006" s="15" t="s">
        <v>7453</v>
      </c>
      <c r="O3006" s="15"/>
      <c r="P3006">
        <v>6.0561526972400001E-5</v>
      </c>
      <c r="Q3006" s="10"/>
      <c r="R3006">
        <f t="shared" si="97"/>
        <v>6.0561526972399999</v>
      </c>
      <c r="S3006" s="15">
        <v>2</v>
      </c>
      <c r="T3006">
        <f t="shared" si="98"/>
        <v>12.11230539448</v>
      </c>
      <c r="U3006" s="15" t="s">
        <v>694</v>
      </c>
      <c r="V3006" s="15" t="s">
        <v>695</v>
      </c>
    </row>
    <row r="3007" spans="1:22" ht="15" customHeight="1" x14ac:dyDescent="0.3">
      <c r="A3007" s="15" t="s">
        <v>35</v>
      </c>
      <c r="B3007" s="16">
        <v>42516</v>
      </c>
      <c r="C3007" s="16">
        <v>42516</v>
      </c>
      <c r="D3007" s="15">
        <f t="shared" si="96"/>
        <v>2016</v>
      </c>
      <c r="E3007" s="15" t="s">
        <v>27</v>
      </c>
      <c r="F3007" s="15" t="s">
        <v>233</v>
      </c>
      <c r="G3007" s="15"/>
      <c r="H3007" s="15"/>
      <c r="I3007" s="15"/>
      <c r="J3007" s="18">
        <v>1.5</v>
      </c>
      <c r="K3007" s="15" t="s">
        <v>234</v>
      </c>
      <c r="L3007" s="15" t="s">
        <v>240</v>
      </c>
      <c r="M3007" s="15" t="s">
        <v>14</v>
      </c>
      <c r="N3007" s="15" t="s">
        <v>7452</v>
      </c>
      <c r="O3007" s="15"/>
      <c r="P3007">
        <v>6.8899633039699998E-5</v>
      </c>
      <c r="Q3007" s="10"/>
      <c r="R3007">
        <f t="shared" si="97"/>
        <v>6.8899633039700001</v>
      </c>
      <c r="S3007" s="15">
        <v>2</v>
      </c>
      <c r="T3007">
        <f t="shared" si="98"/>
        <v>20.669889911910001</v>
      </c>
      <c r="U3007" s="15" t="s">
        <v>696</v>
      </c>
      <c r="V3007" s="15" t="s">
        <v>697</v>
      </c>
    </row>
    <row r="3008" spans="1:22" ht="15" customHeight="1" x14ac:dyDescent="0.3">
      <c r="A3008" s="15" t="s">
        <v>35</v>
      </c>
      <c r="B3008" s="16">
        <v>42516</v>
      </c>
      <c r="C3008" s="16">
        <v>42516</v>
      </c>
      <c r="D3008" s="15">
        <f t="shared" si="96"/>
        <v>2016</v>
      </c>
      <c r="E3008" s="15" t="s">
        <v>27</v>
      </c>
      <c r="F3008" s="15" t="s">
        <v>233</v>
      </c>
      <c r="G3008" s="15"/>
      <c r="H3008" s="15"/>
      <c r="I3008" s="15"/>
      <c r="J3008" s="18">
        <v>1.5</v>
      </c>
      <c r="K3008" s="15" t="s">
        <v>239</v>
      </c>
      <c r="L3008" s="15" t="s">
        <v>240</v>
      </c>
      <c r="M3008" s="15" t="s">
        <v>14</v>
      </c>
      <c r="N3008" s="15" t="s">
        <v>7452</v>
      </c>
      <c r="O3008" s="15"/>
      <c r="P3008">
        <v>4.6785942814099998E-5</v>
      </c>
      <c r="Q3008" s="10"/>
      <c r="R3008">
        <f t="shared" si="97"/>
        <v>4.6785942814099997</v>
      </c>
      <c r="S3008" s="15">
        <v>1</v>
      </c>
      <c r="T3008">
        <f t="shared" si="98"/>
        <v>7.0178914221149995</v>
      </c>
      <c r="U3008" s="15" t="s">
        <v>698</v>
      </c>
      <c r="V3008" s="15" t="s">
        <v>699</v>
      </c>
    </row>
    <row r="3009" spans="1:22" ht="15" customHeight="1" x14ac:dyDescent="0.3">
      <c r="A3009" s="15" t="s">
        <v>35</v>
      </c>
      <c r="B3009" s="16">
        <v>42516</v>
      </c>
      <c r="C3009" s="16">
        <v>42516</v>
      </c>
      <c r="D3009" s="15">
        <f t="shared" si="96"/>
        <v>2016</v>
      </c>
      <c r="E3009" s="15" t="s">
        <v>27</v>
      </c>
      <c r="F3009" s="15" t="s">
        <v>233</v>
      </c>
      <c r="G3009" s="15"/>
      <c r="H3009" s="15"/>
      <c r="I3009" s="15"/>
      <c r="J3009" s="18">
        <v>1.5</v>
      </c>
      <c r="K3009" s="15" t="s">
        <v>263</v>
      </c>
      <c r="L3009" s="15" t="s">
        <v>240</v>
      </c>
      <c r="M3009" s="15" t="s">
        <v>14</v>
      </c>
      <c r="N3009" s="15" t="s">
        <v>7452</v>
      </c>
      <c r="O3009" s="15"/>
      <c r="P3009">
        <v>5.3359420705299999E-5</v>
      </c>
      <c r="Q3009" s="10"/>
      <c r="R3009">
        <f t="shared" si="97"/>
        <v>5.3359420705299998</v>
      </c>
      <c r="S3009" s="15">
        <v>1</v>
      </c>
      <c r="T3009">
        <f t="shared" si="98"/>
        <v>8.0039131057950001</v>
      </c>
      <c r="U3009" s="15" t="s">
        <v>700</v>
      </c>
      <c r="V3009" s="15" t="s">
        <v>701</v>
      </c>
    </row>
    <row r="3010" spans="1:22" ht="15" customHeight="1" x14ac:dyDescent="0.3">
      <c r="A3010" s="15" t="s">
        <v>35</v>
      </c>
      <c r="B3010" s="16">
        <v>42516</v>
      </c>
      <c r="C3010" s="16">
        <v>42516</v>
      </c>
      <c r="D3010" s="15">
        <f t="shared" si="96"/>
        <v>2016</v>
      </c>
      <c r="E3010" s="15" t="s">
        <v>27</v>
      </c>
      <c r="F3010" s="15" t="s">
        <v>233</v>
      </c>
      <c r="G3010" s="15"/>
      <c r="H3010" s="15"/>
      <c r="I3010" s="15"/>
      <c r="J3010" s="18">
        <v>1.5</v>
      </c>
      <c r="K3010" s="15" t="s">
        <v>263</v>
      </c>
      <c r="L3010" s="15" t="s">
        <v>240</v>
      </c>
      <c r="M3010" s="15" t="s">
        <v>14</v>
      </c>
      <c r="N3010" s="15" t="s">
        <v>7452</v>
      </c>
      <c r="O3010" s="15"/>
      <c r="P3010">
        <v>2.9843760330299998E-4</v>
      </c>
      <c r="Q3010" s="10"/>
      <c r="R3010">
        <f t="shared" si="97"/>
        <v>29.843760330299997</v>
      </c>
      <c r="S3010" s="15">
        <v>1</v>
      </c>
      <c r="T3010">
        <f t="shared" si="98"/>
        <v>44.765640495449993</v>
      </c>
      <c r="U3010" s="15" t="s">
        <v>702</v>
      </c>
      <c r="V3010" s="15" t="s">
        <v>703</v>
      </c>
    </row>
    <row r="3011" spans="1:22" ht="15" customHeight="1" x14ac:dyDescent="0.3">
      <c r="A3011" s="15" t="s">
        <v>35</v>
      </c>
      <c r="B3011" s="16">
        <v>42516</v>
      </c>
      <c r="C3011" s="16">
        <v>42516</v>
      </c>
      <c r="D3011" s="15">
        <f t="shared" ref="D3011:D3074" si="99">YEAR(C3011)</f>
        <v>2016</v>
      </c>
      <c r="E3011" s="15" t="s">
        <v>27</v>
      </c>
      <c r="F3011" s="15" t="s">
        <v>233</v>
      </c>
      <c r="G3011" s="15"/>
      <c r="H3011" s="15"/>
      <c r="I3011" s="15"/>
      <c r="J3011" s="18">
        <v>1.5</v>
      </c>
      <c r="K3011" s="15" t="s">
        <v>239</v>
      </c>
      <c r="L3011" s="15" t="s">
        <v>240</v>
      </c>
      <c r="M3011" s="15" t="s">
        <v>14</v>
      </c>
      <c r="N3011" s="15" t="s">
        <v>7452</v>
      </c>
      <c r="O3011" s="15"/>
      <c r="P3011">
        <v>1.18170016179E-4</v>
      </c>
      <c r="Q3011" s="10"/>
      <c r="R3011">
        <f t="shared" si="97"/>
        <v>11.817001617899999</v>
      </c>
      <c r="S3011" s="15">
        <v>1</v>
      </c>
      <c r="T3011">
        <f t="shared" si="98"/>
        <v>17.725502426849999</v>
      </c>
      <c r="U3011" s="15" t="s">
        <v>704</v>
      </c>
      <c r="V3011" s="15" t="s">
        <v>705</v>
      </c>
    </row>
    <row r="3012" spans="1:22" ht="15" customHeight="1" x14ac:dyDescent="0.3">
      <c r="A3012" s="15" t="s">
        <v>35</v>
      </c>
      <c r="B3012" s="16">
        <v>42516</v>
      </c>
      <c r="C3012" s="16">
        <v>42516</v>
      </c>
      <c r="D3012" s="15">
        <f t="shared" si="99"/>
        <v>2016</v>
      </c>
      <c r="E3012" s="15" t="s">
        <v>27</v>
      </c>
      <c r="F3012" s="15" t="s">
        <v>233</v>
      </c>
      <c r="G3012" s="15"/>
      <c r="H3012" s="15"/>
      <c r="I3012" s="15"/>
      <c r="J3012" s="18">
        <v>1.5</v>
      </c>
      <c r="K3012" s="15" t="s">
        <v>239</v>
      </c>
      <c r="L3012" s="15" t="s">
        <v>240</v>
      </c>
      <c r="M3012" s="15" t="s">
        <v>14</v>
      </c>
      <c r="N3012" s="15" t="s">
        <v>7452</v>
      </c>
      <c r="O3012" s="15"/>
      <c r="P3012">
        <v>1.19244627123E-4</v>
      </c>
      <c r="Q3012" s="10"/>
      <c r="R3012">
        <f t="shared" si="97"/>
        <v>11.9244627123</v>
      </c>
      <c r="S3012" s="15">
        <v>1</v>
      </c>
      <c r="T3012">
        <f t="shared" si="98"/>
        <v>17.886694068450002</v>
      </c>
      <c r="U3012" s="15" t="s">
        <v>706</v>
      </c>
      <c r="V3012" s="15" t="s">
        <v>707</v>
      </c>
    </row>
    <row r="3013" spans="1:22" ht="15" customHeight="1" x14ac:dyDescent="0.3">
      <c r="A3013" s="15" t="s">
        <v>35</v>
      </c>
      <c r="B3013" s="16">
        <v>42516</v>
      </c>
      <c r="C3013" s="16">
        <v>42516</v>
      </c>
      <c r="D3013" s="15">
        <f t="shared" si="99"/>
        <v>2016</v>
      </c>
      <c r="E3013" s="15" t="s">
        <v>27</v>
      </c>
      <c r="F3013" s="15" t="s">
        <v>238</v>
      </c>
      <c r="G3013" s="15"/>
      <c r="H3013" s="15"/>
      <c r="I3013" s="15"/>
      <c r="J3013" s="18">
        <v>1</v>
      </c>
      <c r="K3013" s="15" t="s">
        <v>239</v>
      </c>
      <c r="L3013" s="15" t="s">
        <v>240</v>
      </c>
      <c r="M3013" s="15" t="s">
        <v>14</v>
      </c>
      <c r="N3013" s="15" t="s">
        <v>7451</v>
      </c>
      <c r="O3013" s="15"/>
      <c r="P3013">
        <v>7.7543705998599994E-5</v>
      </c>
      <c r="Q3013" s="10"/>
      <c r="R3013">
        <f t="shared" si="97"/>
        <v>7.7543705998599997</v>
      </c>
      <c r="S3013" s="15">
        <v>1</v>
      </c>
      <c r="T3013">
        <f t="shared" si="98"/>
        <v>7.7543705998599997</v>
      </c>
      <c r="U3013" s="15" t="s">
        <v>708</v>
      </c>
      <c r="V3013" s="15" t="s">
        <v>709</v>
      </c>
    </row>
    <row r="3014" spans="1:22" ht="15" customHeight="1" x14ac:dyDescent="0.3">
      <c r="A3014" s="15" t="s">
        <v>35</v>
      </c>
      <c r="B3014" s="16">
        <v>42516</v>
      </c>
      <c r="C3014" s="16">
        <v>42516</v>
      </c>
      <c r="D3014" s="15">
        <f t="shared" si="99"/>
        <v>2016</v>
      </c>
      <c r="E3014" s="15" t="s">
        <v>27</v>
      </c>
      <c r="F3014" s="15" t="s">
        <v>238</v>
      </c>
      <c r="G3014" s="15"/>
      <c r="H3014" s="15"/>
      <c r="I3014" s="15"/>
      <c r="J3014" s="18">
        <v>1</v>
      </c>
      <c r="K3014" s="15" t="s">
        <v>239</v>
      </c>
      <c r="L3014" s="15" t="s">
        <v>240</v>
      </c>
      <c r="M3014" s="15" t="s">
        <v>14</v>
      </c>
      <c r="N3014" s="15" t="s">
        <v>7452</v>
      </c>
      <c r="O3014" s="15"/>
      <c r="P3014">
        <v>9.5823943326899999E-5</v>
      </c>
      <c r="Q3014" s="10"/>
      <c r="R3014">
        <f t="shared" si="97"/>
        <v>9.5823943326900007</v>
      </c>
      <c r="S3014" s="15">
        <v>1</v>
      </c>
      <c r="T3014">
        <f t="shared" si="98"/>
        <v>9.5823943326900007</v>
      </c>
      <c r="U3014" s="15" t="s">
        <v>710</v>
      </c>
      <c r="V3014" s="15" t="s">
        <v>711</v>
      </c>
    </row>
    <row r="3015" spans="1:22" ht="15" customHeight="1" x14ac:dyDescent="0.3">
      <c r="A3015" s="15" t="s">
        <v>35</v>
      </c>
      <c r="B3015" s="16">
        <v>42516</v>
      </c>
      <c r="C3015" s="16">
        <v>42516</v>
      </c>
      <c r="D3015" s="15">
        <f t="shared" si="99"/>
        <v>2016</v>
      </c>
      <c r="E3015" s="15" t="s">
        <v>27</v>
      </c>
      <c r="F3015" s="15" t="s">
        <v>238</v>
      </c>
      <c r="G3015" s="15"/>
      <c r="H3015" s="15"/>
      <c r="I3015" s="15"/>
      <c r="J3015" s="18">
        <v>2</v>
      </c>
      <c r="K3015" s="15" t="s">
        <v>239</v>
      </c>
      <c r="L3015" s="15" t="s">
        <v>240</v>
      </c>
      <c r="M3015" s="15" t="s">
        <v>14</v>
      </c>
      <c r="N3015" s="15" t="s">
        <v>7452</v>
      </c>
      <c r="O3015" s="15"/>
      <c r="P3015">
        <v>3.6384262835799998E-4</v>
      </c>
      <c r="Q3015" s="10"/>
      <c r="R3015">
        <f t="shared" si="97"/>
        <v>36.384262835800001</v>
      </c>
      <c r="S3015" s="15">
        <v>1</v>
      </c>
      <c r="T3015">
        <f t="shared" si="98"/>
        <v>72.768525671600003</v>
      </c>
      <c r="U3015" s="15" t="s">
        <v>712</v>
      </c>
      <c r="V3015" s="15" t="s">
        <v>713</v>
      </c>
    </row>
    <row r="3016" spans="1:22" ht="15" customHeight="1" x14ac:dyDescent="0.3">
      <c r="A3016" s="15" t="s">
        <v>35</v>
      </c>
      <c r="B3016" s="16">
        <v>42516</v>
      </c>
      <c r="C3016" s="16">
        <v>42516</v>
      </c>
      <c r="D3016" s="15">
        <f t="shared" si="99"/>
        <v>2016</v>
      </c>
      <c r="E3016" s="15" t="s">
        <v>27</v>
      </c>
      <c r="F3016" s="15" t="s">
        <v>233</v>
      </c>
      <c r="G3016" s="15"/>
      <c r="H3016" s="15"/>
      <c r="I3016" s="15"/>
      <c r="J3016" s="18">
        <v>1.5</v>
      </c>
      <c r="K3016" s="15" t="s">
        <v>239</v>
      </c>
      <c r="L3016" s="15" t="s">
        <v>240</v>
      </c>
      <c r="M3016" s="15" t="s">
        <v>14</v>
      </c>
      <c r="N3016" s="15" t="s">
        <v>7452</v>
      </c>
      <c r="O3016" s="15"/>
      <c r="P3016">
        <v>9.2716561437200006E-5</v>
      </c>
      <c r="Q3016" s="10"/>
      <c r="R3016">
        <f t="shared" si="97"/>
        <v>9.2716561437200014</v>
      </c>
      <c r="S3016" s="15">
        <v>1</v>
      </c>
      <c r="T3016">
        <f t="shared" si="98"/>
        <v>13.907484215580002</v>
      </c>
      <c r="U3016" s="15" t="s">
        <v>714</v>
      </c>
      <c r="V3016" s="15" t="s">
        <v>715</v>
      </c>
    </row>
    <row r="3017" spans="1:22" ht="15" customHeight="1" x14ac:dyDescent="0.3">
      <c r="A3017" s="15" t="s">
        <v>35</v>
      </c>
      <c r="B3017" s="16">
        <v>42516</v>
      </c>
      <c r="C3017" s="16">
        <v>42516</v>
      </c>
      <c r="D3017" s="15">
        <f t="shared" si="99"/>
        <v>2016</v>
      </c>
      <c r="E3017" s="15" t="s">
        <v>27</v>
      </c>
      <c r="F3017" s="15" t="s">
        <v>233</v>
      </c>
      <c r="G3017" s="15"/>
      <c r="H3017" s="15"/>
      <c r="I3017" s="15"/>
      <c r="J3017" s="18">
        <v>1</v>
      </c>
      <c r="K3017" s="15" t="s">
        <v>239</v>
      </c>
      <c r="L3017" s="15" t="s">
        <v>240</v>
      </c>
      <c r="M3017" s="15" t="s">
        <v>14</v>
      </c>
      <c r="N3017" s="15" t="s">
        <v>7452</v>
      </c>
      <c r="O3017" s="15"/>
      <c r="P3017">
        <v>5.9449270177099998E-5</v>
      </c>
      <c r="Q3017" s="10"/>
      <c r="R3017">
        <f t="shared" si="97"/>
        <v>5.9449270177099995</v>
      </c>
      <c r="S3017" s="15">
        <v>1</v>
      </c>
      <c r="T3017">
        <f t="shared" si="98"/>
        <v>5.9449270177099995</v>
      </c>
      <c r="U3017" s="15" t="s">
        <v>716</v>
      </c>
      <c r="V3017" s="15" t="s">
        <v>717</v>
      </c>
    </row>
    <row r="3018" spans="1:22" ht="15" customHeight="1" x14ac:dyDescent="0.3">
      <c r="A3018" s="15" t="s">
        <v>34</v>
      </c>
      <c r="B3018" s="16">
        <v>42516</v>
      </c>
      <c r="C3018" s="16">
        <v>42516</v>
      </c>
      <c r="D3018" s="15">
        <f t="shared" si="99"/>
        <v>2016</v>
      </c>
      <c r="E3018" s="15" t="s">
        <v>27</v>
      </c>
      <c r="F3018" s="15" t="s">
        <v>289</v>
      </c>
      <c r="G3018" s="15"/>
      <c r="H3018" s="15"/>
      <c r="I3018" s="15"/>
      <c r="J3018" s="18">
        <v>0.5</v>
      </c>
      <c r="K3018" s="15" t="s">
        <v>239</v>
      </c>
      <c r="L3018" s="15" t="s">
        <v>240</v>
      </c>
      <c r="M3018" s="15" t="s">
        <v>14</v>
      </c>
      <c r="N3018" s="15" t="s">
        <v>7451</v>
      </c>
      <c r="O3018" s="15"/>
      <c r="P3018">
        <v>8.7713314892800005E-5</v>
      </c>
      <c r="Q3018" s="10"/>
      <c r="R3018">
        <f t="shared" si="97"/>
        <v>8.7713314892800014</v>
      </c>
      <c r="S3018" s="15">
        <v>1</v>
      </c>
      <c r="T3018">
        <f t="shared" si="98"/>
        <v>4.3856657446400007</v>
      </c>
      <c r="U3018" s="15" t="s">
        <v>718</v>
      </c>
      <c r="V3018" s="15" t="s">
        <v>719</v>
      </c>
    </row>
    <row r="3019" spans="1:22" ht="15" customHeight="1" x14ac:dyDescent="0.3">
      <c r="A3019" s="15" t="s">
        <v>34</v>
      </c>
      <c r="B3019" s="16">
        <v>42516</v>
      </c>
      <c r="C3019" s="16">
        <v>42516</v>
      </c>
      <c r="D3019" s="15">
        <f t="shared" si="99"/>
        <v>2016</v>
      </c>
      <c r="E3019" s="15" t="s">
        <v>27</v>
      </c>
      <c r="F3019" s="15" t="s">
        <v>233</v>
      </c>
      <c r="G3019" s="15"/>
      <c r="H3019" s="15"/>
      <c r="I3019" s="15"/>
      <c r="J3019" s="18">
        <v>1</v>
      </c>
      <c r="K3019" s="15" t="s">
        <v>263</v>
      </c>
      <c r="L3019" s="15" t="s">
        <v>240</v>
      </c>
      <c r="M3019" s="15" t="s">
        <v>14</v>
      </c>
      <c r="N3019" s="15" t="s">
        <v>7453</v>
      </c>
      <c r="O3019" s="15"/>
      <c r="P3019">
        <v>2.0769851070499999E-4</v>
      </c>
      <c r="Q3019" s="10"/>
      <c r="R3019">
        <f t="shared" si="97"/>
        <v>20.7698510705</v>
      </c>
      <c r="S3019" s="15">
        <v>1</v>
      </c>
      <c r="T3019">
        <f t="shared" si="98"/>
        <v>20.7698510705</v>
      </c>
      <c r="U3019" s="15" t="s">
        <v>720</v>
      </c>
      <c r="V3019" s="15" t="s">
        <v>721</v>
      </c>
    </row>
    <row r="3020" spans="1:22" ht="15" customHeight="1" x14ac:dyDescent="0.3">
      <c r="A3020" s="15" t="s">
        <v>34</v>
      </c>
      <c r="B3020" s="16">
        <v>42516</v>
      </c>
      <c r="C3020" s="16">
        <v>42516</v>
      </c>
      <c r="D3020" s="15">
        <f t="shared" si="99"/>
        <v>2016</v>
      </c>
      <c r="E3020" s="15" t="s">
        <v>27</v>
      </c>
      <c r="F3020" s="15" t="s">
        <v>233</v>
      </c>
      <c r="G3020" s="15"/>
      <c r="H3020" s="15"/>
      <c r="I3020" s="15"/>
      <c r="J3020" s="18">
        <v>3</v>
      </c>
      <c r="K3020" s="15" t="s">
        <v>234</v>
      </c>
      <c r="L3020" s="15" t="s">
        <v>240</v>
      </c>
      <c r="M3020" s="15" t="s">
        <v>14</v>
      </c>
      <c r="N3020" s="15" t="s">
        <v>7452</v>
      </c>
      <c r="O3020" s="15"/>
      <c r="P3020">
        <v>5.7949133047899999E-5</v>
      </c>
      <c r="Q3020" s="10"/>
      <c r="R3020">
        <f t="shared" si="97"/>
        <v>5.7949133047899997</v>
      </c>
      <c r="S3020" s="15">
        <v>2</v>
      </c>
      <c r="T3020">
        <f t="shared" si="98"/>
        <v>34.769479828739996</v>
      </c>
      <c r="U3020" s="15" t="s">
        <v>722</v>
      </c>
      <c r="V3020" s="15" t="s">
        <v>723</v>
      </c>
    </row>
    <row r="3021" spans="1:22" ht="15" customHeight="1" x14ac:dyDescent="0.3">
      <c r="A3021" s="15" t="s">
        <v>29</v>
      </c>
      <c r="B3021" s="16">
        <v>42516</v>
      </c>
      <c r="C3021" s="16">
        <v>42516</v>
      </c>
      <c r="D3021" s="15">
        <f t="shared" si="99"/>
        <v>2016</v>
      </c>
      <c r="E3021" s="15" t="s">
        <v>27</v>
      </c>
      <c r="F3021" s="15" t="s">
        <v>244</v>
      </c>
      <c r="G3021" s="15"/>
      <c r="H3021" s="15"/>
      <c r="I3021" s="15"/>
      <c r="J3021" s="18">
        <v>9</v>
      </c>
      <c r="K3021" s="15" t="s">
        <v>234</v>
      </c>
      <c r="L3021" s="15" t="s">
        <v>240</v>
      </c>
      <c r="M3021" s="15" t="s">
        <v>14</v>
      </c>
      <c r="N3021" s="15" t="s">
        <v>7452</v>
      </c>
      <c r="O3021" s="15"/>
      <c r="P3021">
        <v>7.0994316682399994E-5</v>
      </c>
      <c r="Q3021" s="10"/>
      <c r="R3021">
        <f t="shared" si="97"/>
        <v>7.0994316682399994</v>
      </c>
      <c r="S3021" s="15">
        <v>2</v>
      </c>
      <c r="T3021">
        <f t="shared" si="98"/>
        <v>127.78977002831999</v>
      </c>
      <c r="U3021" s="15" t="s">
        <v>724</v>
      </c>
      <c r="V3021" s="15" t="s">
        <v>725</v>
      </c>
    </row>
    <row r="3022" spans="1:22" ht="15" customHeight="1" x14ac:dyDescent="0.3">
      <c r="A3022" s="15" t="s">
        <v>29</v>
      </c>
      <c r="B3022" s="16">
        <v>42516</v>
      </c>
      <c r="C3022" s="16">
        <v>42516</v>
      </c>
      <c r="D3022" s="15">
        <f t="shared" si="99"/>
        <v>2016</v>
      </c>
      <c r="E3022" s="15" t="s">
        <v>27</v>
      </c>
      <c r="F3022" s="15" t="s">
        <v>244</v>
      </c>
      <c r="G3022" s="15"/>
      <c r="H3022" s="15"/>
      <c r="I3022" s="15"/>
      <c r="J3022" s="18">
        <v>10</v>
      </c>
      <c r="K3022" s="15" t="s">
        <v>263</v>
      </c>
      <c r="L3022" s="15" t="s">
        <v>240</v>
      </c>
      <c r="M3022" s="15" t="s">
        <v>14</v>
      </c>
      <c r="N3022" s="15" t="s">
        <v>7452</v>
      </c>
      <c r="O3022" s="15"/>
      <c r="P3022">
        <v>7.5128845775199995E-4</v>
      </c>
      <c r="Q3022" s="10"/>
      <c r="R3022">
        <f t="shared" si="97"/>
        <v>75.128845775199991</v>
      </c>
      <c r="S3022" s="15">
        <v>1</v>
      </c>
      <c r="T3022">
        <f t="shared" si="98"/>
        <v>751.28845775199989</v>
      </c>
      <c r="U3022" s="15" t="s">
        <v>726</v>
      </c>
      <c r="V3022" s="15" t="s">
        <v>727</v>
      </c>
    </row>
    <row r="3023" spans="1:22" ht="15" customHeight="1" x14ac:dyDescent="0.3">
      <c r="A3023" s="15" t="s">
        <v>29</v>
      </c>
      <c r="B3023" s="16">
        <v>42516</v>
      </c>
      <c r="C3023" s="16">
        <v>42516</v>
      </c>
      <c r="D3023" s="15">
        <f t="shared" si="99"/>
        <v>2016</v>
      </c>
      <c r="E3023" s="15" t="s">
        <v>27</v>
      </c>
      <c r="F3023" s="15" t="s">
        <v>360</v>
      </c>
      <c r="G3023" s="15"/>
      <c r="H3023" s="15"/>
      <c r="I3023" s="15"/>
      <c r="J3023" s="18">
        <v>6</v>
      </c>
      <c r="K3023" s="15" t="s">
        <v>263</v>
      </c>
      <c r="L3023" s="15" t="s">
        <v>240</v>
      </c>
      <c r="M3023" s="15" t="s">
        <v>14</v>
      </c>
      <c r="N3023" s="15" t="s">
        <v>7452</v>
      </c>
      <c r="O3023" s="15"/>
      <c r="P3023">
        <v>1.3320039944300001E-4</v>
      </c>
      <c r="Q3023" s="10"/>
      <c r="R3023">
        <f t="shared" si="97"/>
        <v>13.320039944300001</v>
      </c>
      <c r="S3023" s="15">
        <v>1</v>
      </c>
      <c r="T3023">
        <f t="shared" si="98"/>
        <v>79.920239665800011</v>
      </c>
      <c r="U3023" s="15" t="s">
        <v>728</v>
      </c>
      <c r="V3023" s="15" t="s">
        <v>729</v>
      </c>
    </row>
    <row r="3024" spans="1:22" ht="15" customHeight="1" x14ac:dyDescent="0.3">
      <c r="A3024" s="15" t="s">
        <v>29</v>
      </c>
      <c r="B3024" s="16">
        <v>42516</v>
      </c>
      <c r="C3024" s="16">
        <v>42516</v>
      </c>
      <c r="D3024" s="15">
        <f t="shared" si="99"/>
        <v>2016</v>
      </c>
      <c r="E3024" s="15" t="s">
        <v>27</v>
      </c>
      <c r="F3024" s="15" t="s">
        <v>2440</v>
      </c>
      <c r="G3024" s="15"/>
      <c r="H3024" s="15"/>
      <c r="I3024" s="15"/>
      <c r="J3024" s="18">
        <v>2</v>
      </c>
      <c r="K3024" s="15" t="s">
        <v>234</v>
      </c>
      <c r="L3024" s="15" t="s">
        <v>240</v>
      </c>
      <c r="M3024" s="15" t="s">
        <v>14</v>
      </c>
      <c r="N3024" s="15" t="s">
        <v>7452</v>
      </c>
      <c r="O3024" s="15"/>
      <c r="P3024">
        <v>2.31080717104E-4</v>
      </c>
      <c r="Q3024" s="10"/>
      <c r="R3024">
        <f t="shared" si="97"/>
        <v>23.108071710400001</v>
      </c>
      <c r="S3024" s="15">
        <v>2</v>
      </c>
      <c r="T3024">
        <f t="shared" si="98"/>
        <v>92.432286841600003</v>
      </c>
      <c r="U3024" s="15" t="s">
        <v>730</v>
      </c>
      <c r="V3024" s="15" t="s">
        <v>731</v>
      </c>
    </row>
    <row r="3025" spans="1:22" ht="15" customHeight="1" x14ac:dyDescent="0.3">
      <c r="A3025" s="15" t="s">
        <v>28</v>
      </c>
      <c r="B3025" s="16">
        <v>42521</v>
      </c>
      <c r="C3025" s="16">
        <v>42521</v>
      </c>
      <c r="D3025" s="15">
        <f t="shared" si="99"/>
        <v>2016</v>
      </c>
      <c r="E3025" s="15" t="s">
        <v>27</v>
      </c>
      <c r="F3025" s="15" t="s">
        <v>289</v>
      </c>
      <c r="G3025" s="15"/>
      <c r="H3025" s="15"/>
      <c r="I3025" s="15"/>
      <c r="J3025" s="18">
        <v>1</v>
      </c>
      <c r="K3025" s="15" t="s">
        <v>239</v>
      </c>
      <c r="L3025" s="15" t="s">
        <v>240</v>
      </c>
      <c r="M3025" s="15" t="s">
        <v>14</v>
      </c>
      <c r="N3025" s="15" t="s">
        <v>7452</v>
      </c>
      <c r="O3025" s="15"/>
      <c r="P3025">
        <v>3.2357359641099997E-4</v>
      </c>
      <c r="Q3025" s="10"/>
      <c r="R3025">
        <f t="shared" si="97"/>
        <v>32.357359641099997</v>
      </c>
      <c r="S3025" s="15">
        <v>1</v>
      </c>
      <c r="T3025">
        <f t="shared" si="98"/>
        <v>32.357359641099997</v>
      </c>
      <c r="U3025" s="15" t="s">
        <v>732</v>
      </c>
      <c r="V3025" s="15" t="s">
        <v>733</v>
      </c>
    </row>
    <row r="3026" spans="1:22" ht="15" customHeight="1" x14ac:dyDescent="0.3">
      <c r="A3026" s="15" t="s">
        <v>28</v>
      </c>
      <c r="B3026" s="16">
        <v>42521</v>
      </c>
      <c r="C3026" s="16">
        <v>42521</v>
      </c>
      <c r="D3026" s="15">
        <f t="shared" si="99"/>
        <v>2016</v>
      </c>
      <c r="E3026" s="15" t="s">
        <v>27</v>
      </c>
      <c r="F3026" s="15" t="s">
        <v>2440</v>
      </c>
      <c r="G3026" s="15"/>
      <c r="H3026" s="15"/>
      <c r="I3026" s="15"/>
      <c r="J3026" s="18">
        <v>1</v>
      </c>
      <c r="K3026" s="15" t="s">
        <v>263</v>
      </c>
      <c r="L3026" s="15" t="s">
        <v>240</v>
      </c>
      <c r="M3026" s="15" t="s">
        <v>14</v>
      </c>
      <c r="N3026" s="15" t="s">
        <v>7452</v>
      </c>
      <c r="O3026" s="15"/>
      <c r="P3026">
        <v>2.6577494714399998E-4</v>
      </c>
      <c r="Q3026" s="10"/>
      <c r="R3026">
        <f t="shared" si="97"/>
        <v>26.577494714399997</v>
      </c>
      <c r="S3026" s="15">
        <v>1</v>
      </c>
      <c r="T3026">
        <f t="shared" si="98"/>
        <v>26.577494714399997</v>
      </c>
      <c r="U3026" s="15" t="s">
        <v>734</v>
      </c>
      <c r="V3026" s="15" t="s">
        <v>735</v>
      </c>
    </row>
    <row r="3027" spans="1:22" ht="15" customHeight="1" x14ac:dyDescent="0.3">
      <c r="A3027" s="15" t="s">
        <v>28</v>
      </c>
      <c r="B3027" s="16">
        <v>42521</v>
      </c>
      <c r="C3027" s="16">
        <v>42521</v>
      </c>
      <c r="D3027" s="15">
        <f t="shared" si="99"/>
        <v>2016</v>
      </c>
      <c r="E3027" s="15" t="s">
        <v>27</v>
      </c>
      <c r="F3027" s="15" t="s">
        <v>244</v>
      </c>
      <c r="G3027" s="15"/>
      <c r="H3027" s="15"/>
      <c r="I3027" s="15"/>
      <c r="J3027" s="18">
        <v>30</v>
      </c>
      <c r="K3027" s="15" t="s">
        <v>239</v>
      </c>
      <c r="L3027" s="15" t="s">
        <v>240</v>
      </c>
      <c r="M3027" s="15" t="s">
        <v>14</v>
      </c>
      <c r="N3027" s="15" t="s">
        <v>7453</v>
      </c>
      <c r="O3027" s="15"/>
      <c r="P3027">
        <v>4.0420145067600002E-4</v>
      </c>
      <c r="Q3027" s="10"/>
      <c r="R3027">
        <f t="shared" si="97"/>
        <v>40.420145067600004</v>
      </c>
      <c r="S3027" s="15">
        <v>1</v>
      </c>
      <c r="T3027">
        <f t="shared" si="98"/>
        <v>1212.604352028</v>
      </c>
      <c r="U3027" s="15" t="s">
        <v>736</v>
      </c>
      <c r="V3027" s="15" t="s">
        <v>737</v>
      </c>
    </row>
    <row r="3028" spans="1:22" ht="15" customHeight="1" x14ac:dyDescent="0.3">
      <c r="A3028" s="21" t="s">
        <v>1321</v>
      </c>
      <c r="B3028" s="16">
        <v>42521</v>
      </c>
      <c r="C3028" s="16">
        <v>42521</v>
      </c>
      <c r="D3028" s="15">
        <f t="shared" si="99"/>
        <v>2016</v>
      </c>
      <c r="E3028" s="15" t="s">
        <v>27</v>
      </c>
      <c r="F3028" s="15" t="s">
        <v>244</v>
      </c>
      <c r="G3028" s="15"/>
      <c r="H3028" s="15"/>
      <c r="I3028" s="15"/>
      <c r="J3028" s="18">
        <v>2</v>
      </c>
      <c r="K3028" s="15" t="s">
        <v>263</v>
      </c>
      <c r="L3028" s="15" t="s">
        <v>240</v>
      </c>
      <c r="M3028" s="15" t="s">
        <v>14</v>
      </c>
      <c r="N3028" s="15" t="s">
        <v>7453</v>
      </c>
      <c r="O3028" s="15"/>
      <c r="P3028">
        <v>3.9913329044899996E-3</v>
      </c>
      <c r="Q3028" s="10"/>
      <c r="R3028">
        <f t="shared" si="97"/>
        <v>399.13329044899996</v>
      </c>
      <c r="S3028" s="15">
        <v>1</v>
      </c>
      <c r="T3028">
        <f t="shared" si="98"/>
        <v>798.26658089799992</v>
      </c>
      <c r="U3028" s="15" t="s">
        <v>738</v>
      </c>
      <c r="V3028" s="15" t="s">
        <v>739</v>
      </c>
    </row>
    <row r="3029" spans="1:22" ht="15" customHeight="1" x14ac:dyDescent="0.3">
      <c r="A3029" s="15" t="s">
        <v>15</v>
      </c>
      <c r="B3029" s="16">
        <v>42521</v>
      </c>
      <c r="C3029" s="16">
        <v>42521</v>
      </c>
      <c r="D3029" s="15">
        <f t="shared" si="99"/>
        <v>2016</v>
      </c>
      <c r="E3029" s="15" t="s">
        <v>27</v>
      </c>
      <c r="F3029" s="15" t="s">
        <v>233</v>
      </c>
      <c r="G3029" s="15"/>
      <c r="H3029" s="15"/>
      <c r="I3029" s="15"/>
      <c r="J3029" s="18">
        <v>1</v>
      </c>
      <c r="K3029" s="15" t="s">
        <v>239</v>
      </c>
      <c r="L3029" s="15" t="s">
        <v>240</v>
      </c>
      <c r="M3029" s="15" t="s">
        <v>14</v>
      </c>
      <c r="N3029" s="15" t="s">
        <v>7452</v>
      </c>
      <c r="O3029" s="15"/>
      <c r="P3029">
        <v>3.05462642451E-4</v>
      </c>
      <c r="Q3029" s="10"/>
      <c r="R3029">
        <f t="shared" si="97"/>
        <v>30.546264245100001</v>
      </c>
      <c r="S3029" s="15">
        <v>1</v>
      </c>
      <c r="T3029">
        <f t="shared" si="98"/>
        <v>30.546264245100001</v>
      </c>
      <c r="U3029" s="15" t="s">
        <v>740</v>
      </c>
      <c r="V3029" s="15" t="s">
        <v>741</v>
      </c>
    </row>
    <row r="3030" spans="1:22" ht="15" customHeight="1" x14ac:dyDescent="0.3">
      <c r="A3030" s="15" t="s">
        <v>15</v>
      </c>
      <c r="B3030" s="16">
        <v>42521</v>
      </c>
      <c r="C3030" s="16">
        <v>42521</v>
      </c>
      <c r="D3030" s="15">
        <f t="shared" si="99"/>
        <v>2016</v>
      </c>
      <c r="E3030" s="15" t="s">
        <v>27</v>
      </c>
      <c r="F3030" s="15" t="s">
        <v>266</v>
      </c>
      <c r="G3030" s="15"/>
      <c r="H3030" s="15"/>
      <c r="I3030" s="15"/>
      <c r="J3030" s="18">
        <v>2</v>
      </c>
      <c r="K3030" s="15" t="s">
        <v>234</v>
      </c>
      <c r="L3030" s="15" t="s">
        <v>240</v>
      </c>
      <c r="M3030" s="15" t="s">
        <v>14</v>
      </c>
      <c r="N3030" s="15" t="s">
        <v>7452</v>
      </c>
      <c r="O3030" s="15"/>
      <c r="P3030">
        <v>3.9429518141100001E-4</v>
      </c>
      <c r="Q3030" s="10"/>
      <c r="R3030">
        <f t="shared" si="97"/>
        <v>39.429518141100004</v>
      </c>
      <c r="S3030" s="15">
        <v>2</v>
      </c>
      <c r="T3030">
        <f t="shared" si="98"/>
        <v>157.71807256440002</v>
      </c>
      <c r="U3030" s="15" t="s">
        <v>742</v>
      </c>
      <c r="V3030" s="15" t="s">
        <v>743</v>
      </c>
    </row>
    <row r="3031" spans="1:22" ht="15" customHeight="1" x14ac:dyDescent="0.3">
      <c r="A3031" s="15" t="s">
        <v>15</v>
      </c>
      <c r="B3031" s="16">
        <v>42521</v>
      </c>
      <c r="C3031" s="16">
        <v>42521</v>
      </c>
      <c r="D3031" s="15">
        <f t="shared" si="99"/>
        <v>2016</v>
      </c>
      <c r="E3031" s="15" t="s">
        <v>27</v>
      </c>
      <c r="F3031" s="15" t="s">
        <v>2440</v>
      </c>
      <c r="G3031" s="15"/>
      <c r="H3031" s="15"/>
      <c r="I3031" s="15"/>
      <c r="J3031" s="18">
        <v>2</v>
      </c>
      <c r="K3031" s="15" t="s">
        <v>239</v>
      </c>
      <c r="L3031" s="15" t="s">
        <v>240</v>
      </c>
      <c r="M3031" s="15" t="s">
        <v>14</v>
      </c>
      <c r="N3031" s="15" t="s">
        <v>7453</v>
      </c>
      <c r="O3031" s="15"/>
      <c r="P3031">
        <v>7.7992946072100004E-4</v>
      </c>
      <c r="Q3031" s="10"/>
      <c r="R3031">
        <f t="shared" si="97"/>
        <v>77.992946072099997</v>
      </c>
      <c r="S3031" s="15">
        <v>1</v>
      </c>
      <c r="T3031">
        <f t="shared" si="98"/>
        <v>155.98589214419999</v>
      </c>
      <c r="U3031" s="15" t="s">
        <v>744</v>
      </c>
      <c r="V3031" s="15" t="s">
        <v>745</v>
      </c>
    </row>
    <row r="3032" spans="1:22" ht="15" customHeight="1" x14ac:dyDescent="0.3">
      <c r="A3032" s="15" t="s">
        <v>15</v>
      </c>
      <c r="B3032" s="16">
        <v>42521</v>
      </c>
      <c r="C3032" s="16">
        <v>42521</v>
      </c>
      <c r="D3032" s="15">
        <f t="shared" si="99"/>
        <v>2016</v>
      </c>
      <c r="E3032" s="15" t="s">
        <v>27</v>
      </c>
      <c r="F3032" s="15" t="s">
        <v>266</v>
      </c>
      <c r="G3032" s="15"/>
      <c r="H3032" s="15"/>
      <c r="I3032" s="15"/>
      <c r="J3032" s="18">
        <v>1</v>
      </c>
      <c r="K3032" s="15" t="s">
        <v>239</v>
      </c>
      <c r="L3032" s="15" t="s">
        <v>240</v>
      </c>
      <c r="M3032" s="15" t="s">
        <v>14</v>
      </c>
      <c r="N3032" s="15" t="s">
        <v>7451</v>
      </c>
      <c r="O3032" s="15"/>
      <c r="P3032">
        <v>1.5809773085000001E-4</v>
      </c>
      <c r="Q3032" s="10"/>
      <c r="R3032">
        <f t="shared" si="97"/>
        <v>15.809773085000002</v>
      </c>
      <c r="S3032" s="15">
        <v>1</v>
      </c>
      <c r="T3032">
        <f t="shared" si="98"/>
        <v>15.809773085000002</v>
      </c>
      <c r="U3032" s="15" t="s">
        <v>746</v>
      </c>
      <c r="V3032" s="15" t="s">
        <v>747</v>
      </c>
    </row>
    <row r="3033" spans="1:22" ht="15" customHeight="1" x14ac:dyDescent="0.3">
      <c r="A3033" s="15" t="s">
        <v>15</v>
      </c>
      <c r="B3033" s="16">
        <v>42521</v>
      </c>
      <c r="C3033" s="16">
        <v>42521</v>
      </c>
      <c r="D3033" s="15">
        <f t="shared" si="99"/>
        <v>2016</v>
      </c>
      <c r="E3033" s="15" t="s">
        <v>27</v>
      </c>
      <c r="F3033" s="15" t="s">
        <v>335</v>
      </c>
      <c r="G3033" s="15"/>
      <c r="H3033" s="15"/>
      <c r="I3033" s="15"/>
      <c r="J3033" s="18">
        <v>6</v>
      </c>
      <c r="K3033" s="15" t="s">
        <v>239</v>
      </c>
      <c r="L3033" s="15" t="s">
        <v>240</v>
      </c>
      <c r="M3033" s="15" t="s">
        <v>14</v>
      </c>
      <c r="N3033" s="15" t="s">
        <v>7453</v>
      </c>
      <c r="O3033" s="15"/>
      <c r="P3033">
        <v>2.0000049871800001E-4</v>
      </c>
      <c r="Q3033" s="10"/>
      <c r="R3033">
        <f t="shared" si="97"/>
        <v>20.000049871800002</v>
      </c>
      <c r="S3033" s="15">
        <v>1</v>
      </c>
      <c r="T3033">
        <f t="shared" si="98"/>
        <v>120.00029923080001</v>
      </c>
      <c r="U3033" s="15" t="s">
        <v>748</v>
      </c>
      <c r="V3033" s="15" t="s">
        <v>749</v>
      </c>
    </row>
    <row r="3034" spans="1:22" ht="15" customHeight="1" x14ac:dyDescent="0.3">
      <c r="A3034" s="15" t="s">
        <v>30</v>
      </c>
      <c r="B3034" s="16">
        <v>42521</v>
      </c>
      <c r="C3034" s="16">
        <v>42521</v>
      </c>
      <c r="D3034" s="15">
        <f t="shared" si="99"/>
        <v>2016</v>
      </c>
      <c r="E3034" s="15" t="s">
        <v>27</v>
      </c>
      <c r="F3034" s="15" t="s">
        <v>289</v>
      </c>
      <c r="G3034" s="15"/>
      <c r="H3034" s="15"/>
      <c r="I3034" s="15"/>
      <c r="J3034" s="18">
        <v>50</v>
      </c>
      <c r="K3034" s="15" t="s">
        <v>239</v>
      </c>
      <c r="L3034" s="15" t="s">
        <v>245</v>
      </c>
      <c r="M3034" s="15" t="s">
        <v>14</v>
      </c>
      <c r="N3034" s="15" t="s">
        <v>7453</v>
      </c>
      <c r="O3034" s="15"/>
      <c r="P3034">
        <v>1.2228494521900001E-3</v>
      </c>
      <c r="Q3034" s="10"/>
      <c r="R3034">
        <f t="shared" si="97"/>
        <v>122.28494521900001</v>
      </c>
      <c r="S3034" s="15">
        <v>1</v>
      </c>
      <c r="T3034">
        <f t="shared" si="98"/>
        <v>6114.2472609500001</v>
      </c>
      <c r="U3034" s="15" t="s">
        <v>750</v>
      </c>
      <c r="V3034" s="15" t="s">
        <v>751</v>
      </c>
    </row>
    <row r="3035" spans="1:22" ht="15" customHeight="1" x14ac:dyDescent="0.3">
      <c r="A3035" s="15" t="s">
        <v>33</v>
      </c>
      <c r="B3035" s="16">
        <v>42521</v>
      </c>
      <c r="C3035" s="16">
        <v>42521</v>
      </c>
      <c r="D3035" s="15">
        <f t="shared" si="99"/>
        <v>2016</v>
      </c>
      <c r="E3035" s="15" t="s">
        <v>27</v>
      </c>
      <c r="F3035" s="15" t="s">
        <v>2440</v>
      </c>
      <c r="G3035" s="15"/>
      <c r="H3035" s="15"/>
      <c r="I3035" s="15"/>
      <c r="J3035" s="18">
        <v>2</v>
      </c>
      <c r="K3035" s="15" t="s">
        <v>263</v>
      </c>
      <c r="L3035" s="15" t="s">
        <v>240</v>
      </c>
      <c r="M3035" s="15" t="s">
        <v>14</v>
      </c>
      <c r="N3035" s="15" t="s">
        <v>7452</v>
      </c>
      <c r="O3035" s="15"/>
      <c r="P3035">
        <v>2.3587874856899999E-4</v>
      </c>
      <c r="Q3035" s="10"/>
      <c r="R3035">
        <f t="shared" si="97"/>
        <v>23.587874856900001</v>
      </c>
      <c r="S3035" s="15">
        <v>1</v>
      </c>
      <c r="T3035">
        <f t="shared" si="98"/>
        <v>47.175749713800002</v>
      </c>
      <c r="U3035" s="15" t="s">
        <v>752</v>
      </c>
      <c r="V3035" s="15" t="s">
        <v>753</v>
      </c>
    </row>
    <row r="3036" spans="1:22" ht="15" customHeight="1" x14ac:dyDescent="0.3">
      <c r="A3036" s="15" t="s">
        <v>33</v>
      </c>
      <c r="B3036" s="16">
        <v>42521</v>
      </c>
      <c r="C3036" s="16">
        <v>42521</v>
      </c>
      <c r="D3036" s="15">
        <f t="shared" si="99"/>
        <v>2016</v>
      </c>
      <c r="E3036" s="15" t="s">
        <v>27</v>
      </c>
      <c r="F3036" s="15" t="s">
        <v>2440</v>
      </c>
      <c r="G3036" s="15"/>
      <c r="H3036" s="15"/>
      <c r="I3036" s="15"/>
      <c r="J3036" s="18">
        <v>2</v>
      </c>
      <c r="K3036" s="15" t="s">
        <v>239</v>
      </c>
      <c r="L3036" s="15" t="s">
        <v>240</v>
      </c>
      <c r="M3036" s="15" t="s">
        <v>14</v>
      </c>
      <c r="N3036" s="15" t="s">
        <v>7453</v>
      </c>
      <c r="O3036" s="15"/>
      <c r="P3036">
        <v>7.2188536384999995E-4</v>
      </c>
      <c r="Q3036" s="10"/>
      <c r="R3036">
        <f t="shared" si="97"/>
        <v>72.188536384999992</v>
      </c>
      <c r="S3036" s="15">
        <v>1</v>
      </c>
      <c r="T3036">
        <f t="shared" si="98"/>
        <v>144.37707276999998</v>
      </c>
      <c r="U3036" s="15" t="s">
        <v>754</v>
      </c>
      <c r="V3036" s="15" t="s">
        <v>755</v>
      </c>
    </row>
    <row r="3037" spans="1:22" ht="15" customHeight="1" x14ac:dyDescent="0.3">
      <c r="A3037" s="15" t="s">
        <v>33</v>
      </c>
      <c r="B3037" s="16">
        <v>42521</v>
      </c>
      <c r="C3037" s="16">
        <v>42521</v>
      </c>
      <c r="D3037" s="15">
        <f t="shared" si="99"/>
        <v>2016</v>
      </c>
      <c r="E3037" s="15" t="s">
        <v>27</v>
      </c>
      <c r="F3037" s="15" t="s">
        <v>2440</v>
      </c>
      <c r="G3037" s="15"/>
      <c r="H3037" s="15"/>
      <c r="I3037" s="15"/>
      <c r="J3037" s="18">
        <v>1</v>
      </c>
      <c r="K3037" s="15" t="s">
        <v>234</v>
      </c>
      <c r="L3037" s="15" t="s">
        <v>240</v>
      </c>
      <c r="M3037" s="15" t="s">
        <v>14</v>
      </c>
      <c r="N3037" s="15" t="s">
        <v>7453</v>
      </c>
      <c r="O3037" s="15"/>
      <c r="P3037">
        <v>2.9240939736300002E-4</v>
      </c>
      <c r="Q3037" s="10"/>
      <c r="R3037">
        <f t="shared" si="97"/>
        <v>29.240939736300003</v>
      </c>
      <c r="S3037" s="15">
        <v>2</v>
      </c>
      <c r="T3037">
        <f t="shared" si="98"/>
        <v>58.481879472600006</v>
      </c>
      <c r="U3037" s="15" t="s">
        <v>756</v>
      </c>
      <c r="V3037" s="15" t="s">
        <v>757</v>
      </c>
    </row>
    <row r="3038" spans="1:22" ht="15" customHeight="1" x14ac:dyDescent="0.3">
      <c r="A3038" s="15" t="s">
        <v>93</v>
      </c>
      <c r="B3038" s="16">
        <v>42525</v>
      </c>
      <c r="C3038" s="16">
        <v>42525</v>
      </c>
      <c r="D3038" s="15">
        <f t="shared" si="99"/>
        <v>2016</v>
      </c>
      <c r="E3038" s="15" t="s">
        <v>27</v>
      </c>
      <c r="F3038" s="15" t="s">
        <v>2440</v>
      </c>
      <c r="G3038" s="15"/>
      <c r="H3038" s="15"/>
      <c r="I3038" s="15" t="s">
        <v>92</v>
      </c>
      <c r="J3038" s="18">
        <v>5</v>
      </c>
      <c r="K3038" s="15" t="s">
        <v>239</v>
      </c>
      <c r="L3038" s="15" t="s">
        <v>240</v>
      </c>
      <c r="M3038" s="15" t="s">
        <v>14</v>
      </c>
      <c r="N3038" s="15" t="s">
        <v>7452</v>
      </c>
      <c r="O3038" s="15"/>
      <c r="P3038">
        <v>2.9629775620099998E-4</v>
      </c>
      <c r="Q3038" s="10"/>
      <c r="R3038">
        <f t="shared" si="97"/>
        <v>29.629775620099998</v>
      </c>
      <c r="S3038" s="15">
        <v>1</v>
      </c>
      <c r="T3038">
        <f t="shared" si="98"/>
        <v>148.14887810049999</v>
      </c>
      <c r="U3038" s="15" t="s">
        <v>758</v>
      </c>
      <c r="V3038" s="15" t="s">
        <v>759</v>
      </c>
    </row>
    <row r="3039" spans="1:22" ht="15" customHeight="1" x14ac:dyDescent="0.3">
      <c r="A3039" s="15" t="s">
        <v>44</v>
      </c>
      <c r="B3039" s="16">
        <v>42527</v>
      </c>
      <c r="C3039" s="16">
        <v>42527</v>
      </c>
      <c r="D3039" s="15">
        <f t="shared" si="99"/>
        <v>2016</v>
      </c>
      <c r="E3039" s="15" t="s">
        <v>27</v>
      </c>
      <c r="F3039" s="15" t="s">
        <v>2440</v>
      </c>
      <c r="G3039" s="15"/>
      <c r="H3039" s="15"/>
      <c r="I3039" s="15"/>
      <c r="J3039" s="18">
        <v>3</v>
      </c>
      <c r="K3039" s="15" t="s">
        <v>263</v>
      </c>
      <c r="L3039" s="15" t="s">
        <v>240</v>
      </c>
      <c r="M3039" s="15" t="s">
        <v>7450</v>
      </c>
      <c r="N3039" s="15" t="s">
        <v>7453</v>
      </c>
      <c r="O3039" s="15"/>
      <c r="P3039">
        <v>2.1037866375699999E-4</v>
      </c>
      <c r="Q3039" s="10"/>
      <c r="R3039">
        <f t="shared" si="97"/>
        <v>21.037866375699998</v>
      </c>
      <c r="S3039" s="15">
        <v>1</v>
      </c>
      <c r="T3039">
        <f t="shared" si="98"/>
        <v>63.113599127099995</v>
      </c>
      <c r="U3039" s="15" t="s">
        <v>760</v>
      </c>
      <c r="V3039" s="15" t="s">
        <v>761</v>
      </c>
    </row>
    <row r="3040" spans="1:22" ht="15" customHeight="1" x14ac:dyDescent="0.3">
      <c r="A3040" s="15" t="s">
        <v>44</v>
      </c>
      <c r="B3040" s="16">
        <v>42527</v>
      </c>
      <c r="C3040" s="16">
        <v>42527</v>
      </c>
      <c r="D3040" s="15">
        <f t="shared" si="99"/>
        <v>2016</v>
      </c>
      <c r="E3040" s="15" t="s">
        <v>27</v>
      </c>
      <c r="F3040" s="15" t="s">
        <v>2440</v>
      </c>
      <c r="G3040" s="15"/>
      <c r="H3040" s="15"/>
      <c r="I3040" s="15"/>
      <c r="J3040" s="18">
        <v>2</v>
      </c>
      <c r="K3040" s="15" t="s">
        <v>234</v>
      </c>
      <c r="L3040" s="15" t="s">
        <v>235</v>
      </c>
      <c r="M3040" s="15" t="s">
        <v>14</v>
      </c>
      <c r="N3040" s="15" t="s">
        <v>7453</v>
      </c>
      <c r="O3040" s="15"/>
      <c r="P3040">
        <v>2.5343677635700001E-4</v>
      </c>
      <c r="Q3040" s="10"/>
      <c r="R3040">
        <f t="shared" si="97"/>
        <v>25.343677635700001</v>
      </c>
      <c r="S3040" s="15">
        <v>2</v>
      </c>
      <c r="T3040">
        <f t="shared" si="98"/>
        <v>101.3747105428</v>
      </c>
      <c r="U3040" s="15" t="s">
        <v>762</v>
      </c>
      <c r="V3040" s="15" t="s">
        <v>763</v>
      </c>
    </row>
    <row r="3041" spans="1:22" ht="15" customHeight="1" x14ac:dyDescent="0.3">
      <c r="A3041" s="15" t="s">
        <v>44</v>
      </c>
      <c r="B3041" s="16">
        <v>42527</v>
      </c>
      <c r="C3041" s="16">
        <v>42527</v>
      </c>
      <c r="D3041" s="15">
        <f t="shared" si="99"/>
        <v>2016</v>
      </c>
      <c r="E3041" s="15" t="s">
        <v>27</v>
      </c>
      <c r="F3041" s="15" t="s">
        <v>2440</v>
      </c>
      <c r="G3041" s="15"/>
      <c r="H3041" s="15"/>
      <c r="I3041" s="15"/>
      <c r="J3041" s="18">
        <v>50</v>
      </c>
      <c r="K3041" s="15" t="s">
        <v>239</v>
      </c>
      <c r="L3041" s="15" t="s">
        <v>245</v>
      </c>
      <c r="M3041" s="15" t="s">
        <v>14</v>
      </c>
      <c r="N3041" s="15" t="s">
        <v>7453</v>
      </c>
      <c r="O3041" s="15"/>
      <c r="P3041">
        <v>3.1586362568799999E-4</v>
      </c>
      <c r="Q3041" s="10"/>
      <c r="R3041">
        <f t="shared" si="97"/>
        <v>31.586362568799998</v>
      </c>
      <c r="S3041" s="15">
        <v>1</v>
      </c>
      <c r="T3041">
        <f t="shared" si="98"/>
        <v>1579.31812844</v>
      </c>
      <c r="U3041" s="15" t="s">
        <v>764</v>
      </c>
      <c r="V3041" s="15" t="s">
        <v>765</v>
      </c>
    </row>
    <row r="3042" spans="1:22" ht="15" customHeight="1" x14ac:dyDescent="0.3">
      <c r="A3042" s="15" t="s">
        <v>44</v>
      </c>
      <c r="B3042" s="16">
        <v>42527</v>
      </c>
      <c r="C3042" s="16">
        <v>42527</v>
      </c>
      <c r="D3042" s="15">
        <f t="shared" si="99"/>
        <v>2016</v>
      </c>
      <c r="E3042" s="15" t="s">
        <v>27</v>
      </c>
      <c r="F3042" s="15" t="s">
        <v>2440</v>
      </c>
      <c r="G3042" s="15"/>
      <c r="H3042" s="15"/>
      <c r="I3042" s="15"/>
      <c r="J3042" s="18">
        <v>1.5</v>
      </c>
      <c r="K3042" s="15" t="s">
        <v>239</v>
      </c>
      <c r="L3042" s="15" t="s">
        <v>240</v>
      </c>
      <c r="M3042" s="15" t="s">
        <v>14</v>
      </c>
      <c r="N3042" s="15" t="s">
        <v>7452</v>
      </c>
      <c r="O3042" s="15"/>
      <c r="P3042">
        <v>2.30636765799E-4</v>
      </c>
      <c r="Q3042" s="10"/>
      <c r="R3042">
        <f t="shared" si="97"/>
        <v>23.063676579900001</v>
      </c>
      <c r="S3042" s="15">
        <v>1</v>
      </c>
      <c r="T3042">
        <f t="shared" si="98"/>
        <v>34.59551486985</v>
      </c>
      <c r="U3042" s="15" t="s">
        <v>766</v>
      </c>
      <c r="V3042" s="15" t="s">
        <v>767</v>
      </c>
    </row>
    <row r="3043" spans="1:22" ht="15" customHeight="1" x14ac:dyDescent="0.3">
      <c r="A3043" s="15" t="s">
        <v>44</v>
      </c>
      <c r="B3043" s="16">
        <v>42527</v>
      </c>
      <c r="C3043" s="16">
        <v>42527</v>
      </c>
      <c r="D3043" s="15">
        <f t="shared" si="99"/>
        <v>2016</v>
      </c>
      <c r="E3043" s="15" t="s">
        <v>27</v>
      </c>
      <c r="F3043" s="15" t="s">
        <v>2440</v>
      </c>
      <c r="G3043" s="15"/>
      <c r="H3043" s="15"/>
      <c r="I3043" s="15"/>
      <c r="J3043" s="18">
        <v>10</v>
      </c>
      <c r="K3043" s="15" t="s">
        <v>234</v>
      </c>
      <c r="L3043" s="15" t="s">
        <v>240</v>
      </c>
      <c r="M3043" s="15" t="s">
        <v>14</v>
      </c>
      <c r="N3043" s="15" t="s">
        <v>7453</v>
      </c>
      <c r="O3043" s="15"/>
      <c r="P3043">
        <v>1.65203552339E-4</v>
      </c>
      <c r="Q3043" s="10"/>
      <c r="R3043">
        <f t="shared" si="97"/>
        <v>16.520355233899998</v>
      </c>
      <c r="S3043" s="15">
        <v>2</v>
      </c>
      <c r="T3043">
        <f t="shared" si="98"/>
        <v>330.407104678</v>
      </c>
      <c r="U3043" s="15" t="s">
        <v>768</v>
      </c>
      <c r="V3043" s="15" t="s">
        <v>769</v>
      </c>
    </row>
    <row r="3044" spans="1:22" ht="15" customHeight="1" x14ac:dyDescent="0.3">
      <c r="A3044" s="15" t="s">
        <v>67</v>
      </c>
      <c r="B3044" s="16">
        <v>42527</v>
      </c>
      <c r="C3044" s="16">
        <v>42527</v>
      </c>
      <c r="D3044" s="15">
        <f t="shared" si="99"/>
        <v>2016</v>
      </c>
      <c r="E3044" s="15" t="s">
        <v>27</v>
      </c>
      <c r="F3044" s="15" t="s">
        <v>233</v>
      </c>
      <c r="G3044" s="15"/>
      <c r="H3044" s="15"/>
      <c r="I3044" s="15"/>
      <c r="J3044" s="18">
        <v>0.01</v>
      </c>
      <c r="K3044" s="15" t="s">
        <v>239</v>
      </c>
      <c r="L3044" s="15" t="s">
        <v>240</v>
      </c>
      <c r="M3044" s="15" t="s">
        <v>14</v>
      </c>
      <c r="N3044" s="15" t="s">
        <v>7451</v>
      </c>
      <c r="O3044" s="15"/>
      <c r="P3044">
        <v>4.80414046943E-5</v>
      </c>
      <c r="Q3044" s="10"/>
      <c r="R3044">
        <f t="shared" si="97"/>
        <v>4.8041404694300001</v>
      </c>
      <c r="S3044" s="15">
        <v>1</v>
      </c>
      <c r="T3044">
        <f t="shared" si="98"/>
        <v>4.8041404694300002E-2</v>
      </c>
      <c r="U3044" s="15" t="s">
        <v>770</v>
      </c>
      <c r="V3044" s="15" t="s">
        <v>771</v>
      </c>
    </row>
    <row r="3045" spans="1:22" ht="15" customHeight="1" x14ac:dyDescent="0.3">
      <c r="A3045" s="15" t="s">
        <v>68</v>
      </c>
      <c r="B3045" s="16">
        <v>42528</v>
      </c>
      <c r="C3045" s="16">
        <v>42528</v>
      </c>
      <c r="D3045" s="15">
        <f t="shared" si="99"/>
        <v>2016</v>
      </c>
      <c r="E3045" s="15" t="s">
        <v>27</v>
      </c>
      <c r="F3045" s="15" t="s">
        <v>233</v>
      </c>
      <c r="G3045" s="15"/>
      <c r="H3045" s="15"/>
      <c r="I3045" s="15"/>
      <c r="J3045" s="18">
        <v>1</v>
      </c>
      <c r="K3045" s="15" t="s">
        <v>263</v>
      </c>
      <c r="L3045" s="15" t="s">
        <v>240</v>
      </c>
      <c r="M3045" s="15" t="s">
        <v>14</v>
      </c>
      <c r="N3045" s="15" t="s">
        <v>7452</v>
      </c>
      <c r="O3045" s="15"/>
      <c r="P3045">
        <v>1.5764080324499999E-4</v>
      </c>
      <c r="Q3045" s="10"/>
      <c r="R3045">
        <f t="shared" si="97"/>
        <v>15.764080324499998</v>
      </c>
      <c r="S3045" s="15">
        <v>1</v>
      </c>
      <c r="T3045">
        <f t="shared" si="98"/>
        <v>15.764080324499998</v>
      </c>
      <c r="U3045" s="15" t="s">
        <v>772</v>
      </c>
      <c r="V3045" s="15" t="s">
        <v>773</v>
      </c>
    </row>
    <row r="3046" spans="1:22" ht="15" customHeight="1" x14ac:dyDescent="0.3">
      <c r="A3046" s="15" t="s">
        <v>68</v>
      </c>
      <c r="B3046" s="16">
        <v>42528</v>
      </c>
      <c r="C3046" s="16">
        <v>42528</v>
      </c>
      <c r="D3046" s="15">
        <f t="shared" si="99"/>
        <v>2016</v>
      </c>
      <c r="E3046" s="15" t="s">
        <v>27</v>
      </c>
      <c r="F3046" s="15" t="s">
        <v>233</v>
      </c>
      <c r="G3046" s="15"/>
      <c r="H3046" s="15"/>
      <c r="I3046" s="15"/>
      <c r="J3046" s="18">
        <v>1</v>
      </c>
      <c r="K3046" s="15" t="s">
        <v>239</v>
      </c>
      <c r="L3046" s="15" t="s">
        <v>240</v>
      </c>
      <c r="M3046" s="15" t="s">
        <v>14</v>
      </c>
      <c r="N3046" s="15" t="s">
        <v>7452</v>
      </c>
      <c r="O3046" s="15"/>
      <c r="P3046">
        <v>1.5799402396499999E-4</v>
      </c>
      <c r="Q3046" s="10"/>
      <c r="R3046">
        <f t="shared" si="97"/>
        <v>15.7994023965</v>
      </c>
      <c r="S3046" s="15">
        <v>1</v>
      </c>
      <c r="T3046">
        <f t="shared" si="98"/>
        <v>15.7994023965</v>
      </c>
      <c r="U3046" s="15" t="s">
        <v>774</v>
      </c>
      <c r="V3046" s="15" t="s">
        <v>775</v>
      </c>
    </row>
    <row r="3047" spans="1:22" ht="15" customHeight="1" x14ac:dyDescent="0.3">
      <c r="A3047" s="15" t="s">
        <v>68</v>
      </c>
      <c r="B3047" s="16">
        <v>42528</v>
      </c>
      <c r="C3047" s="16">
        <v>42528</v>
      </c>
      <c r="D3047" s="15">
        <f t="shared" si="99"/>
        <v>2016</v>
      </c>
      <c r="E3047" s="15" t="s">
        <v>27</v>
      </c>
      <c r="F3047" s="15" t="s">
        <v>233</v>
      </c>
      <c r="G3047" s="15"/>
      <c r="H3047" s="15"/>
      <c r="I3047" s="15"/>
      <c r="J3047" s="18">
        <v>2</v>
      </c>
      <c r="K3047" s="15" t="s">
        <v>263</v>
      </c>
      <c r="L3047" s="15" t="s">
        <v>240</v>
      </c>
      <c r="M3047" s="15" t="s">
        <v>14</v>
      </c>
      <c r="N3047" s="15" t="s">
        <v>7452</v>
      </c>
      <c r="O3047" s="15"/>
      <c r="P3047">
        <v>5.8747276946999999E-4</v>
      </c>
      <c r="Q3047" s="10"/>
      <c r="R3047">
        <f t="shared" si="97"/>
        <v>58.747276946999996</v>
      </c>
      <c r="S3047" s="15">
        <v>1</v>
      </c>
      <c r="T3047">
        <f t="shared" si="98"/>
        <v>117.49455389399999</v>
      </c>
      <c r="U3047" s="15" t="s">
        <v>776</v>
      </c>
      <c r="V3047" s="15" t="s">
        <v>777</v>
      </c>
    </row>
    <row r="3048" spans="1:22" ht="15" customHeight="1" x14ac:dyDescent="0.3">
      <c r="A3048" s="15" t="s">
        <v>68</v>
      </c>
      <c r="B3048" s="16">
        <v>42528</v>
      </c>
      <c r="C3048" s="16">
        <v>42528</v>
      </c>
      <c r="D3048" s="15">
        <f t="shared" si="99"/>
        <v>2016</v>
      </c>
      <c r="E3048" s="15" t="s">
        <v>27</v>
      </c>
      <c r="F3048" s="15" t="s">
        <v>233</v>
      </c>
      <c r="G3048" s="15"/>
      <c r="H3048" s="15"/>
      <c r="I3048" s="15"/>
      <c r="J3048" s="18">
        <v>1</v>
      </c>
      <c r="K3048" s="15" t="s">
        <v>239</v>
      </c>
      <c r="L3048" s="15" t="s">
        <v>240</v>
      </c>
      <c r="M3048" s="15" t="s">
        <v>14</v>
      </c>
      <c r="N3048" s="15" t="s">
        <v>7452</v>
      </c>
      <c r="O3048" s="15"/>
      <c r="P3048">
        <v>1.21961953681E-4</v>
      </c>
      <c r="Q3048" s="10"/>
      <c r="R3048">
        <f t="shared" si="97"/>
        <v>12.1961953681</v>
      </c>
      <c r="S3048" s="15">
        <v>1</v>
      </c>
      <c r="T3048">
        <f t="shared" si="98"/>
        <v>12.1961953681</v>
      </c>
      <c r="U3048" s="15" t="s">
        <v>778</v>
      </c>
      <c r="V3048" s="15" t="s">
        <v>779</v>
      </c>
    </row>
    <row r="3049" spans="1:22" ht="15" customHeight="1" x14ac:dyDescent="0.3">
      <c r="A3049" s="15" t="s">
        <v>68</v>
      </c>
      <c r="B3049" s="16">
        <v>42528</v>
      </c>
      <c r="C3049" s="16">
        <v>42528</v>
      </c>
      <c r="D3049" s="15">
        <f t="shared" si="99"/>
        <v>2016</v>
      </c>
      <c r="E3049" s="15" t="s">
        <v>27</v>
      </c>
      <c r="F3049" s="15" t="s">
        <v>233</v>
      </c>
      <c r="G3049" s="15"/>
      <c r="H3049" s="15"/>
      <c r="I3049" s="15"/>
      <c r="J3049" s="18">
        <v>1</v>
      </c>
      <c r="K3049" s="15" t="s">
        <v>239</v>
      </c>
      <c r="L3049" s="15" t="s">
        <v>240</v>
      </c>
      <c r="M3049" s="15" t="s">
        <v>14</v>
      </c>
      <c r="N3049" s="15" t="s">
        <v>7451</v>
      </c>
      <c r="O3049" s="15"/>
      <c r="P3049">
        <v>1.2618091859499999E-4</v>
      </c>
      <c r="Q3049" s="10"/>
      <c r="R3049">
        <f t="shared" si="97"/>
        <v>12.6180918595</v>
      </c>
      <c r="S3049" s="15">
        <v>1</v>
      </c>
      <c r="T3049">
        <f t="shared" si="98"/>
        <v>12.6180918595</v>
      </c>
      <c r="U3049" s="15" t="s">
        <v>780</v>
      </c>
      <c r="V3049" s="15" t="s">
        <v>781</v>
      </c>
    </row>
    <row r="3050" spans="1:22" ht="15" customHeight="1" x14ac:dyDescent="0.3">
      <c r="A3050" s="15" t="s">
        <v>68</v>
      </c>
      <c r="B3050" s="16">
        <v>42528</v>
      </c>
      <c r="C3050" s="16">
        <v>42528</v>
      </c>
      <c r="D3050" s="15">
        <f t="shared" si="99"/>
        <v>2016</v>
      </c>
      <c r="E3050" s="15" t="s">
        <v>27</v>
      </c>
      <c r="F3050" s="15" t="s">
        <v>233</v>
      </c>
      <c r="G3050" s="15"/>
      <c r="H3050" s="15"/>
      <c r="I3050" s="15"/>
      <c r="J3050" s="18">
        <v>1</v>
      </c>
      <c r="K3050" s="15" t="s">
        <v>234</v>
      </c>
      <c r="L3050" s="15" t="s">
        <v>240</v>
      </c>
      <c r="M3050" s="15" t="s">
        <v>14</v>
      </c>
      <c r="N3050" s="15" t="s">
        <v>7453</v>
      </c>
      <c r="O3050" s="15"/>
      <c r="P3050">
        <v>5.7820812888199999E-4</v>
      </c>
      <c r="Q3050" s="10"/>
      <c r="R3050">
        <f t="shared" si="97"/>
        <v>57.820812888200003</v>
      </c>
      <c r="S3050" s="15">
        <v>2</v>
      </c>
      <c r="T3050">
        <f t="shared" si="98"/>
        <v>115.64162577640001</v>
      </c>
      <c r="U3050" s="15" t="s">
        <v>782</v>
      </c>
      <c r="V3050" s="15" t="s">
        <v>783</v>
      </c>
    </row>
    <row r="3051" spans="1:22" ht="15" customHeight="1" x14ac:dyDescent="0.3">
      <c r="A3051" s="15" t="s">
        <v>68</v>
      </c>
      <c r="B3051" s="16">
        <v>42528</v>
      </c>
      <c r="C3051" s="16">
        <v>42528</v>
      </c>
      <c r="D3051" s="15">
        <f t="shared" si="99"/>
        <v>2016</v>
      </c>
      <c r="E3051" s="15" t="s">
        <v>27</v>
      </c>
      <c r="F3051" s="15" t="s">
        <v>289</v>
      </c>
      <c r="G3051" s="15"/>
      <c r="H3051" s="15"/>
      <c r="I3051" s="15"/>
      <c r="J3051" s="18">
        <v>0.01</v>
      </c>
      <c r="K3051" s="15" t="s">
        <v>239</v>
      </c>
      <c r="L3051" s="15" t="s">
        <v>240</v>
      </c>
      <c r="M3051" s="15" t="s">
        <v>14</v>
      </c>
      <c r="N3051" s="15" t="s">
        <v>7451</v>
      </c>
      <c r="O3051" s="15"/>
      <c r="P3051">
        <v>7.9136464251599995E-5</v>
      </c>
      <c r="Q3051" s="10"/>
      <c r="R3051">
        <f t="shared" ref="R3051:R3114" si="100">P3051*100000</f>
        <v>7.9136464251599996</v>
      </c>
      <c r="S3051" s="15">
        <v>1</v>
      </c>
      <c r="T3051">
        <f t="shared" si="98"/>
        <v>7.9136464251599994E-2</v>
      </c>
      <c r="U3051" s="15" t="s">
        <v>784</v>
      </c>
      <c r="V3051" s="15" t="s">
        <v>785</v>
      </c>
    </row>
    <row r="3052" spans="1:22" ht="15" customHeight="1" x14ac:dyDescent="0.3">
      <c r="A3052" s="15" t="s">
        <v>68</v>
      </c>
      <c r="B3052" s="16">
        <v>42528</v>
      </c>
      <c r="C3052" s="16">
        <v>42528</v>
      </c>
      <c r="D3052" s="15">
        <f t="shared" si="99"/>
        <v>2016</v>
      </c>
      <c r="E3052" s="15" t="s">
        <v>27</v>
      </c>
      <c r="F3052" s="15" t="s">
        <v>233</v>
      </c>
      <c r="G3052" s="15"/>
      <c r="H3052" s="15"/>
      <c r="I3052" s="15"/>
      <c r="J3052" s="18">
        <v>2</v>
      </c>
      <c r="K3052" s="15" t="s">
        <v>239</v>
      </c>
      <c r="L3052" s="15" t="s">
        <v>240</v>
      </c>
      <c r="M3052" s="15" t="s">
        <v>14</v>
      </c>
      <c r="N3052" s="15" t="s">
        <v>7453</v>
      </c>
      <c r="O3052" s="15"/>
      <c r="P3052">
        <v>3.3991840864300001E-4</v>
      </c>
      <c r="Q3052" s="10"/>
      <c r="R3052">
        <f t="shared" si="100"/>
        <v>33.991840864300002</v>
      </c>
      <c r="S3052" s="15">
        <v>1</v>
      </c>
      <c r="T3052">
        <f t="shared" ref="T3052:T3115" si="101">J3052*R3052*S3052</f>
        <v>67.983681728600004</v>
      </c>
      <c r="U3052" s="15" t="s">
        <v>786</v>
      </c>
      <c r="V3052" s="15" t="s">
        <v>787</v>
      </c>
    </row>
    <row r="3053" spans="1:22" ht="15" customHeight="1" x14ac:dyDescent="0.3">
      <c r="A3053" s="15" t="s">
        <v>68</v>
      </c>
      <c r="B3053" s="16">
        <v>42528</v>
      </c>
      <c r="C3053" s="16">
        <v>42528</v>
      </c>
      <c r="D3053" s="15">
        <f t="shared" si="99"/>
        <v>2016</v>
      </c>
      <c r="E3053" s="15" t="s">
        <v>27</v>
      </c>
      <c r="F3053" s="15" t="s">
        <v>233</v>
      </c>
      <c r="G3053" s="15"/>
      <c r="H3053" s="15"/>
      <c r="I3053" s="15"/>
      <c r="J3053" s="18">
        <v>2</v>
      </c>
      <c r="K3053" s="15" t="s">
        <v>239</v>
      </c>
      <c r="L3053" s="15" t="s">
        <v>240</v>
      </c>
      <c r="M3053" s="15" t="s">
        <v>7450</v>
      </c>
      <c r="N3053" s="15" t="s">
        <v>7453</v>
      </c>
      <c r="O3053" s="15"/>
      <c r="P3053">
        <v>2.8189519191399999E-4</v>
      </c>
      <c r="Q3053" s="10"/>
      <c r="R3053">
        <f t="shared" si="100"/>
        <v>28.189519191399999</v>
      </c>
      <c r="S3053" s="15">
        <v>1</v>
      </c>
      <c r="T3053">
        <f t="shared" si="101"/>
        <v>56.379038382799997</v>
      </c>
      <c r="U3053" s="15" t="s">
        <v>788</v>
      </c>
      <c r="V3053" s="15" t="s">
        <v>789</v>
      </c>
    </row>
    <row r="3054" spans="1:22" ht="15" customHeight="1" x14ac:dyDescent="0.3">
      <c r="A3054" s="15" t="s">
        <v>69</v>
      </c>
      <c r="B3054" s="16">
        <v>42528</v>
      </c>
      <c r="C3054" s="16">
        <v>42528</v>
      </c>
      <c r="D3054" s="15">
        <f t="shared" si="99"/>
        <v>2016</v>
      </c>
      <c r="E3054" s="15" t="s">
        <v>27</v>
      </c>
      <c r="F3054" s="15" t="s">
        <v>233</v>
      </c>
      <c r="G3054" s="15"/>
      <c r="H3054" s="15"/>
      <c r="I3054" s="15"/>
      <c r="J3054" s="18">
        <v>1</v>
      </c>
      <c r="K3054" s="15" t="s">
        <v>239</v>
      </c>
      <c r="L3054" s="15" t="s">
        <v>240</v>
      </c>
      <c r="M3054" s="15" t="s">
        <v>14</v>
      </c>
      <c r="N3054" s="15" t="s">
        <v>7452</v>
      </c>
      <c r="O3054" s="15"/>
      <c r="P3054">
        <v>1.45076981915E-4</v>
      </c>
      <c r="Q3054" s="10"/>
      <c r="R3054">
        <f t="shared" si="100"/>
        <v>14.507698191499999</v>
      </c>
      <c r="S3054" s="15">
        <v>1</v>
      </c>
      <c r="T3054">
        <f t="shared" si="101"/>
        <v>14.507698191499999</v>
      </c>
      <c r="U3054" s="15" t="s">
        <v>790</v>
      </c>
      <c r="V3054" s="15" t="s">
        <v>791</v>
      </c>
    </row>
    <row r="3055" spans="1:22" ht="15" customHeight="1" x14ac:dyDescent="0.3">
      <c r="A3055" s="15" t="s">
        <v>69</v>
      </c>
      <c r="B3055" s="16">
        <v>42528</v>
      </c>
      <c r="C3055" s="16">
        <v>42528</v>
      </c>
      <c r="D3055" s="15">
        <f t="shared" si="99"/>
        <v>2016</v>
      </c>
      <c r="E3055" s="15" t="s">
        <v>27</v>
      </c>
      <c r="F3055" s="15" t="s">
        <v>238</v>
      </c>
      <c r="G3055" s="15"/>
      <c r="H3055" s="15"/>
      <c r="I3055" s="15"/>
      <c r="J3055" s="18">
        <v>3</v>
      </c>
      <c r="K3055" s="15" t="s">
        <v>234</v>
      </c>
      <c r="L3055" s="15" t="s">
        <v>240</v>
      </c>
      <c r="M3055" s="15" t="s">
        <v>14</v>
      </c>
      <c r="N3055" s="15" t="s">
        <v>7453</v>
      </c>
      <c r="O3055" s="15"/>
      <c r="P3055">
        <v>2.0638581508200001E-4</v>
      </c>
      <c r="Q3055" s="10"/>
      <c r="R3055">
        <f t="shared" si="100"/>
        <v>20.638581508200001</v>
      </c>
      <c r="S3055" s="15">
        <v>2</v>
      </c>
      <c r="T3055">
        <f t="shared" si="101"/>
        <v>123.8314890492</v>
      </c>
      <c r="U3055" s="15" t="s">
        <v>792</v>
      </c>
      <c r="V3055" s="15" t="s">
        <v>793</v>
      </c>
    </row>
    <row r="3056" spans="1:22" ht="15" customHeight="1" x14ac:dyDescent="0.3">
      <c r="A3056" s="15" t="s">
        <v>69</v>
      </c>
      <c r="B3056" s="16">
        <v>42528</v>
      </c>
      <c r="C3056" s="16">
        <v>42528</v>
      </c>
      <c r="D3056" s="15">
        <f t="shared" si="99"/>
        <v>2016</v>
      </c>
      <c r="E3056" s="15" t="s">
        <v>27</v>
      </c>
      <c r="F3056" s="15" t="s">
        <v>233</v>
      </c>
      <c r="G3056" s="15"/>
      <c r="H3056" s="15"/>
      <c r="I3056" s="15"/>
      <c r="J3056" s="18">
        <v>2</v>
      </c>
      <c r="K3056" s="15" t="s">
        <v>263</v>
      </c>
      <c r="L3056" s="15" t="s">
        <v>240</v>
      </c>
      <c r="M3056" s="15" t="s">
        <v>14</v>
      </c>
      <c r="N3056" s="15" t="s">
        <v>7453</v>
      </c>
      <c r="O3056" s="15"/>
      <c r="P3056">
        <v>2.5658685818799999E-4</v>
      </c>
      <c r="Q3056" s="10"/>
      <c r="R3056">
        <f t="shared" si="100"/>
        <v>25.658685818799999</v>
      </c>
      <c r="S3056" s="15">
        <v>1</v>
      </c>
      <c r="T3056">
        <f t="shared" si="101"/>
        <v>51.317371637599997</v>
      </c>
      <c r="U3056" s="15" t="s">
        <v>794</v>
      </c>
      <c r="V3056" s="15" t="s">
        <v>795</v>
      </c>
    </row>
    <row r="3057" spans="1:22" ht="15" customHeight="1" x14ac:dyDescent="0.3">
      <c r="A3057" s="15" t="s">
        <v>69</v>
      </c>
      <c r="B3057" s="16">
        <v>42528</v>
      </c>
      <c r="C3057" s="16">
        <v>42528</v>
      </c>
      <c r="D3057" s="15">
        <f t="shared" si="99"/>
        <v>2016</v>
      </c>
      <c r="E3057" s="15" t="s">
        <v>27</v>
      </c>
      <c r="F3057" s="15" t="s">
        <v>238</v>
      </c>
      <c r="G3057" s="15"/>
      <c r="H3057" s="15"/>
      <c r="I3057" s="15"/>
      <c r="J3057" s="18">
        <v>4</v>
      </c>
      <c r="K3057" s="15" t="s">
        <v>234</v>
      </c>
      <c r="L3057" s="15" t="s">
        <v>240</v>
      </c>
      <c r="M3057" s="15" t="s">
        <v>14</v>
      </c>
      <c r="N3057" s="15" t="s">
        <v>7453</v>
      </c>
      <c r="O3057" s="15"/>
      <c r="P3057">
        <v>5.7369650652399999E-4</v>
      </c>
      <c r="Q3057" s="10"/>
      <c r="R3057">
        <f t="shared" si="100"/>
        <v>57.369650652399997</v>
      </c>
      <c r="S3057" s="15">
        <v>2</v>
      </c>
      <c r="T3057">
        <f t="shared" si="101"/>
        <v>458.95720521919998</v>
      </c>
      <c r="U3057" s="15" t="s">
        <v>796</v>
      </c>
      <c r="V3057" s="15" t="s">
        <v>797</v>
      </c>
    </row>
    <row r="3058" spans="1:22" ht="15" customHeight="1" x14ac:dyDescent="0.3">
      <c r="A3058" s="15" t="s">
        <v>56</v>
      </c>
      <c r="B3058" s="16">
        <v>42528</v>
      </c>
      <c r="C3058" s="16">
        <v>42528</v>
      </c>
      <c r="D3058" s="15">
        <f t="shared" si="99"/>
        <v>2016</v>
      </c>
      <c r="E3058" s="15" t="s">
        <v>27</v>
      </c>
      <c r="F3058" s="15" t="s">
        <v>289</v>
      </c>
      <c r="G3058" s="15"/>
      <c r="H3058" s="15"/>
      <c r="I3058" s="15"/>
      <c r="J3058" s="18">
        <v>30</v>
      </c>
      <c r="K3058" s="15" t="s">
        <v>239</v>
      </c>
      <c r="L3058" s="15" t="s">
        <v>240</v>
      </c>
      <c r="M3058" s="15" t="s">
        <v>14</v>
      </c>
      <c r="N3058" s="15" t="s">
        <v>7453</v>
      </c>
      <c r="O3058" s="15"/>
      <c r="P3058">
        <v>5.1281590572799999E-4</v>
      </c>
      <c r="Q3058" s="10"/>
      <c r="R3058">
        <f t="shared" si="100"/>
        <v>51.281590572799999</v>
      </c>
      <c r="S3058" s="15">
        <v>1</v>
      </c>
      <c r="T3058">
        <f t="shared" si="101"/>
        <v>1538.4477171839999</v>
      </c>
      <c r="U3058" s="15" t="s">
        <v>798</v>
      </c>
      <c r="V3058" s="15" t="s">
        <v>799</v>
      </c>
    </row>
    <row r="3059" spans="1:22" ht="15" customHeight="1" x14ac:dyDescent="0.3">
      <c r="A3059" s="15" t="s">
        <v>16</v>
      </c>
      <c r="B3059" s="16">
        <v>42639</v>
      </c>
      <c r="C3059" s="16">
        <v>42639</v>
      </c>
      <c r="D3059" s="15">
        <f t="shared" si="99"/>
        <v>2016</v>
      </c>
      <c r="E3059" s="15" t="s">
        <v>27</v>
      </c>
      <c r="F3059" s="15" t="s">
        <v>233</v>
      </c>
      <c r="G3059" s="15"/>
      <c r="H3059" s="15"/>
      <c r="I3059" s="15"/>
      <c r="J3059" s="18">
        <v>4</v>
      </c>
      <c r="K3059" s="15" t="s">
        <v>234</v>
      </c>
      <c r="L3059" s="15" t="s">
        <v>587</v>
      </c>
      <c r="M3059" s="15" t="s">
        <v>7450</v>
      </c>
      <c r="N3059" s="15" t="s">
        <v>7453</v>
      </c>
      <c r="O3059" s="15"/>
      <c r="P3059">
        <v>7.1944737832800002E-4</v>
      </c>
      <c r="Q3059" s="10"/>
      <c r="R3059">
        <f t="shared" si="100"/>
        <v>71.944737832800001</v>
      </c>
      <c r="S3059" s="15">
        <v>2</v>
      </c>
      <c r="T3059">
        <f t="shared" si="101"/>
        <v>575.55790266240001</v>
      </c>
      <c r="U3059" s="15" t="s">
        <v>800</v>
      </c>
      <c r="V3059" s="15" t="s">
        <v>801</v>
      </c>
    </row>
    <row r="3060" spans="1:22" ht="15" customHeight="1" x14ac:dyDescent="0.3">
      <c r="A3060" s="15" t="s">
        <v>59</v>
      </c>
      <c r="B3060" s="16">
        <v>42492</v>
      </c>
      <c r="C3060" s="16">
        <v>42492</v>
      </c>
      <c r="D3060" s="15">
        <f t="shared" si="99"/>
        <v>2016</v>
      </c>
      <c r="E3060" s="15" t="s">
        <v>27</v>
      </c>
      <c r="F3060" s="15" t="s">
        <v>428</v>
      </c>
      <c r="G3060" s="15"/>
      <c r="H3060" s="15"/>
      <c r="I3060" s="15"/>
      <c r="J3060" s="18">
        <v>4</v>
      </c>
      <c r="K3060" s="15" t="s">
        <v>234</v>
      </c>
      <c r="L3060" s="15" t="s">
        <v>240</v>
      </c>
      <c r="M3060" s="15" t="s">
        <v>7450</v>
      </c>
      <c r="N3060" s="15" t="s">
        <v>7452</v>
      </c>
      <c r="O3060" s="15"/>
      <c r="P3060">
        <v>1.4515319110899999E-4</v>
      </c>
      <c r="Q3060" s="10"/>
      <c r="R3060">
        <f t="shared" si="100"/>
        <v>14.515319110899998</v>
      </c>
      <c r="S3060" s="15">
        <v>2</v>
      </c>
      <c r="T3060">
        <f t="shared" si="101"/>
        <v>116.12255288719999</v>
      </c>
      <c r="U3060" s="15" t="s">
        <v>802</v>
      </c>
      <c r="V3060" s="15" t="s">
        <v>803</v>
      </c>
    </row>
    <row r="3061" spans="1:22" ht="15" customHeight="1" x14ac:dyDescent="0.3">
      <c r="A3061" s="15" t="s">
        <v>59</v>
      </c>
      <c r="B3061" s="16">
        <v>42492</v>
      </c>
      <c r="C3061" s="16">
        <v>42492</v>
      </c>
      <c r="D3061" s="15">
        <f t="shared" si="99"/>
        <v>2016</v>
      </c>
      <c r="E3061" s="15" t="s">
        <v>27</v>
      </c>
      <c r="F3061" s="15" t="s">
        <v>428</v>
      </c>
      <c r="G3061" s="15"/>
      <c r="H3061" s="15"/>
      <c r="I3061" s="15"/>
      <c r="J3061" s="18">
        <v>5</v>
      </c>
      <c r="K3061" s="15" t="s">
        <v>263</v>
      </c>
      <c r="L3061" s="15" t="s">
        <v>235</v>
      </c>
      <c r="M3061" s="15" t="s">
        <v>14</v>
      </c>
      <c r="N3061" s="15" t="s">
        <v>7452</v>
      </c>
      <c r="O3061" s="15"/>
      <c r="P3061">
        <v>2.38642956675E-4</v>
      </c>
      <c r="Q3061" s="10"/>
      <c r="R3061">
        <f t="shared" si="100"/>
        <v>23.864295667499999</v>
      </c>
      <c r="S3061" s="15">
        <v>1</v>
      </c>
      <c r="T3061">
        <f t="shared" si="101"/>
        <v>119.3214783375</v>
      </c>
      <c r="U3061" s="15" t="s">
        <v>804</v>
      </c>
      <c r="V3061" s="15" t="s">
        <v>805</v>
      </c>
    </row>
    <row r="3062" spans="1:22" ht="15" customHeight="1" x14ac:dyDescent="0.3">
      <c r="A3062" s="15" t="s">
        <v>59</v>
      </c>
      <c r="B3062" s="16">
        <v>42492</v>
      </c>
      <c r="C3062" s="16">
        <v>42492</v>
      </c>
      <c r="D3062" s="15">
        <f t="shared" si="99"/>
        <v>2016</v>
      </c>
      <c r="E3062" s="15" t="s">
        <v>27</v>
      </c>
      <c r="F3062" s="15" t="s">
        <v>806</v>
      </c>
      <c r="G3062" s="15"/>
      <c r="H3062" s="15"/>
      <c r="I3062" s="15"/>
      <c r="J3062" s="18">
        <v>25</v>
      </c>
      <c r="K3062" s="15" t="s">
        <v>239</v>
      </c>
      <c r="L3062" s="15" t="s">
        <v>245</v>
      </c>
      <c r="M3062" s="15" t="s">
        <v>14</v>
      </c>
      <c r="N3062" s="15" t="s">
        <v>7452</v>
      </c>
      <c r="O3062" s="15"/>
      <c r="P3062">
        <v>4.1433362697799997E-4</v>
      </c>
      <c r="Q3062" s="10"/>
      <c r="R3062">
        <f t="shared" si="100"/>
        <v>41.4333626978</v>
      </c>
      <c r="S3062" s="15">
        <v>1</v>
      </c>
      <c r="T3062">
        <f t="shared" si="101"/>
        <v>1035.8340674450001</v>
      </c>
      <c r="U3062" s="15" t="s">
        <v>807</v>
      </c>
      <c r="V3062" s="15" t="s">
        <v>808</v>
      </c>
    </row>
    <row r="3063" spans="1:22" ht="15" customHeight="1" x14ac:dyDescent="0.3">
      <c r="A3063" s="15" t="s">
        <v>60</v>
      </c>
      <c r="B3063" s="16">
        <v>42492</v>
      </c>
      <c r="C3063" s="16">
        <v>42492</v>
      </c>
      <c r="D3063" s="15">
        <f t="shared" si="99"/>
        <v>2016</v>
      </c>
      <c r="E3063" s="15" t="s">
        <v>27</v>
      </c>
      <c r="F3063" s="15" t="s">
        <v>2440</v>
      </c>
      <c r="G3063" s="15"/>
      <c r="H3063" s="15"/>
      <c r="I3063" s="15"/>
      <c r="J3063" s="18">
        <v>8</v>
      </c>
      <c r="K3063" s="15" t="s">
        <v>234</v>
      </c>
      <c r="L3063" s="15" t="s">
        <v>240</v>
      </c>
      <c r="M3063" s="15" t="s">
        <v>7450</v>
      </c>
      <c r="N3063" s="15" t="s">
        <v>7452</v>
      </c>
      <c r="O3063" s="15"/>
      <c r="P3063">
        <v>1.7633608693600001E-4</v>
      </c>
      <c r="Q3063" s="10"/>
      <c r="R3063">
        <f t="shared" si="100"/>
        <v>17.633608693600003</v>
      </c>
      <c r="S3063" s="15">
        <v>2</v>
      </c>
      <c r="T3063">
        <f t="shared" si="101"/>
        <v>282.13773909760005</v>
      </c>
      <c r="U3063" s="15" t="s">
        <v>809</v>
      </c>
      <c r="V3063" s="15" t="s">
        <v>810</v>
      </c>
    </row>
    <row r="3064" spans="1:22" ht="15" customHeight="1" x14ac:dyDescent="0.3">
      <c r="A3064" s="15" t="s">
        <v>60</v>
      </c>
      <c r="B3064" s="16">
        <v>42492</v>
      </c>
      <c r="C3064" s="16">
        <v>42492</v>
      </c>
      <c r="D3064" s="15">
        <f t="shared" si="99"/>
        <v>2016</v>
      </c>
      <c r="E3064" s="15" t="s">
        <v>27</v>
      </c>
      <c r="F3064" s="15" t="s">
        <v>2440</v>
      </c>
      <c r="G3064" s="15"/>
      <c r="H3064" s="15"/>
      <c r="I3064" s="15"/>
      <c r="J3064" s="18">
        <v>3</v>
      </c>
      <c r="K3064" s="15" t="s">
        <v>239</v>
      </c>
      <c r="L3064" s="15" t="s">
        <v>245</v>
      </c>
      <c r="M3064" s="15" t="s">
        <v>14</v>
      </c>
      <c r="N3064" s="15" t="s">
        <v>7453</v>
      </c>
      <c r="O3064" s="15"/>
      <c r="P3064">
        <v>9.9079648737699998E-5</v>
      </c>
      <c r="Q3064" s="10"/>
      <c r="R3064">
        <f t="shared" si="100"/>
        <v>9.9079648737700001</v>
      </c>
      <c r="S3064" s="15">
        <v>1</v>
      </c>
      <c r="T3064">
        <f t="shared" si="101"/>
        <v>29.723894621310002</v>
      </c>
      <c r="U3064" s="15" t="s">
        <v>811</v>
      </c>
      <c r="V3064" s="15" t="s">
        <v>812</v>
      </c>
    </row>
    <row r="3065" spans="1:22" ht="15" customHeight="1" x14ac:dyDescent="0.3">
      <c r="A3065" s="15" t="s">
        <v>60</v>
      </c>
      <c r="B3065" s="16">
        <v>42492</v>
      </c>
      <c r="C3065" s="16">
        <v>42492</v>
      </c>
      <c r="D3065" s="15">
        <f t="shared" si="99"/>
        <v>2016</v>
      </c>
      <c r="E3065" s="15" t="s">
        <v>27</v>
      </c>
      <c r="F3065" s="15" t="s">
        <v>428</v>
      </c>
      <c r="G3065" s="15"/>
      <c r="H3065" s="15"/>
      <c r="I3065" s="15"/>
      <c r="J3065" s="18">
        <v>1</v>
      </c>
      <c r="K3065" s="15" t="s">
        <v>234</v>
      </c>
      <c r="L3065" s="15" t="s">
        <v>235</v>
      </c>
      <c r="M3065" s="15" t="s">
        <v>14</v>
      </c>
      <c r="N3065" s="15" t="s">
        <v>7452</v>
      </c>
      <c r="O3065" s="15"/>
      <c r="P3065">
        <v>2.2898439304799999E-4</v>
      </c>
      <c r="Q3065" s="10"/>
      <c r="R3065">
        <f t="shared" si="100"/>
        <v>22.8984393048</v>
      </c>
      <c r="S3065" s="15">
        <v>2</v>
      </c>
      <c r="T3065">
        <f t="shared" si="101"/>
        <v>45.7968786096</v>
      </c>
      <c r="U3065" s="15" t="s">
        <v>813</v>
      </c>
      <c r="V3065" s="15" t="s">
        <v>814</v>
      </c>
    </row>
    <row r="3066" spans="1:22" ht="15" customHeight="1" x14ac:dyDescent="0.3">
      <c r="A3066" s="15" t="s">
        <v>57</v>
      </c>
      <c r="B3066" s="16">
        <v>42528</v>
      </c>
      <c r="C3066" s="16">
        <v>42528</v>
      </c>
      <c r="D3066" s="15">
        <f t="shared" si="99"/>
        <v>2016</v>
      </c>
      <c r="E3066" s="15" t="s">
        <v>27</v>
      </c>
      <c r="F3066" s="15" t="s">
        <v>2440</v>
      </c>
      <c r="G3066" s="15"/>
      <c r="H3066" s="15"/>
      <c r="I3066" s="15"/>
      <c r="J3066" s="18">
        <v>3</v>
      </c>
      <c r="K3066" s="15" t="s">
        <v>263</v>
      </c>
      <c r="L3066" s="15" t="s">
        <v>240</v>
      </c>
      <c r="M3066" s="15" t="s">
        <v>14</v>
      </c>
      <c r="N3066" s="15" t="s">
        <v>7452</v>
      </c>
      <c r="O3066" s="15"/>
      <c r="P3066">
        <v>3.0890580579799999E-4</v>
      </c>
      <c r="Q3066" s="10"/>
      <c r="R3066">
        <f t="shared" si="100"/>
        <v>30.890580579799998</v>
      </c>
      <c r="S3066" s="15">
        <v>1</v>
      </c>
      <c r="T3066">
        <f t="shared" si="101"/>
        <v>92.671741739399991</v>
      </c>
      <c r="U3066" s="15" t="s">
        <v>815</v>
      </c>
      <c r="V3066" s="15" t="s">
        <v>816</v>
      </c>
    </row>
    <row r="3067" spans="1:22" ht="15" customHeight="1" x14ac:dyDescent="0.3">
      <c r="A3067" s="15" t="s">
        <v>57</v>
      </c>
      <c r="B3067" s="16">
        <v>42528</v>
      </c>
      <c r="C3067" s="16">
        <v>42528</v>
      </c>
      <c r="D3067" s="15">
        <f t="shared" si="99"/>
        <v>2016</v>
      </c>
      <c r="E3067" s="15" t="s">
        <v>27</v>
      </c>
      <c r="F3067" s="15" t="s">
        <v>2440</v>
      </c>
      <c r="G3067" s="15"/>
      <c r="H3067" s="15"/>
      <c r="I3067" s="15"/>
      <c r="J3067" s="18">
        <v>3</v>
      </c>
      <c r="K3067" s="15" t="s">
        <v>263</v>
      </c>
      <c r="L3067" s="15" t="s">
        <v>240</v>
      </c>
      <c r="M3067" s="15" t="s">
        <v>14</v>
      </c>
      <c r="N3067" s="15" t="s">
        <v>7452</v>
      </c>
      <c r="O3067" s="15"/>
      <c r="P3067">
        <v>1.5337158768099999E-4</v>
      </c>
      <c r="Q3067" s="10"/>
      <c r="R3067">
        <f t="shared" si="100"/>
        <v>15.3371587681</v>
      </c>
      <c r="S3067" s="15">
        <v>1</v>
      </c>
      <c r="T3067">
        <f t="shared" si="101"/>
        <v>46.011476304300004</v>
      </c>
      <c r="U3067" s="15" t="s">
        <v>817</v>
      </c>
      <c r="V3067" s="15" t="s">
        <v>818</v>
      </c>
    </row>
    <row r="3068" spans="1:22" ht="15" customHeight="1" x14ac:dyDescent="0.3">
      <c r="A3068" s="15" t="s">
        <v>57</v>
      </c>
      <c r="B3068" s="16">
        <v>42528</v>
      </c>
      <c r="C3068" s="16">
        <v>42528</v>
      </c>
      <c r="D3068" s="15">
        <f t="shared" si="99"/>
        <v>2016</v>
      </c>
      <c r="E3068" s="15" t="s">
        <v>27</v>
      </c>
      <c r="F3068" s="15" t="s">
        <v>2440</v>
      </c>
      <c r="G3068" s="15"/>
      <c r="H3068" s="15"/>
      <c r="I3068" s="15"/>
      <c r="J3068" s="18">
        <v>1</v>
      </c>
      <c r="K3068" s="15" t="s">
        <v>263</v>
      </c>
      <c r="L3068" s="15" t="s">
        <v>240</v>
      </c>
      <c r="M3068" s="15" t="s">
        <v>14</v>
      </c>
      <c r="N3068" s="15" t="s">
        <v>7452</v>
      </c>
      <c r="O3068" s="15"/>
      <c r="P3068">
        <v>8.6558394656899995E-5</v>
      </c>
      <c r="Q3068" s="10"/>
      <c r="R3068">
        <f t="shared" si="100"/>
        <v>8.6558394656899988</v>
      </c>
      <c r="S3068" s="15">
        <v>1</v>
      </c>
      <c r="T3068">
        <f t="shared" si="101"/>
        <v>8.6558394656899988</v>
      </c>
      <c r="U3068" s="15" t="s">
        <v>819</v>
      </c>
      <c r="V3068" s="15" t="s">
        <v>820</v>
      </c>
    </row>
    <row r="3069" spans="1:22" ht="15" customHeight="1" x14ac:dyDescent="0.3">
      <c r="A3069" s="15" t="s">
        <v>11</v>
      </c>
      <c r="B3069" s="16">
        <v>42493</v>
      </c>
      <c r="C3069" s="16">
        <v>42493</v>
      </c>
      <c r="D3069" s="15">
        <f t="shared" si="99"/>
        <v>2016</v>
      </c>
      <c r="E3069" s="15" t="s">
        <v>27</v>
      </c>
      <c r="F3069" s="15" t="s">
        <v>428</v>
      </c>
      <c r="G3069" s="15"/>
      <c r="H3069" s="15"/>
      <c r="I3069" s="15"/>
      <c r="J3069" s="18">
        <v>1</v>
      </c>
      <c r="K3069" s="15" t="s">
        <v>234</v>
      </c>
      <c r="L3069" s="15" t="s">
        <v>235</v>
      </c>
      <c r="M3069" s="15" t="s">
        <v>12</v>
      </c>
      <c r="N3069" s="15" t="s">
        <v>7452</v>
      </c>
      <c r="O3069" s="15"/>
      <c r="P3069">
        <v>1.2848543207900001E-4</v>
      </c>
      <c r="Q3069" s="10"/>
      <c r="R3069">
        <f t="shared" si="100"/>
        <v>12.848543207900001</v>
      </c>
      <c r="S3069" s="15">
        <v>2</v>
      </c>
      <c r="T3069">
        <f t="shared" si="101"/>
        <v>25.697086415800001</v>
      </c>
      <c r="U3069" s="15" t="s">
        <v>821</v>
      </c>
      <c r="V3069" s="15" t="s">
        <v>822</v>
      </c>
    </row>
    <row r="3070" spans="1:22" ht="15" customHeight="1" x14ac:dyDescent="0.3">
      <c r="A3070" s="15" t="s">
        <v>11</v>
      </c>
      <c r="B3070" s="16">
        <v>42493</v>
      </c>
      <c r="C3070" s="16">
        <v>42493</v>
      </c>
      <c r="D3070" s="15">
        <f t="shared" si="99"/>
        <v>2016</v>
      </c>
      <c r="E3070" s="15" t="s">
        <v>27</v>
      </c>
      <c r="F3070" s="15" t="s">
        <v>428</v>
      </c>
      <c r="G3070" s="15"/>
      <c r="H3070" s="15"/>
      <c r="I3070" s="15"/>
      <c r="J3070" s="18">
        <v>1</v>
      </c>
      <c r="K3070" s="15" t="s">
        <v>263</v>
      </c>
      <c r="L3070" s="15" t="s">
        <v>235</v>
      </c>
      <c r="M3070" s="15" t="s">
        <v>12</v>
      </c>
      <c r="N3070" s="15" t="s">
        <v>7452</v>
      </c>
      <c r="O3070" s="15"/>
      <c r="P3070">
        <v>6.2226477041499995E-5</v>
      </c>
      <c r="Q3070" s="10"/>
      <c r="R3070">
        <f t="shared" si="100"/>
        <v>6.2226477041499999</v>
      </c>
      <c r="S3070" s="15">
        <v>1</v>
      </c>
      <c r="T3070">
        <f t="shared" si="101"/>
        <v>6.2226477041499999</v>
      </c>
      <c r="U3070" s="15" t="s">
        <v>823</v>
      </c>
      <c r="V3070" s="15" t="s">
        <v>824</v>
      </c>
    </row>
    <row r="3071" spans="1:22" ht="15" customHeight="1" x14ac:dyDescent="0.3">
      <c r="A3071" s="15" t="s">
        <v>55</v>
      </c>
      <c r="B3071" s="16">
        <v>42495</v>
      </c>
      <c r="C3071" s="16">
        <v>42495</v>
      </c>
      <c r="D3071" s="15">
        <f t="shared" si="99"/>
        <v>2016</v>
      </c>
      <c r="E3071" s="15" t="s">
        <v>27</v>
      </c>
      <c r="F3071" s="15" t="s">
        <v>238</v>
      </c>
      <c r="G3071" s="15"/>
      <c r="H3071" s="15"/>
      <c r="I3071" s="15"/>
      <c r="J3071" s="18">
        <v>2</v>
      </c>
      <c r="K3071" s="15" t="s">
        <v>234</v>
      </c>
      <c r="L3071" s="15" t="s">
        <v>240</v>
      </c>
      <c r="M3071" s="15" t="s">
        <v>14</v>
      </c>
      <c r="N3071" s="15" t="s">
        <v>7453</v>
      </c>
      <c r="O3071" s="15"/>
      <c r="P3071">
        <v>4.3514619388000002E-4</v>
      </c>
      <c r="Q3071" s="10"/>
      <c r="R3071">
        <f t="shared" si="100"/>
        <v>43.514619388</v>
      </c>
      <c r="S3071" s="15">
        <v>2</v>
      </c>
      <c r="T3071">
        <f t="shared" si="101"/>
        <v>174.058477552</v>
      </c>
      <c r="U3071" s="15" t="s">
        <v>825</v>
      </c>
      <c r="V3071" s="15" t="s">
        <v>826</v>
      </c>
    </row>
    <row r="3072" spans="1:22" ht="15" customHeight="1" x14ac:dyDescent="0.3">
      <c r="A3072" s="15" t="s">
        <v>64</v>
      </c>
      <c r="B3072" s="16">
        <v>43328</v>
      </c>
      <c r="C3072" s="16">
        <v>43328</v>
      </c>
      <c r="D3072" s="15">
        <f t="shared" si="99"/>
        <v>2018</v>
      </c>
      <c r="E3072" s="15" t="s">
        <v>166</v>
      </c>
      <c r="F3072" s="15" t="s">
        <v>238</v>
      </c>
      <c r="G3072" s="15"/>
      <c r="H3072" s="15"/>
      <c r="I3072" s="15"/>
      <c r="J3072" s="18">
        <v>5</v>
      </c>
      <c r="K3072" s="15" t="s">
        <v>239</v>
      </c>
      <c r="L3072" s="15" t="s">
        <v>252</v>
      </c>
      <c r="M3072" s="15" t="s">
        <v>14</v>
      </c>
      <c r="N3072" s="15" t="s">
        <v>7453</v>
      </c>
      <c r="O3072" s="15"/>
      <c r="P3072">
        <v>9.83514107677E-5</v>
      </c>
      <c r="Q3072" s="10"/>
      <c r="R3072">
        <f t="shared" si="100"/>
        <v>9.8351410767700003</v>
      </c>
      <c r="S3072" s="15">
        <v>1</v>
      </c>
      <c r="T3072">
        <f t="shared" si="101"/>
        <v>49.175705383850001</v>
      </c>
      <c r="U3072" s="15" t="s">
        <v>827</v>
      </c>
      <c r="V3072" s="15" t="s">
        <v>828</v>
      </c>
    </row>
    <row r="3073" spans="1:22" ht="15" customHeight="1" x14ac:dyDescent="0.3">
      <c r="A3073" s="15" t="s">
        <v>64</v>
      </c>
      <c r="B3073" s="16">
        <v>43328</v>
      </c>
      <c r="C3073" s="16">
        <v>43328</v>
      </c>
      <c r="D3073" s="15">
        <f t="shared" si="99"/>
        <v>2018</v>
      </c>
      <c r="E3073" s="15" t="s">
        <v>166</v>
      </c>
      <c r="F3073" s="15" t="s">
        <v>238</v>
      </c>
      <c r="G3073" s="15"/>
      <c r="H3073" s="15"/>
      <c r="I3073" s="15"/>
      <c r="J3073" s="18">
        <v>0.5</v>
      </c>
      <c r="K3073" s="15" t="s">
        <v>263</v>
      </c>
      <c r="L3073" s="15" t="s">
        <v>240</v>
      </c>
      <c r="M3073" s="15" t="s">
        <v>14</v>
      </c>
      <c r="N3073" s="15" t="s">
        <v>7451</v>
      </c>
      <c r="O3073" s="15"/>
      <c r="P3073">
        <v>7.1386273190299996E-5</v>
      </c>
      <c r="Q3073" s="10"/>
      <c r="R3073">
        <f t="shared" si="100"/>
        <v>7.1386273190299994</v>
      </c>
      <c r="S3073" s="15">
        <v>1</v>
      </c>
      <c r="T3073">
        <f t="shared" si="101"/>
        <v>3.5693136595149997</v>
      </c>
      <c r="U3073" s="15" t="s">
        <v>829</v>
      </c>
      <c r="V3073" s="15" t="s">
        <v>830</v>
      </c>
    </row>
    <row r="3074" spans="1:22" ht="15" customHeight="1" x14ac:dyDescent="0.3">
      <c r="A3074" s="15" t="s">
        <v>64</v>
      </c>
      <c r="B3074" s="16">
        <v>43328</v>
      </c>
      <c r="C3074" s="16">
        <v>43328</v>
      </c>
      <c r="D3074" s="15">
        <f t="shared" si="99"/>
        <v>2018</v>
      </c>
      <c r="E3074" s="15" t="s">
        <v>166</v>
      </c>
      <c r="F3074" s="15" t="s">
        <v>238</v>
      </c>
      <c r="G3074" s="15"/>
      <c r="H3074" s="15"/>
      <c r="I3074" s="15" t="s">
        <v>65</v>
      </c>
      <c r="J3074" s="18">
        <v>0.5</v>
      </c>
      <c r="K3074" s="15" t="s">
        <v>239</v>
      </c>
      <c r="L3074" s="15" t="s">
        <v>252</v>
      </c>
      <c r="M3074" s="15" t="s">
        <v>14</v>
      </c>
      <c r="N3074" s="15" t="s">
        <v>7452</v>
      </c>
      <c r="O3074" s="15"/>
      <c r="P3074">
        <v>5.5317266743800001E-5</v>
      </c>
      <c r="Q3074" s="10"/>
      <c r="R3074">
        <f t="shared" si="100"/>
        <v>5.5317266743799998</v>
      </c>
      <c r="S3074" s="15">
        <v>1</v>
      </c>
      <c r="T3074">
        <f t="shared" si="101"/>
        <v>2.7658633371899999</v>
      </c>
      <c r="U3074" s="15" t="s">
        <v>831</v>
      </c>
      <c r="V3074" s="15" t="s">
        <v>832</v>
      </c>
    </row>
    <row r="3075" spans="1:22" ht="15" customHeight="1" x14ac:dyDescent="0.3">
      <c r="A3075" s="15" t="s">
        <v>64</v>
      </c>
      <c r="B3075" s="16">
        <v>43328</v>
      </c>
      <c r="C3075" s="16">
        <v>43328</v>
      </c>
      <c r="D3075" s="15">
        <f t="shared" ref="D3075:D3138" si="102">YEAR(C3075)</f>
        <v>2018</v>
      </c>
      <c r="E3075" s="15" t="s">
        <v>166</v>
      </c>
      <c r="F3075" s="15" t="s">
        <v>2440</v>
      </c>
      <c r="G3075" s="15"/>
      <c r="H3075" s="15"/>
      <c r="I3075" s="15" t="s">
        <v>66</v>
      </c>
      <c r="J3075" s="18">
        <v>10</v>
      </c>
      <c r="K3075" s="15" t="s">
        <v>263</v>
      </c>
      <c r="L3075" s="15" t="s">
        <v>252</v>
      </c>
      <c r="M3075" s="15" t="s">
        <v>14</v>
      </c>
      <c r="N3075" s="15" t="s">
        <v>7453</v>
      </c>
      <c r="O3075" s="15"/>
      <c r="P3075">
        <v>2.2063544592799999E-4</v>
      </c>
      <c r="Q3075" s="10"/>
      <c r="R3075">
        <f t="shared" si="100"/>
        <v>22.0635445928</v>
      </c>
      <c r="S3075" s="15">
        <v>1</v>
      </c>
      <c r="T3075">
        <f t="shared" si="101"/>
        <v>220.635445928</v>
      </c>
      <c r="U3075" s="15" t="s">
        <v>833</v>
      </c>
      <c r="V3075" s="15" t="s">
        <v>834</v>
      </c>
    </row>
    <row r="3076" spans="1:22" ht="15" customHeight="1" x14ac:dyDescent="0.3">
      <c r="A3076" s="15" t="s">
        <v>26</v>
      </c>
      <c r="B3076" s="16">
        <v>42494</v>
      </c>
      <c r="C3076" s="16">
        <v>42494</v>
      </c>
      <c r="D3076" s="15">
        <f t="shared" si="102"/>
        <v>2016</v>
      </c>
      <c r="E3076" s="15" t="s">
        <v>232</v>
      </c>
      <c r="F3076" s="15" t="s">
        <v>335</v>
      </c>
      <c r="G3076" s="15"/>
      <c r="H3076" s="15"/>
      <c r="I3076" s="15"/>
      <c r="J3076" s="18">
        <v>8</v>
      </c>
      <c r="K3076" s="15" t="s">
        <v>263</v>
      </c>
      <c r="L3076" s="15" t="s">
        <v>235</v>
      </c>
      <c r="M3076" s="15" t="s">
        <v>14</v>
      </c>
      <c r="N3076" s="15" t="s">
        <v>7452</v>
      </c>
      <c r="O3076" s="15"/>
      <c r="P3076">
        <v>3.57060651897E-4</v>
      </c>
      <c r="Q3076" s="10"/>
      <c r="R3076">
        <f t="shared" si="100"/>
        <v>35.706065189699999</v>
      </c>
      <c r="S3076" s="15">
        <v>1</v>
      </c>
      <c r="T3076">
        <f t="shared" si="101"/>
        <v>285.64852151759999</v>
      </c>
      <c r="U3076" s="15" t="s">
        <v>835</v>
      </c>
      <c r="V3076" s="15" t="s">
        <v>836</v>
      </c>
    </row>
    <row r="3077" spans="1:22" ht="15" customHeight="1" x14ac:dyDescent="0.3">
      <c r="A3077" s="15" t="s">
        <v>26</v>
      </c>
      <c r="B3077" s="16">
        <v>42494</v>
      </c>
      <c r="C3077" s="16">
        <v>42494</v>
      </c>
      <c r="D3077" s="15">
        <f t="shared" si="102"/>
        <v>2016</v>
      </c>
      <c r="E3077" s="15" t="s">
        <v>232</v>
      </c>
      <c r="F3077" s="15" t="s">
        <v>233</v>
      </c>
      <c r="G3077" s="15"/>
      <c r="H3077" s="15"/>
      <c r="I3077" s="15"/>
      <c r="J3077" s="18">
        <v>4</v>
      </c>
      <c r="K3077" s="15" t="s">
        <v>263</v>
      </c>
      <c r="L3077" s="15" t="s">
        <v>235</v>
      </c>
      <c r="M3077" s="15" t="s">
        <v>7450</v>
      </c>
      <c r="N3077" s="15" t="s">
        <v>7452</v>
      </c>
      <c r="O3077" s="15"/>
      <c r="P3077">
        <v>6.1359404892100003E-4</v>
      </c>
      <c r="Q3077" s="10"/>
      <c r="R3077">
        <f t="shared" si="100"/>
        <v>61.359404892100002</v>
      </c>
      <c r="S3077" s="15">
        <v>1</v>
      </c>
      <c r="T3077">
        <f t="shared" si="101"/>
        <v>245.43761956840001</v>
      </c>
      <c r="U3077" s="15" t="s">
        <v>837</v>
      </c>
      <c r="V3077" s="15" t="s">
        <v>838</v>
      </c>
    </row>
    <row r="3078" spans="1:22" ht="15" customHeight="1" x14ac:dyDescent="0.3">
      <c r="A3078" s="15" t="s">
        <v>61</v>
      </c>
      <c r="B3078" s="16">
        <v>43321</v>
      </c>
      <c r="C3078" s="16">
        <v>43321</v>
      </c>
      <c r="D3078" s="15">
        <f t="shared" si="102"/>
        <v>2018</v>
      </c>
      <c r="E3078" s="15" t="s">
        <v>41</v>
      </c>
      <c r="F3078" s="15" t="s">
        <v>2440</v>
      </c>
      <c r="G3078" s="15"/>
      <c r="H3078" s="15"/>
      <c r="I3078" s="15"/>
      <c r="J3078" s="18">
        <v>1</v>
      </c>
      <c r="K3078" s="15" t="s">
        <v>234</v>
      </c>
      <c r="L3078" s="15" t="s">
        <v>240</v>
      </c>
      <c r="M3078" s="15" t="s">
        <v>14</v>
      </c>
      <c r="N3078" s="15" t="s">
        <v>7453</v>
      </c>
      <c r="O3078" s="15"/>
      <c r="P3078">
        <v>1.4168752855699999E-4</v>
      </c>
      <c r="Q3078" s="10"/>
      <c r="R3078">
        <f t="shared" si="100"/>
        <v>14.168752855699999</v>
      </c>
      <c r="S3078" s="15">
        <v>2</v>
      </c>
      <c r="T3078">
        <f t="shared" si="101"/>
        <v>28.337505711399999</v>
      </c>
      <c r="U3078" s="15" t="s">
        <v>839</v>
      </c>
      <c r="V3078" s="15" t="s">
        <v>840</v>
      </c>
    </row>
    <row r="3079" spans="1:22" ht="15" customHeight="1" x14ac:dyDescent="0.3">
      <c r="A3079" s="15" t="s">
        <v>61</v>
      </c>
      <c r="B3079" s="16">
        <v>43321</v>
      </c>
      <c r="C3079" s="16">
        <v>43321</v>
      </c>
      <c r="D3079" s="15">
        <f t="shared" si="102"/>
        <v>2018</v>
      </c>
      <c r="E3079" s="15" t="s">
        <v>41</v>
      </c>
      <c r="F3079" s="15" t="s">
        <v>2440</v>
      </c>
      <c r="G3079" s="15"/>
      <c r="H3079" s="15"/>
      <c r="I3079" s="15"/>
      <c r="J3079" s="18">
        <v>1</v>
      </c>
      <c r="K3079" s="15" t="s">
        <v>234</v>
      </c>
      <c r="L3079" s="15" t="s">
        <v>240</v>
      </c>
      <c r="M3079" s="15" t="s">
        <v>14</v>
      </c>
      <c r="N3079" s="15" t="s">
        <v>7452</v>
      </c>
      <c r="O3079" s="15"/>
      <c r="P3079">
        <v>1.15489739621E-4</v>
      </c>
      <c r="Q3079" s="10"/>
      <c r="R3079">
        <f t="shared" si="100"/>
        <v>11.5489739621</v>
      </c>
      <c r="S3079" s="15">
        <v>2</v>
      </c>
      <c r="T3079">
        <f t="shared" si="101"/>
        <v>23.0979479242</v>
      </c>
      <c r="U3079" s="15" t="s">
        <v>841</v>
      </c>
      <c r="V3079" s="15" t="s">
        <v>842</v>
      </c>
    </row>
    <row r="3080" spans="1:22" ht="15" customHeight="1" x14ac:dyDescent="0.3">
      <c r="A3080" s="15" t="s">
        <v>61</v>
      </c>
      <c r="B3080" s="16">
        <v>43321</v>
      </c>
      <c r="C3080" s="16">
        <v>43321</v>
      </c>
      <c r="D3080" s="15">
        <f t="shared" si="102"/>
        <v>2018</v>
      </c>
      <c r="E3080" s="54" t="s">
        <v>10157</v>
      </c>
      <c r="F3080" s="15" t="s">
        <v>2440</v>
      </c>
      <c r="G3080" s="15"/>
      <c r="H3080" s="15"/>
      <c r="I3080" s="15"/>
      <c r="J3080" s="18">
        <v>0.5</v>
      </c>
      <c r="K3080" s="15" t="s">
        <v>239</v>
      </c>
      <c r="L3080" s="15" t="s">
        <v>235</v>
      </c>
      <c r="M3080" s="15" t="s">
        <v>12</v>
      </c>
      <c r="N3080" s="15" t="s">
        <v>7452</v>
      </c>
      <c r="O3080" s="15"/>
      <c r="P3080">
        <v>1.0948308871499999E-3</v>
      </c>
      <c r="Q3080" s="10"/>
      <c r="R3080">
        <f t="shared" si="100"/>
        <v>109.48308871499999</v>
      </c>
      <c r="S3080" s="15">
        <v>1</v>
      </c>
      <c r="T3080">
        <f t="shared" si="101"/>
        <v>54.741544357499997</v>
      </c>
      <c r="U3080" s="15" t="s">
        <v>843</v>
      </c>
      <c r="V3080" s="15" t="s">
        <v>844</v>
      </c>
    </row>
    <row r="3081" spans="1:22" ht="15" customHeight="1" x14ac:dyDescent="0.3">
      <c r="A3081" s="15" t="s">
        <v>61</v>
      </c>
      <c r="B3081" s="16">
        <v>43321</v>
      </c>
      <c r="C3081" s="16">
        <v>43321</v>
      </c>
      <c r="D3081" s="15">
        <f t="shared" si="102"/>
        <v>2018</v>
      </c>
      <c r="E3081" s="54" t="s">
        <v>10157</v>
      </c>
      <c r="F3081" s="15" t="s">
        <v>2440</v>
      </c>
      <c r="G3081" s="15"/>
      <c r="H3081" s="15"/>
      <c r="I3081" s="15"/>
      <c r="J3081" s="18">
        <v>0.5</v>
      </c>
      <c r="K3081" s="15" t="s">
        <v>234</v>
      </c>
      <c r="L3081" s="15" t="s">
        <v>235</v>
      </c>
      <c r="M3081" s="15" t="s">
        <v>12</v>
      </c>
      <c r="N3081" s="15" t="s">
        <v>7452</v>
      </c>
      <c r="O3081" s="15"/>
      <c r="P3081">
        <v>8.9459046101699998E-5</v>
      </c>
      <c r="Q3081" s="10"/>
      <c r="R3081">
        <f t="shared" si="100"/>
        <v>8.9459046101700004</v>
      </c>
      <c r="S3081" s="15">
        <v>2</v>
      </c>
      <c r="T3081">
        <f t="shared" si="101"/>
        <v>8.9459046101700004</v>
      </c>
      <c r="U3081" s="15" t="s">
        <v>845</v>
      </c>
      <c r="V3081" s="15" t="s">
        <v>846</v>
      </c>
    </row>
    <row r="3082" spans="1:22" ht="15" customHeight="1" x14ac:dyDescent="0.3">
      <c r="A3082" s="15" t="s">
        <v>61</v>
      </c>
      <c r="B3082" s="16">
        <v>43321</v>
      </c>
      <c r="C3082" s="16">
        <v>43321</v>
      </c>
      <c r="D3082" s="15">
        <f t="shared" si="102"/>
        <v>2018</v>
      </c>
      <c r="E3082" s="15" t="s">
        <v>41</v>
      </c>
      <c r="F3082" s="15" t="s">
        <v>2440</v>
      </c>
      <c r="G3082" s="15"/>
      <c r="H3082" s="15"/>
      <c r="I3082" s="15"/>
      <c r="J3082" s="18">
        <v>0.5</v>
      </c>
      <c r="K3082" s="15" t="s">
        <v>263</v>
      </c>
      <c r="L3082" s="15" t="s">
        <v>235</v>
      </c>
      <c r="M3082" s="15" t="s">
        <v>14</v>
      </c>
      <c r="N3082" s="15" t="s">
        <v>7452</v>
      </c>
      <c r="O3082" s="15"/>
      <c r="P3082">
        <v>4.2840271241199998E-4</v>
      </c>
      <c r="Q3082" s="10"/>
      <c r="R3082">
        <f t="shared" si="100"/>
        <v>42.8402712412</v>
      </c>
      <c r="S3082" s="15">
        <v>1</v>
      </c>
      <c r="T3082">
        <f t="shared" si="101"/>
        <v>21.4201356206</v>
      </c>
      <c r="U3082" s="15" t="s">
        <v>847</v>
      </c>
      <c r="V3082" s="15" t="s">
        <v>848</v>
      </c>
    </row>
    <row r="3083" spans="1:22" ht="15" customHeight="1" x14ac:dyDescent="0.3">
      <c r="A3083" s="15" t="s">
        <v>61</v>
      </c>
      <c r="B3083" s="16">
        <v>43321</v>
      </c>
      <c r="C3083" s="16">
        <v>43321</v>
      </c>
      <c r="D3083" s="15">
        <f t="shared" si="102"/>
        <v>2018</v>
      </c>
      <c r="E3083" s="15" t="s">
        <v>41</v>
      </c>
      <c r="F3083" s="15" t="s">
        <v>2440</v>
      </c>
      <c r="G3083" s="15"/>
      <c r="H3083" s="15"/>
      <c r="I3083" s="15"/>
      <c r="J3083" s="18">
        <v>5</v>
      </c>
      <c r="K3083" s="15" t="s">
        <v>263</v>
      </c>
      <c r="L3083" s="15" t="s">
        <v>235</v>
      </c>
      <c r="M3083" s="15" t="s">
        <v>14</v>
      </c>
      <c r="N3083" s="15" t="s">
        <v>7453</v>
      </c>
      <c r="O3083" s="15"/>
      <c r="P3083">
        <v>4.5876434505399998E-4</v>
      </c>
      <c r="Q3083" s="10"/>
      <c r="R3083">
        <f t="shared" si="100"/>
        <v>45.876434505399999</v>
      </c>
      <c r="S3083" s="15">
        <v>1</v>
      </c>
      <c r="T3083">
        <f t="shared" si="101"/>
        <v>229.38217252699999</v>
      </c>
      <c r="U3083" s="15" t="s">
        <v>849</v>
      </c>
      <c r="V3083" s="15" t="s">
        <v>850</v>
      </c>
    </row>
    <row r="3084" spans="1:22" ht="15" customHeight="1" x14ac:dyDescent="0.3">
      <c r="A3084" s="15" t="s">
        <v>61</v>
      </c>
      <c r="B3084" s="16">
        <v>43321</v>
      </c>
      <c r="C3084" s="16">
        <v>43321</v>
      </c>
      <c r="D3084" s="15">
        <f t="shared" si="102"/>
        <v>2018</v>
      </c>
      <c r="E3084" s="15" t="s">
        <v>41</v>
      </c>
      <c r="F3084" s="15" t="s">
        <v>2440</v>
      </c>
      <c r="G3084" s="15"/>
      <c r="H3084" s="15"/>
      <c r="I3084" s="15"/>
      <c r="J3084" s="18">
        <v>3</v>
      </c>
      <c r="K3084" s="15" t="s">
        <v>263</v>
      </c>
      <c r="L3084" s="15" t="s">
        <v>252</v>
      </c>
      <c r="M3084" s="15" t="s">
        <v>14</v>
      </c>
      <c r="N3084" s="15" t="s">
        <v>7452</v>
      </c>
      <c r="O3084" s="15"/>
      <c r="P3084">
        <v>3.7569679136999998E-4</v>
      </c>
      <c r="Q3084" s="10"/>
      <c r="R3084">
        <f t="shared" si="100"/>
        <v>37.569679137000001</v>
      </c>
      <c r="S3084" s="15">
        <v>1</v>
      </c>
      <c r="T3084">
        <f t="shared" si="101"/>
        <v>112.709037411</v>
      </c>
      <c r="U3084" s="15" t="s">
        <v>851</v>
      </c>
      <c r="V3084" s="15" t="s">
        <v>852</v>
      </c>
    </row>
    <row r="3085" spans="1:22" ht="15" customHeight="1" x14ac:dyDescent="0.3">
      <c r="A3085" s="15" t="s">
        <v>61</v>
      </c>
      <c r="B3085" s="16">
        <v>43321</v>
      </c>
      <c r="C3085" s="16">
        <v>43321</v>
      </c>
      <c r="D3085" s="15">
        <f t="shared" si="102"/>
        <v>2018</v>
      </c>
      <c r="E3085" s="54" t="s">
        <v>10157</v>
      </c>
      <c r="F3085" s="15" t="s">
        <v>2440</v>
      </c>
      <c r="G3085" s="15"/>
      <c r="H3085" s="15"/>
      <c r="I3085" s="15"/>
      <c r="J3085" s="18">
        <v>10</v>
      </c>
      <c r="K3085" s="15" t="s">
        <v>234</v>
      </c>
      <c r="L3085" s="15" t="s">
        <v>240</v>
      </c>
      <c r="M3085" s="15" t="s">
        <v>14</v>
      </c>
      <c r="N3085" s="15" t="s">
        <v>7453</v>
      </c>
      <c r="O3085" s="15"/>
      <c r="P3085">
        <v>3.0316497159100001E-4</v>
      </c>
      <c r="Q3085" s="10"/>
      <c r="R3085">
        <f t="shared" si="100"/>
        <v>30.316497159100003</v>
      </c>
      <c r="S3085" s="15">
        <v>2</v>
      </c>
      <c r="T3085">
        <f t="shared" si="101"/>
        <v>606.32994318200008</v>
      </c>
      <c r="U3085" s="15" t="s">
        <v>853</v>
      </c>
      <c r="V3085" s="15" t="s">
        <v>854</v>
      </c>
    </row>
    <row r="3086" spans="1:22" ht="15" customHeight="1" x14ac:dyDescent="0.3">
      <c r="A3086" s="15" t="s">
        <v>61</v>
      </c>
      <c r="B3086" s="16">
        <v>43321</v>
      </c>
      <c r="C3086" s="16">
        <v>43321</v>
      </c>
      <c r="D3086" s="15">
        <f t="shared" si="102"/>
        <v>2018</v>
      </c>
      <c r="E3086" s="15" t="s">
        <v>41</v>
      </c>
      <c r="F3086" s="15" t="s">
        <v>2440</v>
      </c>
      <c r="G3086" s="15"/>
      <c r="H3086" s="15"/>
      <c r="I3086" s="15"/>
      <c r="J3086" s="18">
        <v>5</v>
      </c>
      <c r="K3086" s="15" t="s">
        <v>234</v>
      </c>
      <c r="L3086" s="15" t="s">
        <v>252</v>
      </c>
      <c r="M3086" s="15" t="s">
        <v>14</v>
      </c>
      <c r="N3086" s="15" t="s">
        <v>7453</v>
      </c>
      <c r="O3086" s="15"/>
      <c r="P3086">
        <v>2.5586129054599999E-4</v>
      </c>
      <c r="Q3086" s="10"/>
      <c r="R3086">
        <f t="shared" si="100"/>
        <v>25.586129054599997</v>
      </c>
      <c r="S3086" s="15">
        <v>2</v>
      </c>
      <c r="T3086">
        <f t="shared" si="101"/>
        <v>255.86129054599996</v>
      </c>
      <c r="U3086" s="15" t="s">
        <v>855</v>
      </c>
      <c r="V3086" s="15" t="s">
        <v>856</v>
      </c>
    </row>
    <row r="3087" spans="1:22" ht="15" customHeight="1" x14ac:dyDescent="0.3">
      <c r="A3087" s="15" t="s">
        <v>61</v>
      </c>
      <c r="B3087" s="16">
        <v>43321</v>
      </c>
      <c r="C3087" s="16">
        <v>43321</v>
      </c>
      <c r="D3087" s="15">
        <f t="shared" si="102"/>
        <v>2018</v>
      </c>
      <c r="E3087" s="54" t="s">
        <v>10157</v>
      </c>
      <c r="F3087" s="15" t="s">
        <v>2440</v>
      </c>
      <c r="G3087" s="15"/>
      <c r="H3087" s="15"/>
      <c r="I3087" s="15" t="s">
        <v>63</v>
      </c>
      <c r="J3087" s="18">
        <v>2</v>
      </c>
      <c r="K3087" s="15" t="s">
        <v>234</v>
      </c>
      <c r="L3087" s="15" t="s">
        <v>240</v>
      </c>
      <c r="M3087" s="15" t="s">
        <v>14</v>
      </c>
      <c r="N3087" s="15" t="s">
        <v>7453</v>
      </c>
      <c r="O3087" s="15"/>
      <c r="P3087">
        <v>5.3713637815900001E-4</v>
      </c>
      <c r="Q3087" s="10"/>
      <c r="R3087">
        <f t="shared" si="100"/>
        <v>53.7136378159</v>
      </c>
      <c r="S3087" s="15">
        <v>2</v>
      </c>
      <c r="T3087">
        <f t="shared" si="101"/>
        <v>214.8545512636</v>
      </c>
      <c r="U3087" s="15" t="s">
        <v>857</v>
      </c>
      <c r="V3087" s="15" t="s">
        <v>858</v>
      </c>
    </row>
    <row r="3088" spans="1:22" ht="15" customHeight="1" x14ac:dyDescent="0.3">
      <c r="A3088" s="15" t="s">
        <v>13</v>
      </c>
      <c r="B3088" s="16">
        <v>42906</v>
      </c>
      <c r="C3088" s="16">
        <v>42906</v>
      </c>
      <c r="D3088" s="15">
        <f t="shared" si="102"/>
        <v>2017</v>
      </c>
      <c r="E3088" s="15" t="s">
        <v>859</v>
      </c>
      <c r="F3088" s="15" t="s">
        <v>289</v>
      </c>
      <c r="G3088" s="15"/>
      <c r="H3088" s="15"/>
      <c r="I3088" s="15"/>
      <c r="J3088" s="18">
        <v>2</v>
      </c>
      <c r="K3088" s="15" t="s">
        <v>263</v>
      </c>
      <c r="L3088" s="15" t="s">
        <v>240</v>
      </c>
      <c r="M3088" s="15" t="s">
        <v>14</v>
      </c>
      <c r="N3088" s="15" t="s">
        <v>7452</v>
      </c>
      <c r="O3088" s="15"/>
      <c r="P3088">
        <v>2.7283467675000002E-4</v>
      </c>
      <c r="Q3088" s="10"/>
      <c r="R3088">
        <f t="shared" si="100"/>
        <v>27.283467675000001</v>
      </c>
      <c r="S3088" s="15">
        <v>1</v>
      </c>
      <c r="T3088">
        <f t="shared" si="101"/>
        <v>54.566935350000001</v>
      </c>
      <c r="U3088" s="15" t="s">
        <v>860</v>
      </c>
      <c r="V3088" s="15" t="s">
        <v>861</v>
      </c>
    </row>
    <row r="3089" spans="1:22" ht="15" customHeight="1" x14ac:dyDescent="0.3">
      <c r="A3089" s="15" t="s">
        <v>13</v>
      </c>
      <c r="B3089" s="16">
        <v>42906</v>
      </c>
      <c r="C3089" s="16">
        <v>42906</v>
      </c>
      <c r="D3089" s="15">
        <f t="shared" si="102"/>
        <v>2017</v>
      </c>
      <c r="E3089" s="15" t="s">
        <v>859</v>
      </c>
      <c r="F3089" s="15" t="s">
        <v>289</v>
      </c>
      <c r="G3089" s="15"/>
      <c r="H3089" s="15"/>
      <c r="I3089" s="15"/>
      <c r="J3089" s="18">
        <v>2</v>
      </c>
      <c r="K3089" s="15" t="s">
        <v>263</v>
      </c>
      <c r="L3089" s="15" t="s">
        <v>240</v>
      </c>
      <c r="M3089" s="15" t="s">
        <v>14</v>
      </c>
      <c r="N3089" s="15" t="s">
        <v>7451</v>
      </c>
      <c r="O3089" s="15"/>
      <c r="P3089">
        <v>1.05931446359E-4</v>
      </c>
      <c r="Q3089" s="10"/>
      <c r="R3089">
        <f t="shared" si="100"/>
        <v>10.5931446359</v>
      </c>
      <c r="S3089" s="15">
        <v>1</v>
      </c>
      <c r="T3089">
        <f t="shared" si="101"/>
        <v>21.1862892718</v>
      </c>
      <c r="U3089" s="15" t="s">
        <v>862</v>
      </c>
      <c r="V3089" s="15" t="s">
        <v>863</v>
      </c>
    </row>
    <row r="3090" spans="1:22" ht="15" customHeight="1" x14ac:dyDescent="0.3">
      <c r="A3090" s="15" t="s">
        <v>50</v>
      </c>
      <c r="B3090" s="16">
        <v>42893</v>
      </c>
      <c r="C3090" s="16">
        <v>42893</v>
      </c>
      <c r="D3090" s="15">
        <f t="shared" si="102"/>
        <v>2017</v>
      </c>
      <c r="E3090" s="15" t="s">
        <v>859</v>
      </c>
      <c r="F3090" s="15" t="s">
        <v>363</v>
      </c>
      <c r="G3090" s="15"/>
      <c r="H3090" s="15"/>
      <c r="I3090" s="15"/>
      <c r="J3090" s="18">
        <v>10</v>
      </c>
      <c r="K3090" s="15" t="s">
        <v>234</v>
      </c>
      <c r="L3090" s="15" t="s">
        <v>235</v>
      </c>
      <c r="M3090" s="15" t="s">
        <v>14</v>
      </c>
      <c r="N3090" s="15" t="s">
        <v>7452</v>
      </c>
      <c r="O3090" s="15"/>
      <c r="P3090">
        <v>2.50748794567E-4</v>
      </c>
      <c r="Q3090" s="10"/>
      <c r="R3090">
        <f t="shared" si="100"/>
        <v>25.0748794567</v>
      </c>
      <c r="S3090" s="15">
        <v>2</v>
      </c>
      <c r="T3090">
        <f t="shared" si="101"/>
        <v>501.49758913400001</v>
      </c>
      <c r="U3090" s="15" t="s">
        <v>864</v>
      </c>
      <c r="V3090" s="15" t="s">
        <v>865</v>
      </c>
    </row>
    <row r="3091" spans="1:22" ht="15" customHeight="1" x14ac:dyDescent="0.3">
      <c r="A3091" s="15" t="s">
        <v>48</v>
      </c>
      <c r="B3091" s="16">
        <v>42893</v>
      </c>
      <c r="C3091" s="16">
        <v>42893</v>
      </c>
      <c r="D3091" s="15">
        <f t="shared" si="102"/>
        <v>2017</v>
      </c>
      <c r="E3091" s="15" t="s">
        <v>859</v>
      </c>
      <c r="F3091" s="15" t="s">
        <v>238</v>
      </c>
      <c r="G3091" s="15"/>
      <c r="H3091" s="15"/>
      <c r="I3091" s="15"/>
      <c r="J3091" s="18">
        <v>3</v>
      </c>
      <c r="K3091" s="15" t="s">
        <v>234</v>
      </c>
      <c r="L3091" s="15" t="s">
        <v>235</v>
      </c>
      <c r="M3091" s="15" t="s">
        <v>7450</v>
      </c>
      <c r="N3091" s="15" t="s">
        <v>7453</v>
      </c>
      <c r="O3091" s="15"/>
      <c r="P3091">
        <v>1.63811232831E-3</v>
      </c>
      <c r="Q3091" s="10"/>
      <c r="R3091">
        <f t="shared" si="100"/>
        <v>163.81123283100001</v>
      </c>
      <c r="S3091" s="15">
        <v>2</v>
      </c>
      <c r="T3091">
        <f t="shared" si="101"/>
        <v>982.86739698600013</v>
      </c>
      <c r="U3091" s="15" t="s">
        <v>866</v>
      </c>
      <c r="V3091" s="15" t="s">
        <v>867</v>
      </c>
    </row>
    <row r="3092" spans="1:22" ht="15" customHeight="1" x14ac:dyDescent="0.3">
      <c r="A3092" s="15" t="s">
        <v>21</v>
      </c>
      <c r="B3092" s="16">
        <v>42905</v>
      </c>
      <c r="C3092" s="16">
        <v>42905</v>
      </c>
      <c r="D3092" s="15">
        <f t="shared" si="102"/>
        <v>2017</v>
      </c>
      <c r="E3092" s="15" t="s">
        <v>859</v>
      </c>
      <c r="F3092" s="15" t="s">
        <v>257</v>
      </c>
      <c r="G3092" s="15"/>
      <c r="H3092" s="15"/>
      <c r="I3092" s="15"/>
      <c r="J3092" s="18">
        <v>5</v>
      </c>
      <c r="K3092" s="15" t="s">
        <v>234</v>
      </c>
      <c r="L3092" s="15" t="s">
        <v>252</v>
      </c>
      <c r="M3092" s="15" t="s">
        <v>14</v>
      </c>
      <c r="N3092" s="15" t="s">
        <v>7452</v>
      </c>
      <c r="O3092" s="15"/>
      <c r="P3092">
        <v>1.3876237140799999E-3</v>
      </c>
      <c r="Q3092" s="10"/>
      <c r="R3092">
        <f t="shared" si="100"/>
        <v>138.76237140800001</v>
      </c>
      <c r="S3092" s="15">
        <v>2</v>
      </c>
      <c r="T3092">
        <f t="shared" si="101"/>
        <v>1387.6237140800001</v>
      </c>
      <c r="U3092" s="15" t="s">
        <v>868</v>
      </c>
      <c r="V3092" s="15" t="s">
        <v>869</v>
      </c>
    </row>
    <row r="3093" spans="1:22" ht="15" customHeight="1" x14ac:dyDescent="0.3">
      <c r="A3093" s="15" t="s">
        <v>13</v>
      </c>
      <c r="B3093" s="16">
        <v>42906</v>
      </c>
      <c r="C3093" s="16">
        <v>42906</v>
      </c>
      <c r="D3093" s="15">
        <f t="shared" si="102"/>
        <v>2017</v>
      </c>
      <c r="E3093" s="15" t="s">
        <v>859</v>
      </c>
      <c r="F3093" s="15" t="s">
        <v>289</v>
      </c>
      <c r="G3093" s="15"/>
      <c r="H3093" s="15"/>
      <c r="I3093" s="15"/>
      <c r="J3093" s="18">
        <v>2</v>
      </c>
      <c r="K3093" s="15" t="s">
        <v>234</v>
      </c>
      <c r="L3093" s="15" t="s">
        <v>240</v>
      </c>
      <c r="M3093" s="15" t="s">
        <v>7450</v>
      </c>
      <c r="N3093" s="15" t="s">
        <v>7452</v>
      </c>
      <c r="O3093" s="15"/>
      <c r="P3093">
        <v>1.5772857606199999E-4</v>
      </c>
      <c r="Q3093" s="10"/>
      <c r="R3093">
        <f t="shared" si="100"/>
        <v>15.772857606199999</v>
      </c>
      <c r="S3093" s="15">
        <v>2</v>
      </c>
      <c r="T3093">
        <f t="shared" si="101"/>
        <v>63.091430424799995</v>
      </c>
      <c r="U3093" s="15" t="s">
        <v>870</v>
      </c>
      <c r="V3093" s="15" t="s">
        <v>871</v>
      </c>
    </row>
    <row r="3094" spans="1:22" ht="15" customHeight="1" x14ac:dyDescent="0.3">
      <c r="A3094" s="15" t="s">
        <v>872</v>
      </c>
      <c r="B3094" s="16">
        <v>43691</v>
      </c>
      <c r="C3094" s="16">
        <v>43691</v>
      </c>
      <c r="D3094" s="15">
        <f t="shared" si="102"/>
        <v>2019</v>
      </c>
      <c r="E3094" s="15" t="s">
        <v>166</v>
      </c>
      <c r="F3094" s="15" t="s">
        <v>266</v>
      </c>
      <c r="G3094" s="15"/>
      <c r="H3094" s="15"/>
      <c r="I3094" s="15"/>
      <c r="J3094" s="18">
        <v>5</v>
      </c>
      <c r="K3094" s="15" t="s">
        <v>263</v>
      </c>
      <c r="L3094" s="15" t="s">
        <v>252</v>
      </c>
      <c r="M3094" s="15" t="s">
        <v>14</v>
      </c>
      <c r="N3094" s="15" t="s">
        <v>7452</v>
      </c>
      <c r="O3094" s="15"/>
      <c r="P3094">
        <v>7.3237822255200005E-4</v>
      </c>
      <c r="Q3094" s="10"/>
      <c r="R3094">
        <f t="shared" si="100"/>
        <v>73.237822255200001</v>
      </c>
      <c r="S3094" s="15">
        <v>1</v>
      </c>
      <c r="T3094">
        <f t="shared" si="101"/>
        <v>366.18911127600001</v>
      </c>
      <c r="U3094" s="15" t="s">
        <v>873</v>
      </c>
      <c r="V3094" s="15" t="s">
        <v>874</v>
      </c>
    </row>
    <row r="3095" spans="1:22" ht="15" customHeight="1" x14ac:dyDescent="0.3">
      <c r="A3095" s="15" t="s">
        <v>875</v>
      </c>
      <c r="B3095" s="16">
        <v>43682</v>
      </c>
      <c r="C3095" s="16">
        <v>43682</v>
      </c>
      <c r="D3095" s="15">
        <f t="shared" si="102"/>
        <v>2019</v>
      </c>
      <c r="E3095" s="15" t="s">
        <v>166</v>
      </c>
      <c r="F3095" s="15" t="s">
        <v>2440</v>
      </c>
      <c r="G3095" s="15"/>
      <c r="H3095" s="15"/>
      <c r="I3095" s="15"/>
      <c r="J3095" s="18">
        <v>2</v>
      </c>
      <c r="K3095" s="15" t="s">
        <v>239</v>
      </c>
      <c r="L3095" s="15" t="s">
        <v>252</v>
      </c>
      <c r="M3095" s="15" t="s">
        <v>7450</v>
      </c>
      <c r="N3095" s="15" t="s">
        <v>7452</v>
      </c>
      <c r="O3095" s="15"/>
      <c r="P3095">
        <v>3.71408115905E-4</v>
      </c>
      <c r="Q3095" s="10"/>
      <c r="R3095">
        <f t="shared" si="100"/>
        <v>37.1408115905</v>
      </c>
      <c r="S3095" s="15">
        <v>1</v>
      </c>
      <c r="T3095">
        <f t="shared" si="101"/>
        <v>74.281623181</v>
      </c>
      <c r="U3095" s="15" t="s">
        <v>876</v>
      </c>
      <c r="V3095" s="15" t="s">
        <v>877</v>
      </c>
    </row>
    <row r="3096" spans="1:22" ht="15" customHeight="1" x14ac:dyDescent="0.3">
      <c r="A3096" s="15" t="s">
        <v>875</v>
      </c>
      <c r="B3096" s="16">
        <v>43682</v>
      </c>
      <c r="C3096" s="16">
        <v>43682</v>
      </c>
      <c r="D3096" s="15">
        <f t="shared" si="102"/>
        <v>2019</v>
      </c>
      <c r="E3096" s="15" t="s">
        <v>166</v>
      </c>
      <c r="F3096" s="15" t="s">
        <v>2440</v>
      </c>
      <c r="G3096" s="15"/>
      <c r="H3096" s="15"/>
      <c r="I3096" s="15"/>
      <c r="J3096" s="18">
        <v>1</v>
      </c>
      <c r="K3096" s="15" t="s">
        <v>239</v>
      </c>
      <c r="L3096" s="15" t="s">
        <v>252</v>
      </c>
      <c r="M3096" s="15" t="s">
        <v>7450</v>
      </c>
      <c r="N3096" s="15" t="s">
        <v>7452</v>
      </c>
      <c r="O3096" s="15"/>
      <c r="P3096">
        <v>2.5175217491699999E-4</v>
      </c>
      <c r="Q3096" s="10"/>
      <c r="R3096">
        <f t="shared" si="100"/>
        <v>25.1752174917</v>
      </c>
      <c r="S3096" s="15">
        <v>1</v>
      </c>
      <c r="T3096">
        <f t="shared" si="101"/>
        <v>25.1752174917</v>
      </c>
      <c r="U3096" s="15" t="s">
        <v>878</v>
      </c>
      <c r="V3096" s="15" t="s">
        <v>879</v>
      </c>
    </row>
    <row r="3097" spans="1:22" ht="15" customHeight="1" x14ac:dyDescent="0.3">
      <c r="A3097" s="15" t="s">
        <v>76</v>
      </c>
      <c r="B3097" s="16">
        <v>43682</v>
      </c>
      <c r="C3097" s="16">
        <v>43682</v>
      </c>
      <c r="D3097" s="15">
        <f t="shared" si="102"/>
        <v>2019</v>
      </c>
      <c r="E3097" s="15" t="s">
        <v>166</v>
      </c>
      <c r="F3097" s="15" t="s">
        <v>2440</v>
      </c>
      <c r="G3097" s="15"/>
      <c r="H3097" s="15"/>
      <c r="I3097" s="15"/>
      <c r="J3097" s="18">
        <v>2</v>
      </c>
      <c r="K3097" s="15" t="s">
        <v>234</v>
      </c>
      <c r="L3097" s="15" t="s">
        <v>235</v>
      </c>
      <c r="M3097" s="15" t="s">
        <v>14</v>
      </c>
      <c r="N3097" s="15" t="s">
        <v>7453</v>
      </c>
      <c r="O3097" s="15"/>
      <c r="P3097">
        <v>4.42502222521E-4</v>
      </c>
      <c r="Q3097" s="10"/>
      <c r="R3097">
        <f t="shared" si="100"/>
        <v>44.250222252100002</v>
      </c>
      <c r="S3097" s="15">
        <v>2</v>
      </c>
      <c r="T3097">
        <f t="shared" si="101"/>
        <v>177.00088900840001</v>
      </c>
      <c r="U3097" s="15" t="s">
        <v>880</v>
      </c>
      <c r="V3097" s="15" t="s">
        <v>881</v>
      </c>
    </row>
    <row r="3098" spans="1:22" ht="15" customHeight="1" x14ac:dyDescent="0.3">
      <c r="A3098" s="15" t="s">
        <v>76</v>
      </c>
      <c r="B3098" s="16">
        <v>43682</v>
      </c>
      <c r="C3098" s="16">
        <v>43682</v>
      </c>
      <c r="D3098" s="15">
        <f t="shared" si="102"/>
        <v>2019</v>
      </c>
      <c r="E3098" s="15" t="s">
        <v>166</v>
      </c>
      <c r="F3098" s="15" t="s">
        <v>2440</v>
      </c>
      <c r="G3098" s="15"/>
      <c r="H3098" s="15"/>
      <c r="I3098" s="15"/>
      <c r="J3098" s="18">
        <v>2</v>
      </c>
      <c r="K3098" s="15" t="s">
        <v>234</v>
      </c>
      <c r="L3098" s="15" t="s">
        <v>235</v>
      </c>
      <c r="M3098" s="15" t="s">
        <v>14</v>
      </c>
      <c r="N3098" s="15" t="s">
        <v>7453</v>
      </c>
      <c r="O3098" s="15"/>
      <c r="P3098">
        <v>6.6983234389000001E-4</v>
      </c>
      <c r="Q3098" s="10"/>
      <c r="R3098">
        <f t="shared" si="100"/>
        <v>66.983234389000003</v>
      </c>
      <c r="S3098" s="15">
        <v>2</v>
      </c>
      <c r="T3098">
        <f t="shared" si="101"/>
        <v>267.93293755600001</v>
      </c>
      <c r="U3098" s="15" t="s">
        <v>882</v>
      </c>
      <c r="V3098" s="15" t="s">
        <v>883</v>
      </c>
    </row>
    <row r="3099" spans="1:22" ht="15" customHeight="1" x14ac:dyDescent="0.3">
      <c r="A3099" s="15" t="s">
        <v>76</v>
      </c>
      <c r="B3099" s="16">
        <v>43682</v>
      </c>
      <c r="C3099" s="16">
        <v>43682</v>
      </c>
      <c r="D3099" s="15">
        <f t="shared" si="102"/>
        <v>2019</v>
      </c>
      <c r="E3099" s="15" t="s">
        <v>166</v>
      </c>
      <c r="F3099" s="15" t="s">
        <v>238</v>
      </c>
      <c r="G3099" s="15"/>
      <c r="H3099" s="15"/>
      <c r="I3099" s="15"/>
      <c r="J3099" s="18">
        <v>1</v>
      </c>
      <c r="K3099" s="15" t="s">
        <v>263</v>
      </c>
      <c r="L3099" s="15" t="s">
        <v>240</v>
      </c>
      <c r="M3099" s="15" t="s">
        <v>14</v>
      </c>
      <c r="N3099" s="15" t="s">
        <v>7452</v>
      </c>
      <c r="O3099" s="15"/>
      <c r="P3099">
        <v>8.5497059890999994E-5</v>
      </c>
      <c r="Q3099" s="10"/>
      <c r="R3099">
        <f t="shared" si="100"/>
        <v>8.5497059890999996</v>
      </c>
      <c r="S3099" s="15">
        <v>1</v>
      </c>
      <c r="T3099">
        <f t="shared" si="101"/>
        <v>8.5497059890999996</v>
      </c>
      <c r="U3099" s="15" t="s">
        <v>884</v>
      </c>
      <c r="V3099" s="15" t="s">
        <v>885</v>
      </c>
    </row>
    <row r="3100" spans="1:22" ht="15" customHeight="1" x14ac:dyDescent="0.3">
      <c r="A3100" s="15" t="s">
        <v>886</v>
      </c>
      <c r="B3100" s="16">
        <v>43682</v>
      </c>
      <c r="C3100" s="16">
        <v>43682</v>
      </c>
      <c r="D3100" s="15">
        <f t="shared" si="102"/>
        <v>2019</v>
      </c>
      <c r="E3100" s="15" t="s">
        <v>166</v>
      </c>
      <c r="F3100" s="15" t="s">
        <v>2440</v>
      </c>
      <c r="G3100" s="15"/>
      <c r="H3100" s="15"/>
      <c r="I3100" s="15"/>
      <c r="J3100" s="18">
        <v>1</v>
      </c>
      <c r="K3100" s="15" t="s">
        <v>239</v>
      </c>
      <c r="L3100" s="15" t="s">
        <v>240</v>
      </c>
      <c r="M3100" s="15" t="s">
        <v>14</v>
      </c>
      <c r="N3100" s="15" t="s">
        <v>7452</v>
      </c>
      <c r="O3100" s="15"/>
      <c r="P3100">
        <v>9.3202368746699997E-5</v>
      </c>
      <c r="Q3100" s="10"/>
      <c r="R3100">
        <f t="shared" si="100"/>
        <v>9.3202368746699999</v>
      </c>
      <c r="S3100" s="15">
        <v>1</v>
      </c>
      <c r="T3100">
        <f t="shared" si="101"/>
        <v>9.3202368746699999</v>
      </c>
      <c r="U3100" s="15" t="s">
        <v>887</v>
      </c>
      <c r="V3100" s="15" t="s">
        <v>888</v>
      </c>
    </row>
    <row r="3101" spans="1:22" ht="15" customHeight="1" x14ac:dyDescent="0.3">
      <c r="A3101" s="15" t="s">
        <v>886</v>
      </c>
      <c r="B3101" s="16">
        <v>43682</v>
      </c>
      <c r="C3101" s="16">
        <v>43682</v>
      </c>
      <c r="D3101" s="15">
        <f t="shared" si="102"/>
        <v>2019</v>
      </c>
      <c r="E3101" s="15" t="s">
        <v>166</v>
      </c>
      <c r="F3101" s="15" t="s">
        <v>2440</v>
      </c>
      <c r="G3101" s="15"/>
      <c r="H3101" s="15"/>
      <c r="I3101" s="15"/>
      <c r="J3101" s="18">
        <v>1</v>
      </c>
      <c r="K3101" s="15" t="s">
        <v>234</v>
      </c>
      <c r="L3101" s="15" t="s">
        <v>240</v>
      </c>
      <c r="M3101" s="15" t="s">
        <v>7450</v>
      </c>
      <c r="N3101" s="15" t="s">
        <v>7452</v>
      </c>
      <c r="O3101" s="15"/>
      <c r="P3101">
        <v>1.9665840357800001E-4</v>
      </c>
      <c r="Q3101" s="10"/>
      <c r="R3101">
        <f t="shared" si="100"/>
        <v>19.665840357800001</v>
      </c>
      <c r="S3101" s="15">
        <v>2</v>
      </c>
      <c r="T3101">
        <f t="shared" si="101"/>
        <v>39.331680715600001</v>
      </c>
      <c r="U3101" s="15" t="s">
        <v>889</v>
      </c>
      <c r="V3101" s="15" t="s">
        <v>890</v>
      </c>
    </row>
    <row r="3102" spans="1:22" ht="15" customHeight="1" x14ac:dyDescent="0.3">
      <c r="A3102" s="15" t="s">
        <v>171</v>
      </c>
      <c r="B3102" s="16">
        <v>43689</v>
      </c>
      <c r="C3102" s="16">
        <v>43689</v>
      </c>
      <c r="D3102" s="15">
        <f t="shared" si="102"/>
        <v>2019</v>
      </c>
      <c r="E3102" s="15" t="s">
        <v>166</v>
      </c>
      <c r="F3102" s="15" t="s">
        <v>238</v>
      </c>
      <c r="G3102" s="15"/>
      <c r="H3102" s="15"/>
      <c r="I3102" s="15"/>
      <c r="J3102" s="18">
        <v>3</v>
      </c>
      <c r="K3102" s="15" t="s">
        <v>263</v>
      </c>
      <c r="L3102" s="15" t="s">
        <v>240</v>
      </c>
      <c r="M3102" s="15" t="s">
        <v>14</v>
      </c>
      <c r="N3102" s="15" t="s">
        <v>7452</v>
      </c>
      <c r="O3102" s="15"/>
      <c r="P3102">
        <v>2.38133601613E-4</v>
      </c>
      <c r="Q3102" s="10"/>
      <c r="R3102">
        <f t="shared" si="100"/>
        <v>23.8133601613</v>
      </c>
      <c r="S3102" s="15">
        <v>1</v>
      </c>
      <c r="T3102">
        <f t="shared" si="101"/>
        <v>71.440080483900005</v>
      </c>
      <c r="U3102" s="15" t="s">
        <v>891</v>
      </c>
      <c r="V3102" s="15" t="s">
        <v>892</v>
      </c>
    </row>
    <row r="3103" spans="1:22" ht="15" customHeight="1" x14ac:dyDescent="0.3">
      <c r="A3103" s="15" t="s">
        <v>171</v>
      </c>
      <c r="B3103" s="16">
        <v>43689</v>
      </c>
      <c r="C3103" s="16">
        <v>43689</v>
      </c>
      <c r="D3103" s="15">
        <f t="shared" si="102"/>
        <v>2019</v>
      </c>
      <c r="E3103" s="15" t="s">
        <v>166</v>
      </c>
      <c r="F3103" s="15" t="s">
        <v>367</v>
      </c>
      <c r="G3103" s="15"/>
      <c r="H3103" s="15"/>
      <c r="I3103" s="15"/>
      <c r="J3103" s="18">
        <v>2</v>
      </c>
      <c r="K3103" s="15" t="s">
        <v>234</v>
      </c>
      <c r="L3103" s="15" t="s">
        <v>240</v>
      </c>
      <c r="M3103" s="15" t="s">
        <v>14</v>
      </c>
      <c r="N3103" s="15" t="s">
        <v>7452</v>
      </c>
      <c r="O3103" s="15"/>
      <c r="P3103">
        <v>4.13338938105E-4</v>
      </c>
      <c r="Q3103" s="10"/>
      <c r="R3103">
        <f t="shared" si="100"/>
        <v>41.333893810500001</v>
      </c>
      <c r="S3103" s="15">
        <v>2</v>
      </c>
      <c r="T3103">
        <f t="shared" si="101"/>
        <v>165.335575242</v>
      </c>
      <c r="U3103" s="15" t="s">
        <v>893</v>
      </c>
      <c r="V3103" s="15" t="s">
        <v>894</v>
      </c>
    </row>
    <row r="3104" spans="1:22" ht="15" customHeight="1" x14ac:dyDescent="0.3">
      <c r="A3104" s="15" t="s">
        <v>218</v>
      </c>
      <c r="B3104" s="16">
        <v>43685</v>
      </c>
      <c r="C3104" s="16">
        <v>43685</v>
      </c>
      <c r="D3104" s="15">
        <f t="shared" si="102"/>
        <v>2019</v>
      </c>
      <c r="E3104" s="15" t="s">
        <v>379</v>
      </c>
      <c r="F3104" s="15" t="s">
        <v>244</v>
      </c>
      <c r="G3104" s="15"/>
      <c r="H3104" s="15" t="s">
        <v>43</v>
      </c>
      <c r="I3104" s="15"/>
      <c r="J3104" s="18">
        <v>3</v>
      </c>
      <c r="K3104" s="15" t="s">
        <v>263</v>
      </c>
      <c r="L3104" s="15" t="s">
        <v>240</v>
      </c>
      <c r="M3104" s="15" t="s">
        <v>14</v>
      </c>
      <c r="N3104" s="15" t="s">
        <v>7452</v>
      </c>
      <c r="O3104" s="15"/>
      <c r="P3104">
        <v>3.9824614416899998E-4</v>
      </c>
      <c r="Q3104" s="10"/>
      <c r="R3104">
        <f t="shared" si="100"/>
        <v>39.824614416899998</v>
      </c>
      <c r="S3104" s="15">
        <v>1</v>
      </c>
      <c r="T3104">
        <f t="shared" si="101"/>
        <v>119.47384325069999</v>
      </c>
      <c r="U3104" s="15" t="s">
        <v>895</v>
      </c>
      <c r="V3104" s="15" t="s">
        <v>896</v>
      </c>
    </row>
    <row r="3105" spans="1:22" ht="15" customHeight="1" x14ac:dyDescent="0.3">
      <c r="A3105" s="15" t="s">
        <v>218</v>
      </c>
      <c r="B3105" s="16">
        <v>43685</v>
      </c>
      <c r="C3105" s="16">
        <v>43685</v>
      </c>
      <c r="D3105" s="15">
        <f t="shared" si="102"/>
        <v>2019</v>
      </c>
      <c r="E3105" s="15" t="s">
        <v>379</v>
      </c>
      <c r="F3105" s="15" t="s">
        <v>244</v>
      </c>
      <c r="G3105" s="15"/>
      <c r="H3105" s="15" t="s">
        <v>43</v>
      </c>
      <c r="I3105" s="15"/>
      <c r="J3105" s="18">
        <v>5</v>
      </c>
      <c r="K3105" s="15" t="s">
        <v>263</v>
      </c>
      <c r="L3105" s="15" t="s">
        <v>240</v>
      </c>
      <c r="M3105" s="15" t="s">
        <v>14</v>
      </c>
      <c r="N3105" s="15" t="s">
        <v>7452</v>
      </c>
      <c r="O3105" s="15"/>
      <c r="P3105">
        <v>5.2168777065199996E-4</v>
      </c>
      <c r="Q3105" s="10"/>
      <c r="R3105">
        <f t="shared" si="100"/>
        <v>52.168777065199997</v>
      </c>
      <c r="S3105" s="15">
        <v>1</v>
      </c>
      <c r="T3105">
        <f t="shared" si="101"/>
        <v>260.84388532599996</v>
      </c>
      <c r="U3105" s="15" t="s">
        <v>897</v>
      </c>
      <c r="V3105" s="15" t="s">
        <v>898</v>
      </c>
    </row>
    <row r="3106" spans="1:22" ht="15" customHeight="1" x14ac:dyDescent="0.3">
      <c r="A3106" s="15" t="s">
        <v>899</v>
      </c>
      <c r="B3106" s="16">
        <v>43685</v>
      </c>
      <c r="C3106" s="16">
        <v>43685</v>
      </c>
      <c r="D3106" s="15">
        <f t="shared" si="102"/>
        <v>2019</v>
      </c>
      <c r="E3106" s="15" t="s">
        <v>288</v>
      </c>
      <c r="F3106" s="15" t="s">
        <v>244</v>
      </c>
      <c r="G3106" s="15" t="s">
        <v>901</v>
      </c>
      <c r="H3106" s="15"/>
      <c r="I3106" s="15"/>
      <c r="J3106" s="18">
        <v>4</v>
      </c>
      <c r="K3106" s="15" t="s">
        <v>239</v>
      </c>
      <c r="L3106" s="15" t="s">
        <v>240</v>
      </c>
      <c r="M3106" s="15" t="s">
        <v>14</v>
      </c>
      <c r="N3106" s="15" t="s">
        <v>7452</v>
      </c>
      <c r="O3106" s="15"/>
      <c r="P3106">
        <v>9.4871599410900002E-4</v>
      </c>
      <c r="Q3106" s="10"/>
      <c r="R3106">
        <f t="shared" si="100"/>
        <v>94.871599410900004</v>
      </c>
      <c r="S3106" s="15">
        <v>1</v>
      </c>
      <c r="T3106">
        <f t="shared" si="101"/>
        <v>379.48639764360001</v>
      </c>
      <c r="U3106" s="15" t="s">
        <v>900</v>
      </c>
      <c r="V3106" s="15" t="s">
        <v>902</v>
      </c>
    </row>
    <row r="3107" spans="1:22" ht="15" customHeight="1" x14ac:dyDescent="0.3">
      <c r="A3107" s="15" t="s">
        <v>899</v>
      </c>
      <c r="B3107" s="16">
        <v>43685</v>
      </c>
      <c r="C3107" s="16">
        <v>43685</v>
      </c>
      <c r="D3107" s="15">
        <f t="shared" si="102"/>
        <v>2019</v>
      </c>
      <c r="E3107" s="15" t="s">
        <v>288</v>
      </c>
      <c r="F3107" s="15" t="s">
        <v>244</v>
      </c>
      <c r="G3107" s="15" t="s">
        <v>901</v>
      </c>
      <c r="H3107" s="15"/>
      <c r="I3107" s="15"/>
      <c r="J3107" s="18">
        <v>4</v>
      </c>
      <c r="K3107" s="15" t="s">
        <v>239</v>
      </c>
      <c r="L3107" s="15" t="s">
        <v>240</v>
      </c>
      <c r="M3107" s="15" t="s">
        <v>14</v>
      </c>
      <c r="N3107" s="15" t="s">
        <v>7452</v>
      </c>
      <c r="O3107" s="15"/>
      <c r="P3107">
        <v>3.8261313990000002E-4</v>
      </c>
      <c r="Q3107" s="10"/>
      <c r="R3107">
        <f t="shared" si="100"/>
        <v>38.261313990000005</v>
      </c>
      <c r="S3107" s="15">
        <v>1</v>
      </c>
      <c r="T3107">
        <f t="shared" si="101"/>
        <v>153.04525596000002</v>
      </c>
      <c r="U3107" s="15" t="s">
        <v>903</v>
      </c>
      <c r="V3107" s="15" t="s">
        <v>904</v>
      </c>
    </row>
    <row r="3108" spans="1:22" ht="15" customHeight="1" x14ac:dyDescent="0.3">
      <c r="A3108" s="15" t="s">
        <v>34</v>
      </c>
      <c r="B3108" s="16">
        <v>43690</v>
      </c>
      <c r="C3108" s="16">
        <v>43690</v>
      </c>
      <c r="D3108" s="15">
        <f t="shared" si="102"/>
        <v>2019</v>
      </c>
      <c r="E3108" s="15" t="s">
        <v>288</v>
      </c>
      <c r="F3108" s="15" t="s">
        <v>289</v>
      </c>
      <c r="G3108" s="15" t="s">
        <v>901</v>
      </c>
      <c r="H3108" s="15"/>
      <c r="I3108" s="15"/>
      <c r="J3108" s="18">
        <v>1</v>
      </c>
      <c r="K3108" s="15" t="s">
        <v>263</v>
      </c>
      <c r="L3108" s="15" t="s">
        <v>240</v>
      </c>
      <c r="M3108" s="15" t="s">
        <v>14</v>
      </c>
      <c r="N3108" s="15" t="s">
        <v>7452</v>
      </c>
      <c r="O3108" s="15"/>
      <c r="P3108">
        <v>1.9818002696999999E-4</v>
      </c>
      <c r="Q3108" s="10"/>
      <c r="R3108">
        <f t="shared" si="100"/>
        <v>19.818002697000001</v>
      </c>
      <c r="S3108" s="15">
        <v>1</v>
      </c>
      <c r="T3108">
        <f t="shared" si="101"/>
        <v>19.818002697000001</v>
      </c>
      <c r="U3108" s="15" t="s">
        <v>905</v>
      </c>
      <c r="V3108" s="15" t="s">
        <v>906</v>
      </c>
    </row>
    <row r="3109" spans="1:22" ht="15" customHeight="1" x14ac:dyDescent="0.3">
      <c r="A3109" s="15" t="s">
        <v>34</v>
      </c>
      <c r="B3109" s="16">
        <v>43690</v>
      </c>
      <c r="C3109" s="16">
        <v>43690</v>
      </c>
      <c r="D3109" s="15">
        <f t="shared" si="102"/>
        <v>2019</v>
      </c>
      <c r="E3109" s="15" t="s">
        <v>288</v>
      </c>
      <c r="F3109" s="15" t="s">
        <v>289</v>
      </c>
      <c r="G3109" s="15" t="s">
        <v>901</v>
      </c>
      <c r="H3109" s="15"/>
      <c r="I3109" s="15"/>
      <c r="J3109" s="18">
        <v>5</v>
      </c>
      <c r="K3109" s="15" t="s">
        <v>263</v>
      </c>
      <c r="L3109" s="15" t="s">
        <v>240</v>
      </c>
      <c r="M3109" s="15" t="s">
        <v>14</v>
      </c>
      <c r="N3109" s="15" t="s">
        <v>7452</v>
      </c>
      <c r="O3109" s="15"/>
      <c r="P3109">
        <v>7.9669083996999999E-4</v>
      </c>
      <c r="Q3109" s="10"/>
      <c r="R3109">
        <f t="shared" si="100"/>
        <v>79.669083997000001</v>
      </c>
      <c r="S3109" s="15">
        <v>1</v>
      </c>
      <c r="T3109">
        <f t="shared" si="101"/>
        <v>398.34541998500004</v>
      </c>
      <c r="U3109" s="15" t="s">
        <v>907</v>
      </c>
      <c r="V3109" s="15" t="s">
        <v>908</v>
      </c>
    </row>
    <row r="3110" spans="1:22" ht="15" customHeight="1" x14ac:dyDescent="0.3">
      <c r="A3110" s="15" t="s">
        <v>42</v>
      </c>
      <c r="B3110" s="16">
        <v>43322</v>
      </c>
      <c r="C3110" s="16">
        <v>43322</v>
      </c>
      <c r="D3110" s="15">
        <f t="shared" si="102"/>
        <v>2018</v>
      </c>
      <c r="E3110" s="15" t="s">
        <v>41</v>
      </c>
      <c r="F3110" s="15" t="s">
        <v>2440</v>
      </c>
      <c r="G3110" s="15" t="s">
        <v>427</v>
      </c>
      <c r="H3110" s="15"/>
      <c r="I3110" s="15"/>
      <c r="J3110" s="18">
        <v>5</v>
      </c>
      <c r="K3110" s="15" t="s">
        <v>263</v>
      </c>
      <c r="L3110" s="15" t="s">
        <v>240</v>
      </c>
      <c r="M3110" s="15" t="s">
        <v>14</v>
      </c>
      <c r="N3110" s="15" t="s">
        <v>7452</v>
      </c>
      <c r="O3110" s="15"/>
      <c r="P3110">
        <v>1.7263677009299999E-4</v>
      </c>
      <c r="Q3110" s="10"/>
      <c r="R3110">
        <f t="shared" si="100"/>
        <v>17.2636770093</v>
      </c>
      <c r="S3110" s="15">
        <v>1</v>
      </c>
      <c r="T3110">
        <f t="shared" si="101"/>
        <v>86.318385046499998</v>
      </c>
      <c r="U3110" s="15" t="s">
        <v>909</v>
      </c>
      <c r="V3110" s="15" t="s">
        <v>910</v>
      </c>
    </row>
    <row r="3111" spans="1:22" ht="15" customHeight="1" x14ac:dyDescent="0.3">
      <c r="A3111" s="21" t="s">
        <v>117</v>
      </c>
      <c r="B3111" s="16">
        <v>43684</v>
      </c>
      <c r="C3111" s="16">
        <v>43684</v>
      </c>
      <c r="D3111" s="15">
        <f t="shared" si="102"/>
        <v>2019</v>
      </c>
      <c r="E3111" s="15" t="s">
        <v>288</v>
      </c>
      <c r="F3111" s="15" t="s">
        <v>238</v>
      </c>
      <c r="G3111" s="15" t="s">
        <v>427</v>
      </c>
      <c r="H3111" s="15"/>
      <c r="I3111" s="15"/>
      <c r="J3111" s="18">
        <v>1</v>
      </c>
      <c r="K3111" s="15" t="s">
        <v>239</v>
      </c>
      <c r="L3111" s="15" t="s">
        <v>240</v>
      </c>
      <c r="M3111" s="15" t="s">
        <v>14</v>
      </c>
      <c r="N3111" s="15" t="s">
        <v>7452</v>
      </c>
      <c r="O3111" s="15"/>
      <c r="P3111">
        <v>7.3595424724300003E-5</v>
      </c>
      <c r="Q3111" s="10"/>
      <c r="R3111">
        <f t="shared" si="100"/>
        <v>7.3595424724300003</v>
      </c>
      <c r="S3111" s="15">
        <v>1</v>
      </c>
      <c r="T3111">
        <f t="shared" si="101"/>
        <v>7.3595424724300003</v>
      </c>
      <c r="U3111" s="15" t="s">
        <v>911</v>
      </c>
      <c r="V3111" s="15" t="s">
        <v>912</v>
      </c>
    </row>
    <row r="3112" spans="1:22" ht="15" customHeight="1" x14ac:dyDescent="0.3">
      <c r="A3112" s="21" t="s">
        <v>117</v>
      </c>
      <c r="B3112" s="16">
        <v>43684</v>
      </c>
      <c r="C3112" s="16">
        <v>43684</v>
      </c>
      <c r="D3112" s="15">
        <f t="shared" si="102"/>
        <v>2019</v>
      </c>
      <c r="E3112" s="15" t="s">
        <v>288</v>
      </c>
      <c r="F3112" s="15" t="s">
        <v>238</v>
      </c>
      <c r="G3112" s="15" t="s">
        <v>427</v>
      </c>
      <c r="H3112" s="15"/>
      <c r="I3112" s="15"/>
      <c r="J3112" s="18">
        <v>2</v>
      </c>
      <c r="K3112" s="15" t="s">
        <v>239</v>
      </c>
      <c r="L3112" s="15" t="s">
        <v>252</v>
      </c>
      <c r="M3112" s="15" t="s">
        <v>7450</v>
      </c>
      <c r="N3112" s="15" t="s">
        <v>7452</v>
      </c>
      <c r="O3112" s="15"/>
      <c r="P3112">
        <v>2.18682324016E-4</v>
      </c>
      <c r="Q3112" s="10"/>
      <c r="R3112">
        <f t="shared" si="100"/>
        <v>21.8682324016</v>
      </c>
      <c r="S3112" s="15">
        <v>1</v>
      </c>
      <c r="T3112">
        <f t="shared" si="101"/>
        <v>43.736464803200001</v>
      </c>
      <c r="U3112" s="15" t="s">
        <v>913</v>
      </c>
      <c r="V3112" s="15" t="s">
        <v>914</v>
      </c>
    </row>
    <row r="3113" spans="1:22" ht="15" customHeight="1" x14ac:dyDescent="0.3">
      <c r="A3113" s="21" t="s">
        <v>117</v>
      </c>
      <c r="B3113" s="16">
        <v>43684</v>
      </c>
      <c r="C3113" s="16">
        <v>43684</v>
      </c>
      <c r="D3113" s="15">
        <f t="shared" si="102"/>
        <v>2019</v>
      </c>
      <c r="E3113" s="15" t="s">
        <v>288</v>
      </c>
      <c r="F3113" s="15" t="s">
        <v>363</v>
      </c>
      <c r="G3113" s="15" t="s">
        <v>427</v>
      </c>
      <c r="H3113" s="15"/>
      <c r="I3113" s="15"/>
      <c r="J3113" s="18">
        <v>1</v>
      </c>
      <c r="K3113" s="15" t="s">
        <v>239</v>
      </c>
      <c r="L3113" s="15" t="s">
        <v>240</v>
      </c>
      <c r="M3113" s="15" t="s">
        <v>14</v>
      </c>
      <c r="N3113" s="15" t="s">
        <v>7451</v>
      </c>
      <c r="O3113" s="15"/>
      <c r="P3113">
        <v>4.50140711445E-5</v>
      </c>
      <c r="Q3113" s="10"/>
      <c r="R3113">
        <f t="shared" si="100"/>
        <v>4.5014071144500001</v>
      </c>
      <c r="S3113" s="15">
        <v>1</v>
      </c>
      <c r="T3113">
        <f t="shared" si="101"/>
        <v>4.5014071144500001</v>
      </c>
      <c r="U3113" s="15" t="s">
        <v>915</v>
      </c>
      <c r="V3113" s="15" t="s">
        <v>916</v>
      </c>
    </row>
    <row r="3114" spans="1:22" ht="15" customHeight="1" x14ac:dyDescent="0.3">
      <c r="A3114" s="21" t="s">
        <v>117</v>
      </c>
      <c r="B3114" s="16">
        <v>43684</v>
      </c>
      <c r="C3114" s="16">
        <v>43684</v>
      </c>
      <c r="D3114" s="15">
        <f t="shared" si="102"/>
        <v>2019</v>
      </c>
      <c r="E3114" s="15" t="s">
        <v>288</v>
      </c>
      <c r="F3114" s="15" t="s">
        <v>257</v>
      </c>
      <c r="G3114" s="15" t="s">
        <v>427</v>
      </c>
      <c r="H3114" s="15"/>
      <c r="I3114" s="15"/>
      <c r="J3114" s="18">
        <v>3</v>
      </c>
      <c r="K3114" s="15" t="s">
        <v>263</v>
      </c>
      <c r="L3114" s="15" t="s">
        <v>587</v>
      </c>
      <c r="M3114" s="15" t="s">
        <v>14</v>
      </c>
      <c r="N3114" s="15" t="s">
        <v>7453</v>
      </c>
      <c r="O3114" s="15"/>
      <c r="P3114">
        <v>1.42548762271E-4</v>
      </c>
      <c r="Q3114" s="10"/>
      <c r="R3114">
        <f t="shared" si="100"/>
        <v>14.2548762271</v>
      </c>
      <c r="S3114" s="15">
        <v>1</v>
      </c>
      <c r="T3114">
        <f t="shared" si="101"/>
        <v>42.764628681300003</v>
      </c>
      <c r="U3114" s="15" t="s">
        <v>917</v>
      </c>
      <c r="V3114" s="15" t="s">
        <v>918</v>
      </c>
    </row>
    <row r="3115" spans="1:22" ht="15" customHeight="1" x14ac:dyDescent="0.3">
      <c r="A3115" s="21" t="s">
        <v>117</v>
      </c>
      <c r="B3115" s="16">
        <v>43684</v>
      </c>
      <c r="C3115" s="16">
        <v>43684</v>
      </c>
      <c r="D3115" s="15">
        <f t="shared" si="102"/>
        <v>2019</v>
      </c>
      <c r="E3115" s="15" t="s">
        <v>288</v>
      </c>
      <c r="F3115" s="15" t="s">
        <v>244</v>
      </c>
      <c r="G3115" s="15" t="s">
        <v>427</v>
      </c>
      <c r="H3115" s="15"/>
      <c r="I3115" s="15"/>
      <c r="J3115" s="18">
        <v>2</v>
      </c>
      <c r="K3115" s="15" t="s">
        <v>239</v>
      </c>
      <c r="L3115" s="15" t="s">
        <v>252</v>
      </c>
      <c r="M3115" s="15" t="s">
        <v>14</v>
      </c>
      <c r="N3115" s="15" t="s">
        <v>7452</v>
      </c>
      <c r="O3115" s="15"/>
      <c r="P3115">
        <v>1.28692138835E-4</v>
      </c>
      <c r="Q3115" s="10"/>
      <c r="R3115">
        <f t="shared" ref="R3115:R3178" si="103">P3115*100000</f>
        <v>12.869213883499999</v>
      </c>
      <c r="S3115" s="15">
        <v>1</v>
      </c>
      <c r="T3115">
        <f t="shared" si="101"/>
        <v>25.738427766999997</v>
      </c>
      <c r="U3115" s="15" t="s">
        <v>919</v>
      </c>
      <c r="V3115" s="15" t="s">
        <v>920</v>
      </c>
    </row>
    <row r="3116" spans="1:22" ht="15" customHeight="1" x14ac:dyDescent="0.3">
      <c r="A3116" s="21" t="s">
        <v>223</v>
      </c>
      <c r="B3116" s="16">
        <v>43684</v>
      </c>
      <c r="C3116" s="16">
        <v>43684</v>
      </c>
      <c r="D3116" s="15">
        <f t="shared" si="102"/>
        <v>2019</v>
      </c>
      <c r="E3116" s="15" t="s">
        <v>288</v>
      </c>
      <c r="F3116" s="15" t="s">
        <v>2440</v>
      </c>
      <c r="G3116" s="15" t="s">
        <v>427</v>
      </c>
      <c r="H3116" s="15"/>
      <c r="I3116" s="15"/>
      <c r="J3116" s="18">
        <v>3</v>
      </c>
      <c r="K3116" s="15" t="s">
        <v>239</v>
      </c>
      <c r="L3116" s="15" t="s">
        <v>252</v>
      </c>
      <c r="M3116" s="15" t="s">
        <v>14</v>
      </c>
      <c r="N3116" s="15" t="s">
        <v>7452</v>
      </c>
      <c r="O3116" s="15"/>
      <c r="P3116">
        <v>1.41054740612E-4</v>
      </c>
      <c r="Q3116" s="10"/>
      <c r="R3116">
        <f t="shared" si="103"/>
        <v>14.105474061200001</v>
      </c>
      <c r="S3116" s="15">
        <v>1</v>
      </c>
      <c r="T3116">
        <f t="shared" ref="T3116:T3179" si="104">J3116*R3116*S3116</f>
        <v>42.316422183600004</v>
      </c>
      <c r="U3116" s="15" t="s">
        <v>921</v>
      </c>
      <c r="V3116" s="15" t="s">
        <v>922</v>
      </c>
    </row>
    <row r="3117" spans="1:22" ht="15" customHeight="1" x14ac:dyDescent="0.3">
      <c r="A3117" s="21" t="s">
        <v>223</v>
      </c>
      <c r="B3117" s="16">
        <v>43684</v>
      </c>
      <c r="C3117" s="16">
        <v>43684</v>
      </c>
      <c r="D3117" s="15">
        <f t="shared" si="102"/>
        <v>2019</v>
      </c>
      <c r="E3117" s="15" t="s">
        <v>288</v>
      </c>
      <c r="F3117" s="15" t="s">
        <v>2440</v>
      </c>
      <c r="G3117" s="15" t="s">
        <v>427</v>
      </c>
      <c r="H3117" s="15"/>
      <c r="I3117" s="15"/>
      <c r="J3117" s="18">
        <v>3</v>
      </c>
      <c r="K3117" s="15" t="s">
        <v>239</v>
      </c>
      <c r="L3117" s="15" t="s">
        <v>252</v>
      </c>
      <c r="M3117" s="15" t="s">
        <v>14</v>
      </c>
      <c r="N3117" s="15" t="s">
        <v>7453</v>
      </c>
      <c r="O3117" s="15"/>
      <c r="P3117">
        <v>4.8596000819499998E-4</v>
      </c>
      <c r="Q3117" s="10"/>
      <c r="R3117">
        <f t="shared" si="103"/>
        <v>48.596000819499999</v>
      </c>
      <c r="S3117" s="15">
        <v>1</v>
      </c>
      <c r="T3117">
        <f t="shared" si="104"/>
        <v>145.78800245849999</v>
      </c>
      <c r="U3117" s="15" t="s">
        <v>923</v>
      </c>
      <c r="V3117" s="15" t="s">
        <v>924</v>
      </c>
    </row>
    <row r="3118" spans="1:22" ht="15" customHeight="1" x14ac:dyDescent="0.3">
      <c r="A3118" s="21" t="s">
        <v>223</v>
      </c>
      <c r="B3118" s="16">
        <v>43684</v>
      </c>
      <c r="C3118" s="16">
        <v>43684</v>
      </c>
      <c r="D3118" s="15">
        <f t="shared" si="102"/>
        <v>2019</v>
      </c>
      <c r="E3118" s="15" t="s">
        <v>288</v>
      </c>
      <c r="F3118" s="15" t="s">
        <v>2440</v>
      </c>
      <c r="G3118" s="15" t="s">
        <v>427</v>
      </c>
      <c r="H3118" s="15"/>
      <c r="I3118" s="15"/>
      <c r="J3118" s="18">
        <v>3</v>
      </c>
      <c r="K3118" s="15" t="s">
        <v>239</v>
      </c>
      <c r="L3118" s="15" t="s">
        <v>252</v>
      </c>
      <c r="M3118" s="15" t="s">
        <v>14</v>
      </c>
      <c r="N3118" s="15" t="s">
        <v>7452</v>
      </c>
      <c r="O3118" s="15"/>
      <c r="P3118">
        <v>1.3284047052400001E-4</v>
      </c>
      <c r="Q3118" s="10"/>
      <c r="R3118">
        <f t="shared" si="103"/>
        <v>13.2840470524</v>
      </c>
      <c r="S3118" s="15">
        <v>1</v>
      </c>
      <c r="T3118">
        <f t="shared" si="104"/>
        <v>39.852141157200002</v>
      </c>
      <c r="U3118" s="15" t="s">
        <v>925</v>
      </c>
      <c r="V3118" s="15" t="s">
        <v>926</v>
      </c>
    </row>
    <row r="3119" spans="1:22" ht="15" customHeight="1" x14ac:dyDescent="0.3">
      <c r="A3119" s="21" t="s">
        <v>223</v>
      </c>
      <c r="B3119" s="16">
        <v>43684</v>
      </c>
      <c r="C3119" s="16">
        <v>43684</v>
      </c>
      <c r="D3119" s="15">
        <f t="shared" si="102"/>
        <v>2019</v>
      </c>
      <c r="E3119" s="15" t="s">
        <v>288</v>
      </c>
      <c r="F3119" s="15" t="s">
        <v>2440</v>
      </c>
      <c r="G3119" s="15" t="s">
        <v>427</v>
      </c>
      <c r="H3119" s="15"/>
      <c r="I3119" s="15"/>
      <c r="J3119" s="18">
        <v>3</v>
      </c>
      <c r="K3119" s="15" t="s">
        <v>239</v>
      </c>
      <c r="L3119" s="15" t="s">
        <v>252</v>
      </c>
      <c r="M3119" s="15" t="s">
        <v>14</v>
      </c>
      <c r="N3119" s="15" t="s">
        <v>7452</v>
      </c>
      <c r="O3119" s="15"/>
      <c r="P3119">
        <v>3.6451605451600002E-5</v>
      </c>
      <c r="Q3119" s="10"/>
      <c r="R3119">
        <f t="shared" si="103"/>
        <v>3.6451605451600004</v>
      </c>
      <c r="S3119" s="15">
        <v>1</v>
      </c>
      <c r="T3119">
        <f t="shared" si="104"/>
        <v>10.935481635480002</v>
      </c>
      <c r="U3119" s="15" t="s">
        <v>927</v>
      </c>
      <c r="V3119" s="15" t="s">
        <v>928</v>
      </c>
    </row>
    <row r="3120" spans="1:22" ht="15" customHeight="1" x14ac:dyDescent="0.3">
      <c r="A3120" s="21" t="s">
        <v>223</v>
      </c>
      <c r="B3120" s="16">
        <v>43684</v>
      </c>
      <c r="C3120" s="16">
        <v>43684</v>
      </c>
      <c r="D3120" s="15">
        <f t="shared" si="102"/>
        <v>2019</v>
      </c>
      <c r="E3120" s="15" t="s">
        <v>288</v>
      </c>
      <c r="F3120" s="15" t="s">
        <v>2440</v>
      </c>
      <c r="G3120" s="15" t="s">
        <v>427</v>
      </c>
      <c r="H3120" s="15"/>
      <c r="I3120" s="15"/>
      <c r="J3120" s="18">
        <v>3</v>
      </c>
      <c r="K3120" s="15" t="s">
        <v>239</v>
      </c>
      <c r="L3120" s="15" t="s">
        <v>252</v>
      </c>
      <c r="M3120" s="15" t="s">
        <v>14</v>
      </c>
      <c r="N3120" s="15" t="s">
        <v>7452</v>
      </c>
      <c r="O3120" s="15"/>
      <c r="P3120">
        <v>3.6860893498499999E-4</v>
      </c>
      <c r="Q3120" s="10"/>
      <c r="R3120">
        <f t="shared" si="103"/>
        <v>36.860893498499998</v>
      </c>
      <c r="S3120" s="15">
        <v>1</v>
      </c>
      <c r="T3120">
        <f t="shared" si="104"/>
        <v>110.5826804955</v>
      </c>
      <c r="U3120" s="15" t="s">
        <v>929</v>
      </c>
      <c r="V3120" s="15" t="s">
        <v>930</v>
      </c>
    </row>
    <row r="3121" spans="1:22" ht="15" customHeight="1" x14ac:dyDescent="0.3">
      <c r="A3121" s="21" t="s">
        <v>223</v>
      </c>
      <c r="B3121" s="16">
        <v>43684</v>
      </c>
      <c r="C3121" s="16">
        <v>43684</v>
      </c>
      <c r="D3121" s="15">
        <f t="shared" si="102"/>
        <v>2019</v>
      </c>
      <c r="E3121" s="15" t="s">
        <v>288</v>
      </c>
      <c r="F3121" s="15" t="s">
        <v>2440</v>
      </c>
      <c r="G3121" s="15" t="s">
        <v>427</v>
      </c>
      <c r="H3121" s="15"/>
      <c r="I3121" s="15"/>
      <c r="J3121" s="18">
        <v>5</v>
      </c>
      <c r="K3121" s="15" t="s">
        <v>239</v>
      </c>
      <c r="L3121" s="15" t="s">
        <v>245</v>
      </c>
      <c r="M3121" s="15" t="s">
        <v>14</v>
      </c>
      <c r="N3121" s="15" t="s">
        <v>7453</v>
      </c>
      <c r="O3121" s="15"/>
      <c r="P3121">
        <v>8.3827714749499995E-4</v>
      </c>
      <c r="Q3121" s="10"/>
      <c r="R3121">
        <f t="shared" si="103"/>
        <v>83.827714749499989</v>
      </c>
      <c r="S3121" s="15">
        <v>1</v>
      </c>
      <c r="T3121">
        <f t="shared" si="104"/>
        <v>419.13857374749995</v>
      </c>
      <c r="U3121" s="15" t="s">
        <v>931</v>
      </c>
      <c r="V3121" s="15" t="s">
        <v>932</v>
      </c>
    </row>
    <row r="3122" spans="1:22" ht="15" customHeight="1" x14ac:dyDescent="0.3">
      <c r="A3122" s="15" t="s">
        <v>24</v>
      </c>
      <c r="B3122" s="16">
        <v>43322</v>
      </c>
      <c r="C3122" s="16">
        <v>43322</v>
      </c>
      <c r="D3122" s="15">
        <f t="shared" si="102"/>
        <v>2018</v>
      </c>
      <c r="E3122" s="15" t="s">
        <v>41</v>
      </c>
      <c r="F3122" s="15" t="s">
        <v>2440</v>
      </c>
      <c r="G3122" s="15" t="s">
        <v>427</v>
      </c>
      <c r="H3122" s="15" t="s">
        <v>43</v>
      </c>
      <c r="I3122" s="15" t="s">
        <v>23</v>
      </c>
      <c r="J3122" s="18">
        <v>5</v>
      </c>
      <c r="K3122" s="15" t="s">
        <v>234</v>
      </c>
      <c r="L3122" s="15" t="s">
        <v>240</v>
      </c>
      <c r="M3122" s="15" t="s">
        <v>14</v>
      </c>
      <c r="N3122" s="15" t="s">
        <v>7453</v>
      </c>
      <c r="O3122" s="15"/>
      <c r="P3122">
        <v>1.18370603233E-4</v>
      </c>
      <c r="Q3122" s="10"/>
      <c r="R3122">
        <f t="shared" si="103"/>
        <v>11.837060323300001</v>
      </c>
      <c r="S3122" s="15">
        <v>2</v>
      </c>
      <c r="T3122">
        <f t="shared" si="104"/>
        <v>118.37060323300001</v>
      </c>
      <c r="U3122" s="15" t="s">
        <v>933</v>
      </c>
      <c r="V3122" s="15" t="s">
        <v>934</v>
      </c>
    </row>
    <row r="3123" spans="1:22" ht="15" customHeight="1" x14ac:dyDescent="0.3">
      <c r="A3123" s="15" t="s">
        <v>98</v>
      </c>
      <c r="B3123" s="16">
        <v>43686</v>
      </c>
      <c r="C3123" s="16">
        <v>43686</v>
      </c>
      <c r="D3123" s="15">
        <f t="shared" si="102"/>
        <v>2019</v>
      </c>
      <c r="E3123" s="15" t="s">
        <v>379</v>
      </c>
      <c r="F3123" s="15" t="s">
        <v>2440</v>
      </c>
      <c r="G3123" s="15" t="s">
        <v>427</v>
      </c>
      <c r="H3123" s="15" t="s">
        <v>43</v>
      </c>
      <c r="I3123" s="15"/>
      <c r="J3123" s="18">
        <v>0.25</v>
      </c>
      <c r="K3123" s="15" t="s">
        <v>234</v>
      </c>
      <c r="L3123" s="15" t="s">
        <v>235</v>
      </c>
      <c r="M3123" s="15" t="s">
        <v>14</v>
      </c>
      <c r="N3123" s="15" t="s">
        <v>7452</v>
      </c>
      <c r="O3123" s="15"/>
      <c r="P3123">
        <v>2.4114900324299999E-4</v>
      </c>
      <c r="Q3123" s="10"/>
      <c r="R3123">
        <f t="shared" si="103"/>
        <v>24.114900324299999</v>
      </c>
      <c r="S3123" s="15">
        <v>2</v>
      </c>
      <c r="T3123">
        <f t="shared" si="104"/>
        <v>12.057450162149999</v>
      </c>
      <c r="U3123" s="15" t="s">
        <v>935</v>
      </c>
      <c r="V3123" s="15" t="s">
        <v>936</v>
      </c>
    </row>
    <row r="3124" spans="1:22" ht="15" customHeight="1" x14ac:dyDescent="0.3">
      <c r="A3124" s="15" t="s">
        <v>61</v>
      </c>
      <c r="B3124" s="16">
        <v>43321</v>
      </c>
      <c r="C3124" s="16">
        <v>43321</v>
      </c>
      <c r="D3124" s="15">
        <f t="shared" si="102"/>
        <v>2018</v>
      </c>
      <c r="E3124" s="15" t="s">
        <v>41</v>
      </c>
      <c r="F3124" s="15" t="s">
        <v>2440</v>
      </c>
      <c r="G3124" s="15"/>
      <c r="H3124" s="15" t="s">
        <v>43</v>
      </c>
      <c r="I3124" s="15" t="s">
        <v>62</v>
      </c>
      <c r="J3124" s="18">
        <v>3</v>
      </c>
      <c r="K3124" s="15" t="s">
        <v>234</v>
      </c>
      <c r="L3124" s="15" t="s">
        <v>235</v>
      </c>
      <c r="M3124" s="15" t="s">
        <v>14</v>
      </c>
      <c r="N3124" s="15" t="s">
        <v>7453</v>
      </c>
      <c r="O3124" s="15"/>
      <c r="P3124">
        <v>3.7499900000100001E-4</v>
      </c>
      <c r="Q3124" s="10"/>
      <c r="R3124">
        <f t="shared" si="103"/>
        <v>37.499900000099998</v>
      </c>
      <c r="S3124" s="15">
        <v>2</v>
      </c>
      <c r="T3124">
        <f t="shared" si="104"/>
        <v>224.99940000059999</v>
      </c>
      <c r="U3124" s="15" t="s">
        <v>937</v>
      </c>
      <c r="V3124" s="15" t="s">
        <v>938</v>
      </c>
    </row>
    <row r="3125" spans="1:22" ht="15" customHeight="1" x14ac:dyDescent="0.3">
      <c r="A3125" s="15" t="s">
        <v>42</v>
      </c>
      <c r="B3125" s="16">
        <v>43322</v>
      </c>
      <c r="C3125" s="16">
        <v>43322</v>
      </c>
      <c r="D3125" s="15">
        <f t="shared" si="102"/>
        <v>2018</v>
      </c>
      <c r="E3125" s="15" t="s">
        <v>41</v>
      </c>
      <c r="F3125" s="15" t="s">
        <v>2440</v>
      </c>
      <c r="G3125" s="15"/>
      <c r="H3125" s="15" t="s">
        <v>43</v>
      </c>
      <c r="I3125" s="15"/>
      <c r="J3125" s="18">
        <v>5</v>
      </c>
      <c r="K3125" s="15" t="s">
        <v>234</v>
      </c>
      <c r="L3125" s="15" t="s">
        <v>235</v>
      </c>
      <c r="M3125" s="15" t="s">
        <v>7450</v>
      </c>
      <c r="N3125" s="15" t="s">
        <v>7453</v>
      </c>
      <c r="O3125" s="15"/>
      <c r="P3125">
        <v>6.9474095891899998E-4</v>
      </c>
      <c r="Q3125" s="10"/>
      <c r="R3125">
        <f t="shared" si="103"/>
        <v>69.474095891899992</v>
      </c>
      <c r="S3125" s="15">
        <v>2</v>
      </c>
      <c r="T3125">
        <f t="shared" si="104"/>
        <v>694.74095891899992</v>
      </c>
      <c r="U3125" s="15" t="s">
        <v>939</v>
      </c>
      <c r="V3125" s="15" t="s">
        <v>940</v>
      </c>
    </row>
    <row r="3126" spans="1:22" ht="15" customHeight="1" x14ac:dyDescent="0.3">
      <c r="A3126" s="15" t="s">
        <v>942</v>
      </c>
      <c r="B3126" s="16">
        <v>43678</v>
      </c>
      <c r="C3126" s="16">
        <v>43678</v>
      </c>
      <c r="D3126" s="15">
        <f t="shared" si="102"/>
        <v>2019</v>
      </c>
      <c r="E3126" s="15" t="s">
        <v>390</v>
      </c>
      <c r="F3126" s="15" t="s">
        <v>238</v>
      </c>
      <c r="G3126" s="15" t="s">
        <v>944</v>
      </c>
      <c r="H3126" s="15"/>
      <c r="I3126" s="15" t="s">
        <v>941</v>
      </c>
      <c r="J3126" s="18">
        <v>1.5</v>
      </c>
      <c r="K3126" s="15" t="s">
        <v>234</v>
      </c>
      <c r="L3126" s="15" t="s">
        <v>252</v>
      </c>
      <c r="M3126" s="15" t="s">
        <v>14</v>
      </c>
      <c r="N3126" s="15" t="s">
        <v>7452</v>
      </c>
      <c r="O3126" s="15"/>
      <c r="P3126">
        <v>1.8181825077300001E-4</v>
      </c>
      <c r="Q3126" s="10"/>
      <c r="R3126">
        <f t="shared" si="103"/>
        <v>18.181825077300001</v>
      </c>
      <c r="S3126" s="15">
        <v>2</v>
      </c>
      <c r="T3126">
        <f t="shared" si="104"/>
        <v>54.545475231899999</v>
      </c>
      <c r="U3126" s="15" t="s">
        <v>943</v>
      </c>
      <c r="V3126" s="15" t="s">
        <v>945</v>
      </c>
    </row>
    <row r="3127" spans="1:22" ht="15" customHeight="1" x14ac:dyDescent="0.3">
      <c r="A3127" s="15" t="s">
        <v>942</v>
      </c>
      <c r="B3127" s="16">
        <v>43678</v>
      </c>
      <c r="C3127" s="16">
        <v>43678</v>
      </c>
      <c r="D3127" s="15">
        <f t="shared" si="102"/>
        <v>2019</v>
      </c>
      <c r="E3127" s="15" t="s">
        <v>390</v>
      </c>
      <c r="F3127" s="15" t="s">
        <v>329</v>
      </c>
      <c r="G3127" s="15" t="s">
        <v>944</v>
      </c>
      <c r="H3127" s="15"/>
      <c r="I3127" s="15" t="s">
        <v>941</v>
      </c>
      <c r="J3127" s="18">
        <v>1</v>
      </c>
      <c r="K3127" s="15" t="s">
        <v>234</v>
      </c>
      <c r="L3127" s="15" t="s">
        <v>252</v>
      </c>
      <c r="M3127" s="15" t="s">
        <v>14</v>
      </c>
      <c r="N3127" s="15" t="s">
        <v>7452</v>
      </c>
      <c r="O3127" s="15"/>
      <c r="P3127">
        <v>8.5758717772599997E-5</v>
      </c>
      <c r="Q3127" s="10"/>
      <c r="R3127">
        <f t="shared" si="103"/>
        <v>8.5758717772599997</v>
      </c>
      <c r="S3127" s="15">
        <v>2</v>
      </c>
      <c r="T3127">
        <f t="shared" si="104"/>
        <v>17.151743554519999</v>
      </c>
      <c r="U3127" s="15" t="s">
        <v>946</v>
      </c>
      <c r="V3127" s="15" t="s">
        <v>947</v>
      </c>
    </row>
    <row r="3128" spans="1:22" ht="15" customHeight="1" x14ac:dyDescent="0.3">
      <c r="A3128" s="15" t="s">
        <v>81</v>
      </c>
      <c r="B3128" s="16">
        <v>43325</v>
      </c>
      <c r="C3128" s="16">
        <v>43325</v>
      </c>
      <c r="D3128" s="15">
        <f t="shared" si="102"/>
        <v>2018</v>
      </c>
      <c r="E3128" s="15" t="s">
        <v>41</v>
      </c>
      <c r="F3128" s="15" t="s">
        <v>238</v>
      </c>
      <c r="G3128" s="15" t="s">
        <v>944</v>
      </c>
      <c r="H3128" s="15" t="s">
        <v>43</v>
      </c>
      <c r="I3128" s="15"/>
      <c r="J3128" s="18">
        <v>5</v>
      </c>
      <c r="K3128" s="15" t="s">
        <v>234</v>
      </c>
      <c r="L3128" s="15" t="s">
        <v>252</v>
      </c>
      <c r="M3128" s="15" t="s">
        <v>14</v>
      </c>
      <c r="N3128" s="15" t="s">
        <v>7453</v>
      </c>
      <c r="O3128" s="15"/>
      <c r="P3128">
        <v>2.4125090673400001E-4</v>
      </c>
      <c r="Q3128" s="10"/>
      <c r="R3128">
        <f t="shared" si="103"/>
        <v>24.125090673400003</v>
      </c>
      <c r="S3128" s="15">
        <v>2</v>
      </c>
      <c r="T3128">
        <f t="shared" si="104"/>
        <v>241.25090673400001</v>
      </c>
      <c r="U3128" s="15" t="s">
        <v>948</v>
      </c>
      <c r="V3128" s="15" t="s">
        <v>949</v>
      </c>
    </row>
    <row r="3129" spans="1:22" ht="15" customHeight="1" x14ac:dyDescent="0.3">
      <c r="A3129" s="15" t="s">
        <v>39</v>
      </c>
      <c r="B3129" s="16">
        <v>43679</v>
      </c>
      <c r="C3129" s="16">
        <v>43679</v>
      </c>
      <c r="D3129" s="15">
        <f t="shared" si="102"/>
        <v>2019</v>
      </c>
      <c r="E3129" s="15" t="s">
        <v>379</v>
      </c>
      <c r="F3129" s="15" t="s">
        <v>289</v>
      </c>
      <c r="G3129" s="15" t="s">
        <v>952</v>
      </c>
      <c r="H3129" s="15" t="s">
        <v>953</v>
      </c>
      <c r="I3129" s="15" t="s">
        <v>950</v>
      </c>
      <c r="J3129" s="18">
        <v>1</v>
      </c>
      <c r="K3129" s="15" t="s">
        <v>263</v>
      </c>
      <c r="L3129" s="15" t="s">
        <v>252</v>
      </c>
      <c r="M3129" s="15" t="s">
        <v>14</v>
      </c>
      <c r="N3129" s="15" t="s">
        <v>7452</v>
      </c>
      <c r="O3129" s="15"/>
      <c r="P3129">
        <v>4.2393026239899998E-4</v>
      </c>
      <c r="Q3129" s="10"/>
      <c r="R3129">
        <f t="shared" si="103"/>
        <v>42.393026239899996</v>
      </c>
      <c r="S3129" s="15">
        <v>1</v>
      </c>
      <c r="T3129">
        <f t="shared" si="104"/>
        <v>42.393026239899996</v>
      </c>
      <c r="U3129" s="15" t="s">
        <v>951</v>
      </c>
      <c r="V3129" s="15" t="s">
        <v>954</v>
      </c>
    </row>
    <row r="3130" spans="1:22" ht="15" customHeight="1" x14ac:dyDescent="0.3">
      <c r="A3130" s="15" t="s">
        <v>40</v>
      </c>
      <c r="B3130" s="16">
        <v>43322</v>
      </c>
      <c r="C3130" s="16">
        <v>43322</v>
      </c>
      <c r="D3130" s="15">
        <f t="shared" si="102"/>
        <v>2018</v>
      </c>
      <c r="E3130" s="15" t="s">
        <v>41</v>
      </c>
      <c r="F3130" s="15" t="s">
        <v>360</v>
      </c>
      <c r="G3130" s="15"/>
      <c r="H3130" s="15" t="s">
        <v>43</v>
      </c>
      <c r="I3130" s="15" t="s">
        <v>955</v>
      </c>
      <c r="J3130" s="18">
        <v>10</v>
      </c>
      <c r="K3130" s="15" t="s">
        <v>234</v>
      </c>
      <c r="L3130" s="15" t="s">
        <v>252</v>
      </c>
      <c r="M3130" s="15" t="s">
        <v>14</v>
      </c>
      <c r="N3130" s="15" t="s">
        <v>7452</v>
      </c>
      <c r="O3130" s="15"/>
      <c r="P3130">
        <v>2.0525565927099999E-4</v>
      </c>
      <c r="Q3130" s="10"/>
      <c r="R3130">
        <f t="shared" si="103"/>
        <v>20.525565927099997</v>
      </c>
      <c r="S3130" s="15">
        <v>2</v>
      </c>
      <c r="T3130">
        <f t="shared" si="104"/>
        <v>410.51131854199991</v>
      </c>
      <c r="U3130" s="15" t="s">
        <v>956</v>
      </c>
      <c r="V3130" s="15" t="s">
        <v>957</v>
      </c>
    </row>
    <row r="3131" spans="1:22" ht="15" customHeight="1" x14ac:dyDescent="0.3">
      <c r="A3131" s="15" t="s">
        <v>326</v>
      </c>
      <c r="B3131" s="16">
        <v>43676</v>
      </c>
      <c r="C3131" s="16">
        <v>43676</v>
      </c>
      <c r="D3131" s="15">
        <f t="shared" si="102"/>
        <v>2019</v>
      </c>
      <c r="E3131" s="15" t="s">
        <v>379</v>
      </c>
      <c r="F3131" s="15" t="s">
        <v>2440</v>
      </c>
      <c r="G3131" s="15" t="s">
        <v>427</v>
      </c>
      <c r="H3131" s="15" t="s">
        <v>43</v>
      </c>
      <c r="I3131" s="15"/>
      <c r="J3131" s="18">
        <v>0.25</v>
      </c>
      <c r="K3131" s="15" t="s">
        <v>234</v>
      </c>
      <c r="L3131" s="15" t="s">
        <v>240</v>
      </c>
      <c r="M3131" s="15" t="s">
        <v>14</v>
      </c>
      <c r="N3131" s="15" t="s">
        <v>7452</v>
      </c>
      <c r="O3131" s="15"/>
      <c r="P3131">
        <v>1.4182032142599999E-4</v>
      </c>
      <c r="Q3131" s="10"/>
      <c r="R3131">
        <f t="shared" si="103"/>
        <v>14.182032142599999</v>
      </c>
      <c r="S3131" s="15">
        <v>2</v>
      </c>
      <c r="T3131">
        <f t="shared" si="104"/>
        <v>7.0910160712999994</v>
      </c>
      <c r="U3131" s="15" t="s">
        <v>958</v>
      </c>
      <c r="V3131" s="15" t="s">
        <v>959</v>
      </c>
    </row>
    <row r="3132" spans="1:22" ht="15" customHeight="1" x14ac:dyDescent="0.3">
      <c r="A3132" s="15" t="s">
        <v>960</v>
      </c>
      <c r="B3132" s="16">
        <v>43683</v>
      </c>
      <c r="C3132" s="16">
        <v>43683</v>
      </c>
      <c r="D3132" s="15">
        <f t="shared" si="102"/>
        <v>2019</v>
      </c>
      <c r="E3132" s="15" t="s">
        <v>379</v>
      </c>
      <c r="F3132" s="15" t="s">
        <v>289</v>
      </c>
      <c r="G3132" s="15" t="s">
        <v>901</v>
      </c>
      <c r="H3132" s="15" t="s">
        <v>953</v>
      </c>
      <c r="I3132" s="15"/>
      <c r="J3132" s="18">
        <v>0.25</v>
      </c>
      <c r="K3132" s="15" t="s">
        <v>239</v>
      </c>
      <c r="L3132" s="15" t="s">
        <v>240</v>
      </c>
      <c r="M3132" s="15" t="s">
        <v>14</v>
      </c>
      <c r="N3132" s="15" t="s">
        <v>7451</v>
      </c>
      <c r="O3132" s="15"/>
      <c r="P3132">
        <v>6.94342727045E-5</v>
      </c>
      <c r="Q3132" s="10"/>
      <c r="R3132">
        <f t="shared" si="103"/>
        <v>6.94342727045</v>
      </c>
      <c r="S3132" s="15">
        <v>1</v>
      </c>
      <c r="T3132">
        <f t="shared" si="104"/>
        <v>1.7358568176125</v>
      </c>
      <c r="U3132" s="15" t="s">
        <v>961</v>
      </c>
      <c r="V3132" s="15" t="s">
        <v>962</v>
      </c>
    </row>
    <row r="3133" spans="1:22" ht="15" customHeight="1" x14ac:dyDescent="0.3">
      <c r="A3133" s="15" t="s">
        <v>186</v>
      </c>
      <c r="B3133" s="16">
        <v>43685</v>
      </c>
      <c r="C3133" s="16">
        <v>43685</v>
      </c>
      <c r="D3133" s="15">
        <f t="shared" si="102"/>
        <v>2019</v>
      </c>
      <c r="E3133" s="15" t="s">
        <v>379</v>
      </c>
      <c r="F3133" s="15" t="s">
        <v>262</v>
      </c>
      <c r="G3133" s="15" t="s">
        <v>944</v>
      </c>
      <c r="H3133" s="15" t="s">
        <v>43</v>
      </c>
      <c r="I3133" s="15" t="s">
        <v>963</v>
      </c>
      <c r="J3133" s="18">
        <v>2</v>
      </c>
      <c r="K3133" s="15" t="s">
        <v>239</v>
      </c>
      <c r="L3133" s="15" t="s">
        <v>240</v>
      </c>
      <c r="M3133" s="15" t="s">
        <v>14</v>
      </c>
      <c r="N3133" s="15" t="s">
        <v>7452</v>
      </c>
      <c r="O3133" s="15"/>
      <c r="P3133">
        <v>8.9673221164400006E-5</v>
      </c>
      <c r="Q3133" s="10"/>
      <c r="R3133">
        <f t="shared" si="103"/>
        <v>8.9673221164400001</v>
      </c>
      <c r="S3133" s="15">
        <v>1</v>
      </c>
      <c r="T3133">
        <f t="shared" si="104"/>
        <v>17.93464423288</v>
      </c>
      <c r="U3133" s="15" t="s">
        <v>964</v>
      </c>
      <c r="V3133" s="15" t="s">
        <v>965</v>
      </c>
    </row>
    <row r="3134" spans="1:22" ht="15" customHeight="1" x14ac:dyDescent="0.3">
      <c r="A3134" s="15" t="s">
        <v>872</v>
      </c>
      <c r="B3134" s="16">
        <v>43691</v>
      </c>
      <c r="C3134" s="16">
        <v>43691</v>
      </c>
      <c r="D3134" s="15">
        <f t="shared" si="102"/>
        <v>2019</v>
      </c>
      <c r="E3134" s="15" t="s">
        <v>166</v>
      </c>
      <c r="F3134" s="15" t="s">
        <v>360</v>
      </c>
      <c r="G3134" s="15"/>
      <c r="H3134" s="15"/>
      <c r="I3134" s="15"/>
      <c r="J3134" s="18">
        <v>2</v>
      </c>
      <c r="K3134" s="15" t="s">
        <v>239</v>
      </c>
      <c r="L3134" s="15" t="s">
        <v>240</v>
      </c>
      <c r="M3134" s="15" t="s">
        <v>7450</v>
      </c>
      <c r="N3134" s="15" t="s">
        <v>7452</v>
      </c>
      <c r="O3134" s="15"/>
      <c r="P3134">
        <v>2.15090639362E-4</v>
      </c>
      <c r="Q3134" s="10"/>
      <c r="R3134">
        <f t="shared" si="103"/>
        <v>21.5090639362</v>
      </c>
      <c r="S3134" s="15">
        <v>1</v>
      </c>
      <c r="T3134">
        <f t="shared" si="104"/>
        <v>43.018127872400001</v>
      </c>
      <c r="U3134" s="15" t="s">
        <v>966</v>
      </c>
      <c r="V3134" s="15" t="s">
        <v>967</v>
      </c>
    </row>
    <row r="3135" spans="1:22" ht="15" customHeight="1" x14ac:dyDescent="0.3">
      <c r="A3135" s="15" t="s">
        <v>872</v>
      </c>
      <c r="B3135" s="16">
        <v>43691</v>
      </c>
      <c r="C3135" s="16">
        <v>43691</v>
      </c>
      <c r="D3135" s="15">
        <f t="shared" si="102"/>
        <v>2019</v>
      </c>
      <c r="E3135" s="15" t="s">
        <v>166</v>
      </c>
      <c r="F3135" s="15" t="s">
        <v>360</v>
      </c>
      <c r="G3135" s="15"/>
      <c r="H3135" s="15"/>
      <c r="I3135" s="15"/>
      <c r="J3135" s="18">
        <v>1</v>
      </c>
      <c r="K3135" s="15" t="s">
        <v>239</v>
      </c>
      <c r="L3135" s="15" t="s">
        <v>240</v>
      </c>
      <c r="M3135" s="15" t="s">
        <v>7450</v>
      </c>
      <c r="N3135" s="15" t="s">
        <v>7451</v>
      </c>
      <c r="O3135" s="15"/>
      <c r="P3135">
        <v>4.1677521784499999E-4</v>
      </c>
      <c r="Q3135" s="10"/>
      <c r="R3135">
        <f t="shared" si="103"/>
        <v>41.677521784500001</v>
      </c>
      <c r="S3135" s="15">
        <v>1</v>
      </c>
      <c r="T3135">
        <f t="shared" si="104"/>
        <v>41.677521784500001</v>
      </c>
      <c r="U3135" s="15" t="s">
        <v>968</v>
      </c>
      <c r="V3135" s="15" t="s">
        <v>969</v>
      </c>
    </row>
    <row r="3136" spans="1:22" ht="15" customHeight="1" x14ac:dyDescent="0.3">
      <c r="A3136" s="15" t="s">
        <v>970</v>
      </c>
      <c r="B3136" s="16">
        <v>43676</v>
      </c>
      <c r="C3136" s="16">
        <v>43676</v>
      </c>
      <c r="D3136" s="15">
        <f t="shared" si="102"/>
        <v>2019</v>
      </c>
      <c r="E3136" s="15" t="s">
        <v>390</v>
      </c>
      <c r="F3136" s="15" t="s">
        <v>238</v>
      </c>
      <c r="G3136" s="15"/>
      <c r="H3136" s="15"/>
      <c r="I3136" s="15"/>
      <c r="J3136" s="18">
        <v>4</v>
      </c>
      <c r="K3136" s="15" t="s">
        <v>234</v>
      </c>
      <c r="L3136" s="15" t="s">
        <v>252</v>
      </c>
      <c r="M3136" s="15" t="s">
        <v>14</v>
      </c>
      <c r="N3136" s="15" t="s">
        <v>7452</v>
      </c>
      <c r="O3136" s="15"/>
      <c r="P3136">
        <v>1.0598185581E-4</v>
      </c>
      <c r="Q3136" s="10"/>
      <c r="R3136">
        <f t="shared" si="103"/>
        <v>10.598185581000001</v>
      </c>
      <c r="S3136" s="15">
        <v>2</v>
      </c>
      <c r="T3136">
        <f t="shared" si="104"/>
        <v>84.785484648000008</v>
      </c>
      <c r="U3136" s="15" t="s">
        <v>971</v>
      </c>
      <c r="V3136" s="15" t="s">
        <v>972</v>
      </c>
    </row>
    <row r="3137" spans="1:22" ht="15" customHeight="1" x14ac:dyDescent="0.3">
      <c r="A3137" s="15" t="s">
        <v>20</v>
      </c>
      <c r="B3137" s="16">
        <v>43678</v>
      </c>
      <c r="C3137" s="16">
        <v>43678</v>
      </c>
      <c r="D3137" s="15">
        <f t="shared" si="102"/>
        <v>2019</v>
      </c>
      <c r="E3137" s="15" t="s">
        <v>41</v>
      </c>
      <c r="F3137" s="15" t="s">
        <v>257</v>
      </c>
      <c r="G3137" s="15"/>
      <c r="H3137" s="15"/>
      <c r="I3137" s="15"/>
      <c r="J3137" s="18">
        <v>0.5</v>
      </c>
      <c r="K3137" s="15" t="s">
        <v>234</v>
      </c>
      <c r="L3137" s="15" t="s">
        <v>235</v>
      </c>
      <c r="M3137" s="15" t="s">
        <v>14</v>
      </c>
      <c r="N3137" s="15" t="s">
        <v>7452</v>
      </c>
      <c r="O3137" s="15"/>
      <c r="P3137">
        <v>1.09357585818E-4</v>
      </c>
      <c r="Q3137" s="10"/>
      <c r="R3137">
        <f t="shared" si="103"/>
        <v>10.9357585818</v>
      </c>
      <c r="S3137" s="15">
        <v>2</v>
      </c>
      <c r="T3137">
        <f t="shared" si="104"/>
        <v>10.9357585818</v>
      </c>
      <c r="U3137" s="15" t="s">
        <v>973</v>
      </c>
      <c r="V3137" s="15" t="s">
        <v>974</v>
      </c>
    </row>
    <row r="3138" spans="1:22" ht="15" customHeight="1" x14ac:dyDescent="0.3">
      <c r="A3138" s="15" t="s">
        <v>20</v>
      </c>
      <c r="B3138" s="16">
        <v>43678</v>
      </c>
      <c r="C3138" s="16">
        <v>43678</v>
      </c>
      <c r="D3138" s="15">
        <f t="shared" si="102"/>
        <v>2019</v>
      </c>
      <c r="E3138" s="15" t="s">
        <v>41</v>
      </c>
      <c r="F3138" s="15" t="s">
        <v>367</v>
      </c>
      <c r="G3138" s="15"/>
      <c r="H3138" s="15"/>
      <c r="I3138" s="15"/>
      <c r="J3138" s="18">
        <v>1</v>
      </c>
      <c r="K3138" s="15" t="s">
        <v>234</v>
      </c>
      <c r="L3138" s="15" t="s">
        <v>252</v>
      </c>
      <c r="M3138" s="15" t="s">
        <v>14</v>
      </c>
      <c r="N3138" s="15" t="s">
        <v>7452</v>
      </c>
      <c r="O3138" s="15"/>
      <c r="P3138">
        <v>2.6168558782799998E-4</v>
      </c>
      <c r="Q3138" s="10"/>
      <c r="R3138">
        <f t="shared" si="103"/>
        <v>26.168558782799998</v>
      </c>
      <c r="S3138" s="15">
        <v>2</v>
      </c>
      <c r="T3138">
        <f t="shared" si="104"/>
        <v>52.337117565599996</v>
      </c>
      <c r="U3138" s="15" t="s">
        <v>975</v>
      </c>
      <c r="V3138" s="15" t="s">
        <v>976</v>
      </c>
    </row>
    <row r="3139" spans="1:22" ht="15" customHeight="1" x14ac:dyDescent="0.3">
      <c r="A3139" s="15" t="s">
        <v>20</v>
      </c>
      <c r="B3139" s="16">
        <v>43678</v>
      </c>
      <c r="C3139" s="16">
        <v>43678</v>
      </c>
      <c r="D3139" s="15">
        <f t="shared" ref="D3139:D3202" si="105">YEAR(C3139)</f>
        <v>2019</v>
      </c>
      <c r="E3139" s="15" t="s">
        <v>41</v>
      </c>
      <c r="F3139" s="15" t="s">
        <v>257</v>
      </c>
      <c r="G3139" s="15"/>
      <c r="H3139" s="15"/>
      <c r="I3139" s="15"/>
      <c r="J3139" s="18">
        <v>5</v>
      </c>
      <c r="K3139" s="15" t="s">
        <v>234</v>
      </c>
      <c r="L3139" s="15" t="s">
        <v>245</v>
      </c>
      <c r="M3139" s="15" t="s">
        <v>14</v>
      </c>
      <c r="N3139" s="15" t="s">
        <v>7453</v>
      </c>
      <c r="O3139" s="15"/>
      <c r="P3139">
        <v>2.9984105474600001E-4</v>
      </c>
      <c r="Q3139" s="10"/>
      <c r="R3139">
        <f t="shared" si="103"/>
        <v>29.9841054746</v>
      </c>
      <c r="S3139" s="15">
        <v>2</v>
      </c>
      <c r="T3139">
        <f t="shared" si="104"/>
        <v>299.841054746</v>
      </c>
      <c r="U3139" s="15" t="s">
        <v>977</v>
      </c>
      <c r="V3139" s="15" t="s">
        <v>978</v>
      </c>
    </row>
    <row r="3140" spans="1:22" ht="15" customHeight="1" x14ac:dyDescent="0.3">
      <c r="A3140" s="15" t="s">
        <v>20</v>
      </c>
      <c r="B3140" s="16">
        <v>43678</v>
      </c>
      <c r="C3140" s="16">
        <v>43678</v>
      </c>
      <c r="D3140" s="15">
        <f t="shared" si="105"/>
        <v>2019</v>
      </c>
      <c r="E3140" s="15" t="s">
        <v>41</v>
      </c>
      <c r="F3140" s="15" t="s">
        <v>238</v>
      </c>
      <c r="G3140" s="15"/>
      <c r="H3140" s="15"/>
      <c r="I3140" s="15"/>
      <c r="J3140" s="18">
        <v>5</v>
      </c>
      <c r="K3140" s="15" t="s">
        <v>234</v>
      </c>
      <c r="L3140" s="15" t="s">
        <v>240</v>
      </c>
      <c r="M3140" s="15" t="s">
        <v>14</v>
      </c>
      <c r="N3140" s="15" t="s">
        <v>7453</v>
      </c>
      <c r="O3140" s="15"/>
      <c r="P3140">
        <v>4.70349991336E-4</v>
      </c>
      <c r="Q3140" s="10"/>
      <c r="R3140">
        <f t="shared" si="103"/>
        <v>47.034999133600003</v>
      </c>
      <c r="S3140" s="15">
        <v>2</v>
      </c>
      <c r="T3140">
        <f t="shared" si="104"/>
        <v>470.34999133600002</v>
      </c>
      <c r="U3140" s="15" t="s">
        <v>979</v>
      </c>
      <c r="V3140" s="15" t="s">
        <v>980</v>
      </c>
    </row>
    <row r="3141" spans="1:22" ht="15" customHeight="1" x14ac:dyDescent="0.3">
      <c r="A3141" s="15" t="s">
        <v>20</v>
      </c>
      <c r="B3141" s="16">
        <v>43678</v>
      </c>
      <c r="C3141" s="16">
        <v>43678</v>
      </c>
      <c r="D3141" s="15">
        <f t="shared" si="105"/>
        <v>2019</v>
      </c>
      <c r="E3141" s="15" t="s">
        <v>41</v>
      </c>
      <c r="F3141" s="15" t="s">
        <v>429</v>
      </c>
      <c r="G3141" s="15"/>
      <c r="H3141" s="15"/>
      <c r="I3141" s="15"/>
      <c r="J3141" s="18">
        <v>1</v>
      </c>
      <c r="K3141" s="15" t="s">
        <v>234</v>
      </c>
      <c r="L3141" s="15" t="s">
        <v>240</v>
      </c>
      <c r="M3141" s="15" t="s">
        <v>14</v>
      </c>
      <c r="N3141" s="15" t="s">
        <v>7452</v>
      </c>
      <c r="O3141" s="15"/>
      <c r="P3141">
        <v>4.5231300485500001E-4</v>
      </c>
      <c r="Q3141" s="10"/>
      <c r="R3141">
        <f t="shared" si="103"/>
        <v>45.2313004855</v>
      </c>
      <c r="S3141" s="15">
        <v>2</v>
      </c>
      <c r="T3141">
        <f t="shared" si="104"/>
        <v>90.462600971000001</v>
      </c>
      <c r="U3141" s="15" t="s">
        <v>981</v>
      </c>
      <c r="V3141" s="15" t="s">
        <v>982</v>
      </c>
    </row>
    <row r="3142" spans="1:22" ht="15" customHeight="1" x14ac:dyDescent="0.3">
      <c r="A3142" s="15" t="s">
        <v>20</v>
      </c>
      <c r="B3142" s="16">
        <v>43678</v>
      </c>
      <c r="C3142" s="16">
        <v>43678</v>
      </c>
      <c r="D3142" s="15">
        <f t="shared" si="105"/>
        <v>2019</v>
      </c>
      <c r="E3142" s="15" t="s">
        <v>983</v>
      </c>
      <c r="F3142" s="15" t="s">
        <v>238</v>
      </c>
      <c r="G3142" s="15"/>
      <c r="H3142" s="15"/>
      <c r="I3142" s="15"/>
      <c r="J3142" s="18">
        <v>1</v>
      </c>
      <c r="K3142" s="15" t="s">
        <v>234</v>
      </c>
      <c r="L3142" s="15" t="s">
        <v>240</v>
      </c>
      <c r="M3142" s="15" t="s">
        <v>14</v>
      </c>
      <c r="N3142" s="15" t="s">
        <v>7453</v>
      </c>
      <c r="O3142" s="15"/>
      <c r="P3142">
        <v>2.02578609912E-4</v>
      </c>
      <c r="Q3142" s="10"/>
      <c r="R3142">
        <f t="shared" si="103"/>
        <v>20.257860991200001</v>
      </c>
      <c r="S3142" s="15">
        <v>2</v>
      </c>
      <c r="T3142">
        <f t="shared" si="104"/>
        <v>40.515721982400002</v>
      </c>
      <c r="U3142" s="15" t="s">
        <v>984</v>
      </c>
      <c r="V3142" s="15" t="s">
        <v>985</v>
      </c>
    </row>
    <row r="3143" spans="1:22" ht="15" customHeight="1" x14ac:dyDescent="0.3">
      <c r="A3143" s="15" t="s">
        <v>20</v>
      </c>
      <c r="B3143" s="16">
        <v>43678</v>
      </c>
      <c r="C3143" s="16">
        <v>43678</v>
      </c>
      <c r="D3143" s="15">
        <f t="shared" si="105"/>
        <v>2019</v>
      </c>
      <c r="E3143" s="15" t="s">
        <v>41</v>
      </c>
      <c r="F3143" s="15" t="s">
        <v>238</v>
      </c>
      <c r="G3143" s="15"/>
      <c r="H3143" s="15"/>
      <c r="I3143" s="15"/>
      <c r="J3143" s="18">
        <v>5</v>
      </c>
      <c r="K3143" s="15" t="s">
        <v>234</v>
      </c>
      <c r="L3143" s="15" t="s">
        <v>252</v>
      </c>
      <c r="M3143" s="15" t="s">
        <v>14</v>
      </c>
      <c r="N3143" s="15" t="s">
        <v>7453</v>
      </c>
      <c r="O3143" s="15"/>
      <c r="P3143">
        <v>4.1582303667299998E-4</v>
      </c>
      <c r="Q3143" s="10"/>
      <c r="R3143">
        <f t="shared" si="103"/>
        <v>41.582303667299996</v>
      </c>
      <c r="S3143" s="15">
        <v>2</v>
      </c>
      <c r="T3143">
        <f t="shared" si="104"/>
        <v>415.82303667299993</v>
      </c>
      <c r="U3143" s="15" t="s">
        <v>986</v>
      </c>
      <c r="V3143" s="15" t="s">
        <v>987</v>
      </c>
    </row>
    <row r="3144" spans="1:22" ht="15" customHeight="1" x14ac:dyDescent="0.3">
      <c r="A3144" s="15" t="s">
        <v>20</v>
      </c>
      <c r="B3144" s="16">
        <v>43678</v>
      </c>
      <c r="C3144" s="16">
        <v>43678</v>
      </c>
      <c r="D3144" s="15">
        <f t="shared" si="105"/>
        <v>2019</v>
      </c>
      <c r="E3144" s="15" t="s">
        <v>41</v>
      </c>
      <c r="F3144" s="15" t="s">
        <v>257</v>
      </c>
      <c r="G3144" s="15"/>
      <c r="H3144" s="15"/>
      <c r="I3144" s="15"/>
      <c r="J3144" s="18">
        <v>3</v>
      </c>
      <c r="K3144" s="15" t="s">
        <v>234</v>
      </c>
      <c r="L3144" s="15" t="s">
        <v>252</v>
      </c>
      <c r="M3144" s="15" t="s">
        <v>14</v>
      </c>
      <c r="N3144" s="15" t="s">
        <v>7453</v>
      </c>
      <c r="O3144" s="15"/>
      <c r="P3144">
        <v>1.7777303020399999E-4</v>
      </c>
      <c r="Q3144" s="10"/>
      <c r="R3144">
        <f t="shared" si="103"/>
        <v>17.777303020399998</v>
      </c>
      <c r="S3144" s="15">
        <v>2</v>
      </c>
      <c r="T3144">
        <f t="shared" si="104"/>
        <v>106.66381812239999</v>
      </c>
      <c r="U3144" s="15" t="s">
        <v>988</v>
      </c>
      <c r="V3144" s="15" t="s">
        <v>989</v>
      </c>
    </row>
    <row r="3145" spans="1:22" ht="15" customHeight="1" x14ac:dyDescent="0.3">
      <c r="A3145" s="15" t="s">
        <v>20</v>
      </c>
      <c r="B3145" s="16">
        <v>43678</v>
      </c>
      <c r="C3145" s="16">
        <v>43678</v>
      </c>
      <c r="D3145" s="15">
        <f t="shared" si="105"/>
        <v>2019</v>
      </c>
      <c r="E3145" s="15" t="s">
        <v>983</v>
      </c>
      <c r="F3145" s="15" t="s">
        <v>238</v>
      </c>
      <c r="G3145" s="15"/>
      <c r="H3145" s="15"/>
      <c r="I3145" s="15"/>
      <c r="J3145" s="18">
        <v>1</v>
      </c>
      <c r="K3145" s="15" t="s">
        <v>234</v>
      </c>
      <c r="L3145" s="15" t="s">
        <v>240</v>
      </c>
      <c r="M3145" s="15" t="s">
        <v>14</v>
      </c>
      <c r="N3145" s="15" t="s">
        <v>7452</v>
      </c>
      <c r="O3145" s="15"/>
      <c r="P3145">
        <v>9.9710614730800002E-5</v>
      </c>
      <c r="Q3145" s="10"/>
      <c r="R3145">
        <f t="shared" si="103"/>
        <v>9.9710614730800007</v>
      </c>
      <c r="S3145" s="15">
        <v>2</v>
      </c>
      <c r="T3145">
        <f t="shared" si="104"/>
        <v>19.942122946160001</v>
      </c>
      <c r="U3145" s="15" t="s">
        <v>990</v>
      </c>
      <c r="V3145" s="15" t="s">
        <v>991</v>
      </c>
    </row>
    <row r="3146" spans="1:22" ht="15" customHeight="1" x14ac:dyDescent="0.3">
      <c r="A3146" s="15" t="s">
        <v>20</v>
      </c>
      <c r="B3146" s="16">
        <v>43678</v>
      </c>
      <c r="C3146" s="16">
        <v>43678</v>
      </c>
      <c r="D3146" s="15">
        <f t="shared" si="105"/>
        <v>2019</v>
      </c>
      <c r="E3146" s="15" t="s">
        <v>983</v>
      </c>
      <c r="F3146" s="15" t="s">
        <v>238</v>
      </c>
      <c r="G3146" s="15"/>
      <c r="H3146" s="15"/>
      <c r="I3146" s="15"/>
      <c r="J3146" s="18">
        <v>1</v>
      </c>
      <c r="K3146" s="15" t="s">
        <v>234</v>
      </c>
      <c r="L3146" s="15" t="s">
        <v>240</v>
      </c>
      <c r="M3146" s="15" t="s">
        <v>14</v>
      </c>
      <c r="N3146" s="15" t="s">
        <v>7452</v>
      </c>
      <c r="O3146" s="15"/>
      <c r="P3146">
        <v>9.3061274550700001E-5</v>
      </c>
      <c r="Q3146" s="10"/>
      <c r="R3146">
        <f t="shared" si="103"/>
        <v>9.3061274550699995</v>
      </c>
      <c r="S3146" s="15">
        <v>2</v>
      </c>
      <c r="T3146">
        <f t="shared" si="104"/>
        <v>18.612254910139999</v>
      </c>
      <c r="U3146" s="15" t="s">
        <v>992</v>
      </c>
      <c r="V3146" s="15" t="s">
        <v>993</v>
      </c>
    </row>
    <row r="3147" spans="1:22" ht="15" customHeight="1" x14ac:dyDescent="0.3">
      <c r="A3147" s="15" t="s">
        <v>20</v>
      </c>
      <c r="B3147" s="16">
        <v>43678</v>
      </c>
      <c r="C3147" s="16">
        <v>43678</v>
      </c>
      <c r="D3147" s="15">
        <f t="shared" si="105"/>
        <v>2019</v>
      </c>
      <c r="E3147" s="15" t="s">
        <v>41</v>
      </c>
      <c r="F3147" s="15" t="s">
        <v>257</v>
      </c>
      <c r="G3147" s="15"/>
      <c r="H3147" s="15"/>
      <c r="I3147" s="15"/>
      <c r="J3147" s="18">
        <v>2</v>
      </c>
      <c r="K3147" s="15" t="s">
        <v>234</v>
      </c>
      <c r="L3147" s="15" t="s">
        <v>240</v>
      </c>
      <c r="M3147" s="15" t="s">
        <v>14</v>
      </c>
      <c r="N3147" s="15" t="s">
        <v>7452</v>
      </c>
      <c r="O3147" s="15"/>
      <c r="P3147">
        <v>2.11949231802E-4</v>
      </c>
      <c r="Q3147" s="10"/>
      <c r="R3147">
        <f t="shared" si="103"/>
        <v>21.1949231802</v>
      </c>
      <c r="S3147" s="15">
        <v>2</v>
      </c>
      <c r="T3147">
        <f t="shared" si="104"/>
        <v>84.7796927208</v>
      </c>
      <c r="U3147" s="15" t="s">
        <v>994</v>
      </c>
      <c r="V3147" s="15" t="s">
        <v>995</v>
      </c>
    </row>
    <row r="3148" spans="1:22" ht="15" customHeight="1" x14ac:dyDescent="0.3">
      <c r="A3148" s="15" t="s">
        <v>21</v>
      </c>
      <c r="B3148" s="16">
        <v>42905</v>
      </c>
      <c r="C3148" s="16">
        <v>42905</v>
      </c>
      <c r="D3148" s="15">
        <f t="shared" si="105"/>
        <v>2017</v>
      </c>
      <c r="E3148" s="15" t="s">
        <v>243</v>
      </c>
      <c r="F3148" s="15" t="s">
        <v>474</v>
      </c>
      <c r="G3148" s="15"/>
      <c r="H3148" s="15"/>
      <c r="I3148" s="15"/>
      <c r="J3148" s="18">
        <v>20</v>
      </c>
      <c r="K3148" s="15" t="s">
        <v>234</v>
      </c>
      <c r="L3148" s="15" t="s">
        <v>245</v>
      </c>
      <c r="M3148" s="15" t="s">
        <v>12</v>
      </c>
      <c r="N3148" s="15" t="s">
        <v>7453</v>
      </c>
      <c r="O3148" s="15"/>
      <c r="P3148">
        <v>1.5393916914599999E-3</v>
      </c>
      <c r="Q3148" s="10"/>
      <c r="R3148">
        <f t="shared" si="103"/>
        <v>153.93916914599998</v>
      </c>
      <c r="S3148" s="15">
        <v>2</v>
      </c>
      <c r="T3148">
        <f t="shared" si="104"/>
        <v>6157.5667658399998</v>
      </c>
      <c r="U3148" s="15" t="s">
        <v>996</v>
      </c>
      <c r="V3148" s="15" t="s">
        <v>997</v>
      </c>
    </row>
    <row r="3149" spans="1:22" ht="15" customHeight="1" x14ac:dyDescent="0.3">
      <c r="A3149" s="15" t="s">
        <v>21</v>
      </c>
      <c r="B3149" s="16">
        <v>42905</v>
      </c>
      <c r="C3149" s="16">
        <v>42905</v>
      </c>
      <c r="D3149" s="15">
        <f t="shared" si="105"/>
        <v>2017</v>
      </c>
      <c r="E3149" s="15" t="s">
        <v>243</v>
      </c>
      <c r="F3149" s="15" t="s">
        <v>474</v>
      </c>
      <c r="G3149" s="15"/>
      <c r="H3149" s="15"/>
      <c r="I3149" s="15"/>
      <c r="J3149" s="18">
        <v>5</v>
      </c>
      <c r="K3149" s="15" t="s">
        <v>234</v>
      </c>
      <c r="L3149" s="15" t="s">
        <v>245</v>
      </c>
      <c r="M3149" s="15" t="s">
        <v>12</v>
      </c>
      <c r="N3149" s="15" t="s">
        <v>7452</v>
      </c>
      <c r="O3149" s="15"/>
      <c r="P3149">
        <v>1.12978348656E-4</v>
      </c>
      <c r="Q3149" s="10"/>
      <c r="R3149">
        <f t="shared" si="103"/>
        <v>11.2978348656</v>
      </c>
      <c r="S3149" s="15">
        <v>2</v>
      </c>
      <c r="T3149">
        <f t="shared" si="104"/>
        <v>112.97834865600001</v>
      </c>
      <c r="U3149" s="15" t="s">
        <v>998</v>
      </c>
      <c r="V3149" s="15" t="s">
        <v>999</v>
      </c>
    </row>
    <row r="3150" spans="1:22" ht="15" customHeight="1" x14ac:dyDescent="0.3">
      <c r="A3150" s="15" t="s">
        <v>21</v>
      </c>
      <c r="B3150" s="16">
        <v>42905</v>
      </c>
      <c r="C3150" s="16">
        <v>42905</v>
      </c>
      <c r="D3150" s="15">
        <f t="shared" si="105"/>
        <v>2017</v>
      </c>
      <c r="E3150" s="15" t="s">
        <v>859</v>
      </c>
      <c r="F3150" s="15" t="s">
        <v>257</v>
      </c>
      <c r="G3150" s="15"/>
      <c r="H3150" s="15"/>
      <c r="I3150" s="15"/>
      <c r="J3150" s="18">
        <v>5</v>
      </c>
      <c r="K3150" s="15" t="s">
        <v>234</v>
      </c>
      <c r="L3150" s="15" t="s">
        <v>235</v>
      </c>
      <c r="M3150" s="15" t="s">
        <v>14</v>
      </c>
      <c r="N3150" s="15" t="s">
        <v>7452</v>
      </c>
      <c r="O3150" s="15"/>
      <c r="P3150">
        <v>3.75433326329E-4</v>
      </c>
      <c r="Q3150" s="10"/>
      <c r="R3150">
        <f t="shared" si="103"/>
        <v>37.543332632900004</v>
      </c>
      <c r="S3150" s="15">
        <v>2</v>
      </c>
      <c r="T3150">
        <f t="shared" si="104"/>
        <v>375.43332632900001</v>
      </c>
      <c r="U3150" s="15" t="s">
        <v>1000</v>
      </c>
      <c r="V3150" s="15" t="s">
        <v>1001</v>
      </c>
    </row>
    <row r="3151" spans="1:22" ht="15" customHeight="1" x14ac:dyDescent="0.3">
      <c r="A3151" s="15" t="s">
        <v>21</v>
      </c>
      <c r="B3151" s="16">
        <v>42905</v>
      </c>
      <c r="C3151" s="16">
        <v>42905</v>
      </c>
      <c r="D3151" s="15">
        <f t="shared" si="105"/>
        <v>2017</v>
      </c>
      <c r="E3151" s="15" t="s">
        <v>859</v>
      </c>
      <c r="F3151" s="15" t="s">
        <v>244</v>
      </c>
      <c r="G3151" s="15"/>
      <c r="H3151" s="15"/>
      <c r="I3151" s="15"/>
      <c r="J3151" s="18">
        <v>3</v>
      </c>
      <c r="K3151" s="15" t="s">
        <v>234</v>
      </c>
      <c r="L3151" s="15" t="s">
        <v>235</v>
      </c>
      <c r="M3151" s="15" t="s">
        <v>7450</v>
      </c>
      <c r="N3151" s="15" t="s">
        <v>7453</v>
      </c>
      <c r="O3151" s="15"/>
      <c r="P3151">
        <v>1.91164159038E-3</v>
      </c>
      <c r="Q3151" s="10"/>
      <c r="R3151">
        <f t="shared" si="103"/>
        <v>191.16415903800001</v>
      </c>
      <c r="S3151" s="15">
        <v>2</v>
      </c>
      <c r="T3151">
        <f t="shared" si="104"/>
        <v>1146.9849542280001</v>
      </c>
      <c r="U3151" s="15" t="s">
        <v>1002</v>
      </c>
      <c r="V3151" s="15" t="s">
        <v>1003</v>
      </c>
    </row>
    <row r="3152" spans="1:22" ht="15" customHeight="1" x14ac:dyDescent="0.3">
      <c r="A3152" s="15" t="s">
        <v>21</v>
      </c>
      <c r="B3152" s="16">
        <v>42905</v>
      </c>
      <c r="C3152" s="16">
        <v>42905</v>
      </c>
      <c r="D3152" s="15">
        <f t="shared" si="105"/>
        <v>2017</v>
      </c>
      <c r="E3152" s="15" t="s">
        <v>859</v>
      </c>
      <c r="F3152" s="15" t="s">
        <v>474</v>
      </c>
      <c r="G3152" s="15"/>
      <c r="H3152" s="15"/>
      <c r="I3152" s="15"/>
      <c r="J3152" s="18">
        <v>2</v>
      </c>
      <c r="K3152" s="15" t="s">
        <v>234</v>
      </c>
      <c r="L3152" s="15" t="s">
        <v>252</v>
      </c>
      <c r="M3152" s="15" t="s">
        <v>14</v>
      </c>
      <c r="N3152" s="15" t="s">
        <v>7452</v>
      </c>
      <c r="O3152" s="15"/>
      <c r="P3152">
        <v>8.4347769722499999E-4</v>
      </c>
      <c r="Q3152" s="10"/>
      <c r="R3152">
        <f t="shared" si="103"/>
        <v>84.347769722500004</v>
      </c>
      <c r="S3152" s="15">
        <v>2</v>
      </c>
      <c r="T3152">
        <f t="shared" si="104"/>
        <v>337.39107889000002</v>
      </c>
      <c r="U3152" s="15" t="s">
        <v>1004</v>
      </c>
      <c r="V3152" s="15" t="s">
        <v>1005</v>
      </c>
    </row>
    <row r="3153" spans="1:22" ht="15" customHeight="1" x14ac:dyDescent="0.3">
      <c r="A3153" s="15" t="s">
        <v>21</v>
      </c>
      <c r="B3153" s="16">
        <v>42905</v>
      </c>
      <c r="C3153" s="16">
        <v>42905</v>
      </c>
      <c r="D3153" s="15">
        <f t="shared" si="105"/>
        <v>2017</v>
      </c>
      <c r="E3153" s="15" t="s">
        <v>859</v>
      </c>
      <c r="F3153" s="15" t="s">
        <v>289</v>
      </c>
      <c r="G3153" s="15"/>
      <c r="H3153" s="15"/>
      <c r="I3153" s="15"/>
      <c r="J3153" s="18">
        <v>2</v>
      </c>
      <c r="K3153" s="15" t="s">
        <v>234</v>
      </c>
      <c r="L3153" s="15" t="s">
        <v>240</v>
      </c>
      <c r="M3153" s="15" t="s">
        <v>7450</v>
      </c>
      <c r="N3153" s="15" t="s">
        <v>7453</v>
      </c>
      <c r="O3153" s="15"/>
      <c r="P3153">
        <v>4.6075581730100002E-4</v>
      </c>
      <c r="Q3153" s="10"/>
      <c r="R3153">
        <f t="shared" si="103"/>
        <v>46.075581730100005</v>
      </c>
      <c r="S3153" s="15">
        <v>2</v>
      </c>
      <c r="T3153">
        <f t="shared" si="104"/>
        <v>184.30232692040002</v>
      </c>
      <c r="U3153" s="15" t="s">
        <v>1006</v>
      </c>
      <c r="V3153" s="15" t="s">
        <v>1007</v>
      </c>
    </row>
    <row r="3154" spans="1:22" ht="15" customHeight="1" x14ac:dyDescent="0.3">
      <c r="A3154" s="15" t="s">
        <v>21</v>
      </c>
      <c r="B3154" s="16">
        <v>43689</v>
      </c>
      <c r="C3154" s="16">
        <v>43689</v>
      </c>
      <c r="D3154" s="15">
        <f t="shared" si="105"/>
        <v>2019</v>
      </c>
      <c r="E3154" s="15" t="s">
        <v>41</v>
      </c>
      <c r="F3154" s="15" t="s">
        <v>257</v>
      </c>
      <c r="G3154" s="15"/>
      <c r="H3154" s="15"/>
      <c r="I3154" s="15"/>
      <c r="J3154" s="18">
        <v>7</v>
      </c>
      <c r="K3154" s="15" t="s">
        <v>234</v>
      </c>
      <c r="L3154" s="15" t="s">
        <v>245</v>
      </c>
      <c r="M3154" s="15" t="s">
        <v>14</v>
      </c>
      <c r="N3154" s="15" t="s">
        <v>7453</v>
      </c>
      <c r="O3154" s="15"/>
      <c r="P3154">
        <v>2.2591422246700001E-3</v>
      </c>
      <c r="Q3154" s="10"/>
      <c r="R3154">
        <f t="shared" si="103"/>
        <v>225.914222467</v>
      </c>
      <c r="S3154" s="15">
        <v>2</v>
      </c>
      <c r="T3154">
        <f t="shared" si="104"/>
        <v>3162.7991145380001</v>
      </c>
      <c r="U3154" s="15" t="s">
        <v>1008</v>
      </c>
      <c r="V3154" s="15" t="s">
        <v>1009</v>
      </c>
    </row>
    <row r="3155" spans="1:22" ht="15" customHeight="1" x14ac:dyDescent="0.3">
      <c r="A3155" s="15" t="s">
        <v>21</v>
      </c>
      <c r="B3155" s="16">
        <v>43689</v>
      </c>
      <c r="C3155" s="16">
        <v>43689</v>
      </c>
      <c r="D3155" s="15">
        <f t="shared" si="105"/>
        <v>2019</v>
      </c>
      <c r="E3155" s="15" t="s">
        <v>41</v>
      </c>
      <c r="F3155" s="15" t="s">
        <v>367</v>
      </c>
      <c r="G3155" s="15"/>
      <c r="H3155" s="15"/>
      <c r="I3155" s="15"/>
      <c r="J3155" s="18">
        <v>1</v>
      </c>
      <c r="K3155" s="15" t="s">
        <v>234</v>
      </c>
      <c r="L3155" s="15" t="s">
        <v>235</v>
      </c>
      <c r="M3155" s="15" t="s">
        <v>14</v>
      </c>
      <c r="N3155" s="15" t="s">
        <v>7452</v>
      </c>
      <c r="O3155" s="15"/>
      <c r="P3155">
        <v>1.6386810128300001E-4</v>
      </c>
      <c r="Q3155" s="10"/>
      <c r="R3155">
        <f t="shared" si="103"/>
        <v>16.386810128300002</v>
      </c>
      <c r="S3155" s="15">
        <v>2</v>
      </c>
      <c r="T3155">
        <f t="shared" si="104"/>
        <v>32.773620256600005</v>
      </c>
      <c r="U3155" s="15" t="s">
        <v>1010</v>
      </c>
      <c r="V3155" s="15" t="s">
        <v>1011</v>
      </c>
    </row>
    <row r="3156" spans="1:22" ht="15" customHeight="1" x14ac:dyDescent="0.3">
      <c r="A3156" s="15" t="s">
        <v>21</v>
      </c>
      <c r="B3156" s="16">
        <v>43689</v>
      </c>
      <c r="C3156" s="16">
        <v>43689</v>
      </c>
      <c r="D3156" s="15">
        <f t="shared" si="105"/>
        <v>2019</v>
      </c>
      <c r="E3156" s="15" t="s">
        <v>41</v>
      </c>
      <c r="F3156" s="15" t="s">
        <v>257</v>
      </c>
      <c r="G3156" s="15"/>
      <c r="H3156" s="15"/>
      <c r="I3156" s="15"/>
      <c r="J3156" s="18">
        <v>2</v>
      </c>
      <c r="K3156" s="15" t="s">
        <v>234</v>
      </c>
      <c r="L3156" s="15" t="s">
        <v>252</v>
      </c>
      <c r="M3156" s="15" t="s">
        <v>14</v>
      </c>
      <c r="N3156" s="15" t="s">
        <v>7452</v>
      </c>
      <c r="O3156" s="15"/>
      <c r="P3156">
        <v>2.6795351383599998E-4</v>
      </c>
      <c r="Q3156" s="10"/>
      <c r="R3156">
        <f t="shared" si="103"/>
        <v>26.7953513836</v>
      </c>
      <c r="S3156" s="15">
        <v>2</v>
      </c>
      <c r="T3156">
        <f t="shared" si="104"/>
        <v>107.1814055344</v>
      </c>
      <c r="U3156" s="15" t="s">
        <v>1012</v>
      </c>
      <c r="V3156" s="15" t="s">
        <v>1013</v>
      </c>
    </row>
    <row r="3157" spans="1:22" ht="15" customHeight="1" x14ac:dyDescent="0.3">
      <c r="A3157" s="15" t="s">
        <v>21</v>
      </c>
      <c r="B3157" s="16">
        <v>43689</v>
      </c>
      <c r="C3157" s="16">
        <v>43689</v>
      </c>
      <c r="D3157" s="15">
        <f t="shared" si="105"/>
        <v>2019</v>
      </c>
      <c r="E3157" s="15" t="s">
        <v>41</v>
      </c>
      <c r="F3157" s="15" t="s">
        <v>367</v>
      </c>
      <c r="G3157" s="15"/>
      <c r="H3157" s="15"/>
      <c r="I3157" s="15"/>
      <c r="J3157" s="18">
        <v>2</v>
      </c>
      <c r="K3157" s="15" t="s">
        <v>234</v>
      </c>
      <c r="L3157" s="15" t="s">
        <v>252</v>
      </c>
      <c r="M3157" s="15" t="s">
        <v>14</v>
      </c>
      <c r="N3157" s="15" t="s">
        <v>7452</v>
      </c>
      <c r="O3157" s="15"/>
      <c r="P3157">
        <v>1.40680655969E-4</v>
      </c>
      <c r="Q3157" s="10"/>
      <c r="R3157">
        <f t="shared" si="103"/>
        <v>14.0680655969</v>
      </c>
      <c r="S3157" s="15">
        <v>2</v>
      </c>
      <c r="T3157">
        <f t="shared" si="104"/>
        <v>56.272262387600001</v>
      </c>
      <c r="U3157" s="15" t="s">
        <v>1014</v>
      </c>
      <c r="V3157" s="15" t="s">
        <v>1015</v>
      </c>
    </row>
    <row r="3158" spans="1:22" ht="15" customHeight="1" x14ac:dyDescent="0.3">
      <c r="A3158" s="15" t="s">
        <v>21</v>
      </c>
      <c r="B3158" s="16">
        <v>43689</v>
      </c>
      <c r="C3158" s="16">
        <v>43689</v>
      </c>
      <c r="D3158" s="15">
        <f t="shared" si="105"/>
        <v>2019</v>
      </c>
      <c r="E3158" s="15" t="s">
        <v>41</v>
      </c>
      <c r="F3158" s="15" t="s">
        <v>257</v>
      </c>
      <c r="G3158" s="15"/>
      <c r="H3158" s="15"/>
      <c r="I3158" s="15"/>
      <c r="J3158" s="18">
        <v>2</v>
      </c>
      <c r="K3158" s="15" t="s">
        <v>234</v>
      </c>
      <c r="L3158" s="15" t="s">
        <v>252</v>
      </c>
      <c r="M3158" s="15" t="s">
        <v>14</v>
      </c>
      <c r="N3158" s="15" t="s">
        <v>7452</v>
      </c>
      <c r="O3158" s="15"/>
      <c r="P3158">
        <v>1.5052647075199999E-4</v>
      </c>
      <c r="Q3158" s="10"/>
      <c r="R3158">
        <f t="shared" si="103"/>
        <v>15.052647075199999</v>
      </c>
      <c r="S3158" s="15">
        <v>2</v>
      </c>
      <c r="T3158">
        <f t="shared" si="104"/>
        <v>60.210588300799998</v>
      </c>
      <c r="U3158" s="15" t="s">
        <v>1016</v>
      </c>
      <c r="V3158" s="15" t="s">
        <v>1017</v>
      </c>
    </row>
    <row r="3159" spans="1:22" ht="15" customHeight="1" x14ac:dyDescent="0.3">
      <c r="A3159" s="15" t="s">
        <v>21</v>
      </c>
      <c r="B3159" s="16">
        <v>43689</v>
      </c>
      <c r="C3159" s="16">
        <v>43689</v>
      </c>
      <c r="D3159" s="15">
        <f t="shared" si="105"/>
        <v>2019</v>
      </c>
      <c r="E3159" s="15" t="s">
        <v>41</v>
      </c>
      <c r="F3159" s="15" t="s">
        <v>257</v>
      </c>
      <c r="G3159" s="15"/>
      <c r="H3159" s="15"/>
      <c r="I3159" s="15"/>
      <c r="J3159" s="18">
        <v>2</v>
      </c>
      <c r="K3159" s="15" t="s">
        <v>234</v>
      </c>
      <c r="L3159" s="15" t="s">
        <v>252</v>
      </c>
      <c r="M3159" s="15" t="s">
        <v>14</v>
      </c>
      <c r="N3159" s="15" t="s">
        <v>7452</v>
      </c>
      <c r="O3159" s="15"/>
      <c r="P3159">
        <v>4.4045431091100002E-4</v>
      </c>
      <c r="Q3159" s="10"/>
      <c r="R3159">
        <f t="shared" si="103"/>
        <v>44.045431091099999</v>
      </c>
      <c r="S3159" s="15">
        <v>2</v>
      </c>
      <c r="T3159">
        <f t="shared" si="104"/>
        <v>176.1817243644</v>
      </c>
      <c r="U3159" s="15" t="s">
        <v>1018</v>
      </c>
      <c r="V3159" s="15" t="s">
        <v>1019</v>
      </c>
    </row>
    <row r="3160" spans="1:22" ht="15" customHeight="1" x14ac:dyDescent="0.3">
      <c r="A3160" s="15" t="s">
        <v>21</v>
      </c>
      <c r="B3160" s="16">
        <v>43689</v>
      </c>
      <c r="C3160" s="16">
        <v>43689</v>
      </c>
      <c r="D3160" s="15">
        <f t="shared" si="105"/>
        <v>2019</v>
      </c>
      <c r="E3160" s="15" t="s">
        <v>41</v>
      </c>
      <c r="F3160" s="15" t="s">
        <v>367</v>
      </c>
      <c r="G3160" s="15"/>
      <c r="H3160" s="15"/>
      <c r="I3160" s="15"/>
      <c r="J3160" s="18">
        <v>2</v>
      </c>
      <c r="K3160" s="15" t="s">
        <v>234</v>
      </c>
      <c r="L3160" s="15" t="s">
        <v>252</v>
      </c>
      <c r="M3160" s="15" t="s">
        <v>14</v>
      </c>
      <c r="N3160" s="15" t="s">
        <v>7452</v>
      </c>
      <c r="O3160" s="15"/>
      <c r="P3160">
        <v>4.7297033505700001E-4</v>
      </c>
      <c r="Q3160" s="10"/>
      <c r="R3160">
        <f t="shared" si="103"/>
        <v>47.2970335057</v>
      </c>
      <c r="S3160" s="15">
        <v>2</v>
      </c>
      <c r="T3160">
        <f t="shared" si="104"/>
        <v>189.1881340228</v>
      </c>
      <c r="U3160" s="15" t="s">
        <v>1020</v>
      </c>
      <c r="V3160" s="15" t="s">
        <v>1021</v>
      </c>
    </row>
    <row r="3161" spans="1:22" ht="15" customHeight="1" x14ac:dyDescent="0.3">
      <c r="A3161" s="15" t="s">
        <v>21</v>
      </c>
      <c r="B3161" s="16">
        <v>43689</v>
      </c>
      <c r="C3161" s="16">
        <v>43689</v>
      </c>
      <c r="D3161" s="15">
        <f t="shared" si="105"/>
        <v>2019</v>
      </c>
      <c r="E3161" s="15" t="s">
        <v>41</v>
      </c>
      <c r="F3161" s="15" t="s">
        <v>257</v>
      </c>
      <c r="G3161" s="15"/>
      <c r="H3161" s="15"/>
      <c r="I3161" s="15"/>
      <c r="J3161" s="18">
        <v>2</v>
      </c>
      <c r="K3161" s="15" t="s">
        <v>234</v>
      </c>
      <c r="L3161" s="15" t="s">
        <v>252</v>
      </c>
      <c r="M3161" s="15" t="s">
        <v>14</v>
      </c>
      <c r="N3161" s="15" t="s">
        <v>7452</v>
      </c>
      <c r="O3161" s="15"/>
      <c r="P3161">
        <v>3.85879654177E-4</v>
      </c>
      <c r="Q3161" s="10"/>
      <c r="R3161">
        <f t="shared" si="103"/>
        <v>38.587965417699998</v>
      </c>
      <c r="S3161" s="15">
        <v>2</v>
      </c>
      <c r="T3161">
        <f t="shared" si="104"/>
        <v>154.35186167079999</v>
      </c>
      <c r="U3161" s="15" t="s">
        <v>1022</v>
      </c>
      <c r="V3161" s="15" t="s">
        <v>1023</v>
      </c>
    </row>
    <row r="3162" spans="1:22" ht="15" customHeight="1" x14ac:dyDescent="0.3">
      <c r="A3162" s="15" t="s">
        <v>21</v>
      </c>
      <c r="B3162" s="16">
        <v>43689</v>
      </c>
      <c r="C3162" s="16">
        <v>43689</v>
      </c>
      <c r="D3162" s="15">
        <f t="shared" si="105"/>
        <v>2019</v>
      </c>
      <c r="E3162" s="15" t="s">
        <v>41</v>
      </c>
      <c r="F3162" s="15" t="s">
        <v>474</v>
      </c>
      <c r="G3162" s="15"/>
      <c r="H3162" s="15"/>
      <c r="I3162" s="15"/>
      <c r="J3162" s="18">
        <v>5</v>
      </c>
      <c r="K3162" s="15" t="s">
        <v>234</v>
      </c>
      <c r="L3162" s="15" t="s">
        <v>240</v>
      </c>
      <c r="M3162" s="15" t="s">
        <v>14</v>
      </c>
      <c r="N3162" s="15" t="s">
        <v>7453</v>
      </c>
      <c r="O3162" s="15"/>
      <c r="P3162">
        <v>4.3593614732699999E-4</v>
      </c>
      <c r="Q3162" s="10"/>
      <c r="R3162">
        <f t="shared" si="103"/>
        <v>43.593614732699997</v>
      </c>
      <c r="S3162" s="15">
        <v>2</v>
      </c>
      <c r="T3162">
        <f t="shared" si="104"/>
        <v>435.93614732699996</v>
      </c>
      <c r="U3162" s="15" t="s">
        <v>1024</v>
      </c>
      <c r="V3162" s="15" t="s">
        <v>1025</v>
      </c>
    </row>
    <row r="3163" spans="1:22" ht="15" customHeight="1" x14ac:dyDescent="0.3">
      <c r="A3163" s="15" t="s">
        <v>21</v>
      </c>
      <c r="B3163" s="16">
        <v>43689</v>
      </c>
      <c r="C3163" s="16">
        <v>43689</v>
      </c>
      <c r="D3163" s="15">
        <f t="shared" si="105"/>
        <v>2019</v>
      </c>
      <c r="E3163" s="15" t="s">
        <v>41</v>
      </c>
      <c r="F3163" s="15" t="s">
        <v>474</v>
      </c>
      <c r="G3163" s="15"/>
      <c r="H3163" s="15"/>
      <c r="I3163" s="15"/>
      <c r="J3163" s="18">
        <v>5</v>
      </c>
      <c r="K3163" s="15" t="s">
        <v>234</v>
      </c>
      <c r="L3163" s="15" t="s">
        <v>240</v>
      </c>
      <c r="M3163" s="15" t="s">
        <v>14</v>
      </c>
      <c r="N3163" s="15" t="s">
        <v>7453</v>
      </c>
      <c r="O3163" s="15"/>
      <c r="P3163">
        <v>4.3593614732699999E-4</v>
      </c>
      <c r="Q3163" s="10"/>
      <c r="R3163">
        <f t="shared" si="103"/>
        <v>43.593614732699997</v>
      </c>
      <c r="S3163" s="15">
        <v>2</v>
      </c>
      <c r="T3163">
        <f t="shared" si="104"/>
        <v>435.93614732699996</v>
      </c>
      <c r="U3163" s="15" t="s">
        <v>1026</v>
      </c>
      <c r="V3163" s="15" t="s">
        <v>1027</v>
      </c>
    </row>
    <row r="3164" spans="1:22" ht="15" customHeight="1" x14ac:dyDescent="0.3">
      <c r="A3164" s="15" t="s">
        <v>21</v>
      </c>
      <c r="B3164" s="16">
        <v>43689</v>
      </c>
      <c r="C3164" s="16">
        <v>43689</v>
      </c>
      <c r="D3164" s="15">
        <f t="shared" si="105"/>
        <v>2019</v>
      </c>
      <c r="E3164" s="15" t="s">
        <v>41</v>
      </c>
      <c r="F3164" s="15" t="s">
        <v>474</v>
      </c>
      <c r="G3164" s="15"/>
      <c r="H3164" s="15"/>
      <c r="I3164" s="15"/>
      <c r="J3164" s="18">
        <v>5</v>
      </c>
      <c r="K3164" s="15" t="s">
        <v>234</v>
      </c>
      <c r="L3164" s="15" t="s">
        <v>240</v>
      </c>
      <c r="M3164" s="15" t="s">
        <v>14</v>
      </c>
      <c r="N3164" s="15" t="s">
        <v>7453</v>
      </c>
      <c r="O3164" s="15"/>
      <c r="P3164">
        <v>9.5964336440800002E-4</v>
      </c>
      <c r="Q3164" s="10"/>
      <c r="R3164">
        <f t="shared" si="103"/>
        <v>95.964336440799997</v>
      </c>
      <c r="S3164" s="15">
        <v>2</v>
      </c>
      <c r="T3164">
        <f t="shared" si="104"/>
        <v>959.64336440800002</v>
      </c>
      <c r="U3164" s="15" t="s">
        <v>1028</v>
      </c>
      <c r="V3164" s="15" t="s">
        <v>1029</v>
      </c>
    </row>
    <row r="3165" spans="1:22" ht="15" customHeight="1" x14ac:dyDescent="0.3">
      <c r="A3165" s="15" t="s">
        <v>21</v>
      </c>
      <c r="B3165" s="16">
        <v>43689</v>
      </c>
      <c r="C3165" s="16">
        <v>43689</v>
      </c>
      <c r="D3165" s="15">
        <f t="shared" si="105"/>
        <v>2019</v>
      </c>
      <c r="E3165" s="15" t="s">
        <v>41</v>
      </c>
      <c r="F3165" s="15" t="s">
        <v>257</v>
      </c>
      <c r="G3165" s="15"/>
      <c r="H3165" s="15"/>
      <c r="I3165" s="15"/>
      <c r="J3165" s="18">
        <v>5</v>
      </c>
      <c r="K3165" s="15" t="s">
        <v>234</v>
      </c>
      <c r="L3165" s="15" t="s">
        <v>245</v>
      </c>
      <c r="M3165" s="15" t="s">
        <v>14</v>
      </c>
      <c r="N3165" s="15" t="s">
        <v>7453</v>
      </c>
      <c r="O3165" s="15"/>
      <c r="P3165">
        <v>7.2372819330200004E-4</v>
      </c>
      <c r="Q3165" s="10"/>
      <c r="R3165">
        <f t="shared" si="103"/>
        <v>72.372819330200002</v>
      </c>
      <c r="S3165" s="15">
        <v>2</v>
      </c>
      <c r="T3165">
        <f t="shared" si="104"/>
        <v>723.72819330200002</v>
      </c>
      <c r="U3165" s="15" t="s">
        <v>1030</v>
      </c>
      <c r="V3165" s="15" t="s">
        <v>1031</v>
      </c>
    </row>
    <row r="3166" spans="1:22" ht="15" customHeight="1" x14ac:dyDescent="0.3">
      <c r="A3166" s="15" t="s">
        <v>21</v>
      </c>
      <c r="B3166" s="16">
        <v>43689</v>
      </c>
      <c r="C3166" s="16">
        <v>43689</v>
      </c>
      <c r="D3166" s="15">
        <f t="shared" si="105"/>
        <v>2019</v>
      </c>
      <c r="E3166" s="15" t="s">
        <v>41</v>
      </c>
      <c r="F3166" s="15" t="s">
        <v>257</v>
      </c>
      <c r="G3166" s="15"/>
      <c r="H3166" s="15"/>
      <c r="I3166" s="15"/>
      <c r="J3166" s="18">
        <v>3</v>
      </c>
      <c r="K3166" s="15" t="s">
        <v>234</v>
      </c>
      <c r="L3166" s="15" t="s">
        <v>252</v>
      </c>
      <c r="M3166" s="15" t="s">
        <v>14</v>
      </c>
      <c r="N3166" s="15" t="s">
        <v>7453</v>
      </c>
      <c r="O3166" s="15"/>
      <c r="P3166">
        <v>7.7974720064499998E-4</v>
      </c>
      <c r="Q3166" s="10"/>
      <c r="R3166">
        <f t="shared" si="103"/>
        <v>77.974720064499991</v>
      </c>
      <c r="S3166" s="15">
        <v>2</v>
      </c>
      <c r="T3166">
        <f t="shared" si="104"/>
        <v>467.84832038699994</v>
      </c>
      <c r="U3166" s="15" t="s">
        <v>1032</v>
      </c>
      <c r="V3166" s="15" t="s">
        <v>1033</v>
      </c>
    </row>
    <row r="3167" spans="1:22" ht="15" customHeight="1" x14ac:dyDescent="0.3">
      <c r="A3167" s="15" t="s">
        <v>21</v>
      </c>
      <c r="B3167" s="16">
        <v>43689</v>
      </c>
      <c r="C3167" s="16">
        <v>43689</v>
      </c>
      <c r="D3167" s="15">
        <f t="shared" si="105"/>
        <v>2019</v>
      </c>
      <c r="E3167" s="15" t="s">
        <v>41</v>
      </c>
      <c r="F3167" s="15" t="s">
        <v>244</v>
      </c>
      <c r="G3167" s="15"/>
      <c r="H3167" s="15"/>
      <c r="I3167" s="15"/>
      <c r="J3167" s="18">
        <v>5</v>
      </c>
      <c r="K3167" s="15" t="s">
        <v>234</v>
      </c>
      <c r="L3167" s="15" t="s">
        <v>245</v>
      </c>
      <c r="M3167" s="15" t="s">
        <v>14</v>
      </c>
      <c r="N3167" s="15" t="s">
        <v>7453</v>
      </c>
      <c r="O3167" s="15"/>
      <c r="P3167">
        <v>2.2100987091800001E-3</v>
      </c>
      <c r="Q3167" s="10"/>
      <c r="R3167">
        <f t="shared" si="103"/>
        <v>221.00987091800002</v>
      </c>
      <c r="S3167" s="15">
        <v>2</v>
      </c>
      <c r="T3167">
        <f t="shared" si="104"/>
        <v>2210.0987091800002</v>
      </c>
      <c r="U3167" s="15" t="s">
        <v>1034</v>
      </c>
      <c r="V3167" s="15" t="s">
        <v>1035</v>
      </c>
    </row>
    <row r="3168" spans="1:22" ht="15" customHeight="1" x14ac:dyDescent="0.3">
      <c r="A3168" s="15" t="s">
        <v>21</v>
      </c>
      <c r="B3168" s="16">
        <v>43689</v>
      </c>
      <c r="C3168" s="16">
        <v>43689</v>
      </c>
      <c r="D3168" s="15">
        <f t="shared" si="105"/>
        <v>2019</v>
      </c>
      <c r="E3168" s="15" t="s">
        <v>41</v>
      </c>
      <c r="F3168" s="15" t="s">
        <v>257</v>
      </c>
      <c r="G3168" s="15"/>
      <c r="H3168" s="15"/>
      <c r="I3168" s="15"/>
      <c r="J3168" s="18">
        <v>3</v>
      </c>
      <c r="K3168" s="15" t="s">
        <v>234</v>
      </c>
      <c r="L3168" s="15" t="s">
        <v>252</v>
      </c>
      <c r="M3168" s="15" t="s">
        <v>14</v>
      </c>
      <c r="N3168" s="15" t="s">
        <v>7453</v>
      </c>
      <c r="O3168" s="15"/>
      <c r="P3168">
        <v>7.2291954378000001E-4</v>
      </c>
      <c r="Q3168" s="10"/>
      <c r="R3168">
        <f t="shared" si="103"/>
        <v>72.291954378</v>
      </c>
      <c r="S3168" s="15">
        <v>2</v>
      </c>
      <c r="T3168">
        <f t="shared" si="104"/>
        <v>433.75172626799997</v>
      </c>
      <c r="U3168" s="15" t="s">
        <v>1036</v>
      </c>
      <c r="V3168" s="15" t="s">
        <v>1037</v>
      </c>
    </row>
    <row r="3169" spans="1:22" ht="15" customHeight="1" x14ac:dyDescent="0.3">
      <c r="A3169" s="15" t="s">
        <v>21</v>
      </c>
      <c r="B3169" s="16">
        <v>43689</v>
      </c>
      <c r="C3169" s="16">
        <v>43689</v>
      </c>
      <c r="D3169" s="15">
        <f t="shared" si="105"/>
        <v>2019</v>
      </c>
      <c r="E3169" s="15" t="s">
        <v>288</v>
      </c>
      <c r="F3169" s="15" t="s">
        <v>257</v>
      </c>
      <c r="G3169" s="15"/>
      <c r="H3169" s="15"/>
      <c r="I3169" s="15"/>
      <c r="J3169" s="18">
        <v>5</v>
      </c>
      <c r="K3169" s="15" t="s">
        <v>234</v>
      </c>
      <c r="L3169" s="15" t="s">
        <v>252</v>
      </c>
      <c r="M3169" s="15" t="s">
        <v>14</v>
      </c>
      <c r="N3169" s="15" t="s">
        <v>7453</v>
      </c>
      <c r="O3169" s="15"/>
      <c r="P3169">
        <v>5.5196069878099996E-4</v>
      </c>
      <c r="Q3169" s="10"/>
      <c r="R3169">
        <f t="shared" si="103"/>
        <v>55.196069878099998</v>
      </c>
      <c r="S3169" s="15">
        <v>2</v>
      </c>
      <c r="T3169">
        <f t="shared" si="104"/>
        <v>551.96069878100002</v>
      </c>
      <c r="U3169" s="15" t="s">
        <v>1038</v>
      </c>
      <c r="V3169" s="15" t="s">
        <v>1039</v>
      </c>
    </row>
    <row r="3170" spans="1:22" ht="15" customHeight="1" x14ac:dyDescent="0.3">
      <c r="A3170" s="15" t="s">
        <v>21</v>
      </c>
      <c r="B3170" s="16">
        <v>43689</v>
      </c>
      <c r="C3170" s="16">
        <v>43689</v>
      </c>
      <c r="D3170" s="15">
        <f t="shared" si="105"/>
        <v>2019</v>
      </c>
      <c r="E3170" s="15" t="s">
        <v>288</v>
      </c>
      <c r="F3170" s="15" t="s">
        <v>257</v>
      </c>
      <c r="G3170" s="15"/>
      <c r="H3170" s="15"/>
      <c r="I3170" s="15"/>
      <c r="J3170" s="18">
        <v>5</v>
      </c>
      <c r="K3170" s="15" t="s">
        <v>234</v>
      </c>
      <c r="L3170" s="15" t="s">
        <v>252</v>
      </c>
      <c r="M3170" s="15" t="s">
        <v>14</v>
      </c>
      <c r="N3170" s="15" t="s">
        <v>7453</v>
      </c>
      <c r="O3170" s="15"/>
      <c r="P3170">
        <v>1.89611809295E-4</v>
      </c>
      <c r="Q3170" s="10"/>
      <c r="R3170">
        <f t="shared" si="103"/>
        <v>18.961180929499999</v>
      </c>
      <c r="S3170" s="15">
        <v>2</v>
      </c>
      <c r="T3170">
        <f t="shared" si="104"/>
        <v>189.611809295</v>
      </c>
      <c r="U3170" s="15" t="s">
        <v>1040</v>
      </c>
      <c r="V3170" s="15" t="s">
        <v>1041</v>
      </c>
    </row>
    <row r="3171" spans="1:22" ht="15" customHeight="1" x14ac:dyDescent="0.3">
      <c r="A3171" s="15" t="s">
        <v>21</v>
      </c>
      <c r="B3171" s="16">
        <v>43689</v>
      </c>
      <c r="C3171" s="16">
        <v>43689</v>
      </c>
      <c r="D3171" s="15">
        <f t="shared" si="105"/>
        <v>2019</v>
      </c>
      <c r="E3171" s="15" t="s">
        <v>288</v>
      </c>
      <c r="F3171" s="15" t="s">
        <v>289</v>
      </c>
      <c r="G3171" s="15"/>
      <c r="H3171" s="15"/>
      <c r="I3171" s="15"/>
      <c r="J3171" s="18">
        <v>5</v>
      </c>
      <c r="K3171" s="15" t="s">
        <v>234</v>
      </c>
      <c r="L3171" s="15" t="s">
        <v>252</v>
      </c>
      <c r="M3171" s="15" t="s">
        <v>14</v>
      </c>
      <c r="N3171" s="15" t="s">
        <v>7452</v>
      </c>
      <c r="O3171" s="15"/>
      <c r="P3171">
        <v>4.8343540959299997E-4</v>
      </c>
      <c r="Q3171" s="10"/>
      <c r="R3171">
        <f t="shared" si="103"/>
        <v>48.3435409593</v>
      </c>
      <c r="S3171" s="15">
        <v>2</v>
      </c>
      <c r="T3171">
        <f t="shared" si="104"/>
        <v>483.43540959300003</v>
      </c>
      <c r="U3171" s="15" t="s">
        <v>1042</v>
      </c>
      <c r="V3171" s="15" t="s">
        <v>1043</v>
      </c>
    </row>
    <row r="3172" spans="1:22" ht="15" customHeight="1" x14ac:dyDescent="0.3">
      <c r="A3172" s="15" t="s">
        <v>21</v>
      </c>
      <c r="B3172" s="16">
        <v>43690</v>
      </c>
      <c r="C3172" s="16">
        <v>43690</v>
      </c>
      <c r="D3172" s="15">
        <f t="shared" si="105"/>
        <v>2019</v>
      </c>
      <c r="E3172" s="15" t="s">
        <v>390</v>
      </c>
      <c r="F3172" s="15" t="s">
        <v>474</v>
      </c>
      <c r="G3172" s="15"/>
      <c r="H3172" s="15"/>
      <c r="I3172" s="15"/>
      <c r="J3172" s="18">
        <v>3</v>
      </c>
      <c r="K3172" s="15" t="s">
        <v>234</v>
      </c>
      <c r="L3172" s="15" t="s">
        <v>245</v>
      </c>
      <c r="M3172" s="15" t="s">
        <v>14</v>
      </c>
      <c r="N3172" s="15" t="s">
        <v>7453</v>
      </c>
      <c r="O3172" s="15"/>
      <c r="P3172">
        <v>1.38118213358E-4</v>
      </c>
      <c r="Q3172" s="10"/>
      <c r="R3172">
        <f t="shared" si="103"/>
        <v>13.811821335800001</v>
      </c>
      <c r="S3172" s="15">
        <v>2</v>
      </c>
      <c r="T3172">
        <f t="shared" si="104"/>
        <v>82.8709280148</v>
      </c>
      <c r="U3172" s="15" t="s">
        <v>1044</v>
      </c>
      <c r="V3172" s="15" t="s">
        <v>1045</v>
      </c>
    </row>
    <row r="3173" spans="1:22" ht="15" customHeight="1" x14ac:dyDescent="0.3">
      <c r="A3173" s="15" t="s">
        <v>21</v>
      </c>
      <c r="B3173" s="16">
        <v>43690</v>
      </c>
      <c r="C3173" s="16">
        <v>43690</v>
      </c>
      <c r="D3173" s="15">
        <f t="shared" si="105"/>
        <v>2019</v>
      </c>
      <c r="E3173" s="15" t="s">
        <v>390</v>
      </c>
      <c r="F3173" s="15" t="s">
        <v>474</v>
      </c>
      <c r="G3173" s="15"/>
      <c r="H3173" s="15"/>
      <c r="I3173" s="15"/>
      <c r="J3173" s="18">
        <v>3</v>
      </c>
      <c r="K3173" s="15" t="s">
        <v>234</v>
      </c>
      <c r="L3173" s="15" t="s">
        <v>245</v>
      </c>
      <c r="M3173" s="15" t="s">
        <v>14</v>
      </c>
      <c r="N3173" s="15" t="s">
        <v>7453</v>
      </c>
      <c r="O3173" s="15"/>
      <c r="P3173">
        <v>3.6958036659100001E-4</v>
      </c>
      <c r="Q3173" s="10"/>
      <c r="R3173">
        <f t="shared" si="103"/>
        <v>36.958036659100003</v>
      </c>
      <c r="S3173" s="15">
        <v>2</v>
      </c>
      <c r="T3173">
        <f t="shared" si="104"/>
        <v>221.74821995460002</v>
      </c>
      <c r="U3173" s="15" t="s">
        <v>1046</v>
      </c>
      <c r="V3173" s="15" t="s">
        <v>1047</v>
      </c>
    </row>
    <row r="3174" spans="1:22" ht="15" customHeight="1" x14ac:dyDescent="0.3">
      <c r="A3174" s="15" t="s">
        <v>21</v>
      </c>
      <c r="B3174" s="16">
        <v>43690</v>
      </c>
      <c r="C3174" s="16">
        <v>43690</v>
      </c>
      <c r="D3174" s="15">
        <f t="shared" si="105"/>
        <v>2019</v>
      </c>
      <c r="E3174" s="15" t="s">
        <v>390</v>
      </c>
      <c r="F3174" s="15" t="s">
        <v>257</v>
      </c>
      <c r="G3174" s="15"/>
      <c r="H3174" s="15"/>
      <c r="I3174" s="15"/>
      <c r="J3174" s="18">
        <v>3</v>
      </c>
      <c r="K3174" s="15" t="s">
        <v>234</v>
      </c>
      <c r="L3174" s="15" t="s">
        <v>245</v>
      </c>
      <c r="M3174" s="15" t="s">
        <v>14</v>
      </c>
      <c r="N3174" s="15" t="s">
        <v>7453</v>
      </c>
      <c r="O3174" s="15"/>
      <c r="P3174">
        <v>7.0498311207699998E-4</v>
      </c>
      <c r="Q3174" s="10"/>
      <c r="R3174">
        <f t="shared" si="103"/>
        <v>70.498311207699999</v>
      </c>
      <c r="S3174" s="15">
        <v>2</v>
      </c>
      <c r="T3174">
        <f t="shared" si="104"/>
        <v>422.98986724619999</v>
      </c>
      <c r="U3174" s="15" t="s">
        <v>1048</v>
      </c>
      <c r="V3174" s="15" t="s">
        <v>1049</v>
      </c>
    </row>
    <row r="3175" spans="1:22" ht="15" customHeight="1" x14ac:dyDescent="0.3">
      <c r="A3175" s="15" t="s">
        <v>21</v>
      </c>
      <c r="B3175" s="16">
        <v>43690</v>
      </c>
      <c r="C3175" s="16">
        <v>43690</v>
      </c>
      <c r="D3175" s="15">
        <f t="shared" si="105"/>
        <v>2019</v>
      </c>
      <c r="E3175" s="15" t="s">
        <v>390</v>
      </c>
      <c r="F3175" s="15" t="s">
        <v>257</v>
      </c>
      <c r="G3175" s="15"/>
      <c r="H3175" s="15"/>
      <c r="I3175" s="15"/>
      <c r="J3175" s="18">
        <v>5</v>
      </c>
      <c r="K3175" s="15" t="s">
        <v>234</v>
      </c>
      <c r="L3175" s="15" t="s">
        <v>245</v>
      </c>
      <c r="M3175" s="15" t="s">
        <v>14</v>
      </c>
      <c r="N3175" s="15" t="s">
        <v>7453</v>
      </c>
      <c r="O3175" s="15"/>
      <c r="P3175">
        <v>5.4023263652599996E-4</v>
      </c>
      <c r="Q3175" s="10"/>
      <c r="R3175">
        <f t="shared" si="103"/>
        <v>54.023263652599994</v>
      </c>
      <c r="S3175" s="15">
        <v>2</v>
      </c>
      <c r="T3175">
        <f t="shared" si="104"/>
        <v>540.23263652599996</v>
      </c>
      <c r="U3175" s="15" t="s">
        <v>1050</v>
      </c>
      <c r="V3175" s="15" t="s">
        <v>1051</v>
      </c>
    </row>
    <row r="3176" spans="1:22" ht="15" customHeight="1" x14ac:dyDescent="0.3">
      <c r="A3176" s="15" t="s">
        <v>21</v>
      </c>
      <c r="B3176" s="16">
        <v>43690</v>
      </c>
      <c r="C3176" s="16">
        <v>43690</v>
      </c>
      <c r="D3176" s="15">
        <f t="shared" si="105"/>
        <v>2019</v>
      </c>
      <c r="E3176" s="15" t="s">
        <v>390</v>
      </c>
      <c r="F3176" s="15" t="s">
        <v>257</v>
      </c>
      <c r="G3176" s="15"/>
      <c r="H3176" s="15"/>
      <c r="I3176" s="15"/>
      <c r="J3176" s="18">
        <v>10</v>
      </c>
      <c r="K3176" s="15" t="s">
        <v>234</v>
      </c>
      <c r="L3176" s="15" t="s">
        <v>245</v>
      </c>
      <c r="M3176" s="15" t="s">
        <v>14</v>
      </c>
      <c r="N3176" s="15" t="s">
        <v>7453</v>
      </c>
      <c r="O3176" s="15"/>
      <c r="P3176">
        <v>3.5189119826599998E-4</v>
      </c>
      <c r="Q3176" s="10"/>
      <c r="R3176">
        <f t="shared" si="103"/>
        <v>35.189119826599999</v>
      </c>
      <c r="S3176" s="15">
        <v>2</v>
      </c>
      <c r="T3176">
        <f t="shared" si="104"/>
        <v>703.78239653200001</v>
      </c>
      <c r="U3176" s="15" t="s">
        <v>1052</v>
      </c>
      <c r="V3176" s="15" t="s">
        <v>1053</v>
      </c>
    </row>
    <row r="3177" spans="1:22" ht="15" customHeight="1" x14ac:dyDescent="0.3">
      <c r="A3177" s="15" t="s">
        <v>21</v>
      </c>
      <c r="B3177" s="16">
        <v>43690</v>
      </c>
      <c r="C3177" s="16">
        <v>43690</v>
      </c>
      <c r="D3177" s="15">
        <f t="shared" si="105"/>
        <v>2019</v>
      </c>
      <c r="E3177" s="15" t="s">
        <v>390</v>
      </c>
      <c r="F3177" s="15" t="s">
        <v>262</v>
      </c>
      <c r="G3177" s="15"/>
      <c r="H3177" s="15"/>
      <c r="I3177" s="15"/>
      <c r="J3177" s="18">
        <v>4</v>
      </c>
      <c r="K3177" s="15" t="s">
        <v>234</v>
      </c>
      <c r="L3177" s="15" t="s">
        <v>245</v>
      </c>
      <c r="M3177" s="15" t="s">
        <v>14</v>
      </c>
      <c r="N3177" s="15" t="s">
        <v>7453</v>
      </c>
      <c r="O3177" s="15"/>
      <c r="P3177">
        <v>3.8743242163999999E-4</v>
      </c>
      <c r="Q3177" s="10"/>
      <c r="R3177">
        <f t="shared" si="103"/>
        <v>38.743242164000002</v>
      </c>
      <c r="S3177" s="15">
        <v>2</v>
      </c>
      <c r="T3177">
        <f t="shared" si="104"/>
        <v>309.94593731200001</v>
      </c>
      <c r="U3177" s="15" t="s">
        <v>1054</v>
      </c>
      <c r="V3177" s="15" t="s">
        <v>1055</v>
      </c>
    </row>
    <row r="3178" spans="1:22" ht="15" customHeight="1" x14ac:dyDescent="0.3">
      <c r="A3178" s="15" t="s">
        <v>21</v>
      </c>
      <c r="B3178" s="16">
        <v>43690</v>
      </c>
      <c r="C3178" s="16">
        <v>43690</v>
      </c>
      <c r="D3178" s="15">
        <f t="shared" si="105"/>
        <v>2019</v>
      </c>
      <c r="E3178" s="15" t="s">
        <v>390</v>
      </c>
      <c r="F3178" s="15" t="s">
        <v>289</v>
      </c>
      <c r="G3178" s="15"/>
      <c r="H3178" s="15"/>
      <c r="I3178" s="15"/>
      <c r="J3178" s="18">
        <v>4</v>
      </c>
      <c r="K3178" s="15" t="s">
        <v>234</v>
      </c>
      <c r="L3178" s="15" t="s">
        <v>252</v>
      </c>
      <c r="M3178" s="15" t="s">
        <v>14</v>
      </c>
      <c r="N3178" s="15" t="s">
        <v>7452</v>
      </c>
      <c r="O3178" s="15"/>
      <c r="P3178">
        <v>1.2326004098699999E-4</v>
      </c>
      <c r="Q3178" s="10"/>
      <c r="R3178">
        <f t="shared" si="103"/>
        <v>12.326004098699999</v>
      </c>
      <c r="S3178" s="15">
        <v>2</v>
      </c>
      <c r="T3178">
        <f t="shared" si="104"/>
        <v>98.608032789599989</v>
      </c>
      <c r="U3178" s="15" t="s">
        <v>1056</v>
      </c>
      <c r="V3178" s="15" t="s">
        <v>1057</v>
      </c>
    </row>
    <row r="3179" spans="1:22" ht="15" customHeight="1" x14ac:dyDescent="0.3">
      <c r="A3179" s="15" t="s">
        <v>21</v>
      </c>
      <c r="B3179" s="16">
        <v>43690</v>
      </c>
      <c r="C3179" s="16">
        <v>43690</v>
      </c>
      <c r="D3179" s="15">
        <f t="shared" si="105"/>
        <v>2019</v>
      </c>
      <c r="E3179" s="15" t="s">
        <v>390</v>
      </c>
      <c r="F3179" s="15" t="s">
        <v>474</v>
      </c>
      <c r="G3179" s="15"/>
      <c r="H3179" s="15"/>
      <c r="I3179" s="15"/>
      <c r="J3179" s="18">
        <v>4</v>
      </c>
      <c r="K3179" s="15" t="s">
        <v>234</v>
      </c>
      <c r="L3179" s="15" t="s">
        <v>252</v>
      </c>
      <c r="M3179" s="15" t="s">
        <v>14</v>
      </c>
      <c r="N3179" s="15" t="s">
        <v>7452</v>
      </c>
      <c r="O3179" s="15"/>
      <c r="P3179">
        <v>1.64997801455E-4</v>
      </c>
      <c r="Q3179" s="10"/>
      <c r="R3179">
        <f t="shared" ref="R3179:R3219" si="106">P3179*100000</f>
        <v>16.499780145500001</v>
      </c>
      <c r="S3179" s="15">
        <v>2</v>
      </c>
      <c r="T3179">
        <f t="shared" si="104"/>
        <v>131.99824116400001</v>
      </c>
      <c r="U3179" s="15" t="s">
        <v>1058</v>
      </c>
      <c r="V3179" s="15" t="s">
        <v>1059</v>
      </c>
    </row>
    <row r="3180" spans="1:22" ht="15" customHeight="1" x14ac:dyDescent="0.3">
      <c r="A3180" s="15" t="s">
        <v>21</v>
      </c>
      <c r="B3180" s="16">
        <v>43690</v>
      </c>
      <c r="C3180" s="16">
        <v>43690</v>
      </c>
      <c r="D3180" s="15">
        <f t="shared" si="105"/>
        <v>2019</v>
      </c>
      <c r="E3180" s="15" t="s">
        <v>390</v>
      </c>
      <c r="F3180" s="15" t="s">
        <v>474</v>
      </c>
      <c r="G3180" s="15"/>
      <c r="H3180" s="15"/>
      <c r="I3180" s="15"/>
      <c r="J3180" s="18">
        <v>10</v>
      </c>
      <c r="K3180" s="15" t="s">
        <v>234</v>
      </c>
      <c r="L3180" s="15" t="s">
        <v>252</v>
      </c>
      <c r="M3180" s="15" t="s">
        <v>7450</v>
      </c>
      <c r="N3180" s="15" t="s">
        <v>7453</v>
      </c>
      <c r="O3180" s="15"/>
      <c r="P3180">
        <v>5.5156038713500004E-4</v>
      </c>
      <c r="Q3180" s="10"/>
      <c r="R3180">
        <f t="shared" si="106"/>
        <v>55.156038713500003</v>
      </c>
      <c r="S3180" s="15">
        <v>2</v>
      </c>
      <c r="T3180">
        <f t="shared" ref="T3180:T3243" si="107">J3180*R3180*S3180</f>
        <v>1103.1207742700001</v>
      </c>
      <c r="U3180" s="15" t="s">
        <v>1060</v>
      </c>
      <c r="V3180" s="15" t="s">
        <v>1061</v>
      </c>
    </row>
    <row r="3181" spans="1:22" ht="15" customHeight="1" x14ac:dyDescent="0.3">
      <c r="A3181" s="15" t="s">
        <v>61</v>
      </c>
      <c r="B3181" s="16">
        <v>43697</v>
      </c>
      <c r="C3181" s="16">
        <v>43697</v>
      </c>
      <c r="D3181" s="15">
        <f t="shared" si="105"/>
        <v>2019</v>
      </c>
      <c r="E3181" s="15" t="s">
        <v>41</v>
      </c>
      <c r="F3181" s="15" t="s">
        <v>2440</v>
      </c>
      <c r="G3181" s="15"/>
      <c r="H3181" s="15"/>
      <c r="I3181" s="15"/>
      <c r="J3181" s="18">
        <v>0.5</v>
      </c>
      <c r="K3181" s="15" t="s">
        <v>263</v>
      </c>
      <c r="L3181" s="15" t="s">
        <v>240</v>
      </c>
      <c r="M3181" s="15" t="s">
        <v>12</v>
      </c>
      <c r="N3181" s="15" t="s">
        <v>7452</v>
      </c>
      <c r="O3181" s="15"/>
      <c r="P3181">
        <v>2.69346831036E-4</v>
      </c>
      <c r="Q3181" s="10"/>
      <c r="R3181">
        <f t="shared" si="106"/>
        <v>26.934683103600001</v>
      </c>
      <c r="S3181" s="15">
        <v>1</v>
      </c>
      <c r="T3181">
        <f t="shared" si="107"/>
        <v>13.467341551800001</v>
      </c>
      <c r="U3181" s="15" t="s">
        <v>1062</v>
      </c>
      <c r="V3181" s="15" t="s">
        <v>1063</v>
      </c>
    </row>
    <row r="3182" spans="1:22" ht="15" customHeight="1" x14ac:dyDescent="0.3">
      <c r="A3182" s="15" t="s">
        <v>61</v>
      </c>
      <c r="B3182" s="16">
        <v>43697</v>
      </c>
      <c r="C3182" s="16">
        <v>43697</v>
      </c>
      <c r="D3182" s="15">
        <f t="shared" si="105"/>
        <v>2019</v>
      </c>
      <c r="E3182" s="15" t="s">
        <v>41</v>
      </c>
      <c r="F3182" s="15" t="s">
        <v>2440</v>
      </c>
      <c r="G3182" s="15"/>
      <c r="H3182" s="15"/>
      <c r="I3182" s="15"/>
      <c r="J3182" s="18">
        <v>5</v>
      </c>
      <c r="K3182" s="15" t="s">
        <v>234</v>
      </c>
      <c r="L3182" s="15" t="s">
        <v>240</v>
      </c>
      <c r="M3182" s="15" t="s">
        <v>12</v>
      </c>
      <c r="N3182" s="15" t="s">
        <v>7453</v>
      </c>
      <c r="O3182" s="15"/>
      <c r="P3182">
        <v>5.5829269040999995E-4</v>
      </c>
      <c r="Q3182" s="10"/>
      <c r="R3182">
        <f t="shared" si="106"/>
        <v>55.829269040999996</v>
      </c>
      <c r="S3182" s="15">
        <v>2</v>
      </c>
      <c r="T3182">
        <f t="shared" si="107"/>
        <v>558.29269040999998</v>
      </c>
      <c r="U3182" s="15" t="s">
        <v>1064</v>
      </c>
      <c r="V3182" s="15" t="s">
        <v>1065</v>
      </c>
    </row>
    <row r="3183" spans="1:22" ht="15" customHeight="1" x14ac:dyDescent="0.3">
      <c r="A3183" s="15" t="s">
        <v>61</v>
      </c>
      <c r="B3183" s="16">
        <v>43697</v>
      </c>
      <c r="C3183" s="16">
        <v>43697</v>
      </c>
      <c r="D3183" s="15">
        <f t="shared" si="105"/>
        <v>2019</v>
      </c>
      <c r="E3183" s="15" t="s">
        <v>41</v>
      </c>
      <c r="F3183" s="15" t="s">
        <v>329</v>
      </c>
      <c r="G3183" s="15"/>
      <c r="H3183" s="15"/>
      <c r="I3183" s="15"/>
      <c r="J3183" s="18">
        <v>5</v>
      </c>
      <c r="K3183" s="15" t="s">
        <v>263</v>
      </c>
      <c r="L3183" s="15" t="s">
        <v>240</v>
      </c>
      <c r="M3183" s="15" t="s">
        <v>12</v>
      </c>
      <c r="N3183" s="15" t="s">
        <v>7452</v>
      </c>
      <c r="O3183" s="15"/>
      <c r="P3183">
        <v>1.39835017521E-4</v>
      </c>
      <c r="Q3183" s="10"/>
      <c r="R3183">
        <f t="shared" si="106"/>
        <v>13.9835017521</v>
      </c>
      <c r="S3183" s="15">
        <v>1</v>
      </c>
      <c r="T3183">
        <f t="shared" si="107"/>
        <v>69.917508760499999</v>
      </c>
      <c r="U3183" s="15" t="s">
        <v>1066</v>
      </c>
      <c r="V3183" s="15" t="s">
        <v>1067</v>
      </c>
    </row>
    <row r="3184" spans="1:22" ht="15" customHeight="1" x14ac:dyDescent="0.3">
      <c r="A3184" s="15" t="s">
        <v>61</v>
      </c>
      <c r="B3184" s="16">
        <v>43697</v>
      </c>
      <c r="C3184" s="16">
        <v>43697</v>
      </c>
      <c r="D3184" s="15">
        <f t="shared" si="105"/>
        <v>2019</v>
      </c>
      <c r="E3184" s="15" t="s">
        <v>41</v>
      </c>
      <c r="F3184" s="15" t="s">
        <v>2440</v>
      </c>
      <c r="G3184" s="15"/>
      <c r="H3184" s="15"/>
      <c r="I3184" s="15"/>
      <c r="J3184" s="18">
        <v>3</v>
      </c>
      <c r="K3184" s="15" t="s">
        <v>234</v>
      </c>
      <c r="L3184" s="15" t="s">
        <v>240</v>
      </c>
      <c r="M3184" s="15" t="s">
        <v>12</v>
      </c>
      <c r="N3184" s="15" t="s">
        <v>7452</v>
      </c>
      <c r="O3184" s="15"/>
      <c r="P3184">
        <v>4.0907178859600002E-4</v>
      </c>
      <c r="Q3184" s="10"/>
      <c r="R3184">
        <f t="shared" si="106"/>
        <v>40.907178859600002</v>
      </c>
      <c r="S3184" s="15">
        <v>2</v>
      </c>
      <c r="T3184">
        <f t="shared" si="107"/>
        <v>245.4430731576</v>
      </c>
      <c r="U3184" s="15" t="s">
        <v>1068</v>
      </c>
      <c r="V3184" s="15" t="s">
        <v>1069</v>
      </c>
    </row>
    <row r="3185" spans="1:22" ht="15" customHeight="1" x14ac:dyDescent="0.3">
      <c r="A3185" s="15" t="s">
        <v>32</v>
      </c>
      <c r="B3185" s="16">
        <v>43693</v>
      </c>
      <c r="C3185" s="16">
        <v>43693</v>
      </c>
      <c r="D3185" s="15">
        <f t="shared" si="105"/>
        <v>2019</v>
      </c>
      <c r="E3185" s="15" t="s">
        <v>41</v>
      </c>
      <c r="F3185" s="15" t="s">
        <v>2440</v>
      </c>
      <c r="G3185" s="15"/>
      <c r="H3185" s="15"/>
      <c r="I3185" s="15"/>
      <c r="J3185" s="18">
        <v>1</v>
      </c>
      <c r="K3185" s="15" t="s">
        <v>234</v>
      </c>
      <c r="L3185" s="15" t="s">
        <v>240</v>
      </c>
      <c r="M3185" s="15" t="s">
        <v>7450</v>
      </c>
      <c r="N3185" s="15" t="s">
        <v>7452</v>
      </c>
      <c r="O3185" s="15"/>
      <c r="P3185">
        <v>2.59191230224E-4</v>
      </c>
      <c r="Q3185" s="10"/>
      <c r="R3185">
        <f t="shared" si="106"/>
        <v>25.919123022400001</v>
      </c>
      <c r="S3185" s="15">
        <v>2</v>
      </c>
      <c r="T3185">
        <f t="shared" si="107"/>
        <v>51.838246044800002</v>
      </c>
      <c r="U3185" s="15" t="s">
        <v>1070</v>
      </c>
      <c r="V3185" s="15" t="s">
        <v>1071</v>
      </c>
    </row>
    <row r="3186" spans="1:22" ht="15" customHeight="1" x14ac:dyDescent="0.3">
      <c r="A3186" s="15" t="s">
        <v>59</v>
      </c>
      <c r="B3186" s="16">
        <v>43676</v>
      </c>
      <c r="C3186" s="16">
        <v>43676</v>
      </c>
      <c r="D3186" s="15">
        <f t="shared" si="105"/>
        <v>2019</v>
      </c>
      <c r="E3186" s="15" t="s">
        <v>342</v>
      </c>
      <c r="F3186" s="15" t="s">
        <v>238</v>
      </c>
      <c r="G3186" s="15"/>
      <c r="H3186" s="15"/>
      <c r="I3186" s="15" t="s">
        <v>1072</v>
      </c>
      <c r="J3186" s="18">
        <v>8</v>
      </c>
      <c r="K3186" s="15" t="s">
        <v>234</v>
      </c>
      <c r="L3186" s="15" t="s">
        <v>245</v>
      </c>
      <c r="M3186" s="15" t="s">
        <v>7450</v>
      </c>
      <c r="N3186" s="15" t="s">
        <v>7453</v>
      </c>
      <c r="O3186" s="15"/>
      <c r="P3186">
        <v>5.1373059346099996E-4</v>
      </c>
      <c r="Q3186" s="10"/>
      <c r="R3186">
        <f t="shared" si="106"/>
        <v>51.3730593461</v>
      </c>
      <c r="S3186" s="15">
        <v>2</v>
      </c>
      <c r="T3186">
        <f t="shared" si="107"/>
        <v>821.9689495376</v>
      </c>
      <c r="U3186" s="15" t="s">
        <v>1073</v>
      </c>
      <c r="V3186" s="15" t="s">
        <v>1074</v>
      </c>
    </row>
    <row r="3187" spans="1:22" ht="15" customHeight="1" x14ac:dyDescent="0.3">
      <c r="A3187" s="15" t="s">
        <v>59</v>
      </c>
      <c r="B3187" s="16">
        <v>43676</v>
      </c>
      <c r="C3187" s="16">
        <v>43676</v>
      </c>
      <c r="D3187" s="15">
        <f t="shared" si="105"/>
        <v>2019</v>
      </c>
      <c r="E3187" s="15" t="s">
        <v>342</v>
      </c>
      <c r="F3187" s="15" t="s">
        <v>2440</v>
      </c>
      <c r="G3187" s="15"/>
      <c r="H3187" s="15"/>
      <c r="I3187" s="15"/>
      <c r="J3187" s="18">
        <v>0.5</v>
      </c>
      <c r="K3187" s="15" t="s">
        <v>234</v>
      </c>
      <c r="L3187" s="15" t="s">
        <v>240</v>
      </c>
      <c r="M3187" s="15" t="s">
        <v>7450</v>
      </c>
      <c r="N3187" s="15" t="s">
        <v>7451</v>
      </c>
      <c r="O3187" s="15"/>
      <c r="P3187">
        <v>4.7697095026800001E-5</v>
      </c>
      <c r="Q3187" s="10"/>
      <c r="R3187">
        <f t="shared" si="106"/>
        <v>4.7697095026800005</v>
      </c>
      <c r="S3187" s="15">
        <v>2</v>
      </c>
      <c r="T3187">
        <f t="shared" si="107"/>
        <v>4.7697095026800005</v>
      </c>
      <c r="U3187" s="15" t="s">
        <v>1075</v>
      </c>
      <c r="V3187" s="15" t="s">
        <v>1076</v>
      </c>
    </row>
    <row r="3188" spans="1:22" ht="15" customHeight="1" x14ac:dyDescent="0.3">
      <c r="A3188" s="15" t="s">
        <v>59</v>
      </c>
      <c r="B3188" s="16">
        <v>43676</v>
      </c>
      <c r="C3188" s="16">
        <v>43676</v>
      </c>
      <c r="D3188" s="15">
        <f t="shared" si="105"/>
        <v>2019</v>
      </c>
      <c r="E3188" s="15" t="s">
        <v>342</v>
      </c>
      <c r="F3188" s="15" t="s">
        <v>2440</v>
      </c>
      <c r="G3188" s="15"/>
      <c r="H3188" s="15"/>
      <c r="I3188" s="15"/>
      <c r="J3188" s="18">
        <v>0.5</v>
      </c>
      <c r="K3188" s="15" t="s">
        <v>234</v>
      </c>
      <c r="L3188" s="15" t="s">
        <v>240</v>
      </c>
      <c r="M3188" s="15" t="s">
        <v>7450</v>
      </c>
      <c r="N3188" s="15" t="s">
        <v>7451</v>
      </c>
      <c r="O3188" s="15"/>
      <c r="P3188">
        <v>3.2508615104300002E-5</v>
      </c>
      <c r="Q3188" s="10"/>
      <c r="R3188">
        <f t="shared" si="106"/>
        <v>3.25086151043</v>
      </c>
      <c r="S3188" s="15">
        <v>2</v>
      </c>
      <c r="T3188">
        <f t="shared" si="107"/>
        <v>3.25086151043</v>
      </c>
      <c r="U3188" s="15" t="s">
        <v>1077</v>
      </c>
      <c r="V3188" s="15" t="s">
        <v>1078</v>
      </c>
    </row>
    <row r="3189" spans="1:22" ht="15" customHeight="1" x14ac:dyDescent="0.3">
      <c r="A3189" s="15" t="s">
        <v>59</v>
      </c>
      <c r="B3189" s="16">
        <v>43676</v>
      </c>
      <c r="C3189" s="16">
        <v>43676</v>
      </c>
      <c r="D3189" s="15">
        <f t="shared" si="105"/>
        <v>2019</v>
      </c>
      <c r="E3189" s="15" t="s">
        <v>342</v>
      </c>
      <c r="F3189" s="15" t="s">
        <v>806</v>
      </c>
      <c r="G3189" s="15"/>
      <c r="H3189" s="15"/>
      <c r="I3189" s="15" t="s">
        <v>1079</v>
      </c>
      <c r="J3189" s="18">
        <v>4</v>
      </c>
      <c r="K3189" s="15" t="s">
        <v>234</v>
      </c>
      <c r="L3189" s="15" t="s">
        <v>240</v>
      </c>
      <c r="M3189" s="15" t="s">
        <v>7450</v>
      </c>
      <c r="N3189" s="15" t="s">
        <v>7452</v>
      </c>
      <c r="O3189" s="15"/>
      <c r="P3189">
        <v>2.32609626235E-4</v>
      </c>
      <c r="Q3189" s="10"/>
      <c r="R3189">
        <f t="shared" si="106"/>
        <v>23.260962623499999</v>
      </c>
      <c r="S3189" s="15">
        <v>2</v>
      </c>
      <c r="T3189">
        <f t="shared" si="107"/>
        <v>186.08770098799999</v>
      </c>
      <c r="U3189" s="15" t="s">
        <v>1080</v>
      </c>
      <c r="V3189" s="15" t="s">
        <v>1081</v>
      </c>
    </row>
    <row r="3190" spans="1:22" ht="15" customHeight="1" x14ac:dyDescent="0.3">
      <c r="A3190" s="15" t="s">
        <v>59</v>
      </c>
      <c r="B3190" s="16">
        <v>43676</v>
      </c>
      <c r="C3190" s="16">
        <v>43676</v>
      </c>
      <c r="D3190" s="15">
        <f t="shared" si="105"/>
        <v>2019</v>
      </c>
      <c r="E3190" s="15" t="s">
        <v>342</v>
      </c>
      <c r="F3190" s="15" t="s">
        <v>806</v>
      </c>
      <c r="G3190" s="15"/>
      <c r="H3190" s="15"/>
      <c r="I3190" s="15" t="s">
        <v>1079</v>
      </c>
      <c r="J3190" s="18">
        <v>4</v>
      </c>
      <c r="K3190" s="15" t="s">
        <v>234</v>
      </c>
      <c r="L3190" s="15" t="s">
        <v>240</v>
      </c>
      <c r="M3190" s="15" t="s">
        <v>7450</v>
      </c>
      <c r="N3190" s="15" t="s">
        <v>7452</v>
      </c>
      <c r="O3190" s="15"/>
      <c r="P3190">
        <v>6.71079432008E-4</v>
      </c>
      <c r="Q3190" s="10"/>
      <c r="R3190">
        <f t="shared" si="106"/>
        <v>67.107943200799994</v>
      </c>
      <c r="S3190" s="15">
        <v>2</v>
      </c>
      <c r="T3190">
        <f t="shared" si="107"/>
        <v>536.86354560639995</v>
      </c>
      <c r="U3190" s="15" t="s">
        <v>1082</v>
      </c>
      <c r="V3190" s="15" t="s">
        <v>1083</v>
      </c>
    </row>
    <row r="3191" spans="1:22" ht="15" customHeight="1" x14ac:dyDescent="0.3">
      <c r="A3191" s="15" t="s">
        <v>60</v>
      </c>
      <c r="B3191" s="16">
        <v>43676</v>
      </c>
      <c r="C3191" s="16">
        <v>43676</v>
      </c>
      <c r="D3191" s="15">
        <f t="shared" si="105"/>
        <v>2019</v>
      </c>
      <c r="E3191" s="15" t="s">
        <v>390</v>
      </c>
      <c r="F3191" s="15" t="s">
        <v>2440</v>
      </c>
      <c r="G3191" s="15"/>
      <c r="H3191" s="15"/>
      <c r="I3191" s="15"/>
      <c r="J3191" s="18">
        <v>1</v>
      </c>
      <c r="K3191" s="15" t="s">
        <v>234</v>
      </c>
      <c r="L3191" s="15" t="s">
        <v>235</v>
      </c>
      <c r="M3191" s="15" t="s">
        <v>14</v>
      </c>
      <c r="N3191" s="15" t="s">
        <v>7452</v>
      </c>
      <c r="O3191" s="15"/>
      <c r="P3191">
        <v>1.03464765737E-4</v>
      </c>
      <c r="Q3191" s="10"/>
      <c r="R3191">
        <f t="shared" si="106"/>
        <v>10.3464765737</v>
      </c>
      <c r="S3191" s="15">
        <v>2</v>
      </c>
      <c r="T3191">
        <f t="shared" si="107"/>
        <v>20.692953147400001</v>
      </c>
      <c r="U3191" s="15" t="s">
        <v>1084</v>
      </c>
      <c r="V3191" s="15" t="s">
        <v>1085</v>
      </c>
    </row>
    <row r="3192" spans="1:22" ht="15" customHeight="1" x14ac:dyDescent="0.3">
      <c r="A3192" s="15" t="s">
        <v>60</v>
      </c>
      <c r="B3192" s="16">
        <v>43676</v>
      </c>
      <c r="C3192" s="16">
        <v>43676</v>
      </c>
      <c r="D3192" s="15">
        <f t="shared" si="105"/>
        <v>2019</v>
      </c>
      <c r="E3192" s="15" t="s">
        <v>390</v>
      </c>
      <c r="F3192" s="15" t="s">
        <v>2440</v>
      </c>
      <c r="G3192" s="15"/>
      <c r="H3192" s="15"/>
      <c r="I3192" s="15"/>
      <c r="J3192" s="18">
        <v>1</v>
      </c>
      <c r="K3192" s="15" t="s">
        <v>234</v>
      </c>
      <c r="L3192" s="15" t="s">
        <v>235</v>
      </c>
      <c r="M3192" s="15" t="s">
        <v>14</v>
      </c>
      <c r="N3192" s="15" t="s">
        <v>7452</v>
      </c>
      <c r="O3192" s="15"/>
      <c r="P3192">
        <v>1.1162224601799999E-4</v>
      </c>
      <c r="Q3192" s="10"/>
      <c r="R3192">
        <f t="shared" si="106"/>
        <v>11.1622246018</v>
      </c>
      <c r="S3192" s="15">
        <v>2</v>
      </c>
      <c r="T3192">
        <f t="shared" si="107"/>
        <v>22.3244492036</v>
      </c>
      <c r="U3192" s="15" t="s">
        <v>1086</v>
      </c>
      <c r="V3192" s="15" t="s">
        <v>1087</v>
      </c>
    </row>
    <row r="3193" spans="1:22" ht="15" customHeight="1" x14ac:dyDescent="0.3">
      <c r="A3193" s="55" t="s">
        <v>10159</v>
      </c>
      <c r="B3193" s="16">
        <v>42493</v>
      </c>
      <c r="C3193" s="16">
        <v>42493</v>
      </c>
      <c r="D3193" s="15">
        <f t="shared" si="105"/>
        <v>2016</v>
      </c>
      <c r="E3193" s="15" t="s">
        <v>27</v>
      </c>
      <c r="F3193" s="15" t="s">
        <v>266</v>
      </c>
      <c r="G3193" s="15"/>
      <c r="H3193" s="15"/>
      <c r="I3193" s="15"/>
      <c r="J3193" s="18">
        <v>0.5</v>
      </c>
      <c r="K3193" s="15" t="s">
        <v>263</v>
      </c>
      <c r="L3193" s="15" t="s">
        <v>235</v>
      </c>
      <c r="M3193" s="15" t="s">
        <v>14</v>
      </c>
      <c r="N3193" s="15" t="s">
        <v>7451</v>
      </c>
      <c r="O3193" s="15"/>
      <c r="P3193">
        <v>2.95329947347E-5</v>
      </c>
      <c r="Q3193" s="10"/>
      <c r="R3193">
        <f t="shared" si="106"/>
        <v>2.95329947347</v>
      </c>
      <c r="S3193" s="15">
        <v>1</v>
      </c>
      <c r="T3193">
        <f t="shared" si="107"/>
        <v>1.476649736735</v>
      </c>
      <c r="U3193" s="15" t="s">
        <v>1088</v>
      </c>
      <c r="V3193" s="15" t="s">
        <v>1089</v>
      </c>
    </row>
    <row r="3194" spans="1:22" ht="15" customHeight="1" x14ac:dyDescent="0.3">
      <c r="A3194" s="15" t="s">
        <v>872</v>
      </c>
      <c r="B3194" s="16">
        <v>43691</v>
      </c>
      <c r="C3194" s="16">
        <v>43691</v>
      </c>
      <c r="D3194" s="15">
        <f t="shared" si="105"/>
        <v>2019</v>
      </c>
      <c r="E3194" s="15" t="s">
        <v>166</v>
      </c>
      <c r="F3194" s="15" t="s">
        <v>360</v>
      </c>
      <c r="G3194" s="15"/>
      <c r="H3194" s="15"/>
      <c r="I3194" s="15"/>
      <c r="J3194" s="18">
        <v>1</v>
      </c>
      <c r="K3194" s="15" t="s">
        <v>234</v>
      </c>
      <c r="L3194" s="15" t="s">
        <v>240</v>
      </c>
      <c r="M3194" s="15" t="s">
        <v>7450</v>
      </c>
      <c r="N3194" s="15" t="s">
        <v>7451</v>
      </c>
      <c r="O3194" s="15"/>
      <c r="P3194">
        <v>1.14298848297E-4</v>
      </c>
      <c r="Q3194" s="10"/>
      <c r="R3194">
        <f t="shared" si="106"/>
        <v>11.429884829699999</v>
      </c>
      <c r="S3194" s="15">
        <v>2</v>
      </c>
      <c r="T3194">
        <f t="shared" si="107"/>
        <v>22.859769659399998</v>
      </c>
      <c r="U3194" s="15" t="s">
        <v>1090</v>
      </c>
      <c r="V3194" s="15" t="s">
        <v>1091</v>
      </c>
    </row>
    <row r="3195" spans="1:22" ht="15" customHeight="1" x14ac:dyDescent="0.3">
      <c r="A3195" s="15" t="s">
        <v>872</v>
      </c>
      <c r="B3195" s="16">
        <v>43691</v>
      </c>
      <c r="C3195" s="16">
        <v>43691</v>
      </c>
      <c r="D3195" s="15">
        <f t="shared" si="105"/>
        <v>2019</v>
      </c>
      <c r="E3195" s="15" t="s">
        <v>166</v>
      </c>
      <c r="F3195" s="15" t="s">
        <v>266</v>
      </c>
      <c r="G3195" s="15"/>
      <c r="H3195" s="15"/>
      <c r="I3195" s="15"/>
      <c r="J3195" s="18">
        <v>2</v>
      </c>
      <c r="K3195" s="15" t="s">
        <v>234</v>
      </c>
      <c r="L3195" s="15" t="s">
        <v>240</v>
      </c>
      <c r="M3195" s="15" t="s">
        <v>14</v>
      </c>
      <c r="N3195" s="15" t="s">
        <v>7452</v>
      </c>
      <c r="O3195" s="15"/>
      <c r="P3195">
        <v>7.9345597533799994E-5</v>
      </c>
      <c r="Q3195" s="10"/>
      <c r="R3195">
        <f t="shared" si="106"/>
        <v>7.9345597533799994</v>
      </c>
      <c r="S3195" s="15">
        <v>2</v>
      </c>
      <c r="T3195">
        <f t="shared" si="107"/>
        <v>31.738239013519998</v>
      </c>
      <c r="U3195" s="15" t="s">
        <v>1092</v>
      </c>
      <c r="V3195" s="15" t="s">
        <v>1093</v>
      </c>
    </row>
    <row r="3196" spans="1:22" ht="15" customHeight="1" x14ac:dyDescent="0.3">
      <c r="A3196" s="15" t="s">
        <v>872</v>
      </c>
      <c r="B3196" s="16">
        <v>43691</v>
      </c>
      <c r="C3196" s="16">
        <v>43691</v>
      </c>
      <c r="D3196" s="15">
        <f t="shared" si="105"/>
        <v>2019</v>
      </c>
      <c r="E3196" s="15" t="s">
        <v>166</v>
      </c>
      <c r="F3196" s="15" t="s">
        <v>266</v>
      </c>
      <c r="G3196" s="15"/>
      <c r="H3196" s="15"/>
      <c r="I3196" s="15"/>
      <c r="J3196" s="18">
        <v>2</v>
      </c>
      <c r="K3196" s="15" t="s">
        <v>234</v>
      </c>
      <c r="L3196" s="15" t="s">
        <v>240</v>
      </c>
      <c r="M3196" s="15" t="s">
        <v>14</v>
      </c>
      <c r="N3196" s="15" t="s">
        <v>7452</v>
      </c>
      <c r="O3196" s="15"/>
      <c r="P3196">
        <v>1.29614576329E-4</v>
      </c>
      <c r="Q3196" s="10"/>
      <c r="R3196">
        <f t="shared" si="106"/>
        <v>12.9614576329</v>
      </c>
      <c r="S3196" s="15">
        <v>2</v>
      </c>
      <c r="T3196">
        <f t="shared" si="107"/>
        <v>51.845830531600001</v>
      </c>
      <c r="U3196" s="15" t="s">
        <v>1094</v>
      </c>
      <c r="V3196" s="15" t="s">
        <v>1095</v>
      </c>
    </row>
    <row r="3197" spans="1:22" ht="15" customHeight="1" x14ac:dyDescent="0.3">
      <c r="A3197" s="15" t="s">
        <v>872</v>
      </c>
      <c r="B3197" s="16">
        <v>43691</v>
      </c>
      <c r="C3197" s="16">
        <v>43691</v>
      </c>
      <c r="D3197" s="15">
        <f t="shared" si="105"/>
        <v>2019</v>
      </c>
      <c r="E3197" s="15" t="s">
        <v>166</v>
      </c>
      <c r="F3197" s="15" t="s">
        <v>360</v>
      </c>
      <c r="G3197" s="15"/>
      <c r="H3197" s="15"/>
      <c r="I3197" s="15"/>
      <c r="J3197" s="18">
        <v>1</v>
      </c>
      <c r="K3197" s="15" t="s">
        <v>234</v>
      </c>
      <c r="L3197" s="15" t="s">
        <v>240</v>
      </c>
      <c r="M3197" s="15" t="s">
        <v>14</v>
      </c>
      <c r="N3197" s="15" t="s">
        <v>7452</v>
      </c>
      <c r="O3197" s="15"/>
      <c r="P3197">
        <v>2.36274108311E-4</v>
      </c>
      <c r="Q3197" s="10"/>
      <c r="R3197">
        <f t="shared" si="106"/>
        <v>23.627410831100001</v>
      </c>
      <c r="S3197" s="15">
        <v>2</v>
      </c>
      <c r="T3197">
        <f t="shared" si="107"/>
        <v>47.254821662200001</v>
      </c>
      <c r="U3197" s="15" t="s">
        <v>1096</v>
      </c>
      <c r="V3197" s="15" t="s">
        <v>1097</v>
      </c>
    </row>
    <row r="3198" spans="1:22" ht="15" customHeight="1" x14ac:dyDescent="0.3">
      <c r="A3198" s="15" t="s">
        <v>872</v>
      </c>
      <c r="B3198" s="16">
        <v>43691</v>
      </c>
      <c r="C3198" s="16">
        <v>43691</v>
      </c>
      <c r="D3198" s="15">
        <f t="shared" si="105"/>
        <v>2019</v>
      </c>
      <c r="E3198" s="15" t="s">
        <v>166</v>
      </c>
      <c r="F3198" s="15" t="s">
        <v>360</v>
      </c>
      <c r="G3198" s="15"/>
      <c r="H3198" s="15"/>
      <c r="I3198" s="15"/>
      <c r="J3198" s="18">
        <v>10</v>
      </c>
      <c r="K3198" s="15" t="s">
        <v>263</v>
      </c>
      <c r="L3198" s="15" t="s">
        <v>252</v>
      </c>
      <c r="M3198" s="15" t="s">
        <v>14</v>
      </c>
      <c r="N3198" s="15" t="s">
        <v>7453</v>
      </c>
      <c r="O3198" s="15"/>
      <c r="P3198">
        <v>3.9123821885E-4</v>
      </c>
      <c r="Q3198" s="10"/>
      <c r="R3198">
        <f t="shared" si="106"/>
        <v>39.123821884999998</v>
      </c>
      <c r="S3198" s="15">
        <v>1</v>
      </c>
      <c r="T3198">
        <f t="shared" si="107"/>
        <v>391.23821884999995</v>
      </c>
      <c r="U3198" s="15" t="s">
        <v>1098</v>
      </c>
      <c r="V3198" s="15" t="s">
        <v>1099</v>
      </c>
    </row>
    <row r="3199" spans="1:22" ht="15" customHeight="1" x14ac:dyDescent="0.3">
      <c r="A3199" s="15" t="s">
        <v>872</v>
      </c>
      <c r="B3199" s="16">
        <v>43691</v>
      </c>
      <c r="C3199" s="16">
        <v>43691</v>
      </c>
      <c r="D3199" s="15">
        <f t="shared" si="105"/>
        <v>2019</v>
      </c>
      <c r="E3199" s="15" t="s">
        <v>166</v>
      </c>
      <c r="F3199" s="15" t="s">
        <v>360</v>
      </c>
      <c r="G3199" s="15"/>
      <c r="H3199" s="15"/>
      <c r="I3199" s="15"/>
      <c r="J3199" s="18">
        <v>1</v>
      </c>
      <c r="K3199" s="15" t="s">
        <v>234</v>
      </c>
      <c r="L3199" s="15" t="s">
        <v>252</v>
      </c>
      <c r="M3199" s="15" t="s">
        <v>14</v>
      </c>
      <c r="N3199" s="15" t="s">
        <v>7451</v>
      </c>
      <c r="O3199" s="15"/>
      <c r="P3199">
        <v>6.2839285522700005E-5</v>
      </c>
      <c r="Q3199" s="10"/>
      <c r="R3199">
        <f t="shared" si="106"/>
        <v>6.2839285522700008</v>
      </c>
      <c r="S3199" s="15">
        <v>2</v>
      </c>
      <c r="T3199">
        <f t="shared" si="107"/>
        <v>12.567857104540002</v>
      </c>
      <c r="U3199" s="15" t="s">
        <v>1100</v>
      </c>
      <c r="V3199" s="15" t="s">
        <v>1101</v>
      </c>
    </row>
    <row r="3200" spans="1:22" ht="15" customHeight="1" x14ac:dyDescent="0.3">
      <c r="A3200" s="15" t="s">
        <v>872</v>
      </c>
      <c r="B3200" s="16">
        <v>43691</v>
      </c>
      <c r="C3200" s="16">
        <v>43691</v>
      </c>
      <c r="D3200" s="15">
        <f t="shared" si="105"/>
        <v>2019</v>
      </c>
      <c r="E3200" s="15" t="s">
        <v>166</v>
      </c>
      <c r="F3200" s="15" t="s">
        <v>360</v>
      </c>
      <c r="G3200" s="15"/>
      <c r="H3200" s="15"/>
      <c r="I3200" s="15"/>
      <c r="J3200" s="18">
        <v>0.01</v>
      </c>
      <c r="K3200" s="15" t="s">
        <v>234</v>
      </c>
      <c r="L3200" s="15" t="s">
        <v>252</v>
      </c>
      <c r="M3200" s="15" t="s">
        <v>14</v>
      </c>
      <c r="N3200" s="15" t="s">
        <v>7452</v>
      </c>
      <c r="O3200" s="15"/>
      <c r="P3200">
        <v>9.6560134983300007E-5</v>
      </c>
      <c r="Q3200" s="10"/>
      <c r="R3200">
        <f t="shared" si="106"/>
        <v>9.656013498330001</v>
      </c>
      <c r="S3200" s="15">
        <v>2</v>
      </c>
      <c r="T3200">
        <f t="shared" si="107"/>
        <v>0.19312026996660003</v>
      </c>
      <c r="U3200" s="15" t="s">
        <v>1102</v>
      </c>
      <c r="V3200" s="15" t="s">
        <v>1103</v>
      </c>
    </row>
    <row r="3201" spans="1:22" ht="15" customHeight="1" x14ac:dyDescent="0.3">
      <c r="A3201" s="15" t="s">
        <v>872</v>
      </c>
      <c r="B3201" s="16">
        <v>43691</v>
      </c>
      <c r="C3201" s="16">
        <v>43691</v>
      </c>
      <c r="D3201" s="15">
        <f t="shared" si="105"/>
        <v>2019</v>
      </c>
      <c r="E3201" s="15" t="s">
        <v>166</v>
      </c>
      <c r="F3201" s="15" t="s">
        <v>266</v>
      </c>
      <c r="G3201" s="15"/>
      <c r="H3201" s="15"/>
      <c r="I3201" s="15"/>
      <c r="J3201" s="18">
        <v>3</v>
      </c>
      <c r="K3201" s="15" t="s">
        <v>234</v>
      </c>
      <c r="L3201" s="15" t="s">
        <v>245</v>
      </c>
      <c r="M3201" s="15" t="s">
        <v>14</v>
      </c>
      <c r="N3201" s="15" t="s">
        <v>7452</v>
      </c>
      <c r="O3201" s="15"/>
      <c r="P3201">
        <v>3.05705814119E-4</v>
      </c>
      <c r="Q3201" s="10"/>
      <c r="R3201">
        <f t="shared" si="106"/>
        <v>30.570581411900001</v>
      </c>
      <c r="S3201" s="15">
        <v>2</v>
      </c>
      <c r="T3201">
        <f t="shared" si="107"/>
        <v>183.42348847139999</v>
      </c>
      <c r="U3201" s="15" t="s">
        <v>1104</v>
      </c>
      <c r="V3201" s="15" t="s">
        <v>1105</v>
      </c>
    </row>
    <row r="3202" spans="1:22" ht="15" customHeight="1" x14ac:dyDescent="0.3">
      <c r="A3202" s="15" t="s">
        <v>872</v>
      </c>
      <c r="B3202" s="16">
        <v>43691</v>
      </c>
      <c r="C3202" s="16">
        <v>43691</v>
      </c>
      <c r="D3202" s="15">
        <f t="shared" si="105"/>
        <v>2019</v>
      </c>
      <c r="E3202" s="15" t="s">
        <v>166</v>
      </c>
      <c r="F3202" s="15" t="s">
        <v>266</v>
      </c>
      <c r="G3202" s="15"/>
      <c r="H3202" s="15"/>
      <c r="I3202" s="15"/>
      <c r="J3202" s="18">
        <v>2</v>
      </c>
      <c r="K3202" s="15" t="s">
        <v>263</v>
      </c>
      <c r="L3202" s="15" t="s">
        <v>252</v>
      </c>
      <c r="M3202" s="15" t="s">
        <v>14</v>
      </c>
      <c r="N3202" s="15" t="s">
        <v>7451</v>
      </c>
      <c r="O3202" s="15"/>
      <c r="P3202">
        <v>3.2252921459099997E-4</v>
      </c>
      <c r="Q3202" s="10"/>
      <c r="R3202">
        <f t="shared" si="106"/>
        <v>32.252921459099994</v>
      </c>
      <c r="S3202" s="15">
        <v>1</v>
      </c>
      <c r="T3202">
        <f t="shared" si="107"/>
        <v>64.505842918199988</v>
      </c>
      <c r="U3202" s="15" t="s">
        <v>1106</v>
      </c>
      <c r="V3202" s="15" t="s">
        <v>1107</v>
      </c>
    </row>
    <row r="3203" spans="1:22" ht="15" customHeight="1" x14ac:dyDescent="0.3">
      <c r="A3203" s="15" t="s">
        <v>872</v>
      </c>
      <c r="B3203" s="16">
        <v>43691</v>
      </c>
      <c r="C3203" s="16">
        <v>43691</v>
      </c>
      <c r="D3203" s="15">
        <f t="shared" ref="D3203:D3266" si="108">YEAR(C3203)</f>
        <v>2019</v>
      </c>
      <c r="E3203" s="15" t="s">
        <v>166</v>
      </c>
      <c r="F3203" s="15" t="s">
        <v>266</v>
      </c>
      <c r="G3203" s="15"/>
      <c r="H3203" s="15"/>
      <c r="I3203" s="15"/>
      <c r="J3203" s="18">
        <v>1</v>
      </c>
      <c r="K3203" s="15" t="s">
        <v>239</v>
      </c>
      <c r="L3203" s="15" t="s">
        <v>252</v>
      </c>
      <c r="M3203" s="15" t="s">
        <v>14</v>
      </c>
      <c r="N3203" s="15" t="s">
        <v>7451</v>
      </c>
      <c r="O3203" s="15"/>
      <c r="P3203">
        <v>3.38350847997E-4</v>
      </c>
      <c r="Q3203" s="10"/>
      <c r="R3203">
        <f t="shared" si="106"/>
        <v>33.835084799699999</v>
      </c>
      <c r="S3203" s="15">
        <v>1</v>
      </c>
      <c r="T3203">
        <f t="shared" si="107"/>
        <v>33.835084799699999</v>
      </c>
      <c r="U3203" s="15" t="s">
        <v>1108</v>
      </c>
      <c r="V3203" s="15" t="s">
        <v>1109</v>
      </c>
    </row>
    <row r="3204" spans="1:22" ht="15" customHeight="1" x14ac:dyDescent="0.3">
      <c r="A3204" s="15" t="s">
        <v>872</v>
      </c>
      <c r="B3204" s="16">
        <v>43691</v>
      </c>
      <c r="C3204" s="16">
        <v>43691</v>
      </c>
      <c r="D3204" s="15">
        <f t="shared" si="108"/>
        <v>2019</v>
      </c>
      <c r="E3204" s="15" t="s">
        <v>166</v>
      </c>
      <c r="F3204" s="15" t="s">
        <v>266</v>
      </c>
      <c r="G3204" s="15"/>
      <c r="H3204" s="15"/>
      <c r="I3204" s="15"/>
      <c r="J3204" s="18">
        <v>2</v>
      </c>
      <c r="K3204" s="15" t="s">
        <v>234</v>
      </c>
      <c r="L3204" s="15" t="s">
        <v>240</v>
      </c>
      <c r="M3204" s="15" t="s">
        <v>14</v>
      </c>
      <c r="N3204" s="15" t="s">
        <v>7452</v>
      </c>
      <c r="O3204" s="15"/>
      <c r="P3204">
        <v>1.30705234065E-4</v>
      </c>
      <c r="Q3204" s="10"/>
      <c r="R3204">
        <f t="shared" si="106"/>
        <v>13.0705234065</v>
      </c>
      <c r="S3204" s="15">
        <v>2</v>
      </c>
      <c r="T3204">
        <f t="shared" si="107"/>
        <v>52.282093625999998</v>
      </c>
      <c r="U3204" s="15" t="s">
        <v>1110</v>
      </c>
      <c r="V3204" s="15" t="s">
        <v>1111</v>
      </c>
    </row>
    <row r="3205" spans="1:22" ht="15" customHeight="1" x14ac:dyDescent="0.3">
      <c r="A3205" s="15" t="s">
        <v>872</v>
      </c>
      <c r="B3205" s="16">
        <v>43691</v>
      </c>
      <c r="C3205" s="16">
        <v>43691</v>
      </c>
      <c r="D3205" s="15">
        <f t="shared" si="108"/>
        <v>2019</v>
      </c>
      <c r="E3205" s="15" t="s">
        <v>166</v>
      </c>
      <c r="F3205" s="15" t="s">
        <v>360</v>
      </c>
      <c r="G3205" s="15"/>
      <c r="H3205" s="15"/>
      <c r="I3205" s="15"/>
      <c r="J3205" s="18">
        <v>2</v>
      </c>
      <c r="K3205" s="15" t="s">
        <v>234</v>
      </c>
      <c r="L3205" s="15" t="s">
        <v>252</v>
      </c>
      <c r="M3205" s="15" t="s">
        <v>14</v>
      </c>
      <c r="N3205" s="15" t="s">
        <v>7451</v>
      </c>
      <c r="O3205" s="15"/>
      <c r="P3205">
        <v>9.5350836267999998E-5</v>
      </c>
      <c r="Q3205" s="10"/>
      <c r="R3205">
        <f t="shared" si="106"/>
        <v>9.5350836268000005</v>
      </c>
      <c r="S3205" s="15">
        <v>2</v>
      </c>
      <c r="T3205">
        <f t="shared" si="107"/>
        <v>38.140334507200002</v>
      </c>
      <c r="U3205" s="15" t="s">
        <v>1112</v>
      </c>
      <c r="V3205" s="15" t="s">
        <v>1113</v>
      </c>
    </row>
    <row r="3206" spans="1:22" ht="15" customHeight="1" x14ac:dyDescent="0.3">
      <c r="A3206" s="15" t="s">
        <v>872</v>
      </c>
      <c r="B3206" s="16">
        <v>43693</v>
      </c>
      <c r="C3206" s="16">
        <v>43693</v>
      </c>
      <c r="D3206" s="15">
        <f t="shared" si="108"/>
        <v>2019</v>
      </c>
      <c r="E3206" s="15" t="s">
        <v>166</v>
      </c>
      <c r="F3206" s="15" t="s">
        <v>360</v>
      </c>
      <c r="G3206" s="15"/>
      <c r="H3206" s="15"/>
      <c r="I3206" s="15"/>
      <c r="J3206" s="18">
        <v>2</v>
      </c>
      <c r="K3206" s="15" t="s">
        <v>234</v>
      </c>
      <c r="L3206" s="15" t="s">
        <v>245</v>
      </c>
      <c r="M3206" s="15" t="s">
        <v>7450</v>
      </c>
      <c r="N3206" s="15" t="s">
        <v>7452</v>
      </c>
      <c r="O3206" s="15"/>
      <c r="P3206">
        <v>7.7788347777800002E-5</v>
      </c>
      <c r="Q3206" s="10"/>
      <c r="R3206">
        <f t="shared" si="106"/>
        <v>7.7788347777800002</v>
      </c>
      <c r="S3206" s="15">
        <v>2</v>
      </c>
      <c r="T3206">
        <f t="shared" si="107"/>
        <v>31.115339111120001</v>
      </c>
      <c r="U3206" s="15" t="s">
        <v>1114</v>
      </c>
      <c r="V3206" s="15" t="s">
        <v>1115</v>
      </c>
    </row>
    <row r="3207" spans="1:22" ht="15" customHeight="1" x14ac:dyDescent="0.3">
      <c r="A3207" s="15" t="s">
        <v>872</v>
      </c>
      <c r="B3207" s="16">
        <v>43693</v>
      </c>
      <c r="C3207" s="16">
        <v>43693</v>
      </c>
      <c r="D3207" s="15">
        <f t="shared" si="108"/>
        <v>2019</v>
      </c>
      <c r="E3207" s="15" t="s">
        <v>41</v>
      </c>
      <c r="F3207" s="15" t="s">
        <v>360</v>
      </c>
      <c r="G3207" s="15"/>
      <c r="H3207" s="15"/>
      <c r="I3207" s="15"/>
      <c r="J3207" s="18">
        <v>1</v>
      </c>
      <c r="K3207" s="15" t="s">
        <v>234</v>
      </c>
      <c r="L3207" s="15" t="s">
        <v>240</v>
      </c>
      <c r="M3207" s="15" t="s">
        <v>14</v>
      </c>
      <c r="N3207" s="15" t="s">
        <v>7451</v>
      </c>
      <c r="O3207" s="15"/>
      <c r="P3207">
        <v>2.6374883539099998E-4</v>
      </c>
      <c r="Q3207" s="10"/>
      <c r="R3207">
        <f t="shared" si="106"/>
        <v>26.374883539099997</v>
      </c>
      <c r="S3207" s="15">
        <v>2</v>
      </c>
      <c r="T3207">
        <f t="shared" si="107"/>
        <v>52.749767078199994</v>
      </c>
      <c r="U3207" s="15" t="s">
        <v>1116</v>
      </c>
      <c r="V3207" s="15" t="s">
        <v>1117</v>
      </c>
    </row>
    <row r="3208" spans="1:22" ht="15" customHeight="1" x14ac:dyDescent="0.3">
      <c r="A3208" s="15" t="s">
        <v>872</v>
      </c>
      <c r="B3208" s="16">
        <v>43693</v>
      </c>
      <c r="C3208" s="16">
        <v>43693</v>
      </c>
      <c r="D3208" s="15">
        <f t="shared" si="108"/>
        <v>2019</v>
      </c>
      <c r="E3208" s="15" t="s">
        <v>166</v>
      </c>
      <c r="F3208" s="15" t="s">
        <v>266</v>
      </c>
      <c r="G3208" s="15"/>
      <c r="H3208" s="15"/>
      <c r="I3208" s="15"/>
      <c r="J3208" s="18">
        <v>5</v>
      </c>
      <c r="K3208" s="15" t="s">
        <v>239</v>
      </c>
      <c r="L3208" s="15" t="s">
        <v>252</v>
      </c>
      <c r="M3208" s="15" t="s">
        <v>14</v>
      </c>
      <c r="N3208" s="15" t="s">
        <v>7452</v>
      </c>
      <c r="O3208" s="15"/>
      <c r="P3208">
        <v>1.02373235496E-4</v>
      </c>
      <c r="Q3208" s="10"/>
      <c r="R3208">
        <f t="shared" si="106"/>
        <v>10.237323549599999</v>
      </c>
      <c r="S3208" s="15">
        <v>1</v>
      </c>
      <c r="T3208">
        <f t="shared" si="107"/>
        <v>51.186617747999996</v>
      </c>
      <c r="U3208" s="15" t="s">
        <v>1118</v>
      </c>
      <c r="V3208" s="15" t="s">
        <v>1119</v>
      </c>
    </row>
    <row r="3209" spans="1:22" ht="15" customHeight="1" x14ac:dyDescent="0.3">
      <c r="A3209" s="15" t="s">
        <v>872</v>
      </c>
      <c r="B3209" s="16">
        <v>43693</v>
      </c>
      <c r="C3209" s="16">
        <v>43693</v>
      </c>
      <c r="D3209" s="15">
        <f t="shared" si="108"/>
        <v>2019</v>
      </c>
      <c r="E3209" s="15" t="s">
        <v>166</v>
      </c>
      <c r="F3209" s="15" t="s">
        <v>367</v>
      </c>
      <c r="G3209" s="15"/>
      <c r="H3209" s="15"/>
      <c r="I3209" s="15"/>
      <c r="J3209" s="18">
        <v>1</v>
      </c>
      <c r="K3209" s="15" t="s">
        <v>234</v>
      </c>
      <c r="L3209" s="15" t="s">
        <v>252</v>
      </c>
      <c r="M3209" s="15" t="s">
        <v>14</v>
      </c>
      <c r="N3209" s="15" t="s">
        <v>7452</v>
      </c>
      <c r="O3209" s="15"/>
      <c r="P3209">
        <v>1.29481858532E-4</v>
      </c>
      <c r="Q3209" s="10"/>
      <c r="R3209">
        <f t="shared" si="106"/>
        <v>12.9481858532</v>
      </c>
      <c r="S3209" s="15">
        <v>2</v>
      </c>
      <c r="T3209">
        <f t="shared" si="107"/>
        <v>25.8963717064</v>
      </c>
      <c r="U3209" s="15" t="s">
        <v>1120</v>
      </c>
      <c r="V3209" s="15" t="s">
        <v>1121</v>
      </c>
    </row>
    <row r="3210" spans="1:22" ht="15" customHeight="1" x14ac:dyDescent="0.3">
      <c r="A3210" s="15" t="s">
        <v>872</v>
      </c>
      <c r="B3210" s="16">
        <v>43693</v>
      </c>
      <c r="C3210" s="16">
        <v>43693</v>
      </c>
      <c r="D3210" s="15">
        <f t="shared" si="108"/>
        <v>2019</v>
      </c>
      <c r="E3210" s="15" t="s">
        <v>166</v>
      </c>
      <c r="F3210" s="15" t="s">
        <v>266</v>
      </c>
      <c r="G3210" s="15"/>
      <c r="H3210" s="15"/>
      <c r="I3210" s="15"/>
      <c r="J3210" s="18">
        <v>5</v>
      </c>
      <c r="K3210" s="15" t="s">
        <v>234</v>
      </c>
      <c r="L3210" s="15" t="s">
        <v>252</v>
      </c>
      <c r="M3210" s="15" t="s">
        <v>14</v>
      </c>
      <c r="N3210" s="15" t="s">
        <v>7452</v>
      </c>
      <c r="O3210" s="15"/>
      <c r="P3210">
        <v>2.7449148988600001E-4</v>
      </c>
      <c r="Q3210" s="10"/>
      <c r="R3210">
        <f t="shared" si="106"/>
        <v>27.449148988600001</v>
      </c>
      <c r="S3210" s="15">
        <v>2</v>
      </c>
      <c r="T3210">
        <f t="shared" si="107"/>
        <v>274.49148988600001</v>
      </c>
      <c r="U3210" s="15" t="s">
        <v>1122</v>
      </c>
      <c r="V3210" s="15" t="s">
        <v>1123</v>
      </c>
    </row>
    <row r="3211" spans="1:22" ht="15" customHeight="1" x14ac:dyDescent="0.3">
      <c r="A3211" s="15" t="s">
        <v>872</v>
      </c>
      <c r="B3211" s="16">
        <v>43693</v>
      </c>
      <c r="C3211" s="16">
        <v>43693</v>
      </c>
      <c r="D3211" s="15">
        <f t="shared" si="108"/>
        <v>2019</v>
      </c>
      <c r="E3211" s="15" t="s">
        <v>166</v>
      </c>
      <c r="F3211" s="15" t="s">
        <v>266</v>
      </c>
      <c r="G3211" s="15"/>
      <c r="H3211" s="15"/>
      <c r="I3211" s="15"/>
      <c r="J3211" s="18">
        <v>3</v>
      </c>
      <c r="K3211" s="15" t="s">
        <v>234</v>
      </c>
      <c r="L3211" s="15" t="s">
        <v>252</v>
      </c>
      <c r="M3211" s="15" t="s">
        <v>14</v>
      </c>
      <c r="N3211" s="15" t="s">
        <v>7452</v>
      </c>
      <c r="O3211" s="15"/>
      <c r="P3211">
        <v>6.5364419196900004E-4</v>
      </c>
      <c r="Q3211" s="10"/>
      <c r="R3211">
        <f t="shared" si="106"/>
        <v>65.364419196900002</v>
      </c>
      <c r="S3211" s="15">
        <v>2</v>
      </c>
      <c r="T3211">
        <f t="shared" si="107"/>
        <v>392.18651518140001</v>
      </c>
      <c r="U3211" s="15" t="s">
        <v>1124</v>
      </c>
      <c r="V3211" s="15" t="s">
        <v>1125</v>
      </c>
    </row>
    <row r="3212" spans="1:22" ht="15" customHeight="1" x14ac:dyDescent="0.3">
      <c r="A3212" s="15" t="s">
        <v>26</v>
      </c>
      <c r="B3212" s="16">
        <v>43692</v>
      </c>
      <c r="C3212" s="16">
        <v>43692</v>
      </c>
      <c r="D3212" s="15">
        <f t="shared" si="108"/>
        <v>2019</v>
      </c>
      <c r="E3212" s="15" t="s">
        <v>379</v>
      </c>
      <c r="F3212" s="15" t="s">
        <v>363</v>
      </c>
      <c r="G3212" s="15"/>
      <c r="H3212" s="15"/>
      <c r="I3212" s="15"/>
      <c r="J3212" s="18">
        <v>0.5</v>
      </c>
      <c r="K3212" s="15" t="s">
        <v>234</v>
      </c>
      <c r="L3212" s="15" t="s">
        <v>240</v>
      </c>
      <c r="M3212" s="15" t="s">
        <v>14</v>
      </c>
      <c r="N3212" s="15" t="s">
        <v>7452</v>
      </c>
      <c r="O3212" s="15"/>
      <c r="P3212">
        <v>7.7398991782800004E-5</v>
      </c>
      <c r="Q3212" s="10"/>
      <c r="R3212">
        <f t="shared" si="106"/>
        <v>7.73989917828</v>
      </c>
      <c r="S3212" s="15">
        <v>2</v>
      </c>
      <c r="T3212">
        <f t="shared" si="107"/>
        <v>7.73989917828</v>
      </c>
      <c r="U3212" s="15" t="s">
        <v>1126</v>
      </c>
      <c r="V3212" s="15" t="s">
        <v>1127</v>
      </c>
    </row>
    <row r="3213" spans="1:22" ht="15" customHeight="1" x14ac:dyDescent="0.3">
      <c r="A3213" s="15" t="s">
        <v>26</v>
      </c>
      <c r="B3213" s="16">
        <v>43692</v>
      </c>
      <c r="C3213" s="16">
        <v>43692</v>
      </c>
      <c r="D3213" s="15">
        <f t="shared" si="108"/>
        <v>2019</v>
      </c>
      <c r="E3213" s="15" t="s">
        <v>379</v>
      </c>
      <c r="F3213" s="15" t="s">
        <v>363</v>
      </c>
      <c r="G3213" s="15"/>
      <c r="H3213" s="15"/>
      <c r="I3213" s="15"/>
      <c r="J3213" s="18">
        <v>3</v>
      </c>
      <c r="K3213" s="15" t="s">
        <v>234</v>
      </c>
      <c r="L3213" s="15" t="s">
        <v>240</v>
      </c>
      <c r="M3213" s="15" t="s">
        <v>14</v>
      </c>
      <c r="N3213" s="15" t="s">
        <v>7452</v>
      </c>
      <c r="O3213" s="15"/>
      <c r="P3213">
        <v>2.3188931711699999E-4</v>
      </c>
      <c r="Q3213" s="10"/>
      <c r="R3213">
        <f t="shared" si="106"/>
        <v>23.1889317117</v>
      </c>
      <c r="S3213" s="15">
        <v>2</v>
      </c>
      <c r="T3213">
        <f t="shared" si="107"/>
        <v>139.13359027019999</v>
      </c>
      <c r="U3213" s="15" t="s">
        <v>1128</v>
      </c>
      <c r="V3213" s="15" t="s">
        <v>1129</v>
      </c>
    </row>
    <row r="3214" spans="1:22" ht="15" customHeight="1" x14ac:dyDescent="0.3">
      <c r="A3214" s="15" t="s">
        <v>26</v>
      </c>
      <c r="B3214" s="16">
        <v>43692</v>
      </c>
      <c r="C3214" s="16">
        <v>43692</v>
      </c>
      <c r="D3214" s="15">
        <f t="shared" si="108"/>
        <v>2019</v>
      </c>
      <c r="E3214" s="15" t="s">
        <v>379</v>
      </c>
      <c r="F3214" s="15" t="s">
        <v>335</v>
      </c>
      <c r="G3214" s="15" t="s">
        <v>952</v>
      </c>
      <c r="H3214" s="15" t="s">
        <v>43</v>
      </c>
      <c r="I3214" s="15"/>
      <c r="J3214" s="18">
        <v>5</v>
      </c>
      <c r="K3214" s="15" t="s">
        <v>234</v>
      </c>
      <c r="L3214" s="15" t="s">
        <v>240</v>
      </c>
      <c r="M3214" s="15" t="s">
        <v>14</v>
      </c>
      <c r="N3214" s="15" t="s">
        <v>7453</v>
      </c>
      <c r="O3214" s="15"/>
      <c r="P3214">
        <v>4.9038353267600004E-4</v>
      </c>
      <c r="Q3214" s="10"/>
      <c r="R3214">
        <f t="shared" si="106"/>
        <v>49.038353267600002</v>
      </c>
      <c r="S3214" s="15">
        <v>2</v>
      </c>
      <c r="T3214">
        <f t="shared" si="107"/>
        <v>490.38353267600002</v>
      </c>
      <c r="U3214" s="15" t="s">
        <v>1130</v>
      </c>
      <c r="V3214" s="15" t="s">
        <v>1131</v>
      </c>
    </row>
    <row r="3215" spans="1:22" ht="15" customHeight="1" x14ac:dyDescent="0.3">
      <c r="A3215" s="15" t="s">
        <v>26</v>
      </c>
      <c r="B3215" s="16">
        <v>43692</v>
      </c>
      <c r="C3215" s="16">
        <v>43692</v>
      </c>
      <c r="D3215" s="15">
        <f t="shared" si="108"/>
        <v>2019</v>
      </c>
      <c r="E3215" s="15" t="s">
        <v>379</v>
      </c>
      <c r="F3215" s="15" t="s">
        <v>335</v>
      </c>
      <c r="G3215" s="15" t="s">
        <v>952</v>
      </c>
      <c r="H3215" s="15" t="s">
        <v>43</v>
      </c>
      <c r="I3215" s="15" t="s">
        <v>1132</v>
      </c>
      <c r="J3215" s="18">
        <v>5</v>
      </c>
      <c r="K3215" s="15" t="s">
        <v>234</v>
      </c>
      <c r="L3215" s="15" t="s">
        <v>240</v>
      </c>
      <c r="M3215" s="15" t="s">
        <v>14</v>
      </c>
      <c r="N3215" s="15" t="s">
        <v>7453</v>
      </c>
      <c r="O3215" s="15"/>
      <c r="P3215">
        <v>1.81468598219E-3</v>
      </c>
      <c r="Q3215" s="10"/>
      <c r="R3215">
        <f t="shared" si="106"/>
        <v>181.468598219</v>
      </c>
      <c r="S3215" s="15">
        <v>2</v>
      </c>
      <c r="T3215">
        <f t="shared" si="107"/>
        <v>1814.68598219</v>
      </c>
      <c r="U3215" s="15" t="s">
        <v>1133</v>
      </c>
      <c r="V3215" s="15" t="s">
        <v>1134</v>
      </c>
    </row>
    <row r="3216" spans="1:22" ht="15" customHeight="1" x14ac:dyDescent="0.3">
      <c r="A3216" s="15" t="s">
        <v>26</v>
      </c>
      <c r="B3216" s="16">
        <v>43692</v>
      </c>
      <c r="C3216" s="16">
        <v>43692</v>
      </c>
      <c r="D3216" s="15">
        <f t="shared" si="108"/>
        <v>2019</v>
      </c>
      <c r="E3216" s="15" t="s">
        <v>379</v>
      </c>
      <c r="F3216" s="15" t="s">
        <v>363</v>
      </c>
      <c r="G3216" s="15" t="s">
        <v>952</v>
      </c>
      <c r="H3216" s="15" t="s">
        <v>43</v>
      </c>
      <c r="I3216" s="15"/>
      <c r="J3216" s="18">
        <v>5</v>
      </c>
      <c r="K3216" s="15" t="s">
        <v>234</v>
      </c>
      <c r="L3216" s="15" t="s">
        <v>240</v>
      </c>
      <c r="M3216" s="15" t="s">
        <v>14</v>
      </c>
      <c r="N3216" s="15" t="s">
        <v>7453</v>
      </c>
      <c r="O3216" s="15"/>
      <c r="P3216">
        <v>1.6563034897E-4</v>
      </c>
      <c r="Q3216" s="10"/>
      <c r="R3216">
        <f t="shared" si="106"/>
        <v>16.563034897000001</v>
      </c>
      <c r="S3216" s="15">
        <v>2</v>
      </c>
      <c r="T3216">
        <f t="shared" si="107"/>
        <v>165.63034897</v>
      </c>
      <c r="U3216" s="15" t="s">
        <v>1135</v>
      </c>
      <c r="V3216" s="15" t="s">
        <v>1136</v>
      </c>
    </row>
    <row r="3217" spans="1:22" ht="15" customHeight="1" x14ac:dyDescent="0.3">
      <c r="A3217" s="15" t="s">
        <v>26</v>
      </c>
      <c r="B3217" s="16">
        <v>43692</v>
      </c>
      <c r="C3217" s="16">
        <v>43692</v>
      </c>
      <c r="D3217" s="15">
        <f t="shared" si="108"/>
        <v>2019</v>
      </c>
      <c r="E3217" s="15" t="s">
        <v>379</v>
      </c>
      <c r="F3217" s="15" t="s">
        <v>363</v>
      </c>
      <c r="G3217" s="15" t="s">
        <v>952</v>
      </c>
      <c r="H3217" s="15" t="s">
        <v>43</v>
      </c>
      <c r="I3217" s="15"/>
      <c r="J3217" s="18">
        <v>3</v>
      </c>
      <c r="K3217" s="15" t="s">
        <v>239</v>
      </c>
      <c r="L3217" s="15" t="s">
        <v>240</v>
      </c>
      <c r="M3217" s="15" t="s">
        <v>14</v>
      </c>
      <c r="N3217" s="15" t="s">
        <v>7453</v>
      </c>
      <c r="O3217" s="15"/>
      <c r="P3217">
        <v>1.3710121406300001E-3</v>
      </c>
      <c r="Q3217" s="10"/>
      <c r="R3217">
        <f t="shared" si="106"/>
        <v>137.10121406300001</v>
      </c>
      <c r="S3217" s="15">
        <v>1</v>
      </c>
      <c r="T3217">
        <f t="shared" si="107"/>
        <v>411.30364218900002</v>
      </c>
      <c r="U3217" s="15" t="s">
        <v>1137</v>
      </c>
      <c r="V3217" s="15" t="s">
        <v>1138</v>
      </c>
    </row>
    <row r="3218" spans="1:22" ht="15" customHeight="1" x14ac:dyDescent="0.3">
      <c r="A3218" s="15" t="s">
        <v>26</v>
      </c>
      <c r="B3218" s="16">
        <v>43692</v>
      </c>
      <c r="C3218" s="16">
        <v>43692</v>
      </c>
      <c r="D3218" s="15">
        <f t="shared" si="108"/>
        <v>2019</v>
      </c>
      <c r="E3218" s="15" t="s">
        <v>379</v>
      </c>
      <c r="F3218" s="15" t="s">
        <v>363</v>
      </c>
      <c r="G3218" s="15" t="s">
        <v>952</v>
      </c>
      <c r="H3218" s="15" t="s">
        <v>43</v>
      </c>
      <c r="I3218" s="15"/>
      <c r="J3218" s="18">
        <v>3</v>
      </c>
      <c r="K3218" s="15" t="s">
        <v>239</v>
      </c>
      <c r="L3218" s="15" t="s">
        <v>240</v>
      </c>
      <c r="M3218" s="15" t="s">
        <v>7450</v>
      </c>
      <c r="N3218" s="15" t="s">
        <v>7453</v>
      </c>
      <c r="O3218" s="15"/>
      <c r="P3218">
        <v>4.5587685345699997E-4</v>
      </c>
      <c r="Q3218" s="10"/>
      <c r="R3218">
        <f t="shared" si="106"/>
        <v>45.587685345699995</v>
      </c>
      <c r="S3218" s="15">
        <v>1</v>
      </c>
      <c r="T3218">
        <f t="shared" si="107"/>
        <v>136.7630560371</v>
      </c>
      <c r="U3218" s="15" t="s">
        <v>1139</v>
      </c>
      <c r="V3218" s="15" t="s">
        <v>1140</v>
      </c>
    </row>
    <row r="3219" spans="1:22" ht="15" customHeight="1" x14ac:dyDescent="0.3">
      <c r="A3219" s="15" t="s">
        <v>26</v>
      </c>
      <c r="B3219" s="16">
        <v>43692</v>
      </c>
      <c r="C3219" s="16">
        <v>43692</v>
      </c>
      <c r="D3219" s="15">
        <f t="shared" si="108"/>
        <v>2019</v>
      </c>
      <c r="E3219" s="15" t="s">
        <v>379</v>
      </c>
      <c r="F3219" s="15" t="s">
        <v>335</v>
      </c>
      <c r="G3219" s="15" t="s">
        <v>952</v>
      </c>
      <c r="H3219" s="15" t="s">
        <v>43</v>
      </c>
      <c r="I3219" s="15"/>
      <c r="J3219" s="18">
        <v>3</v>
      </c>
      <c r="K3219" s="15" t="s">
        <v>239</v>
      </c>
      <c r="L3219" s="15" t="s">
        <v>240</v>
      </c>
      <c r="M3219" s="15" t="s">
        <v>14</v>
      </c>
      <c r="N3219" s="15" t="s">
        <v>7453</v>
      </c>
      <c r="O3219" s="15"/>
      <c r="P3219">
        <v>3.2293740990600001E-4</v>
      </c>
      <c r="Q3219" s="10"/>
      <c r="R3219">
        <f t="shared" si="106"/>
        <v>32.2937409906</v>
      </c>
      <c r="S3219" s="15">
        <v>1</v>
      </c>
      <c r="T3219">
        <f t="shared" si="107"/>
        <v>96.8812229718</v>
      </c>
      <c r="U3219" s="15" t="s">
        <v>1141</v>
      </c>
      <c r="V3219" s="15" t="s">
        <v>1142</v>
      </c>
    </row>
    <row r="3220" spans="1:22" ht="15" customHeight="1" x14ac:dyDescent="0.3">
      <c r="A3220" s="15" t="s">
        <v>26</v>
      </c>
      <c r="B3220" s="16">
        <v>43692</v>
      </c>
      <c r="C3220" s="16">
        <v>43692</v>
      </c>
      <c r="D3220" s="15">
        <f t="shared" si="108"/>
        <v>2019</v>
      </c>
      <c r="E3220" s="15" t="s">
        <v>379</v>
      </c>
      <c r="F3220" s="15" t="s">
        <v>363</v>
      </c>
      <c r="G3220" s="15" t="s">
        <v>952</v>
      </c>
      <c r="H3220" s="15" t="s">
        <v>43</v>
      </c>
      <c r="I3220" s="15"/>
      <c r="J3220" s="18">
        <v>2</v>
      </c>
      <c r="K3220" s="15" t="s">
        <v>234</v>
      </c>
      <c r="L3220" s="15" t="s">
        <v>240</v>
      </c>
      <c r="M3220" s="15" t="s">
        <v>14</v>
      </c>
      <c r="N3220" s="15" t="s">
        <v>7453</v>
      </c>
      <c r="O3220" s="15"/>
      <c r="P3220">
        <v>9.0987449622499997E-4</v>
      </c>
      <c r="Q3220" s="10"/>
      <c r="R3220">
        <f>P3220*100000</f>
        <v>90.987449622499994</v>
      </c>
      <c r="S3220" s="15">
        <v>2</v>
      </c>
      <c r="T3220">
        <f t="shared" si="107"/>
        <v>363.94979848999998</v>
      </c>
      <c r="U3220" s="15" t="s">
        <v>1143</v>
      </c>
      <c r="V3220" s="15" t="s">
        <v>1144</v>
      </c>
    </row>
    <row r="3221" spans="1:22" ht="15" customHeight="1" x14ac:dyDescent="0.3">
      <c r="A3221" s="15" t="s">
        <v>26</v>
      </c>
      <c r="B3221" s="16">
        <v>43692</v>
      </c>
      <c r="C3221" s="16">
        <v>43692</v>
      </c>
      <c r="D3221" s="15">
        <f t="shared" si="108"/>
        <v>2019</v>
      </c>
      <c r="E3221" s="15" t="s">
        <v>379</v>
      </c>
      <c r="F3221" s="15" t="s">
        <v>363</v>
      </c>
      <c r="G3221" s="15" t="s">
        <v>952</v>
      </c>
      <c r="H3221" s="15" t="s">
        <v>43</v>
      </c>
      <c r="I3221" s="15"/>
      <c r="J3221" s="18">
        <v>2</v>
      </c>
      <c r="K3221" s="15" t="s">
        <v>234</v>
      </c>
      <c r="L3221" s="15" t="s">
        <v>240</v>
      </c>
      <c r="M3221" s="15" t="s">
        <v>14</v>
      </c>
      <c r="N3221" s="15" t="s">
        <v>7453</v>
      </c>
      <c r="O3221" s="15"/>
      <c r="P3221">
        <v>5.5603055345200005E-4</v>
      </c>
      <c r="Q3221" s="10"/>
      <c r="R3221">
        <f t="shared" ref="R3221:R3284" si="109">P3221*100000</f>
        <v>55.603055345200005</v>
      </c>
      <c r="S3221" s="15">
        <v>2</v>
      </c>
      <c r="T3221">
        <f t="shared" si="107"/>
        <v>222.41222138080002</v>
      </c>
      <c r="U3221" s="15" t="s">
        <v>1145</v>
      </c>
      <c r="V3221" s="15" t="s">
        <v>1146</v>
      </c>
    </row>
    <row r="3222" spans="1:22" ht="15" customHeight="1" x14ac:dyDescent="0.3">
      <c r="A3222" s="15" t="s">
        <v>26</v>
      </c>
      <c r="B3222" s="16">
        <v>43692</v>
      </c>
      <c r="C3222" s="16">
        <v>43692</v>
      </c>
      <c r="D3222" s="15">
        <f t="shared" si="108"/>
        <v>2019</v>
      </c>
      <c r="E3222" s="15" t="s">
        <v>379</v>
      </c>
      <c r="F3222" s="15" t="s">
        <v>281</v>
      </c>
      <c r="G3222" s="15" t="s">
        <v>952</v>
      </c>
      <c r="H3222" s="15" t="s">
        <v>43</v>
      </c>
      <c r="I3222" s="15" t="s">
        <v>1132</v>
      </c>
      <c r="J3222" s="18">
        <v>5</v>
      </c>
      <c r="K3222" s="15" t="s">
        <v>234</v>
      </c>
      <c r="L3222" s="15" t="s">
        <v>245</v>
      </c>
      <c r="M3222" s="15" t="s">
        <v>14</v>
      </c>
      <c r="N3222" s="15" t="s">
        <v>7453</v>
      </c>
      <c r="O3222" s="15"/>
      <c r="P3222">
        <v>3.80405206864E-4</v>
      </c>
      <c r="Q3222" s="10"/>
      <c r="R3222">
        <f t="shared" si="109"/>
        <v>38.040520686400001</v>
      </c>
      <c r="S3222" s="15">
        <v>2</v>
      </c>
      <c r="T3222">
        <f t="shared" si="107"/>
        <v>380.40520686399998</v>
      </c>
      <c r="U3222" s="15" t="s">
        <v>1147</v>
      </c>
      <c r="V3222" s="15" t="s">
        <v>1148</v>
      </c>
    </row>
    <row r="3223" spans="1:22" ht="15" customHeight="1" x14ac:dyDescent="0.3">
      <c r="A3223" s="15" t="s">
        <v>26</v>
      </c>
      <c r="B3223" s="16">
        <v>43692</v>
      </c>
      <c r="C3223" s="16">
        <v>43692</v>
      </c>
      <c r="D3223" s="15">
        <f t="shared" si="108"/>
        <v>2019</v>
      </c>
      <c r="E3223" s="15" t="s">
        <v>379</v>
      </c>
      <c r="F3223" s="15" t="s">
        <v>238</v>
      </c>
      <c r="G3223" s="15" t="s">
        <v>952</v>
      </c>
      <c r="H3223" s="15" t="s">
        <v>43</v>
      </c>
      <c r="I3223" s="15"/>
      <c r="J3223" s="18">
        <v>2</v>
      </c>
      <c r="K3223" s="15" t="s">
        <v>234</v>
      </c>
      <c r="L3223" s="15" t="s">
        <v>240</v>
      </c>
      <c r="M3223" s="15" t="s">
        <v>14</v>
      </c>
      <c r="N3223" s="15" t="s">
        <v>7452</v>
      </c>
      <c r="O3223" s="15"/>
      <c r="P3223">
        <v>4.7218480267800003E-4</v>
      </c>
      <c r="Q3223" s="10"/>
      <c r="R3223">
        <f t="shared" si="109"/>
        <v>47.218480267800004</v>
      </c>
      <c r="S3223" s="15">
        <v>2</v>
      </c>
      <c r="T3223">
        <f t="shared" si="107"/>
        <v>188.87392107120002</v>
      </c>
      <c r="U3223" s="15" t="s">
        <v>1149</v>
      </c>
      <c r="V3223" s="15" t="s">
        <v>1150</v>
      </c>
    </row>
    <row r="3224" spans="1:22" ht="15" customHeight="1" x14ac:dyDescent="0.3">
      <c r="A3224" s="15" t="s">
        <v>26</v>
      </c>
      <c r="B3224" s="16">
        <v>43692</v>
      </c>
      <c r="C3224" s="16">
        <v>43692</v>
      </c>
      <c r="D3224" s="15">
        <f t="shared" si="108"/>
        <v>2019</v>
      </c>
      <c r="E3224" s="15" t="s">
        <v>379</v>
      </c>
      <c r="F3224" s="15" t="s">
        <v>335</v>
      </c>
      <c r="G3224" s="15" t="s">
        <v>952</v>
      </c>
      <c r="H3224" s="15" t="s">
        <v>43</v>
      </c>
      <c r="I3224" s="15"/>
      <c r="J3224" s="18">
        <v>2</v>
      </c>
      <c r="K3224" s="15" t="s">
        <v>234</v>
      </c>
      <c r="L3224" s="15" t="s">
        <v>240</v>
      </c>
      <c r="M3224" s="15" t="s">
        <v>14</v>
      </c>
      <c r="N3224" s="15" t="s">
        <v>7452</v>
      </c>
      <c r="O3224" s="15"/>
      <c r="P3224">
        <v>1.7383000000000001E-4</v>
      </c>
      <c r="Q3224" s="10"/>
      <c r="R3224">
        <f t="shared" si="109"/>
        <v>17.382999999999999</v>
      </c>
      <c r="S3224" s="15">
        <v>2</v>
      </c>
      <c r="T3224">
        <f t="shared" si="107"/>
        <v>69.531999999999996</v>
      </c>
      <c r="U3224" s="15" t="s">
        <v>1151</v>
      </c>
      <c r="V3224" s="15" t="s">
        <v>1152</v>
      </c>
    </row>
    <row r="3225" spans="1:22" ht="15" customHeight="1" x14ac:dyDescent="0.3">
      <c r="A3225" s="15" t="s">
        <v>26</v>
      </c>
      <c r="B3225" s="16">
        <v>43692</v>
      </c>
      <c r="C3225" s="16">
        <v>43692</v>
      </c>
      <c r="D3225" s="15">
        <f t="shared" si="108"/>
        <v>2019</v>
      </c>
      <c r="E3225" s="15" t="s">
        <v>379</v>
      </c>
      <c r="F3225" s="15" t="s">
        <v>238</v>
      </c>
      <c r="G3225" s="15" t="s">
        <v>952</v>
      </c>
      <c r="H3225" s="15" t="s">
        <v>43</v>
      </c>
      <c r="I3225" s="15"/>
      <c r="J3225" s="18">
        <v>2</v>
      </c>
      <c r="K3225" s="15" t="s">
        <v>239</v>
      </c>
      <c r="L3225" s="15" t="s">
        <v>240</v>
      </c>
      <c r="M3225" s="15" t="s">
        <v>14</v>
      </c>
      <c r="N3225" s="15" t="s">
        <v>7452</v>
      </c>
      <c r="O3225" s="15"/>
      <c r="P3225">
        <v>2.2269657258699999E-4</v>
      </c>
      <c r="Q3225" s="10"/>
      <c r="R3225">
        <f t="shared" si="109"/>
        <v>22.269657258699997</v>
      </c>
      <c r="S3225" s="15">
        <v>1</v>
      </c>
      <c r="T3225">
        <f t="shared" si="107"/>
        <v>44.539314517399994</v>
      </c>
      <c r="U3225" s="15" t="s">
        <v>1153</v>
      </c>
      <c r="V3225" s="15" t="s">
        <v>1154</v>
      </c>
    </row>
    <row r="3226" spans="1:22" ht="15" customHeight="1" x14ac:dyDescent="0.3">
      <c r="A3226" s="15" t="s">
        <v>51</v>
      </c>
      <c r="B3226" s="16">
        <v>43683</v>
      </c>
      <c r="C3226" s="16">
        <v>43683</v>
      </c>
      <c r="D3226" s="15">
        <f t="shared" si="108"/>
        <v>2019</v>
      </c>
      <c r="E3226" s="15" t="s">
        <v>379</v>
      </c>
      <c r="F3226" s="15" t="s">
        <v>329</v>
      </c>
      <c r="G3226" s="15"/>
      <c r="H3226" s="15"/>
      <c r="I3226" s="15"/>
      <c r="J3226" s="18">
        <v>5</v>
      </c>
      <c r="K3226" s="15" t="s">
        <v>239</v>
      </c>
      <c r="L3226" s="15" t="s">
        <v>235</v>
      </c>
      <c r="M3226" s="15" t="s">
        <v>14</v>
      </c>
      <c r="N3226" s="15" t="s">
        <v>7452</v>
      </c>
      <c r="O3226" s="15"/>
      <c r="P3226">
        <v>3.8307381356000002E-4</v>
      </c>
      <c r="Q3226" s="10"/>
      <c r="R3226">
        <f t="shared" si="109"/>
        <v>38.307381356</v>
      </c>
      <c r="S3226" s="15">
        <v>1</v>
      </c>
      <c r="T3226">
        <f t="shared" si="107"/>
        <v>191.53690678000001</v>
      </c>
      <c r="U3226" s="15" t="s">
        <v>1155</v>
      </c>
      <c r="V3226" s="15" t="s">
        <v>1156</v>
      </c>
    </row>
    <row r="3227" spans="1:22" ht="15" customHeight="1" x14ac:dyDescent="0.3">
      <c r="A3227" s="15" t="s">
        <v>51</v>
      </c>
      <c r="B3227" s="16">
        <v>43683</v>
      </c>
      <c r="C3227" s="16">
        <v>43683</v>
      </c>
      <c r="D3227" s="15">
        <f t="shared" si="108"/>
        <v>2019</v>
      </c>
      <c r="E3227" s="15" t="s">
        <v>379</v>
      </c>
      <c r="F3227" s="15" t="s">
        <v>301</v>
      </c>
      <c r="G3227" s="15" t="s">
        <v>944</v>
      </c>
      <c r="H3227" s="15" t="s">
        <v>43</v>
      </c>
      <c r="I3227" s="15"/>
      <c r="J3227" s="18">
        <v>3</v>
      </c>
      <c r="K3227" s="15" t="s">
        <v>263</v>
      </c>
      <c r="L3227" s="15" t="s">
        <v>252</v>
      </c>
      <c r="M3227" s="15" t="s">
        <v>14</v>
      </c>
      <c r="N3227" s="15" t="s">
        <v>7453</v>
      </c>
      <c r="O3227" s="15"/>
      <c r="P3227">
        <v>5.3067374064399997E-4</v>
      </c>
      <c r="Q3227" s="10"/>
      <c r="R3227">
        <f t="shared" si="109"/>
        <v>53.067374064399999</v>
      </c>
      <c r="S3227" s="15">
        <v>1</v>
      </c>
      <c r="T3227">
        <f t="shared" si="107"/>
        <v>159.20212219320001</v>
      </c>
      <c r="U3227" s="15" t="s">
        <v>1157</v>
      </c>
      <c r="V3227" s="15" t="s">
        <v>1158</v>
      </c>
    </row>
    <row r="3228" spans="1:22" ht="15" customHeight="1" x14ac:dyDescent="0.3">
      <c r="A3228" s="15" t="s">
        <v>51</v>
      </c>
      <c r="B3228" s="16">
        <v>43683</v>
      </c>
      <c r="C3228" s="16">
        <v>43683</v>
      </c>
      <c r="D3228" s="15">
        <f t="shared" si="108"/>
        <v>2019</v>
      </c>
      <c r="E3228" s="15" t="s">
        <v>379</v>
      </c>
      <c r="F3228" s="15" t="s">
        <v>329</v>
      </c>
      <c r="G3228" s="15"/>
      <c r="H3228" s="15"/>
      <c r="I3228" s="15"/>
      <c r="J3228" s="18">
        <v>2</v>
      </c>
      <c r="K3228" s="15" t="s">
        <v>234</v>
      </c>
      <c r="L3228" s="15" t="s">
        <v>235</v>
      </c>
      <c r="M3228" s="15" t="s">
        <v>14</v>
      </c>
      <c r="N3228" s="15" t="s">
        <v>7452</v>
      </c>
      <c r="O3228" s="15"/>
      <c r="P3228">
        <v>3.5713038363699998E-4</v>
      </c>
      <c r="Q3228" s="10"/>
      <c r="R3228">
        <f t="shared" si="109"/>
        <v>35.713038363700001</v>
      </c>
      <c r="S3228" s="15">
        <v>2</v>
      </c>
      <c r="T3228">
        <f t="shared" si="107"/>
        <v>142.8521534548</v>
      </c>
      <c r="U3228" s="15" t="s">
        <v>1159</v>
      </c>
      <c r="V3228" s="15" t="s">
        <v>1160</v>
      </c>
    </row>
    <row r="3229" spans="1:22" ht="15" customHeight="1" x14ac:dyDescent="0.3">
      <c r="A3229" s="15" t="s">
        <v>51</v>
      </c>
      <c r="B3229" s="16">
        <v>43683</v>
      </c>
      <c r="C3229" s="16">
        <v>43683</v>
      </c>
      <c r="D3229" s="15">
        <f t="shared" si="108"/>
        <v>2019</v>
      </c>
      <c r="E3229" s="15" t="s">
        <v>379</v>
      </c>
      <c r="F3229" s="15" t="s">
        <v>329</v>
      </c>
      <c r="G3229" s="15"/>
      <c r="H3229" s="15"/>
      <c r="I3229" s="15"/>
      <c r="J3229" s="18">
        <v>2</v>
      </c>
      <c r="K3229" s="15" t="s">
        <v>263</v>
      </c>
      <c r="L3229" s="15" t="s">
        <v>235</v>
      </c>
      <c r="M3229" s="15" t="s">
        <v>14</v>
      </c>
      <c r="N3229" s="15" t="s">
        <v>7452</v>
      </c>
      <c r="O3229" s="15"/>
      <c r="P3229">
        <v>2.7526000877899998E-4</v>
      </c>
      <c r="Q3229" s="10"/>
      <c r="R3229">
        <f t="shared" si="109"/>
        <v>27.526000877899996</v>
      </c>
      <c r="S3229" s="15">
        <v>1</v>
      </c>
      <c r="T3229">
        <f t="shared" si="107"/>
        <v>55.052001755799992</v>
      </c>
      <c r="U3229" s="15" t="s">
        <v>1161</v>
      </c>
      <c r="V3229" s="15" t="s">
        <v>1162</v>
      </c>
    </row>
    <row r="3230" spans="1:22" ht="15" customHeight="1" x14ac:dyDescent="0.3">
      <c r="A3230" s="15" t="s">
        <v>1163</v>
      </c>
      <c r="B3230" s="16">
        <v>43697</v>
      </c>
      <c r="C3230" s="16">
        <v>43697</v>
      </c>
      <c r="D3230" s="15">
        <f t="shared" si="108"/>
        <v>2019</v>
      </c>
      <c r="E3230" s="15" t="s">
        <v>390</v>
      </c>
      <c r="F3230" s="15" t="s">
        <v>238</v>
      </c>
      <c r="G3230" s="15" t="s">
        <v>901</v>
      </c>
      <c r="H3230" s="15" t="s">
        <v>43</v>
      </c>
      <c r="I3230" s="15"/>
      <c r="J3230" s="18">
        <v>0.5</v>
      </c>
      <c r="K3230" s="15" t="s">
        <v>234</v>
      </c>
      <c r="L3230" s="15" t="s">
        <v>252</v>
      </c>
      <c r="M3230" s="15" t="s">
        <v>14</v>
      </c>
      <c r="N3230" s="15" t="s">
        <v>7452</v>
      </c>
      <c r="O3230" s="15"/>
      <c r="P3230">
        <v>1.27846348047E-4</v>
      </c>
      <c r="Q3230" s="10"/>
      <c r="R3230">
        <f t="shared" si="109"/>
        <v>12.7846348047</v>
      </c>
      <c r="S3230" s="15">
        <v>2</v>
      </c>
      <c r="T3230">
        <f t="shared" si="107"/>
        <v>12.7846348047</v>
      </c>
      <c r="U3230" s="15" t="s">
        <v>1164</v>
      </c>
      <c r="V3230" s="15" t="s">
        <v>1165</v>
      </c>
    </row>
    <row r="3231" spans="1:22" ht="15" customHeight="1" x14ac:dyDescent="0.3">
      <c r="A3231" s="15" t="s">
        <v>1167</v>
      </c>
      <c r="B3231" s="16">
        <v>43679</v>
      </c>
      <c r="C3231" s="16">
        <v>43679</v>
      </c>
      <c r="D3231" s="15">
        <f t="shared" si="108"/>
        <v>2019</v>
      </c>
      <c r="E3231" s="15" t="s">
        <v>1166</v>
      </c>
      <c r="F3231" s="15" t="s">
        <v>238</v>
      </c>
      <c r="G3231" s="15"/>
      <c r="H3231" s="15"/>
      <c r="I3231" s="15"/>
      <c r="J3231" s="18">
        <v>1</v>
      </c>
      <c r="K3231" s="15" t="s">
        <v>234</v>
      </c>
      <c r="L3231" s="15" t="s">
        <v>240</v>
      </c>
      <c r="M3231" s="15" t="s">
        <v>14</v>
      </c>
      <c r="N3231" s="15" t="s">
        <v>7452</v>
      </c>
      <c r="O3231" s="15"/>
      <c r="P3231">
        <v>7.7070765362900002E-5</v>
      </c>
      <c r="Q3231" s="10"/>
      <c r="R3231">
        <f t="shared" si="109"/>
        <v>7.7070765362900007</v>
      </c>
      <c r="S3231" s="15">
        <v>2</v>
      </c>
      <c r="T3231">
        <f t="shared" si="107"/>
        <v>15.414153072580001</v>
      </c>
      <c r="U3231" s="15" t="s">
        <v>1168</v>
      </c>
      <c r="V3231" s="15" t="s">
        <v>1169</v>
      </c>
    </row>
    <row r="3232" spans="1:22" ht="15" customHeight="1" x14ac:dyDescent="0.3">
      <c r="A3232" s="15" t="s">
        <v>1167</v>
      </c>
      <c r="B3232" s="16">
        <v>43679</v>
      </c>
      <c r="C3232" s="16">
        <v>43679</v>
      </c>
      <c r="D3232" s="15">
        <f t="shared" si="108"/>
        <v>2019</v>
      </c>
      <c r="E3232" s="15" t="s">
        <v>1166</v>
      </c>
      <c r="F3232" s="15" t="s">
        <v>2440</v>
      </c>
      <c r="G3232" s="15"/>
      <c r="H3232" s="15"/>
      <c r="I3232" s="15"/>
      <c r="J3232" s="18">
        <v>2</v>
      </c>
      <c r="K3232" s="15" t="s">
        <v>234</v>
      </c>
      <c r="L3232" s="15" t="s">
        <v>252</v>
      </c>
      <c r="M3232" s="15" t="s">
        <v>14</v>
      </c>
      <c r="N3232" s="15" t="s">
        <v>7452</v>
      </c>
      <c r="O3232" s="15"/>
      <c r="P3232">
        <v>1.0737324508E-4</v>
      </c>
      <c r="Q3232" s="10"/>
      <c r="R3232">
        <f t="shared" si="109"/>
        <v>10.737324508</v>
      </c>
      <c r="S3232" s="15">
        <v>2</v>
      </c>
      <c r="T3232">
        <f t="shared" si="107"/>
        <v>42.949298032000002</v>
      </c>
      <c r="U3232" s="15" t="s">
        <v>1170</v>
      </c>
      <c r="V3232" s="15" t="s">
        <v>1171</v>
      </c>
    </row>
    <row r="3233" spans="1:22" ht="15" customHeight="1" x14ac:dyDescent="0.3">
      <c r="A3233" s="15" t="s">
        <v>80</v>
      </c>
      <c r="B3233" s="16">
        <v>43679</v>
      </c>
      <c r="C3233" s="16">
        <v>43679</v>
      </c>
      <c r="D3233" s="15">
        <f t="shared" si="108"/>
        <v>2019</v>
      </c>
      <c r="E3233" s="15" t="s">
        <v>1166</v>
      </c>
      <c r="F3233" s="15" t="s">
        <v>238</v>
      </c>
      <c r="G3233" s="15"/>
      <c r="H3233" s="15"/>
      <c r="I3233" s="15"/>
      <c r="J3233" s="18">
        <v>10</v>
      </c>
      <c r="K3233" s="15" t="s">
        <v>234</v>
      </c>
      <c r="L3233" s="15" t="s">
        <v>245</v>
      </c>
      <c r="M3233" s="15" t="s">
        <v>14</v>
      </c>
      <c r="N3233" s="15" t="s">
        <v>7453</v>
      </c>
      <c r="O3233" s="15"/>
      <c r="P3233">
        <v>2.18048817385E-4</v>
      </c>
      <c r="Q3233" s="10"/>
      <c r="R3233">
        <f t="shared" si="109"/>
        <v>21.804881738500001</v>
      </c>
      <c r="S3233" s="15">
        <v>2</v>
      </c>
      <c r="T3233">
        <f t="shared" si="107"/>
        <v>436.09763477000001</v>
      </c>
      <c r="U3233" s="15" t="s">
        <v>1172</v>
      </c>
      <c r="V3233" s="15" t="s">
        <v>1173</v>
      </c>
    </row>
    <row r="3234" spans="1:22" ht="15" customHeight="1" x14ac:dyDescent="0.3">
      <c r="A3234" s="15" t="s">
        <v>80</v>
      </c>
      <c r="B3234" s="16">
        <v>43679</v>
      </c>
      <c r="C3234" s="16">
        <v>43679</v>
      </c>
      <c r="D3234" s="15">
        <f t="shared" si="108"/>
        <v>2019</v>
      </c>
      <c r="E3234" s="15" t="s">
        <v>1166</v>
      </c>
      <c r="F3234" s="15" t="s">
        <v>238</v>
      </c>
      <c r="G3234" s="15"/>
      <c r="H3234" s="15"/>
      <c r="I3234" s="15"/>
      <c r="J3234" s="18">
        <v>0.25</v>
      </c>
      <c r="K3234" s="15" t="s">
        <v>234</v>
      </c>
      <c r="L3234" s="15" t="s">
        <v>240</v>
      </c>
      <c r="M3234" s="15" t="s">
        <v>14</v>
      </c>
      <c r="N3234" s="15" t="s">
        <v>7452</v>
      </c>
      <c r="O3234" s="15"/>
      <c r="P3234">
        <v>9.2126495238899997E-5</v>
      </c>
      <c r="Q3234" s="10"/>
      <c r="R3234">
        <f t="shared" si="109"/>
        <v>9.2126495238900006</v>
      </c>
      <c r="S3234" s="15">
        <v>2</v>
      </c>
      <c r="T3234">
        <f t="shared" si="107"/>
        <v>4.6063247619450003</v>
      </c>
      <c r="U3234" s="15" t="s">
        <v>1174</v>
      </c>
      <c r="V3234" s="15" t="s">
        <v>1175</v>
      </c>
    </row>
    <row r="3235" spans="1:22" ht="15" customHeight="1" x14ac:dyDescent="0.3">
      <c r="A3235" s="15" t="s">
        <v>80</v>
      </c>
      <c r="B3235" s="16">
        <v>43679</v>
      </c>
      <c r="C3235" s="16">
        <v>43679</v>
      </c>
      <c r="D3235" s="15">
        <f t="shared" si="108"/>
        <v>2019</v>
      </c>
      <c r="E3235" s="15" t="s">
        <v>1166</v>
      </c>
      <c r="F3235" s="15" t="s">
        <v>238</v>
      </c>
      <c r="G3235" s="15"/>
      <c r="H3235" s="15"/>
      <c r="I3235" s="15"/>
      <c r="J3235" s="18">
        <v>7</v>
      </c>
      <c r="K3235" s="15" t="s">
        <v>234</v>
      </c>
      <c r="L3235" s="15" t="s">
        <v>245</v>
      </c>
      <c r="M3235" s="15" t="s">
        <v>14</v>
      </c>
      <c r="N3235" s="15" t="s">
        <v>7453</v>
      </c>
      <c r="O3235" s="15"/>
      <c r="P3235">
        <v>2.5402945019799999E-4</v>
      </c>
      <c r="Q3235" s="10"/>
      <c r="R3235">
        <f t="shared" si="109"/>
        <v>25.402945019800001</v>
      </c>
      <c r="S3235" s="15">
        <v>2</v>
      </c>
      <c r="T3235">
        <f t="shared" si="107"/>
        <v>355.64123027720001</v>
      </c>
      <c r="U3235" s="15" t="s">
        <v>1176</v>
      </c>
      <c r="V3235" s="15" t="s">
        <v>1177</v>
      </c>
    </row>
    <row r="3236" spans="1:22" ht="15" customHeight="1" x14ac:dyDescent="0.3">
      <c r="A3236" s="15" t="s">
        <v>79</v>
      </c>
      <c r="B3236" s="16">
        <v>43691</v>
      </c>
      <c r="C3236" s="16">
        <v>43691</v>
      </c>
      <c r="D3236" s="15">
        <f t="shared" si="108"/>
        <v>2019</v>
      </c>
      <c r="E3236" s="15" t="s">
        <v>1178</v>
      </c>
      <c r="F3236" s="15" t="s">
        <v>363</v>
      </c>
      <c r="G3236" s="15"/>
      <c r="H3236" s="15"/>
      <c r="I3236" s="15"/>
      <c r="J3236" s="18">
        <v>1</v>
      </c>
      <c r="K3236" s="15" t="s">
        <v>234</v>
      </c>
      <c r="L3236" s="15" t="s">
        <v>252</v>
      </c>
      <c r="M3236" s="15" t="s">
        <v>7450</v>
      </c>
      <c r="N3236" s="15" t="s">
        <v>7451</v>
      </c>
      <c r="O3236" s="15"/>
      <c r="P3236">
        <v>2.2717255161000001E-4</v>
      </c>
      <c r="Q3236" s="10"/>
      <c r="R3236">
        <f t="shared" si="109"/>
        <v>22.717255161000001</v>
      </c>
      <c r="S3236" s="15">
        <v>2</v>
      </c>
      <c r="T3236">
        <f t="shared" si="107"/>
        <v>45.434510322000001</v>
      </c>
      <c r="U3236" s="15" t="s">
        <v>1179</v>
      </c>
      <c r="V3236" s="15" t="s">
        <v>1180</v>
      </c>
    </row>
    <row r="3237" spans="1:22" ht="15" customHeight="1" x14ac:dyDescent="0.3">
      <c r="A3237" s="15" t="s">
        <v>79</v>
      </c>
      <c r="B3237" s="16">
        <v>43691</v>
      </c>
      <c r="C3237" s="16">
        <v>43691</v>
      </c>
      <c r="D3237" s="15">
        <f t="shared" si="108"/>
        <v>2019</v>
      </c>
      <c r="E3237" s="15" t="s">
        <v>1178</v>
      </c>
      <c r="F3237" s="15" t="s">
        <v>238</v>
      </c>
      <c r="G3237" s="15"/>
      <c r="H3237" s="15"/>
      <c r="I3237" s="15"/>
      <c r="J3237" s="18">
        <v>2</v>
      </c>
      <c r="K3237" s="15" t="s">
        <v>239</v>
      </c>
      <c r="L3237" s="15" t="s">
        <v>252</v>
      </c>
      <c r="M3237" s="15" t="s">
        <v>14</v>
      </c>
      <c r="N3237" s="15" t="s">
        <v>7452</v>
      </c>
      <c r="O3237" s="15"/>
      <c r="P3237">
        <v>1.7985078732099999E-4</v>
      </c>
      <c r="Q3237" s="10"/>
      <c r="R3237">
        <f t="shared" si="109"/>
        <v>17.9850787321</v>
      </c>
      <c r="S3237" s="15">
        <v>1</v>
      </c>
      <c r="T3237">
        <f t="shared" si="107"/>
        <v>35.9701574642</v>
      </c>
      <c r="U3237" s="15" t="s">
        <v>1181</v>
      </c>
      <c r="V3237" s="15" t="s">
        <v>1182</v>
      </c>
    </row>
    <row r="3238" spans="1:22" ht="15" customHeight="1" x14ac:dyDescent="0.3">
      <c r="A3238" s="15" t="s">
        <v>79</v>
      </c>
      <c r="B3238" s="16">
        <v>43691</v>
      </c>
      <c r="C3238" s="16">
        <v>43691</v>
      </c>
      <c r="D3238" s="15">
        <f t="shared" si="108"/>
        <v>2019</v>
      </c>
      <c r="E3238" s="15" t="s">
        <v>1178</v>
      </c>
      <c r="F3238" s="15" t="s">
        <v>238</v>
      </c>
      <c r="G3238" s="15"/>
      <c r="H3238" s="15"/>
      <c r="I3238" s="15"/>
      <c r="J3238" s="18">
        <v>2</v>
      </c>
      <c r="K3238" s="15" t="s">
        <v>239</v>
      </c>
      <c r="L3238" s="15" t="s">
        <v>240</v>
      </c>
      <c r="M3238" s="15" t="s">
        <v>14</v>
      </c>
      <c r="N3238" s="15" t="s">
        <v>7452</v>
      </c>
      <c r="O3238" s="15"/>
      <c r="P3238">
        <v>2.95651165511E-4</v>
      </c>
      <c r="Q3238" s="10"/>
      <c r="R3238">
        <f t="shared" si="109"/>
        <v>29.565116551100001</v>
      </c>
      <c r="S3238" s="15">
        <v>1</v>
      </c>
      <c r="T3238">
        <f t="shared" si="107"/>
        <v>59.130233102200002</v>
      </c>
      <c r="U3238" s="15" t="s">
        <v>1183</v>
      </c>
      <c r="V3238" s="15" t="s">
        <v>1184</v>
      </c>
    </row>
    <row r="3239" spans="1:22" ht="15" customHeight="1" x14ac:dyDescent="0.3">
      <c r="A3239" s="15" t="s">
        <v>79</v>
      </c>
      <c r="B3239" s="16">
        <v>43691</v>
      </c>
      <c r="C3239" s="16">
        <v>43691</v>
      </c>
      <c r="D3239" s="15">
        <f t="shared" si="108"/>
        <v>2019</v>
      </c>
      <c r="E3239" s="15" t="s">
        <v>1178</v>
      </c>
      <c r="F3239" s="15" t="s">
        <v>238</v>
      </c>
      <c r="G3239" s="15"/>
      <c r="H3239" s="15"/>
      <c r="I3239" s="15"/>
      <c r="J3239" s="18">
        <v>2</v>
      </c>
      <c r="K3239" s="15" t="s">
        <v>234</v>
      </c>
      <c r="L3239" s="15" t="s">
        <v>252</v>
      </c>
      <c r="M3239" s="15" t="s">
        <v>14</v>
      </c>
      <c r="N3239" s="15" t="s">
        <v>7452</v>
      </c>
      <c r="O3239" s="15"/>
      <c r="P3239">
        <v>1.3854301617900001E-4</v>
      </c>
      <c r="Q3239" s="10"/>
      <c r="R3239">
        <f t="shared" si="109"/>
        <v>13.854301617900001</v>
      </c>
      <c r="S3239" s="15">
        <v>2</v>
      </c>
      <c r="T3239">
        <f t="shared" si="107"/>
        <v>55.417206471600004</v>
      </c>
      <c r="U3239" s="15" t="s">
        <v>1185</v>
      </c>
      <c r="V3239" s="15" t="s">
        <v>1186</v>
      </c>
    </row>
    <row r="3240" spans="1:22" ht="15" customHeight="1" x14ac:dyDescent="0.3">
      <c r="A3240" s="15" t="s">
        <v>101</v>
      </c>
      <c r="B3240" s="16">
        <v>43685</v>
      </c>
      <c r="C3240" s="16">
        <v>43685</v>
      </c>
      <c r="D3240" s="15">
        <f t="shared" si="108"/>
        <v>2019</v>
      </c>
      <c r="E3240" s="15" t="s">
        <v>41</v>
      </c>
      <c r="F3240" s="15" t="s">
        <v>474</v>
      </c>
      <c r="G3240" s="15"/>
      <c r="H3240" s="15"/>
      <c r="I3240" s="15"/>
      <c r="J3240" s="18">
        <v>3</v>
      </c>
      <c r="K3240" s="15" t="s">
        <v>234</v>
      </c>
      <c r="L3240" s="15" t="s">
        <v>252</v>
      </c>
      <c r="M3240" s="15" t="s">
        <v>14</v>
      </c>
      <c r="N3240" s="15" t="s">
        <v>7453</v>
      </c>
      <c r="O3240" s="15"/>
      <c r="P3240">
        <v>1.9790390145700001E-4</v>
      </c>
      <c r="Q3240" s="10"/>
      <c r="R3240">
        <f t="shared" si="109"/>
        <v>19.790390145700002</v>
      </c>
      <c r="S3240" s="15">
        <v>2</v>
      </c>
      <c r="T3240">
        <f t="shared" si="107"/>
        <v>118.74234087420001</v>
      </c>
      <c r="U3240" s="15" t="s">
        <v>1187</v>
      </c>
      <c r="V3240" s="15" t="s">
        <v>1188</v>
      </c>
    </row>
    <row r="3241" spans="1:22" ht="15" customHeight="1" x14ac:dyDescent="0.3">
      <c r="A3241" s="15" t="s">
        <v>1189</v>
      </c>
      <c r="B3241" s="16">
        <v>43685</v>
      </c>
      <c r="C3241" s="16">
        <v>43685</v>
      </c>
      <c r="D3241" s="15">
        <f t="shared" si="108"/>
        <v>2019</v>
      </c>
      <c r="E3241" s="15" t="s">
        <v>390</v>
      </c>
      <c r="F3241" s="15" t="s">
        <v>474</v>
      </c>
      <c r="G3241" s="15"/>
      <c r="H3241" s="15"/>
      <c r="I3241" s="15"/>
      <c r="J3241" s="18">
        <v>10</v>
      </c>
      <c r="K3241" s="15" t="s">
        <v>234</v>
      </c>
      <c r="L3241" s="15" t="s">
        <v>245</v>
      </c>
      <c r="M3241" s="15" t="s">
        <v>7450</v>
      </c>
      <c r="N3241" s="15" t="s">
        <v>7453</v>
      </c>
      <c r="O3241" s="15"/>
      <c r="P3241">
        <v>3.42329739389E-4</v>
      </c>
      <c r="Q3241" s="10"/>
      <c r="R3241">
        <f t="shared" si="109"/>
        <v>34.232973938900003</v>
      </c>
      <c r="S3241" s="15">
        <v>2</v>
      </c>
      <c r="T3241">
        <f t="shared" si="107"/>
        <v>684.65947877799999</v>
      </c>
      <c r="U3241" s="15" t="s">
        <v>1190</v>
      </c>
      <c r="V3241" s="15" t="s">
        <v>1191</v>
      </c>
    </row>
    <row r="3242" spans="1:22" ht="15" customHeight="1" x14ac:dyDescent="0.3">
      <c r="A3242" s="15" t="s">
        <v>1189</v>
      </c>
      <c r="B3242" s="16">
        <v>43685</v>
      </c>
      <c r="C3242" s="16">
        <v>43685</v>
      </c>
      <c r="D3242" s="15">
        <f t="shared" si="108"/>
        <v>2019</v>
      </c>
      <c r="E3242" s="15" t="s">
        <v>390</v>
      </c>
      <c r="F3242" s="15" t="s">
        <v>257</v>
      </c>
      <c r="G3242" s="15"/>
      <c r="H3242" s="15"/>
      <c r="I3242" s="15"/>
      <c r="J3242" s="18">
        <v>5</v>
      </c>
      <c r="K3242" s="15" t="s">
        <v>234</v>
      </c>
      <c r="L3242" s="15" t="s">
        <v>245</v>
      </c>
      <c r="M3242" s="15" t="s">
        <v>14</v>
      </c>
      <c r="N3242" s="15" t="s">
        <v>7453</v>
      </c>
      <c r="O3242" s="15"/>
      <c r="P3242">
        <v>1.2327957352699999E-4</v>
      </c>
      <c r="Q3242" s="10"/>
      <c r="R3242">
        <f t="shared" si="109"/>
        <v>12.327957352699999</v>
      </c>
      <c r="S3242" s="15">
        <v>2</v>
      </c>
      <c r="T3242">
        <f t="shared" si="107"/>
        <v>123.27957352699998</v>
      </c>
      <c r="U3242" s="15" t="s">
        <v>1192</v>
      </c>
      <c r="V3242" s="15" t="s">
        <v>1193</v>
      </c>
    </row>
    <row r="3243" spans="1:22" ht="15" customHeight="1" x14ac:dyDescent="0.3">
      <c r="A3243" s="15" t="s">
        <v>1194</v>
      </c>
      <c r="B3243" s="16">
        <v>43686</v>
      </c>
      <c r="C3243" s="16">
        <v>43686</v>
      </c>
      <c r="D3243" s="15">
        <f t="shared" si="108"/>
        <v>2019</v>
      </c>
      <c r="E3243" s="15" t="s">
        <v>41</v>
      </c>
      <c r="F3243" s="15" t="s">
        <v>367</v>
      </c>
      <c r="G3243" s="15"/>
      <c r="H3243" s="15"/>
      <c r="I3243" s="15"/>
      <c r="J3243" s="18">
        <v>1</v>
      </c>
      <c r="K3243" s="15" t="s">
        <v>263</v>
      </c>
      <c r="L3243" s="15" t="s">
        <v>235</v>
      </c>
      <c r="M3243" s="15" t="s">
        <v>14</v>
      </c>
      <c r="N3243" s="15" t="s">
        <v>7452</v>
      </c>
      <c r="O3243" s="15"/>
      <c r="P3243">
        <v>2.24462567196E-4</v>
      </c>
      <c r="Q3243" s="10"/>
      <c r="R3243">
        <f t="shared" si="109"/>
        <v>22.446256719600001</v>
      </c>
      <c r="S3243" s="15">
        <v>1</v>
      </c>
      <c r="T3243">
        <f t="shared" si="107"/>
        <v>22.446256719600001</v>
      </c>
      <c r="U3243" s="15" t="s">
        <v>1195</v>
      </c>
      <c r="V3243" s="15" t="s">
        <v>1196</v>
      </c>
    </row>
    <row r="3244" spans="1:22" ht="15" customHeight="1" x14ac:dyDescent="0.3">
      <c r="A3244" s="15" t="s">
        <v>1194</v>
      </c>
      <c r="B3244" s="16">
        <v>43686</v>
      </c>
      <c r="C3244" s="16">
        <v>43686</v>
      </c>
      <c r="D3244" s="15">
        <f t="shared" si="108"/>
        <v>2019</v>
      </c>
      <c r="E3244" s="15" t="s">
        <v>41</v>
      </c>
      <c r="F3244" s="15" t="s">
        <v>244</v>
      </c>
      <c r="G3244" s="15"/>
      <c r="H3244" s="15"/>
      <c r="I3244" s="15"/>
      <c r="J3244" s="18">
        <v>3</v>
      </c>
      <c r="K3244" s="15" t="s">
        <v>263</v>
      </c>
      <c r="L3244" s="15" t="s">
        <v>235</v>
      </c>
      <c r="M3244" s="15" t="s">
        <v>14</v>
      </c>
      <c r="N3244" s="15" t="s">
        <v>7452</v>
      </c>
      <c r="O3244" s="15"/>
      <c r="P3244">
        <v>4.1035156250999999E-4</v>
      </c>
      <c r="Q3244" s="10"/>
      <c r="R3244">
        <f t="shared" si="109"/>
        <v>41.035156250999997</v>
      </c>
      <c r="S3244" s="15">
        <v>1</v>
      </c>
      <c r="T3244">
        <f t="shared" ref="T3244:T3307" si="110">J3244*R3244*S3244</f>
        <v>123.105468753</v>
      </c>
      <c r="U3244" s="15" t="s">
        <v>1197</v>
      </c>
      <c r="V3244" s="15" t="s">
        <v>1198</v>
      </c>
    </row>
    <row r="3245" spans="1:22" ht="15" customHeight="1" x14ac:dyDescent="0.3">
      <c r="A3245" s="15" t="s">
        <v>1199</v>
      </c>
      <c r="B3245" s="16">
        <v>43686</v>
      </c>
      <c r="C3245" s="16">
        <v>43686</v>
      </c>
      <c r="D3245" s="15">
        <f t="shared" si="108"/>
        <v>2019</v>
      </c>
      <c r="E3245" s="15" t="s">
        <v>390</v>
      </c>
      <c r="F3245" s="15" t="s">
        <v>2440</v>
      </c>
      <c r="G3245" s="15"/>
      <c r="H3245" s="15"/>
      <c r="I3245" s="15"/>
      <c r="J3245" s="18">
        <v>3</v>
      </c>
      <c r="K3245" s="15" t="s">
        <v>234</v>
      </c>
      <c r="L3245" s="15" t="s">
        <v>235</v>
      </c>
      <c r="M3245" s="15" t="s">
        <v>7450</v>
      </c>
      <c r="N3245" s="15" t="s">
        <v>7452</v>
      </c>
      <c r="O3245" s="15"/>
      <c r="P3245">
        <v>2.38692635186E-4</v>
      </c>
      <c r="Q3245" s="10"/>
      <c r="R3245">
        <f t="shared" si="109"/>
        <v>23.8692635186</v>
      </c>
      <c r="S3245" s="15">
        <v>2</v>
      </c>
      <c r="T3245">
        <f t="shared" si="110"/>
        <v>143.21558111159999</v>
      </c>
      <c r="U3245" s="15" t="s">
        <v>1200</v>
      </c>
      <c r="V3245" s="15" t="s">
        <v>1201</v>
      </c>
    </row>
    <row r="3246" spans="1:22" ht="15" customHeight="1" x14ac:dyDescent="0.3">
      <c r="A3246" s="15" t="s">
        <v>1199</v>
      </c>
      <c r="B3246" s="16">
        <v>43686</v>
      </c>
      <c r="C3246" s="16">
        <v>43686</v>
      </c>
      <c r="D3246" s="15">
        <f t="shared" si="108"/>
        <v>2019</v>
      </c>
      <c r="E3246" s="15" t="s">
        <v>390</v>
      </c>
      <c r="F3246" s="15" t="s">
        <v>257</v>
      </c>
      <c r="G3246" s="15"/>
      <c r="H3246" s="15"/>
      <c r="I3246" s="15"/>
      <c r="J3246" s="18">
        <v>0.5</v>
      </c>
      <c r="K3246" s="15" t="s">
        <v>234</v>
      </c>
      <c r="L3246" s="15" t="s">
        <v>235</v>
      </c>
      <c r="M3246" s="15" t="s">
        <v>14</v>
      </c>
      <c r="N3246" s="15" t="s">
        <v>7452</v>
      </c>
      <c r="O3246" s="15"/>
      <c r="P3246">
        <v>4.7282637796599997E-5</v>
      </c>
      <c r="Q3246" s="10"/>
      <c r="R3246">
        <f t="shared" si="109"/>
        <v>4.7282637796599998</v>
      </c>
      <c r="S3246" s="15">
        <v>2</v>
      </c>
      <c r="T3246">
        <f t="shared" si="110"/>
        <v>4.7282637796599998</v>
      </c>
      <c r="U3246" s="15" t="s">
        <v>1202</v>
      </c>
      <c r="V3246" s="15" t="s">
        <v>1203</v>
      </c>
    </row>
    <row r="3247" spans="1:22" ht="15" customHeight="1" x14ac:dyDescent="0.3">
      <c r="A3247" s="15" t="s">
        <v>1199</v>
      </c>
      <c r="B3247" s="16">
        <v>43686</v>
      </c>
      <c r="C3247" s="16">
        <v>43686</v>
      </c>
      <c r="D3247" s="15">
        <f t="shared" si="108"/>
        <v>2019</v>
      </c>
      <c r="E3247" s="15" t="s">
        <v>390</v>
      </c>
      <c r="F3247" s="15" t="s">
        <v>2440</v>
      </c>
      <c r="G3247" s="15"/>
      <c r="H3247" s="15"/>
      <c r="I3247" s="15"/>
      <c r="J3247" s="18">
        <v>1</v>
      </c>
      <c r="K3247" s="15" t="s">
        <v>234</v>
      </c>
      <c r="L3247" s="15" t="s">
        <v>235</v>
      </c>
      <c r="M3247" s="15" t="s">
        <v>14</v>
      </c>
      <c r="N3247" s="15" t="s">
        <v>7452</v>
      </c>
      <c r="O3247" s="15"/>
      <c r="P3247">
        <v>1.64666471347E-4</v>
      </c>
      <c r="Q3247" s="10"/>
      <c r="R3247">
        <f t="shared" si="109"/>
        <v>16.466647134700001</v>
      </c>
      <c r="S3247" s="15">
        <v>2</v>
      </c>
      <c r="T3247">
        <f t="shared" si="110"/>
        <v>32.933294269400001</v>
      </c>
      <c r="U3247" s="15" t="s">
        <v>1204</v>
      </c>
      <c r="V3247" s="15" t="s">
        <v>1205</v>
      </c>
    </row>
    <row r="3248" spans="1:22" ht="15" customHeight="1" x14ac:dyDescent="0.3">
      <c r="A3248" s="15" t="s">
        <v>1199</v>
      </c>
      <c r="B3248" s="16">
        <v>43686</v>
      </c>
      <c r="C3248" s="16">
        <v>43686</v>
      </c>
      <c r="D3248" s="15">
        <f t="shared" si="108"/>
        <v>2019</v>
      </c>
      <c r="E3248" s="15" t="s">
        <v>41</v>
      </c>
      <c r="F3248" s="15" t="s">
        <v>2440</v>
      </c>
      <c r="G3248" s="15"/>
      <c r="H3248" s="15"/>
      <c r="I3248" s="15"/>
      <c r="J3248" s="18">
        <v>3</v>
      </c>
      <c r="K3248" s="15" t="s">
        <v>234</v>
      </c>
      <c r="L3248" s="15" t="s">
        <v>240</v>
      </c>
      <c r="M3248" s="15" t="s">
        <v>14</v>
      </c>
      <c r="N3248" s="15" t="s">
        <v>7452</v>
      </c>
      <c r="O3248" s="15"/>
      <c r="P3248">
        <v>2.6551972851099998E-4</v>
      </c>
      <c r="Q3248" s="10"/>
      <c r="R3248">
        <f t="shared" si="109"/>
        <v>26.551972851099997</v>
      </c>
      <c r="S3248" s="15">
        <v>2</v>
      </c>
      <c r="T3248">
        <f t="shared" si="110"/>
        <v>159.31183710659997</v>
      </c>
      <c r="U3248" s="15" t="s">
        <v>1206</v>
      </c>
      <c r="V3248" s="15" t="s">
        <v>1207</v>
      </c>
    </row>
    <row r="3249" spans="1:22" ht="15" customHeight="1" x14ac:dyDescent="0.3">
      <c r="A3249" s="15" t="s">
        <v>1199</v>
      </c>
      <c r="B3249" s="16">
        <v>43686</v>
      </c>
      <c r="C3249" s="16">
        <v>43686</v>
      </c>
      <c r="D3249" s="15">
        <f t="shared" si="108"/>
        <v>2019</v>
      </c>
      <c r="E3249" s="15" t="s">
        <v>41</v>
      </c>
      <c r="F3249" s="15" t="s">
        <v>2440</v>
      </c>
      <c r="G3249" s="15"/>
      <c r="H3249" s="15"/>
      <c r="I3249" s="15"/>
      <c r="J3249" s="18">
        <v>2</v>
      </c>
      <c r="K3249" s="15" t="s">
        <v>239</v>
      </c>
      <c r="L3249" s="15" t="s">
        <v>240</v>
      </c>
      <c r="M3249" s="15" t="s">
        <v>7450</v>
      </c>
      <c r="N3249" s="15" t="s">
        <v>7452</v>
      </c>
      <c r="O3249" s="15"/>
      <c r="P3249">
        <v>4.3520548013000003E-4</v>
      </c>
      <c r="Q3249" s="10"/>
      <c r="R3249">
        <f t="shared" si="109"/>
        <v>43.520548013000003</v>
      </c>
      <c r="S3249" s="15">
        <v>1</v>
      </c>
      <c r="T3249">
        <f t="shared" si="110"/>
        <v>87.041096026000005</v>
      </c>
      <c r="U3249" s="15" t="s">
        <v>1208</v>
      </c>
      <c r="V3249" s="15" t="s">
        <v>1209</v>
      </c>
    </row>
    <row r="3250" spans="1:22" ht="15" customHeight="1" x14ac:dyDescent="0.3">
      <c r="A3250" s="15" t="s">
        <v>1199</v>
      </c>
      <c r="B3250" s="16">
        <v>43686</v>
      </c>
      <c r="C3250" s="16">
        <v>43686</v>
      </c>
      <c r="D3250" s="15">
        <f t="shared" si="108"/>
        <v>2019</v>
      </c>
      <c r="E3250" s="15" t="s">
        <v>41</v>
      </c>
      <c r="F3250" s="15" t="s">
        <v>2440</v>
      </c>
      <c r="G3250" s="15"/>
      <c r="H3250" s="15"/>
      <c r="I3250" s="15"/>
      <c r="J3250" s="18">
        <v>2</v>
      </c>
      <c r="K3250" s="15" t="s">
        <v>239</v>
      </c>
      <c r="L3250" s="15" t="s">
        <v>240</v>
      </c>
      <c r="M3250" s="15" t="s">
        <v>14</v>
      </c>
      <c r="N3250" s="15" t="s">
        <v>7452</v>
      </c>
      <c r="O3250" s="15"/>
      <c r="P3250">
        <v>2.15366573045E-4</v>
      </c>
      <c r="Q3250" s="10"/>
      <c r="R3250">
        <f t="shared" si="109"/>
        <v>21.5366573045</v>
      </c>
      <c r="S3250" s="15">
        <v>1</v>
      </c>
      <c r="T3250">
        <f t="shared" si="110"/>
        <v>43.073314609000001</v>
      </c>
      <c r="U3250" s="15" t="s">
        <v>1210</v>
      </c>
      <c r="V3250" s="15" t="s">
        <v>1211</v>
      </c>
    </row>
    <row r="3251" spans="1:22" ht="15" customHeight="1" x14ac:dyDescent="0.3">
      <c r="A3251" s="15" t="s">
        <v>1199</v>
      </c>
      <c r="B3251" s="16">
        <v>43686</v>
      </c>
      <c r="C3251" s="16">
        <v>43686</v>
      </c>
      <c r="D3251" s="15">
        <f t="shared" si="108"/>
        <v>2019</v>
      </c>
      <c r="E3251" s="15" t="s">
        <v>41</v>
      </c>
      <c r="F3251" s="15" t="s">
        <v>2440</v>
      </c>
      <c r="G3251" s="15"/>
      <c r="H3251" s="15"/>
      <c r="I3251" s="15"/>
      <c r="J3251" s="18">
        <v>1</v>
      </c>
      <c r="K3251" s="15" t="s">
        <v>239</v>
      </c>
      <c r="L3251" s="15" t="s">
        <v>240</v>
      </c>
      <c r="M3251" s="15" t="s">
        <v>14</v>
      </c>
      <c r="N3251" s="15" t="s">
        <v>7452</v>
      </c>
      <c r="O3251" s="15"/>
      <c r="P3251">
        <v>2.3118688838300001E-4</v>
      </c>
      <c r="Q3251" s="10"/>
      <c r="R3251">
        <f t="shared" si="109"/>
        <v>23.118688838300002</v>
      </c>
      <c r="S3251" s="15">
        <v>1</v>
      </c>
      <c r="T3251">
        <f t="shared" si="110"/>
        <v>23.118688838300002</v>
      </c>
      <c r="U3251" s="15" t="s">
        <v>1212</v>
      </c>
      <c r="V3251" s="15" t="s">
        <v>1213</v>
      </c>
    </row>
    <row r="3252" spans="1:22" ht="15" customHeight="1" x14ac:dyDescent="0.3">
      <c r="A3252" s="15" t="s">
        <v>1199</v>
      </c>
      <c r="B3252" s="16">
        <v>43689</v>
      </c>
      <c r="C3252" s="16">
        <v>43689</v>
      </c>
      <c r="D3252" s="15">
        <f t="shared" si="108"/>
        <v>2019</v>
      </c>
      <c r="E3252" s="15" t="s">
        <v>41</v>
      </c>
      <c r="F3252" s="15" t="s">
        <v>262</v>
      </c>
      <c r="G3252" s="15"/>
      <c r="H3252" s="15"/>
      <c r="I3252" s="15"/>
      <c r="J3252" s="18">
        <v>2</v>
      </c>
      <c r="K3252" s="15" t="s">
        <v>234</v>
      </c>
      <c r="L3252" s="15" t="s">
        <v>252</v>
      </c>
      <c r="M3252" s="15" t="s">
        <v>14</v>
      </c>
      <c r="N3252" s="15" t="s">
        <v>7453</v>
      </c>
      <c r="O3252" s="15"/>
      <c r="P3252">
        <v>3.25721914427E-4</v>
      </c>
      <c r="Q3252" s="10"/>
      <c r="R3252">
        <f t="shared" si="109"/>
        <v>32.572191442700003</v>
      </c>
      <c r="S3252" s="15">
        <v>2</v>
      </c>
      <c r="T3252">
        <f t="shared" si="110"/>
        <v>130.28876577080001</v>
      </c>
      <c r="U3252" s="15" t="s">
        <v>1214</v>
      </c>
      <c r="V3252" s="15" t="s">
        <v>1215</v>
      </c>
    </row>
    <row r="3253" spans="1:22" ht="15" customHeight="1" x14ac:dyDescent="0.3">
      <c r="A3253" s="15" t="s">
        <v>1199</v>
      </c>
      <c r="B3253" s="16">
        <v>43689</v>
      </c>
      <c r="C3253" s="16">
        <v>43689</v>
      </c>
      <c r="D3253" s="15">
        <f t="shared" si="108"/>
        <v>2019</v>
      </c>
      <c r="E3253" s="15" t="s">
        <v>41</v>
      </c>
      <c r="F3253" s="15" t="s">
        <v>360</v>
      </c>
      <c r="G3253" s="15"/>
      <c r="H3253" s="15"/>
      <c r="I3253" s="15"/>
      <c r="J3253" s="18">
        <v>2</v>
      </c>
      <c r="K3253" s="15" t="s">
        <v>234</v>
      </c>
      <c r="L3253" s="15" t="s">
        <v>252</v>
      </c>
      <c r="M3253" s="15" t="s">
        <v>14</v>
      </c>
      <c r="N3253" s="15" t="s">
        <v>7452</v>
      </c>
      <c r="O3253" s="15"/>
      <c r="P3253">
        <v>9.7345936818399998E-4</v>
      </c>
      <c r="Q3253" s="10"/>
      <c r="R3253">
        <f t="shared" si="109"/>
        <v>97.345936818399991</v>
      </c>
      <c r="S3253" s="15">
        <v>2</v>
      </c>
      <c r="T3253">
        <f t="shared" si="110"/>
        <v>389.38374727359997</v>
      </c>
      <c r="U3253" s="15" t="s">
        <v>1216</v>
      </c>
      <c r="V3253" s="15" t="s">
        <v>1217</v>
      </c>
    </row>
    <row r="3254" spans="1:22" ht="15" customHeight="1" x14ac:dyDescent="0.3">
      <c r="A3254" s="15" t="s">
        <v>1199</v>
      </c>
      <c r="B3254" s="16">
        <v>43689</v>
      </c>
      <c r="C3254" s="16">
        <v>43689</v>
      </c>
      <c r="D3254" s="15">
        <f t="shared" si="108"/>
        <v>2019</v>
      </c>
      <c r="E3254" s="15" t="s">
        <v>41</v>
      </c>
      <c r="F3254" s="15" t="s">
        <v>2440</v>
      </c>
      <c r="G3254" s="15"/>
      <c r="H3254" s="15"/>
      <c r="I3254" s="15"/>
      <c r="J3254" s="18">
        <v>1</v>
      </c>
      <c r="K3254" s="15" t="s">
        <v>234</v>
      </c>
      <c r="L3254" s="15" t="s">
        <v>240</v>
      </c>
      <c r="M3254" s="15" t="s">
        <v>12</v>
      </c>
      <c r="N3254" s="15" t="s">
        <v>7452</v>
      </c>
      <c r="O3254" s="15"/>
      <c r="P3254">
        <v>8.0913068295499995E-5</v>
      </c>
      <c r="Q3254" s="10"/>
      <c r="R3254">
        <f t="shared" si="109"/>
        <v>8.0913068295499997</v>
      </c>
      <c r="S3254" s="15">
        <v>2</v>
      </c>
      <c r="T3254">
        <f t="shared" si="110"/>
        <v>16.182613659099999</v>
      </c>
      <c r="U3254" s="15" t="s">
        <v>1218</v>
      </c>
      <c r="V3254" s="15" t="s">
        <v>1219</v>
      </c>
    </row>
    <row r="3255" spans="1:22" ht="15" customHeight="1" x14ac:dyDescent="0.3">
      <c r="A3255" s="15" t="s">
        <v>1199</v>
      </c>
      <c r="B3255" s="16">
        <v>43689</v>
      </c>
      <c r="C3255" s="16">
        <v>43689</v>
      </c>
      <c r="D3255" s="15">
        <f t="shared" si="108"/>
        <v>2019</v>
      </c>
      <c r="E3255" s="15" t="s">
        <v>41</v>
      </c>
      <c r="F3255" s="15" t="s">
        <v>474</v>
      </c>
      <c r="G3255" s="15"/>
      <c r="H3255" s="15"/>
      <c r="I3255" s="15"/>
      <c r="J3255" s="18">
        <v>2</v>
      </c>
      <c r="K3255" s="15" t="s">
        <v>234</v>
      </c>
      <c r="L3255" s="15" t="s">
        <v>252</v>
      </c>
      <c r="M3255" s="15" t="s">
        <v>14</v>
      </c>
      <c r="N3255" s="15" t="s">
        <v>7452</v>
      </c>
      <c r="O3255" s="15"/>
      <c r="P3255">
        <v>1.8715512740500001E-4</v>
      </c>
      <c r="Q3255" s="10"/>
      <c r="R3255">
        <f t="shared" si="109"/>
        <v>18.715512740499999</v>
      </c>
      <c r="S3255" s="15">
        <v>2</v>
      </c>
      <c r="T3255">
        <f t="shared" si="110"/>
        <v>74.862050961999998</v>
      </c>
      <c r="U3255" s="15" t="s">
        <v>1220</v>
      </c>
      <c r="V3255" s="15" t="s">
        <v>1221</v>
      </c>
    </row>
    <row r="3256" spans="1:22" ht="15" customHeight="1" x14ac:dyDescent="0.3">
      <c r="A3256" s="15" t="s">
        <v>1199</v>
      </c>
      <c r="B3256" s="16">
        <v>43689</v>
      </c>
      <c r="C3256" s="16">
        <v>43689</v>
      </c>
      <c r="D3256" s="15">
        <f t="shared" si="108"/>
        <v>2019</v>
      </c>
      <c r="E3256" s="15" t="s">
        <v>41</v>
      </c>
      <c r="F3256" s="15" t="s">
        <v>266</v>
      </c>
      <c r="G3256" s="15"/>
      <c r="H3256" s="15"/>
      <c r="I3256" s="15"/>
      <c r="J3256" s="18">
        <v>2</v>
      </c>
      <c r="K3256" s="15" t="s">
        <v>234</v>
      </c>
      <c r="L3256" s="15" t="s">
        <v>252</v>
      </c>
      <c r="M3256" s="15" t="s">
        <v>14</v>
      </c>
      <c r="N3256" s="15" t="s">
        <v>7452</v>
      </c>
      <c r="O3256" s="15"/>
      <c r="P3256">
        <v>1.26482148578E-4</v>
      </c>
      <c r="Q3256" s="10"/>
      <c r="R3256">
        <f t="shared" si="109"/>
        <v>12.648214857799999</v>
      </c>
      <c r="S3256" s="15">
        <v>2</v>
      </c>
      <c r="T3256">
        <f t="shared" si="110"/>
        <v>50.592859431199997</v>
      </c>
      <c r="U3256" s="15" t="s">
        <v>1222</v>
      </c>
      <c r="V3256" s="15" t="s">
        <v>1223</v>
      </c>
    </row>
    <row r="3257" spans="1:22" ht="15" customHeight="1" x14ac:dyDescent="0.3">
      <c r="A3257" s="15" t="s">
        <v>1199</v>
      </c>
      <c r="B3257" s="16">
        <v>43689</v>
      </c>
      <c r="C3257" s="16">
        <v>43689</v>
      </c>
      <c r="D3257" s="15">
        <f t="shared" si="108"/>
        <v>2019</v>
      </c>
      <c r="E3257" s="15" t="s">
        <v>41</v>
      </c>
      <c r="F3257" s="15" t="s">
        <v>474</v>
      </c>
      <c r="G3257" s="15"/>
      <c r="H3257" s="15"/>
      <c r="I3257" s="15"/>
      <c r="J3257" s="18">
        <v>5</v>
      </c>
      <c r="K3257" s="15" t="s">
        <v>234</v>
      </c>
      <c r="L3257" s="15" t="s">
        <v>252</v>
      </c>
      <c r="M3257" s="15" t="s">
        <v>14</v>
      </c>
      <c r="N3257" s="15" t="s">
        <v>7453</v>
      </c>
      <c r="O3257" s="15"/>
      <c r="P3257">
        <v>1.71676176771E-3</v>
      </c>
      <c r="Q3257" s="10"/>
      <c r="R3257">
        <f t="shared" si="109"/>
        <v>171.676176771</v>
      </c>
      <c r="S3257" s="15">
        <v>2</v>
      </c>
      <c r="T3257">
        <f t="shared" si="110"/>
        <v>1716.76176771</v>
      </c>
      <c r="U3257" s="15" t="s">
        <v>1224</v>
      </c>
      <c r="V3257" s="15" t="s">
        <v>1225</v>
      </c>
    </row>
    <row r="3258" spans="1:22" ht="15" customHeight="1" x14ac:dyDescent="0.3">
      <c r="A3258" s="15" t="s">
        <v>1199</v>
      </c>
      <c r="B3258" s="16">
        <v>43689</v>
      </c>
      <c r="C3258" s="16">
        <v>43689</v>
      </c>
      <c r="D3258" s="15">
        <f t="shared" si="108"/>
        <v>2019</v>
      </c>
      <c r="E3258" s="15" t="s">
        <v>41</v>
      </c>
      <c r="F3258" s="15" t="s">
        <v>266</v>
      </c>
      <c r="G3258" s="15"/>
      <c r="H3258" s="15"/>
      <c r="I3258" s="15"/>
      <c r="J3258" s="18">
        <v>5</v>
      </c>
      <c r="K3258" s="15" t="s">
        <v>234</v>
      </c>
      <c r="L3258" s="15" t="s">
        <v>252</v>
      </c>
      <c r="M3258" s="15" t="s">
        <v>14</v>
      </c>
      <c r="N3258" s="15" t="s">
        <v>7453</v>
      </c>
      <c r="O3258" s="15"/>
      <c r="P3258">
        <v>4.9493768078400001E-4</v>
      </c>
      <c r="Q3258" s="10"/>
      <c r="R3258">
        <f t="shared" si="109"/>
        <v>49.493768078400002</v>
      </c>
      <c r="S3258" s="15">
        <v>2</v>
      </c>
      <c r="T3258">
        <f t="shared" si="110"/>
        <v>494.93768078400001</v>
      </c>
      <c r="U3258" s="15" t="s">
        <v>1226</v>
      </c>
      <c r="V3258" s="15" t="s">
        <v>1227</v>
      </c>
    </row>
    <row r="3259" spans="1:22" ht="15" customHeight="1" x14ac:dyDescent="0.3">
      <c r="A3259" s="15" t="s">
        <v>1199</v>
      </c>
      <c r="B3259" s="16">
        <v>43686</v>
      </c>
      <c r="C3259" s="16">
        <v>43686</v>
      </c>
      <c r="D3259" s="15">
        <f t="shared" si="108"/>
        <v>2019</v>
      </c>
      <c r="E3259" s="15" t="s">
        <v>41</v>
      </c>
      <c r="F3259" s="15" t="s">
        <v>2440</v>
      </c>
      <c r="G3259" s="15"/>
      <c r="H3259" s="15"/>
      <c r="I3259" s="15"/>
      <c r="J3259" s="18">
        <v>1</v>
      </c>
      <c r="K3259" s="15" t="s">
        <v>234</v>
      </c>
      <c r="L3259" s="15" t="s">
        <v>245</v>
      </c>
      <c r="M3259" s="15" t="s">
        <v>14</v>
      </c>
      <c r="N3259" s="15" t="s">
        <v>7453</v>
      </c>
      <c r="O3259" s="15"/>
      <c r="P3259">
        <v>5.4473496734999997E-4</v>
      </c>
      <c r="Q3259" s="10"/>
      <c r="R3259">
        <f t="shared" si="109"/>
        <v>54.473496734999998</v>
      </c>
      <c r="S3259" s="15">
        <v>2</v>
      </c>
      <c r="T3259">
        <f t="shared" si="110"/>
        <v>108.94699347</v>
      </c>
      <c r="U3259" s="15" t="s">
        <v>1228</v>
      </c>
      <c r="V3259" s="15" t="s">
        <v>1229</v>
      </c>
    </row>
    <row r="3260" spans="1:22" ht="15" customHeight="1" x14ac:dyDescent="0.3">
      <c r="A3260" s="15" t="s">
        <v>1199</v>
      </c>
      <c r="B3260" s="16">
        <v>43689</v>
      </c>
      <c r="C3260" s="16">
        <v>43689</v>
      </c>
      <c r="D3260" s="15">
        <f t="shared" si="108"/>
        <v>2019</v>
      </c>
      <c r="E3260" s="15" t="s">
        <v>41</v>
      </c>
      <c r="F3260" s="15" t="s">
        <v>474</v>
      </c>
      <c r="G3260" s="15"/>
      <c r="H3260" s="15"/>
      <c r="I3260" s="15"/>
      <c r="J3260" s="18">
        <v>5</v>
      </c>
      <c r="K3260" s="15" t="s">
        <v>234</v>
      </c>
      <c r="L3260" s="15" t="s">
        <v>252</v>
      </c>
      <c r="M3260" s="15" t="s">
        <v>14</v>
      </c>
      <c r="N3260" s="15" t="s">
        <v>7453</v>
      </c>
      <c r="O3260" s="15"/>
      <c r="P3260">
        <v>1.1858084127800001E-3</v>
      </c>
      <c r="Q3260" s="10"/>
      <c r="R3260">
        <f t="shared" si="109"/>
        <v>118.58084127800001</v>
      </c>
      <c r="S3260" s="15">
        <v>2</v>
      </c>
      <c r="T3260">
        <f t="shared" si="110"/>
        <v>1185.80841278</v>
      </c>
      <c r="U3260" s="15" t="s">
        <v>1230</v>
      </c>
      <c r="V3260" s="15" t="s">
        <v>1231</v>
      </c>
    </row>
    <row r="3261" spans="1:22" ht="15" customHeight="1" x14ac:dyDescent="0.3">
      <c r="A3261" s="15" t="s">
        <v>1199</v>
      </c>
      <c r="B3261" s="16">
        <v>43689</v>
      </c>
      <c r="C3261" s="16">
        <v>43689</v>
      </c>
      <c r="D3261" s="15">
        <f t="shared" si="108"/>
        <v>2019</v>
      </c>
      <c r="E3261" s="15" t="s">
        <v>41</v>
      </c>
      <c r="F3261" s="15" t="s">
        <v>2440</v>
      </c>
      <c r="G3261" s="15"/>
      <c r="H3261" s="15"/>
      <c r="I3261" s="15"/>
      <c r="J3261" s="18">
        <v>2</v>
      </c>
      <c r="K3261" s="15" t="s">
        <v>234</v>
      </c>
      <c r="L3261" s="15" t="s">
        <v>252</v>
      </c>
      <c r="M3261" s="15" t="s">
        <v>14</v>
      </c>
      <c r="N3261" s="15" t="s">
        <v>7452</v>
      </c>
      <c r="O3261" s="15"/>
      <c r="P3261">
        <v>1.4199191695800001E-4</v>
      </c>
      <c r="Q3261" s="10"/>
      <c r="R3261">
        <f t="shared" si="109"/>
        <v>14.199191695800002</v>
      </c>
      <c r="S3261" s="15">
        <v>2</v>
      </c>
      <c r="T3261">
        <f t="shared" si="110"/>
        <v>56.796766783200006</v>
      </c>
      <c r="U3261" s="15" t="s">
        <v>1232</v>
      </c>
      <c r="V3261" s="15" t="s">
        <v>1233</v>
      </c>
    </row>
    <row r="3262" spans="1:22" ht="15" customHeight="1" x14ac:dyDescent="0.3">
      <c r="A3262" s="15" t="s">
        <v>1199</v>
      </c>
      <c r="B3262" s="16">
        <v>43689</v>
      </c>
      <c r="C3262" s="16">
        <v>43689</v>
      </c>
      <c r="D3262" s="15">
        <f t="shared" si="108"/>
        <v>2019</v>
      </c>
      <c r="E3262" s="15" t="s">
        <v>41</v>
      </c>
      <c r="F3262" s="15" t="s">
        <v>2440</v>
      </c>
      <c r="G3262" s="15"/>
      <c r="H3262" s="15"/>
      <c r="I3262" s="15"/>
      <c r="J3262" s="18">
        <v>2</v>
      </c>
      <c r="K3262" s="15" t="s">
        <v>234</v>
      </c>
      <c r="L3262" s="15" t="s">
        <v>252</v>
      </c>
      <c r="M3262" s="15" t="s">
        <v>14</v>
      </c>
      <c r="N3262" s="15" t="s">
        <v>7452</v>
      </c>
      <c r="O3262" s="15"/>
      <c r="P3262">
        <v>3.0421576955299998E-4</v>
      </c>
      <c r="Q3262" s="10"/>
      <c r="R3262">
        <f t="shared" si="109"/>
        <v>30.421576955299997</v>
      </c>
      <c r="S3262" s="15">
        <v>2</v>
      </c>
      <c r="T3262">
        <f t="shared" si="110"/>
        <v>121.68630782119999</v>
      </c>
      <c r="U3262" s="15" t="s">
        <v>1234</v>
      </c>
      <c r="V3262" s="15" t="s">
        <v>1235</v>
      </c>
    </row>
    <row r="3263" spans="1:22" ht="15" customHeight="1" x14ac:dyDescent="0.3">
      <c r="A3263" s="15" t="s">
        <v>1199</v>
      </c>
      <c r="B3263" s="16">
        <v>43689</v>
      </c>
      <c r="C3263" s="16">
        <v>43689</v>
      </c>
      <c r="D3263" s="15">
        <f t="shared" si="108"/>
        <v>2019</v>
      </c>
      <c r="E3263" s="15" t="s">
        <v>41</v>
      </c>
      <c r="F3263" s="15" t="s">
        <v>360</v>
      </c>
      <c r="G3263" s="15"/>
      <c r="H3263" s="15"/>
      <c r="I3263" s="15"/>
      <c r="J3263" s="18">
        <v>5</v>
      </c>
      <c r="K3263" s="15" t="s">
        <v>234</v>
      </c>
      <c r="L3263" s="15" t="s">
        <v>240</v>
      </c>
      <c r="M3263" s="15" t="s">
        <v>14</v>
      </c>
      <c r="N3263" s="15" t="s">
        <v>7452</v>
      </c>
      <c r="O3263" s="15"/>
      <c r="P3263">
        <v>1.41329778176E-3</v>
      </c>
      <c r="Q3263" s="10"/>
      <c r="R3263">
        <f t="shared" si="109"/>
        <v>141.32977817599999</v>
      </c>
      <c r="S3263" s="15">
        <v>2</v>
      </c>
      <c r="T3263">
        <f t="shared" si="110"/>
        <v>1413.2977817599999</v>
      </c>
      <c r="U3263" s="15" t="s">
        <v>1236</v>
      </c>
      <c r="V3263" s="15" t="s">
        <v>1237</v>
      </c>
    </row>
    <row r="3264" spans="1:22" ht="15" customHeight="1" x14ac:dyDescent="0.3">
      <c r="A3264" s="15" t="s">
        <v>1199</v>
      </c>
      <c r="B3264" s="16">
        <v>43689</v>
      </c>
      <c r="C3264" s="16">
        <v>43689</v>
      </c>
      <c r="D3264" s="15">
        <f t="shared" si="108"/>
        <v>2019</v>
      </c>
      <c r="E3264" s="15" t="s">
        <v>41</v>
      </c>
      <c r="F3264" s="15" t="s">
        <v>474</v>
      </c>
      <c r="G3264" s="15"/>
      <c r="H3264" s="15"/>
      <c r="I3264" s="15"/>
      <c r="J3264" s="18">
        <v>3</v>
      </c>
      <c r="K3264" s="15" t="s">
        <v>234</v>
      </c>
      <c r="L3264" s="15" t="s">
        <v>252</v>
      </c>
      <c r="M3264" s="15" t="s">
        <v>14</v>
      </c>
      <c r="N3264" s="15" t="s">
        <v>7452</v>
      </c>
      <c r="O3264" s="15"/>
      <c r="P3264">
        <v>1.74478799888E-3</v>
      </c>
      <c r="Q3264" s="10"/>
      <c r="R3264">
        <f t="shared" si="109"/>
        <v>174.478799888</v>
      </c>
      <c r="S3264" s="15">
        <v>2</v>
      </c>
      <c r="T3264">
        <f t="shared" si="110"/>
        <v>1046.8727993279999</v>
      </c>
      <c r="U3264" s="15" t="s">
        <v>1238</v>
      </c>
      <c r="V3264" s="15" t="s">
        <v>1239</v>
      </c>
    </row>
    <row r="3265" spans="1:22" ht="15" customHeight="1" x14ac:dyDescent="0.3">
      <c r="A3265" s="15" t="s">
        <v>1241</v>
      </c>
      <c r="B3265" s="16">
        <v>43690</v>
      </c>
      <c r="C3265" s="16">
        <v>43690</v>
      </c>
      <c r="D3265" s="15">
        <f t="shared" si="108"/>
        <v>2019</v>
      </c>
      <c r="E3265" s="15" t="s">
        <v>1240</v>
      </c>
      <c r="F3265" s="15" t="s">
        <v>289</v>
      </c>
      <c r="G3265" s="15"/>
      <c r="H3265" s="15"/>
      <c r="I3265" s="15"/>
      <c r="J3265" s="18">
        <v>20</v>
      </c>
      <c r="K3265" s="15" t="s">
        <v>234</v>
      </c>
      <c r="L3265" s="15" t="s">
        <v>245</v>
      </c>
      <c r="M3265" s="15" t="s">
        <v>7450</v>
      </c>
      <c r="N3265" s="15" t="s">
        <v>7453</v>
      </c>
      <c r="O3265" s="15"/>
      <c r="P3265">
        <v>4.6321621753500001E-4</v>
      </c>
      <c r="Q3265" s="10"/>
      <c r="R3265">
        <f t="shared" si="109"/>
        <v>46.321621753500004</v>
      </c>
      <c r="S3265" s="15">
        <v>2</v>
      </c>
      <c r="T3265">
        <f t="shared" si="110"/>
        <v>1852.8648701400002</v>
      </c>
      <c r="U3265" s="15" t="s">
        <v>1242</v>
      </c>
      <c r="V3265" s="15" t="s">
        <v>1243</v>
      </c>
    </row>
    <row r="3266" spans="1:22" ht="15" customHeight="1" x14ac:dyDescent="0.3">
      <c r="A3266" s="15" t="s">
        <v>1241</v>
      </c>
      <c r="B3266" s="16">
        <v>43690</v>
      </c>
      <c r="C3266" s="16">
        <v>43690</v>
      </c>
      <c r="D3266" s="15">
        <f t="shared" si="108"/>
        <v>2019</v>
      </c>
      <c r="E3266" s="15" t="s">
        <v>1240</v>
      </c>
      <c r="F3266" s="15" t="s">
        <v>474</v>
      </c>
      <c r="G3266" s="15"/>
      <c r="H3266" s="15"/>
      <c r="I3266" s="15"/>
      <c r="J3266" s="18">
        <v>2</v>
      </c>
      <c r="K3266" s="15" t="s">
        <v>234</v>
      </c>
      <c r="L3266" s="15" t="s">
        <v>245</v>
      </c>
      <c r="M3266" s="15" t="s">
        <v>14</v>
      </c>
      <c r="N3266" s="15" t="s">
        <v>7453</v>
      </c>
      <c r="O3266" s="15"/>
      <c r="P3266">
        <v>1.4699714895799999E-4</v>
      </c>
      <c r="Q3266" s="10"/>
      <c r="R3266">
        <f t="shared" si="109"/>
        <v>14.6997148958</v>
      </c>
      <c r="S3266" s="15">
        <v>2</v>
      </c>
      <c r="T3266">
        <f t="shared" si="110"/>
        <v>58.798859583199999</v>
      </c>
      <c r="U3266" s="15" t="s">
        <v>1244</v>
      </c>
      <c r="V3266" s="15" t="s">
        <v>1245</v>
      </c>
    </row>
    <row r="3267" spans="1:22" ht="15" customHeight="1" x14ac:dyDescent="0.3">
      <c r="A3267" s="15" t="s">
        <v>1241</v>
      </c>
      <c r="B3267" s="16">
        <v>43690</v>
      </c>
      <c r="C3267" s="16">
        <v>43690</v>
      </c>
      <c r="D3267" s="15">
        <f t="shared" ref="D3267:D3330" si="111">YEAR(C3267)</f>
        <v>2019</v>
      </c>
      <c r="E3267" s="15" t="s">
        <v>1240</v>
      </c>
      <c r="F3267" s="15" t="s">
        <v>474</v>
      </c>
      <c r="G3267" s="15"/>
      <c r="H3267" s="15"/>
      <c r="I3267" s="15"/>
      <c r="J3267" s="18">
        <v>8</v>
      </c>
      <c r="K3267" s="15" t="s">
        <v>234</v>
      </c>
      <c r="L3267" s="15" t="s">
        <v>245</v>
      </c>
      <c r="M3267" s="15" t="s">
        <v>7450</v>
      </c>
      <c r="N3267" s="15" t="s">
        <v>7453</v>
      </c>
      <c r="O3267" s="15"/>
      <c r="P3267">
        <v>2.24202786812E-4</v>
      </c>
      <c r="Q3267" s="10"/>
      <c r="R3267">
        <f t="shared" si="109"/>
        <v>22.420278681199999</v>
      </c>
      <c r="S3267" s="15">
        <v>2</v>
      </c>
      <c r="T3267">
        <f t="shared" si="110"/>
        <v>358.72445889919999</v>
      </c>
      <c r="U3267" s="15" t="s">
        <v>1246</v>
      </c>
      <c r="V3267" s="15" t="s">
        <v>1247</v>
      </c>
    </row>
    <row r="3268" spans="1:22" ht="15" customHeight="1" x14ac:dyDescent="0.3">
      <c r="A3268" s="15" t="s">
        <v>1241</v>
      </c>
      <c r="B3268" s="16">
        <v>43690</v>
      </c>
      <c r="C3268" s="16">
        <v>43690</v>
      </c>
      <c r="D3268" s="15">
        <f t="shared" si="111"/>
        <v>2019</v>
      </c>
      <c r="E3268" s="15" t="s">
        <v>1240</v>
      </c>
      <c r="F3268" s="15" t="s">
        <v>262</v>
      </c>
      <c r="G3268" s="15"/>
      <c r="H3268" s="15"/>
      <c r="I3268" s="15"/>
      <c r="J3268" s="18">
        <v>10</v>
      </c>
      <c r="K3268" s="15" t="s">
        <v>234</v>
      </c>
      <c r="L3268" s="15" t="s">
        <v>245</v>
      </c>
      <c r="M3268" s="15" t="s">
        <v>14</v>
      </c>
      <c r="N3268" s="15" t="s">
        <v>7453</v>
      </c>
      <c r="O3268" s="15"/>
      <c r="P3268">
        <v>5.1579597590099998E-4</v>
      </c>
      <c r="Q3268" s="10"/>
      <c r="R3268">
        <f t="shared" si="109"/>
        <v>51.579597590100001</v>
      </c>
      <c r="S3268" s="15">
        <v>2</v>
      </c>
      <c r="T3268">
        <f t="shared" si="110"/>
        <v>1031.591951802</v>
      </c>
      <c r="U3268" s="15" t="s">
        <v>1248</v>
      </c>
      <c r="V3268" s="15" t="s">
        <v>1249</v>
      </c>
    </row>
    <row r="3269" spans="1:22" ht="15" customHeight="1" x14ac:dyDescent="0.3">
      <c r="A3269" s="15" t="s">
        <v>1250</v>
      </c>
      <c r="B3269" s="16">
        <v>43691</v>
      </c>
      <c r="C3269" s="16">
        <v>43691</v>
      </c>
      <c r="D3269" s="15">
        <f t="shared" si="111"/>
        <v>2019</v>
      </c>
      <c r="E3269" s="15" t="s">
        <v>1178</v>
      </c>
      <c r="F3269" s="15" t="s">
        <v>2440</v>
      </c>
      <c r="G3269" s="15" t="s">
        <v>901</v>
      </c>
      <c r="H3269" s="15" t="s">
        <v>1252</v>
      </c>
      <c r="I3269" s="15"/>
      <c r="J3269" s="18">
        <v>2</v>
      </c>
      <c r="K3269" s="15" t="s">
        <v>239</v>
      </c>
      <c r="L3269" s="15" t="s">
        <v>240</v>
      </c>
      <c r="M3269" s="15" t="s">
        <v>7450</v>
      </c>
      <c r="N3269" s="15" t="s">
        <v>7452</v>
      </c>
      <c r="O3269" s="15"/>
      <c r="P3269">
        <v>5.8351165846499996E-4</v>
      </c>
      <c r="Q3269" s="10"/>
      <c r="R3269">
        <f t="shared" si="109"/>
        <v>58.351165846499995</v>
      </c>
      <c r="S3269" s="15">
        <v>1</v>
      </c>
      <c r="T3269">
        <f t="shared" si="110"/>
        <v>116.70233169299999</v>
      </c>
      <c r="U3269" s="15" t="s">
        <v>1251</v>
      </c>
      <c r="V3269" s="15" t="s">
        <v>1253</v>
      </c>
    </row>
    <row r="3270" spans="1:22" ht="15" customHeight="1" x14ac:dyDescent="0.3">
      <c r="A3270" s="15" t="s">
        <v>1250</v>
      </c>
      <c r="B3270" s="16">
        <v>43691</v>
      </c>
      <c r="C3270" s="16">
        <v>43691</v>
      </c>
      <c r="D3270" s="15">
        <f t="shared" si="111"/>
        <v>2019</v>
      </c>
      <c r="E3270" s="15" t="s">
        <v>1178</v>
      </c>
      <c r="F3270" s="15" t="s">
        <v>2440</v>
      </c>
      <c r="G3270" s="15"/>
      <c r="H3270" s="15"/>
      <c r="I3270" s="15"/>
      <c r="J3270" s="18">
        <v>2</v>
      </c>
      <c r="K3270" s="15" t="s">
        <v>239</v>
      </c>
      <c r="L3270" s="15" t="s">
        <v>240</v>
      </c>
      <c r="M3270" s="15" t="s">
        <v>7450</v>
      </c>
      <c r="N3270" s="15" t="s">
        <v>7452</v>
      </c>
      <c r="O3270" s="15"/>
      <c r="P3270">
        <v>1.7148787631199999E-4</v>
      </c>
      <c r="Q3270" s="10"/>
      <c r="R3270">
        <f t="shared" si="109"/>
        <v>17.148787631200001</v>
      </c>
      <c r="S3270" s="15">
        <v>1</v>
      </c>
      <c r="T3270">
        <f t="shared" si="110"/>
        <v>34.297575262400002</v>
      </c>
      <c r="U3270" s="15" t="s">
        <v>1254</v>
      </c>
      <c r="V3270" s="15" t="s">
        <v>1255</v>
      </c>
    </row>
    <row r="3271" spans="1:22" ht="15" customHeight="1" x14ac:dyDescent="0.3">
      <c r="A3271" s="15" t="s">
        <v>370</v>
      </c>
      <c r="B3271" s="16">
        <v>43683</v>
      </c>
      <c r="C3271" s="16">
        <v>43683</v>
      </c>
      <c r="D3271" s="15">
        <f t="shared" si="111"/>
        <v>2019</v>
      </c>
      <c r="E3271" s="15" t="s">
        <v>41</v>
      </c>
      <c r="F3271" s="15" t="s">
        <v>266</v>
      </c>
      <c r="G3271" s="15"/>
      <c r="H3271" s="15"/>
      <c r="I3271" s="15"/>
      <c r="J3271" s="18">
        <v>1</v>
      </c>
      <c r="K3271" s="15" t="s">
        <v>263</v>
      </c>
      <c r="L3271" s="15" t="s">
        <v>235</v>
      </c>
      <c r="M3271" s="15" t="s">
        <v>14</v>
      </c>
      <c r="N3271" s="15" t="s">
        <v>7452</v>
      </c>
      <c r="O3271" s="15"/>
      <c r="P3271">
        <v>1.46767735703E-4</v>
      </c>
      <c r="Q3271" s="10"/>
      <c r="R3271">
        <f t="shared" si="109"/>
        <v>14.6767735703</v>
      </c>
      <c r="S3271" s="15">
        <v>1</v>
      </c>
      <c r="T3271">
        <f t="shared" si="110"/>
        <v>14.6767735703</v>
      </c>
      <c r="U3271" s="15" t="s">
        <v>1256</v>
      </c>
      <c r="V3271" s="15" t="s">
        <v>1257</v>
      </c>
    </row>
    <row r="3272" spans="1:22" ht="15" customHeight="1" x14ac:dyDescent="0.3">
      <c r="A3272" s="15" t="s">
        <v>370</v>
      </c>
      <c r="B3272" s="16">
        <v>43683</v>
      </c>
      <c r="C3272" s="16">
        <v>43683</v>
      </c>
      <c r="D3272" s="15">
        <f t="shared" si="111"/>
        <v>2019</v>
      </c>
      <c r="E3272" s="15" t="s">
        <v>41</v>
      </c>
      <c r="F3272" s="15" t="s">
        <v>2440</v>
      </c>
      <c r="G3272" s="15"/>
      <c r="H3272" s="15"/>
      <c r="I3272" s="15"/>
      <c r="J3272" s="18">
        <v>2</v>
      </c>
      <c r="K3272" s="15" t="s">
        <v>234</v>
      </c>
      <c r="L3272" s="15" t="s">
        <v>252</v>
      </c>
      <c r="M3272" s="15" t="s">
        <v>14</v>
      </c>
      <c r="N3272" s="15" t="s">
        <v>7452</v>
      </c>
      <c r="O3272" s="15"/>
      <c r="P3272">
        <v>1.3190913178799999E-4</v>
      </c>
      <c r="Q3272" s="10"/>
      <c r="R3272">
        <f t="shared" si="109"/>
        <v>13.190913178799999</v>
      </c>
      <c r="S3272" s="15">
        <v>2</v>
      </c>
      <c r="T3272">
        <f t="shared" si="110"/>
        <v>52.763652715199996</v>
      </c>
      <c r="U3272" s="15" t="s">
        <v>1258</v>
      </c>
      <c r="V3272" s="15" t="s">
        <v>1259</v>
      </c>
    </row>
    <row r="3273" spans="1:22" ht="15" customHeight="1" x14ac:dyDescent="0.3">
      <c r="A3273" s="15" t="s">
        <v>370</v>
      </c>
      <c r="B3273" s="16">
        <v>43683</v>
      </c>
      <c r="C3273" s="16">
        <v>43683</v>
      </c>
      <c r="D3273" s="15">
        <f t="shared" si="111"/>
        <v>2019</v>
      </c>
      <c r="E3273" s="15" t="s">
        <v>41</v>
      </c>
      <c r="F3273" s="15" t="s">
        <v>2440</v>
      </c>
      <c r="G3273" s="15"/>
      <c r="H3273" s="15"/>
      <c r="I3273" s="15"/>
      <c r="J3273" s="18">
        <v>1</v>
      </c>
      <c r="K3273" s="15" t="s">
        <v>234</v>
      </c>
      <c r="L3273" s="15" t="s">
        <v>252</v>
      </c>
      <c r="M3273" s="15" t="s">
        <v>14</v>
      </c>
      <c r="N3273" s="15" t="s">
        <v>7452</v>
      </c>
      <c r="O3273" s="15"/>
      <c r="P3273">
        <v>4.7058533102200001E-5</v>
      </c>
      <c r="Q3273" s="10"/>
      <c r="R3273">
        <f t="shared" si="109"/>
        <v>4.7058533102200002</v>
      </c>
      <c r="S3273" s="15">
        <v>2</v>
      </c>
      <c r="T3273">
        <f t="shared" si="110"/>
        <v>9.4117066204400004</v>
      </c>
      <c r="U3273" s="15" t="s">
        <v>1260</v>
      </c>
      <c r="V3273" s="15" t="s">
        <v>1261</v>
      </c>
    </row>
    <row r="3274" spans="1:22" ht="15" customHeight="1" x14ac:dyDescent="0.3">
      <c r="A3274" s="15" t="s">
        <v>370</v>
      </c>
      <c r="B3274" s="16">
        <v>43684</v>
      </c>
      <c r="C3274" s="16">
        <v>43684</v>
      </c>
      <c r="D3274" s="15">
        <f t="shared" si="111"/>
        <v>2019</v>
      </c>
      <c r="E3274" s="15" t="s">
        <v>41</v>
      </c>
      <c r="F3274" s="15" t="s">
        <v>2440</v>
      </c>
      <c r="G3274" s="15"/>
      <c r="H3274" s="15"/>
      <c r="I3274" s="15"/>
      <c r="J3274" s="18">
        <v>1</v>
      </c>
      <c r="K3274" s="15" t="s">
        <v>263</v>
      </c>
      <c r="L3274" s="15" t="s">
        <v>240</v>
      </c>
      <c r="M3274" s="15" t="s">
        <v>14</v>
      </c>
      <c r="N3274" s="15" t="s">
        <v>7452</v>
      </c>
      <c r="O3274" s="15"/>
      <c r="P3274">
        <v>9.8668834157500002E-5</v>
      </c>
      <c r="Q3274" s="10"/>
      <c r="R3274">
        <f t="shared" si="109"/>
        <v>9.8668834157499994</v>
      </c>
      <c r="S3274" s="15">
        <v>1</v>
      </c>
      <c r="T3274">
        <f t="shared" si="110"/>
        <v>9.8668834157499994</v>
      </c>
      <c r="U3274" s="15" t="s">
        <v>1262</v>
      </c>
      <c r="V3274" s="15" t="s">
        <v>1263</v>
      </c>
    </row>
    <row r="3275" spans="1:22" ht="15" customHeight="1" x14ac:dyDescent="0.3">
      <c r="A3275" s="15" t="s">
        <v>370</v>
      </c>
      <c r="B3275" s="16">
        <v>43684</v>
      </c>
      <c r="C3275" s="16">
        <v>43684</v>
      </c>
      <c r="D3275" s="15">
        <f t="shared" si="111"/>
        <v>2019</v>
      </c>
      <c r="E3275" s="15" t="s">
        <v>41</v>
      </c>
      <c r="F3275" s="15" t="s">
        <v>262</v>
      </c>
      <c r="G3275" s="15"/>
      <c r="H3275" s="15"/>
      <c r="I3275" s="15"/>
      <c r="J3275" s="18">
        <v>1</v>
      </c>
      <c r="K3275" s="15" t="s">
        <v>234</v>
      </c>
      <c r="L3275" s="15" t="s">
        <v>235</v>
      </c>
      <c r="M3275" s="15" t="s">
        <v>14</v>
      </c>
      <c r="N3275" s="15" t="s">
        <v>7452</v>
      </c>
      <c r="O3275" s="15"/>
      <c r="P3275">
        <v>1.6770708218799999E-4</v>
      </c>
      <c r="Q3275" s="10"/>
      <c r="R3275">
        <f t="shared" si="109"/>
        <v>16.770708218799999</v>
      </c>
      <c r="S3275" s="15">
        <v>2</v>
      </c>
      <c r="T3275">
        <f t="shared" si="110"/>
        <v>33.541416437599999</v>
      </c>
      <c r="U3275" s="15" t="s">
        <v>1264</v>
      </c>
      <c r="V3275" s="15" t="s">
        <v>1265</v>
      </c>
    </row>
    <row r="3276" spans="1:22" ht="15" customHeight="1" x14ac:dyDescent="0.3">
      <c r="A3276" s="15" t="s">
        <v>370</v>
      </c>
      <c r="B3276" s="16">
        <v>43684</v>
      </c>
      <c r="C3276" s="16">
        <v>43684</v>
      </c>
      <c r="D3276" s="15">
        <f t="shared" si="111"/>
        <v>2019</v>
      </c>
      <c r="E3276" s="15" t="s">
        <v>41</v>
      </c>
      <c r="F3276" s="15" t="s">
        <v>329</v>
      </c>
      <c r="G3276" s="15"/>
      <c r="H3276" s="15"/>
      <c r="I3276" s="15"/>
      <c r="J3276" s="18">
        <v>2</v>
      </c>
      <c r="K3276" s="15" t="s">
        <v>234</v>
      </c>
      <c r="L3276" s="15" t="s">
        <v>252</v>
      </c>
      <c r="M3276" s="15" t="s">
        <v>14</v>
      </c>
      <c r="N3276" s="15" t="s">
        <v>7452</v>
      </c>
      <c r="O3276" s="15"/>
      <c r="P3276">
        <v>1.3129480532800001E-4</v>
      </c>
      <c r="Q3276" s="10"/>
      <c r="R3276">
        <f t="shared" si="109"/>
        <v>13.129480532800001</v>
      </c>
      <c r="S3276" s="15">
        <v>2</v>
      </c>
      <c r="T3276">
        <f t="shared" si="110"/>
        <v>52.517922131200002</v>
      </c>
      <c r="U3276" s="15" t="s">
        <v>1266</v>
      </c>
      <c r="V3276" s="15" t="s">
        <v>1267</v>
      </c>
    </row>
    <row r="3277" spans="1:22" ht="15" customHeight="1" x14ac:dyDescent="0.3">
      <c r="A3277" s="15" t="s">
        <v>370</v>
      </c>
      <c r="B3277" s="16">
        <v>43684</v>
      </c>
      <c r="C3277" s="16">
        <v>43684</v>
      </c>
      <c r="D3277" s="15">
        <f t="shared" si="111"/>
        <v>2019</v>
      </c>
      <c r="E3277" s="15" t="s">
        <v>41</v>
      </c>
      <c r="F3277" s="15" t="s">
        <v>266</v>
      </c>
      <c r="G3277" s="15"/>
      <c r="H3277" s="15"/>
      <c r="I3277" s="15"/>
      <c r="J3277" s="18">
        <v>2</v>
      </c>
      <c r="K3277" s="15" t="s">
        <v>234</v>
      </c>
      <c r="L3277" s="15" t="s">
        <v>252</v>
      </c>
      <c r="M3277" s="15" t="s">
        <v>14</v>
      </c>
      <c r="N3277" s="15" t="s">
        <v>7452</v>
      </c>
      <c r="O3277" s="15"/>
      <c r="P3277">
        <v>9.2843099054300005E-5</v>
      </c>
      <c r="Q3277" s="10"/>
      <c r="R3277">
        <f t="shared" si="109"/>
        <v>9.2843099054299998</v>
      </c>
      <c r="S3277" s="15">
        <v>2</v>
      </c>
      <c r="T3277">
        <f t="shared" si="110"/>
        <v>37.137239621719999</v>
      </c>
      <c r="U3277" s="15" t="s">
        <v>1268</v>
      </c>
      <c r="V3277" s="15" t="s">
        <v>1269</v>
      </c>
    </row>
    <row r="3278" spans="1:22" ht="15" customHeight="1" x14ac:dyDescent="0.3">
      <c r="A3278" s="15" t="s">
        <v>370</v>
      </c>
      <c r="B3278" s="16">
        <v>43684</v>
      </c>
      <c r="C3278" s="16">
        <v>43684</v>
      </c>
      <c r="D3278" s="15">
        <f t="shared" si="111"/>
        <v>2019</v>
      </c>
      <c r="E3278" s="15" t="s">
        <v>41</v>
      </c>
      <c r="F3278" s="15" t="s">
        <v>266</v>
      </c>
      <c r="G3278" s="15"/>
      <c r="H3278" s="15"/>
      <c r="I3278" s="15"/>
      <c r="J3278" s="18">
        <v>2</v>
      </c>
      <c r="K3278" s="15" t="s">
        <v>234</v>
      </c>
      <c r="L3278" s="15" t="s">
        <v>252</v>
      </c>
      <c r="M3278" s="15" t="s">
        <v>14</v>
      </c>
      <c r="N3278" s="15" t="s">
        <v>7452</v>
      </c>
      <c r="O3278" s="15"/>
      <c r="P3278">
        <v>4.2958896391199998E-4</v>
      </c>
      <c r="Q3278" s="10"/>
      <c r="R3278">
        <f t="shared" si="109"/>
        <v>42.9588963912</v>
      </c>
      <c r="S3278" s="15">
        <v>2</v>
      </c>
      <c r="T3278">
        <f t="shared" si="110"/>
        <v>171.8355855648</v>
      </c>
      <c r="U3278" s="15" t="s">
        <v>1270</v>
      </c>
      <c r="V3278" s="15" t="s">
        <v>1271</v>
      </c>
    </row>
    <row r="3279" spans="1:22" ht="15" customHeight="1" x14ac:dyDescent="0.3">
      <c r="A3279" s="15" t="s">
        <v>370</v>
      </c>
      <c r="B3279" s="16">
        <v>43684</v>
      </c>
      <c r="C3279" s="16">
        <v>43684</v>
      </c>
      <c r="D3279" s="15">
        <f t="shared" si="111"/>
        <v>2019</v>
      </c>
      <c r="E3279" s="15" t="s">
        <v>41</v>
      </c>
      <c r="F3279" s="15" t="s">
        <v>2440</v>
      </c>
      <c r="G3279" s="15"/>
      <c r="H3279" s="15"/>
      <c r="I3279" s="15"/>
      <c r="J3279" s="18">
        <v>2</v>
      </c>
      <c r="K3279" s="15" t="s">
        <v>234</v>
      </c>
      <c r="L3279" s="15" t="s">
        <v>240</v>
      </c>
      <c r="M3279" s="15" t="s">
        <v>14</v>
      </c>
      <c r="N3279" s="15" t="s">
        <v>7452</v>
      </c>
      <c r="O3279" s="15"/>
      <c r="P3279">
        <v>1.5554893085200001E-4</v>
      </c>
      <c r="Q3279" s="10"/>
      <c r="R3279">
        <f t="shared" si="109"/>
        <v>15.554893085200002</v>
      </c>
      <c r="S3279" s="15">
        <v>2</v>
      </c>
      <c r="T3279">
        <f t="shared" si="110"/>
        <v>62.219572340800006</v>
      </c>
      <c r="U3279" s="15" t="s">
        <v>1272</v>
      </c>
      <c r="V3279" s="15" t="s">
        <v>1273</v>
      </c>
    </row>
    <row r="3280" spans="1:22" ht="15" customHeight="1" x14ac:dyDescent="0.3">
      <c r="A3280" s="15" t="s">
        <v>1274</v>
      </c>
      <c r="B3280" s="16">
        <v>43683</v>
      </c>
      <c r="C3280" s="16">
        <v>43683</v>
      </c>
      <c r="D3280" s="15">
        <f t="shared" si="111"/>
        <v>2019</v>
      </c>
      <c r="E3280" s="15" t="s">
        <v>390</v>
      </c>
      <c r="F3280" s="15" t="s">
        <v>2440</v>
      </c>
      <c r="G3280" s="15"/>
      <c r="H3280" s="15"/>
      <c r="I3280" s="15"/>
      <c r="J3280" s="18">
        <v>0.5</v>
      </c>
      <c r="K3280" s="15" t="s">
        <v>234</v>
      </c>
      <c r="L3280" s="15" t="s">
        <v>235</v>
      </c>
      <c r="M3280" s="15" t="s">
        <v>14</v>
      </c>
      <c r="N3280" s="15" t="s">
        <v>7452</v>
      </c>
      <c r="O3280" s="15"/>
      <c r="P3280">
        <v>5.0919129018499997E-5</v>
      </c>
      <c r="Q3280" s="10"/>
      <c r="R3280">
        <f t="shared" si="109"/>
        <v>5.0919129018499998</v>
      </c>
      <c r="S3280" s="15">
        <v>2</v>
      </c>
      <c r="T3280">
        <f t="shared" si="110"/>
        <v>5.0919129018499998</v>
      </c>
      <c r="U3280" s="15" t="s">
        <v>1275</v>
      </c>
      <c r="V3280" s="15" t="s">
        <v>1276</v>
      </c>
    </row>
    <row r="3281" spans="1:22" ht="15" customHeight="1" x14ac:dyDescent="0.3">
      <c r="A3281" s="15" t="s">
        <v>1274</v>
      </c>
      <c r="B3281" s="16">
        <v>43683</v>
      </c>
      <c r="C3281" s="16">
        <v>43683</v>
      </c>
      <c r="D3281" s="15">
        <f t="shared" si="111"/>
        <v>2019</v>
      </c>
      <c r="E3281" s="15" t="s">
        <v>390</v>
      </c>
      <c r="F3281" s="15" t="s">
        <v>238</v>
      </c>
      <c r="G3281" s="15"/>
      <c r="H3281" s="15"/>
      <c r="I3281" s="15"/>
      <c r="J3281" s="18">
        <v>0.5</v>
      </c>
      <c r="K3281" s="15" t="s">
        <v>234</v>
      </c>
      <c r="L3281" s="15" t="s">
        <v>252</v>
      </c>
      <c r="M3281" s="15" t="s">
        <v>14</v>
      </c>
      <c r="N3281" s="15" t="s">
        <v>7452</v>
      </c>
      <c r="O3281" s="15"/>
      <c r="P3281">
        <v>1.8023516750099999E-4</v>
      </c>
      <c r="Q3281" s="10"/>
      <c r="R3281">
        <f t="shared" si="109"/>
        <v>18.023516750100001</v>
      </c>
      <c r="S3281" s="15">
        <v>2</v>
      </c>
      <c r="T3281">
        <f t="shared" si="110"/>
        <v>18.023516750100001</v>
      </c>
      <c r="U3281" s="15" t="s">
        <v>1277</v>
      </c>
      <c r="V3281" s="15" t="s">
        <v>1278</v>
      </c>
    </row>
    <row r="3282" spans="1:22" ht="15" customHeight="1" x14ac:dyDescent="0.3">
      <c r="A3282" s="15" t="s">
        <v>1274</v>
      </c>
      <c r="B3282" s="16">
        <v>43683</v>
      </c>
      <c r="C3282" s="16">
        <v>43683</v>
      </c>
      <c r="D3282" s="15">
        <f t="shared" si="111"/>
        <v>2019</v>
      </c>
      <c r="E3282" s="15" t="s">
        <v>390</v>
      </c>
      <c r="F3282" s="15" t="s">
        <v>289</v>
      </c>
      <c r="G3282" s="15"/>
      <c r="H3282" s="15"/>
      <c r="I3282" s="15"/>
      <c r="J3282" s="18">
        <v>0.5</v>
      </c>
      <c r="K3282" s="15" t="s">
        <v>234</v>
      </c>
      <c r="L3282" s="15" t="s">
        <v>240</v>
      </c>
      <c r="M3282" s="15" t="s">
        <v>14</v>
      </c>
      <c r="N3282" s="15" t="s">
        <v>7452</v>
      </c>
      <c r="O3282" s="15"/>
      <c r="P3282">
        <v>1.2538307546499999E-4</v>
      </c>
      <c r="Q3282" s="10"/>
      <c r="R3282">
        <f t="shared" si="109"/>
        <v>12.538307546499999</v>
      </c>
      <c r="S3282" s="15">
        <v>2</v>
      </c>
      <c r="T3282">
        <f t="shared" si="110"/>
        <v>12.538307546499999</v>
      </c>
      <c r="U3282" s="15" t="s">
        <v>1279</v>
      </c>
      <c r="V3282" s="15" t="s">
        <v>1280</v>
      </c>
    </row>
    <row r="3283" spans="1:22" ht="15" customHeight="1" x14ac:dyDescent="0.3">
      <c r="A3283" s="15" t="s">
        <v>72</v>
      </c>
      <c r="B3283" s="16">
        <v>43684</v>
      </c>
      <c r="C3283" s="16">
        <v>43684</v>
      </c>
      <c r="D3283" s="15">
        <f t="shared" si="111"/>
        <v>2019</v>
      </c>
      <c r="E3283" s="15" t="s">
        <v>41</v>
      </c>
      <c r="F3283" s="15" t="s">
        <v>266</v>
      </c>
      <c r="G3283" s="15"/>
      <c r="H3283" s="15"/>
      <c r="I3283" s="15"/>
      <c r="J3283" s="18">
        <v>1</v>
      </c>
      <c r="K3283" s="15" t="s">
        <v>263</v>
      </c>
      <c r="L3283" s="15" t="s">
        <v>252</v>
      </c>
      <c r="M3283" s="15" t="s">
        <v>14</v>
      </c>
      <c r="N3283" s="15" t="s">
        <v>7452</v>
      </c>
      <c r="O3283" s="15"/>
      <c r="P3283">
        <v>2.91068338711E-5</v>
      </c>
      <c r="Q3283" s="10"/>
      <c r="R3283">
        <f t="shared" si="109"/>
        <v>2.9106833871100002</v>
      </c>
      <c r="S3283" s="15">
        <v>1</v>
      </c>
      <c r="T3283">
        <f t="shared" si="110"/>
        <v>2.9106833871100002</v>
      </c>
      <c r="U3283" s="15" t="s">
        <v>1281</v>
      </c>
      <c r="V3283" s="15" t="s">
        <v>1282</v>
      </c>
    </row>
    <row r="3284" spans="1:22" ht="15" customHeight="1" x14ac:dyDescent="0.3">
      <c r="A3284" s="15" t="s">
        <v>72</v>
      </c>
      <c r="B3284" s="16">
        <v>43684</v>
      </c>
      <c r="C3284" s="16">
        <v>43684</v>
      </c>
      <c r="D3284" s="15">
        <f t="shared" si="111"/>
        <v>2019</v>
      </c>
      <c r="E3284" s="15" t="s">
        <v>41</v>
      </c>
      <c r="F3284" s="15" t="s">
        <v>262</v>
      </c>
      <c r="G3284" s="15"/>
      <c r="H3284" s="15"/>
      <c r="I3284" s="15"/>
      <c r="J3284" s="18">
        <v>0.01</v>
      </c>
      <c r="K3284" s="15" t="s">
        <v>239</v>
      </c>
      <c r="L3284" s="15" t="s">
        <v>240</v>
      </c>
      <c r="M3284" s="15" t="s">
        <v>14</v>
      </c>
      <c r="N3284" s="15" t="s">
        <v>7452</v>
      </c>
      <c r="O3284" s="15"/>
      <c r="P3284">
        <v>9.5649732801500001E-5</v>
      </c>
      <c r="Q3284" s="10"/>
      <c r="R3284">
        <f t="shared" si="109"/>
        <v>9.5649732801499994</v>
      </c>
      <c r="S3284" s="15">
        <v>1</v>
      </c>
      <c r="T3284">
        <f t="shared" si="110"/>
        <v>9.5649732801499993E-2</v>
      </c>
      <c r="U3284" s="15" t="s">
        <v>1283</v>
      </c>
      <c r="V3284" s="15" t="s">
        <v>1284</v>
      </c>
    </row>
    <row r="3285" spans="1:22" ht="15" customHeight="1" x14ac:dyDescent="0.3">
      <c r="A3285" s="15" t="s">
        <v>72</v>
      </c>
      <c r="B3285" s="16">
        <v>43684</v>
      </c>
      <c r="C3285" s="16">
        <v>43684</v>
      </c>
      <c r="D3285" s="15">
        <f t="shared" si="111"/>
        <v>2019</v>
      </c>
      <c r="E3285" s="15" t="s">
        <v>41</v>
      </c>
      <c r="F3285" s="15" t="s">
        <v>262</v>
      </c>
      <c r="G3285" s="15"/>
      <c r="H3285" s="15"/>
      <c r="I3285" s="15"/>
      <c r="J3285" s="18">
        <v>2</v>
      </c>
      <c r="K3285" s="15" t="s">
        <v>234</v>
      </c>
      <c r="L3285" s="15" t="s">
        <v>252</v>
      </c>
      <c r="M3285" s="15" t="s">
        <v>14</v>
      </c>
      <c r="N3285" s="15" t="s">
        <v>7453</v>
      </c>
      <c r="O3285" s="15"/>
      <c r="P3285">
        <v>4.1525233530599999E-4</v>
      </c>
      <c r="Q3285" s="10"/>
      <c r="R3285">
        <f t="shared" ref="R3285:R3348" si="112">P3285*100000</f>
        <v>41.525233530599998</v>
      </c>
      <c r="S3285" s="15">
        <v>2</v>
      </c>
      <c r="T3285">
        <f t="shared" si="110"/>
        <v>166.10093412239999</v>
      </c>
      <c r="U3285" s="15" t="s">
        <v>1285</v>
      </c>
      <c r="V3285" s="15" t="s">
        <v>1286</v>
      </c>
    </row>
    <row r="3286" spans="1:22" ht="15" customHeight="1" x14ac:dyDescent="0.3">
      <c r="A3286" s="15" t="s">
        <v>72</v>
      </c>
      <c r="B3286" s="16">
        <v>43684</v>
      </c>
      <c r="C3286" s="16">
        <v>43684</v>
      </c>
      <c r="D3286" s="15">
        <f t="shared" si="111"/>
        <v>2019</v>
      </c>
      <c r="E3286" s="15" t="s">
        <v>41</v>
      </c>
      <c r="F3286" s="15" t="s">
        <v>2440</v>
      </c>
      <c r="G3286" s="15"/>
      <c r="H3286" s="15"/>
      <c r="I3286" s="15"/>
      <c r="J3286" s="18">
        <v>1.5</v>
      </c>
      <c r="K3286" s="15" t="s">
        <v>239</v>
      </c>
      <c r="L3286" s="15" t="s">
        <v>240</v>
      </c>
      <c r="M3286" s="15" t="s">
        <v>14</v>
      </c>
      <c r="N3286" s="15" t="s">
        <v>7453</v>
      </c>
      <c r="O3286" s="15"/>
      <c r="P3286">
        <v>3.74331760161E-4</v>
      </c>
      <c r="Q3286" s="10"/>
      <c r="R3286">
        <f t="shared" si="112"/>
        <v>37.433176016099999</v>
      </c>
      <c r="S3286" s="15">
        <v>1</v>
      </c>
      <c r="T3286">
        <f t="shared" si="110"/>
        <v>56.149764024150002</v>
      </c>
      <c r="U3286" s="15" t="s">
        <v>1287</v>
      </c>
      <c r="V3286" s="15" t="s">
        <v>1288</v>
      </c>
    </row>
    <row r="3287" spans="1:22" ht="15" customHeight="1" x14ac:dyDescent="0.3">
      <c r="A3287" s="15" t="s">
        <v>72</v>
      </c>
      <c r="B3287" s="16">
        <v>43684</v>
      </c>
      <c r="C3287" s="16">
        <v>43684</v>
      </c>
      <c r="D3287" s="15">
        <f t="shared" si="111"/>
        <v>2019</v>
      </c>
      <c r="E3287" s="15" t="s">
        <v>41</v>
      </c>
      <c r="F3287" s="15" t="s">
        <v>262</v>
      </c>
      <c r="G3287" s="15"/>
      <c r="H3287" s="15"/>
      <c r="I3287" s="15"/>
      <c r="J3287" s="18">
        <v>3</v>
      </c>
      <c r="K3287" s="15" t="s">
        <v>234</v>
      </c>
      <c r="L3287" s="15" t="s">
        <v>245</v>
      </c>
      <c r="M3287" s="15" t="s">
        <v>14</v>
      </c>
      <c r="N3287" s="15" t="s">
        <v>7453</v>
      </c>
      <c r="O3287" s="15"/>
      <c r="P3287">
        <v>2.7482501909400001E-4</v>
      </c>
      <c r="Q3287" s="10"/>
      <c r="R3287">
        <f t="shared" si="112"/>
        <v>27.4825019094</v>
      </c>
      <c r="S3287" s="15">
        <v>2</v>
      </c>
      <c r="T3287">
        <f t="shared" si="110"/>
        <v>164.8950114564</v>
      </c>
      <c r="U3287" s="15" t="s">
        <v>1289</v>
      </c>
      <c r="V3287" s="15" t="s">
        <v>1290</v>
      </c>
    </row>
    <row r="3288" spans="1:22" ht="15" customHeight="1" x14ac:dyDescent="0.3">
      <c r="A3288" s="15" t="s">
        <v>72</v>
      </c>
      <c r="B3288" s="16">
        <v>43684</v>
      </c>
      <c r="C3288" s="16">
        <v>43684</v>
      </c>
      <c r="D3288" s="15">
        <f t="shared" si="111"/>
        <v>2019</v>
      </c>
      <c r="E3288" s="15" t="s">
        <v>41</v>
      </c>
      <c r="F3288" s="15" t="s">
        <v>262</v>
      </c>
      <c r="G3288" s="15"/>
      <c r="H3288" s="15"/>
      <c r="I3288" s="15"/>
      <c r="J3288" s="18">
        <v>5</v>
      </c>
      <c r="K3288" s="15" t="s">
        <v>234</v>
      </c>
      <c r="L3288" s="15" t="s">
        <v>245</v>
      </c>
      <c r="M3288" s="15" t="s">
        <v>14</v>
      </c>
      <c r="N3288" s="15" t="s">
        <v>7453</v>
      </c>
      <c r="O3288" s="15"/>
      <c r="P3288">
        <v>6.2304036977499995E-4</v>
      </c>
      <c r="Q3288" s="10"/>
      <c r="R3288">
        <f t="shared" si="112"/>
        <v>62.304036977499997</v>
      </c>
      <c r="S3288" s="15">
        <v>2</v>
      </c>
      <c r="T3288">
        <f t="shared" si="110"/>
        <v>623.04036977499993</v>
      </c>
      <c r="U3288" s="15" t="s">
        <v>1291</v>
      </c>
      <c r="V3288" s="15" t="s">
        <v>1292</v>
      </c>
    </row>
    <row r="3289" spans="1:22" ht="15" customHeight="1" x14ac:dyDescent="0.3">
      <c r="A3289" s="15" t="s">
        <v>72</v>
      </c>
      <c r="B3289" s="16">
        <v>43684</v>
      </c>
      <c r="C3289" s="16">
        <v>43684</v>
      </c>
      <c r="D3289" s="15">
        <f t="shared" si="111"/>
        <v>2019</v>
      </c>
      <c r="E3289" s="15" t="s">
        <v>41</v>
      </c>
      <c r="F3289" s="15" t="s">
        <v>2440</v>
      </c>
      <c r="G3289" s="15"/>
      <c r="H3289" s="15"/>
      <c r="I3289" s="15"/>
      <c r="J3289" s="18">
        <v>2</v>
      </c>
      <c r="K3289" s="15" t="s">
        <v>234</v>
      </c>
      <c r="L3289" s="15" t="s">
        <v>240</v>
      </c>
      <c r="M3289" s="15" t="s">
        <v>14</v>
      </c>
      <c r="N3289" s="15" t="s">
        <v>7453</v>
      </c>
      <c r="O3289" s="15"/>
      <c r="P3289">
        <v>6.32060418215E-4</v>
      </c>
      <c r="Q3289" s="10"/>
      <c r="R3289">
        <f t="shared" si="112"/>
        <v>63.206041821500001</v>
      </c>
      <c r="S3289" s="15">
        <v>2</v>
      </c>
      <c r="T3289">
        <f t="shared" si="110"/>
        <v>252.82416728600001</v>
      </c>
      <c r="U3289" s="15" t="s">
        <v>1293</v>
      </c>
      <c r="V3289" s="15" t="s">
        <v>1294</v>
      </c>
    </row>
    <row r="3290" spans="1:22" ht="15" customHeight="1" x14ac:dyDescent="0.3">
      <c r="A3290" s="15" t="s">
        <v>72</v>
      </c>
      <c r="B3290" s="16">
        <v>43684</v>
      </c>
      <c r="C3290" s="16">
        <v>43684</v>
      </c>
      <c r="D3290" s="15">
        <f t="shared" si="111"/>
        <v>2019</v>
      </c>
      <c r="E3290" s="15" t="s">
        <v>41</v>
      </c>
      <c r="F3290" s="15" t="s">
        <v>262</v>
      </c>
      <c r="G3290" s="15"/>
      <c r="H3290" s="15"/>
      <c r="I3290" s="15"/>
      <c r="J3290" s="18">
        <v>5</v>
      </c>
      <c r="K3290" s="15" t="s">
        <v>239</v>
      </c>
      <c r="L3290" s="15" t="s">
        <v>245</v>
      </c>
      <c r="M3290" s="15" t="s">
        <v>14</v>
      </c>
      <c r="N3290" s="15" t="s">
        <v>7453</v>
      </c>
      <c r="O3290" s="15"/>
      <c r="P3290">
        <v>3.0350944282200003E-4</v>
      </c>
      <c r="Q3290" s="10"/>
      <c r="R3290">
        <f t="shared" si="112"/>
        <v>30.350944282200004</v>
      </c>
      <c r="S3290" s="15">
        <v>1</v>
      </c>
      <c r="T3290">
        <f t="shared" si="110"/>
        <v>151.75472141100002</v>
      </c>
      <c r="U3290" s="15" t="s">
        <v>1295</v>
      </c>
      <c r="V3290" s="15" t="s">
        <v>1296</v>
      </c>
    </row>
    <row r="3291" spans="1:22" ht="15" customHeight="1" x14ac:dyDescent="0.3">
      <c r="A3291" s="15" t="s">
        <v>72</v>
      </c>
      <c r="B3291" s="16">
        <v>43684</v>
      </c>
      <c r="C3291" s="16">
        <v>43684</v>
      </c>
      <c r="D3291" s="15">
        <f t="shared" si="111"/>
        <v>2019</v>
      </c>
      <c r="E3291" s="15" t="s">
        <v>41</v>
      </c>
      <c r="F3291" s="15" t="s">
        <v>289</v>
      </c>
      <c r="G3291" s="15"/>
      <c r="H3291" s="15"/>
      <c r="I3291" s="15"/>
      <c r="J3291" s="18">
        <v>2</v>
      </c>
      <c r="K3291" s="15" t="s">
        <v>234</v>
      </c>
      <c r="L3291" s="15" t="s">
        <v>240</v>
      </c>
      <c r="M3291" s="15" t="s">
        <v>14</v>
      </c>
      <c r="N3291" s="15" t="s">
        <v>7452</v>
      </c>
      <c r="O3291" s="15"/>
      <c r="P3291">
        <v>2.5671672323000002E-4</v>
      </c>
      <c r="Q3291" s="10"/>
      <c r="R3291">
        <f t="shared" si="112"/>
        <v>25.671672323000003</v>
      </c>
      <c r="S3291" s="15">
        <v>2</v>
      </c>
      <c r="T3291">
        <f t="shared" si="110"/>
        <v>102.68668929200001</v>
      </c>
      <c r="U3291" s="15" t="s">
        <v>1297</v>
      </c>
      <c r="V3291" s="15" t="s">
        <v>1298</v>
      </c>
    </row>
    <row r="3292" spans="1:22" ht="15" customHeight="1" x14ac:dyDescent="0.3">
      <c r="A3292" s="15" t="s">
        <v>72</v>
      </c>
      <c r="B3292" s="16">
        <v>43684</v>
      </c>
      <c r="C3292" s="16">
        <v>43684</v>
      </c>
      <c r="D3292" s="15">
        <f t="shared" si="111"/>
        <v>2019</v>
      </c>
      <c r="E3292" s="15" t="s">
        <v>41</v>
      </c>
      <c r="F3292" s="15" t="s">
        <v>2440</v>
      </c>
      <c r="G3292" s="15"/>
      <c r="H3292" s="15"/>
      <c r="I3292" s="15"/>
      <c r="J3292" s="18">
        <v>1</v>
      </c>
      <c r="K3292" s="15" t="s">
        <v>239</v>
      </c>
      <c r="L3292" s="15" t="s">
        <v>240</v>
      </c>
      <c r="M3292" s="15" t="s">
        <v>14</v>
      </c>
      <c r="N3292" s="15" t="s">
        <v>7452</v>
      </c>
      <c r="O3292" s="15"/>
      <c r="P3292">
        <v>8.0271384819900001E-4</v>
      </c>
      <c r="Q3292" s="10"/>
      <c r="R3292">
        <f t="shared" si="112"/>
        <v>80.271384819900007</v>
      </c>
      <c r="S3292" s="15">
        <v>1</v>
      </c>
      <c r="T3292">
        <f t="shared" si="110"/>
        <v>80.271384819900007</v>
      </c>
      <c r="U3292" s="15" t="s">
        <v>1299</v>
      </c>
      <c r="V3292" s="15" t="s">
        <v>1300</v>
      </c>
    </row>
    <row r="3293" spans="1:22" ht="15" customHeight="1" x14ac:dyDescent="0.3">
      <c r="A3293" s="15" t="s">
        <v>72</v>
      </c>
      <c r="B3293" s="16">
        <v>43684</v>
      </c>
      <c r="C3293" s="16">
        <v>43684</v>
      </c>
      <c r="D3293" s="15">
        <f t="shared" si="111"/>
        <v>2019</v>
      </c>
      <c r="E3293" s="15" t="s">
        <v>41</v>
      </c>
      <c r="F3293" s="15" t="s">
        <v>262</v>
      </c>
      <c r="G3293" s="15"/>
      <c r="H3293" s="15"/>
      <c r="I3293" s="15"/>
      <c r="J3293" s="18">
        <v>2</v>
      </c>
      <c r="K3293" s="15" t="s">
        <v>234</v>
      </c>
      <c r="L3293" s="15" t="s">
        <v>252</v>
      </c>
      <c r="M3293" s="15" t="s">
        <v>14</v>
      </c>
      <c r="N3293" s="15" t="s">
        <v>7453</v>
      </c>
      <c r="O3293" s="15"/>
      <c r="P3293">
        <v>7.7519375196099995E-4</v>
      </c>
      <c r="Q3293" s="10"/>
      <c r="R3293">
        <f t="shared" si="112"/>
        <v>77.5193751961</v>
      </c>
      <c r="S3293" s="15">
        <v>2</v>
      </c>
      <c r="T3293">
        <f t="shared" si="110"/>
        <v>310.0775007844</v>
      </c>
      <c r="U3293" s="15" t="s">
        <v>1301</v>
      </c>
      <c r="V3293" s="15" t="s">
        <v>1302</v>
      </c>
    </row>
    <row r="3294" spans="1:22" ht="15" customHeight="1" x14ac:dyDescent="0.3">
      <c r="A3294" s="15" t="s">
        <v>72</v>
      </c>
      <c r="B3294" s="16">
        <v>43684</v>
      </c>
      <c r="C3294" s="16">
        <v>43684</v>
      </c>
      <c r="D3294" s="15">
        <f t="shared" si="111"/>
        <v>2019</v>
      </c>
      <c r="E3294" s="15" t="s">
        <v>41</v>
      </c>
      <c r="F3294" s="15" t="s">
        <v>262</v>
      </c>
      <c r="G3294" s="15"/>
      <c r="H3294" s="15"/>
      <c r="I3294" s="15"/>
      <c r="J3294" s="18">
        <v>2</v>
      </c>
      <c r="K3294" s="15" t="s">
        <v>234</v>
      </c>
      <c r="L3294" s="15" t="s">
        <v>240</v>
      </c>
      <c r="M3294" s="15" t="s">
        <v>14</v>
      </c>
      <c r="N3294" s="15" t="s">
        <v>7452</v>
      </c>
      <c r="O3294" s="15"/>
      <c r="P3294">
        <v>5.2063211284600005E-4</v>
      </c>
      <c r="Q3294" s="10"/>
      <c r="R3294">
        <f t="shared" si="112"/>
        <v>52.063211284600008</v>
      </c>
      <c r="S3294" s="15">
        <v>2</v>
      </c>
      <c r="T3294">
        <f t="shared" si="110"/>
        <v>208.25284513840003</v>
      </c>
      <c r="U3294" s="15" t="s">
        <v>1303</v>
      </c>
      <c r="V3294" s="15" t="s">
        <v>1304</v>
      </c>
    </row>
    <row r="3295" spans="1:22" ht="15" customHeight="1" x14ac:dyDescent="0.3">
      <c r="A3295" s="15" t="s">
        <v>35</v>
      </c>
      <c r="B3295" s="16">
        <v>43679</v>
      </c>
      <c r="C3295" s="16">
        <v>43679</v>
      </c>
      <c r="D3295" s="15">
        <f t="shared" si="111"/>
        <v>2019</v>
      </c>
      <c r="E3295" s="15" t="s">
        <v>379</v>
      </c>
      <c r="F3295" s="15" t="s">
        <v>329</v>
      </c>
      <c r="G3295" s="15" t="s">
        <v>944</v>
      </c>
      <c r="H3295" s="15" t="s">
        <v>953</v>
      </c>
      <c r="I3295" s="15"/>
      <c r="J3295" s="18">
        <v>2</v>
      </c>
      <c r="K3295" s="15" t="s">
        <v>234</v>
      </c>
      <c r="L3295" s="15" t="s">
        <v>235</v>
      </c>
      <c r="M3295" s="15" t="s">
        <v>14</v>
      </c>
      <c r="N3295" s="15" t="s">
        <v>7452</v>
      </c>
      <c r="O3295" s="15"/>
      <c r="P3295">
        <v>1.79450331705E-4</v>
      </c>
      <c r="Q3295" s="10"/>
      <c r="R3295">
        <f t="shared" si="112"/>
        <v>17.9450331705</v>
      </c>
      <c r="S3295" s="15">
        <v>2</v>
      </c>
      <c r="T3295">
        <f t="shared" si="110"/>
        <v>71.780132682000001</v>
      </c>
      <c r="U3295" s="15" t="s">
        <v>1305</v>
      </c>
      <c r="V3295" s="15" t="s">
        <v>1306</v>
      </c>
    </row>
    <row r="3296" spans="1:22" ht="15" customHeight="1" x14ac:dyDescent="0.3">
      <c r="A3296" s="15" t="s">
        <v>35</v>
      </c>
      <c r="B3296" s="16">
        <v>43679</v>
      </c>
      <c r="C3296" s="16">
        <v>43679</v>
      </c>
      <c r="D3296" s="15">
        <f t="shared" si="111"/>
        <v>2019</v>
      </c>
      <c r="E3296" s="15" t="s">
        <v>379</v>
      </c>
      <c r="F3296" s="15" t="s">
        <v>266</v>
      </c>
      <c r="G3296" s="15" t="s">
        <v>944</v>
      </c>
      <c r="H3296" s="15" t="s">
        <v>953</v>
      </c>
      <c r="I3296" s="15"/>
      <c r="J3296" s="18">
        <v>2</v>
      </c>
      <c r="K3296" s="15" t="s">
        <v>234</v>
      </c>
      <c r="L3296" s="15" t="s">
        <v>235</v>
      </c>
      <c r="M3296" s="15" t="s">
        <v>14</v>
      </c>
      <c r="N3296" s="15" t="s">
        <v>7452</v>
      </c>
      <c r="O3296" s="15"/>
      <c r="P3296">
        <v>1.36244670006E-4</v>
      </c>
      <c r="Q3296" s="10"/>
      <c r="R3296">
        <f t="shared" si="112"/>
        <v>13.624467000599999</v>
      </c>
      <c r="S3296" s="15">
        <v>2</v>
      </c>
      <c r="T3296">
        <f t="shared" si="110"/>
        <v>54.497868002399997</v>
      </c>
      <c r="U3296" s="15" t="s">
        <v>1307</v>
      </c>
      <c r="V3296" s="15" t="s">
        <v>1308</v>
      </c>
    </row>
    <row r="3297" spans="1:22" ht="15" customHeight="1" x14ac:dyDescent="0.3">
      <c r="A3297" s="15" t="s">
        <v>343</v>
      </c>
      <c r="B3297" s="16">
        <v>43677</v>
      </c>
      <c r="C3297" s="16">
        <v>43677</v>
      </c>
      <c r="D3297" s="15">
        <f t="shared" si="111"/>
        <v>2019</v>
      </c>
      <c r="E3297" s="15" t="s">
        <v>342</v>
      </c>
      <c r="F3297" s="15" t="s">
        <v>360</v>
      </c>
      <c r="G3297" s="15"/>
      <c r="H3297" s="15"/>
      <c r="I3297" s="15"/>
      <c r="J3297" s="18">
        <v>5</v>
      </c>
      <c r="K3297" s="15" t="s">
        <v>234</v>
      </c>
      <c r="L3297" s="15" t="s">
        <v>240</v>
      </c>
      <c r="M3297" s="15" t="s">
        <v>14</v>
      </c>
      <c r="N3297" s="15" t="s">
        <v>7452</v>
      </c>
      <c r="O3297" s="15"/>
      <c r="P3297">
        <v>1.34004787769E-4</v>
      </c>
      <c r="Q3297" s="10"/>
      <c r="R3297">
        <f t="shared" si="112"/>
        <v>13.4004787769</v>
      </c>
      <c r="S3297" s="15">
        <v>2</v>
      </c>
      <c r="T3297">
        <f t="shared" si="110"/>
        <v>134.00478776899999</v>
      </c>
      <c r="U3297" s="15" t="s">
        <v>1309</v>
      </c>
      <c r="V3297" s="15" t="s">
        <v>1310</v>
      </c>
    </row>
    <row r="3298" spans="1:22" ht="15" customHeight="1" x14ac:dyDescent="0.3">
      <c r="A3298" s="15" t="s">
        <v>343</v>
      </c>
      <c r="B3298" s="16">
        <v>43677</v>
      </c>
      <c r="C3298" s="16">
        <v>43677</v>
      </c>
      <c r="D3298" s="15">
        <f t="shared" si="111"/>
        <v>2019</v>
      </c>
      <c r="E3298" s="15" t="s">
        <v>342</v>
      </c>
      <c r="F3298" s="15" t="s">
        <v>244</v>
      </c>
      <c r="G3298" s="15"/>
      <c r="H3298" s="15"/>
      <c r="I3298" s="15"/>
      <c r="J3298" s="18">
        <v>5</v>
      </c>
      <c r="K3298" s="15" t="s">
        <v>234</v>
      </c>
      <c r="L3298" s="15" t="s">
        <v>245</v>
      </c>
      <c r="M3298" s="15" t="s">
        <v>14</v>
      </c>
      <c r="N3298" s="15" t="s">
        <v>7452</v>
      </c>
      <c r="O3298" s="15"/>
      <c r="P3298">
        <v>3.9172536646099999E-4</v>
      </c>
      <c r="Q3298" s="10"/>
      <c r="R3298">
        <f t="shared" si="112"/>
        <v>39.172536646099999</v>
      </c>
      <c r="S3298" s="15">
        <v>2</v>
      </c>
      <c r="T3298">
        <f t="shared" si="110"/>
        <v>391.72536646100002</v>
      </c>
      <c r="U3298" s="15" t="s">
        <v>1311</v>
      </c>
      <c r="V3298" s="15" t="s">
        <v>1312</v>
      </c>
    </row>
    <row r="3299" spans="1:22" ht="15" customHeight="1" x14ac:dyDescent="0.3">
      <c r="A3299" s="15" t="s">
        <v>13</v>
      </c>
      <c r="B3299" s="16">
        <v>43677</v>
      </c>
      <c r="C3299" s="16">
        <v>43677</v>
      </c>
      <c r="D3299" s="15">
        <f t="shared" si="111"/>
        <v>2019</v>
      </c>
      <c r="E3299" s="15" t="s">
        <v>342</v>
      </c>
      <c r="F3299" s="15" t="s">
        <v>244</v>
      </c>
      <c r="G3299" s="15"/>
      <c r="H3299" s="15"/>
      <c r="I3299" s="15"/>
      <c r="J3299" s="18">
        <v>10</v>
      </c>
      <c r="K3299" s="15" t="s">
        <v>263</v>
      </c>
      <c r="L3299" s="15" t="s">
        <v>245</v>
      </c>
      <c r="M3299" s="15" t="s">
        <v>14</v>
      </c>
      <c r="N3299" s="15" t="s">
        <v>7453</v>
      </c>
      <c r="O3299" s="15"/>
      <c r="P3299">
        <v>7.0392403936699998E-4</v>
      </c>
      <c r="Q3299" s="10"/>
      <c r="R3299">
        <f t="shared" si="112"/>
        <v>70.392403936699992</v>
      </c>
      <c r="S3299" s="15">
        <v>1</v>
      </c>
      <c r="T3299">
        <f t="shared" si="110"/>
        <v>703.92403936699998</v>
      </c>
      <c r="U3299" s="15" t="s">
        <v>1313</v>
      </c>
      <c r="V3299" s="15" t="s">
        <v>1314</v>
      </c>
    </row>
    <row r="3300" spans="1:22" ht="15" customHeight="1" x14ac:dyDescent="0.3">
      <c r="A3300" s="15" t="s">
        <v>13</v>
      </c>
      <c r="B3300" s="16">
        <v>43677</v>
      </c>
      <c r="C3300" s="16">
        <v>43677</v>
      </c>
      <c r="D3300" s="15">
        <f t="shared" si="111"/>
        <v>2019</v>
      </c>
      <c r="E3300" s="15" t="s">
        <v>342</v>
      </c>
      <c r="F3300" s="15" t="s">
        <v>2440</v>
      </c>
      <c r="G3300" s="15"/>
      <c r="H3300" s="15"/>
      <c r="I3300" s="15"/>
      <c r="J3300" s="18">
        <v>1</v>
      </c>
      <c r="K3300" s="15" t="s">
        <v>234</v>
      </c>
      <c r="L3300" s="15" t="s">
        <v>235</v>
      </c>
      <c r="M3300" s="15" t="s">
        <v>14</v>
      </c>
      <c r="N3300" s="15" t="s">
        <v>7453</v>
      </c>
      <c r="O3300" s="15"/>
      <c r="P3300">
        <v>2.5007033823000002E-3</v>
      </c>
      <c r="Q3300" s="10"/>
      <c r="R3300">
        <f t="shared" si="112"/>
        <v>250.07033823000003</v>
      </c>
      <c r="S3300" s="15">
        <v>2</v>
      </c>
      <c r="T3300">
        <f t="shared" si="110"/>
        <v>500.14067646000007</v>
      </c>
      <c r="U3300" s="15" t="s">
        <v>1315</v>
      </c>
      <c r="V3300" s="15" t="s">
        <v>1316</v>
      </c>
    </row>
    <row r="3301" spans="1:22" ht="15" customHeight="1" x14ac:dyDescent="0.3">
      <c r="A3301" s="15" t="s">
        <v>13</v>
      </c>
      <c r="B3301" s="16">
        <v>43677</v>
      </c>
      <c r="C3301" s="16">
        <v>43677</v>
      </c>
      <c r="D3301" s="15">
        <f t="shared" si="111"/>
        <v>2019</v>
      </c>
      <c r="E3301" s="15" t="s">
        <v>342</v>
      </c>
      <c r="F3301" s="15" t="s">
        <v>2440</v>
      </c>
      <c r="G3301" s="15"/>
      <c r="H3301" s="15"/>
      <c r="I3301" s="15"/>
      <c r="J3301" s="18">
        <v>1</v>
      </c>
      <c r="K3301" s="15" t="s">
        <v>234</v>
      </c>
      <c r="L3301" s="15" t="s">
        <v>235</v>
      </c>
      <c r="M3301" s="15" t="s">
        <v>14</v>
      </c>
      <c r="N3301" s="15" t="s">
        <v>7453</v>
      </c>
      <c r="O3301" s="15"/>
      <c r="P3301">
        <v>1.07655169369E-3</v>
      </c>
      <c r="Q3301" s="10"/>
      <c r="R3301">
        <f t="shared" si="112"/>
        <v>107.65516936900001</v>
      </c>
      <c r="S3301" s="15">
        <v>2</v>
      </c>
      <c r="T3301">
        <f t="shared" si="110"/>
        <v>215.31033873800001</v>
      </c>
      <c r="U3301" s="15" t="s">
        <v>1317</v>
      </c>
      <c r="V3301" s="15" t="s">
        <v>1318</v>
      </c>
    </row>
    <row r="3302" spans="1:22" ht="15" customHeight="1" x14ac:dyDescent="0.3">
      <c r="A3302" s="15" t="s">
        <v>13</v>
      </c>
      <c r="B3302" s="16">
        <v>43677</v>
      </c>
      <c r="C3302" s="16">
        <v>43677</v>
      </c>
      <c r="D3302" s="15">
        <f t="shared" si="111"/>
        <v>2019</v>
      </c>
      <c r="E3302" s="15" t="s">
        <v>342</v>
      </c>
      <c r="F3302" s="15" t="s">
        <v>2440</v>
      </c>
      <c r="G3302" s="15"/>
      <c r="H3302" s="15"/>
      <c r="I3302" s="15"/>
      <c r="J3302" s="18">
        <v>1</v>
      </c>
      <c r="K3302" s="15" t="s">
        <v>234</v>
      </c>
      <c r="L3302" s="15" t="s">
        <v>235</v>
      </c>
      <c r="M3302" s="15" t="s">
        <v>14</v>
      </c>
      <c r="N3302" s="15" t="s">
        <v>7453</v>
      </c>
      <c r="O3302" s="15"/>
      <c r="P3302">
        <v>1.02150334094E-3</v>
      </c>
      <c r="Q3302" s="10"/>
      <c r="R3302">
        <f t="shared" si="112"/>
        <v>102.150334094</v>
      </c>
      <c r="S3302" s="15">
        <v>2</v>
      </c>
      <c r="T3302">
        <f t="shared" si="110"/>
        <v>204.300668188</v>
      </c>
      <c r="U3302" s="15" t="s">
        <v>1319</v>
      </c>
      <c r="V3302" s="15" t="s">
        <v>1320</v>
      </c>
    </row>
    <row r="3303" spans="1:22" ht="15" customHeight="1" x14ac:dyDescent="0.3">
      <c r="A3303" s="15" t="s">
        <v>1321</v>
      </c>
      <c r="B3303" s="16">
        <v>42521</v>
      </c>
      <c r="C3303" s="16">
        <v>42521</v>
      </c>
      <c r="D3303" s="15">
        <f t="shared" si="111"/>
        <v>2016</v>
      </c>
      <c r="E3303" s="15" t="s">
        <v>27</v>
      </c>
      <c r="F3303" s="15" t="s">
        <v>2440</v>
      </c>
      <c r="G3303" s="15"/>
      <c r="H3303" s="15"/>
      <c r="I3303" s="15"/>
      <c r="J3303" s="18">
        <v>2</v>
      </c>
      <c r="K3303" s="15" t="s">
        <v>263</v>
      </c>
      <c r="L3303" s="15" t="s">
        <v>240</v>
      </c>
      <c r="M3303" s="15" t="s">
        <v>14</v>
      </c>
      <c r="N3303" s="15" t="s">
        <v>7452</v>
      </c>
      <c r="O3303" s="15"/>
      <c r="P3303">
        <v>2.7035787970199998E-4</v>
      </c>
      <c r="Q3303" s="10"/>
      <c r="R3303">
        <f t="shared" si="112"/>
        <v>27.035787970199998</v>
      </c>
      <c r="S3303" s="15">
        <v>1</v>
      </c>
      <c r="T3303">
        <f t="shared" si="110"/>
        <v>54.071575940399995</v>
      </c>
      <c r="U3303" s="15" t="s">
        <v>1322</v>
      </c>
      <c r="V3303" s="15" t="s">
        <v>1323</v>
      </c>
    </row>
    <row r="3304" spans="1:22" ht="15" customHeight="1" x14ac:dyDescent="0.3">
      <c r="A3304" s="15" t="s">
        <v>1321</v>
      </c>
      <c r="B3304" s="16">
        <v>42521</v>
      </c>
      <c r="C3304" s="16">
        <v>42521</v>
      </c>
      <c r="D3304" s="15">
        <f t="shared" si="111"/>
        <v>2016</v>
      </c>
      <c r="E3304" s="15" t="s">
        <v>27</v>
      </c>
      <c r="F3304" s="15" t="s">
        <v>2440</v>
      </c>
      <c r="G3304" s="15"/>
      <c r="H3304" s="15"/>
      <c r="I3304" s="15"/>
      <c r="J3304" s="18">
        <v>2</v>
      </c>
      <c r="K3304" s="15" t="s">
        <v>239</v>
      </c>
      <c r="L3304" s="15" t="s">
        <v>240</v>
      </c>
      <c r="M3304" s="15" t="s">
        <v>14</v>
      </c>
      <c r="N3304" s="15" t="s">
        <v>7452</v>
      </c>
      <c r="O3304" s="15"/>
      <c r="P3304">
        <v>2.6670690495399999E-4</v>
      </c>
      <c r="Q3304" s="10"/>
      <c r="R3304">
        <f t="shared" si="112"/>
        <v>26.670690495399999</v>
      </c>
      <c r="S3304" s="15">
        <v>1</v>
      </c>
      <c r="T3304">
        <f t="shared" si="110"/>
        <v>53.341380990799998</v>
      </c>
      <c r="U3304" s="15" t="s">
        <v>1324</v>
      </c>
      <c r="V3304" s="15" t="s">
        <v>1325</v>
      </c>
    </row>
    <row r="3305" spans="1:22" ht="15" customHeight="1" x14ac:dyDescent="0.3">
      <c r="A3305" s="15" t="s">
        <v>1321</v>
      </c>
      <c r="B3305" s="16">
        <v>42521</v>
      </c>
      <c r="C3305" s="16">
        <v>42521</v>
      </c>
      <c r="D3305" s="15">
        <f t="shared" si="111"/>
        <v>2016</v>
      </c>
      <c r="E3305" s="15" t="s">
        <v>27</v>
      </c>
      <c r="F3305" s="15" t="s">
        <v>244</v>
      </c>
      <c r="G3305" s="15"/>
      <c r="H3305" s="15"/>
      <c r="I3305" s="15"/>
      <c r="J3305" s="18">
        <v>2</v>
      </c>
      <c r="K3305" s="15" t="s">
        <v>263</v>
      </c>
      <c r="L3305" s="15" t="s">
        <v>240</v>
      </c>
      <c r="M3305" s="15" t="s">
        <v>14</v>
      </c>
      <c r="N3305" s="15" t="s">
        <v>7453</v>
      </c>
      <c r="O3305" s="15"/>
      <c r="P3305">
        <v>9.2005553681599999E-3</v>
      </c>
      <c r="Q3305" s="10"/>
      <c r="R3305">
        <f t="shared" si="112"/>
        <v>920.05553681599997</v>
      </c>
      <c r="S3305" s="15">
        <v>1</v>
      </c>
      <c r="T3305">
        <f t="shared" si="110"/>
        <v>1840.1110736319999</v>
      </c>
      <c r="U3305" s="15" t="s">
        <v>1326</v>
      </c>
      <c r="V3305" s="15" t="s">
        <v>1327</v>
      </c>
    </row>
    <row r="3306" spans="1:22" ht="15" customHeight="1" x14ac:dyDescent="0.3">
      <c r="A3306" s="15" t="s">
        <v>30</v>
      </c>
      <c r="B3306" s="16">
        <v>43676</v>
      </c>
      <c r="C3306" s="16">
        <v>43676</v>
      </c>
      <c r="D3306" s="15">
        <f t="shared" si="111"/>
        <v>2019</v>
      </c>
      <c r="E3306" s="15" t="s">
        <v>379</v>
      </c>
      <c r="F3306" s="15" t="s">
        <v>289</v>
      </c>
      <c r="G3306" s="15"/>
      <c r="H3306" s="15"/>
      <c r="I3306" s="15"/>
      <c r="J3306" s="18">
        <v>15</v>
      </c>
      <c r="K3306" s="15" t="s">
        <v>263</v>
      </c>
      <c r="L3306" s="15" t="s">
        <v>587</v>
      </c>
      <c r="M3306" s="15" t="s">
        <v>14</v>
      </c>
      <c r="N3306" s="15" t="s">
        <v>7453</v>
      </c>
      <c r="O3306" s="15"/>
      <c r="P3306">
        <v>1.2031316778399999E-3</v>
      </c>
      <c r="Q3306" s="10"/>
      <c r="R3306">
        <f t="shared" si="112"/>
        <v>120.31316778399999</v>
      </c>
      <c r="S3306" s="15">
        <v>1</v>
      </c>
      <c r="T3306">
        <f t="shared" si="110"/>
        <v>1804.6975167599999</v>
      </c>
      <c r="U3306" s="15" t="s">
        <v>1328</v>
      </c>
      <c r="V3306" s="15" t="s">
        <v>1329</v>
      </c>
    </row>
    <row r="3307" spans="1:22" ht="15" customHeight="1" x14ac:dyDescent="0.3">
      <c r="A3307" s="15" t="s">
        <v>30</v>
      </c>
      <c r="B3307" s="16">
        <v>43676</v>
      </c>
      <c r="C3307" s="16">
        <v>43676</v>
      </c>
      <c r="D3307" s="15">
        <f t="shared" si="111"/>
        <v>2019</v>
      </c>
      <c r="E3307" s="15" t="s">
        <v>379</v>
      </c>
      <c r="F3307" s="15" t="s">
        <v>2440</v>
      </c>
      <c r="G3307" s="15" t="s">
        <v>1331</v>
      </c>
      <c r="H3307" s="15" t="s">
        <v>43</v>
      </c>
      <c r="I3307" s="15"/>
      <c r="J3307" s="18">
        <v>1</v>
      </c>
      <c r="K3307" s="15" t="s">
        <v>239</v>
      </c>
      <c r="L3307" s="15" t="s">
        <v>240</v>
      </c>
      <c r="M3307" s="15" t="s">
        <v>14</v>
      </c>
      <c r="N3307" s="15" t="s">
        <v>7452</v>
      </c>
      <c r="O3307" s="15"/>
      <c r="P3307">
        <v>8.3652385650400006E-5</v>
      </c>
      <c r="Q3307" s="10"/>
      <c r="R3307">
        <f t="shared" si="112"/>
        <v>8.3652385650400003</v>
      </c>
      <c r="S3307" s="15">
        <v>1</v>
      </c>
      <c r="T3307">
        <f t="shared" si="110"/>
        <v>8.3652385650400003</v>
      </c>
      <c r="U3307" s="15" t="s">
        <v>1330</v>
      </c>
      <c r="V3307" s="15" t="s">
        <v>1332</v>
      </c>
    </row>
    <row r="3308" spans="1:22" ht="15" customHeight="1" x14ac:dyDescent="0.3">
      <c r="A3308" s="15" t="s">
        <v>30</v>
      </c>
      <c r="B3308" s="16">
        <v>43676</v>
      </c>
      <c r="C3308" s="16">
        <v>43676</v>
      </c>
      <c r="D3308" s="15">
        <f t="shared" si="111"/>
        <v>2019</v>
      </c>
      <c r="E3308" s="15" t="s">
        <v>379</v>
      </c>
      <c r="F3308" s="15" t="s">
        <v>2440</v>
      </c>
      <c r="G3308" s="15"/>
      <c r="H3308" s="15"/>
      <c r="I3308" s="15"/>
      <c r="J3308" s="18">
        <v>1</v>
      </c>
      <c r="K3308" s="15" t="s">
        <v>239</v>
      </c>
      <c r="L3308" s="15" t="s">
        <v>240</v>
      </c>
      <c r="M3308" s="15" t="s">
        <v>14</v>
      </c>
      <c r="N3308" s="15" t="s">
        <v>7452</v>
      </c>
      <c r="O3308" s="15"/>
      <c r="P3308">
        <v>7.7630710630500002E-5</v>
      </c>
      <c r="Q3308" s="10"/>
      <c r="R3308">
        <f t="shared" si="112"/>
        <v>7.7630710630499999</v>
      </c>
      <c r="S3308" s="15">
        <v>1</v>
      </c>
      <c r="T3308">
        <f t="shared" ref="T3308:T3371" si="113">J3308*R3308*S3308</f>
        <v>7.7630710630499999</v>
      </c>
      <c r="U3308" s="15" t="s">
        <v>1333</v>
      </c>
      <c r="V3308" s="15" t="s">
        <v>1334</v>
      </c>
    </row>
    <row r="3309" spans="1:22" ht="15" customHeight="1" x14ac:dyDescent="0.3">
      <c r="A3309" s="15" t="s">
        <v>30</v>
      </c>
      <c r="B3309" s="16">
        <v>43676</v>
      </c>
      <c r="C3309" s="16">
        <v>43676</v>
      </c>
      <c r="D3309" s="15">
        <f t="shared" si="111"/>
        <v>2019</v>
      </c>
      <c r="E3309" s="15" t="s">
        <v>379</v>
      </c>
      <c r="F3309" s="15" t="s">
        <v>2440</v>
      </c>
      <c r="G3309" s="15"/>
      <c r="H3309" s="15"/>
      <c r="I3309" s="15"/>
      <c r="J3309" s="18">
        <v>1</v>
      </c>
      <c r="K3309" s="15" t="s">
        <v>234</v>
      </c>
      <c r="L3309" s="15" t="s">
        <v>240</v>
      </c>
      <c r="M3309" s="15" t="s">
        <v>14</v>
      </c>
      <c r="N3309" s="15" t="s">
        <v>7453</v>
      </c>
      <c r="O3309" s="15"/>
      <c r="P3309">
        <v>1.10150395337E-4</v>
      </c>
      <c r="Q3309" s="10"/>
      <c r="R3309">
        <f t="shared" si="112"/>
        <v>11.0150395337</v>
      </c>
      <c r="S3309" s="15">
        <v>2</v>
      </c>
      <c r="T3309">
        <f t="shared" si="113"/>
        <v>22.030079067399999</v>
      </c>
      <c r="U3309" s="15" t="s">
        <v>1335</v>
      </c>
      <c r="V3309" s="15" t="s">
        <v>1336</v>
      </c>
    </row>
    <row r="3310" spans="1:22" ht="15" customHeight="1" x14ac:dyDescent="0.3">
      <c r="A3310" s="15" t="s">
        <v>33</v>
      </c>
      <c r="B3310" s="16">
        <v>43676</v>
      </c>
      <c r="C3310" s="16">
        <v>43676</v>
      </c>
      <c r="D3310" s="15">
        <f t="shared" si="111"/>
        <v>2019</v>
      </c>
      <c r="E3310" s="15" t="s">
        <v>379</v>
      </c>
      <c r="F3310" s="15" t="s">
        <v>2440</v>
      </c>
      <c r="G3310" s="15"/>
      <c r="H3310" s="15"/>
      <c r="I3310" s="15"/>
      <c r="J3310" s="18">
        <v>2</v>
      </c>
      <c r="K3310" s="15" t="s">
        <v>234</v>
      </c>
      <c r="L3310" s="15" t="s">
        <v>240</v>
      </c>
      <c r="M3310" s="15" t="s">
        <v>14</v>
      </c>
      <c r="N3310" s="15" t="s">
        <v>7452</v>
      </c>
      <c r="O3310" s="15"/>
      <c r="P3310">
        <v>4.7825919938899997E-5</v>
      </c>
      <c r="Q3310" s="10"/>
      <c r="R3310">
        <f t="shared" si="112"/>
        <v>4.7825919938899997</v>
      </c>
      <c r="S3310" s="15">
        <v>2</v>
      </c>
      <c r="T3310">
        <f t="shared" si="113"/>
        <v>19.130367975559999</v>
      </c>
      <c r="U3310" s="15" t="s">
        <v>1337</v>
      </c>
      <c r="V3310" s="15" t="s">
        <v>1338</v>
      </c>
    </row>
    <row r="3311" spans="1:22" ht="15" customHeight="1" x14ac:dyDescent="0.3">
      <c r="A3311" s="15" t="s">
        <v>33</v>
      </c>
      <c r="B3311" s="16">
        <v>43676</v>
      </c>
      <c r="C3311" s="16">
        <v>43676</v>
      </c>
      <c r="D3311" s="15">
        <f t="shared" si="111"/>
        <v>2019</v>
      </c>
      <c r="E3311" s="15" t="s">
        <v>379</v>
      </c>
      <c r="F3311" s="15" t="s">
        <v>2440</v>
      </c>
      <c r="G3311" s="15"/>
      <c r="H3311" s="15"/>
      <c r="I3311" s="15"/>
      <c r="J3311" s="18">
        <v>4</v>
      </c>
      <c r="K3311" s="15" t="s">
        <v>239</v>
      </c>
      <c r="L3311" s="15" t="s">
        <v>240</v>
      </c>
      <c r="M3311" s="15" t="s">
        <v>14</v>
      </c>
      <c r="N3311" s="15" t="s">
        <v>7452</v>
      </c>
      <c r="O3311" s="15"/>
      <c r="P3311">
        <v>2.56059254484E-4</v>
      </c>
      <c r="Q3311" s="10"/>
      <c r="R3311">
        <f t="shared" si="112"/>
        <v>25.605925448400001</v>
      </c>
      <c r="S3311" s="15">
        <v>1</v>
      </c>
      <c r="T3311">
        <f t="shared" si="113"/>
        <v>102.4237017936</v>
      </c>
      <c r="U3311" s="15" t="s">
        <v>1339</v>
      </c>
      <c r="V3311" s="15" t="s">
        <v>1340</v>
      </c>
    </row>
    <row r="3312" spans="1:22" ht="15" customHeight="1" x14ac:dyDescent="0.3">
      <c r="A3312" s="15" t="s">
        <v>33</v>
      </c>
      <c r="B3312" s="16">
        <v>43676</v>
      </c>
      <c r="C3312" s="16">
        <v>43676</v>
      </c>
      <c r="D3312" s="15">
        <f t="shared" si="111"/>
        <v>2019</v>
      </c>
      <c r="E3312" s="15" t="s">
        <v>379</v>
      </c>
      <c r="F3312" s="15" t="s">
        <v>2440</v>
      </c>
      <c r="G3312" s="15"/>
      <c r="H3312" s="15"/>
      <c r="I3312" s="15"/>
      <c r="J3312" s="18">
        <v>0.25</v>
      </c>
      <c r="K3312" s="15" t="s">
        <v>263</v>
      </c>
      <c r="L3312" s="15" t="s">
        <v>235</v>
      </c>
      <c r="M3312" s="15" t="s">
        <v>14</v>
      </c>
      <c r="N3312" s="15" t="s">
        <v>7451</v>
      </c>
      <c r="O3312" s="15"/>
      <c r="P3312">
        <v>8.9552280936900004E-5</v>
      </c>
      <c r="Q3312" s="10"/>
      <c r="R3312">
        <f t="shared" si="112"/>
        <v>8.9552280936899997</v>
      </c>
      <c r="S3312" s="15">
        <v>1</v>
      </c>
      <c r="T3312">
        <f t="shared" si="113"/>
        <v>2.2388070234224999</v>
      </c>
      <c r="U3312" s="15" t="s">
        <v>1341</v>
      </c>
      <c r="V3312" s="15" t="s">
        <v>1342</v>
      </c>
    </row>
    <row r="3313" spans="1:22" ht="15" customHeight="1" x14ac:dyDescent="0.3">
      <c r="A3313" s="15" t="s">
        <v>33</v>
      </c>
      <c r="B3313" s="16">
        <v>43676</v>
      </c>
      <c r="C3313" s="16">
        <v>43676</v>
      </c>
      <c r="D3313" s="15">
        <f t="shared" si="111"/>
        <v>2019</v>
      </c>
      <c r="E3313" s="15" t="s">
        <v>379</v>
      </c>
      <c r="F3313" s="15" t="s">
        <v>429</v>
      </c>
      <c r="G3313" s="15"/>
      <c r="H3313" s="15"/>
      <c r="I3313" s="15"/>
      <c r="J3313" s="18">
        <v>2</v>
      </c>
      <c r="K3313" s="15" t="s">
        <v>234</v>
      </c>
      <c r="L3313" s="15" t="s">
        <v>252</v>
      </c>
      <c r="M3313" s="15" t="s">
        <v>14</v>
      </c>
      <c r="N3313" s="15" t="s">
        <v>7452</v>
      </c>
      <c r="O3313" s="15"/>
      <c r="P3313">
        <v>4.4558317427799997E-5</v>
      </c>
      <c r="Q3313" s="10"/>
      <c r="R3313">
        <f t="shared" si="112"/>
        <v>4.45583174278</v>
      </c>
      <c r="S3313" s="15">
        <v>2</v>
      </c>
      <c r="T3313">
        <f t="shared" si="113"/>
        <v>17.82332697112</v>
      </c>
      <c r="U3313" s="15" t="s">
        <v>1343</v>
      </c>
      <c r="V3313" s="15" t="s">
        <v>1344</v>
      </c>
    </row>
    <row r="3314" spans="1:22" ht="15" customHeight="1" x14ac:dyDescent="0.3">
      <c r="A3314" s="15" t="s">
        <v>33</v>
      </c>
      <c r="B3314" s="16">
        <v>43676</v>
      </c>
      <c r="C3314" s="16">
        <v>43676</v>
      </c>
      <c r="D3314" s="15">
        <f t="shared" si="111"/>
        <v>2019</v>
      </c>
      <c r="E3314" s="15" t="s">
        <v>379</v>
      </c>
      <c r="F3314" s="15" t="s">
        <v>2440</v>
      </c>
      <c r="G3314" s="15" t="s">
        <v>901</v>
      </c>
      <c r="H3314" s="15" t="s">
        <v>43</v>
      </c>
      <c r="I3314" s="15"/>
      <c r="J3314" s="18">
        <v>3</v>
      </c>
      <c r="K3314" s="15" t="s">
        <v>234</v>
      </c>
      <c r="L3314" s="15" t="s">
        <v>240</v>
      </c>
      <c r="M3314" s="15" t="s">
        <v>14</v>
      </c>
      <c r="N3314" s="15" t="s">
        <v>7452</v>
      </c>
      <c r="O3314" s="15"/>
      <c r="P3314">
        <v>5.9781557637000003E-4</v>
      </c>
      <c r="Q3314" s="10"/>
      <c r="R3314">
        <f t="shared" si="112"/>
        <v>59.781557637000006</v>
      </c>
      <c r="S3314" s="15">
        <v>2</v>
      </c>
      <c r="T3314">
        <f t="shared" si="113"/>
        <v>358.68934582200006</v>
      </c>
      <c r="U3314" s="15" t="s">
        <v>1345</v>
      </c>
      <c r="V3314" s="15" t="s">
        <v>1346</v>
      </c>
    </row>
    <row r="3315" spans="1:22" ht="15" customHeight="1" x14ac:dyDescent="0.3">
      <c r="A3315" s="15" t="s">
        <v>33</v>
      </c>
      <c r="B3315" s="16">
        <v>43676</v>
      </c>
      <c r="C3315" s="16">
        <v>43676</v>
      </c>
      <c r="D3315" s="15">
        <f t="shared" si="111"/>
        <v>2019</v>
      </c>
      <c r="E3315" s="15" t="s">
        <v>379</v>
      </c>
      <c r="F3315" s="15" t="s">
        <v>2440</v>
      </c>
      <c r="G3315" s="15"/>
      <c r="H3315" s="15"/>
      <c r="I3315" s="15"/>
      <c r="J3315" s="18">
        <v>0.5</v>
      </c>
      <c r="K3315" s="15" t="s">
        <v>234</v>
      </c>
      <c r="L3315" s="15" t="s">
        <v>240</v>
      </c>
      <c r="M3315" s="15" t="s">
        <v>14</v>
      </c>
      <c r="N3315" s="15" t="s">
        <v>7452</v>
      </c>
      <c r="O3315" s="15"/>
      <c r="P3315">
        <v>7.8422820977099998E-5</v>
      </c>
      <c r="Q3315" s="10"/>
      <c r="R3315">
        <f t="shared" si="112"/>
        <v>7.8422820977100001</v>
      </c>
      <c r="S3315" s="15">
        <v>2</v>
      </c>
      <c r="T3315">
        <f t="shared" si="113"/>
        <v>7.8422820977100001</v>
      </c>
      <c r="U3315" s="15" t="s">
        <v>1347</v>
      </c>
      <c r="V3315" s="15" t="s">
        <v>1348</v>
      </c>
    </row>
    <row r="3316" spans="1:22" ht="15" customHeight="1" x14ac:dyDescent="0.3">
      <c r="A3316" s="15" t="s">
        <v>1349</v>
      </c>
      <c r="B3316" s="16">
        <v>43690</v>
      </c>
      <c r="C3316" s="16">
        <v>43690</v>
      </c>
      <c r="D3316" s="15">
        <f t="shared" si="111"/>
        <v>2019</v>
      </c>
      <c r="E3316" s="15" t="s">
        <v>1240</v>
      </c>
      <c r="F3316" s="15" t="s">
        <v>2440</v>
      </c>
      <c r="G3316" s="15"/>
      <c r="H3316" s="15"/>
      <c r="I3316" s="15"/>
      <c r="J3316" s="18">
        <v>3</v>
      </c>
      <c r="K3316" s="15" t="s">
        <v>234</v>
      </c>
      <c r="L3316" s="15" t="s">
        <v>240</v>
      </c>
      <c r="M3316" s="15" t="s">
        <v>14</v>
      </c>
      <c r="N3316" s="15" t="s">
        <v>7452</v>
      </c>
      <c r="O3316" s="15"/>
      <c r="P3316">
        <v>1.75203153943E-4</v>
      </c>
      <c r="Q3316" s="10"/>
      <c r="R3316">
        <f t="shared" si="112"/>
        <v>17.520315394299999</v>
      </c>
      <c r="S3316" s="15">
        <v>2</v>
      </c>
      <c r="T3316">
        <f t="shared" si="113"/>
        <v>105.12189236579999</v>
      </c>
      <c r="U3316" s="15" t="s">
        <v>1350</v>
      </c>
      <c r="V3316" s="15" t="s">
        <v>1351</v>
      </c>
    </row>
    <row r="3317" spans="1:22" ht="15" customHeight="1" x14ac:dyDescent="0.3">
      <c r="A3317" s="15" t="s">
        <v>1349</v>
      </c>
      <c r="B3317" s="16">
        <v>43690</v>
      </c>
      <c r="C3317" s="16">
        <v>43690</v>
      </c>
      <c r="D3317" s="15">
        <f t="shared" si="111"/>
        <v>2019</v>
      </c>
      <c r="E3317" s="15" t="s">
        <v>1240</v>
      </c>
      <c r="F3317" s="15" t="s">
        <v>257</v>
      </c>
      <c r="G3317" s="15"/>
      <c r="H3317" s="15"/>
      <c r="I3317" s="15"/>
      <c r="J3317" s="18">
        <v>3</v>
      </c>
      <c r="K3317" s="15" t="s">
        <v>234</v>
      </c>
      <c r="L3317" s="15" t="s">
        <v>235</v>
      </c>
      <c r="M3317" s="15" t="s">
        <v>14</v>
      </c>
      <c r="N3317" s="15" t="s">
        <v>7452</v>
      </c>
      <c r="O3317" s="15"/>
      <c r="P3317">
        <v>8.2469168041300004E-5</v>
      </c>
      <c r="Q3317" s="10"/>
      <c r="R3317">
        <f t="shared" si="112"/>
        <v>8.2469168041300005</v>
      </c>
      <c r="S3317" s="15">
        <v>2</v>
      </c>
      <c r="T3317">
        <f t="shared" si="113"/>
        <v>49.481500824779999</v>
      </c>
      <c r="U3317" s="15" t="s">
        <v>1352</v>
      </c>
      <c r="V3317" s="15" t="s">
        <v>1353</v>
      </c>
    </row>
    <row r="3318" spans="1:22" ht="15" customHeight="1" x14ac:dyDescent="0.3">
      <c r="A3318" s="15" t="s">
        <v>1349</v>
      </c>
      <c r="B3318" s="16">
        <v>43690</v>
      </c>
      <c r="C3318" s="16">
        <v>43690</v>
      </c>
      <c r="D3318" s="15">
        <f t="shared" si="111"/>
        <v>2019</v>
      </c>
      <c r="E3318" s="15" t="s">
        <v>1240</v>
      </c>
      <c r="F3318" s="15" t="s">
        <v>257</v>
      </c>
      <c r="G3318" s="15"/>
      <c r="H3318" s="15"/>
      <c r="I3318" s="15"/>
      <c r="J3318" s="18">
        <v>5</v>
      </c>
      <c r="K3318" s="15" t="s">
        <v>239</v>
      </c>
      <c r="L3318" s="15" t="s">
        <v>235</v>
      </c>
      <c r="M3318" s="15" t="s">
        <v>14</v>
      </c>
      <c r="N3318" s="15" t="s">
        <v>7452</v>
      </c>
      <c r="O3318" s="15"/>
      <c r="P3318">
        <v>1.96144980803E-4</v>
      </c>
      <c r="Q3318" s="10"/>
      <c r="R3318">
        <f t="shared" si="112"/>
        <v>19.614498080299999</v>
      </c>
      <c r="S3318" s="15">
        <v>1</v>
      </c>
      <c r="T3318">
        <f t="shared" si="113"/>
        <v>98.072490401499991</v>
      </c>
      <c r="U3318" s="15" t="s">
        <v>1354</v>
      </c>
      <c r="V3318" s="15" t="s">
        <v>1355</v>
      </c>
    </row>
    <row r="3319" spans="1:22" ht="15" customHeight="1" x14ac:dyDescent="0.3">
      <c r="A3319" s="15" t="s">
        <v>1349</v>
      </c>
      <c r="B3319" s="16">
        <v>43690</v>
      </c>
      <c r="C3319" s="16">
        <v>43690</v>
      </c>
      <c r="D3319" s="15">
        <f t="shared" si="111"/>
        <v>2019</v>
      </c>
      <c r="E3319" s="15" t="s">
        <v>1240</v>
      </c>
      <c r="F3319" s="15" t="s">
        <v>257</v>
      </c>
      <c r="G3319" s="15"/>
      <c r="H3319" s="15"/>
      <c r="I3319" s="15"/>
      <c r="J3319" s="18">
        <v>4</v>
      </c>
      <c r="K3319" s="15" t="s">
        <v>263</v>
      </c>
      <c r="L3319" s="15" t="s">
        <v>235</v>
      </c>
      <c r="M3319" s="15" t="s">
        <v>14</v>
      </c>
      <c r="N3319" s="15" t="s">
        <v>7453</v>
      </c>
      <c r="O3319" s="15"/>
      <c r="P3319">
        <v>3.7965479563899999E-4</v>
      </c>
      <c r="Q3319" s="10"/>
      <c r="R3319">
        <f t="shared" si="112"/>
        <v>37.965479563899997</v>
      </c>
      <c r="S3319" s="15">
        <v>1</v>
      </c>
      <c r="T3319">
        <f t="shared" si="113"/>
        <v>151.86191825559999</v>
      </c>
      <c r="U3319" s="15" t="s">
        <v>1356</v>
      </c>
      <c r="V3319" s="15" t="s">
        <v>1357</v>
      </c>
    </row>
    <row r="3320" spans="1:22" ht="15" customHeight="1" x14ac:dyDescent="0.3">
      <c r="A3320" s="15" t="s">
        <v>1349</v>
      </c>
      <c r="B3320" s="16">
        <v>43690</v>
      </c>
      <c r="C3320" s="16">
        <v>43690</v>
      </c>
      <c r="D3320" s="15">
        <f t="shared" si="111"/>
        <v>2019</v>
      </c>
      <c r="E3320" s="15" t="s">
        <v>1240</v>
      </c>
      <c r="F3320" s="15" t="s">
        <v>257</v>
      </c>
      <c r="G3320" s="15"/>
      <c r="H3320" s="15"/>
      <c r="I3320" s="15"/>
      <c r="J3320" s="18">
        <v>3</v>
      </c>
      <c r="K3320" s="15" t="s">
        <v>234</v>
      </c>
      <c r="L3320" s="15" t="s">
        <v>235</v>
      </c>
      <c r="M3320" s="15" t="s">
        <v>14</v>
      </c>
      <c r="N3320" s="15" t="s">
        <v>7452</v>
      </c>
      <c r="O3320" s="15"/>
      <c r="P3320">
        <v>2.1331233722200001E-4</v>
      </c>
      <c r="Q3320" s="10"/>
      <c r="R3320">
        <f t="shared" si="112"/>
        <v>21.3312337222</v>
      </c>
      <c r="S3320" s="15">
        <v>2</v>
      </c>
      <c r="T3320">
        <f t="shared" si="113"/>
        <v>127.98740233320001</v>
      </c>
      <c r="U3320" s="15" t="s">
        <v>1358</v>
      </c>
      <c r="V3320" s="15" t="s">
        <v>1359</v>
      </c>
    </row>
    <row r="3321" spans="1:22" ht="15" customHeight="1" x14ac:dyDescent="0.3">
      <c r="A3321" s="15" t="s">
        <v>44</v>
      </c>
      <c r="B3321" s="16">
        <v>43682</v>
      </c>
      <c r="C3321" s="16">
        <v>43682</v>
      </c>
      <c r="D3321" s="15">
        <f t="shared" si="111"/>
        <v>2019</v>
      </c>
      <c r="E3321" s="15" t="s">
        <v>41</v>
      </c>
      <c r="F3321" s="15" t="s">
        <v>2440</v>
      </c>
      <c r="G3321" s="15"/>
      <c r="H3321" s="15"/>
      <c r="I3321" s="15"/>
      <c r="J3321" s="18">
        <v>1</v>
      </c>
      <c r="K3321" s="15" t="s">
        <v>263</v>
      </c>
      <c r="L3321" s="15" t="s">
        <v>240</v>
      </c>
      <c r="M3321" s="15" t="s">
        <v>14</v>
      </c>
      <c r="N3321" s="15" t="s">
        <v>7452</v>
      </c>
      <c r="O3321" s="15"/>
      <c r="P3321">
        <v>5.6902815375099996E-4</v>
      </c>
      <c r="Q3321" s="10"/>
      <c r="R3321">
        <f t="shared" si="112"/>
        <v>56.902815375099998</v>
      </c>
      <c r="S3321" s="15">
        <v>1</v>
      </c>
      <c r="T3321">
        <f t="shared" si="113"/>
        <v>56.902815375099998</v>
      </c>
      <c r="U3321" s="15" t="s">
        <v>1360</v>
      </c>
      <c r="V3321" s="15" t="s">
        <v>1361</v>
      </c>
    </row>
    <row r="3322" spans="1:22" ht="15" customHeight="1" x14ac:dyDescent="0.3">
      <c r="A3322" s="15" t="s">
        <v>44</v>
      </c>
      <c r="B3322" s="16">
        <v>43682</v>
      </c>
      <c r="C3322" s="16">
        <v>43682</v>
      </c>
      <c r="D3322" s="15">
        <f t="shared" si="111"/>
        <v>2019</v>
      </c>
      <c r="E3322" s="15" t="s">
        <v>41</v>
      </c>
      <c r="F3322" s="15" t="s">
        <v>262</v>
      </c>
      <c r="G3322" s="15"/>
      <c r="H3322" s="15"/>
      <c r="I3322" s="15"/>
      <c r="J3322" s="18">
        <v>2</v>
      </c>
      <c r="K3322" s="15" t="s">
        <v>234</v>
      </c>
      <c r="L3322" s="15" t="s">
        <v>252</v>
      </c>
      <c r="M3322" s="15" t="s">
        <v>14</v>
      </c>
      <c r="N3322" s="15" t="s">
        <v>7453</v>
      </c>
      <c r="O3322" s="15"/>
      <c r="P3322">
        <v>4.2923976171099998E-4</v>
      </c>
      <c r="Q3322" s="10"/>
      <c r="R3322">
        <f t="shared" si="112"/>
        <v>42.923976171100001</v>
      </c>
      <c r="S3322" s="15">
        <v>2</v>
      </c>
      <c r="T3322">
        <f t="shared" si="113"/>
        <v>171.69590468440001</v>
      </c>
      <c r="U3322" s="15" t="s">
        <v>1362</v>
      </c>
      <c r="V3322" s="15" t="s">
        <v>1363</v>
      </c>
    </row>
    <row r="3323" spans="1:22" ht="15" customHeight="1" x14ac:dyDescent="0.3">
      <c r="A3323" s="15" t="s">
        <v>44</v>
      </c>
      <c r="B3323" s="16">
        <v>43682</v>
      </c>
      <c r="C3323" s="16">
        <v>43682</v>
      </c>
      <c r="D3323" s="15">
        <f t="shared" si="111"/>
        <v>2019</v>
      </c>
      <c r="E3323" s="15" t="s">
        <v>41</v>
      </c>
      <c r="F3323" s="15" t="s">
        <v>262</v>
      </c>
      <c r="G3323" s="15"/>
      <c r="H3323" s="15"/>
      <c r="I3323" s="15"/>
      <c r="J3323" s="18">
        <v>3</v>
      </c>
      <c r="K3323" s="15" t="s">
        <v>234</v>
      </c>
      <c r="L3323" s="15" t="s">
        <v>252</v>
      </c>
      <c r="M3323" s="15" t="s">
        <v>14</v>
      </c>
      <c r="N3323" s="15" t="s">
        <v>7453</v>
      </c>
      <c r="O3323" s="15"/>
      <c r="P3323">
        <v>5.05056012384E-4</v>
      </c>
      <c r="Q3323" s="10"/>
      <c r="R3323">
        <f t="shared" si="112"/>
        <v>50.505601238399997</v>
      </c>
      <c r="S3323" s="15">
        <v>2</v>
      </c>
      <c r="T3323">
        <f t="shared" si="113"/>
        <v>303.03360743039997</v>
      </c>
      <c r="U3323" s="15" t="s">
        <v>1364</v>
      </c>
      <c r="V3323" s="15" t="s">
        <v>1365</v>
      </c>
    </row>
    <row r="3324" spans="1:22" ht="15" customHeight="1" x14ac:dyDescent="0.3">
      <c r="A3324" s="15" t="s">
        <v>44</v>
      </c>
      <c r="B3324" s="16">
        <v>43682</v>
      </c>
      <c r="C3324" s="16">
        <v>43682</v>
      </c>
      <c r="D3324" s="15">
        <f t="shared" si="111"/>
        <v>2019</v>
      </c>
      <c r="E3324" s="15" t="s">
        <v>41</v>
      </c>
      <c r="F3324" s="15" t="s">
        <v>262</v>
      </c>
      <c r="G3324" s="15"/>
      <c r="H3324" s="15"/>
      <c r="I3324" s="15"/>
      <c r="J3324" s="18">
        <v>5</v>
      </c>
      <c r="K3324" s="15" t="s">
        <v>234</v>
      </c>
      <c r="L3324" s="15" t="s">
        <v>240</v>
      </c>
      <c r="M3324" s="15" t="s">
        <v>14</v>
      </c>
      <c r="N3324" s="15" t="s">
        <v>7453</v>
      </c>
      <c r="O3324" s="15"/>
      <c r="P3324">
        <v>2.9216126277499998E-4</v>
      </c>
      <c r="Q3324" s="10"/>
      <c r="R3324">
        <f t="shared" si="112"/>
        <v>29.216126277499999</v>
      </c>
      <c r="S3324" s="15">
        <v>2</v>
      </c>
      <c r="T3324">
        <f t="shared" si="113"/>
        <v>292.16126277500001</v>
      </c>
      <c r="U3324" s="15" t="s">
        <v>1366</v>
      </c>
      <c r="V3324" s="15" t="s">
        <v>1367</v>
      </c>
    </row>
    <row r="3325" spans="1:22" ht="15" customHeight="1" x14ac:dyDescent="0.3">
      <c r="A3325" s="15" t="s">
        <v>1368</v>
      </c>
      <c r="B3325" s="16">
        <v>43691</v>
      </c>
      <c r="C3325" s="16">
        <v>43691</v>
      </c>
      <c r="D3325" s="15">
        <f t="shared" si="111"/>
        <v>2019</v>
      </c>
      <c r="E3325" s="15" t="s">
        <v>390</v>
      </c>
      <c r="F3325" s="15" t="s">
        <v>238</v>
      </c>
      <c r="G3325" s="15"/>
      <c r="H3325" s="15"/>
      <c r="I3325" s="15"/>
      <c r="J3325" s="18">
        <v>10</v>
      </c>
      <c r="K3325" s="15" t="s">
        <v>234</v>
      </c>
      <c r="L3325" s="15" t="s">
        <v>252</v>
      </c>
      <c r="M3325" s="15" t="s">
        <v>14</v>
      </c>
      <c r="N3325" s="15" t="s">
        <v>7453</v>
      </c>
      <c r="O3325" s="15"/>
      <c r="P3325">
        <v>5.0958172696400001E-4</v>
      </c>
      <c r="Q3325" s="10"/>
      <c r="R3325">
        <f t="shared" si="112"/>
        <v>50.958172696399998</v>
      </c>
      <c r="S3325" s="15">
        <v>2</v>
      </c>
      <c r="T3325">
        <f t="shared" si="113"/>
        <v>1019.163453928</v>
      </c>
      <c r="U3325" s="15" t="s">
        <v>1369</v>
      </c>
      <c r="V3325" s="15" t="s">
        <v>1370</v>
      </c>
    </row>
    <row r="3326" spans="1:22" ht="15" customHeight="1" x14ac:dyDescent="0.3">
      <c r="A3326" s="15" t="s">
        <v>1368</v>
      </c>
      <c r="B3326" s="16">
        <v>43691</v>
      </c>
      <c r="C3326" s="16">
        <v>43691</v>
      </c>
      <c r="D3326" s="15">
        <f t="shared" si="111"/>
        <v>2019</v>
      </c>
      <c r="E3326" s="15" t="s">
        <v>390</v>
      </c>
      <c r="F3326" s="15" t="s">
        <v>238</v>
      </c>
      <c r="G3326" s="15"/>
      <c r="H3326" s="15"/>
      <c r="I3326" s="15"/>
      <c r="J3326" s="18">
        <v>10</v>
      </c>
      <c r="K3326" s="15" t="s">
        <v>234</v>
      </c>
      <c r="L3326" s="15" t="s">
        <v>245</v>
      </c>
      <c r="M3326" s="15" t="s">
        <v>14</v>
      </c>
      <c r="N3326" s="15" t="s">
        <v>7453</v>
      </c>
      <c r="O3326" s="15"/>
      <c r="P3326">
        <v>2.8937030599299998E-4</v>
      </c>
      <c r="Q3326" s="10"/>
      <c r="R3326">
        <f t="shared" si="112"/>
        <v>28.937030599299998</v>
      </c>
      <c r="S3326" s="15">
        <v>2</v>
      </c>
      <c r="T3326">
        <f t="shared" si="113"/>
        <v>578.74061198599998</v>
      </c>
      <c r="U3326" s="15" t="s">
        <v>1371</v>
      </c>
      <c r="V3326" s="15" t="s">
        <v>1372</v>
      </c>
    </row>
    <row r="3327" spans="1:22" ht="15" customHeight="1" x14ac:dyDescent="0.3">
      <c r="A3327" s="15" t="s">
        <v>1373</v>
      </c>
      <c r="B3327" s="16">
        <v>43699</v>
      </c>
      <c r="C3327" s="16">
        <v>43699</v>
      </c>
      <c r="D3327" s="15">
        <f t="shared" si="111"/>
        <v>2019</v>
      </c>
      <c r="E3327" s="15" t="s">
        <v>390</v>
      </c>
      <c r="F3327" s="15" t="s">
        <v>238</v>
      </c>
      <c r="G3327" s="15"/>
      <c r="H3327" s="15"/>
      <c r="I3327" s="15"/>
      <c r="J3327" s="18">
        <v>10</v>
      </c>
      <c r="K3327" s="15" t="s">
        <v>234</v>
      </c>
      <c r="L3327" s="15" t="s">
        <v>252</v>
      </c>
      <c r="M3327" s="15" t="s">
        <v>14</v>
      </c>
      <c r="N3327" s="15" t="s">
        <v>7453</v>
      </c>
      <c r="O3327" s="15"/>
      <c r="P3327">
        <v>8.8032437799699995E-4</v>
      </c>
      <c r="Q3327" s="10"/>
      <c r="R3327">
        <f t="shared" si="112"/>
        <v>88.032437799699991</v>
      </c>
      <c r="S3327" s="15">
        <v>2</v>
      </c>
      <c r="T3327">
        <f t="shared" si="113"/>
        <v>1760.6487559939999</v>
      </c>
      <c r="U3327" s="15" t="s">
        <v>1374</v>
      </c>
      <c r="V3327" s="15" t="s">
        <v>1375</v>
      </c>
    </row>
    <row r="3328" spans="1:22" ht="15" customHeight="1" x14ac:dyDescent="0.3">
      <c r="A3328" s="15" t="s">
        <v>1373</v>
      </c>
      <c r="B3328" s="16">
        <v>43699</v>
      </c>
      <c r="C3328" s="16">
        <v>43699</v>
      </c>
      <c r="D3328" s="15">
        <f t="shared" si="111"/>
        <v>2019</v>
      </c>
      <c r="E3328" s="15" t="s">
        <v>390</v>
      </c>
      <c r="F3328" s="15" t="s">
        <v>238</v>
      </c>
      <c r="G3328" s="15"/>
      <c r="H3328" s="15"/>
      <c r="I3328" s="15"/>
      <c r="J3328" s="18">
        <v>5</v>
      </c>
      <c r="K3328" s="15" t="s">
        <v>234</v>
      </c>
      <c r="L3328" s="15" t="s">
        <v>252</v>
      </c>
      <c r="M3328" s="15" t="s">
        <v>14</v>
      </c>
      <c r="N3328" s="15" t="s">
        <v>7453</v>
      </c>
      <c r="O3328" s="15"/>
      <c r="P3328">
        <v>3.6999277071399998E-4</v>
      </c>
      <c r="Q3328" s="10"/>
      <c r="R3328">
        <f t="shared" si="112"/>
        <v>36.999277071399995</v>
      </c>
      <c r="S3328" s="15">
        <v>2</v>
      </c>
      <c r="T3328">
        <f t="shared" si="113"/>
        <v>369.99277071399996</v>
      </c>
      <c r="U3328" s="15" t="s">
        <v>1376</v>
      </c>
      <c r="V3328" s="15" t="s">
        <v>1377</v>
      </c>
    </row>
    <row r="3329" spans="1:22" ht="15" customHeight="1" x14ac:dyDescent="0.3">
      <c r="A3329" s="15" t="s">
        <v>1373</v>
      </c>
      <c r="B3329" s="16">
        <v>43699</v>
      </c>
      <c r="C3329" s="16">
        <v>43699</v>
      </c>
      <c r="D3329" s="15">
        <f t="shared" si="111"/>
        <v>2019</v>
      </c>
      <c r="E3329" s="15" t="s">
        <v>983</v>
      </c>
      <c r="F3329" s="15" t="s">
        <v>257</v>
      </c>
      <c r="G3329" s="15"/>
      <c r="H3329" s="15"/>
      <c r="I3329" s="15"/>
      <c r="J3329" s="18">
        <v>15</v>
      </c>
      <c r="K3329" s="15" t="s">
        <v>234</v>
      </c>
      <c r="L3329" s="15" t="s">
        <v>240</v>
      </c>
      <c r="M3329" s="15" t="s">
        <v>14</v>
      </c>
      <c r="N3329" s="15" t="s">
        <v>7453</v>
      </c>
      <c r="O3329" s="15"/>
      <c r="P3329">
        <v>9.3219719276700001E-4</v>
      </c>
      <c r="Q3329" s="10"/>
      <c r="R3329">
        <f t="shared" si="112"/>
        <v>93.219719276700005</v>
      </c>
      <c r="S3329" s="15">
        <v>2</v>
      </c>
      <c r="T3329">
        <f t="shared" si="113"/>
        <v>2796.591578301</v>
      </c>
      <c r="U3329" s="15" t="s">
        <v>1378</v>
      </c>
      <c r="V3329" s="15" t="s">
        <v>1379</v>
      </c>
    </row>
    <row r="3330" spans="1:22" ht="15" customHeight="1" x14ac:dyDescent="0.3">
      <c r="A3330" s="15" t="s">
        <v>1373</v>
      </c>
      <c r="B3330" s="16">
        <v>43699</v>
      </c>
      <c r="C3330" s="16">
        <v>43699</v>
      </c>
      <c r="D3330" s="15">
        <f t="shared" si="111"/>
        <v>2019</v>
      </c>
      <c r="E3330" s="15" t="s">
        <v>983</v>
      </c>
      <c r="F3330" s="15" t="s">
        <v>238</v>
      </c>
      <c r="G3330" s="15"/>
      <c r="H3330" s="15"/>
      <c r="I3330" s="15"/>
      <c r="J3330" s="18">
        <v>1</v>
      </c>
      <c r="K3330" s="15" t="s">
        <v>234</v>
      </c>
      <c r="L3330" s="15" t="s">
        <v>240</v>
      </c>
      <c r="M3330" s="15" t="s">
        <v>14</v>
      </c>
      <c r="N3330" s="15" t="s">
        <v>7452</v>
      </c>
      <c r="O3330" s="15"/>
      <c r="P3330">
        <v>5.5810107059599998E-5</v>
      </c>
      <c r="Q3330" s="10"/>
      <c r="R3330">
        <f t="shared" si="112"/>
        <v>5.5810107059599998</v>
      </c>
      <c r="S3330" s="15">
        <v>2</v>
      </c>
      <c r="T3330">
        <f t="shared" si="113"/>
        <v>11.16202141192</v>
      </c>
      <c r="U3330" s="15" t="s">
        <v>1380</v>
      </c>
      <c r="V3330" s="15" t="s">
        <v>1381</v>
      </c>
    </row>
    <row r="3331" spans="1:22" ht="15" customHeight="1" x14ac:dyDescent="0.3">
      <c r="A3331" s="15" t="s">
        <v>1373</v>
      </c>
      <c r="B3331" s="16">
        <v>43699</v>
      </c>
      <c r="C3331" s="16">
        <v>43699</v>
      </c>
      <c r="D3331" s="15">
        <f t="shared" ref="D3331:D3394" si="114">YEAR(C3331)</f>
        <v>2019</v>
      </c>
      <c r="E3331" s="15" t="s">
        <v>983</v>
      </c>
      <c r="F3331" s="15" t="s">
        <v>238</v>
      </c>
      <c r="G3331" s="15"/>
      <c r="H3331" s="15"/>
      <c r="I3331" s="15"/>
      <c r="J3331" s="18">
        <v>1</v>
      </c>
      <c r="K3331" s="15" t="s">
        <v>234</v>
      </c>
      <c r="L3331" s="15" t="s">
        <v>240</v>
      </c>
      <c r="M3331" s="15" t="s">
        <v>14</v>
      </c>
      <c r="N3331" s="15" t="s">
        <v>7452</v>
      </c>
      <c r="O3331" s="15"/>
      <c r="P3331">
        <v>1.2217044677399999E-4</v>
      </c>
      <c r="Q3331" s="10"/>
      <c r="R3331">
        <f t="shared" si="112"/>
        <v>12.217044677399999</v>
      </c>
      <c r="S3331" s="15">
        <v>2</v>
      </c>
      <c r="T3331">
        <f t="shared" si="113"/>
        <v>24.434089354799998</v>
      </c>
      <c r="U3331" s="15" t="s">
        <v>1382</v>
      </c>
      <c r="V3331" s="15" t="s">
        <v>1383</v>
      </c>
    </row>
    <row r="3332" spans="1:22" ht="15" customHeight="1" x14ac:dyDescent="0.3">
      <c r="A3332" s="15" t="s">
        <v>1373</v>
      </c>
      <c r="B3332" s="16">
        <v>43699</v>
      </c>
      <c r="C3332" s="16">
        <v>43699</v>
      </c>
      <c r="D3332" s="15">
        <f t="shared" si="114"/>
        <v>2019</v>
      </c>
      <c r="E3332" s="15" t="s">
        <v>983</v>
      </c>
      <c r="F3332" s="15" t="s">
        <v>238</v>
      </c>
      <c r="G3332" s="15"/>
      <c r="H3332" s="15"/>
      <c r="I3332" s="15"/>
      <c r="J3332" s="18">
        <v>1</v>
      </c>
      <c r="K3332" s="15" t="s">
        <v>234</v>
      </c>
      <c r="L3332" s="15" t="s">
        <v>240</v>
      </c>
      <c r="M3332" s="15" t="s">
        <v>14</v>
      </c>
      <c r="N3332" s="15" t="s">
        <v>7452</v>
      </c>
      <c r="O3332" s="15"/>
      <c r="P3332">
        <v>1.1226242982E-4</v>
      </c>
      <c r="Q3332" s="10"/>
      <c r="R3332">
        <f t="shared" si="112"/>
        <v>11.226242982</v>
      </c>
      <c r="S3332" s="15">
        <v>2</v>
      </c>
      <c r="T3332">
        <f t="shared" si="113"/>
        <v>22.452485964000001</v>
      </c>
      <c r="U3332" s="15" t="s">
        <v>1384</v>
      </c>
      <c r="V3332" s="15" t="s">
        <v>1385</v>
      </c>
    </row>
    <row r="3333" spans="1:22" ht="15" customHeight="1" x14ac:dyDescent="0.3">
      <c r="A3333" s="15" t="s">
        <v>1373</v>
      </c>
      <c r="B3333" s="16">
        <v>43699</v>
      </c>
      <c r="C3333" s="16">
        <v>43699</v>
      </c>
      <c r="D3333" s="15">
        <f t="shared" si="114"/>
        <v>2019</v>
      </c>
      <c r="E3333" s="15" t="s">
        <v>983</v>
      </c>
      <c r="F3333" s="15" t="s">
        <v>238</v>
      </c>
      <c r="G3333" s="15"/>
      <c r="H3333" s="15"/>
      <c r="I3333" s="15"/>
      <c r="J3333" s="18">
        <v>1</v>
      </c>
      <c r="K3333" s="15" t="s">
        <v>234</v>
      </c>
      <c r="L3333" s="15" t="s">
        <v>240</v>
      </c>
      <c r="M3333" s="15" t="s">
        <v>14</v>
      </c>
      <c r="N3333" s="15" t="s">
        <v>7452</v>
      </c>
      <c r="O3333" s="15"/>
      <c r="P3333">
        <v>1.2883236590499999E-4</v>
      </c>
      <c r="Q3333" s="10"/>
      <c r="R3333">
        <f t="shared" si="112"/>
        <v>12.883236590499999</v>
      </c>
      <c r="S3333" s="15">
        <v>2</v>
      </c>
      <c r="T3333">
        <f t="shared" si="113"/>
        <v>25.766473180999999</v>
      </c>
      <c r="U3333" s="15" t="s">
        <v>1386</v>
      </c>
      <c r="V3333" s="15" t="s">
        <v>1387</v>
      </c>
    </row>
    <row r="3334" spans="1:22" ht="15" customHeight="1" x14ac:dyDescent="0.3">
      <c r="A3334" s="15" t="s">
        <v>1373</v>
      </c>
      <c r="B3334" s="16">
        <v>43699</v>
      </c>
      <c r="C3334" s="16">
        <v>43699</v>
      </c>
      <c r="D3334" s="15">
        <f t="shared" si="114"/>
        <v>2019</v>
      </c>
      <c r="E3334" s="15" t="s">
        <v>983</v>
      </c>
      <c r="F3334" s="15" t="s">
        <v>238</v>
      </c>
      <c r="G3334" s="15"/>
      <c r="H3334" s="15"/>
      <c r="I3334" s="15"/>
      <c r="J3334" s="18">
        <v>1</v>
      </c>
      <c r="K3334" s="15" t="s">
        <v>234</v>
      </c>
      <c r="L3334" s="15" t="s">
        <v>252</v>
      </c>
      <c r="M3334" s="15" t="s">
        <v>14</v>
      </c>
      <c r="N3334" s="15" t="s">
        <v>7453</v>
      </c>
      <c r="O3334" s="15"/>
      <c r="P3334">
        <v>3.8063444546799997E-4</v>
      </c>
      <c r="Q3334" s="10"/>
      <c r="R3334">
        <f t="shared" si="112"/>
        <v>38.0634445468</v>
      </c>
      <c r="S3334" s="15">
        <v>2</v>
      </c>
      <c r="T3334">
        <f t="shared" si="113"/>
        <v>76.126889093599999</v>
      </c>
      <c r="U3334" s="15" t="s">
        <v>1388</v>
      </c>
      <c r="V3334" s="15" t="s">
        <v>1389</v>
      </c>
    </row>
    <row r="3335" spans="1:22" ht="15" customHeight="1" x14ac:dyDescent="0.3">
      <c r="A3335" s="15" t="s">
        <v>1373</v>
      </c>
      <c r="B3335" s="16">
        <v>43699</v>
      </c>
      <c r="C3335" s="16">
        <v>43699</v>
      </c>
      <c r="D3335" s="15">
        <f t="shared" si="114"/>
        <v>2019</v>
      </c>
      <c r="E3335" s="15" t="s">
        <v>983</v>
      </c>
      <c r="F3335" s="15" t="s">
        <v>363</v>
      </c>
      <c r="G3335" s="15"/>
      <c r="H3335" s="15"/>
      <c r="I3335" s="15"/>
      <c r="J3335" s="18">
        <v>1</v>
      </c>
      <c r="K3335" s="15" t="s">
        <v>234</v>
      </c>
      <c r="L3335" s="15" t="s">
        <v>240</v>
      </c>
      <c r="M3335" s="15" t="s">
        <v>14</v>
      </c>
      <c r="N3335" s="15" t="s">
        <v>7451</v>
      </c>
      <c r="O3335" s="15"/>
      <c r="P3335">
        <v>1.2554668408600001E-4</v>
      </c>
      <c r="Q3335" s="10"/>
      <c r="R3335">
        <f t="shared" si="112"/>
        <v>12.554668408600001</v>
      </c>
      <c r="S3335" s="15">
        <v>2</v>
      </c>
      <c r="T3335">
        <f t="shared" si="113"/>
        <v>25.109336817200003</v>
      </c>
      <c r="U3335" s="15" t="s">
        <v>1390</v>
      </c>
      <c r="V3335" s="15" t="s">
        <v>1391</v>
      </c>
    </row>
    <row r="3336" spans="1:22" ht="15" customHeight="1" x14ac:dyDescent="0.3">
      <c r="A3336" s="15" t="s">
        <v>1373</v>
      </c>
      <c r="B3336" s="16">
        <v>43699</v>
      </c>
      <c r="C3336" s="16">
        <v>43699</v>
      </c>
      <c r="D3336" s="15">
        <f t="shared" si="114"/>
        <v>2019</v>
      </c>
      <c r="E3336" s="15" t="s">
        <v>983</v>
      </c>
      <c r="F3336" s="15" t="s">
        <v>238</v>
      </c>
      <c r="G3336" s="15"/>
      <c r="H3336" s="15"/>
      <c r="I3336" s="15"/>
      <c r="J3336" s="18">
        <v>2</v>
      </c>
      <c r="K3336" s="15" t="s">
        <v>234</v>
      </c>
      <c r="L3336" s="15" t="s">
        <v>252</v>
      </c>
      <c r="M3336" s="15" t="s">
        <v>14</v>
      </c>
      <c r="N3336" s="15" t="s">
        <v>7453</v>
      </c>
      <c r="O3336" s="15"/>
      <c r="P3336">
        <v>2.12816022811E-4</v>
      </c>
      <c r="Q3336" s="10"/>
      <c r="R3336">
        <f t="shared" si="112"/>
        <v>21.2816022811</v>
      </c>
      <c r="S3336" s="15">
        <v>2</v>
      </c>
      <c r="T3336">
        <f t="shared" si="113"/>
        <v>85.126409124399999</v>
      </c>
      <c r="U3336" s="15" t="s">
        <v>1392</v>
      </c>
      <c r="V3336" s="15" t="s">
        <v>1393</v>
      </c>
    </row>
    <row r="3337" spans="1:22" ht="15" customHeight="1" x14ac:dyDescent="0.3">
      <c r="A3337" s="15" t="s">
        <v>69</v>
      </c>
      <c r="B3337" s="16">
        <v>43698</v>
      </c>
      <c r="C3337" s="16">
        <v>43698</v>
      </c>
      <c r="D3337" s="15">
        <f t="shared" si="114"/>
        <v>2019</v>
      </c>
      <c r="E3337" s="15" t="s">
        <v>41</v>
      </c>
      <c r="F3337" s="15" t="s">
        <v>238</v>
      </c>
      <c r="G3337" s="15"/>
      <c r="H3337" s="15"/>
      <c r="I3337" s="15"/>
      <c r="J3337" s="18">
        <v>5</v>
      </c>
      <c r="K3337" s="15" t="s">
        <v>234</v>
      </c>
      <c r="L3337" s="15" t="s">
        <v>240</v>
      </c>
      <c r="M3337" s="15" t="s">
        <v>14</v>
      </c>
      <c r="N3337" s="15" t="s">
        <v>7453</v>
      </c>
      <c r="O3337" s="15"/>
      <c r="P3337">
        <v>6.5886202007799999E-4</v>
      </c>
      <c r="Q3337" s="10"/>
      <c r="R3337">
        <f t="shared" si="112"/>
        <v>65.886202007799994</v>
      </c>
      <c r="S3337" s="15">
        <v>2</v>
      </c>
      <c r="T3337">
        <f t="shared" si="113"/>
        <v>658.86202007799989</v>
      </c>
      <c r="U3337" s="15" t="s">
        <v>1394</v>
      </c>
      <c r="V3337" s="15" t="s">
        <v>1395</v>
      </c>
    </row>
    <row r="3338" spans="1:22" ht="15" customHeight="1" x14ac:dyDescent="0.3">
      <c r="A3338" s="15" t="s">
        <v>69</v>
      </c>
      <c r="B3338" s="16">
        <v>43698</v>
      </c>
      <c r="C3338" s="16">
        <v>43698</v>
      </c>
      <c r="D3338" s="15">
        <f t="shared" si="114"/>
        <v>2019</v>
      </c>
      <c r="E3338" s="15" t="s">
        <v>41</v>
      </c>
      <c r="F3338" s="15" t="s">
        <v>329</v>
      </c>
      <c r="G3338" s="15"/>
      <c r="H3338" s="15"/>
      <c r="I3338" s="15"/>
      <c r="J3338" s="18">
        <v>5</v>
      </c>
      <c r="K3338" s="15" t="s">
        <v>234</v>
      </c>
      <c r="L3338" s="15" t="s">
        <v>240</v>
      </c>
      <c r="M3338" s="15" t="s">
        <v>14</v>
      </c>
      <c r="N3338" s="15" t="s">
        <v>7453</v>
      </c>
      <c r="O3338" s="15"/>
      <c r="P3338">
        <v>4.8835329425700002E-4</v>
      </c>
      <c r="Q3338" s="10"/>
      <c r="R3338">
        <f t="shared" si="112"/>
        <v>48.835329425700003</v>
      </c>
      <c r="S3338" s="15">
        <v>2</v>
      </c>
      <c r="T3338">
        <f t="shared" si="113"/>
        <v>488.35329425700002</v>
      </c>
      <c r="U3338" s="15" t="s">
        <v>1396</v>
      </c>
      <c r="V3338" s="15" t="s">
        <v>1397</v>
      </c>
    </row>
    <row r="3339" spans="1:22" ht="15" customHeight="1" x14ac:dyDescent="0.3">
      <c r="A3339" s="15" t="s">
        <v>69</v>
      </c>
      <c r="B3339" s="16">
        <v>43698</v>
      </c>
      <c r="C3339" s="16">
        <v>43698</v>
      </c>
      <c r="D3339" s="15">
        <f t="shared" si="114"/>
        <v>2019</v>
      </c>
      <c r="E3339" s="15" t="s">
        <v>41</v>
      </c>
      <c r="F3339" s="15" t="s">
        <v>238</v>
      </c>
      <c r="G3339" s="15"/>
      <c r="H3339" s="15"/>
      <c r="I3339" s="15"/>
      <c r="J3339" s="18">
        <v>5</v>
      </c>
      <c r="K3339" s="15" t="s">
        <v>234</v>
      </c>
      <c r="L3339" s="15" t="s">
        <v>240</v>
      </c>
      <c r="M3339" s="15" t="s">
        <v>14</v>
      </c>
      <c r="N3339" s="15" t="s">
        <v>7452</v>
      </c>
      <c r="O3339" s="15"/>
      <c r="P3339">
        <v>9.5418185875499996E-4</v>
      </c>
      <c r="Q3339" s="10"/>
      <c r="R3339">
        <f t="shared" si="112"/>
        <v>95.418185875500001</v>
      </c>
      <c r="S3339" s="15">
        <v>2</v>
      </c>
      <c r="T3339">
        <f t="shared" si="113"/>
        <v>954.18185875500001</v>
      </c>
      <c r="U3339" s="15" t="s">
        <v>1398</v>
      </c>
      <c r="V3339" s="15" t="s">
        <v>1399</v>
      </c>
    </row>
    <row r="3340" spans="1:22" ht="15" customHeight="1" x14ac:dyDescent="0.3">
      <c r="A3340" s="15" t="s">
        <v>69</v>
      </c>
      <c r="B3340" s="16">
        <v>43698</v>
      </c>
      <c r="C3340" s="16">
        <v>43698</v>
      </c>
      <c r="D3340" s="15">
        <f t="shared" si="114"/>
        <v>2019</v>
      </c>
      <c r="E3340" s="15" t="s">
        <v>390</v>
      </c>
      <c r="F3340" s="15" t="s">
        <v>2440</v>
      </c>
      <c r="G3340" s="15"/>
      <c r="H3340" s="15"/>
      <c r="I3340" s="15"/>
      <c r="J3340" s="18">
        <v>1</v>
      </c>
      <c r="K3340" s="15" t="s">
        <v>234</v>
      </c>
      <c r="L3340" s="15" t="s">
        <v>240</v>
      </c>
      <c r="M3340" s="15" t="s">
        <v>14</v>
      </c>
      <c r="N3340" s="15" t="s">
        <v>7452</v>
      </c>
      <c r="O3340" s="15"/>
      <c r="P3340">
        <v>3.8524788179300002E-4</v>
      </c>
      <c r="Q3340" s="10"/>
      <c r="R3340">
        <f t="shared" si="112"/>
        <v>38.524788179300003</v>
      </c>
      <c r="S3340" s="15">
        <v>2</v>
      </c>
      <c r="T3340">
        <f t="shared" si="113"/>
        <v>77.049576358600007</v>
      </c>
      <c r="U3340" s="15" t="s">
        <v>1400</v>
      </c>
      <c r="V3340" s="15" t="s">
        <v>1401</v>
      </c>
    </row>
    <row r="3341" spans="1:22" ht="15" customHeight="1" x14ac:dyDescent="0.3">
      <c r="A3341" s="15" t="s">
        <v>69</v>
      </c>
      <c r="B3341" s="16">
        <v>43698</v>
      </c>
      <c r="C3341" s="16">
        <v>43698</v>
      </c>
      <c r="D3341" s="15">
        <f t="shared" si="114"/>
        <v>2019</v>
      </c>
      <c r="E3341" s="15" t="s">
        <v>390</v>
      </c>
      <c r="F3341" s="15" t="s">
        <v>238</v>
      </c>
      <c r="G3341" s="15"/>
      <c r="H3341" s="15"/>
      <c r="I3341" s="15"/>
      <c r="J3341" s="18">
        <v>5</v>
      </c>
      <c r="K3341" s="15" t="s">
        <v>234</v>
      </c>
      <c r="L3341" s="15" t="s">
        <v>240</v>
      </c>
      <c r="M3341" s="15" t="s">
        <v>14</v>
      </c>
      <c r="N3341" s="15" t="s">
        <v>7453</v>
      </c>
      <c r="O3341" s="15"/>
      <c r="P3341">
        <v>1.26244696198E-3</v>
      </c>
      <c r="Q3341" s="10"/>
      <c r="R3341">
        <f t="shared" si="112"/>
        <v>126.244696198</v>
      </c>
      <c r="S3341" s="15">
        <v>2</v>
      </c>
      <c r="T3341">
        <f t="shared" si="113"/>
        <v>1262.44696198</v>
      </c>
      <c r="U3341" s="15" t="s">
        <v>1402</v>
      </c>
      <c r="V3341" s="15" t="s">
        <v>1403</v>
      </c>
    </row>
    <row r="3342" spans="1:22" ht="15" customHeight="1" x14ac:dyDescent="0.3">
      <c r="A3342" s="15" t="s">
        <v>69</v>
      </c>
      <c r="B3342" s="16">
        <v>43698</v>
      </c>
      <c r="C3342" s="16">
        <v>43698</v>
      </c>
      <c r="D3342" s="15">
        <f t="shared" si="114"/>
        <v>2019</v>
      </c>
      <c r="E3342" s="15" t="s">
        <v>390</v>
      </c>
      <c r="F3342" s="15" t="s">
        <v>238</v>
      </c>
      <c r="G3342" s="15"/>
      <c r="H3342" s="15"/>
      <c r="I3342" s="15"/>
      <c r="J3342" s="18">
        <v>3</v>
      </c>
      <c r="K3342" s="15" t="s">
        <v>234</v>
      </c>
      <c r="L3342" s="15" t="s">
        <v>252</v>
      </c>
      <c r="M3342" s="15" t="s">
        <v>14</v>
      </c>
      <c r="N3342" s="15" t="s">
        <v>7453</v>
      </c>
      <c r="O3342" s="15"/>
      <c r="P3342">
        <v>2.56891809133E-4</v>
      </c>
      <c r="Q3342" s="10"/>
      <c r="R3342">
        <f t="shared" si="112"/>
        <v>25.6891809133</v>
      </c>
      <c r="S3342" s="15">
        <v>2</v>
      </c>
      <c r="T3342">
        <f t="shared" si="113"/>
        <v>154.13508547980001</v>
      </c>
      <c r="U3342" s="15" t="s">
        <v>1404</v>
      </c>
      <c r="V3342" s="15" t="s">
        <v>1405</v>
      </c>
    </row>
    <row r="3343" spans="1:22" ht="15" customHeight="1" x14ac:dyDescent="0.3">
      <c r="A3343" s="15" t="s">
        <v>69</v>
      </c>
      <c r="B3343" s="16">
        <v>43698</v>
      </c>
      <c r="C3343" s="16">
        <v>43698</v>
      </c>
      <c r="D3343" s="15">
        <f t="shared" si="114"/>
        <v>2019</v>
      </c>
      <c r="E3343" s="15" t="s">
        <v>390</v>
      </c>
      <c r="F3343" s="15" t="s">
        <v>238</v>
      </c>
      <c r="G3343" s="15"/>
      <c r="H3343" s="15"/>
      <c r="I3343" s="15"/>
      <c r="J3343" s="18">
        <v>10</v>
      </c>
      <c r="K3343" s="15" t="s">
        <v>234</v>
      </c>
      <c r="L3343" s="15" t="s">
        <v>252</v>
      </c>
      <c r="M3343" s="15" t="s">
        <v>14</v>
      </c>
      <c r="N3343" s="15" t="s">
        <v>7453</v>
      </c>
      <c r="O3343" s="15"/>
      <c r="P3343">
        <v>1.30577528549E-3</v>
      </c>
      <c r="Q3343" s="10"/>
      <c r="R3343">
        <f t="shared" si="112"/>
        <v>130.57752854899999</v>
      </c>
      <c r="S3343" s="15">
        <v>2</v>
      </c>
      <c r="T3343">
        <f t="shared" si="113"/>
        <v>2611.55057098</v>
      </c>
      <c r="U3343" s="15" t="s">
        <v>1406</v>
      </c>
      <c r="V3343" s="15" t="s">
        <v>1407</v>
      </c>
    </row>
    <row r="3344" spans="1:22" ht="15" customHeight="1" x14ac:dyDescent="0.3">
      <c r="A3344" s="15" t="s">
        <v>69</v>
      </c>
      <c r="B3344" s="16">
        <v>43698</v>
      </c>
      <c r="C3344" s="16">
        <v>43698</v>
      </c>
      <c r="D3344" s="15">
        <f t="shared" si="114"/>
        <v>2019</v>
      </c>
      <c r="E3344" s="15" t="s">
        <v>390</v>
      </c>
      <c r="F3344" s="15" t="s">
        <v>238</v>
      </c>
      <c r="G3344" s="15"/>
      <c r="H3344" s="15"/>
      <c r="I3344" s="15"/>
      <c r="J3344" s="18">
        <v>5</v>
      </c>
      <c r="K3344" s="15" t="s">
        <v>234</v>
      </c>
      <c r="L3344" s="15" t="s">
        <v>252</v>
      </c>
      <c r="M3344" s="15" t="s">
        <v>14</v>
      </c>
      <c r="N3344" s="15" t="s">
        <v>7453</v>
      </c>
      <c r="O3344" s="15"/>
      <c r="P3344">
        <v>2.5348141502700003E-4</v>
      </c>
      <c r="Q3344" s="10"/>
      <c r="R3344">
        <f t="shared" si="112"/>
        <v>25.348141502700003</v>
      </c>
      <c r="S3344" s="15">
        <v>2</v>
      </c>
      <c r="T3344">
        <f t="shared" si="113"/>
        <v>253.48141502700003</v>
      </c>
      <c r="U3344" s="15" t="s">
        <v>1408</v>
      </c>
      <c r="V3344" s="15" t="s">
        <v>1409</v>
      </c>
    </row>
    <row r="3345" spans="1:22" ht="15" customHeight="1" x14ac:dyDescent="0.3">
      <c r="A3345" s="15" t="s">
        <v>69</v>
      </c>
      <c r="B3345" s="16">
        <v>43698</v>
      </c>
      <c r="C3345" s="16">
        <v>43698</v>
      </c>
      <c r="D3345" s="15">
        <f t="shared" si="114"/>
        <v>2019</v>
      </c>
      <c r="E3345" s="15" t="s">
        <v>390</v>
      </c>
      <c r="F3345" s="15" t="s">
        <v>238</v>
      </c>
      <c r="G3345" s="15"/>
      <c r="H3345" s="15"/>
      <c r="I3345" s="15"/>
      <c r="J3345" s="18">
        <v>5</v>
      </c>
      <c r="K3345" s="15" t="s">
        <v>234</v>
      </c>
      <c r="L3345" s="15" t="s">
        <v>240</v>
      </c>
      <c r="M3345" s="15" t="s">
        <v>14</v>
      </c>
      <c r="N3345" s="15" t="s">
        <v>7453</v>
      </c>
      <c r="O3345" s="15"/>
      <c r="P3345">
        <v>3.78021748561E-4</v>
      </c>
      <c r="Q3345" s="10"/>
      <c r="R3345">
        <f t="shared" si="112"/>
        <v>37.802174856100002</v>
      </c>
      <c r="S3345" s="15">
        <v>2</v>
      </c>
      <c r="T3345">
        <f t="shared" si="113"/>
        <v>378.02174856100004</v>
      </c>
      <c r="U3345" s="15" t="s">
        <v>1410</v>
      </c>
      <c r="V3345" s="15" t="s">
        <v>1411</v>
      </c>
    </row>
    <row r="3346" spans="1:22" ht="15" customHeight="1" x14ac:dyDescent="0.3">
      <c r="A3346" s="15" t="s">
        <v>69</v>
      </c>
      <c r="B3346" s="16">
        <v>43698</v>
      </c>
      <c r="C3346" s="16">
        <v>43698</v>
      </c>
      <c r="D3346" s="15">
        <f t="shared" si="114"/>
        <v>2019</v>
      </c>
      <c r="E3346" s="15" t="s">
        <v>41</v>
      </c>
      <c r="F3346" s="15" t="s">
        <v>238</v>
      </c>
      <c r="G3346" s="15"/>
      <c r="H3346" s="15"/>
      <c r="I3346" s="15"/>
      <c r="J3346" s="18">
        <v>10</v>
      </c>
      <c r="K3346" s="15" t="s">
        <v>234</v>
      </c>
      <c r="L3346" s="15" t="s">
        <v>252</v>
      </c>
      <c r="M3346" s="15" t="s">
        <v>14</v>
      </c>
      <c r="N3346" s="15" t="s">
        <v>7453</v>
      </c>
      <c r="O3346" s="15"/>
      <c r="P3346">
        <v>5.4999760006699998E-3</v>
      </c>
      <c r="Q3346" s="10"/>
      <c r="R3346">
        <f t="shared" si="112"/>
        <v>549.99760006700001</v>
      </c>
      <c r="S3346" s="15">
        <v>2</v>
      </c>
      <c r="T3346">
        <f t="shared" si="113"/>
        <v>10999.95200134</v>
      </c>
      <c r="U3346" s="15" t="s">
        <v>1412</v>
      </c>
      <c r="V3346" s="15" t="s">
        <v>1413</v>
      </c>
    </row>
    <row r="3347" spans="1:22" ht="15" customHeight="1" x14ac:dyDescent="0.3">
      <c r="A3347" s="15" t="s">
        <v>1414</v>
      </c>
      <c r="B3347" s="16">
        <v>43676</v>
      </c>
      <c r="C3347" s="16">
        <v>43676</v>
      </c>
      <c r="D3347" s="15">
        <f t="shared" si="114"/>
        <v>2019</v>
      </c>
      <c r="E3347" s="15" t="s">
        <v>390</v>
      </c>
      <c r="F3347" s="15" t="s">
        <v>257</v>
      </c>
      <c r="G3347" s="15"/>
      <c r="H3347" s="15"/>
      <c r="I3347" s="15"/>
      <c r="J3347" s="18">
        <v>1</v>
      </c>
      <c r="K3347" s="15" t="s">
        <v>234</v>
      </c>
      <c r="L3347" s="15" t="s">
        <v>252</v>
      </c>
      <c r="M3347" s="15" t="s">
        <v>14</v>
      </c>
      <c r="N3347" s="15" t="s">
        <v>7453</v>
      </c>
      <c r="O3347" s="15"/>
      <c r="P3347">
        <v>3.8420657205200001E-4</v>
      </c>
      <c r="Q3347" s="10"/>
      <c r="R3347">
        <f t="shared" si="112"/>
        <v>38.420657205200001</v>
      </c>
      <c r="S3347" s="15">
        <v>2</v>
      </c>
      <c r="T3347">
        <f t="shared" si="113"/>
        <v>76.841314410400003</v>
      </c>
      <c r="U3347" s="15" t="s">
        <v>1415</v>
      </c>
      <c r="V3347" s="15" t="s">
        <v>1416</v>
      </c>
    </row>
    <row r="3348" spans="1:22" ht="15" customHeight="1" x14ac:dyDescent="0.3">
      <c r="A3348" s="15" t="s">
        <v>48</v>
      </c>
      <c r="B3348" s="16">
        <v>43671</v>
      </c>
      <c r="C3348" s="16">
        <v>43671</v>
      </c>
      <c r="D3348" s="15">
        <f t="shared" si="114"/>
        <v>2019</v>
      </c>
      <c r="E3348" s="15" t="s">
        <v>166</v>
      </c>
      <c r="F3348" s="15" t="s">
        <v>238</v>
      </c>
      <c r="G3348" s="15"/>
      <c r="H3348" s="15"/>
      <c r="I3348" s="15"/>
      <c r="J3348" s="18">
        <v>10</v>
      </c>
      <c r="K3348" s="15" t="s">
        <v>234</v>
      </c>
      <c r="L3348" s="15" t="s">
        <v>252</v>
      </c>
      <c r="M3348" s="15" t="s">
        <v>14</v>
      </c>
      <c r="N3348" s="15" t="s">
        <v>7453</v>
      </c>
      <c r="O3348" s="15"/>
      <c r="P3348">
        <v>6.1066250580199999E-4</v>
      </c>
      <c r="Q3348" s="10"/>
      <c r="R3348">
        <f t="shared" si="112"/>
        <v>61.066250580199998</v>
      </c>
      <c r="S3348" s="15">
        <v>2</v>
      </c>
      <c r="T3348">
        <f t="shared" si="113"/>
        <v>1221.3250116039999</v>
      </c>
      <c r="U3348" s="15" t="s">
        <v>1417</v>
      </c>
      <c r="V3348" s="15" t="s">
        <v>1418</v>
      </c>
    </row>
    <row r="3349" spans="1:22" ht="15" customHeight="1" x14ac:dyDescent="0.3">
      <c r="A3349" s="15" t="s">
        <v>48</v>
      </c>
      <c r="B3349" s="16">
        <v>43671</v>
      </c>
      <c r="C3349" s="16">
        <v>43671</v>
      </c>
      <c r="D3349" s="15">
        <f t="shared" si="114"/>
        <v>2019</v>
      </c>
      <c r="E3349" s="54" t="s">
        <v>379</v>
      </c>
      <c r="F3349" s="15" t="s">
        <v>238</v>
      </c>
      <c r="G3349" s="15"/>
      <c r="H3349" s="15"/>
      <c r="I3349" s="15"/>
      <c r="J3349" s="18">
        <v>5</v>
      </c>
      <c r="K3349" s="15" t="s">
        <v>234</v>
      </c>
      <c r="L3349" s="15" t="s">
        <v>245</v>
      </c>
      <c r="M3349" s="15" t="s">
        <v>14</v>
      </c>
      <c r="N3349" s="15" t="s">
        <v>7453</v>
      </c>
      <c r="O3349" s="15"/>
      <c r="P3349">
        <v>3.8260581830000003E-4</v>
      </c>
      <c r="Q3349" s="10"/>
      <c r="R3349">
        <f t="shared" ref="R3349:R3412" si="115">P3349*100000</f>
        <v>38.26058183</v>
      </c>
      <c r="S3349" s="15">
        <v>2</v>
      </c>
      <c r="T3349">
        <f t="shared" si="113"/>
        <v>382.60581830000001</v>
      </c>
      <c r="U3349" s="15" t="s">
        <v>1419</v>
      </c>
      <c r="V3349" s="15" t="s">
        <v>1420</v>
      </c>
    </row>
    <row r="3350" spans="1:22" ht="15" customHeight="1" x14ac:dyDescent="0.3">
      <c r="A3350" s="15" t="s">
        <v>48</v>
      </c>
      <c r="B3350" s="16">
        <v>43671</v>
      </c>
      <c r="C3350" s="16">
        <v>43671</v>
      </c>
      <c r="D3350" s="15">
        <f t="shared" si="114"/>
        <v>2019</v>
      </c>
      <c r="E3350" s="15" t="s">
        <v>390</v>
      </c>
      <c r="F3350" s="15" t="s">
        <v>363</v>
      </c>
      <c r="G3350" s="15"/>
      <c r="H3350" s="15"/>
      <c r="I3350" s="15"/>
      <c r="J3350" s="18">
        <v>1</v>
      </c>
      <c r="K3350" s="15" t="s">
        <v>234</v>
      </c>
      <c r="L3350" s="15" t="s">
        <v>240</v>
      </c>
      <c r="M3350" s="15" t="s">
        <v>14</v>
      </c>
      <c r="N3350" s="15" t="s">
        <v>7451</v>
      </c>
      <c r="O3350" s="15"/>
      <c r="P3350">
        <v>1.12587146386E-4</v>
      </c>
      <c r="Q3350" s="10"/>
      <c r="R3350">
        <f t="shared" si="115"/>
        <v>11.258714638600001</v>
      </c>
      <c r="S3350" s="15">
        <v>2</v>
      </c>
      <c r="T3350">
        <f t="shared" si="113"/>
        <v>22.517429277200002</v>
      </c>
      <c r="U3350" s="15" t="s">
        <v>1421</v>
      </c>
      <c r="V3350" s="15" t="s">
        <v>1422</v>
      </c>
    </row>
    <row r="3351" spans="1:22" ht="15" customHeight="1" x14ac:dyDescent="0.3">
      <c r="A3351" s="15" t="s">
        <v>48</v>
      </c>
      <c r="B3351" s="16">
        <v>43671</v>
      </c>
      <c r="C3351" s="16">
        <v>43671</v>
      </c>
      <c r="D3351" s="15">
        <f t="shared" si="114"/>
        <v>2019</v>
      </c>
      <c r="E3351" s="15" t="s">
        <v>983</v>
      </c>
      <c r="F3351" s="15" t="s">
        <v>363</v>
      </c>
      <c r="G3351" s="15"/>
      <c r="H3351" s="15"/>
      <c r="I3351" s="15"/>
      <c r="J3351" s="18">
        <v>3</v>
      </c>
      <c r="K3351" s="15" t="s">
        <v>234</v>
      </c>
      <c r="L3351" s="15" t="s">
        <v>235</v>
      </c>
      <c r="M3351" s="15" t="s">
        <v>14</v>
      </c>
      <c r="N3351" s="15" t="s">
        <v>7453</v>
      </c>
      <c r="O3351" s="15"/>
      <c r="P3351">
        <v>2.5815067444500002E-4</v>
      </c>
      <c r="Q3351" s="10"/>
      <c r="R3351">
        <f t="shared" si="115"/>
        <v>25.815067444500002</v>
      </c>
      <c r="S3351" s="15">
        <v>2</v>
      </c>
      <c r="T3351">
        <f t="shared" si="113"/>
        <v>154.89040466700001</v>
      </c>
      <c r="U3351" s="15" t="s">
        <v>1423</v>
      </c>
      <c r="V3351" s="15" t="s">
        <v>1424</v>
      </c>
    </row>
    <row r="3352" spans="1:22" ht="15" customHeight="1" x14ac:dyDescent="0.3">
      <c r="A3352" s="15" t="s">
        <v>48</v>
      </c>
      <c r="B3352" s="16">
        <v>43671</v>
      </c>
      <c r="C3352" s="16">
        <v>43671</v>
      </c>
      <c r="D3352" s="15">
        <f t="shared" si="114"/>
        <v>2019</v>
      </c>
      <c r="E3352" s="15" t="s">
        <v>379</v>
      </c>
      <c r="F3352" s="15" t="s">
        <v>238</v>
      </c>
      <c r="G3352" s="15"/>
      <c r="H3352" s="15"/>
      <c r="I3352" s="15"/>
      <c r="J3352" s="18">
        <v>4</v>
      </c>
      <c r="K3352" s="15" t="s">
        <v>234</v>
      </c>
      <c r="L3352" s="15" t="s">
        <v>245</v>
      </c>
      <c r="M3352" s="15" t="s">
        <v>14</v>
      </c>
      <c r="N3352" s="15" t="s">
        <v>7453</v>
      </c>
      <c r="O3352" s="15"/>
      <c r="P3352">
        <v>5.2626022160000003E-4</v>
      </c>
      <c r="Q3352" s="10"/>
      <c r="R3352">
        <f t="shared" si="115"/>
        <v>52.626022160000005</v>
      </c>
      <c r="S3352" s="15">
        <v>2</v>
      </c>
      <c r="T3352">
        <f t="shared" si="113"/>
        <v>421.00817728000004</v>
      </c>
      <c r="U3352" s="15" t="s">
        <v>1425</v>
      </c>
      <c r="V3352" s="15" t="s">
        <v>1426</v>
      </c>
    </row>
    <row r="3353" spans="1:22" ht="15" customHeight="1" x14ac:dyDescent="0.3">
      <c r="A3353" s="15" t="s">
        <v>48</v>
      </c>
      <c r="B3353" s="16">
        <v>43672</v>
      </c>
      <c r="C3353" s="16">
        <v>43672</v>
      </c>
      <c r="D3353" s="15">
        <f t="shared" si="114"/>
        <v>2019</v>
      </c>
      <c r="E3353" s="15" t="s">
        <v>379</v>
      </c>
      <c r="F3353" s="15" t="s">
        <v>238</v>
      </c>
      <c r="G3353" s="15"/>
      <c r="H3353" s="15"/>
      <c r="I3353" s="15"/>
      <c r="J3353" s="18">
        <v>6</v>
      </c>
      <c r="K3353" s="15" t="s">
        <v>234</v>
      </c>
      <c r="L3353" s="15" t="s">
        <v>245</v>
      </c>
      <c r="M3353" s="15" t="s">
        <v>14</v>
      </c>
      <c r="N3353" s="15" t="s">
        <v>7453</v>
      </c>
      <c r="O3353" s="15"/>
      <c r="P3353">
        <v>2.3081021491499999E-4</v>
      </c>
      <c r="Q3353" s="10"/>
      <c r="R3353">
        <f t="shared" si="115"/>
        <v>23.0810214915</v>
      </c>
      <c r="S3353" s="15">
        <v>2</v>
      </c>
      <c r="T3353">
        <f t="shared" si="113"/>
        <v>276.97225789800001</v>
      </c>
      <c r="U3353" s="15" t="s">
        <v>1427</v>
      </c>
      <c r="V3353" s="15" t="s">
        <v>1428</v>
      </c>
    </row>
    <row r="3354" spans="1:22" ht="15" customHeight="1" x14ac:dyDescent="0.3">
      <c r="A3354" s="15" t="s">
        <v>48</v>
      </c>
      <c r="B3354" s="16">
        <v>43672</v>
      </c>
      <c r="C3354" s="16">
        <v>43672</v>
      </c>
      <c r="D3354" s="15">
        <f t="shared" si="114"/>
        <v>2019</v>
      </c>
      <c r="E3354" s="15" t="s">
        <v>390</v>
      </c>
      <c r="F3354" s="15" t="s">
        <v>238</v>
      </c>
      <c r="G3354" s="15"/>
      <c r="H3354" s="15"/>
      <c r="I3354" s="15"/>
      <c r="J3354" s="18">
        <v>6</v>
      </c>
      <c r="K3354" s="15" t="s">
        <v>234</v>
      </c>
      <c r="L3354" s="15" t="s">
        <v>245</v>
      </c>
      <c r="M3354" s="15" t="s">
        <v>14</v>
      </c>
      <c r="N3354" s="15" t="s">
        <v>7453</v>
      </c>
      <c r="O3354" s="15"/>
      <c r="P3354">
        <v>1.4807980611899999E-4</v>
      </c>
      <c r="Q3354" s="10"/>
      <c r="R3354">
        <f t="shared" si="115"/>
        <v>14.8079806119</v>
      </c>
      <c r="S3354" s="15">
        <v>2</v>
      </c>
      <c r="T3354">
        <f t="shared" si="113"/>
        <v>177.6957673428</v>
      </c>
      <c r="U3354" s="15" t="s">
        <v>1429</v>
      </c>
      <c r="V3354" s="15" t="s">
        <v>1430</v>
      </c>
    </row>
    <row r="3355" spans="1:22" ht="15" customHeight="1" x14ac:dyDescent="0.3">
      <c r="A3355" s="15" t="s">
        <v>48</v>
      </c>
      <c r="B3355" s="16">
        <v>43672</v>
      </c>
      <c r="C3355" s="16">
        <v>43672</v>
      </c>
      <c r="D3355" s="15">
        <f t="shared" si="114"/>
        <v>2019</v>
      </c>
      <c r="E3355" s="15" t="s">
        <v>390</v>
      </c>
      <c r="F3355" s="15" t="s">
        <v>238</v>
      </c>
      <c r="G3355" s="15"/>
      <c r="H3355" s="15"/>
      <c r="I3355" s="15"/>
      <c r="J3355" s="18">
        <v>6</v>
      </c>
      <c r="K3355" s="15" t="s">
        <v>234</v>
      </c>
      <c r="L3355" s="15" t="s">
        <v>245</v>
      </c>
      <c r="M3355" s="15" t="s">
        <v>14</v>
      </c>
      <c r="N3355" s="15" t="s">
        <v>7452</v>
      </c>
      <c r="O3355" s="15"/>
      <c r="P3355">
        <v>9.0207802860899994E-5</v>
      </c>
      <c r="Q3355" s="10"/>
      <c r="R3355">
        <f t="shared" si="115"/>
        <v>9.0207802860899999</v>
      </c>
      <c r="S3355" s="15">
        <v>2</v>
      </c>
      <c r="T3355">
        <f t="shared" si="113"/>
        <v>108.24936343307999</v>
      </c>
      <c r="U3355" s="15" t="s">
        <v>1431</v>
      </c>
      <c r="V3355" s="15" t="s">
        <v>1432</v>
      </c>
    </row>
    <row r="3356" spans="1:22" ht="15" customHeight="1" x14ac:dyDescent="0.3">
      <c r="A3356" s="15" t="s">
        <v>48</v>
      </c>
      <c r="B3356" s="16">
        <v>43672</v>
      </c>
      <c r="C3356" s="16">
        <v>43672</v>
      </c>
      <c r="D3356" s="15">
        <f t="shared" si="114"/>
        <v>2019</v>
      </c>
      <c r="E3356" s="15" t="s">
        <v>379</v>
      </c>
      <c r="F3356" s="15" t="s">
        <v>363</v>
      </c>
      <c r="G3356" s="15"/>
      <c r="H3356" s="15"/>
      <c r="I3356" s="15"/>
      <c r="J3356" s="18">
        <v>2</v>
      </c>
      <c r="K3356" s="15" t="s">
        <v>234</v>
      </c>
      <c r="L3356" s="15" t="s">
        <v>240</v>
      </c>
      <c r="M3356" s="15" t="s">
        <v>14</v>
      </c>
      <c r="N3356" s="15" t="s">
        <v>7452</v>
      </c>
      <c r="O3356" s="15"/>
      <c r="P3356">
        <v>7.8402832933500004E-5</v>
      </c>
      <c r="Q3356" s="10"/>
      <c r="R3356">
        <f t="shared" si="115"/>
        <v>7.8402832933500006</v>
      </c>
      <c r="S3356" s="15">
        <v>2</v>
      </c>
      <c r="T3356">
        <f t="shared" si="113"/>
        <v>31.361133173400003</v>
      </c>
      <c r="U3356" s="15" t="s">
        <v>1433</v>
      </c>
      <c r="V3356" s="15" t="s">
        <v>1434</v>
      </c>
    </row>
    <row r="3357" spans="1:22" ht="15" customHeight="1" x14ac:dyDescent="0.3">
      <c r="A3357" s="15" t="s">
        <v>48</v>
      </c>
      <c r="B3357" s="16">
        <v>43672</v>
      </c>
      <c r="C3357" s="16">
        <v>43672</v>
      </c>
      <c r="D3357" s="15">
        <f t="shared" si="114"/>
        <v>2019</v>
      </c>
      <c r="E3357" s="15" t="s">
        <v>379</v>
      </c>
      <c r="F3357" s="15" t="s">
        <v>2440</v>
      </c>
      <c r="G3357" s="15"/>
      <c r="H3357" s="15"/>
      <c r="I3357" s="15"/>
      <c r="J3357" s="18">
        <v>0.25</v>
      </c>
      <c r="K3357" s="15" t="s">
        <v>234</v>
      </c>
      <c r="L3357" s="15" t="s">
        <v>240</v>
      </c>
      <c r="M3357" s="15" t="s">
        <v>14</v>
      </c>
      <c r="N3357" s="15" t="s">
        <v>7452</v>
      </c>
      <c r="O3357" s="15"/>
      <c r="P3357">
        <v>1.0188007124600001E-4</v>
      </c>
      <c r="Q3357" s="10"/>
      <c r="R3357">
        <f t="shared" si="115"/>
        <v>10.1880071246</v>
      </c>
      <c r="S3357" s="15">
        <v>2</v>
      </c>
      <c r="T3357">
        <f t="shared" si="113"/>
        <v>5.0940035623000002</v>
      </c>
      <c r="U3357" s="15" t="s">
        <v>1435</v>
      </c>
      <c r="V3357" s="15" t="s">
        <v>1436</v>
      </c>
    </row>
    <row r="3358" spans="1:22" ht="15" customHeight="1" x14ac:dyDescent="0.3">
      <c r="A3358" s="15" t="s">
        <v>48</v>
      </c>
      <c r="B3358" s="16">
        <v>43672</v>
      </c>
      <c r="C3358" s="16">
        <v>43672</v>
      </c>
      <c r="D3358" s="15">
        <f t="shared" si="114"/>
        <v>2019</v>
      </c>
      <c r="E3358" s="15" t="s">
        <v>390</v>
      </c>
      <c r="F3358" s="15" t="s">
        <v>363</v>
      </c>
      <c r="G3358" s="15"/>
      <c r="H3358" s="15"/>
      <c r="I3358" s="15"/>
      <c r="J3358" s="18">
        <v>1</v>
      </c>
      <c r="K3358" s="15" t="s">
        <v>234</v>
      </c>
      <c r="L3358" s="15" t="s">
        <v>240</v>
      </c>
      <c r="M3358" s="15" t="s">
        <v>14</v>
      </c>
      <c r="N3358" s="15" t="s">
        <v>7452</v>
      </c>
      <c r="O3358" s="15"/>
      <c r="P3358">
        <v>5.9118245415400003E-5</v>
      </c>
      <c r="Q3358" s="10"/>
      <c r="R3358">
        <f t="shared" si="115"/>
        <v>5.9118245415400006</v>
      </c>
      <c r="S3358" s="15">
        <v>2</v>
      </c>
      <c r="T3358">
        <f t="shared" si="113"/>
        <v>11.823649083080001</v>
      </c>
      <c r="U3358" s="15" t="s">
        <v>1437</v>
      </c>
      <c r="V3358" s="15" t="s">
        <v>1438</v>
      </c>
    </row>
    <row r="3359" spans="1:22" ht="15" customHeight="1" x14ac:dyDescent="0.3">
      <c r="A3359" s="15" t="s">
        <v>48</v>
      </c>
      <c r="B3359" s="16">
        <v>43672</v>
      </c>
      <c r="C3359" s="16">
        <v>43672</v>
      </c>
      <c r="D3359" s="15">
        <f t="shared" si="114"/>
        <v>2019</v>
      </c>
      <c r="E3359" s="15" t="s">
        <v>390</v>
      </c>
      <c r="F3359" s="15" t="s">
        <v>363</v>
      </c>
      <c r="G3359" s="15"/>
      <c r="H3359" s="15"/>
      <c r="I3359" s="15"/>
      <c r="J3359" s="18">
        <v>0.5</v>
      </c>
      <c r="K3359" s="15" t="s">
        <v>234</v>
      </c>
      <c r="L3359" s="15" t="s">
        <v>240</v>
      </c>
      <c r="M3359" s="15" t="s">
        <v>14</v>
      </c>
      <c r="N3359" s="15" t="s">
        <v>7451</v>
      </c>
      <c r="O3359" s="15"/>
      <c r="P3359">
        <v>4.6858001749999997E-5</v>
      </c>
      <c r="Q3359" s="10"/>
      <c r="R3359">
        <f t="shared" si="115"/>
        <v>4.6858001749999998</v>
      </c>
      <c r="S3359" s="15">
        <v>2</v>
      </c>
      <c r="T3359">
        <f t="shared" si="113"/>
        <v>4.6858001749999998</v>
      </c>
      <c r="U3359" s="15" t="s">
        <v>1439</v>
      </c>
      <c r="V3359" s="15" t="s">
        <v>1440</v>
      </c>
    </row>
    <row r="3360" spans="1:22" ht="15" customHeight="1" x14ac:dyDescent="0.3">
      <c r="A3360" s="15" t="s">
        <v>48</v>
      </c>
      <c r="B3360" s="16">
        <v>43672</v>
      </c>
      <c r="C3360" s="16">
        <v>43672</v>
      </c>
      <c r="D3360" s="15">
        <f t="shared" si="114"/>
        <v>2019</v>
      </c>
      <c r="E3360" s="15" t="s">
        <v>390</v>
      </c>
      <c r="F3360" s="15" t="s">
        <v>238</v>
      </c>
      <c r="G3360" s="15"/>
      <c r="H3360" s="15"/>
      <c r="I3360" s="15"/>
      <c r="J3360" s="18">
        <v>1</v>
      </c>
      <c r="K3360" s="15" t="s">
        <v>234</v>
      </c>
      <c r="L3360" s="15" t="s">
        <v>240</v>
      </c>
      <c r="M3360" s="15" t="s">
        <v>14</v>
      </c>
      <c r="N3360" s="15" t="s">
        <v>7452</v>
      </c>
      <c r="O3360" s="15"/>
      <c r="P3360">
        <v>6.6429505281900004E-5</v>
      </c>
      <c r="Q3360" s="10"/>
      <c r="R3360">
        <f t="shared" si="115"/>
        <v>6.6429505281900001</v>
      </c>
      <c r="S3360" s="15">
        <v>2</v>
      </c>
      <c r="T3360">
        <f t="shared" si="113"/>
        <v>13.28590105638</v>
      </c>
      <c r="U3360" s="15" t="s">
        <v>1441</v>
      </c>
      <c r="V3360" s="15" t="s">
        <v>1442</v>
      </c>
    </row>
    <row r="3361" spans="1:22" ht="15" customHeight="1" x14ac:dyDescent="0.3">
      <c r="A3361" s="15" t="s">
        <v>48</v>
      </c>
      <c r="B3361" s="16">
        <v>43672</v>
      </c>
      <c r="C3361" s="16">
        <v>43672</v>
      </c>
      <c r="D3361" s="15">
        <f t="shared" si="114"/>
        <v>2019</v>
      </c>
      <c r="E3361" s="15" t="s">
        <v>390</v>
      </c>
      <c r="F3361" s="15" t="s">
        <v>363</v>
      </c>
      <c r="G3361" s="15"/>
      <c r="H3361" s="15"/>
      <c r="I3361" s="15"/>
      <c r="J3361" s="18">
        <v>1</v>
      </c>
      <c r="K3361" s="15" t="s">
        <v>234</v>
      </c>
      <c r="L3361" s="15" t="s">
        <v>240</v>
      </c>
      <c r="M3361" s="15" t="s">
        <v>14</v>
      </c>
      <c r="N3361" s="15" t="s">
        <v>7452</v>
      </c>
      <c r="O3361" s="15"/>
      <c r="P3361">
        <v>4.7521219102599997E-5</v>
      </c>
      <c r="Q3361" s="10"/>
      <c r="R3361">
        <f t="shared" si="115"/>
        <v>4.7521219102599996</v>
      </c>
      <c r="S3361" s="15">
        <v>2</v>
      </c>
      <c r="T3361">
        <f t="shared" si="113"/>
        <v>9.5042438205199993</v>
      </c>
      <c r="U3361" s="15" t="s">
        <v>1443</v>
      </c>
      <c r="V3361" s="15" t="s">
        <v>1444</v>
      </c>
    </row>
    <row r="3362" spans="1:22" ht="15" customHeight="1" x14ac:dyDescent="0.3">
      <c r="A3362" s="15" t="s">
        <v>48</v>
      </c>
      <c r="B3362" s="16">
        <v>43672</v>
      </c>
      <c r="C3362" s="16">
        <v>43672</v>
      </c>
      <c r="D3362" s="15">
        <f t="shared" si="114"/>
        <v>2019</v>
      </c>
      <c r="E3362" s="15" t="s">
        <v>390</v>
      </c>
      <c r="F3362" s="15" t="s">
        <v>363</v>
      </c>
      <c r="G3362" s="15"/>
      <c r="H3362" s="15"/>
      <c r="I3362" s="15"/>
      <c r="J3362" s="18">
        <v>3</v>
      </c>
      <c r="K3362" s="15" t="s">
        <v>234</v>
      </c>
      <c r="L3362" s="15" t="s">
        <v>240</v>
      </c>
      <c r="M3362" s="15" t="s">
        <v>14</v>
      </c>
      <c r="N3362" s="15" t="s">
        <v>7453</v>
      </c>
      <c r="O3362" s="15"/>
      <c r="P3362">
        <v>4.4833729778000003E-4</v>
      </c>
      <c r="Q3362" s="10"/>
      <c r="R3362">
        <f t="shared" si="115"/>
        <v>44.833729778000006</v>
      </c>
      <c r="S3362" s="15">
        <v>2</v>
      </c>
      <c r="T3362">
        <f t="shared" si="113"/>
        <v>269.00237866800001</v>
      </c>
      <c r="U3362" s="15" t="s">
        <v>1445</v>
      </c>
      <c r="V3362" s="15" t="s">
        <v>1446</v>
      </c>
    </row>
    <row r="3363" spans="1:22" ht="15" customHeight="1" x14ac:dyDescent="0.3">
      <c r="A3363" s="15" t="s">
        <v>48</v>
      </c>
      <c r="B3363" s="16">
        <v>43672</v>
      </c>
      <c r="C3363" s="16">
        <v>43672</v>
      </c>
      <c r="D3363" s="15">
        <f t="shared" si="114"/>
        <v>2019</v>
      </c>
      <c r="E3363" s="15" t="s">
        <v>390</v>
      </c>
      <c r="F3363" s="15" t="s">
        <v>363</v>
      </c>
      <c r="G3363" s="15"/>
      <c r="H3363" s="15"/>
      <c r="I3363" s="15"/>
      <c r="J3363" s="18">
        <v>3</v>
      </c>
      <c r="K3363" s="15" t="s">
        <v>234</v>
      </c>
      <c r="L3363" s="15" t="s">
        <v>240</v>
      </c>
      <c r="M3363" s="15" t="s">
        <v>14</v>
      </c>
      <c r="N3363" s="15" t="s">
        <v>7453</v>
      </c>
      <c r="O3363" s="15"/>
      <c r="P3363">
        <v>3.0764382403000002E-4</v>
      </c>
      <c r="Q3363" s="10"/>
      <c r="R3363">
        <f t="shared" si="115"/>
        <v>30.764382403000003</v>
      </c>
      <c r="S3363" s="15">
        <v>2</v>
      </c>
      <c r="T3363">
        <f t="shared" si="113"/>
        <v>184.58629441800002</v>
      </c>
      <c r="U3363" s="15" t="s">
        <v>1447</v>
      </c>
      <c r="V3363" s="15" t="s">
        <v>1448</v>
      </c>
    </row>
    <row r="3364" spans="1:22" ht="15" customHeight="1" x14ac:dyDescent="0.3">
      <c r="A3364" s="15" t="s">
        <v>48</v>
      </c>
      <c r="B3364" s="16">
        <v>43672</v>
      </c>
      <c r="C3364" s="16">
        <v>43672</v>
      </c>
      <c r="D3364" s="15">
        <f t="shared" si="114"/>
        <v>2019</v>
      </c>
      <c r="E3364" s="15" t="s">
        <v>379</v>
      </c>
      <c r="F3364" s="15" t="s">
        <v>262</v>
      </c>
      <c r="G3364" s="15"/>
      <c r="H3364" s="15"/>
      <c r="I3364" s="15"/>
      <c r="J3364" s="18">
        <v>1</v>
      </c>
      <c r="K3364" s="15" t="s">
        <v>234</v>
      </c>
      <c r="L3364" s="15" t="s">
        <v>240</v>
      </c>
      <c r="M3364" s="15" t="s">
        <v>14</v>
      </c>
      <c r="N3364" s="15" t="s">
        <v>7452</v>
      </c>
      <c r="O3364" s="15"/>
      <c r="P3364">
        <v>7.5647518406100005E-5</v>
      </c>
      <c r="Q3364" s="10"/>
      <c r="R3364">
        <f t="shared" si="115"/>
        <v>7.5647518406100005</v>
      </c>
      <c r="S3364" s="15">
        <v>2</v>
      </c>
      <c r="T3364">
        <f t="shared" si="113"/>
        <v>15.129503681220001</v>
      </c>
      <c r="U3364" s="15" t="s">
        <v>1449</v>
      </c>
      <c r="V3364" s="15" t="s">
        <v>1450</v>
      </c>
    </row>
    <row r="3365" spans="1:22" ht="15" customHeight="1" x14ac:dyDescent="0.3">
      <c r="A3365" s="15" t="s">
        <v>48</v>
      </c>
      <c r="B3365" s="16">
        <v>43672</v>
      </c>
      <c r="C3365" s="16">
        <v>43672</v>
      </c>
      <c r="D3365" s="15">
        <f t="shared" si="114"/>
        <v>2019</v>
      </c>
      <c r="E3365" s="15" t="s">
        <v>390</v>
      </c>
      <c r="F3365" s="15" t="s">
        <v>363</v>
      </c>
      <c r="G3365" s="15"/>
      <c r="H3365" s="15"/>
      <c r="I3365" s="15"/>
      <c r="J3365" s="18">
        <v>2</v>
      </c>
      <c r="K3365" s="15" t="s">
        <v>234</v>
      </c>
      <c r="L3365" s="15" t="s">
        <v>240</v>
      </c>
      <c r="M3365" s="15" t="s">
        <v>14</v>
      </c>
      <c r="N3365" s="15" t="s">
        <v>7452</v>
      </c>
      <c r="O3365" s="15"/>
      <c r="P3365">
        <v>1.50786601556E-4</v>
      </c>
      <c r="Q3365" s="10"/>
      <c r="R3365">
        <f t="shared" si="115"/>
        <v>15.0786601556</v>
      </c>
      <c r="S3365" s="15">
        <v>2</v>
      </c>
      <c r="T3365">
        <f t="shared" si="113"/>
        <v>60.314640622399999</v>
      </c>
      <c r="U3365" s="15" t="s">
        <v>1451</v>
      </c>
      <c r="V3365" s="15" t="s">
        <v>1452</v>
      </c>
    </row>
    <row r="3366" spans="1:22" ht="15" customHeight="1" x14ac:dyDescent="0.3">
      <c r="A3366" s="15" t="s">
        <v>48</v>
      </c>
      <c r="B3366" s="16">
        <v>43672</v>
      </c>
      <c r="C3366" s="16">
        <v>43672</v>
      </c>
      <c r="D3366" s="15">
        <f t="shared" si="114"/>
        <v>2019</v>
      </c>
      <c r="E3366" s="15" t="s">
        <v>379</v>
      </c>
      <c r="F3366" s="15" t="s">
        <v>363</v>
      </c>
      <c r="G3366" s="15"/>
      <c r="H3366" s="15"/>
      <c r="I3366" s="15"/>
      <c r="J3366" s="18">
        <v>1</v>
      </c>
      <c r="K3366" s="15" t="s">
        <v>234</v>
      </c>
      <c r="L3366" s="15" t="s">
        <v>240</v>
      </c>
      <c r="M3366" s="15" t="s">
        <v>7450</v>
      </c>
      <c r="N3366" s="15" t="s">
        <v>7452</v>
      </c>
      <c r="O3366" s="15"/>
      <c r="P3366">
        <v>7.5537307352099994E-5</v>
      </c>
      <c r="Q3366" s="10"/>
      <c r="R3366">
        <f t="shared" si="115"/>
        <v>7.5537307352099994</v>
      </c>
      <c r="S3366" s="15">
        <v>2</v>
      </c>
      <c r="T3366">
        <f t="shared" si="113"/>
        <v>15.107461470419999</v>
      </c>
      <c r="U3366" s="15" t="s">
        <v>1453</v>
      </c>
      <c r="V3366" s="15" t="s">
        <v>1454</v>
      </c>
    </row>
    <row r="3367" spans="1:22" ht="15" customHeight="1" x14ac:dyDescent="0.3">
      <c r="A3367" s="15" t="s">
        <v>48</v>
      </c>
      <c r="B3367" s="16">
        <v>43675</v>
      </c>
      <c r="C3367" s="16">
        <v>43675</v>
      </c>
      <c r="D3367" s="15">
        <f t="shared" si="114"/>
        <v>2019</v>
      </c>
      <c r="E3367" s="15" t="s">
        <v>342</v>
      </c>
      <c r="F3367" s="15" t="s">
        <v>281</v>
      </c>
      <c r="G3367" s="15"/>
      <c r="H3367" s="15"/>
      <c r="I3367" s="15"/>
      <c r="J3367" s="18">
        <v>2</v>
      </c>
      <c r="K3367" s="15" t="s">
        <v>234</v>
      </c>
      <c r="L3367" s="15" t="s">
        <v>235</v>
      </c>
      <c r="M3367" s="15" t="s">
        <v>14</v>
      </c>
      <c r="N3367" s="15" t="s">
        <v>7453</v>
      </c>
      <c r="O3367" s="15"/>
      <c r="P3367">
        <v>1.9396919838200001E-4</v>
      </c>
      <c r="Q3367" s="10"/>
      <c r="R3367">
        <f t="shared" si="115"/>
        <v>19.396919838200002</v>
      </c>
      <c r="S3367" s="15">
        <v>2</v>
      </c>
      <c r="T3367">
        <f t="shared" si="113"/>
        <v>77.587679352800009</v>
      </c>
      <c r="U3367" s="15" t="s">
        <v>1455</v>
      </c>
      <c r="V3367" s="15" t="s">
        <v>1456</v>
      </c>
    </row>
    <row r="3368" spans="1:22" ht="15" customHeight="1" x14ac:dyDescent="0.3">
      <c r="A3368" s="15" t="s">
        <v>48</v>
      </c>
      <c r="B3368" s="16">
        <v>43675</v>
      </c>
      <c r="C3368" s="16">
        <v>43675</v>
      </c>
      <c r="D3368" s="15">
        <f t="shared" si="114"/>
        <v>2019</v>
      </c>
      <c r="E3368" s="15" t="s">
        <v>342</v>
      </c>
      <c r="F3368" s="15" t="s">
        <v>238</v>
      </c>
      <c r="G3368" s="15"/>
      <c r="H3368" s="15"/>
      <c r="I3368" s="15"/>
      <c r="J3368" s="18">
        <v>2</v>
      </c>
      <c r="K3368" s="15" t="s">
        <v>234</v>
      </c>
      <c r="L3368" s="15" t="s">
        <v>240</v>
      </c>
      <c r="M3368" s="15" t="s">
        <v>14</v>
      </c>
      <c r="N3368" s="15" t="s">
        <v>7452</v>
      </c>
      <c r="O3368" s="15"/>
      <c r="P3368">
        <v>1.1139477608E-4</v>
      </c>
      <c r="Q3368" s="10"/>
      <c r="R3368">
        <f t="shared" si="115"/>
        <v>11.139477608</v>
      </c>
      <c r="S3368" s="15">
        <v>2</v>
      </c>
      <c r="T3368">
        <f t="shared" si="113"/>
        <v>44.557910432</v>
      </c>
      <c r="U3368" s="15" t="s">
        <v>1457</v>
      </c>
      <c r="V3368" s="15" t="s">
        <v>1458</v>
      </c>
    </row>
    <row r="3369" spans="1:22" ht="15" customHeight="1" x14ac:dyDescent="0.3">
      <c r="A3369" s="15" t="s">
        <v>48</v>
      </c>
      <c r="B3369" s="16">
        <v>43675</v>
      </c>
      <c r="C3369" s="16">
        <v>43675</v>
      </c>
      <c r="D3369" s="15">
        <f t="shared" si="114"/>
        <v>2019</v>
      </c>
      <c r="E3369" s="15" t="s">
        <v>41</v>
      </c>
      <c r="F3369" s="15" t="s">
        <v>238</v>
      </c>
      <c r="G3369" s="15"/>
      <c r="H3369" s="15"/>
      <c r="I3369" s="15"/>
      <c r="J3369" s="18">
        <v>0.5</v>
      </c>
      <c r="K3369" s="15" t="s">
        <v>234</v>
      </c>
      <c r="L3369" s="15" t="s">
        <v>235</v>
      </c>
      <c r="M3369" s="15" t="s">
        <v>14</v>
      </c>
      <c r="N3369" s="15" t="s">
        <v>7451</v>
      </c>
      <c r="O3369" s="15"/>
      <c r="P3369">
        <v>4.8586543474299999E-5</v>
      </c>
      <c r="Q3369" s="10"/>
      <c r="R3369">
        <f t="shared" si="115"/>
        <v>4.8586543474299999</v>
      </c>
      <c r="S3369" s="15">
        <v>2</v>
      </c>
      <c r="T3369">
        <f t="shared" si="113"/>
        <v>4.8586543474299999</v>
      </c>
      <c r="U3369" s="15" t="s">
        <v>1459</v>
      </c>
      <c r="V3369" s="15" t="s">
        <v>1460</v>
      </c>
    </row>
    <row r="3370" spans="1:22" ht="15" customHeight="1" x14ac:dyDescent="0.3">
      <c r="A3370" s="15" t="s">
        <v>48</v>
      </c>
      <c r="B3370" s="16">
        <v>43675</v>
      </c>
      <c r="C3370" s="16">
        <v>43675</v>
      </c>
      <c r="D3370" s="15">
        <f t="shared" si="114"/>
        <v>2019</v>
      </c>
      <c r="E3370" s="15" t="s">
        <v>41</v>
      </c>
      <c r="F3370" s="15" t="s">
        <v>363</v>
      </c>
      <c r="G3370" s="15"/>
      <c r="H3370" s="15"/>
      <c r="I3370" s="15"/>
      <c r="J3370" s="18">
        <v>5</v>
      </c>
      <c r="K3370" s="15" t="s">
        <v>234</v>
      </c>
      <c r="L3370" s="15" t="s">
        <v>252</v>
      </c>
      <c r="M3370" s="15" t="s">
        <v>14</v>
      </c>
      <c r="N3370" s="15" t="s">
        <v>7453</v>
      </c>
      <c r="O3370" s="15"/>
      <c r="P3370">
        <v>5.5317816749999996E-4</v>
      </c>
      <c r="Q3370" s="10"/>
      <c r="R3370">
        <f t="shared" si="115"/>
        <v>55.317816749999999</v>
      </c>
      <c r="S3370" s="15">
        <v>2</v>
      </c>
      <c r="T3370">
        <f t="shared" si="113"/>
        <v>553.17816749999997</v>
      </c>
      <c r="U3370" s="15" t="s">
        <v>1461</v>
      </c>
      <c r="V3370" s="15" t="s">
        <v>1462</v>
      </c>
    </row>
    <row r="3371" spans="1:22" ht="15" customHeight="1" x14ac:dyDescent="0.3">
      <c r="A3371" s="15" t="s">
        <v>48</v>
      </c>
      <c r="B3371" s="16">
        <v>43675</v>
      </c>
      <c r="C3371" s="16">
        <v>43675</v>
      </c>
      <c r="D3371" s="15">
        <f t="shared" si="114"/>
        <v>2019</v>
      </c>
      <c r="E3371" s="15" t="s">
        <v>41</v>
      </c>
      <c r="F3371" s="15" t="s">
        <v>238</v>
      </c>
      <c r="G3371" s="15"/>
      <c r="H3371" s="15"/>
      <c r="I3371" s="15"/>
      <c r="J3371" s="18">
        <v>1</v>
      </c>
      <c r="K3371" s="15" t="s">
        <v>234</v>
      </c>
      <c r="L3371" s="15" t="s">
        <v>235</v>
      </c>
      <c r="M3371" s="15" t="s">
        <v>7450</v>
      </c>
      <c r="N3371" s="15" t="s">
        <v>7452</v>
      </c>
      <c r="O3371" s="15"/>
      <c r="P3371">
        <v>9.5701519290500002E-5</v>
      </c>
      <c r="Q3371" s="10"/>
      <c r="R3371">
        <f t="shared" si="115"/>
        <v>9.5701519290500006</v>
      </c>
      <c r="S3371" s="15">
        <v>2</v>
      </c>
      <c r="T3371">
        <f t="shared" si="113"/>
        <v>19.140303858100001</v>
      </c>
      <c r="U3371" s="15" t="s">
        <v>1463</v>
      </c>
      <c r="V3371" s="15" t="s">
        <v>1464</v>
      </c>
    </row>
    <row r="3372" spans="1:22" ht="15" customHeight="1" x14ac:dyDescent="0.3">
      <c r="A3372" s="15" t="s">
        <v>48</v>
      </c>
      <c r="B3372" s="16">
        <v>43675</v>
      </c>
      <c r="C3372" s="16">
        <v>43675</v>
      </c>
      <c r="D3372" s="15">
        <f t="shared" si="114"/>
        <v>2019</v>
      </c>
      <c r="E3372" s="15" t="s">
        <v>41</v>
      </c>
      <c r="F3372" s="15" t="s">
        <v>2440</v>
      </c>
      <c r="G3372" s="15"/>
      <c r="H3372" s="15"/>
      <c r="I3372" s="15"/>
      <c r="J3372" s="18">
        <v>0.5</v>
      </c>
      <c r="K3372" s="15" t="s">
        <v>234</v>
      </c>
      <c r="L3372" s="15" t="s">
        <v>235</v>
      </c>
      <c r="M3372" s="15" t="s">
        <v>14</v>
      </c>
      <c r="N3372" s="15" t="s">
        <v>7451</v>
      </c>
      <c r="O3372" s="15"/>
      <c r="P3372">
        <v>1.83662555045E-4</v>
      </c>
      <c r="Q3372" s="10"/>
      <c r="R3372">
        <f t="shared" si="115"/>
        <v>18.3662555045</v>
      </c>
      <c r="S3372" s="15">
        <v>2</v>
      </c>
      <c r="T3372">
        <f t="shared" ref="T3372:T3435" si="116">J3372*R3372*S3372</f>
        <v>18.3662555045</v>
      </c>
      <c r="U3372" s="15" t="s">
        <v>1465</v>
      </c>
      <c r="V3372" s="15" t="s">
        <v>1466</v>
      </c>
    </row>
    <row r="3373" spans="1:22" ht="15" customHeight="1" x14ac:dyDescent="0.3">
      <c r="A3373" s="15" t="s">
        <v>48</v>
      </c>
      <c r="B3373" s="16">
        <v>43672</v>
      </c>
      <c r="C3373" s="16">
        <v>43672</v>
      </c>
      <c r="D3373" s="15">
        <f t="shared" si="114"/>
        <v>2019</v>
      </c>
      <c r="E3373" s="15" t="s">
        <v>379</v>
      </c>
      <c r="F3373" s="15" t="s">
        <v>2440</v>
      </c>
      <c r="G3373" s="15"/>
      <c r="H3373" s="15"/>
      <c r="I3373" s="15"/>
      <c r="J3373" s="18">
        <v>0.25</v>
      </c>
      <c r="K3373" s="15" t="s">
        <v>234</v>
      </c>
      <c r="L3373" s="15" t="s">
        <v>235</v>
      </c>
      <c r="M3373" s="15" t="s">
        <v>14</v>
      </c>
      <c r="N3373" s="15" t="s">
        <v>7452</v>
      </c>
      <c r="O3373" s="15"/>
      <c r="P3373">
        <v>2.0696672216800001E-4</v>
      </c>
      <c r="Q3373" s="10"/>
      <c r="R3373">
        <f t="shared" si="115"/>
        <v>20.6966722168</v>
      </c>
      <c r="S3373" s="15">
        <v>2</v>
      </c>
      <c r="T3373">
        <f t="shared" si="116"/>
        <v>10.3483361084</v>
      </c>
      <c r="U3373" s="15" t="s">
        <v>1467</v>
      </c>
      <c r="V3373" s="15" t="s">
        <v>1468</v>
      </c>
    </row>
    <row r="3374" spans="1:22" ht="15" customHeight="1" x14ac:dyDescent="0.3">
      <c r="A3374" s="15" t="s">
        <v>17</v>
      </c>
      <c r="B3374" s="16">
        <v>43700</v>
      </c>
      <c r="C3374" s="16">
        <v>43700</v>
      </c>
      <c r="D3374" s="15">
        <f t="shared" si="114"/>
        <v>2019</v>
      </c>
      <c r="E3374" s="15" t="s">
        <v>390</v>
      </c>
      <c r="F3374" s="15" t="s">
        <v>238</v>
      </c>
      <c r="G3374" s="15"/>
      <c r="H3374" s="15"/>
      <c r="I3374" s="15"/>
      <c r="J3374" s="18">
        <v>4</v>
      </c>
      <c r="K3374" s="15" t="s">
        <v>234</v>
      </c>
      <c r="L3374" s="15" t="s">
        <v>252</v>
      </c>
      <c r="M3374" s="15" t="s">
        <v>14</v>
      </c>
      <c r="N3374" s="15" t="s">
        <v>7453</v>
      </c>
      <c r="O3374" s="15"/>
      <c r="P3374">
        <v>9.4763448535500005E-4</v>
      </c>
      <c r="Q3374" s="10"/>
      <c r="R3374">
        <f t="shared" si="115"/>
        <v>94.763448535500004</v>
      </c>
      <c r="S3374" s="15">
        <v>2</v>
      </c>
      <c r="T3374">
        <f t="shared" si="116"/>
        <v>758.10758828400003</v>
      </c>
      <c r="U3374" s="15" t="s">
        <v>1469</v>
      </c>
      <c r="V3374" s="15" t="s">
        <v>1470</v>
      </c>
    </row>
    <row r="3375" spans="1:22" ht="15" customHeight="1" x14ac:dyDescent="0.3">
      <c r="A3375" s="15" t="s">
        <v>17</v>
      </c>
      <c r="B3375" s="16">
        <v>43700</v>
      </c>
      <c r="C3375" s="16">
        <v>43700</v>
      </c>
      <c r="D3375" s="15">
        <f t="shared" si="114"/>
        <v>2019</v>
      </c>
      <c r="E3375" s="15" t="s">
        <v>1178</v>
      </c>
      <c r="F3375" s="15" t="s">
        <v>257</v>
      </c>
      <c r="G3375" s="15"/>
      <c r="H3375" s="15"/>
      <c r="I3375" s="15"/>
      <c r="J3375" s="18">
        <v>2</v>
      </c>
      <c r="K3375" s="15" t="s">
        <v>234</v>
      </c>
      <c r="L3375" s="15" t="s">
        <v>252</v>
      </c>
      <c r="M3375" s="15" t="s">
        <v>14</v>
      </c>
      <c r="N3375" s="15" t="s">
        <v>7453</v>
      </c>
      <c r="O3375" s="15"/>
      <c r="P3375">
        <v>4.1352904657599999E-4</v>
      </c>
      <c r="Q3375" s="10"/>
      <c r="R3375">
        <f t="shared" si="115"/>
        <v>41.3529046576</v>
      </c>
      <c r="S3375" s="15">
        <v>2</v>
      </c>
      <c r="T3375">
        <f t="shared" si="116"/>
        <v>165.4116186304</v>
      </c>
      <c r="U3375" s="15" t="s">
        <v>1471</v>
      </c>
      <c r="V3375" s="15" t="s">
        <v>1472</v>
      </c>
    </row>
    <row r="3376" spans="1:22" ht="15" customHeight="1" x14ac:dyDescent="0.3">
      <c r="A3376" s="15" t="s">
        <v>17</v>
      </c>
      <c r="B3376" s="16">
        <v>43700</v>
      </c>
      <c r="C3376" s="16">
        <v>43700</v>
      </c>
      <c r="D3376" s="15">
        <f t="shared" si="114"/>
        <v>2019</v>
      </c>
      <c r="E3376" s="15" t="s">
        <v>1178</v>
      </c>
      <c r="F3376" s="15" t="s">
        <v>2440</v>
      </c>
      <c r="G3376" s="15"/>
      <c r="H3376" s="15"/>
      <c r="I3376" s="15"/>
      <c r="J3376" s="18">
        <v>5</v>
      </c>
      <c r="K3376" s="15" t="s">
        <v>234</v>
      </c>
      <c r="L3376" s="15" t="s">
        <v>252</v>
      </c>
      <c r="M3376" s="15" t="s">
        <v>14</v>
      </c>
      <c r="N3376" s="15" t="s">
        <v>7451</v>
      </c>
      <c r="O3376" s="15"/>
      <c r="P3376">
        <v>1.3532885030500001E-4</v>
      </c>
      <c r="Q3376" s="10"/>
      <c r="R3376">
        <f t="shared" si="115"/>
        <v>13.532885030500001</v>
      </c>
      <c r="S3376" s="15">
        <v>2</v>
      </c>
      <c r="T3376">
        <f t="shared" si="116"/>
        <v>135.328850305</v>
      </c>
      <c r="U3376" s="15" t="s">
        <v>1473</v>
      </c>
      <c r="V3376" s="15" t="s">
        <v>1474</v>
      </c>
    </row>
    <row r="3377" spans="1:22" ht="15" customHeight="1" x14ac:dyDescent="0.3">
      <c r="A3377" s="15" t="s">
        <v>17</v>
      </c>
      <c r="B3377" s="16">
        <v>43700</v>
      </c>
      <c r="C3377" s="16">
        <v>43700</v>
      </c>
      <c r="D3377" s="15">
        <f t="shared" si="114"/>
        <v>2019</v>
      </c>
      <c r="E3377" s="15" t="s">
        <v>390</v>
      </c>
      <c r="F3377" s="15" t="s">
        <v>238</v>
      </c>
      <c r="G3377" s="15"/>
      <c r="H3377" s="15"/>
      <c r="I3377" s="15"/>
      <c r="J3377" s="18">
        <v>4</v>
      </c>
      <c r="K3377" s="15" t="s">
        <v>234</v>
      </c>
      <c r="L3377" s="15" t="s">
        <v>252</v>
      </c>
      <c r="M3377" s="15" t="s">
        <v>14</v>
      </c>
      <c r="N3377" s="15" t="s">
        <v>7453</v>
      </c>
      <c r="O3377" s="15"/>
      <c r="P3377">
        <v>5.63105770554E-4</v>
      </c>
      <c r="Q3377" s="10"/>
      <c r="R3377">
        <f t="shared" si="115"/>
        <v>56.310577055400003</v>
      </c>
      <c r="S3377" s="15">
        <v>2</v>
      </c>
      <c r="T3377">
        <f t="shared" si="116"/>
        <v>450.48461644320003</v>
      </c>
      <c r="U3377" s="15" t="s">
        <v>1475</v>
      </c>
      <c r="V3377" s="15" t="s">
        <v>1476</v>
      </c>
    </row>
    <row r="3378" spans="1:22" ht="15" customHeight="1" x14ac:dyDescent="0.3">
      <c r="A3378" s="15" t="s">
        <v>17</v>
      </c>
      <c r="B3378" s="16">
        <v>43700</v>
      </c>
      <c r="C3378" s="16">
        <v>43700</v>
      </c>
      <c r="D3378" s="15">
        <f t="shared" si="114"/>
        <v>2019</v>
      </c>
      <c r="E3378" s="15" t="s">
        <v>1178</v>
      </c>
      <c r="F3378" s="15" t="s">
        <v>2440</v>
      </c>
      <c r="G3378" s="15"/>
      <c r="H3378" s="15"/>
      <c r="I3378" s="15"/>
      <c r="J3378" s="18">
        <v>1</v>
      </c>
      <c r="K3378" s="15" t="s">
        <v>234</v>
      </c>
      <c r="L3378" s="15" t="s">
        <v>235</v>
      </c>
      <c r="M3378" s="15" t="s">
        <v>14</v>
      </c>
      <c r="N3378" s="15" t="s">
        <v>7452</v>
      </c>
      <c r="O3378" s="15"/>
      <c r="P3378">
        <v>1.6128788323999999E-4</v>
      </c>
      <c r="Q3378" s="10"/>
      <c r="R3378">
        <f t="shared" si="115"/>
        <v>16.128788323999999</v>
      </c>
      <c r="S3378" s="15">
        <v>2</v>
      </c>
      <c r="T3378">
        <f t="shared" si="116"/>
        <v>32.257576647999997</v>
      </c>
      <c r="U3378" s="15" t="s">
        <v>1477</v>
      </c>
      <c r="V3378" s="15" t="s">
        <v>1478</v>
      </c>
    </row>
    <row r="3379" spans="1:22" ht="15" customHeight="1" x14ac:dyDescent="0.3">
      <c r="A3379" s="15" t="s">
        <v>17</v>
      </c>
      <c r="B3379" s="16">
        <v>43700</v>
      </c>
      <c r="C3379" s="16">
        <v>43700</v>
      </c>
      <c r="D3379" s="15">
        <f t="shared" si="114"/>
        <v>2019</v>
      </c>
      <c r="E3379" s="15" t="s">
        <v>1178</v>
      </c>
      <c r="F3379" s="15" t="s">
        <v>257</v>
      </c>
      <c r="G3379" s="15"/>
      <c r="H3379" s="15"/>
      <c r="I3379" s="15"/>
      <c r="J3379" s="18">
        <v>1</v>
      </c>
      <c r="K3379" s="15" t="s">
        <v>234</v>
      </c>
      <c r="L3379" s="15" t="s">
        <v>587</v>
      </c>
      <c r="M3379" s="15" t="s">
        <v>14</v>
      </c>
      <c r="N3379" s="15" t="s">
        <v>7453</v>
      </c>
      <c r="O3379" s="15"/>
      <c r="P3379">
        <v>3.3871760984500001E-4</v>
      </c>
      <c r="Q3379" s="10"/>
      <c r="R3379">
        <f t="shared" si="115"/>
        <v>33.8717609845</v>
      </c>
      <c r="S3379" s="15">
        <v>2</v>
      </c>
      <c r="T3379">
        <f t="shared" si="116"/>
        <v>67.743521969</v>
      </c>
      <c r="U3379" s="15" t="s">
        <v>1479</v>
      </c>
      <c r="V3379" s="15" t="s">
        <v>1480</v>
      </c>
    </row>
    <row r="3380" spans="1:22" ht="15" customHeight="1" x14ac:dyDescent="0.3">
      <c r="A3380" s="15" t="s">
        <v>17</v>
      </c>
      <c r="B3380" s="16">
        <v>43700</v>
      </c>
      <c r="C3380" s="16">
        <v>43700</v>
      </c>
      <c r="D3380" s="15">
        <f t="shared" si="114"/>
        <v>2019</v>
      </c>
      <c r="E3380" s="15" t="s">
        <v>1178</v>
      </c>
      <c r="F3380" s="15" t="s">
        <v>257</v>
      </c>
      <c r="G3380" s="15"/>
      <c r="H3380" s="15"/>
      <c r="I3380" s="15"/>
      <c r="J3380" s="18">
        <v>2</v>
      </c>
      <c r="K3380" s="15" t="s">
        <v>234</v>
      </c>
      <c r="L3380" s="15" t="s">
        <v>587</v>
      </c>
      <c r="M3380" s="15" t="s">
        <v>14</v>
      </c>
      <c r="N3380" s="15" t="s">
        <v>7453</v>
      </c>
      <c r="O3380" s="15"/>
      <c r="P3380">
        <v>1.4845302865599999E-4</v>
      </c>
      <c r="Q3380" s="10"/>
      <c r="R3380">
        <f t="shared" si="115"/>
        <v>14.845302865599999</v>
      </c>
      <c r="S3380" s="15">
        <v>2</v>
      </c>
      <c r="T3380">
        <f t="shared" si="116"/>
        <v>59.381211462399996</v>
      </c>
      <c r="U3380" s="15" t="s">
        <v>1481</v>
      </c>
      <c r="V3380" s="15" t="s">
        <v>1482</v>
      </c>
    </row>
    <row r="3381" spans="1:22" ht="15" customHeight="1" x14ac:dyDescent="0.3">
      <c r="A3381" s="15" t="s">
        <v>17</v>
      </c>
      <c r="B3381" s="16">
        <v>43700</v>
      </c>
      <c r="C3381" s="16">
        <v>43700</v>
      </c>
      <c r="D3381" s="15">
        <f t="shared" si="114"/>
        <v>2019</v>
      </c>
      <c r="E3381" s="15" t="s">
        <v>1178</v>
      </c>
      <c r="F3381" s="15" t="s">
        <v>238</v>
      </c>
      <c r="G3381" s="15"/>
      <c r="H3381" s="15"/>
      <c r="I3381" s="15"/>
      <c r="J3381" s="18">
        <v>6</v>
      </c>
      <c r="K3381" s="15" t="s">
        <v>234</v>
      </c>
      <c r="L3381" s="15" t="s">
        <v>587</v>
      </c>
      <c r="M3381" s="15" t="s">
        <v>14</v>
      </c>
      <c r="N3381" s="15" t="s">
        <v>7453</v>
      </c>
      <c r="O3381" s="15"/>
      <c r="P3381">
        <v>1.09640235853E-3</v>
      </c>
      <c r="Q3381" s="10"/>
      <c r="R3381">
        <f t="shared" si="115"/>
        <v>109.64023585299999</v>
      </c>
      <c r="S3381" s="15">
        <v>2</v>
      </c>
      <c r="T3381">
        <f t="shared" si="116"/>
        <v>1315.682830236</v>
      </c>
      <c r="U3381" s="15" t="s">
        <v>1483</v>
      </c>
      <c r="V3381" s="15" t="s">
        <v>1484</v>
      </c>
    </row>
    <row r="3382" spans="1:22" ht="15" customHeight="1" x14ac:dyDescent="0.3">
      <c r="A3382" s="15" t="s">
        <v>17</v>
      </c>
      <c r="B3382" s="16">
        <v>43700</v>
      </c>
      <c r="C3382" s="16">
        <v>43700</v>
      </c>
      <c r="D3382" s="15">
        <f t="shared" si="114"/>
        <v>2019</v>
      </c>
      <c r="E3382" s="15" t="s">
        <v>1178</v>
      </c>
      <c r="F3382" s="15" t="s">
        <v>257</v>
      </c>
      <c r="G3382" s="15"/>
      <c r="H3382" s="15"/>
      <c r="I3382" s="15"/>
      <c r="J3382" s="18">
        <v>4</v>
      </c>
      <c r="K3382" s="15" t="s">
        <v>234</v>
      </c>
      <c r="L3382" s="15" t="s">
        <v>252</v>
      </c>
      <c r="M3382" s="15" t="s">
        <v>14</v>
      </c>
      <c r="N3382" s="15" t="s">
        <v>7453</v>
      </c>
      <c r="O3382" s="15"/>
      <c r="P3382">
        <v>6.36975628613E-4</v>
      </c>
      <c r="Q3382" s="10"/>
      <c r="R3382">
        <f t="shared" si="115"/>
        <v>63.6975628613</v>
      </c>
      <c r="S3382" s="15">
        <v>2</v>
      </c>
      <c r="T3382">
        <f t="shared" si="116"/>
        <v>509.5805028904</v>
      </c>
      <c r="U3382" s="15" t="s">
        <v>1485</v>
      </c>
      <c r="V3382" s="15" t="s">
        <v>1486</v>
      </c>
    </row>
    <row r="3383" spans="1:22" ht="15" customHeight="1" x14ac:dyDescent="0.3">
      <c r="A3383" s="15" t="s">
        <v>17</v>
      </c>
      <c r="B3383" s="16">
        <v>43700</v>
      </c>
      <c r="C3383" s="16">
        <v>43700</v>
      </c>
      <c r="D3383" s="15">
        <f t="shared" si="114"/>
        <v>2019</v>
      </c>
      <c r="E3383" s="15" t="s">
        <v>1178</v>
      </c>
      <c r="F3383" s="15" t="s">
        <v>367</v>
      </c>
      <c r="G3383" s="15"/>
      <c r="H3383" s="15"/>
      <c r="I3383" s="15"/>
      <c r="J3383" s="18">
        <v>1</v>
      </c>
      <c r="K3383" s="15" t="s">
        <v>234</v>
      </c>
      <c r="L3383" s="15" t="s">
        <v>240</v>
      </c>
      <c r="M3383" s="15" t="s">
        <v>14</v>
      </c>
      <c r="N3383" s="15" t="s">
        <v>7453</v>
      </c>
      <c r="O3383" s="15"/>
      <c r="P3383">
        <v>2.0135125107100001E-4</v>
      </c>
      <c r="Q3383" s="10"/>
      <c r="R3383">
        <f t="shared" si="115"/>
        <v>20.135125107100002</v>
      </c>
      <c r="S3383" s="15">
        <v>2</v>
      </c>
      <c r="T3383">
        <f t="shared" si="116"/>
        <v>40.270250214200004</v>
      </c>
      <c r="U3383" s="15" t="s">
        <v>1487</v>
      </c>
      <c r="V3383" s="15" t="s">
        <v>1488</v>
      </c>
    </row>
    <row r="3384" spans="1:22" ht="15" customHeight="1" x14ac:dyDescent="0.3">
      <c r="A3384" s="15" t="s">
        <v>17</v>
      </c>
      <c r="B3384" s="16">
        <v>43700</v>
      </c>
      <c r="C3384" s="16">
        <v>43700</v>
      </c>
      <c r="D3384" s="15">
        <f t="shared" si="114"/>
        <v>2019</v>
      </c>
      <c r="E3384" s="15" t="s">
        <v>390</v>
      </c>
      <c r="F3384" s="15" t="s">
        <v>257</v>
      </c>
      <c r="G3384" s="15"/>
      <c r="H3384" s="15"/>
      <c r="I3384" s="15"/>
      <c r="J3384" s="18">
        <v>4</v>
      </c>
      <c r="K3384" s="15" t="s">
        <v>234</v>
      </c>
      <c r="L3384" s="15" t="s">
        <v>245</v>
      </c>
      <c r="M3384" s="15" t="s">
        <v>14</v>
      </c>
      <c r="N3384" s="15" t="s">
        <v>7453</v>
      </c>
      <c r="O3384" s="15"/>
      <c r="P3384">
        <v>5.0423044052700001E-4</v>
      </c>
      <c r="Q3384" s="10"/>
      <c r="R3384">
        <f t="shared" si="115"/>
        <v>50.4230440527</v>
      </c>
      <c r="S3384" s="15">
        <v>2</v>
      </c>
      <c r="T3384">
        <f t="shared" si="116"/>
        <v>403.3843524216</v>
      </c>
      <c r="U3384" s="15" t="s">
        <v>1489</v>
      </c>
      <c r="V3384" s="15" t="s">
        <v>1490</v>
      </c>
    </row>
    <row r="3385" spans="1:22" ht="15" customHeight="1" x14ac:dyDescent="0.3">
      <c r="A3385" s="15" t="s">
        <v>17</v>
      </c>
      <c r="B3385" s="16">
        <v>43700</v>
      </c>
      <c r="C3385" s="16">
        <v>43700</v>
      </c>
      <c r="D3385" s="15">
        <f t="shared" si="114"/>
        <v>2019</v>
      </c>
      <c r="E3385" s="15" t="s">
        <v>390</v>
      </c>
      <c r="F3385" s="15" t="s">
        <v>806</v>
      </c>
      <c r="G3385" s="15"/>
      <c r="H3385" s="15"/>
      <c r="I3385" s="15"/>
      <c r="J3385" s="18">
        <v>4</v>
      </c>
      <c r="K3385" s="15" t="s">
        <v>234</v>
      </c>
      <c r="L3385" s="15" t="s">
        <v>240</v>
      </c>
      <c r="M3385" s="15" t="s">
        <v>14</v>
      </c>
      <c r="N3385" s="15" t="s">
        <v>7452</v>
      </c>
      <c r="O3385" s="15"/>
      <c r="P3385">
        <v>2.4546597454599999E-4</v>
      </c>
      <c r="Q3385" s="10"/>
      <c r="R3385">
        <f t="shared" si="115"/>
        <v>24.546597454600001</v>
      </c>
      <c r="S3385" s="15">
        <v>2</v>
      </c>
      <c r="T3385">
        <f t="shared" si="116"/>
        <v>196.3727796368</v>
      </c>
      <c r="U3385" s="15" t="s">
        <v>1491</v>
      </c>
      <c r="V3385" s="15" t="s">
        <v>1492</v>
      </c>
    </row>
    <row r="3386" spans="1:22" ht="15" customHeight="1" x14ac:dyDescent="0.3">
      <c r="A3386" s="15" t="s">
        <v>17</v>
      </c>
      <c r="B3386" s="16">
        <v>43700</v>
      </c>
      <c r="C3386" s="16">
        <v>43700</v>
      </c>
      <c r="D3386" s="15">
        <f t="shared" si="114"/>
        <v>2019</v>
      </c>
      <c r="E3386" s="15" t="s">
        <v>390</v>
      </c>
      <c r="F3386" s="15" t="s">
        <v>257</v>
      </c>
      <c r="G3386" s="15"/>
      <c r="H3386" s="15"/>
      <c r="I3386" s="15"/>
      <c r="J3386" s="18">
        <v>2</v>
      </c>
      <c r="K3386" s="15" t="s">
        <v>234</v>
      </c>
      <c r="L3386" s="15" t="s">
        <v>240</v>
      </c>
      <c r="M3386" s="15" t="s">
        <v>14</v>
      </c>
      <c r="N3386" s="15" t="s">
        <v>7453</v>
      </c>
      <c r="O3386" s="15"/>
      <c r="P3386">
        <v>4.7769618573000001E-4</v>
      </c>
      <c r="Q3386" s="10"/>
      <c r="R3386">
        <f t="shared" si="115"/>
        <v>47.769618573000002</v>
      </c>
      <c r="S3386" s="15">
        <v>2</v>
      </c>
      <c r="T3386">
        <f t="shared" si="116"/>
        <v>191.07847429200001</v>
      </c>
      <c r="U3386" s="15" t="s">
        <v>1493</v>
      </c>
      <c r="V3386" s="15" t="s">
        <v>1494</v>
      </c>
    </row>
    <row r="3387" spans="1:22" ht="15" customHeight="1" x14ac:dyDescent="0.3">
      <c r="A3387" s="15" t="s">
        <v>17</v>
      </c>
      <c r="B3387" s="16">
        <v>43700</v>
      </c>
      <c r="C3387" s="16">
        <v>43700</v>
      </c>
      <c r="D3387" s="15">
        <f t="shared" si="114"/>
        <v>2019</v>
      </c>
      <c r="E3387" s="15" t="s">
        <v>390</v>
      </c>
      <c r="F3387" s="15" t="s">
        <v>281</v>
      </c>
      <c r="G3387" s="15"/>
      <c r="H3387" s="15"/>
      <c r="I3387" s="15"/>
      <c r="J3387" s="18">
        <v>1</v>
      </c>
      <c r="K3387" s="15" t="s">
        <v>234</v>
      </c>
      <c r="L3387" s="15" t="s">
        <v>235</v>
      </c>
      <c r="M3387" s="15" t="s">
        <v>7450</v>
      </c>
      <c r="N3387" s="15" t="s">
        <v>7452</v>
      </c>
      <c r="O3387" s="15"/>
      <c r="P3387">
        <v>1.9969114511199999E-4</v>
      </c>
      <c r="Q3387" s="10"/>
      <c r="R3387">
        <f t="shared" si="115"/>
        <v>19.969114511200001</v>
      </c>
      <c r="S3387" s="15">
        <v>2</v>
      </c>
      <c r="T3387">
        <f t="shared" si="116"/>
        <v>39.938229022400002</v>
      </c>
      <c r="U3387" s="15" t="s">
        <v>1495</v>
      </c>
      <c r="V3387" s="15" t="s">
        <v>1496</v>
      </c>
    </row>
    <row r="3388" spans="1:22" ht="15" customHeight="1" x14ac:dyDescent="0.3">
      <c r="A3388" s="15" t="s">
        <v>17</v>
      </c>
      <c r="B3388" s="16">
        <v>43700</v>
      </c>
      <c r="C3388" s="16">
        <v>43700</v>
      </c>
      <c r="D3388" s="15">
        <f t="shared" si="114"/>
        <v>2019</v>
      </c>
      <c r="E3388" s="15" t="s">
        <v>390</v>
      </c>
      <c r="F3388" s="15" t="s">
        <v>281</v>
      </c>
      <c r="G3388" s="15"/>
      <c r="H3388" s="15"/>
      <c r="I3388" s="15"/>
      <c r="J3388" s="18">
        <v>1</v>
      </c>
      <c r="K3388" s="15" t="s">
        <v>234</v>
      </c>
      <c r="L3388" s="15" t="s">
        <v>235</v>
      </c>
      <c r="M3388" s="15" t="s">
        <v>7450</v>
      </c>
      <c r="N3388" s="15" t="s">
        <v>7452</v>
      </c>
      <c r="O3388" s="15"/>
      <c r="P3388">
        <v>2.37729158794E-4</v>
      </c>
      <c r="Q3388" s="10"/>
      <c r="R3388">
        <f t="shared" si="115"/>
        <v>23.772915879399999</v>
      </c>
      <c r="S3388" s="15">
        <v>2</v>
      </c>
      <c r="T3388">
        <f t="shared" si="116"/>
        <v>47.545831758799999</v>
      </c>
      <c r="U3388" s="15" t="s">
        <v>1497</v>
      </c>
      <c r="V3388" s="15" t="s">
        <v>1498</v>
      </c>
    </row>
    <row r="3389" spans="1:22" ht="15" customHeight="1" x14ac:dyDescent="0.3">
      <c r="A3389" s="15" t="s">
        <v>18</v>
      </c>
      <c r="B3389" s="16">
        <v>42894</v>
      </c>
      <c r="C3389" s="16">
        <v>42894</v>
      </c>
      <c r="D3389" s="15">
        <f t="shared" si="114"/>
        <v>2017</v>
      </c>
      <c r="E3389" s="15" t="s">
        <v>243</v>
      </c>
      <c r="F3389" s="15" t="s">
        <v>238</v>
      </c>
      <c r="G3389" s="15"/>
      <c r="H3389" s="15"/>
      <c r="I3389" s="15"/>
      <c r="J3389" s="18">
        <v>10</v>
      </c>
      <c r="K3389" s="15" t="s">
        <v>234</v>
      </c>
      <c r="L3389" s="15" t="s">
        <v>245</v>
      </c>
      <c r="M3389" s="15" t="s">
        <v>7450</v>
      </c>
      <c r="N3389" s="15" t="s">
        <v>7453</v>
      </c>
      <c r="O3389" s="15"/>
      <c r="P3389">
        <v>6.2749288655499999E-4</v>
      </c>
      <c r="Q3389" s="10"/>
      <c r="R3389">
        <f t="shared" si="115"/>
        <v>62.749288655499996</v>
      </c>
      <c r="S3389" s="15">
        <v>2</v>
      </c>
      <c r="T3389">
        <f t="shared" si="116"/>
        <v>1254.9857731099999</v>
      </c>
      <c r="U3389" s="15" t="s">
        <v>1499</v>
      </c>
      <c r="V3389" s="15" t="s">
        <v>1500</v>
      </c>
    </row>
    <row r="3390" spans="1:22" ht="15" customHeight="1" x14ac:dyDescent="0.3">
      <c r="A3390" s="15" t="s">
        <v>18</v>
      </c>
      <c r="B3390" s="16">
        <v>43699</v>
      </c>
      <c r="C3390" s="16">
        <v>43699</v>
      </c>
      <c r="D3390" s="15">
        <f t="shared" si="114"/>
        <v>2019</v>
      </c>
      <c r="E3390" s="15" t="s">
        <v>390</v>
      </c>
      <c r="F3390" s="15" t="s">
        <v>238</v>
      </c>
      <c r="G3390" s="15"/>
      <c r="H3390" s="15"/>
      <c r="I3390" s="15"/>
      <c r="J3390" s="18">
        <v>10</v>
      </c>
      <c r="K3390" s="15" t="s">
        <v>234</v>
      </c>
      <c r="L3390" s="15" t="s">
        <v>245</v>
      </c>
      <c r="M3390" s="15" t="s">
        <v>14</v>
      </c>
      <c r="N3390" s="15" t="s">
        <v>7453</v>
      </c>
      <c r="O3390" s="15"/>
      <c r="P3390">
        <v>7.8673993254300002E-4</v>
      </c>
      <c r="Q3390" s="10"/>
      <c r="R3390">
        <f t="shared" si="115"/>
        <v>78.673993254300001</v>
      </c>
      <c r="S3390" s="15">
        <v>2</v>
      </c>
      <c r="T3390">
        <f t="shared" si="116"/>
        <v>1573.479865086</v>
      </c>
      <c r="U3390" s="15" t="s">
        <v>1501</v>
      </c>
      <c r="V3390" s="15" t="s">
        <v>1502</v>
      </c>
    </row>
    <row r="3391" spans="1:22" ht="15" customHeight="1" x14ac:dyDescent="0.3">
      <c r="A3391" s="15" t="s">
        <v>18</v>
      </c>
      <c r="B3391" s="16">
        <v>43699</v>
      </c>
      <c r="C3391" s="16">
        <v>43699</v>
      </c>
      <c r="D3391" s="15">
        <f t="shared" si="114"/>
        <v>2019</v>
      </c>
      <c r="E3391" s="15" t="s">
        <v>390</v>
      </c>
      <c r="F3391" s="15" t="s">
        <v>238</v>
      </c>
      <c r="G3391" s="15"/>
      <c r="H3391" s="15"/>
      <c r="I3391" s="15"/>
      <c r="J3391" s="18">
        <v>1</v>
      </c>
      <c r="K3391" s="15" t="s">
        <v>234</v>
      </c>
      <c r="L3391" s="15" t="s">
        <v>245</v>
      </c>
      <c r="M3391" s="15" t="s">
        <v>14</v>
      </c>
      <c r="N3391" s="15" t="s">
        <v>7452</v>
      </c>
      <c r="O3391" s="15"/>
      <c r="P3391">
        <v>1.4299805090400001E-4</v>
      </c>
      <c r="Q3391" s="10"/>
      <c r="R3391">
        <f t="shared" si="115"/>
        <v>14.299805090400001</v>
      </c>
      <c r="S3391" s="15">
        <v>2</v>
      </c>
      <c r="T3391">
        <f t="shared" si="116"/>
        <v>28.599610180800003</v>
      </c>
      <c r="U3391" s="15" t="s">
        <v>1503</v>
      </c>
      <c r="V3391" s="15" t="s">
        <v>1504</v>
      </c>
    </row>
    <row r="3392" spans="1:22" ht="15" customHeight="1" x14ac:dyDescent="0.3">
      <c r="A3392" s="15" t="s">
        <v>18</v>
      </c>
      <c r="B3392" s="16">
        <v>43699</v>
      </c>
      <c r="C3392" s="16">
        <v>43699</v>
      </c>
      <c r="D3392" s="15">
        <f t="shared" si="114"/>
        <v>2019</v>
      </c>
      <c r="E3392" s="15" t="s">
        <v>390</v>
      </c>
      <c r="F3392" s="15" t="s">
        <v>238</v>
      </c>
      <c r="G3392" s="15"/>
      <c r="H3392" s="15"/>
      <c r="I3392" s="15"/>
      <c r="J3392" s="18">
        <v>10</v>
      </c>
      <c r="K3392" s="15" t="s">
        <v>234</v>
      </c>
      <c r="L3392" s="15" t="s">
        <v>245</v>
      </c>
      <c r="M3392" s="15" t="s">
        <v>14</v>
      </c>
      <c r="N3392" s="15" t="s">
        <v>7453</v>
      </c>
      <c r="O3392" s="15"/>
      <c r="P3392">
        <v>3.2903836638600002E-4</v>
      </c>
      <c r="Q3392" s="10"/>
      <c r="R3392">
        <f t="shared" si="115"/>
        <v>32.903836638600005</v>
      </c>
      <c r="S3392" s="15">
        <v>2</v>
      </c>
      <c r="T3392">
        <f t="shared" si="116"/>
        <v>658.07673277200013</v>
      </c>
      <c r="U3392" s="15" t="s">
        <v>1505</v>
      </c>
      <c r="V3392" s="15" t="s">
        <v>1506</v>
      </c>
    </row>
    <row r="3393" spans="1:22" ht="15" customHeight="1" x14ac:dyDescent="0.3">
      <c r="A3393" s="15" t="s">
        <v>18</v>
      </c>
      <c r="B3393" s="16">
        <v>43699</v>
      </c>
      <c r="C3393" s="16">
        <v>43699</v>
      </c>
      <c r="D3393" s="15">
        <f t="shared" si="114"/>
        <v>2019</v>
      </c>
      <c r="E3393" s="15" t="s">
        <v>390</v>
      </c>
      <c r="F3393" s="15" t="s">
        <v>238</v>
      </c>
      <c r="G3393" s="15"/>
      <c r="H3393" s="15"/>
      <c r="I3393" s="15"/>
      <c r="J3393" s="18">
        <v>10</v>
      </c>
      <c r="K3393" s="15" t="s">
        <v>234</v>
      </c>
      <c r="L3393" s="15" t="s">
        <v>245</v>
      </c>
      <c r="M3393" s="15" t="s">
        <v>14</v>
      </c>
      <c r="N3393" s="15" t="s">
        <v>7453</v>
      </c>
      <c r="O3393" s="15"/>
      <c r="P3393">
        <v>2.37872724634E-4</v>
      </c>
      <c r="Q3393" s="10"/>
      <c r="R3393">
        <f t="shared" si="115"/>
        <v>23.787272463400001</v>
      </c>
      <c r="S3393" s="15">
        <v>2</v>
      </c>
      <c r="T3393">
        <f t="shared" si="116"/>
        <v>475.74544926800002</v>
      </c>
      <c r="U3393" s="15" t="s">
        <v>1507</v>
      </c>
      <c r="V3393" s="15" t="s">
        <v>1508</v>
      </c>
    </row>
    <row r="3394" spans="1:22" ht="15" customHeight="1" x14ac:dyDescent="0.3">
      <c r="A3394" s="15" t="s">
        <v>18</v>
      </c>
      <c r="B3394" s="16">
        <v>43699</v>
      </c>
      <c r="C3394" s="16">
        <v>43699</v>
      </c>
      <c r="D3394" s="15">
        <f t="shared" si="114"/>
        <v>2019</v>
      </c>
      <c r="E3394" s="15" t="s">
        <v>390</v>
      </c>
      <c r="F3394" s="15" t="s">
        <v>238</v>
      </c>
      <c r="G3394" s="15"/>
      <c r="H3394" s="15"/>
      <c r="I3394" s="15"/>
      <c r="J3394" s="18">
        <v>10</v>
      </c>
      <c r="K3394" s="15" t="s">
        <v>234</v>
      </c>
      <c r="L3394" s="15" t="s">
        <v>245</v>
      </c>
      <c r="M3394" s="15" t="s">
        <v>14</v>
      </c>
      <c r="N3394" s="15" t="s">
        <v>7453</v>
      </c>
      <c r="O3394" s="15"/>
      <c r="P3394">
        <v>4.32764460677E-4</v>
      </c>
      <c r="Q3394" s="10"/>
      <c r="R3394">
        <f t="shared" si="115"/>
        <v>43.2764460677</v>
      </c>
      <c r="S3394" s="15">
        <v>2</v>
      </c>
      <c r="T3394">
        <f t="shared" si="116"/>
        <v>865.52892135399998</v>
      </c>
      <c r="U3394" s="15" t="s">
        <v>1509</v>
      </c>
      <c r="V3394" s="15" t="s">
        <v>1510</v>
      </c>
    </row>
    <row r="3395" spans="1:22" ht="15" customHeight="1" x14ac:dyDescent="0.3">
      <c r="A3395" s="15" t="s">
        <v>18</v>
      </c>
      <c r="B3395" s="16">
        <v>43699</v>
      </c>
      <c r="C3395" s="16">
        <v>43699</v>
      </c>
      <c r="D3395" s="15">
        <f t="shared" ref="D3395:D3458" si="117">YEAR(C3395)</f>
        <v>2019</v>
      </c>
      <c r="E3395" s="15" t="s">
        <v>390</v>
      </c>
      <c r="F3395" s="15" t="s">
        <v>238</v>
      </c>
      <c r="G3395" s="15"/>
      <c r="H3395" s="15"/>
      <c r="I3395" s="15"/>
      <c r="J3395" s="18">
        <v>1</v>
      </c>
      <c r="K3395" s="15" t="s">
        <v>234</v>
      </c>
      <c r="L3395" s="15" t="s">
        <v>240</v>
      </c>
      <c r="M3395" s="15" t="s">
        <v>14</v>
      </c>
      <c r="N3395" s="15" t="s">
        <v>7452</v>
      </c>
      <c r="O3395" s="15"/>
      <c r="P3395">
        <v>2.9140327143099999E-4</v>
      </c>
      <c r="Q3395" s="10"/>
      <c r="R3395">
        <f t="shared" si="115"/>
        <v>29.140327143099999</v>
      </c>
      <c r="S3395" s="15">
        <v>2</v>
      </c>
      <c r="T3395">
        <f t="shared" si="116"/>
        <v>58.280654286199997</v>
      </c>
      <c r="U3395" s="15" t="s">
        <v>1511</v>
      </c>
      <c r="V3395" s="15" t="s">
        <v>1512</v>
      </c>
    </row>
    <row r="3396" spans="1:22" ht="15" customHeight="1" x14ac:dyDescent="0.3">
      <c r="A3396" s="15" t="s">
        <v>18</v>
      </c>
      <c r="B3396" s="16">
        <v>43699</v>
      </c>
      <c r="C3396" s="16">
        <v>43699</v>
      </c>
      <c r="D3396" s="15">
        <f t="shared" si="117"/>
        <v>2019</v>
      </c>
      <c r="E3396" s="15" t="s">
        <v>390</v>
      </c>
      <c r="F3396" s="15" t="s">
        <v>238</v>
      </c>
      <c r="G3396" s="15"/>
      <c r="H3396" s="15"/>
      <c r="I3396" s="15"/>
      <c r="J3396" s="18">
        <v>8</v>
      </c>
      <c r="K3396" s="15" t="s">
        <v>234</v>
      </c>
      <c r="L3396" s="15" t="s">
        <v>252</v>
      </c>
      <c r="M3396" s="15" t="s">
        <v>14</v>
      </c>
      <c r="N3396" s="15" t="s">
        <v>7453</v>
      </c>
      <c r="O3396" s="15"/>
      <c r="P3396">
        <v>7.0451404863699997E-4</v>
      </c>
      <c r="Q3396" s="10"/>
      <c r="R3396">
        <f t="shared" si="115"/>
        <v>70.451404863699992</v>
      </c>
      <c r="S3396" s="15">
        <v>2</v>
      </c>
      <c r="T3396">
        <f t="shared" si="116"/>
        <v>1127.2224778191999</v>
      </c>
      <c r="U3396" s="15" t="s">
        <v>1513</v>
      </c>
      <c r="V3396" s="15" t="s">
        <v>1514</v>
      </c>
    </row>
    <row r="3397" spans="1:22" ht="15" customHeight="1" x14ac:dyDescent="0.3">
      <c r="A3397" s="15" t="s">
        <v>18</v>
      </c>
      <c r="B3397" s="16">
        <v>43699</v>
      </c>
      <c r="C3397" s="16">
        <v>43699</v>
      </c>
      <c r="D3397" s="15">
        <f t="shared" si="117"/>
        <v>2019</v>
      </c>
      <c r="E3397" s="15" t="s">
        <v>390</v>
      </c>
      <c r="F3397" s="15" t="s">
        <v>363</v>
      </c>
      <c r="G3397" s="15"/>
      <c r="H3397" s="15"/>
      <c r="I3397" s="15"/>
      <c r="J3397" s="18">
        <v>0.1</v>
      </c>
      <c r="K3397" s="15" t="s">
        <v>234</v>
      </c>
      <c r="L3397" s="15" t="s">
        <v>240</v>
      </c>
      <c r="M3397" s="15" t="s">
        <v>14</v>
      </c>
      <c r="N3397" s="15" t="s">
        <v>7451</v>
      </c>
      <c r="O3397" s="15"/>
      <c r="P3397">
        <v>1.3957587575599999E-4</v>
      </c>
      <c r="Q3397" s="10"/>
      <c r="R3397">
        <f t="shared" si="115"/>
        <v>13.9575875756</v>
      </c>
      <c r="S3397" s="15">
        <v>2</v>
      </c>
      <c r="T3397">
        <f t="shared" si="116"/>
        <v>2.7915175151200002</v>
      </c>
      <c r="U3397" s="15" t="s">
        <v>1515</v>
      </c>
      <c r="V3397" s="15" t="s">
        <v>1516</v>
      </c>
    </row>
    <row r="3398" spans="1:22" ht="15" customHeight="1" x14ac:dyDescent="0.3">
      <c r="A3398" s="15" t="s">
        <v>18</v>
      </c>
      <c r="B3398" s="16">
        <v>43699</v>
      </c>
      <c r="C3398" s="16">
        <v>43699</v>
      </c>
      <c r="D3398" s="15">
        <f t="shared" si="117"/>
        <v>2019</v>
      </c>
      <c r="E3398" s="15" t="s">
        <v>390</v>
      </c>
      <c r="F3398" s="15" t="s">
        <v>281</v>
      </c>
      <c r="G3398" s="15"/>
      <c r="H3398" s="15"/>
      <c r="I3398" s="15"/>
      <c r="J3398" s="18">
        <v>0.1</v>
      </c>
      <c r="K3398" s="15" t="s">
        <v>234</v>
      </c>
      <c r="L3398" s="15" t="s">
        <v>235</v>
      </c>
      <c r="M3398" s="15" t="s">
        <v>7450</v>
      </c>
      <c r="N3398" s="15" t="s">
        <v>7451</v>
      </c>
      <c r="O3398" s="15"/>
      <c r="P3398">
        <v>1.6760525863500001E-4</v>
      </c>
      <c r="Q3398" s="10"/>
      <c r="R3398">
        <f t="shared" si="115"/>
        <v>16.7605258635</v>
      </c>
      <c r="S3398" s="15">
        <v>2</v>
      </c>
      <c r="T3398">
        <f t="shared" si="116"/>
        <v>3.3521051727</v>
      </c>
      <c r="U3398" s="15" t="s">
        <v>1517</v>
      </c>
      <c r="V3398" s="15" t="s">
        <v>1518</v>
      </c>
    </row>
    <row r="3399" spans="1:22" ht="15" customHeight="1" x14ac:dyDescent="0.3">
      <c r="A3399" s="15" t="s">
        <v>18</v>
      </c>
      <c r="B3399" s="16">
        <v>43699</v>
      </c>
      <c r="C3399" s="16">
        <v>43699</v>
      </c>
      <c r="D3399" s="15">
        <f t="shared" si="117"/>
        <v>2019</v>
      </c>
      <c r="E3399" s="15" t="s">
        <v>983</v>
      </c>
      <c r="F3399" s="15" t="s">
        <v>238</v>
      </c>
      <c r="G3399" s="15"/>
      <c r="H3399" s="15"/>
      <c r="I3399" s="15"/>
      <c r="J3399" s="18">
        <v>10</v>
      </c>
      <c r="K3399" s="15" t="s">
        <v>234</v>
      </c>
      <c r="L3399" s="15" t="s">
        <v>240</v>
      </c>
      <c r="M3399" s="15" t="s">
        <v>14</v>
      </c>
      <c r="N3399" s="15" t="s">
        <v>7452</v>
      </c>
      <c r="O3399" s="15"/>
      <c r="P3399">
        <v>8.000984402E-4</v>
      </c>
      <c r="Q3399" s="10"/>
      <c r="R3399">
        <f t="shared" si="115"/>
        <v>80.009844020000003</v>
      </c>
      <c r="S3399" s="15">
        <v>2</v>
      </c>
      <c r="T3399">
        <f t="shared" si="116"/>
        <v>1600.1968804000001</v>
      </c>
      <c r="U3399" s="15" t="s">
        <v>1519</v>
      </c>
      <c r="V3399" s="15" t="s">
        <v>1520</v>
      </c>
    </row>
    <row r="3400" spans="1:22" ht="15" customHeight="1" x14ac:dyDescent="0.3">
      <c r="A3400" s="15" t="s">
        <v>18</v>
      </c>
      <c r="B3400" s="16">
        <v>43699</v>
      </c>
      <c r="C3400" s="16">
        <v>43699</v>
      </c>
      <c r="D3400" s="15">
        <f t="shared" si="117"/>
        <v>2019</v>
      </c>
      <c r="E3400" s="15" t="s">
        <v>983</v>
      </c>
      <c r="F3400" s="15" t="s">
        <v>238</v>
      </c>
      <c r="G3400" s="15"/>
      <c r="H3400" s="15"/>
      <c r="I3400" s="15"/>
      <c r="J3400" s="18">
        <v>1</v>
      </c>
      <c r="K3400" s="15" t="s">
        <v>234</v>
      </c>
      <c r="L3400" s="15" t="s">
        <v>240</v>
      </c>
      <c r="M3400" s="15" t="s">
        <v>14</v>
      </c>
      <c r="N3400" s="15" t="s">
        <v>7451</v>
      </c>
      <c r="O3400" s="15"/>
      <c r="P3400">
        <v>1.96427781665E-4</v>
      </c>
      <c r="Q3400" s="10"/>
      <c r="R3400">
        <f t="shared" si="115"/>
        <v>19.642778166500001</v>
      </c>
      <c r="S3400" s="15">
        <v>2</v>
      </c>
      <c r="T3400">
        <f t="shared" si="116"/>
        <v>39.285556333000002</v>
      </c>
      <c r="U3400" s="15" t="s">
        <v>1521</v>
      </c>
      <c r="V3400" s="15" t="s">
        <v>1522</v>
      </c>
    </row>
    <row r="3401" spans="1:22" ht="15" customHeight="1" x14ac:dyDescent="0.3">
      <c r="A3401" s="15" t="s">
        <v>18</v>
      </c>
      <c r="B3401" s="16">
        <v>43699</v>
      </c>
      <c r="C3401" s="16">
        <v>43699</v>
      </c>
      <c r="D3401" s="15">
        <f t="shared" si="117"/>
        <v>2019</v>
      </c>
      <c r="E3401" s="15" t="s">
        <v>983</v>
      </c>
      <c r="F3401" s="15" t="s">
        <v>238</v>
      </c>
      <c r="G3401" s="15"/>
      <c r="H3401" s="15"/>
      <c r="I3401" s="15"/>
      <c r="J3401" s="18">
        <v>1</v>
      </c>
      <c r="K3401" s="15" t="s">
        <v>234</v>
      </c>
      <c r="L3401" s="15" t="s">
        <v>240</v>
      </c>
      <c r="M3401" s="15" t="s">
        <v>14</v>
      </c>
      <c r="N3401" s="15" t="s">
        <v>7452</v>
      </c>
      <c r="O3401" s="15"/>
      <c r="P3401">
        <v>7.50073586323E-5</v>
      </c>
      <c r="Q3401" s="10"/>
      <c r="R3401">
        <f t="shared" si="115"/>
        <v>7.5007358632300001</v>
      </c>
      <c r="S3401" s="15">
        <v>2</v>
      </c>
      <c r="T3401">
        <f t="shared" si="116"/>
        <v>15.00147172646</v>
      </c>
      <c r="U3401" s="15" t="s">
        <v>1523</v>
      </c>
      <c r="V3401" s="15" t="s">
        <v>1524</v>
      </c>
    </row>
    <row r="3402" spans="1:22" ht="15" customHeight="1" x14ac:dyDescent="0.3">
      <c r="A3402" s="15" t="s">
        <v>18</v>
      </c>
      <c r="B3402" s="16">
        <v>43699</v>
      </c>
      <c r="C3402" s="16">
        <v>43699</v>
      </c>
      <c r="D3402" s="15">
        <f t="shared" si="117"/>
        <v>2019</v>
      </c>
      <c r="E3402" s="15" t="s">
        <v>983</v>
      </c>
      <c r="F3402" s="15" t="s">
        <v>238</v>
      </c>
      <c r="G3402" s="15"/>
      <c r="H3402" s="15"/>
      <c r="I3402" s="15"/>
      <c r="J3402" s="18">
        <v>2</v>
      </c>
      <c r="K3402" s="15" t="s">
        <v>234</v>
      </c>
      <c r="L3402" s="15" t="s">
        <v>240</v>
      </c>
      <c r="M3402" s="15" t="s">
        <v>14</v>
      </c>
      <c r="N3402" s="15" t="s">
        <v>7452</v>
      </c>
      <c r="O3402" s="15"/>
      <c r="P3402">
        <v>1.06657746915E-4</v>
      </c>
      <c r="Q3402" s="10"/>
      <c r="R3402">
        <f t="shared" si="115"/>
        <v>10.665774691499999</v>
      </c>
      <c r="S3402" s="15">
        <v>2</v>
      </c>
      <c r="T3402">
        <f t="shared" si="116"/>
        <v>42.663098765999997</v>
      </c>
      <c r="U3402" s="15" t="s">
        <v>1525</v>
      </c>
      <c r="V3402" s="15" t="s">
        <v>1526</v>
      </c>
    </row>
    <row r="3403" spans="1:22" ht="15" customHeight="1" x14ac:dyDescent="0.3">
      <c r="A3403" s="15" t="s">
        <v>18</v>
      </c>
      <c r="B3403" s="16">
        <v>43699</v>
      </c>
      <c r="C3403" s="16">
        <v>43699</v>
      </c>
      <c r="D3403" s="15">
        <f t="shared" si="117"/>
        <v>2019</v>
      </c>
      <c r="E3403" s="15" t="s">
        <v>983</v>
      </c>
      <c r="F3403" s="15" t="s">
        <v>238</v>
      </c>
      <c r="G3403" s="15"/>
      <c r="H3403" s="15"/>
      <c r="I3403" s="15"/>
      <c r="J3403" s="18">
        <v>1</v>
      </c>
      <c r="K3403" s="15" t="s">
        <v>234</v>
      </c>
      <c r="L3403" s="15" t="s">
        <v>240</v>
      </c>
      <c r="M3403" s="15" t="s">
        <v>14</v>
      </c>
      <c r="N3403" s="15" t="s">
        <v>7452</v>
      </c>
      <c r="O3403" s="15"/>
      <c r="P3403">
        <v>2.73684171803E-4</v>
      </c>
      <c r="Q3403" s="10"/>
      <c r="R3403">
        <f t="shared" si="115"/>
        <v>27.3684171803</v>
      </c>
      <c r="S3403" s="15">
        <v>2</v>
      </c>
      <c r="T3403">
        <f t="shared" si="116"/>
        <v>54.7368343606</v>
      </c>
      <c r="U3403" s="15" t="s">
        <v>1527</v>
      </c>
      <c r="V3403" s="15" t="s">
        <v>1528</v>
      </c>
    </row>
    <row r="3404" spans="1:22" ht="15" customHeight="1" x14ac:dyDescent="0.3">
      <c r="A3404" s="15" t="s">
        <v>18</v>
      </c>
      <c r="B3404" s="16">
        <v>43699</v>
      </c>
      <c r="C3404" s="16">
        <v>43699</v>
      </c>
      <c r="D3404" s="15">
        <f t="shared" si="117"/>
        <v>2019</v>
      </c>
      <c r="E3404" s="15" t="s">
        <v>983</v>
      </c>
      <c r="F3404" s="15" t="s">
        <v>238</v>
      </c>
      <c r="G3404" s="15"/>
      <c r="H3404" s="15"/>
      <c r="I3404" s="15"/>
      <c r="J3404" s="18">
        <v>3</v>
      </c>
      <c r="K3404" s="15" t="s">
        <v>234</v>
      </c>
      <c r="L3404" s="15" t="s">
        <v>240</v>
      </c>
      <c r="M3404" s="15" t="s">
        <v>14</v>
      </c>
      <c r="N3404" s="15" t="s">
        <v>7452</v>
      </c>
      <c r="O3404" s="15"/>
      <c r="P3404">
        <v>2.3941047872199999E-4</v>
      </c>
      <c r="Q3404" s="10"/>
      <c r="R3404">
        <f t="shared" si="115"/>
        <v>23.941047872199999</v>
      </c>
      <c r="S3404" s="15">
        <v>2</v>
      </c>
      <c r="T3404">
        <f t="shared" si="116"/>
        <v>143.64628723319998</v>
      </c>
      <c r="U3404" s="15" t="s">
        <v>1529</v>
      </c>
      <c r="V3404" s="15" t="s">
        <v>1530</v>
      </c>
    </row>
    <row r="3405" spans="1:22" ht="15" customHeight="1" x14ac:dyDescent="0.3">
      <c r="A3405" s="15" t="s">
        <v>18</v>
      </c>
      <c r="B3405" s="16">
        <v>43699</v>
      </c>
      <c r="C3405" s="16">
        <v>43699</v>
      </c>
      <c r="D3405" s="15">
        <f t="shared" si="117"/>
        <v>2019</v>
      </c>
      <c r="E3405" s="15" t="s">
        <v>983</v>
      </c>
      <c r="F3405" s="15" t="s">
        <v>238</v>
      </c>
      <c r="G3405" s="15"/>
      <c r="H3405" s="15"/>
      <c r="I3405" s="15"/>
      <c r="J3405" s="18">
        <v>20</v>
      </c>
      <c r="K3405" s="15" t="s">
        <v>234</v>
      </c>
      <c r="L3405" s="15" t="s">
        <v>252</v>
      </c>
      <c r="M3405" s="15" t="s">
        <v>14</v>
      </c>
      <c r="N3405" s="15" t="s">
        <v>7453</v>
      </c>
      <c r="O3405" s="15"/>
      <c r="P3405">
        <v>2.4101977884200001E-3</v>
      </c>
      <c r="Q3405" s="10"/>
      <c r="R3405">
        <f t="shared" si="115"/>
        <v>241.01977884199999</v>
      </c>
      <c r="S3405" s="15">
        <v>2</v>
      </c>
      <c r="T3405">
        <f t="shared" si="116"/>
        <v>9640.7911536800002</v>
      </c>
      <c r="U3405" s="15" t="s">
        <v>1531</v>
      </c>
      <c r="V3405" s="15" t="s">
        <v>1532</v>
      </c>
    </row>
    <row r="3406" spans="1:22" ht="15" customHeight="1" x14ac:dyDescent="0.3">
      <c r="A3406" s="15" t="s">
        <v>18</v>
      </c>
      <c r="B3406" s="16">
        <v>43699</v>
      </c>
      <c r="C3406" s="16">
        <v>43699</v>
      </c>
      <c r="D3406" s="15">
        <f t="shared" si="117"/>
        <v>2019</v>
      </c>
      <c r="E3406" s="15" t="s">
        <v>983</v>
      </c>
      <c r="F3406" s="15" t="s">
        <v>238</v>
      </c>
      <c r="G3406" s="15"/>
      <c r="H3406" s="15"/>
      <c r="I3406" s="15"/>
      <c r="J3406" s="18">
        <v>10</v>
      </c>
      <c r="K3406" s="15" t="s">
        <v>234</v>
      </c>
      <c r="L3406" s="15" t="s">
        <v>240</v>
      </c>
      <c r="M3406" s="15" t="s">
        <v>14</v>
      </c>
      <c r="N3406" s="15" t="s">
        <v>7452</v>
      </c>
      <c r="O3406" s="15"/>
      <c r="P3406">
        <v>1.26605242364E-4</v>
      </c>
      <c r="Q3406" s="10"/>
      <c r="R3406">
        <f t="shared" si="115"/>
        <v>12.660524236400001</v>
      </c>
      <c r="S3406" s="15">
        <v>2</v>
      </c>
      <c r="T3406">
        <f t="shared" si="116"/>
        <v>253.21048472800001</v>
      </c>
      <c r="U3406" s="15" t="s">
        <v>1533</v>
      </c>
      <c r="V3406" s="15" t="s">
        <v>1534</v>
      </c>
    </row>
    <row r="3407" spans="1:22" ht="15" customHeight="1" x14ac:dyDescent="0.3">
      <c r="A3407" s="15" t="s">
        <v>18</v>
      </c>
      <c r="B3407" s="16">
        <v>43699</v>
      </c>
      <c r="C3407" s="16">
        <v>43699</v>
      </c>
      <c r="D3407" s="15">
        <f t="shared" si="117"/>
        <v>2019</v>
      </c>
      <c r="E3407" s="15" t="s">
        <v>983</v>
      </c>
      <c r="F3407" s="15" t="s">
        <v>238</v>
      </c>
      <c r="G3407" s="15"/>
      <c r="H3407" s="15"/>
      <c r="I3407" s="15"/>
      <c r="J3407" s="18">
        <v>10</v>
      </c>
      <c r="K3407" s="15" t="s">
        <v>234</v>
      </c>
      <c r="L3407" s="15" t="s">
        <v>245</v>
      </c>
      <c r="M3407" s="15" t="s">
        <v>14</v>
      </c>
      <c r="N3407" s="15" t="s">
        <v>7453</v>
      </c>
      <c r="O3407" s="15"/>
      <c r="P3407">
        <v>7.7584725337400003E-4</v>
      </c>
      <c r="Q3407" s="10"/>
      <c r="R3407">
        <f t="shared" si="115"/>
        <v>77.584725337400002</v>
      </c>
      <c r="S3407" s="15">
        <v>2</v>
      </c>
      <c r="T3407">
        <f t="shared" si="116"/>
        <v>1551.6945067480001</v>
      </c>
      <c r="U3407" s="15" t="s">
        <v>1535</v>
      </c>
      <c r="V3407" s="15" t="s">
        <v>1536</v>
      </c>
    </row>
    <row r="3408" spans="1:22" ht="15" customHeight="1" x14ac:dyDescent="0.3">
      <c r="A3408" s="15" t="s">
        <v>18</v>
      </c>
      <c r="B3408" s="16">
        <v>43699</v>
      </c>
      <c r="C3408" s="16">
        <v>43699</v>
      </c>
      <c r="D3408" s="15">
        <f t="shared" si="117"/>
        <v>2019</v>
      </c>
      <c r="E3408" s="15" t="s">
        <v>983</v>
      </c>
      <c r="F3408" s="15" t="s">
        <v>238</v>
      </c>
      <c r="G3408" s="15"/>
      <c r="H3408" s="15"/>
      <c r="I3408" s="15"/>
      <c r="J3408" s="18">
        <v>10</v>
      </c>
      <c r="K3408" s="15" t="s">
        <v>234</v>
      </c>
      <c r="L3408" s="15" t="s">
        <v>245</v>
      </c>
      <c r="M3408" s="15" t="s">
        <v>14</v>
      </c>
      <c r="N3408" s="15" t="s">
        <v>7453</v>
      </c>
      <c r="O3408" s="15"/>
      <c r="P3408">
        <v>7.6666086784699995E-4</v>
      </c>
      <c r="Q3408" s="10"/>
      <c r="R3408">
        <f t="shared" si="115"/>
        <v>76.666086784699999</v>
      </c>
      <c r="S3408" s="15">
        <v>2</v>
      </c>
      <c r="T3408">
        <f t="shared" si="116"/>
        <v>1533.3217356939999</v>
      </c>
      <c r="U3408" s="15" t="s">
        <v>1537</v>
      </c>
      <c r="V3408" s="15" t="s">
        <v>1538</v>
      </c>
    </row>
    <row r="3409" spans="1:22" ht="15" customHeight="1" x14ac:dyDescent="0.3">
      <c r="A3409" s="15" t="s">
        <v>18</v>
      </c>
      <c r="B3409" s="16">
        <v>43699</v>
      </c>
      <c r="C3409" s="16">
        <v>43699</v>
      </c>
      <c r="D3409" s="15">
        <f t="shared" si="117"/>
        <v>2019</v>
      </c>
      <c r="E3409" s="15" t="s">
        <v>983</v>
      </c>
      <c r="F3409" s="15" t="s">
        <v>238</v>
      </c>
      <c r="G3409" s="15"/>
      <c r="H3409" s="15"/>
      <c r="I3409" s="15"/>
      <c r="J3409" s="18">
        <v>10</v>
      </c>
      <c r="K3409" s="15" t="s">
        <v>234</v>
      </c>
      <c r="L3409" s="15" t="s">
        <v>245</v>
      </c>
      <c r="M3409" s="15" t="s">
        <v>14</v>
      </c>
      <c r="N3409" s="15" t="s">
        <v>7453</v>
      </c>
      <c r="O3409" s="15"/>
      <c r="P3409">
        <v>3.0609318231400001E-4</v>
      </c>
      <c r="Q3409" s="10"/>
      <c r="R3409">
        <f t="shared" si="115"/>
        <v>30.6093182314</v>
      </c>
      <c r="S3409" s="15">
        <v>2</v>
      </c>
      <c r="T3409">
        <f t="shared" si="116"/>
        <v>612.18636462799998</v>
      </c>
      <c r="U3409" s="15" t="s">
        <v>1539</v>
      </c>
      <c r="V3409" s="15" t="s">
        <v>1540</v>
      </c>
    </row>
    <row r="3410" spans="1:22" ht="15" customHeight="1" x14ac:dyDescent="0.3">
      <c r="A3410" s="15" t="s">
        <v>18</v>
      </c>
      <c r="B3410" s="16">
        <v>43699</v>
      </c>
      <c r="C3410" s="16">
        <v>43699</v>
      </c>
      <c r="D3410" s="15">
        <f t="shared" si="117"/>
        <v>2019</v>
      </c>
      <c r="E3410" s="15" t="s">
        <v>390</v>
      </c>
      <c r="F3410" s="15" t="s">
        <v>238</v>
      </c>
      <c r="G3410" s="15"/>
      <c r="H3410" s="15"/>
      <c r="I3410" s="15"/>
      <c r="J3410" s="18">
        <v>10</v>
      </c>
      <c r="K3410" s="15" t="s">
        <v>234</v>
      </c>
      <c r="L3410" s="15" t="s">
        <v>252</v>
      </c>
      <c r="M3410" s="15" t="s">
        <v>14</v>
      </c>
      <c r="N3410" s="15" t="s">
        <v>7453</v>
      </c>
      <c r="O3410" s="15"/>
      <c r="P3410">
        <v>3.0745480602899997E-4</v>
      </c>
      <c r="Q3410" s="10"/>
      <c r="R3410">
        <f t="shared" si="115"/>
        <v>30.745480602899999</v>
      </c>
      <c r="S3410" s="15">
        <v>2</v>
      </c>
      <c r="T3410">
        <f t="shared" si="116"/>
        <v>614.90961205799999</v>
      </c>
      <c r="U3410" s="15" t="s">
        <v>1541</v>
      </c>
      <c r="V3410" s="15" t="s">
        <v>1542</v>
      </c>
    </row>
    <row r="3411" spans="1:22" ht="15" customHeight="1" x14ac:dyDescent="0.3">
      <c r="A3411" s="15" t="s">
        <v>18</v>
      </c>
      <c r="B3411" s="16">
        <v>43699</v>
      </c>
      <c r="C3411" s="16">
        <v>43699</v>
      </c>
      <c r="D3411" s="15">
        <f t="shared" si="117"/>
        <v>2019</v>
      </c>
      <c r="E3411" s="15" t="s">
        <v>983</v>
      </c>
      <c r="F3411" s="15" t="s">
        <v>238</v>
      </c>
      <c r="G3411" s="15"/>
      <c r="H3411" s="15"/>
      <c r="I3411" s="15"/>
      <c r="J3411" s="18">
        <v>10</v>
      </c>
      <c r="K3411" s="15" t="s">
        <v>234</v>
      </c>
      <c r="L3411" s="15" t="s">
        <v>240</v>
      </c>
      <c r="M3411" s="15" t="s">
        <v>14</v>
      </c>
      <c r="N3411" s="15" t="s">
        <v>7453</v>
      </c>
      <c r="O3411" s="15"/>
      <c r="P3411">
        <v>2.13257052071E-4</v>
      </c>
      <c r="Q3411" s="10"/>
      <c r="R3411">
        <f t="shared" si="115"/>
        <v>21.3257052071</v>
      </c>
      <c r="S3411" s="15">
        <v>2</v>
      </c>
      <c r="T3411">
        <f t="shared" si="116"/>
        <v>426.51410414200001</v>
      </c>
      <c r="U3411" s="15" t="s">
        <v>1543</v>
      </c>
      <c r="V3411" s="15" t="s">
        <v>1544</v>
      </c>
    </row>
    <row r="3412" spans="1:22" ht="15" customHeight="1" x14ac:dyDescent="0.3">
      <c r="A3412" s="15" t="s">
        <v>18</v>
      </c>
      <c r="B3412" s="16">
        <v>43699</v>
      </c>
      <c r="C3412" s="16">
        <v>43699</v>
      </c>
      <c r="D3412" s="15">
        <f t="shared" si="117"/>
        <v>2019</v>
      </c>
      <c r="E3412" s="15" t="s">
        <v>983</v>
      </c>
      <c r="F3412" s="15" t="s">
        <v>238</v>
      </c>
      <c r="G3412" s="15"/>
      <c r="H3412" s="15"/>
      <c r="I3412" s="15"/>
      <c r="J3412" s="18">
        <v>10</v>
      </c>
      <c r="K3412" s="15" t="s">
        <v>234</v>
      </c>
      <c r="L3412" s="15" t="s">
        <v>240</v>
      </c>
      <c r="M3412" s="15" t="s">
        <v>14</v>
      </c>
      <c r="N3412" s="15" t="s">
        <v>7453</v>
      </c>
      <c r="O3412" s="15"/>
      <c r="P3412">
        <v>2.2562412204700001E-4</v>
      </c>
      <c r="Q3412" s="10"/>
      <c r="R3412">
        <f t="shared" si="115"/>
        <v>22.562412204699999</v>
      </c>
      <c r="S3412" s="15">
        <v>2</v>
      </c>
      <c r="T3412">
        <f t="shared" si="116"/>
        <v>451.24824409399997</v>
      </c>
      <c r="U3412" s="15" t="s">
        <v>1545</v>
      </c>
      <c r="V3412" s="15" t="s">
        <v>1546</v>
      </c>
    </row>
    <row r="3413" spans="1:22" ht="15" customHeight="1" x14ac:dyDescent="0.3">
      <c r="A3413" s="15" t="s">
        <v>18</v>
      </c>
      <c r="B3413" s="16">
        <v>43699</v>
      </c>
      <c r="C3413" s="16">
        <v>43699</v>
      </c>
      <c r="D3413" s="15">
        <f t="shared" si="117"/>
        <v>2019</v>
      </c>
      <c r="E3413" s="15" t="s">
        <v>983</v>
      </c>
      <c r="F3413" s="15" t="s">
        <v>238</v>
      </c>
      <c r="G3413" s="15"/>
      <c r="H3413" s="15"/>
      <c r="I3413" s="15"/>
      <c r="J3413" s="18">
        <v>5</v>
      </c>
      <c r="K3413" s="15" t="s">
        <v>234</v>
      </c>
      <c r="L3413" s="15" t="s">
        <v>240</v>
      </c>
      <c r="M3413" s="15" t="s">
        <v>14</v>
      </c>
      <c r="N3413" s="15" t="s">
        <v>7452</v>
      </c>
      <c r="O3413" s="15"/>
      <c r="P3413">
        <v>9.8075719222400005E-5</v>
      </c>
      <c r="Q3413" s="10"/>
      <c r="R3413">
        <f t="shared" ref="R3413:R3476" si="118">P3413*100000</f>
        <v>9.8075719222400011</v>
      </c>
      <c r="S3413" s="15">
        <v>2</v>
      </c>
      <c r="T3413">
        <f t="shared" si="116"/>
        <v>98.075719222400011</v>
      </c>
      <c r="U3413" s="15" t="s">
        <v>1547</v>
      </c>
      <c r="V3413" s="15" t="s">
        <v>1548</v>
      </c>
    </row>
    <row r="3414" spans="1:22" ht="15" customHeight="1" x14ac:dyDescent="0.3">
      <c r="A3414" s="15" t="s">
        <v>18</v>
      </c>
      <c r="B3414" s="16">
        <v>43699</v>
      </c>
      <c r="C3414" s="16">
        <v>43699</v>
      </c>
      <c r="D3414" s="15">
        <f t="shared" si="117"/>
        <v>2019</v>
      </c>
      <c r="E3414" s="15" t="s">
        <v>983</v>
      </c>
      <c r="F3414" s="15" t="s">
        <v>238</v>
      </c>
      <c r="G3414" s="15"/>
      <c r="H3414" s="15"/>
      <c r="I3414" s="15"/>
      <c r="J3414" s="18">
        <v>5</v>
      </c>
      <c r="K3414" s="15" t="s">
        <v>234</v>
      </c>
      <c r="L3414" s="15" t="s">
        <v>240</v>
      </c>
      <c r="M3414" s="15" t="s">
        <v>14</v>
      </c>
      <c r="N3414" s="15" t="s">
        <v>7452</v>
      </c>
      <c r="O3414" s="15"/>
      <c r="P3414">
        <v>1.30824329542E-4</v>
      </c>
      <c r="Q3414" s="10"/>
      <c r="R3414">
        <f t="shared" si="118"/>
        <v>13.0824329542</v>
      </c>
      <c r="S3414" s="15">
        <v>2</v>
      </c>
      <c r="T3414">
        <f t="shared" si="116"/>
        <v>130.82432954199999</v>
      </c>
      <c r="U3414" s="15" t="s">
        <v>1549</v>
      </c>
      <c r="V3414" s="15" t="s">
        <v>1550</v>
      </c>
    </row>
    <row r="3415" spans="1:22" ht="15" customHeight="1" x14ac:dyDescent="0.3">
      <c r="A3415" s="15" t="s">
        <v>19</v>
      </c>
      <c r="B3415" s="16">
        <v>43692</v>
      </c>
      <c r="C3415" s="16">
        <v>43692</v>
      </c>
      <c r="D3415" s="15">
        <f t="shared" si="117"/>
        <v>2019</v>
      </c>
      <c r="E3415" s="15" t="s">
        <v>41</v>
      </c>
      <c r="F3415" s="15" t="s">
        <v>266</v>
      </c>
      <c r="G3415" s="15"/>
      <c r="H3415" s="15"/>
      <c r="I3415" s="15"/>
      <c r="J3415" s="18">
        <v>2</v>
      </c>
      <c r="K3415" s="15" t="s">
        <v>234</v>
      </c>
      <c r="L3415" s="15" t="s">
        <v>252</v>
      </c>
      <c r="M3415" s="15" t="s">
        <v>14</v>
      </c>
      <c r="N3415" s="15" t="s">
        <v>7451</v>
      </c>
      <c r="O3415" s="15"/>
      <c r="P3415">
        <v>1.3275310005700001E-4</v>
      </c>
      <c r="Q3415" s="10"/>
      <c r="R3415">
        <f t="shared" si="118"/>
        <v>13.2753100057</v>
      </c>
      <c r="S3415" s="15">
        <v>2</v>
      </c>
      <c r="T3415">
        <f t="shared" si="116"/>
        <v>53.101240022799999</v>
      </c>
      <c r="U3415" s="15" t="s">
        <v>1551</v>
      </c>
      <c r="V3415" s="15" t="s">
        <v>1552</v>
      </c>
    </row>
    <row r="3416" spans="1:22" ht="15" customHeight="1" x14ac:dyDescent="0.3">
      <c r="A3416" s="15" t="s">
        <v>346</v>
      </c>
      <c r="B3416" s="16">
        <v>43677</v>
      </c>
      <c r="C3416" s="16">
        <v>43677</v>
      </c>
      <c r="D3416" s="15">
        <f t="shared" si="117"/>
        <v>2019</v>
      </c>
      <c r="E3416" s="15" t="s">
        <v>342</v>
      </c>
      <c r="F3416" s="15" t="s">
        <v>2440</v>
      </c>
      <c r="G3416" s="15"/>
      <c r="H3416" s="15"/>
      <c r="I3416" s="15"/>
      <c r="J3416" s="18">
        <v>2</v>
      </c>
      <c r="K3416" s="15" t="s">
        <v>234</v>
      </c>
      <c r="L3416" s="15" t="s">
        <v>240</v>
      </c>
      <c r="M3416" s="15" t="s">
        <v>14</v>
      </c>
      <c r="N3416" s="15" t="s">
        <v>7452</v>
      </c>
      <c r="O3416" s="15"/>
      <c r="P3416">
        <v>1.71961674314E-4</v>
      </c>
      <c r="Q3416" s="10"/>
      <c r="R3416">
        <f t="shared" si="118"/>
        <v>17.196167431399999</v>
      </c>
      <c r="S3416" s="15">
        <v>2</v>
      </c>
      <c r="T3416">
        <f t="shared" si="116"/>
        <v>68.784669725599997</v>
      </c>
      <c r="U3416" s="15" t="s">
        <v>1553</v>
      </c>
      <c r="V3416" s="15" t="s">
        <v>1554</v>
      </c>
    </row>
    <row r="3417" spans="1:22" ht="15" customHeight="1" x14ac:dyDescent="0.3">
      <c r="A3417" s="15" t="s">
        <v>40</v>
      </c>
      <c r="B3417" s="16">
        <v>43677</v>
      </c>
      <c r="C3417" s="16">
        <v>43677</v>
      </c>
      <c r="D3417" s="15">
        <f t="shared" si="117"/>
        <v>2019</v>
      </c>
      <c r="E3417" s="15" t="s">
        <v>1166</v>
      </c>
      <c r="F3417" s="15" t="s">
        <v>262</v>
      </c>
      <c r="G3417" s="15"/>
      <c r="H3417" s="15"/>
      <c r="I3417" s="15"/>
      <c r="J3417" s="18">
        <v>0.5</v>
      </c>
      <c r="K3417" s="15" t="s">
        <v>234</v>
      </c>
      <c r="L3417" s="15" t="s">
        <v>240</v>
      </c>
      <c r="M3417" s="15" t="s">
        <v>14</v>
      </c>
      <c r="N3417" s="15" t="s">
        <v>7452</v>
      </c>
      <c r="O3417" s="15"/>
      <c r="P3417">
        <v>6.4094154866100006E-5</v>
      </c>
      <c r="Q3417" s="10"/>
      <c r="R3417">
        <f t="shared" si="118"/>
        <v>6.4094154866100004</v>
      </c>
      <c r="S3417" s="15">
        <v>2</v>
      </c>
      <c r="T3417">
        <f t="shared" si="116"/>
        <v>6.4094154866100004</v>
      </c>
      <c r="U3417" s="15" t="s">
        <v>1555</v>
      </c>
      <c r="V3417" s="15" t="s">
        <v>1556</v>
      </c>
    </row>
    <row r="3418" spans="1:22" ht="15" customHeight="1" x14ac:dyDescent="0.3">
      <c r="A3418" s="15" t="s">
        <v>40</v>
      </c>
      <c r="B3418" s="16">
        <v>43677</v>
      </c>
      <c r="C3418" s="16">
        <v>43677</v>
      </c>
      <c r="D3418" s="15">
        <f t="shared" si="117"/>
        <v>2019</v>
      </c>
      <c r="E3418" s="15" t="s">
        <v>1166</v>
      </c>
      <c r="F3418" s="15" t="s">
        <v>2440</v>
      </c>
      <c r="G3418" s="15"/>
      <c r="H3418" s="15"/>
      <c r="I3418" s="15"/>
      <c r="J3418" s="18">
        <v>0.5</v>
      </c>
      <c r="K3418" s="15" t="s">
        <v>234</v>
      </c>
      <c r="L3418" s="15" t="s">
        <v>240</v>
      </c>
      <c r="M3418" s="15" t="s">
        <v>14</v>
      </c>
      <c r="N3418" s="15" t="s">
        <v>7452</v>
      </c>
      <c r="O3418" s="15"/>
      <c r="P3418">
        <v>7.7549131381300003E-5</v>
      </c>
      <c r="Q3418" s="10"/>
      <c r="R3418">
        <f t="shared" si="118"/>
        <v>7.75491313813</v>
      </c>
      <c r="S3418" s="15">
        <v>2</v>
      </c>
      <c r="T3418">
        <f t="shared" si="116"/>
        <v>7.75491313813</v>
      </c>
      <c r="U3418" s="15" t="s">
        <v>1557</v>
      </c>
      <c r="V3418" s="15" t="s">
        <v>1558</v>
      </c>
    </row>
    <row r="3419" spans="1:22" ht="15" customHeight="1" x14ac:dyDescent="0.3">
      <c r="A3419" s="15" t="s">
        <v>40</v>
      </c>
      <c r="B3419" s="16">
        <v>43677</v>
      </c>
      <c r="C3419" s="16">
        <v>43677</v>
      </c>
      <c r="D3419" s="15">
        <f t="shared" si="117"/>
        <v>2019</v>
      </c>
      <c r="E3419" s="15" t="s">
        <v>1166</v>
      </c>
      <c r="F3419" s="15" t="s">
        <v>2440</v>
      </c>
      <c r="G3419" s="15"/>
      <c r="H3419" s="15"/>
      <c r="I3419" s="15"/>
      <c r="J3419" s="18">
        <v>0.5</v>
      </c>
      <c r="K3419" s="15" t="s">
        <v>234</v>
      </c>
      <c r="L3419" s="15" t="s">
        <v>240</v>
      </c>
      <c r="M3419" s="15" t="s">
        <v>14</v>
      </c>
      <c r="N3419" s="15" t="s">
        <v>7452</v>
      </c>
      <c r="O3419" s="15"/>
      <c r="P3419">
        <v>1.06510580442E-4</v>
      </c>
      <c r="Q3419" s="10"/>
      <c r="R3419">
        <f t="shared" si="118"/>
        <v>10.651058044200001</v>
      </c>
      <c r="S3419" s="15">
        <v>2</v>
      </c>
      <c r="T3419">
        <f t="shared" si="116"/>
        <v>10.651058044200001</v>
      </c>
      <c r="U3419" s="15" t="s">
        <v>1559</v>
      </c>
      <c r="V3419" s="15" t="s">
        <v>1560</v>
      </c>
    </row>
    <row r="3420" spans="1:22" ht="15" customHeight="1" x14ac:dyDescent="0.3">
      <c r="A3420" s="15" t="s">
        <v>40</v>
      </c>
      <c r="B3420" s="16">
        <v>43677</v>
      </c>
      <c r="C3420" s="16">
        <v>43677</v>
      </c>
      <c r="D3420" s="15">
        <f t="shared" si="117"/>
        <v>2019</v>
      </c>
      <c r="E3420" s="15" t="s">
        <v>390</v>
      </c>
      <c r="F3420" s="15" t="s">
        <v>2440</v>
      </c>
      <c r="G3420" s="15"/>
      <c r="H3420" s="15"/>
      <c r="I3420" s="15"/>
      <c r="J3420" s="18">
        <v>1</v>
      </c>
      <c r="K3420" s="15" t="s">
        <v>234</v>
      </c>
      <c r="L3420" s="15" t="s">
        <v>252</v>
      </c>
      <c r="M3420" s="15" t="s">
        <v>14</v>
      </c>
      <c r="N3420" s="15" t="s">
        <v>7452</v>
      </c>
      <c r="O3420" s="15"/>
      <c r="P3420">
        <v>1.1534445568E-4</v>
      </c>
      <c r="Q3420" s="10"/>
      <c r="R3420">
        <f t="shared" si="118"/>
        <v>11.534445568000001</v>
      </c>
      <c r="S3420" s="15">
        <v>2</v>
      </c>
      <c r="T3420">
        <f t="shared" si="116"/>
        <v>23.068891136000001</v>
      </c>
      <c r="U3420" s="15" t="s">
        <v>1561</v>
      </c>
      <c r="V3420" s="15" t="s">
        <v>1562</v>
      </c>
    </row>
    <row r="3421" spans="1:22" ht="15" customHeight="1" x14ac:dyDescent="0.3">
      <c r="A3421" s="15" t="s">
        <v>40</v>
      </c>
      <c r="B3421" s="16">
        <v>43677</v>
      </c>
      <c r="C3421" s="16">
        <v>43677</v>
      </c>
      <c r="D3421" s="15">
        <f t="shared" si="117"/>
        <v>2019</v>
      </c>
      <c r="E3421" s="15" t="s">
        <v>390</v>
      </c>
      <c r="F3421" s="15" t="s">
        <v>2440</v>
      </c>
      <c r="G3421" s="15"/>
      <c r="H3421" s="15"/>
      <c r="I3421" s="15"/>
      <c r="J3421" s="18">
        <v>2</v>
      </c>
      <c r="K3421" s="15" t="s">
        <v>234</v>
      </c>
      <c r="L3421" s="15" t="s">
        <v>252</v>
      </c>
      <c r="M3421" s="15" t="s">
        <v>14</v>
      </c>
      <c r="N3421" s="15" t="s">
        <v>7452</v>
      </c>
      <c r="O3421" s="15"/>
      <c r="P3421">
        <v>9.6528755596499995E-5</v>
      </c>
      <c r="Q3421" s="10"/>
      <c r="R3421">
        <f t="shared" si="118"/>
        <v>9.6528755596499991</v>
      </c>
      <c r="S3421" s="15">
        <v>2</v>
      </c>
      <c r="T3421">
        <f t="shared" si="116"/>
        <v>38.611502238599996</v>
      </c>
      <c r="U3421" s="15" t="s">
        <v>1563</v>
      </c>
      <c r="V3421" s="15" t="s">
        <v>1564</v>
      </c>
    </row>
    <row r="3422" spans="1:22" ht="15" customHeight="1" x14ac:dyDescent="0.3">
      <c r="A3422" s="15" t="s">
        <v>40</v>
      </c>
      <c r="B3422" s="16">
        <v>43677</v>
      </c>
      <c r="C3422" s="16">
        <v>43677</v>
      </c>
      <c r="D3422" s="15">
        <f t="shared" si="117"/>
        <v>2019</v>
      </c>
      <c r="E3422" s="15" t="s">
        <v>1166</v>
      </c>
      <c r="F3422" s="15" t="s">
        <v>2440</v>
      </c>
      <c r="G3422" s="15"/>
      <c r="H3422" s="15"/>
      <c r="I3422" s="15"/>
      <c r="J3422" s="18">
        <v>0.5</v>
      </c>
      <c r="K3422" s="15" t="s">
        <v>234</v>
      </c>
      <c r="L3422" s="15" t="s">
        <v>235</v>
      </c>
      <c r="M3422" s="15" t="s">
        <v>14</v>
      </c>
      <c r="N3422" s="15" t="s">
        <v>7451</v>
      </c>
      <c r="O3422" s="15"/>
      <c r="P3422">
        <v>2.6872054979600001E-5</v>
      </c>
      <c r="Q3422" s="10"/>
      <c r="R3422">
        <f t="shared" si="118"/>
        <v>2.68720549796</v>
      </c>
      <c r="S3422" s="15">
        <v>2</v>
      </c>
      <c r="T3422">
        <f t="shared" si="116"/>
        <v>2.68720549796</v>
      </c>
      <c r="U3422" s="15" t="s">
        <v>1565</v>
      </c>
      <c r="V3422" s="15" t="s">
        <v>1566</v>
      </c>
    </row>
    <row r="3423" spans="1:22" ht="15" customHeight="1" x14ac:dyDescent="0.3">
      <c r="A3423" s="15" t="s">
        <v>40</v>
      </c>
      <c r="B3423" s="16">
        <v>43677</v>
      </c>
      <c r="C3423" s="16">
        <v>43677</v>
      </c>
      <c r="D3423" s="15">
        <f t="shared" si="117"/>
        <v>2019</v>
      </c>
      <c r="E3423" s="15" t="s">
        <v>1166</v>
      </c>
      <c r="F3423" s="15" t="s">
        <v>2440</v>
      </c>
      <c r="G3423" s="15"/>
      <c r="H3423" s="15"/>
      <c r="I3423" s="15"/>
      <c r="J3423" s="18">
        <v>0.5</v>
      </c>
      <c r="K3423" s="15" t="s">
        <v>234</v>
      </c>
      <c r="L3423" s="15" t="s">
        <v>240</v>
      </c>
      <c r="M3423" s="15" t="s">
        <v>14</v>
      </c>
      <c r="N3423" s="15" t="s">
        <v>7452</v>
      </c>
      <c r="O3423" s="15"/>
      <c r="P3423">
        <v>9.1920200998599994E-5</v>
      </c>
      <c r="Q3423" s="10"/>
      <c r="R3423">
        <f t="shared" si="118"/>
        <v>9.1920200998599988</v>
      </c>
      <c r="S3423" s="15">
        <v>2</v>
      </c>
      <c r="T3423">
        <f t="shared" si="116"/>
        <v>9.1920200998599988</v>
      </c>
      <c r="U3423" s="15" t="s">
        <v>1567</v>
      </c>
      <c r="V3423" s="15" t="s">
        <v>1568</v>
      </c>
    </row>
    <row r="3424" spans="1:22" ht="15" customHeight="1" x14ac:dyDescent="0.3">
      <c r="A3424" s="15" t="s">
        <v>40</v>
      </c>
      <c r="B3424" s="16">
        <v>43677</v>
      </c>
      <c r="C3424" s="16">
        <v>43677</v>
      </c>
      <c r="D3424" s="15">
        <f t="shared" si="117"/>
        <v>2019</v>
      </c>
      <c r="E3424" s="15" t="s">
        <v>1166</v>
      </c>
      <c r="F3424" s="15" t="s">
        <v>262</v>
      </c>
      <c r="G3424" s="15"/>
      <c r="H3424" s="15"/>
      <c r="I3424" s="15"/>
      <c r="J3424" s="18">
        <v>0.5</v>
      </c>
      <c r="K3424" s="15" t="s">
        <v>234</v>
      </c>
      <c r="L3424" s="15" t="s">
        <v>240</v>
      </c>
      <c r="M3424" s="15" t="s">
        <v>14</v>
      </c>
      <c r="N3424" s="15" t="s">
        <v>7452</v>
      </c>
      <c r="O3424" s="15"/>
      <c r="P3424">
        <v>7.9099558220499999E-5</v>
      </c>
      <c r="Q3424" s="10"/>
      <c r="R3424">
        <f t="shared" si="118"/>
        <v>7.9099558220499997</v>
      </c>
      <c r="S3424" s="15">
        <v>2</v>
      </c>
      <c r="T3424">
        <f t="shared" si="116"/>
        <v>7.9099558220499997</v>
      </c>
      <c r="U3424" s="15" t="s">
        <v>1569</v>
      </c>
      <c r="V3424" s="15" t="s">
        <v>1570</v>
      </c>
    </row>
    <row r="3425" spans="1:22" ht="15" customHeight="1" x14ac:dyDescent="0.3">
      <c r="A3425" s="15" t="s">
        <v>81</v>
      </c>
      <c r="B3425" s="16">
        <v>43678</v>
      </c>
      <c r="C3425" s="16">
        <v>43678</v>
      </c>
      <c r="D3425" s="15">
        <f t="shared" si="117"/>
        <v>2019</v>
      </c>
      <c r="E3425" s="15" t="s">
        <v>41</v>
      </c>
      <c r="F3425" s="15" t="s">
        <v>238</v>
      </c>
      <c r="G3425" s="15"/>
      <c r="H3425" s="15"/>
      <c r="I3425" s="15"/>
      <c r="J3425" s="18">
        <v>2</v>
      </c>
      <c r="K3425" s="15" t="s">
        <v>234</v>
      </c>
      <c r="L3425" s="15" t="s">
        <v>240</v>
      </c>
      <c r="M3425" s="15" t="s">
        <v>14</v>
      </c>
      <c r="N3425" s="15" t="s">
        <v>7453</v>
      </c>
      <c r="O3425" s="15"/>
      <c r="P3425">
        <v>4.5536901284000002E-4</v>
      </c>
      <c r="Q3425" s="10"/>
      <c r="R3425">
        <f t="shared" si="118"/>
        <v>45.536901284000002</v>
      </c>
      <c r="S3425" s="15">
        <v>2</v>
      </c>
      <c r="T3425">
        <f t="shared" si="116"/>
        <v>182.14760513600001</v>
      </c>
      <c r="U3425" s="15" t="s">
        <v>1571</v>
      </c>
      <c r="V3425" s="15" t="s">
        <v>1572</v>
      </c>
    </row>
    <row r="3426" spans="1:22" ht="15" customHeight="1" x14ac:dyDescent="0.3">
      <c r="A3426" s="15" t="s">
        <v>81</v>
      </c>
      <c r="B3426" s="16">
        <v>43678</v>
      </c>
      <c r="C3426" s="16">
        <v>43678</v>
      </c>
      <c r="D3426" s="15">
        <f t="shared" si="117"/>
        <v>2019</v>
      </c>
      <c r="E3426" s="15" t="s">
        <v>41</v>
      </c>
      <c r="F3426" s="15" t="s">
        <v>238</v>
      </c>
      <c r="G3426" s="15"/>
      <c r="H3426" s="15"/>
      <c r="I3426" s="15"/>
      <c r="J3426" s="18">
        <v>5</v>
      </c>
      <c r="K3426" s="15" t="s">
        <v>234</v>
      </c>
      <c r="L3426" s="15" t="s">
        <v>245</v>
      </c>
      <c r="M3426" s="15" t="s">
        <v>14</v>
      </c>
      <c r="N3426" s="15" t="s">
        <v>7453</v>
      </c>
      <c r="O3426" s="15"/>
      <c r="P3426">
        <v>3.81327052356E-4</v>
      </c>
      <c r="Q3426" s="10"/>
      <c r="R3426">
        <f t="shared" si="118"/>
        <v>38.1327052356</v>
      </c>
      <c r="S3426" s="15">
        <v>2</v>
      </c>
      <c r="T3426">
        <f t="shared" si="116"/>
        <v>381.32705235599997</v>
      </c>
      <c r="U3426" s="15" t="s">
        <v>1573</v>
      </c>
      <c r="V3426" s="15" t="s">
        <v>1574</v>
      </c>
    </row>
    <row r="3427" spans="1:22" ht="15" customHeight="1" x14ac:dyDescent="0.3">
      <c r="A3427" s="15" t="s">
        <v>84</v>
      </c>
      <c r="B3427" s="16">
        <v>43684</v>
      </c>
      <c r="C3427" s="16">
        <v>43684</v>
      </c>
      <c r="D3427" s="15">
        <f t="shared" si="117"/>
        <v>2019</v>
      </c>
      <c r="E3427" s="15" t="s">
        <v>390</v>
      </c>
      <c r="F3427" s="15" t="s">
        <v>238</v>
      </c>
      <c r="G3427" s="15"/>
      <c r="H3427" s="15"/>
      <c r="I3427" s="15"/>
      <c r="J3427" s="18">
        <v>10</v>
      </c>
      <c r="K3427" s="15" t="s">
        <v>234</v>
      </c>
      <c r="L3427" s="15" t="s">
        <v>252</v>
      </c>
      <c r="M3427" s="15" t="s">
        <v>14</v>
      </c>
      <c r="N3427" s="15" t="s">
        <v>7453</v>
      </c>
      <c r="O3427" s="15"/>
      <c r="P3427">
        <v>3.0516083059599998E-4</v>
      </c>
      <c r="Q3427" s="10"/>
      <c r="R3427">
        <f t="shared" si="118"/>
        <v>30.516083059599996</v>
      </c>
      <c r="S3427" s="15">
        <v>2</v>
      </c>
      <c r="T3427">
        <f t="shared" si="116"/>
        <v>610.32166119199997</v>
      </c>
      <c r="U3427" s="15" t="s">
        <v>1575</v>
      </c>
      <c r="V3427" s="15" t="s">
        <v>1576</v>
      </c>
    </row>
    <row r="3428" spans="1:22" ht="15" customHeight="1" x14ac:dyDescent="0.3">
      <c r="A3428" s="15" t="s">
        <v>84</v>
      </c>
      <c r="B3428" s="16">
        <v>43684</v>
      </c>
      <c r="C3428" s="16">
        <v>43684</v>
      </c>
      <c r="D3428" s="15">
        <f t="shared" si="117"/>
        <v>2019</v>
      </c>
      <c r="E3428" s="15" t="s">
        <v>390</v>
      </c>
      <c r="F3428" s="15" t="s">
        <v>238</v>
      </c>
      <c r="G3428" s="15"/>
      <c r="H3428" s="15"/>
      <c r="I3428" s="15"/>
      <c r="J3428" s="18">
        <v>10</v>
      </c>
      <c r="K3428" s="15" t="s">
        <v>234</v>
      </c>
      <c r="L3428" s="15" t="s">
        <v>252</v>
      </c>
      <c r="M3428" s="15" t="s">
        <v>14</v>
      </c>
      <c r="N3428" s="15" t="s">
        <v>7453</v>
      </c>
      <c r="O3428" s="15"/>
      <c r="P3428">
        <v>2.5279346218800002E-4</v>
      </c>
      <c r="Q3428" s="10"/>
      <c r="R3428">
        <f t="shared" si="118"/>
        <v>25.279346218800001</v>
      </c>
      <c r="S3428" s="15">
        <v>2</v>
      </c>
      <c r="T3428">
        <f t="shared" si="116"/>
        <v>505.58692437600001</v>
      </c>
      <c r="U3428" s="15" t="s">
        <v>1577</v>
      </c>
      <c r="V3428" s="15" t="s">
        <v>1578</v>
      </c>
    </row>
    <row r="3429" spans="1:22" ht="15" customHeight="1" x14ac:dyDescent="0.3">
      <c r="A3429" s="15" t="s">
        <v>84</v>
      </c>
      <c r="B3429" s="16">
        <v>43684</v>
      </c>
      <c r="C3429" s="16">
        <v>43684</v>
      </c>
      <c r="D3429" s="15">
        <f t="shared" si="117"/>
        <v>2019</v>
      </c>
      <c r="E3429" s="15" t="s">
        <v>390</v>
      </c>
      <c r="F3429" s="15" t="s">
        <v>238</v>
      </c>
      <c r="G3429" s="15"/>
      <c r="H3429" s="15"/>
      <c r="I3429" s="15"/>
      <c r="J3429" s="18">
        <v>10</v>
      </c>
      <c r="K3429" s="15" t="s">
        <v>234</v>
      </c>
      <c r="L3429" s="15" t="s">
        <v>252</v>
      </c>
      <c r="M3429" s="15" t="s">
        <v>14</v>
      </c>
      <c r="N3429" s="15" t="s">
        <v>7453</v>
      </c>
      <c r="O3429" s="15"/>
      <c r="P3429">
        <v>7.2438654388700004E-4</v>
      </c>
      <c r="Q3429" s="10"/>
      <c r="R3429">
        <f t="shared" si="118"/>
        <v>72.438654388700002</v>
      </c>
      <c r="S3429" s="15">
        <v>2</v>
      </c>
      <c r="T3429">
        <f t="shared" si="116"/>
        <v>1448.773087774</v>
      </c>
      <c r="U3429" s="15" t="s">
        <v>1579</v>
      </c>
      <c r="V3429" s="15" t="s">
        <v>1580</v>
      </c>
    </row>
    <row r="3430" spans="1:22" ht="15" customHeight="1" x14ac:dyDescent="0.3">
      <c r="A3430" s="15" t="s">
        <v>84</v>
      </c>
      <c r="B3430" s="16">
        <v>43684</v>
      </c>
      <c r="C3430" s="16">
        <v>43684</v>
      </c>
      <c r="D3430" s="15">
        <f t="shared" si="117"/>
        <v>2019</v>
      </c>
      <c r="E3430" s="15" t="s">
        <v>390</v>
      </c>
      <c r="F3430" s="15" t="s">
        <v>257</v>
      </c>
      <c r="G3430" s="15"/>
      <c r="H3430" s="15"/>
      <c r="I3430" s="15"/>
      <c r="J3430" s="18">
        <v>5</v>
      </c>
      <c r="K3430" s="15" t="s">
        <v>234</v>
      </c>
      <c r="L3430" s="15" t="s">
        <v>587</v>
      </c>
      <c r="M3430" s="15" t="s">
        <v>14</v>
      </c>
      <c r="N3430" s="15" t="s">
        <v>7453</v>
      </c>
      <c r="O3430" s="15"/>
      <c r="P3430">
        <v>2.0504609904200001E-4</v>
      </c>
      <c r="Q3430" s="10"/>
      <c r="R3430">
        <f t="shared" si="118"/>
        <v>20.504609904200002</v>
      </c>
      <c r="S3430" s="15">
        <v>2</v>
      </c>
      <c r="T3430">
        <f t="shared" si="116"/>
        <v>205.04609904200004</v>
      </c>
      <c r="U3430" s="15" t="s">
        <v>1581</v>
      </c>
      <c r="V3430" s="15" t="s">
        <v>1582</v>
      </c>
    </row>
    <row r="3431" spans="1:22" ht="15" customHeight="1" x14ac:dyDescent="0.3">
      <c r="A3431" s="15" t="s">
        <v>46</v>
      </c>
      <c r="B3431" s="16">
        <v>43671</v>
      </c>
      <c r="C3431" s="16">
        <v>43671</v>
      </c>
      <c r="D3431" s="15">
        <f t="shared" si="117"/>
        <v>2019</v>
      </c>
      <c r="E3431" s="15" t="s">
        <v>342</v>
      </c>
      <c r="F3431" s="15" t="s">
        <v>238</v>
      </c>
      <c r="G3431" s="15"/>
      <c r="H3431" s="15"/>
      <c r="I3431" s="15"/>
      <c r="J3431" s="18">
        <v>3</v>
      </c>
      <c r="K3431" s="15" t="s">
        <v>234</v>
      </c>
      <c r="L3431" s="15" t="s">
        <v>235</v>
      </c>
      <c r="M3431" s="15" t="s">
        <v>14</v>
      </c>
      <c r="N3431" s="15" t="s">
        <v>7452</v>
      </c>
      <c r="O3431" s="15"/>
      <c r="P3431">
        <v>2.0522759083999999E-4</v>
      </c>
      <c r="Q3431" s="10"/>
      <c r="R3431">
        <f t="shared" si="118"/>
        <v>20.522759084</v>
      </c>
      <c r="S3431" s="15">
        <v>2</v>
      </c>
      <c r="T3431">
        <f t="shared" si="116"/>
        <v>123.136554504</v>
      </c>
      <c r="U3431" s="15" t="s">
        <v>1583</v>
      </c>
      <c r="V3431" s="15" t="s">
        <v>1584</v>
      </c>
    </row>
    <row r="3432" spans="1:22" ht="15" customHeight="1" x14ac:dyDescent="0.3">
      <c r="A3432" s="15" t="s">
        <v>46</v>
      </c>
      <c r="B3432" s="16">
        <v>43671</v>
      </c>
      <c r="C3432" s="16">
        <v>43671</v>
      </c>
      <c r="D3432" s="15">
        <f t="shared" si="117"/>
        <v>2019</v>
      </c>
      <c r="E3432" s="15" t="s">
        <v>1585</v>
      </c>
      <c r="F3432" s="15" t="s">
        <v>329</v>
      </c>
      <c r="G3432" s="15"/>
      <c r="H3432" s="15"/>
      <c r="I3432" s="15"/>
      <c r="J3432" s="18">
        <v>0.5</v>
      </c>
      <c r="K3432" s="15" t="s">
        <v>234</v>
      </c>
      <c r="L3432" s="15" t="s">
        <v>330</v>
      </c>
      <c r="M3432" s="15" t="s">
        <v>14</v>
      </c>
      <c r="N3432" s="15" t="s">
        <v>7451</v>
      </c>
      <c r="O3432" s="15"/>
      <c r="P3432">
        <v>3.8908453811500003E-5</v>
      </c>
      <c r="Q3432" s="10"/>
      <c r="R3432">
        <f t="shared" si="118"/>
        <v>3.8908453811500001</v>
      </c>
      <c r="S3432" s="15">
        <v>2</v>
      </c>
      <c r="T3432">
        <f t="shared" si="116"/>
        <v>3.8908453811500001</v>
      </c>
      <c r="U3432" s="15" t="s">
        <v>1586</v>
      </c>
      <c r="V3432" s="15" t="s">
        <v>1587</v>
      </c>
    </row>
    <row r="3433" spans="1:22" ht="15" customHeight="1" x14ac:dyDescent="0.3">
      <c r="A3433" s="15" t="s">
        <v>46</v>
      </c>
      <c r="B3433" s="16">
        <v>43671</v>
      </c>
      <c r="C3433" s="16">
        <v>43671</v>
      </c>
      <c r="D3433" s="15">
        <f t="shared" si="117"/>
        <v>2019</v>
      </c>
      <c r="E3433" s="15" t="s">
        <v>166</v>
      </c>
      <c r="F3433" s="15" t="s">
        <v>238</v>
      </c>
      <c r="G3433" s="15"/>
      <c r="H3433" s="15"/>
      <c r="I3433" s="15"/>
      <c r="J3433" s="18">
        <v>2</v>
      </c>
      <c r="K3433" s="15" t="s">
        <v>234</v>
      </c>
      <c r="L3433" s="15" t="s">
        <v>240</v>
      </c>
      <c r="M3433" s="15" t="s">
        <v>14</v>
      </c>
      <c r="N3433" s="15" t="s">
        <v>7452</v>
      </c>
      <c r="O3433" s="15"/>
      <c r="P3433">
        <v>5.9538978262500003E-5</v>
      </c>
      <c r="Q3433" s="10"/>
      <c r="R3433">
        <f t="shared" si="118"/>
        <v>5.9538978262500004</v>
      </c>
      <c r="S3433" s="15">
        <v>2</v>
      </c>
      <c r="T3433">
        <f t="shared" si="116"/>
        <v>23.815591305000002</v>
      </c>
      <c r="U3433" s="15" t="s">
        <v>1588</v>
      </c>
      <c r="V3433" s="15" t="s">
        <v>1589</v>
      </c>
    </row>
    <row r="3434" spans="1:22" ht="15" customHeight="1" x14ac:dyDescent="0.3">
      <c r="A3434" s="15" t="s">
        <v>46</v>
      </c>
      <c r="B3434" s="16">
        <v>43672</v>
      </c>
      <c r="C3434" s="16">
        <v>43672</v>
      </c>
      <c r="D3434" s="15">
        <f t="shared" si="117"/>
        <v>2019</v>
      </c>
      <c r="E3434" s="15" t="s">
        <v>41</v>
      </c>
      <c r="F3434" s="15" t="s">
        <v>238</v>
      </c>
      <c r="G3434" s="15"/>
      <c r="H3434" s="15"/>
      <c r="I3434" s="15"/>
      <c r="J3434" s="18">
        <v>3</v>
      </c>
      <c r="K3434" s="15" t="s">
        <v>234</v>
      </c>
      <c r="L3434" s="15" t="s">
        <v>252</v>
      </c>
      <c r="M3434" s="15" t="s">
        <v>14</v>
      </c>
      <c r="N3434" s="15" t="s">
        <v>7453</v>
      </c>
      <c r="O3434" s="15"/>
      <c r="P3434">
        <v>9.5534798460600003E-5</v>
      </c>
      <c r="Q3434" s="10"/>
      <c r="R3434">
        <f t="shared" si="118"/>
        <v>9.5534798460600001</v>
      </c>
      <c r="S3434" s="15">
        <v>2</v>
      </c>
      <c r="T3434">
        <f t="shared" si="116"/>
        <v>57.320879076360001</v>
      </c>
      <c r="U3434" s="15" t="s">
        <v>1590</v>
      </c>
      <c r="V3434" s="15" t="s">
        <v>1591</v>
      </c>
    </row>
    <row r="3435" spans="1:22" ht="15" customHeight="1" x14ac:dyDescent="0.3">
      <c r="A3435" s="15" t="s">
        <v>46</v>
      </c>
      <c r="B3435" s="16">
        <v>43672</v>
      </c>
      <c r="C3435" s="16">
        <v>43672</v>
      </c>
      <c r="D3435" s="15">
        <f t="shared" si="117"/>
        <v>2019</v>
      </c>
      <c r="E3435" s="15" t="s">
        <v>41</v>
      </c>
      <c r="F3435" s="15" t="s">
        <v>329</v>
      </c>
      <c r="G3435" s="15"/>
      <c r="H3435" s="15"/>
      <c r="I3435" s="15"/>
      <c r="J3435" s="18">
        <v>1</v>
      </c>
      <c r="K3435" s="15" t="s">
        <v>234</v>
      </c>
      <c r="L3435" s="15" t="s">
        <v>235</v>
      </c>
      <c r="M3435" s="15" t="s">
        <v>14</v>
      </c>
      <c r="N3435" s="15" t="s">
        <v>7452</v>
      </c>
      <c r="O3435" s="15"/>
      <c r="P3435">
        <v>2.5636232837800003E-4</v>
      </c>
      <c r="Q3435" s="10"/>
      <c r="R3435">
        <f t="shared" si="118"/>
        <v>25.636232837800002</v>
      </c>
      <c r="S3435" s="15">
        <v>2</v>
      </c>
      <c r="T3435">
        <f t="shared" si="116"/>
        <v>51.272465675600003</v>
      </c>
      <c r="U3435" s="15" t="s">
        <v>1592</v>
      </c>
      <c r="V3435" s="15" t="s">
        <v>1593</v>
      </c>
    </row>
    <row r="3436" spans="1:22" ht="15" customHeight="1" x14ac:dyDescent="0.3">
      <c r="A3436" s="15" t="s">
        <v>46</v>
      </c>
      <c r="B3436" s="16">
        <v>43672</v>
      </c>
      <c r="C3436" s="16">
        <v>43672</v>
      </c>
      <c r="D3436" s="15">
        <f t="shared" si="117"/>
        <v>2019</v>
      </c>
      <c r="E3436" s="15" t="s">
        <v>1166</v>
      </c>
      <c r="F3436" s="15" t="s">
        <v>238</v>
      </c>
      <c r="G3436" s="15"/>
      <c r="H3436" s="15"/>
      <c r="I3436" s="15"/>
      <c r="J3436" s="18">
        <v>1</v>
      </c>
      <c r="K3436" s="15" t="s">
        <v>234</v>
      </c>
      <c r="L3436" s="15" t="s">
        <v>240</v>
      </c>
      <c r="M3436" s="15" t="s">
        <v>14</v>
      </c>
      <c r="N3436" s="15" t="s">
        <v>7452</v>
      </c>
      <c r="O3436" s="15"/>
      <c r="P3436">
        <v>1.8295557200900001E-4</v>
      </c>
      <c r="Q3436" s="10"/>
      <c r="R3436">
        <f t="shared" si="118"/>
        <v>18.295557200899999</v>
      </c>
      <c r="S3436" s="15">
        <v>2</v>
      </c>
      <c r="T3436">
        <f t="shared" ref="T3436:T3499" si="119">J3436*R3436*S3436</f>
        <v>36.591114401799999</v>
      </c>
      <c r="U3436" s="15" t="s">
        <v>1594</v>
      </c>
      <c r="V3436" s="15" t="s">
        <v>1595</v>
      </c>
    </row>
    <row r="3437" spans="1:22" ht="15" customHeight="1" x14ac:dyDescent="0.3">
      <c r="A3437" s="15" t="s">
        <v>46</v>
      </c>
      <c r="B3437" s="16">
        <v>43675</v>
      </c>
      <c r="C3437" s="16">
        <v>43675</v>
      </c>
      <c r="D3437" s="15">
        <f t="shared" si="117"/>
        <v>2019</v>
      </c>
      <c r="E3437" s="15" t="s">
        <v>288</v>
      </c>
      <c r="F3437" s="15" t="s">
        <v>238</v>
      </c>
      <c r="G3437" s="15" t="s">
        <v>944</v>
      </c>
      <c r="H3437" s="15"/>
      <c r="I3437" s="15"/>
      <c r="J3437" s="18">
        <v>10</v>
      </c>
      <c r="K3437" s="15" t="s">
        <v>234</v>
      </c>
      <c r="L3437" s="15" t="s">
        <v>252</v>
      </c>
      <c r="M3437" s="15" t="s">
        <v>14</v>
      </c>
      <c r="N3437" s="15" t="s">
        <v>7453</v>
      </c>
      <c r="O3437" s="15"/>
      <c r="P3437">
        <v>4.9016106755099998E-4</v>
      </c>
      <c r="Q3437" s="10"/>
      <c r="R3437">
        <f t="shared" si="118"/>
        <v>49.016106755099997</v>
      </c>
      <c r="S3437" s="15">
        <v>2</v>
      </c>
      <c r="T3437">
        <f t="shared" si="119"/>
        <v>980.32213510199995</v>
      </c>
      <c r="U3437" s="15" t="s">
        <v>1596</v>
      </c>
      <c r="V3437" s="15" t="s">
        <v>1597</v>
      </c>
    </row>
    <row r="3438" spans="1:22" ht="15" customHeight="1" x14ac:dyDescent="0.3">
      <c r="A3438" s="15" t="s">
        <v>46</v>
      </c>
      <c r="B3438" s="16">
        <v>43675</v>
      </c>
      <c r="C3438" s="16">
        <v>43675</v>
      </c>
      <c r="D3438" s="15">
        <f t="shared" si="117"/>
        <v>2019</v>
      </c>
      <c r="E3438" s="15" t="s">
        <v>288</v>
      </c>
      <c r="F3438" s="15" t="s">
        <v>238</v>
      </c>
      <c r="G3438" s="15" t="s">
        <v>944</v>
      </c>
      <c r="H3438" s="15"/>
      <c r="I3438" s="15"/>
      <c r="J3438" s="18">
        <v>5</v>
      </c>
      <c r="K3438" s="15" t="s">
        <v>234</v>
      </c>
      <c r="L3438" s="15" t="s">
        <v>252</v>
      </c>
      <c r="M3438" s="15" t="s">
        <v>14</v>
      </c>
      <c r="N3438" s="15" t="s">
        <v>7453</v>
      </c>
      <c r="O3438" s="15"/>
      <c r="P3438">
        <v>3.3094108380200002E-4</v>
      </c>
      <c r="Q3438" s="10"/>
      <c r="R3438">
        <f t="shared" si="118"/>
        <v>33.094108380200005</v>
      </c>
      <c r="S3438" s="15">
        <v>2</v>
      </c>
      <c r="T3438">
        <f t="shared" si="119"/>
        <v>330.94108380200004</v>
      </c>
      <c r="U3438" s="15" t="s">
        <v>1598</v>
      </c>
      <c r="V3438" s="15" t="s">
        <v>1599</v>
      </c>
    </row>
    <row r="3439" spans="1:22" ht="15" customHeight="1" x14ac:dyDescent="0.3">
      <c r="A3439" s="15" t="s">
        <v>46</v>
      </c>
      <c r="B3439" s="16">
        <v>43675</v>
      </c>
      <c r="C3439" s="16">
        <v>43675</v>
      </c>
      <c r="D3439" s="15">
        <f t="shared" si="117"/>
        <v>2019</v>
      </c>
      <c r="E3439" s="15" t="s">
        <v>288</v>
      </c>
      <c r="F3439" s="15" t="s">
        <v>329</v>
      </c>
      <c r="G3439" s="15" t="s">
        <v>944</v>
      </c>
      <c r="H3439" s="15"/>
      <c r="I3439" s="15"/>
      <c r="J3439" s="18">
        <v>5</v>
      </c>
      <c r="K3439" s="15" t="s">
        <v>234</v>
      </c>
      <c r="L3439" s="15" t="s">
        <v>252</v>
      </c>
      <c r="M3439" s="15" t="s">
        <v>14</v>
      </c>
      <c r="N3439" s="15" t="s">
        <v>7452</v>
      </c>
      <c r="O3439" s="15"/>
      <c r="P3439">
        <v>1.1933913306599999E-4</v>
      </c>
      <c r="Q3439" s="10"/>
      <c r="R3439">
        <f t="shared" si="118"/>
        <v>11.933913306599999</v>
      </c>
      <c r="S3439" s="15">
        <v>2</v>
      </c>
      <c r="T3439">
        <f t="shared" si="119"/>
        <v>119.33913306599999</v>
      </c>
      <c r="U3439" s="15" t="s">
        <v>1600</v>
      </c>
      <c r="V3439" s="15" t="s">
        <v>1601</v>
      </c>
    </row>
    <row r="3440" spans="1:22" ht="15" customHeight="1" x14ac:dyDescent="0.3">
      <c r="A3440" s="15" t="s">
        <v>46</v>
      </c>
      <c r="B3440" s="16">
        <v>43675</v>
      </c>
      <c r="C3440" s="16">
        <v>43675</v>
      </c>
      <c r="D3440" s="15">
        <f t="shared" si="117"/>
        <v>2019</v>
      </c>
      <c r="E3440" s="15" t="s">
        <v>288</v>
      </c>
      <c r="F3440" s="15" t="s">
        <v>238</v>
      </c>
      <c r="G3440" s="15" t="s">
        <v>944</v>
      </c>
      <c r="H3440" s="15"/>
      <c r="I3440" s="15"/>
      <c r="J3440" s="18">
        <v>4</v>
      </c>
      <c r="K3440" s="15" t="s">
        <v>234</v>
      </c>
      <c r="L3440" s="15" t="s">
        <v>252</v>
      </c>
      <c r="M3440" s="15" t="s">
        <v>14</v>
      </c>
      <c r="N3440" s="15" t="s">
        <v>7453</v>
      </c>
      <c r="O3440" s="15"/>
      <c r="P3440">
        <v>1.02966463278E-4</v>
      </c>
      <c r="Q3440" s="10"/>
      <c r="R3440">
        <f t="shared" si="118"/>
        <v>10.2966463278</v>
      </c>
      <c r="S3440" s="15">
        <v>2</v>
      </c>
      <c r="T3440">
        <f t="shared" si="119"/>
        <v>82.373170622399996</v>
      </c>
      <c r="U3440" s="15" t="s">
        <v>1602</v>
      </c>
      <c r="V3440" s="15" t="s">
        <v>1603</v>
      </c>
    </row>
    <row r="3441" spans="1:22" ht="15" customHeight="1" x14ac:dyDescent="0.3">
      <c r="A3441" s="15" t="s">
        <v>46</v>
      </c>
      <c r="B3441" s="16">
        <v>43675</v>
      </c>
      <c r="C3441" s="16">
        <v>43675</v>
      </c>
      <c r="D3441" s="15">
        <f t="shared" si="117"/>
        <v>2019</v>
      </c>
      <c r="E3441" s="15" t="s">
        <v>288</v>
      </c>
      <c r="F3441" s="15" t="s">
        <v>329</v>
      </c>
      <c r="G3441" s="15" t="s">
        <v>944</v>
      </c>
      <c r="H3441" s="15"/>
      <c r="I3441" s="15"/>
      <c r="J3441" s="18">
        <v>10</v>
      </c>
      <c r="K3441" s="15" t="s">
        <v>234</v>
      </c>
      <c r="L3441" s="15" t="s">
        <v>252</v>
      </c>
      <c r="M3441" s="15" t="s">
        <v>14</v>
      </c>
      <c r="N3441" s="15" t="s">
        <v>7453</v>
      </c>
      <c r="O3441" s="15"/>
      <c r="P3441">
        <v>1.8143256953999999E-4</v>
      </c>
      <c r="Q3441" s="10"/>
      <c r="R3441">
        <f t="shared" si="118"/>
        <v>18.143256953999998</v>
      </c>
      <c r="S3441" s="15">
        <v>2</v>
      </c>
      <c r="T3441">
        <f t="shared" si="119"/>
        <v>362.86513907999995</v>
      </c>
      <c r="U3441" s="15" t="s">
        <v>1604</v>
      </c>
      <c r="V3441" s="15" t="s">
        <v>1605</v>
      </c>
    </row>
    <row r="3442" spans="1:22" ht="15" customHeight="1" x14ac:dyDescent="0.3">
      <c r="A3442" s="15" t="s">
        <v>46</v>
      </c>
      <c r="B3442" s="16">
        <v>43675</v>
      </c>
      <c r="C3442" s="16">
        <v>43675</v>
      </c>
      <c r="D3442" s="15">
        <f t="shared" si="117"/>
        <v>2019</v>
      </c>
      <c r="E3442" s="15" t="s">
        <v>288</v>
      </c>
      <c r="F3442" s="15" t="s">
        <v>329</v>
      </c>
      <c r="G3442" s="15" t="s">
        <v>944</v>
      </c>
      <c r="H3442" s="15"/>
      <c r="I3442" s="15"/>
      <c r="J3442" s="18">
        <v>2</v>
      </c>
      <c r="K3442" s="15" t="s">
        <v>234</v>
      </c>
      <c r="L3442" s="15" t="s">
        <v>252</v>
      </c>
      <c r="M3442" s="15" t="s">
        <v>14</v>
      </c>
      <c r="N3442" s="15" t="s">
        <v>7452</v>
      </c>
      <c r="O3442" s="15"/>
      <c r="P3442">
        <v>1.00458712141E-4</v>
      </c>
      <c r="Q3442" s="10"/>
      <c r="R3442">
        <f t="shared" si="118"/>
        <v>10.0458712141</v>
      </c>
      <c r="S3442" s="15">
        <v>2</v>
      </c>
      <c r="T3442">
        <f t="shared" si="119"/>
        <v>40.1834848564</v>
      </c>
      <c r="U3442" s="15" t="s">
        <v>1606</v>
      </c>
      <c r="V3442" s="15" t="s">
        <v>1607</v>
      </c>
    </row>
    <row r="3443" spans="1:22" ht="15" customHeight="1" x14ac:dyDescent="0.3">
      <c r="A3443" s="15" t="s">
        <v>46</v>
      </c>
      <c r="B3443" s="16">
        <v>43675</v>
      </c>
      <c r="C3443" s="16">
        <v>43675</v>
      </c>
      <c r="D3443" s="15">
        <f t="shared" si="117"/>
        <v>2019</v>
      </c>
      <c r="E3443" s="15" t="s">
        <v>288</v>
      </c>
      <c r="F3443" s="15" t="s">
        <v>301</v>
      </c>
      <c r="G3443" s="15" t="s">
        <v>944</v>
      </c>
      <c r="H3443" s="15"/>
      <c r="I3443" s="15"/>
      <c r="J3443" s="18">
        <v>2</v>
      </c>
      <c r="K3443" s="15" t="s">
        <v>239</v>
      </c>
      <c r="L3443" s="15" t="s">
        <v>240</v>
      </c>
      <c r="M3443" s="15" t="s">
        <v>14</v>
      </c>
      <c r="N3443" s="15" t="s">
        <v>7451</v>
      </c>
      <c r="O3443" s="15"/>
      <c r="P3443">
        <v>4.8881676648800001E-5</v>
      </c>
      <c r="Q3443" s="10"/>
      <c r="R3443">
        <f t="shared" si="118"/>
        <v>4.8881676648800001</v>
      </c>
      <c r="S3443" s="15">
        <v>1</v>
      </c>
      <c r="T3443">
        <f t="shared" si="119"/>
        <v>9.7763353297600002</v>
      </c>
      <c r="U3443" s="15" t="s">
        <v>1608</v>
      </c>
      <c r="V3443" s="15" t="s">
        <v>1609</v>
      </c>
    </row>
    <row r="3444" spans="1:22" ht="15" customHeight="1" x14ac:dyDescent="0.3">
      <c r="A3444" s="15" t="s">
        <v>46</v>
      </c>
      <c r="B3444" s="16">
        <v>43675</v>
      </c>
      <c r="C3444" s="16">
        <v>43675</v>
      </c>
      <c r="D3444" s="15">
        <f t="shared" si="117"/>
        <v>2019</v>
      </c>
      <c r="E3444" s="15" t="s">
        <v>288</v>
      </c>
      <c r="F3444" s="15" t="s">
        <v>360</v>
      </c>
      <c r="G3444" s="15" t="s">
        <v>944</v>
      </c>
      <c r="H3444" s="15"/>
      <c r="I3444" s="15"/>
      <c r="J3444" s="18">
        <v>1</v>
      </c>
      <c r="K3444" s="15" t="s">
        <v>234</v>
      </c>
      <c r="L3444" s="15" t="s">
        <v>240</v>
      </c>
      <c r="M3444" s="15" t="s">
        <v>14</v>
      </c>
      <c r="N3444" s="15" t="s">
        <v>7451</v>
      </c>
      <c r="O3444" s="15"/>
      <c r="P3444">
        <v>6.3888125672900006E-5</v>
      </c>
      <c r="Q3444" s="10"/>
      <c r="R3444">
        <f t="shared" si="118"/>
        <v>6.3888125672900005</v>
      </c>
      <c r="S3444" s="15">
        <v>2</v>
      </c>
      <c r="T3444">
        <f t="shared" si="119"/>
        <v>12.777625134580001</v>
      </c>
      <c r="U3444" s="15" t="s">
        <v>1610</v>
      </c>
      <c r="V3444" s="15" t="s">
        <v>1611</v>
      </c>
    </row>
    <row r="3445" spans="1:22" ht="15" customHeight="1" x14ac:dyDescent="0.3">
      <c r="A3445" s="15" t="s">
        <v>64</v>
      </c>
      <c r="B3445" s="16">
        <v>43697</v>
      </c>
      <c r="C3445" s="16">
        <v>43697</v>
      </c>
      <c r="D3445" s="15">
        <f t="shared" si="117"/>
        <v>2019</v>
      </c>
      <c r="E3445" s="15" t="s">
        <v>41</v>
      </c>
      <c r="F3445" s="15" t="s">
        <v>238</v>
      </c>
      <c r="G3445" s="15"/>
      <c r="H3445" s="15"/>
      <c r="I3445" s="15"/>
      <c r="J3445" s="18">
        <v>5</v>
      </c>
      <c r="K3445" s="15" t="s">
        <v>263</v>
      </c>
      <c r="L3445" s="15" t="s">
        <v>252</v>
      </c>
      <c r="M3445" s="15" t="s">
        <v>14</v>
      </c>
      <c r="N3445" s="15" t="s">
        <v>7453</v>
      </c>
      <c r="O3445" s="15"/>
      <c r="P3445">
        <v>2.4963259056699999E-4</v>
      </c>
      <c r="Q3445" s="10"/>
      <c r="R3445">
        <f t="shared" si="118"/>
        <v>24.9632590567</v>
      </c>
      <c r="S3445" s="15">
        <v>1</v>
      </c>
      <c r="T3445">
        <f t="shared" si="119"/>
        <v>124.8162952835</v>
      </c>
      <c r="U3445" s="15" t="s">
        <v>1612</v>
      </c>
      <c r="V3445" s="15" t="s">
        <v>1613</v>
      </c>
    </row>
    <row r="3446" spans="1:22" ht="15" customHeight="1" x14ac:dyDescent="0.3">
      <c r="A3446" s="15" t="s">
        <v>64</v>
      </c>
      <c r="B3446" s="16">
        <v>43697</v>
      </c>
      <c r="C3446" s="16">
        <v>43697</v>
      </c>
      <c r="D3446" s="15">
        <f t="shared" si="117"/>
        <v>2019</v>
      </c>
      <c r="E3446" s="15" t="s">
        <v>41</v>
      </c>
      <c r="F3446" s="15" t="s">
        <v>238</v>
      </c>
      <c r="G3446" s="15"/>
      <c r="H3446" s="15"/>
      <c r="I3446" s="15"/>
      <c r="J3446" s="18">
        <v>5</v>
      </c>
      <c r="K3446" s="15" t="s">
        <v>234</v>
      </c>
      <c r="L3446" s="15" t="s">
        <v>252</v>
      </c>
      <c r="M3446" s="15" t="s">
        <v>14</v>
      </c>
      <c r="N3446" s="15" t="s">
        <v>7453</v>
      </c>
      <c r="O3446" s="15"/>
      <c r="P3446">
        <v>2.2204799014E-4</v>
      </c>
      <c r="Q3446" s="10"/>
      <c r="R3446">
        <f t="shared" si="118"/>
        <v>22.204799013999999</v>
      </c>
      <c r="S3446" s="15">
        <v>2</v>
      </c>
      <c r="T3446">
        <f t="shared" si="119"/>
        <v>222.04799014</v>
      </c>
      <c r="U3446" s="15" t="s">
        <v>1614</v>
      </c>
      <c r="V3446" s="15" t="s">
        <v>1615</v>
      </c>
    </row>
    <row r="3447" spans="1:22" ht="15" customHeight="1" x14ac:dyDescent="0.3">
      <c r="A3447" s="15" t="s">
        <v>64</v>
      </c>
      <c r="B3447" s="16">
        <v>43697</v>
      </c>
      <c r="C3447" s="16">
        <v>43697</v>
      </c>
      <c r="D3447" s="15">
        <f t="shared" si="117"/>
        <v>2019</v>
      </c>
      <c r="E3447" s="15" t="s">
        <v>41</v>
      </c>
      <c r="F3447" s="15" t="s">
        <v>238</v>
      </c>
      <c r="G3447" s="15"/>
      <c r="H3447" s="15"/>
      <c r="I3447" s="15"/>
      <c r="J3447" s="18">
        <v>5</v>
      </c>
      <c r="K3447" s="15" t="s">
        <v>234</v>
      </c>
      <c r="L3447" s="15" t="s">
        <v>252</v>
      </c>
      <c r="M3447" s="15" t="s">
        <v>14</v>
      </c>
      <c r="N3447" s="15" t="s">
        <v>7453</v>
      </c>
      <c r="O3447" s="15"/>
      <c r="P3447">
        <v>6.8263820410299997E-4</v>
      </c>
      <c r="Q3447" s="10"/>
      <c r="R3447">
        <f t="shared" si="118"/>
        <v>68.263820410299999</v>
      </c>
      <c r="S3447" s="15">
        <v>2</v>
      </c>
      <c r="T3447">
        <f t="shared" si="119"/>
        <v>682.63820410300002</v>
      </c>
      <c r="U3447" s="15" t="s">
        <v>1616</v>
      </c>
      <c r="V3447" s="15" t="s">
        <v>1617</v>
      </c>
    </row>
    <row r="3448" spans="1:22" ht="15" customHeight="1" x14ac:dyDescent="0.3">
      <c r="A3448" s="15" t="s">
        <v>64</v>
      </c>
      <c r="B3448" s="16">
        <v>43697</v>
      </c>
      <c r="C3448" s="16">
        <v>43697</v>
      </c>
      <c r="D3448" s="15">
        <f t="shared" si="117"/>
        <v>2019</v>
      </c>
      <c r="E3448" s="15" t="s">
        <v>41</v>
      </c>
      <c r="F3448" s="15" t="s">
        <v>329</v>
      </c>
      <c r="G3448" s="15"/>
      <c r="H3448" s="15"/>
      <c r="I3448" s="15"/>
      <c r="J3448" s="18">
        <v>5</v>
      </c>
      <c r="K3448" s="15" t="s">
        <v>234</v>
      </c>
      <c r="L3448" s="15" t="s">
        <v>252</v>
      </c>
      <c r="M3448" s="15" t="s">
        <v>14</v>
      </c>
      <c r="N3448" s="15" t="s">
        <v>7453</v>
      </c>
      <c r="O3448" s="15"/>
      <c r="P3448">
        <v>7.6492648912800001E-4</v>
      </c>
      <c r="Q3448" s="10"/>
      <c r="R3448">
        <f t="shared" si="118"/>
        <v>76.492648912800007</v>
      </c>
      <c r="S3448" s="15">
        <v>2</v>
      </c>
      <c r="T3448">
        <f t="shared" si="119"/>
        <v>764.92648912800007</v>
      </c>
      <c r="U3448" s="15" t="s">
        <v>1618</v>
      </c>
      <c r="V3448" s="15" t="s">
        <v>1619</v>
      </c>
    </row>
    <row r="3449" spans="1:22" ht="15" customHeight="1" x14ac:dyDescent="0.3">
      <c r="A3449" s="15" t="s">
        <v>64</v>
      </c>
      <c r="B3449" s="16">
        <v>43697</v>
      </c>
      <c r="C3449" s="16">
        <v>43697</v>
      </c>
      <c r="D3449" s="15">
        <f t="shared" si="117"/>
        <v>2019</v>
      </c>
      <c r="E3449" s="15" t="s">
        <v>41</v>
      </c>
      <c r="F3449" s="15" t="s">
        <v>238</v>
      </c>
      <c r="G3449" s="15"/>
      <c r="H3449" s="15"/>
      <c r="I3449" s="15"/>
      <c r="J3449" s="18">
        <v>5</v>
      </c>
      <c r="K3449" s="15" t="s">
        <v>234</v>
      </c>
      <c r="L3449" s="15" t="s">
        <v>252</v>
      </c>
      <c r="M3449" s="15" t="s">
        <v>14</v>
      </c>
      <c r="N3449" s="15" t="s">
        <v>7453</v>
      </c>
      <c r="O3449" s="15"/>
      <c r="P3449">
        <v>4.5114145363500002E-4</v>
      </c>
      <c r="Q3449" s="10"/>
      <c r="R3449">
        <f t="shared" si="118"/>
        <v>45.1141453635</v>
      </c>
      <c r="S3449" s="15">
        <v>2</v>
      </c>
      <c r="T3449">
        <f t="shared" si="119"/>
        <v>451.141453635</v>
      </c>
      <c r="U3449" s="15" t="s">
        <v>1620</v>
      </c>
      <c r="V3449" s="15" t="s">
        <v>1621</v>
      </c>
    </row>
    <row r="3450" spans="1:22" ht="15" customHeight="1" x14ac:dyDescent="0.3">
      <c r="A3450" s="15" t="s">
        <v>64</v>
      </c>
      <c r="B3450" s="16">
        <v>43697</v>
      </c>
      <c r="C3450" s="16">
        <v>43697</v>
      </c>
      <c r="D3450" s="15">
        <f t="shared" si="117"/>
        <v>2019</v>
      </c>
      <c r="E3450" s="15" t="s">
        <v>41</v>
      </c>
      <c r="F3450" s="15" t="s">
        <v>329</v>
      </c>
      <c r="G3450" s="15"/>
      <c r="H3450" s="15"/>
      <c r="I3450" s="15"/>
      <c r="J3450" s="18">
        <v>5</v>
      </c>
      <c r="K3450" s="15" t="s">
        <v>234</v>
      </c>
      <c r="L3450" s="15" t="s">
        <v>252</v>
      </c>
      <c r="M3450" s="15" t="s">
        <v>14</v>
      </c>
      <c r="N3450" s="15" t="s">
        <v>7453</v>
      </c>
      <c r="O3450" s="15"/>
      <c r="P3450">
        <v>4.44598908755E-4</v>
      </c>
      <c r="Q3450" s="10"/>
      <c r="R3450">
        <f t="shared" si="118"/>
        <v>44.459890875500001</v>
      </c>
      <c r="S3450" s="15">
        <v>2</v>
      </c>
      <c r="T3450">
        <f t="shared" si="119"/>
        <v>444.59890875500002</v>
      </c>
      <c r="U3450" s="15" t="s">
        <v>1622</v>
      </c>
      <c r="V3450" s="15" t="s">
        <v>1623</v>
      </c>
    </row>
    <row r="3451" spans="1:22" ht="15" customHeight="1" x14ac:dyDescent="0.3">
      <c r="A3451" s="15" t="s">
        <v>64</v>
      </c>
      <c r="B3451" s="16">
        <v>43697</v>
      </c>
      <c r="C3451" s="16">
        <v>43697</v>
      </c>
      <c r="D3451" s="15">
        <f t="shared" si="117"/>
        <v>2019</v>
      </c>
      <c r="E3451" s="15" t="s">
        <v>41</v>
      </c>
      <c r="F3451" s="15" t="s">
        <v>289</v>
      </c>
      <c r="G3451" s="15"/>
      <c r="H3451" s="15"/>
      <c r="I3451" s="15"/>
      <c r="J3451" s="18">
        <v>2</v>
      </c>
      <c r="K3451" s="15" t="s">
        <v>234</v>
      </c>
      <c r="L3451" s="15" t="s">
        <v>252</v>
      </c>
      <c r="M3451" s="15" t="s">
        <v>14</v>
      </c>
      <c r="N3451" s="15" t="s">
        <v>7451</v>
      </c>
      <c r="O3451" s="15"/>
      <c r="P3451">
        <v>1.09171921747E-4</v>
      </c>
      <c r="Q3451" s="10"/>
      <c r="R3451">
        <f t="shared" si="118"/>
        <v>10.9171921747</v>
      </c>
      <c r="S3451" s="15">
        <v>2</v>
      </c>
      <c r="T3451">
        <f t="shared" si="119"/>
        <v>43.668768698800001</v>
      </c>
      <c r="U3451" s="15" t="s">
        <v>1624</v>
      </c>
      <c r="V3451" s="15" t="s">
        <v>1625</v>
      </c>
    </row>
    <row r="3452" spans="1:22" ht="15" customHeight="1" x14ac:dyDescent="0.3">
      <c r="A3452" s="15" t="s">
        <v>64</v>
      </c>
      <c r="B3452" s="16">
        <v>43697</v>
      </c>
      <c r="C3452" s="16">
        <v>43697</v>
      </c>
      <c r="D3452" s="15">
        <f t="shared" si="117"/>
        <v>2019</v>
      </c>
      <c r="E3452" s="15" t="s">
        <v>41</v>
      </c>
      <c r="F3452" s="15" t="s">
        <v>329</v>
      </c>
      <c r="G3452" s="15"/>
      <c r="H3452" s="15"/>
      <c r="I3452" s="15"/>
      <c r="J3452" s="18">
        <v>5</v>
      </c>
      <c r="K3452" s="15" t="s">
        <v>234</v>
      </c>
      <c r="L3452" s="15" t="s">
        <v>252</v>
      </c>
      <c r="M3452" s="15" t="s">
        <v>14</v>
      </c>
      <c r="N3452" s="15" t="s">
        <v>7453</v>
      </c>
      <c r="O3452" s="15"/>
      <c r="P3452">
        <v>1.2895570395299999E-3</v>
      </c>
      <c r="Q3452" s="10"/>
      <c r="R3452">
        <f t="shared" si="118"/>
        <v>128.95570395299998</v>
      </c>
      <c r="S3452" s="15">
        <v>2</v>
      </c>
      <c r="T3452">
        <f t="shared" si="119"/>
        <v>1289.5570395299999</v>
      </c>
      <c r="U3452" s="15" t="s">
        <v>1626</v>
      </c>
      <c r="V3452" s="15" t="s">
        <v>1627</v>
      </c>
    </row>
    <row r="3453" spans="1:22" ht="15" customHeight="1" x14ac:dyDescent="0.3">
      <c r="A3453" s="15" t="s">
        <v>64</v>
      </c>
      <c r="B3453" s="16">
        <v>43697</v>
      </c>
      <c r="C3453" s="16">
        <v>43697</v>
      </c>
      <c r="D3453" s="15">
        <f t="shared" si="117"/>
        <v>2019</v>
      </c>
      <c r="E3453" s="15" t="s">
        <v>41</v>
      </c>
      <c r="F3453" s="15" t="s">
        <v>238</v>
      </c>
      <c r="G3453" s="15"/>
      <c r="H3453" s="15"/>
      <c r="I3453" s="15"/>
      <c r="J3453" s="18">
        <v>5</v>
      </c>
      <c r="K3453" s="15" t="s">
        <v>234</v>
      </c>
      <c r="L3453" s="15" t="s">
        <v>252</v>
      </c>
      <c r="M3453" s="15" t="s">
        <v>14</v>
      </c>
      <c r="N3453" s="15" t="s">
        <v>7453</v>
      </c>
      <c r="O3453" s="15"/>
      <c r="P3453">
        <v>1.5758040807400001E-3</v>
      </c>
      <c r="Q3453" s="10"/>
      <c r="R3453">
        <f t="shared" si="118"/>
        <v>157.58040807400002</v>
      </c>
      <c r="S3453" s="15">
        <v>2</v>
      </c>
      <c r="T3453">
        <f t="shared" si="119"/>
        <v>1575.8040807400002</v>
      </c>
      <c r="U3453" s="15" t="s">
        <v>1628</v>
      </c>
      <c r="V3453" s="15" t="s">
        <v>1629</v>
      </c>
    </row>
    <row r="3454" spans="1:22" ht="15" customHeight="1" x14ac:dyDescent="0.3">
      <c r="A3454" s="15" t="s">
        <v>107</v>
      </c>
      <c r="B3454" s="16">
        <v>43682</v>
      </c>
      <c r="C3454" s="16">
        <v>43682</v>
      </c>
      <c r="D3454" s="15">
        <f t="shared" si="117"/>
        <v>2019</v>
      </c>
      <c r="E3454" s="15" t="s">
        <v>41</v>
      </c>
      <c r="F3454" s="15" t="s">
        <v>238</v>
      </c>
      <c r="G3454" s="15"/>
      <c r="H3454" s="15"/>
      <c r="I3454" s="15"/>
      <c r="J3454" s="18">
        <v>2</v>
      </c>
      <c r="K3454" s="15" t="s">
        <v>234</v>
      </c>
      <c r="L3454" s="15" t="s">
        <v>240</v>
      </c>
      <c r="M3454" s="15" t="s">
        <v>14</v>
      </c>
      <c r="N3454" s="15" t="s">
        <v>7453</v>
      </c>
      <c r="O3454" s="15"/>
      <c r="P3454">
        <v>2.15283403186E-4</v>
      </c>
      <c r="Q3454" s="10"/>
      <c r="R3454">
        <f t="shared" si="118"/>
        <v>21.528340318600002</v>
      </c>
      <c r="S3454" s="15">
        <v>2</v>
      </c>
      <c r="T3454">
        <f t="shared" si="119"/>
        <v>86.113361274400006</v>
      </c>
      <c r="U3454" s="15" t="s">
        <v>1630</v>
      </c>
      <c r="V3454" s="15" t="s">
        <v>1631</v>
      </c>
    </row>
    <row r="3455" spans="1:22" ht="15" customHeight="1" x14ac:dyDescent="0.3">
      <c r="A3455" s="15" t="s">
        <v>107</v>
      </c>
      <c r="B3455" s="16">
        <v>43682</v>
      </c>
      <c r="C3455" s="16">
        <v>43682</v>
      </c>
      <c r="D3455" s="15">
        <f t="shared" si="117"/>
        <v>2019</v>
      </c>
      <c r="E3455" s="15" t="s">
        <v>41</v>
      </c>
      <c r="F3455" s="15" t="s">
        <v>262</v>
      </c>
      <c r="G3455" s="15"/>
      <c r="H3455" s="15"/>
      <c r="I3455" s="15"/>
      <c r="J3455" s="18">
        <v>1</v>
      </c>
      <c r="K3455" s="15" t="s">
        <v>234</v>
      </c>
      <c r="L3455" s="15" t="s">
        <v>240</v>
      </c>
      <c r="M3455" s="15" t="s">
        <v>14</v>
      </c>
      <c r="N3455" s="15" t="s">
        <v>7453</v>
      </c>
      <c r="O3455" s="15"/>
      <c r="P3455">
        <v>1.4984139628499999E-4</v>
      </c>
      <c r="Q3455" s="10"/>
      <c r="R3455">
        <f t="shared" si="118"/>
        <v>14.984139628499999</v>
      </c>
      <c r="S3455" s="15">
        <v>2</v>
      </c>
      <c r="T3455">
        <f t="shared" si="119"/>
        <v>29.968279256999999</v>
      </c>
      <c r="U3455" s="15" t="s">
        <v>1632</v>
      </c>
      <c r="V3455" s="15" t="s">
        <v>1633</v>
      </c>
    </row>
    <row r="3456" spans="1:22" ht="15" customHeight="1" x14ac:dyDescent="0.3">
      <c r="A3456" s="15" t="s">
        <v>107</v>
      </c>
      <c r="B3456" s="16">
        <v>43682</v>
      </c>
      <c r="C3456" s="16">
        <v>43682</v>
      </c>
      <c r="D3456" s="15">
        <f t="shared" si="117"/>
        <v>2019</v>
      </c>
      <c r="E3456" s="15" t="s">
        <v>41</v>
      </c>
      <c r="F3456" s="15" t="s">
        <v>262</v>
      </c>
      <c r="G3456" s="15"/>
      <c r="H3456" s="15"/>
      <c r="I3456" s="15"/>
      <c r="J3456" s="18">
        <v>5</v>
      </c>
      <c r="K3456" s="15" t="s">
        <v>234</v>
      </c>
      <c r="L3456" s="15" t="s">
        <v>240</v>
      </c>
      <c r="M3456" s="15" t="s">
        <v>14</v>
      </c>
      <c r="N3456" s="15" t="s">
        <v>7453</v>
      </c>
      <c r="O3456" s="15"/>
      <c r="P3456">
        <v>1.1222386691399999E-3</v>
      </c>
      <c r="Q3456" s="10"/>
      <c r="R3456">
        <f t="shared" si="118"/>
        <v>112.223866914</v>
      </c>
      <c r="S3456" s="15">
        <v>2</v>
      </c>
      <c r="T3456">
        <f t="shared" si="119"/>
        <v>1122.23866914</v>
      </c>
      <c r="U3456" s="15" t="s">
        <v>1634</v>
      </c>
      <c r="V3456" s="15" t="s">
        <v>1635</v>
      </c>
    </row>
    <row r="3457" spans="1:22" ht="15" customHeight="1" x14ac:dyDescent="0.3">
      <c r="A3457" s="15" t="s">
        <v>107</v>
      </c>
      <c r="B3457" s="16">
        <v>43682</v>
      </c>
      <c r="C3457" s="16">
        <v>43682</v>
      </c>
      <c r="D3457" s="15">
        <f t="shared" si="117"/>
        <v>2019</v>
      </c>
      <c r="E3457" s="15" t="s">
        <v>41</v>
      </c>
      <c r="F3457" s="15" t="s">
        <v>329</v>
      </c>
      <c r="G3457" s="15"/>
      <c r="H3457" s="15"/>
      <c r="I3457" s="15"/>
      <c r="J3457" s="18">
        <v>2</v>
      </c>
      <c r="K3457" s="15" t="s">
        <v>263</v>
      </c>
      <c r="L3457" s="15" t="s">
        <v>240</v>
      </c>
      <c r="M3457" s="15" t="s">
        <v>14</v>
      </c>
      <c r="N3457" s="15" t="s">
        <v>7452</v>
      </c>
      <c r="O3457" s="15"/>
      <c r="P3457">
        <v>1.3185093288099999E-4</v>
      </c>
      <c r="Q3457" s="10"/>
      <c r="R3457">
        <f t="shared" si="118"/>
        <v>13.185093288099999</v>
      </c>
      <c r="S3457" s="15">
        <v>1</v>
      </c>
      <c r="T3457">
        <f t="shared" si="119"/>
        <v>26.370186576199998</v>
      </c>
      <c r="U3457" s="15" t="s">
        <v>1636</v>
      </c>
      <c r="V3457" s="15" t="s">
        <v>1637</v>
      </c>
    </row>
    <row r="3458" spans="1:22" ht="15" customHeight="1" x14ac:dyDescent="0.3">
      <c r="A3458" s="15" t="s">
        <v>107</v>
      </c>
      <c r="B3458" s="16">
        <v>43682</v>
      </c>
      <c r="C3458" s="16">
        <v>43682</v>
      </c>
      <c r="D3458" s="15">
        <f t="shared" si="117"/>
        <v>2019</v>
      </c>
      <c r="E3458" s="15" t="s">
        <v>41</v>
      </c>
      <c r="F3458" s="15" t="s">
        <v>262</v>
      </c>
      <c r="G3458" s="15"/>
      <c r="H3458" s="15"/>
      <c r="I3458" s="15"/>
      <c r="J3458" s="18">
        <v>2</v>
      </c>
      <c r="K3458" s="15" t="s">
        <v>263</v>
      </c>
      <c r="L3458" s="15" t="s">
        <v>240</v>
      </c>
      <c r="M3458" s="15" t="s">
        <v>14</v>
      </c>
      <c r="N3458" s="15" t="s">
        <v>7452</v>
      </c>
      <c r="O3458" s="15"/>
      <c r="P3458">
        <v>2.00655629465E-4</v>
      </c>
      <c r="Q3458" s="10"/>
      <c r="R3458">
        <f t="shared" si="118"/>
        <v>20.065562946500002</v>
      </c>
      <c r="S3458" s="15">
        <v>1</v>
      </c>
      <c r="T3458">
        <f t="shared" si="119"/>
        <v>40.131125893000004</v>
      </c>
      <c r="U3458" s="15" t="s">
        <v>1638</v>
      </c>
      <c r="V3458" s="15" t="s">
        <v>1639</v>
      </c>
    </row>
    <row r="3459" spans="1:22" ht="15" customHeight="1" x14ac:dyDescent="0.3">
      <c r="A3459" s="15" t="s">
        <v>107</v>
      </c>
      <c r="B3459" s="16">
        <v>43682</v>
      </c>
      <c r="C3459" s="16">
        <v>43682</v>
      </c>
      <c r="D3459" s="15">
        <f t="shared" ref="D3459:D3522" si="120">YEAR(C3459)</f>
        <v>2019</v>
      </c>
      <c r="E3459" s="15" t="s">
        <v>41</v>
      </c>
      <c r="F3459" s="15" t="s">
        <v>360</v>
      </c>
      <c r="G3459" s="15"/>
      <c r="H3459" s="15"/>
      <c r="I3459" s="15"/>
      <c r="J3459" s="18">
        <v>2</v>
      </c>
      <c r="K3459" s="15" t="s">
        <v>234</v>
      </c>
      <c r="L3459" s="15" t="s">
        <v>240</v>
      </c>
      <c r="M3459" s="15" t="s">
        <v>14</v>
      </c>
      <c r="N3459" s="15" t="s">
        <v>7452</v>
      </c>
      <c r="O3459" s="15"/>
      <c r="P3459">
        <v>3.4480354692399998E-4</v>
      </c>
      <c r="Q3459" s="10"/>
      <c r="R3459">
        <f t="shared" si="118"/>
        <v>34.480354692399999</v>
      </c>
      <c r="S3459" s="15">
        <v>2</v>
      </c>
      <c r="T3459">
        <f t="shared" si="119"/>
        <v>137.9214187696</v>
      </c>
      <c r="U3459" s="15" t="s">
        <v>1640</v>
      </c>
      <c r="V3459" s="15" t="s">
        <v>1641</v>
      </c>
    </row>
    <row r="3460" spans="1:22" ht="15" customHeight="1" x14ac:dyDescent="0.3">
      <c r="A3460" s="15" t="s">
        <v>107</v>
      </c>
      <c r="B3460" s="16">
        <v>43682</v>
      </c>
      <c r="C3460" s="16">
        <v>43682</v>
      </c>
      <c r="D3460" s="15">
        <f t="shared" si="120"/>
        <v>2019</v>
      </c>
      <c r="E3460" s="15" t="s">
        <v>41</v>
      </c>
      <c r="F3460" s="15" t="s">
        <v>262</v>
      </c>
      <c r="G3460" s="15"/>
      <c r="H3460" s="15"/>
      <c r="I3460" s="15"/>
      <c r="J3460" s="18">
        <v>2</v>
      </c>
      <c r="K3460" s="15" t="s">
        <v>263</v>
      </c>
      <c r="L3460" s="15" t="s">
        <v>240</v>
      </c>
      <c r="M3460" s="15" t="s">
        <v>14</v>
      </c>
      <c r="N3460" s="15" t="s">
        <v>7452</v>
      </c>
      <c r="O3460" s="15"/>
      <c r="P3460">
        <v>4.1181049312699998E-5</v>
      </c>
      <c r="Q3460" s="10"/>
      <c r="R3460">
        <f t="shared" si="118"/>
        <v>4.1181049312699995</v>
      </c>
      <c r="S3460" s="15">
        <v>1</v>
      </c>
      <c r="T3460">
        <f t="shared" si="119"/>
        <v>8.2362098625399991</v>
      </c>
      <c r="U3460" s="15" t="s">
        <v>1642</v>
      </c>
      <c r="V3460" s="15" t="s">
        <v>1643</v>
      </c>
    </row>
    <row r="3461" spans="1:22" ht="15" customHeight="1" x14ac:dyDescent="0.3">
      <c r="A3461" s="15" t="s">
        <v>107</v>
      </c>
      <c r="B3461" s="16">
        <v>43682</v>
      </c>
      <c r="C3461" s="16">
        <v>43682</v>
      </c>
      <c r="D3461" s="15">
        <f t="shared" si="120"/>
        <v>2019</v>
      </c>
      <c r="E3461" s="15" t="s">
        <v>41</v>
      </c>
      <c r="F3461" s="15" t="s">
        <v>238</v>
      </c>
      <c r="G3461" s="15"/>
      <c r="H3461" s="15"/>
      <c r="I3461" s="15"/>
      <c r="J3461" s="18">
        <v>3</v>
      </c>
      <c r="K3461" s="15" t="s">
        <v>234</v>
      </c>
      <c r="L3461" s="15" t="s">
        <v>240</v>
      </c>
      <c r="M3461" s="15" t="s">
        <v>14</v>
      </c>
      <c r="N3461" s="15" t="s">
        <v>7452</v>
      </c>
      <c r="O3461" s="15"/>
      <c r="P3461">
        <v>3.2331674501000001E-4</v>
      </c>
      <c r="Q3461" s="10"/>
      <c r="R3461">
        <f t="shared" si="118"/>
        <v>32.331674501000002</v>
      </c>
      <c r="S3461" s="15">
        <v>2</v>
      </c>
      <c r="T3461">
        <f t="shared" si="119"/>
        <v>193.990047006</v>
      </c>
      <c r="U3461" s="15" t="s">
        <v>1644</v>
      </c>
      <c r="V3461" s="15" t="s">
        <v>1645</v>
      </c>
    </row>
    <row r="3462" spans="1:22" ht="15" customHeight="1" x14ac:dyDescent="0.3">
      <c r="A3462" s="15" t="s">
        <v>107</v>
      </c>
      <c r="B3462" s="16">
        <v>43683</v>
      </c>
      <c r="C3462" s="16">
        <v>43683</v>
      </c>
      <c r="D3462" s="15">
        <f t="shared" si="120"/>
        <v>2019</v>
      </c>
      <c r="E3462" s="15" t="s">
        <v>41</v>
      </c>
      <c r="F3462" s="15" t="s">
        <v>262</v>
      </c>
      <c r="G3462" s="15"/>
      <c r="H3462" s="15"/>
      <c r="I3462" s="15"/>
      <c r="J3462" s="18">
        <v>1</v>
      </c>
      <c r="K3462" s="15" t="s">
        <v>234</v>
      </c>
      <c r="L3462" s="15" t="s">
        <v>240</v>
      </c>
      <c r="M3462" s="15" t="s">
        <v>14</v>
      </c>
      <c r="N3462" s="15" t="s">
        <v>7452</v>
      </c>
      <c r="O3462" s="15"/>
      <c r="P3462">
        <v>2.7453158755799998E-4</v>
      </c>
      <c r="Q3462" s="10"/>
      <c r="R3462">
        <f t="shared" si="118"/>
        <v>27.453158755799997</v>
      </c>
      <c r="S3462" s="15">
        <v>2</v>
      </c>
      <c r="T3462">
        <f t="shared" si="119"/>
        <v>54.906317511599994</v>
      </c>
      <c r="U3462" s="15" t="s">
        <v>1646</v>
      </c>
      <c r="V3462" s="15" t="s">
        <v>1647</v>
      </c>
    </row>
    <row r="3463" spans="1:22" ht="15" customHeight="1" x14ac:dyDescent="0.3">
      <c r="A3463" s="15" t="s">
        <v>107</v>
      </c>
      <c r="B3463" s="16">
        <v>43683</v>
      </c>
      <c r="C3463" s="16">
        <v>43683</v>
      </c>
      <c r="D3463" s="15">
        <f t="shared" si="120"/>
        <v>2019</v>
      </c>
      <c r="E3463" s="15" t="s">
        <v>41</v>
      </c>
      <c r="F3463" s="15" t="s">
        <v>238</v>
      </c>
      <c r="G3463" s="15"/>
      <c r="H3463" s="15"/>
      <c r="I3463" s="15"/>
      <c r="J3463" s="18">
        <v>1</v>
      </c>
      <c r="K3463" s="15" t="s">
        <v>234</v>
      </c>
      <c r="L3463" s="15" t="s">
        <v>252</v>
      </c>
      <c r="M3463" s="15" t="s">
        <v>14</v>
      </c>
      <c r="N3463" s="15" t="s">
        <v>7452</v>
      </c>
      <c r="O3463" s="15"/>
      <c r="P3463">
        <v>1.6598594964500001E-4</v>
      </c>
      <c r="Q3463" s="10"/>
      <c r="R3463">
        <f t="shared" si="118"/>
        <v>16.598594964500002</v>
      </c>
      <c r="S3463" s="15">
        <v>2</v>
      </c>
      <c r="T3463">
        <f t="shared" si="119"/>
        <v>33.197189929000004</v>
      </c>
      <c r="U3463" s="15" t="s">
        <v>1648</v>
      </c>
      <c r="V3463" s="15" t="s">
        <v>1649</v>
      </c>
    </row>
    <row r="3464" spans="1:22" ht="15" customHeight="1" x14ac:dyDescent="0.3">
      <c r="A3464" s="15" t="s">
        <v>107</v>
      </c>
      <c r="B3464" s="16">
        <v>43683</v>
      </c>
      <c r="C3464" s="16">
        <v>43683</v>
      </c>
      <c r="D3464" s="15">
        <f t="shared" si="120"/>
        <v>2019</v>
      </c>
      <c r="E3464" s="15" t="s">
        <v>41</v>
      </c>
      <c r="F3464" s="15" t="s">
        <v>238</v>
      </c>
      <c r="G3464" s="15"/>
      <c r="H3464" s="15"/>
      <c r="I3464" s="15"/>
      <c r="J3464" s="18">
        <v>1</v>
      </c>
      <c r="K3464" s="15" t="s">
        <v>234</v>
      </c>
      <c r="L3464" s="15" t="s">
        <v>252</v>
      </c>
      <c r="M3464" s="15" t="s">
        <v>14</v>
      </c>
      <c r="N3464" s="15" t="s">
        <v>7452</v>
      </c>
      <c r="O3464" s="15"/>
      <c r="P3464">
        <v>1.5333727783E-4</v>
      </c>
      <c r="Q3464" s="10"/>
      <c r="R3464">
        <f t="shared" si="118"/>
        <v>15.333727783</v>
      </c>
      <c r="S3464" s="15">
        <v>2</v>
      </c>
      <c r="T3464">
        <f t="shared" si="119"/>
        <v>30.667455566000001</v>
      </c>
      <c r="U3464" s="15" t="s">
        <v>1650</v>
      </c>
      <c r="V3464" s="15" t="s">
        <v>1651</v>
      </c>
    </row>
    <row r="3465" spans="1:22" ht="15" customHeight="1" x14ac:dyDescent="0.3">
      <c r="A3465" s="15" t="s">
        <v>107</v>
      </c>
      <c r="B3465" s="16">
        <v>43682</v>
      </c>
      <c r="C3465" s="16">
        <v>43682</v>
      </c>
      <c r="D3465" s="15">
        <f t="shared" si="120"/>
        <v>2019</v>
      </c>
      <c r="E3465" s="15" t="s">
        <v>41</v>
      </c>
      <c r="F3465" s="15" t="s">
        <v>262</v>
      </c>
      <c r="G3465" s="15"/>
      <c r="H3465" s="15"/>
      <c r="I3465" s="15"/>
      <c r="J3465" s="18">
        <v>1</v>
      </c>
      <c r="K3465" s="15" t="s">
        <v>234</v>
      </c>
      <c r="L3465" s="15" t="s">
        <v>252</v>
      </c>
      <c r="M3465" s="15" t="s">
        <v>14</v>
      </c>
      <c r="N3465" s="15" t="s">
        <v>7452</v>
      </c>
      <c r="O3465" s="15"/>
      <c r="P3465">
        <v>1.8074788060500001E-4</v>
      </c>
      <c r="Q3465" s="10"/>
      <c r="R3465">
        <f t="shared" si="118"/>
        <v>18.074788060500001</v>
      </c>
      <c r="S3465" s="15">
        <v>2</v>
      </c>
      <c r="T3465">
        <f t="shared" si="119"/>
        <v>36.149576121000003</v>
      </c>
      <c r="U3465" s="15" t="s">
        <v>1652</v>
      </c>
      <c r="V3465" s="15" t="s">
        <v>1653</v>
      </c>
    </row>
    <row r="3466" spans="1:22" ht="15" customHeight="1" x14ac:dyDescent="0.3">
      <c r="A3466" s="15" t="s">
        <v>107</v>
      </c>
      <c r="B3466" s="16">
        <v>43683</v>
      </c>
      <c r="C3466" s="16">
        <v>43683</v>
      </c>
      <c r="D3466" s="15">
        <f t="shared" si="120"/>
        <v>2019</v>
      </c>
      <c r="E3466" s="15" t="s">
        <v>41</v>
      </c>
      <c r="F3466" s="15" t="s">
        <v>238</v>
      </c>
      <c r="G3466" s="15"/>
      <c r="H3466" s="15"/>
      <c r="I3466" s="15"/>
      <c r="J3466" s="18">
        <v>1</v>
      </c>
      <c r="K3466" s="15" t="s">
        <v>234</v>
      </c>
      <c r="L3466" s="15" t="s">
        <v>252</v>
      </c>
      <c r="M3466" s="15" t="s">
        <v>14</v>
      </c>
      <c r="N3466" s="15" t="s">
        <v>7452</v>
      </c>
      <c r="O3466" s="15"/>
      <c r="P3466">
        <v>6.6532597923399993E-5</v>
      </c>
      <c r="Q3466" s="10"/>
      <c r="R3466">
        <f t="shared" si="118"/>
        <v>6.6532597923399992</v>
      </c>
      <c r="S3466" s="15">
        <v>2</v>
      </c>
      <c r="T3466">
        <f t="shared" si="119"/>
        <v>13.306519584679998</v>
      </c>
      <c r="U3466" s="15" t="s">
        <v>1654</v>
      </c>
      <c r="V3466" s="15" t="s">
        <v>1655</v>
      </c>
    </row>
    <row r="3467" spans="1:22" ht="15" customHeight="1" x14ac:dyDescent="0.3">
      <c r="A3467" s="15" t="s">
        <v>49</v>
      </c>
      <c r="B3467" s="16">
        <v>43697</v>
      </c>
      <c r="C3467" s="16">
        <v>43697</v>
      </c>
      <c r="D3467" s="15">
        <f t="shared" si="120"/>
        <v>2019</v>
      </c>
      <c r="E3467" s="15" t="s">
        <v>390</v>
      </c>
      <c r="F3467" s="15" t="s">
        <v>238</v>
      </c>
      <c r="G3467" s="15"/>
      <c r="H3467" s="15"/>
      <c r="I3467" s="15"/>
      <c r="J3467" s="18">
        <v>1</v>
      </c>
      <c r="K3467" s="15" t="s">
        <v>234</v>
      </c>
      <c r="L3467" s="15" t="s">
        <v>252</v>
      </c>
      <c r="M3467" s="15" t="s">
        <v>14</v>
      </c>
      <c r="N3467" s="15" t="s">
        <v>7452</v>
      </c>
      <c r="O3467" s="15"/>
      <c r="P3467">
        <v>2.70593777922E-4</v>
      </c>
      <c r="Q3467" s="10"/>
      <c r="R3467">
        <f t="shared" si="118"/>
        <v>27.059377792199999</v>
      </c>
      <c r="S3467" s="15">
        <v>2</v>
      </c>
      <c r="T3467">
        <f t="shared" si="119"/>
        <v>54.118755584399999</v>
      </c>
      <c r="U3467" s="15" t="s">
        <v>1656</v>
      </c>
      <c r="V3467" s="15" t="s">
        <v>1657</v>
      </c>
    </row>
    <row r="3468" spans="1:22" ht="15" customHeight="1" x14ac:dyDescent="0.3">
      <c r="A3468" s="15" t="s">
        <v>49</v>
      </c>
      <c r="B3468" s="16">
        <v>43697</v>
      </c>
      <c r="C3468" s="16">
        <v>43697</v>
      </c>
      <c r="D3468" s="15">
        <f t="shared" si="120"/>
        <v>2019</v>
      </c>
      <c r="E3468" s="15" t="s">
        <v>390</v>
      </c>
      <c r="F3468" s="15" t="s">
        <v>281</v>
      </c>
      <c r="G3468" s="15"/>
      <c r="H3468" s="15"/>
      <c r="I3468" s="15"/>
      <c r="J3468" s="18">
        <v>1</v>
      </c>
      <c r="K3468" s="15" t="s">
        <v>234</v>
      </c>
      <c r="L3468" s="15" t="s">
        <v>252</v>
      </c>
      <c r="M3468" s="15" t="s">
        <v>14</v>
      </c>
      <c r="N3468" s="15" t="s">
        <v>7452</v>
      </c>
      <c r="O3468" s="15"/>
      <c r="P3468">
        <v>2.5675740513800001E-4</v>
      </c>
      <c r="Q3468" s="10"/>
      <c r="R3468">
        <f t="shared" si="118"/>
        <v>25.675740513800001</v>
      </c>
      <c r="S3468" s="15">
        <v>2</v>
      </c>
      <c r="T3468">
        <f t="shared" si="119"/>
        <v>51.351481027600002</v>
      </c>
      <c r="U3468" s="15" t="s">
        <v>1658</v>
      </c>
      <c r="V3468" s="15" t="s">
        <v>1659</v>
      </c>
    </row>
    <row r="3469" spans="1:22" ht="15" customHeight="1" x14ac:dyDescent="0.3">
      <c r="A3469" s="15" t="s">
        <v>103</v>
      </c>
      <c r="B3469" s="16">
        <v>43685</v>
      </c>
      <c r="C3469" s="16">
        <v>43685</v>
      </c>
      <c r="D3469" s="15">
        <f t="shared" si="120"/>
        <v>2019</v>
      </c>
      <c r="E3469" s="15" t="s">
        <v>390</v>
      </c>
      <c r="F3469" s="15" t="s">
        <v>238</v>
      </c>
      <c r="G3469" s="15"/>
      <c r="H3469" s="15"/>
      <c r="I3469" s="15"/>
      <c r="J3469" s="18">
        <v>2</v>
      </c>
      <c r="K3469" s="15" t="s">
        <v>234</v>
      </c>
      <c r="L3469" s="15" t="s">
        <v>252</v>
      </c>
      <c r="M3469" s="15" t="s">
        <v>14</v>
      </c>
      <c r="N3469" s="15" t="s">
        <v>7452</v>
      </c>
      <c r="O3469" s="15"/>
      <c r="P3469">
        <v>1.3571668750700001E-4</v>
      </c>
      <c r="Q3469" s="10"/>
      <c r="R3469">
        <f t="shared" si="118"/>
        <v>13.571668750700001</v>
      </c>
      <c r="S3469" s="15">
        <v>2</v>
      </c>
      <c r="T3469">
        <f t="shared" si="119"/>
        <v>54.286675002800003</v>
      </c>
      <c r="U3469" s="15" t="s">
        <v>1660</v>
      </c>
      <c r="V3469" s="15" t="s">
        <v>1661</v>
      </c>
    </row>
    <row r="3470" spans="1:22" ht="15" customHeight="1" x14ac:dyDescent="0.3">
      <c r="A3470" s="15" t="s">
        <v>103</v>
      </c>
      <c r="B3470" s="16">
        <v>43685</v>
      </c>
      <c r="C3470" s="16">
        <v>43685</v>
      </c>
      <c r="D3470" s="15">
        <f t="shared" si="120"/>
        <v>2019</v>
      </c>
      <c r="E3470" s="15" t="s">
        <v>390</v>
      </c>
      <c r="F3470" s="15" t="s">
        <v>238</v>
      </c>
      <c r="G3470" s="15"/>
      <c r="H3470" s="15"/>
      <c r="I3470" s="15"/>
      <c r="J3470" s="18">
        <v>2</v>
      </c>
      <c r="K3470" s="15" t="s">
        <v>234</v>
      </c>
      <c r="L3470" s="15" t="s">
        <v>252</v>
      </c>
      <c r="M3470" s="15" t="s">
        <v>14</v>
      </c>
      <c r="N3470" s="15" t="s">
        <v>7452</v>
      </c>
      <c r="O3470" s="15"/>
      <c r="P3470">
        <v>1.8082423150100001E-4</v>
      </c>
      <c r="Q3470" s="10"/>
      <c r="R3470">
        <f t="shared" si="118"/>
        <v>18.082423150100002</v>
      </c>
      <c r="S3470" s="15">
        <v>2</v>
      </c>
      <c r="T3470">
        <f t="shared" si="119"/>
        <v>72.329692600400008</v>
      </c>
      <c r="U3470" s="15" t="s">
        <v>1662</v>
      </c>
      <c r="V3470" s="15" t="s">
        <v>1663</v>
      </c>
    </row>
    <row r="3471" spans="1:22" ht="15" customHeight="1" x14ac:dyDescent="0.3">
      <c r="A3471" s="15" t="s">
        <v>103</v>
      </c>
      <c r="B3471" s="16">
        <v>43685</v>
      </c>
      <c r="C3471" s="16">
        <v>43685</v>
      </c>
      <c r="D3471" s="15">
        <f t="shared" si="120"/>
        <v>2019</v>
      </c>
      <c r="E3471" s="15" t="s">
        <v>390</v>
      </c>
      <c r="F3471" s="15" t="s">
        <v>238</v>
      </c>
      <c r="G3471" s="15"/>
      <c r="H3471" s="15"/>
      <c r="I3471" s="15"/>
      <c r="J3471" s="18">
        <v>2</v>
      </c>
      <c r="K3471" s="15" t="s">
        <v>234</v>
      </c>
      <c r="L3471" s="15" t="s">
        <v>245</v>
      </c>
      <c r="M3471" s="15" t="s">
        <v>14</v>
      </c>
      <c r="N3471" s="15" t="s">
        <v>7453</v>
      </c>
      <c r="O3471" s="15"/>
      <c r="P3471">
        <v>1.53944677807E-4</v>
      </c>
      <c r="Q3471" s="10"/>
      <c r="R3471">
        <f t="shared" si="118"/>
        <v>15.394467780699999</v>
      </c>
      <c r="S3471" s="15">
        <v>2</v>
      </c>
      <c r="T3471">
        <f t="shared" si="119"/>
        <v>61.577871122799998</v>
      </c>
      <c r="U3471" s="15" t="s">
        <v>1664</v>
      </c>
      <c r="V3471" s="15" t="s">
        <v>1665</v>
      </c>
    </row>
    <row r="3472" spans="1:22" ht="15" customHeight="1" x14ac:dyDescent="0.3">
      <c r="A3472" s="15" t="s">
        <v>103</v>
      </c>
      <c r="B3472" s="16">
        <v>43685</v>
      </c>
      <c r="C3472" s="16">
        <v>43685</v>
      </c>
      <c r="D3472" s="15">
        <f t="shared" si="120"/>
        <v>2019</v>
      </c>
      <c r="E3472" s="15" t="s">
        <v>390</v>
      </c>
      <c r="F3472" s="15" t="s">
        <v>2440</v>
      </c>
      <c r="G3472" s="15"/>
      <c r="H3472" s="15"/>
      <c r="I3472" s="15"/>
      <c r="J3472" s="18">
        <v>1</v>
      </c>
      <c r="K3472" s="15" t="s">
        <v>234</v>
      </c>
      <c r="L3472" s="15" t="s">
        <v>240</v>
      </c>
      <c r="M3472" s="15" t="s">
        <v>7450</v>
      </c>
      <c r="N3472" s="15" t="s">
        <v>7452</v>
      </c>
      <c r="O3472" s="15"/>
      <c r="P3472">
        <v>2.0340702293800001E-4</v>
      </c>
      <c r="Q3472" s="10"/>
      <c r="R3472">
        <f t="shared" si="118"/>
        <v>20.3407022938</v>
      </c>
      <c r="S3472" s="15">
        <v>2</v>
      </c>
      <c r="T3472">
        <f t="shared" si="119"/>
        <v>40.681404587599999</v>
      </c>
      <c r="U3472" s="15" t="s">
        <v>1666</v>
      </c>
      <c r="V3472" s="15" t="s">
        <v>1667</v>
      </c>
    </row>
    <row r="3473" spans="1:22" ht="15" customHeight="1" x14ac:dyDescent="0.3">
      <c r="A3473" s="15" t="s">
        <v>99</v>
      </c>
      <c r="B3473" s="16">
        <v>43686</v>
      </c>
      <c r="C3473" s="16">
        <v>43686</v>
      </c>
      <c r="D3473" s="15">
        <f t="shared" si="120"/>
        <v>2019</v>
      </c>
      <c r="E3473" s="15" t="s">
        <v>379</v>
      </c>
      <c r="F3473" s="15" t="s">
        <v>290</v>
      </c>
      <c r="G3473" s="15" t="s">
        <v>901</v>
      </c>
      <c r="H3473" s="15" t="s">
        <v>953</v>
      </c>
      <c r="I3473" s="15"/>
      <c r="J3473" s="18">
        <v>0.25</v>
      </c>
      <c r="K3473" s="15" t="s">
        <v>234</v>
      </c>
      <c r="L3473" s="15" t="s">
        <v>252</v>
      </c>
      <c r="M3473" s="15" t="s">
        <v>14</v>
      </c>
      <c r="N3473" s="15" t="s">
        <v>7451</v>
      </c>
      <c r="O3473" s="15"/>
      <c r="P3473">
        <v>1.1070005673899999E-4</v>
      </c>
      <c r="Q3473" s="10"/>
      <c r="R3473">
        <f t="shared" si="118"/>
        <v>11.070005673899999</v>
      </c>
      <c r="S3473" s="15">
        <v>2</v>
      </c>
      <c r="T3473">
        <f t="shared" si="119"/>
        <v>5.5350028369499995</v>
      </c>
      <c r="U3473" s="15" t="s">
        <v>1668</v>
      </c>
      <c r="V3473" s="15" t="s">
        <v>1669</v>
      </c>
    </row>
    <row r="3474" spans="1:22" ht="15" customHeight="1" x14ac:dyDescent="0.3">
      <c r="A3474" s="15" t="s">
        <v>99</v>
      </c>
      <c r="B3474" s="16">
        <v>43686</v>
      </c>
      <c r="C3474" s="16">
        <v>43686</v>
      </c>
      <c r="D3474" s="15">
        <f t="shared" si="120"/>
        <v>2019</v>
      </c>
      <c r="E3474" s="15" t="s">
        <v>379</v>
      </c>
      <c r="F3474" s="15" t="s">
        <v>290</v>
      </c>
      <c r="G3474" s="15"/>
      <c r="H3474" s="15"/>
      <c r="I3474" s="15"/>
      <c r="J3474" s="18">
        <v>2</v>
      </c>
      <c r="K3474" s="15" t="s">
        <v>234</v>
      </c>
      <c r="L3474" s="15" t="s">
        <v>252</v>
      </c>
      <c r="M3474" s="15" t="s">
        <v>14</v>
      </c>
      <c r="N3474" s="15" t="s">
        <v>7452</v>
      </c>
      <c r="O3474" s="15"/>
      <c r="P3474">
        <v>4.0798281837699999E-4</v>
      </c>
      <c r="Q3474" s="10"/>
      <c r="R3474">
        <f t="shared" si="118"/>
        <v>40.798281837700003</v>
      </c>
      <c r="S3474" s="15">
        <v>2</v>
      </c>
      <c r="T3474">
        <f t="shared" si="119"/>
        <v>163.19312735080001</v>
      </c>
      <c r="U3474" s="15" t="s">
        <v>1670</v>
      </c>
      <c r="V3474" s="15" t="s">
        <v>1671</v>
      </c>
    </row>
    <row r="3475" spans="1:22" ht="15" customHeight="1" x14ac:dyDescent="0.3">
      <c r="A3475" s="15" t="s">
        <v>99</v>
      </c>
      <c r="B3475" s="16">
        <v>43686</v>
      </c>
      <c r="C3475" s="16">
        <v>43686</v>
      </c>
      <c r="D3475" s="15">
        <f t="shared" si="120"/>
        <v>2019</v>
      </c>
      <c r="E3475" s="15" t="s">
        <v>379</v>
      </c>
      <c r="F3475" s="15" t="s">
        <v>290</v>
      </c>
      <c r="G3475" s="15"/>
      <c r="H3475" s="15"/>
      <c r="I3475" s="15"/>
      <c r="J3475" s="18">
        <v>2</v>
      </c>
      <c r="K3475" s="15" t="s">
        <v>234</v>
      </c>
      <c r="L3475" s="15" t="s">
        <v>252</v>
      </c>
      <c r="M3475" s="15" t="s">
        <v>14</v>
      </c>
      <c r="N3475" s="15" t="s">
        <v>7452</v>
      </c>
      <c r="O3475" s="15"/>
      <c r="P3475">
        <v>1.06708701112E-4</v>
      </c>
      <c r="Q3475" s="10"/>
      <c r="R3475">
        <f t="shared" si="118"/>
        <v>10.670870111199999</v>
      </c>
      <c r="S3475" s="15">
        <v>2</v>
      </c>
      <c r="T3475">
        <f t="shared" si="119"/>
        <v>42.683480444799997</v>
      </c>
      <c r="U3475" s="15" t="s">
        <v>1672</v>
      </c>
      <c r="V3475" s="15" t="s">
        <v>1673</v>
      </c>
    </row>
    <row r="3476" spans="1:22" ht="15" customHeight="1" x14ac:dyDescent="0.3">
      <c r="A3476" s="15" t="s">
        <v>99</v>
      </c>
      <c r="B3476" s="16">
        <v>43686</v>
      </c>
      <c r="C3476" s="16">
        <v>43686</v>
      </c>
      <c r="D3476" s="15">
        <f t="shared" si="120"/>
        <v>2019</v>
      </c>
      <c r="E3476" s="15" t="s">
        <v>379</v>
      </c>
      <c r="F3476" s="15" t="s">
        <v>290</v>
      </c>
      <c r="G3476" s="15"/>
      <c r="H3476" s="15"/>
      <c r="I3476" s="15"/>
      <c r="J3476" s="18">
        <v>4</v>
      </c>
      <c r="K3476" s="15" t="s">
        <v>263</v>
      </c>
      <c r="L3476" s="15" t="s">
        <v>252</v>
      </c>
      <c r="M3476" s="15" t="s">
        <v>14</v>
      </c>
      <c r="N3476" s="15" t="s">
        <v>7452</v>
      </c>
      <c r="O3476" s="15"/>
      <c r="P3476">
        <v>2.6892935697699999E-4</v>
      </c>
      <c r="Q3476" s="10"/>
      <c r="R3476">
        <f t="shared" si="118"/>
        <v>26.8929356977</v>
      </c>
      <c r="S3476" s="15">
        <v>1</v>
      </c>
      <c r="T3476">
        <f t="shared" si="119"/>
        <v>107.5717427908</v>
      </c>
      <c r="U3476" s="15" t="s">
        <v>1674</v>
      </c>
      <c r="V3476" s="15" t="s">
        <v>1675</v>
      </c>
    </row>
    <row r="3477" spans="1:22" ht="15" customHeight="1" x14ac:dyDescent="0.3">
      <c r="A3477" s="15" t="s">
        <v>99</v>
      </c>
      <c r="B3477" s="16">
        <v>43686</v>
      </c>
      <c r="C3477" s="16">
        <v>43686</v>
      </c>
      <c r="D3477" s="15">
        <f t="shared" si="120"/>
        <v>2019</v>
      </c>
      <c r="E3477" s="15" t="s">
        <v>379</v>
      </c>
      <c r="F3477" s="15" t="s">
        <v>290</v>
      </c>
      <c r="G3477" s="15"/>
      <c r="H3477" s="15"/>
      <c r="I3477" s="15"/>
      <c r="J3477" s="18">
        <v>3</v>
      </c>
      <c r="K3477" s="15" t="s">
        <v>234</v>
      </c>
      <c r="L3477" s="15" t="s">
        <v>252</v>
      </c>
      <c r="M3477" s="15" t="s">
        <v>14</v>
      </c>
      <c r="N3477" s="15" t="s">
        <v>7452</v>
      </c>
      <c r="O3477" s="15"/>
      <c r="P3477">
        <v>4.7681678812800001E-4</v>
      </c>
      <c r="Q3477" s="10"/>
      <c r="R3477">
        <f t="shared" ref="R3477:R3540" si="121">P3477*100000</f>
        <v>47.681678812800001</v>
      </c>
      <c r="S3477" s="15">
        <v>2</v>
      </c>
      <c r="T3477">
        <f t="shared" si="119"/>
        <v>286.09007287680004</v>
      </c>
      <c r="U3477" s="15" t="s">
        <v>1676</v>
      </c>
      <c r="V3477" s="15" t="s">
        <v>1677</v>
      </c>
    </row>
    <row r="3478" spans="1:22" ht="15" customHeight="1" x14ac:dyDescent="0.3">
      <c r="A3478" s="15" t="s">
        <v>105</v>
      </c>
      <c r="B3478" s="16">
        <v>43685</v>
      </c>
      <c r="C3478" s="16">
        <v>43685</v>
      </c>
      <c r="D3478" s="15">
        <f t="shared" si="120"/>
        <v>2019</v>
      </c>
      <c r="E3478" s="15" t="s">
        <v>390</v>
      </c>
      <c r="F3478" s="15" t="s">
        <v>257</v>
      </c>
      <c r="G3478" s="15" t="s">
        <v>944</v>
      </c>
      <c r="H3478" s="15" t="s">
        <v>1252</v>
      </c>
      <c r="I3478" s="15"/>
      <c r="J3478" s="18">
        <v>10</v>
      </c>
      <c r="K3478" s="15" t="s">
        <v>234</v>
      </c>
      <c r="L3478" s="15" t="s">
        <v>245</v>
      </c>
      <c r="M3478" s="15" t="s">
        <v>14</v>
      </c>
      <c r="N3478" s="15" t="s">
        <v>7452</v>
      </c>
      <c r="O3478" s="15"/>
      <c r="P3478">
        <v>1.7217191170399999E-3</v>
      </c>
      <c r="Q3478" s="10"/>
      <c r="R3478">
        <f t="shared" si="121"/>
        <v>172.171911704</v>
      </c>
      <c r="S3478" s="15">
        <v>2</v>
      </c>
      <c r="T3478">
        <f t="shared" si="119"/>
        <v>3443.4382340799998</v>
      </c>
      <c r="U3478" s="15" t="s">
        <v>1678</v>
      </c>
      <c r="V3478" s="15" t="s">
        <v>1679</v>
      </c>
    </row>
    <row r="3479" spans="1:22" ht="15" customHeight="1" x14ac:dyDescent="0.3">
      <c r="A3479" s="15" t="s">
        <v>105</v>
      </c>
      <c r="B3479" s="16">
        <v>43685</v>
      </c>
      <c r="C3479" s="16">
        <v>43685</v>
      </c>
      <c r="D3479" s="15">
        <f t="shared" si="120"/>
        <v>2019</v>
      </c>
      <c r="E3479" s="15" t="s">
        <v>41</v>
      </c>
      <c r="F3479" s="15" t="s">
        <v>257</v>
      </c>
      <c r="G3479" s="15"/>
      <c r="H3479" s="15"/>
      <c r="I3479" s="15"/>
      <c r="J3479" s="18">
        <v>1.5</v>
      </c>
      <c r="K3479" s="15" t="s">
        <v>234</v>
      </c>
      <c r="L3479" s="15" t="s">
        <v>240</v>
      </c>
      <c r="M3479" s="15" t="s">
        <v>14</v>
      </c>
      <c r="N3479" s="15" t="s">
        <v>7452</v>
      </c>
      <c r="O3479" s="15"/>
      <c r="P3479">
        <v>3.10516769417E-4</v>
      </c>
      <c r="Q3479" s="10"/>
      <c r="R3479">
        <f t="shared" si="121"/>
        <v>31.051676941699998</v>
      </c>
      <c r="S3479" s="15">
        <v>2</v>
      </c>
      <c r="T3479">
        <f t="shared" si="119"/>
        <v>93.155030825099999</v>
      </c>
      <c r="U3479" s="15" t="s">
        <v>1680</v>
      </c>
      <c r="V3479" s="15" t="s">
        <v>1681</v>
      </c>
    </row>
    <row r="3480" spans="1:22" ht="15" customHeight="1" x14ac:dyDescent="0.3">
      <c r="A3480" s="15" t="s">
        <v>48</v>
      </c>
      <c r="B3480" s="16">
        <v>43672</v>
      </c>
      <c r="C3480" s="16">
        <v>43672</v>
      </c>
      <c r="D3480" s="15">
        <f t="shared" si="120"/>
        <v>2019</v>
      </c>
      <c r="E3480" s="15" t="s">
        <v>379</v>
      </c>
      <c r="F3480" s="15" t="s">
        <v>363</v>
      </c>
      <c r="G3480" s="15"/>
      <c r="H3480" s="15"/>
      <c r="I3480" s="15"/>
      <c r="J3480" s="18">
        <v>1</v>
      </c>
      <c r="K3480" s="15" t="s">
        <v>234</v>
      </c>
      <c r="L3480" s="15" t="s">
        <v>240</v>
      </c>
      <c r="M3480" s="15" t="s">
        <v>14</v>
      </c>
      <c r="N3480" s="15" t="s">
        <v>7452</v>
      </c>
      <c r="O3480" s="15"/>
      <c r="P3480">
        <v>1.61844138609E-4</v>
      </c>
      <c r="Q3480" s="10"/>
      <c r="R3480">
        <f t="shared" si="121"/>
        <v>16.184413860900001</v>
      </c>
      <c r="S3480" s="15">
        <v>2</v>
      </c>
      <c r="T3480">
        <f t="shared" si="119"/>
        <v>32.368827721800002</v>
      </c>
      <c r="U3480" s="15" t="s">
        <v>1682</v>
      </c>
      <c r="V3480" s="15" t="s">
        <v>1683</v>
      </c>
    </row>
    <row r="3481" spans="1:22" ht="15" customHeight="1" x14ac:dyDescent="0.3">
      <c r="A3481" s="15" t="s">
        <v>217</v>
      </c>
      <c r="B3481" s="16">
        <v>43675</v>
      </c>
      <c r="C3481" s="16">
        <v>43675</v>
      </c>
      <c r="D3481" s="15">
        <f t="shared" si="120"/>
        <v>2019</v>
      </c>
      <c r="E3481" s="15" t="s">
        <v>41</v>
      </c>
      <c r="F3481" s="15" t="s">
        <v>238</v>
      </c>
      <c r="G3481" s="15"/>
      <c r="H3481" s="15"/>
      <c r="I3481" s="15"/>
      <c r="J3481" s="18">
        <v>1</v>
      </c>
      <c r="K3481" s="15" t="s">
        <v>234</v>
      </c>
      <c r="L3481" s="15" t="s">
        <v>252</v>
      </c>
      <c r="M3481" s="15" t="s">
        <v>14</v>
      </c>
      <c r="N3481" s="15" t="s">
        <v>7452</v>
      </c>
      <c r="O3481" s="15"/>
      <c r="P3481">
        <v>2.4703228614900001E-5</v>
      </c>
      <c r="Q3481" s="10"/>
      <c r="R3481">
        <f t="shared" si="121"/>
        <v>2.4703228614900001</v>
      </c>
      <c r="S3481" s="15">
        <v>2</v>
      </c>
      <c r="T3481">
        <f t="shared" si="119"/>
        <v>4.9406457229800003</v>
      </c>
      <c r="U3481" s="15" t="s">
        <v>1684</v>
      </c>
      <c r="V3481" s="15" t="s">
        <v>1685</v>
      </c>
    </row>
    <row r="3482" spans="1:22" ht="15" customHeight="1" x14ac:dyDescent="0.3">
      <c r="A3482" s="15" t="s">
        <v>144</v>
      </c>
      <c r="B3482" s="16">
        <v>43675</v>
      </c>
      <c r="C3482" s="16">
        <v>43675</v>
      </c>
      <c r="D3482" s="15">
        <f t="shared" si="120"/>
        <v>2019</v>
      </c>
      <c r="E3482" s="15" t="s">
        <v>288</v>
      </c>
      <c r="F3482" s="15" t="s">
        <v>2440</v>
      </c>
      <c r="G3482" s="15" t="s">
        <v>1688</v>
      </c>
      <c r="H3482" s="15"/>
      <c r="I3482" s="15" t="s">
        <v>1686</v>
      </c>
      <c r="J3482" s="18">
        <v>2</v>
      </c>
      <c r="K3482" s="15" t="s">
        <v>239</v>
      </c>
      <c r="L3482" s="15" t="s">
        <v>240</v>
      </c>
      <c r="M3482" s="15" t="s">
        <v>14</v>
      </c>
      <c r="N3482" s="15" t="s">
        <v>7451</v>
      </c>
      <c r="O3482" s="15"/>
      <c r="P3482">
        <v>8.5941779182199999E-5</v>
      </c>
      <c r="Q3482" s="10"/>
      <c r="R3482">
        <f t="shared" si="121"/>
        <v>8.5941779182199998</v>
      </c>
      <c r="S3482" s="15">
        <v>1</v>
      </c>
      <c r="T3482">
        <f t="shared" si="119"/>
        <v>17.18835583644</v>
      </c>
      <c r="U3482" s="15" t="s">
        <v>1687</v>
      </c>
      <c r="V3482" s="15" t="s">
        <v>1689</v>
      </c>
    </row>
    <row r="3483" spans="1:22" ht="15" customHeight="1" x14ac:dyDescent="0.3">
      <c r="A3483" s="15" t="s">
        <v>144</v>
      </c>
      <c r="B3483" s="16">
        <v>43675</v>
      </c>
      <c r="C3483" s="16">
        <v>43675</v>
      </c>
      <c r="D3483" s="15">
        <f t="shared" si="120"/>
        <v>2019</v>
      </c>
      <c r="E3483" s="15" t="s">
        <v>288</v>
      </c>
      <c r="F3483" s="15" t="s">
        <v>262</v>
      </c>
      <c r="G3483" s="15" t="s">
        <v>1688</v>
      </c>
      <c r="H3483" s="15"/>
      <c r="I3483" s="15" t="s">
        <v>1686</v>
      </c>
      <c r="J3483" s="18">
        <v>1</v>
      </c>
      <c r="K3483" s="15" t="s">
        <v>239</v>
      </c>
      <c r="L3483" s="15" t="s">
        <v>240</v>
      </c>
      <c r="M3483" s="15" t="s">
        <v>14</v>
      </c>
      <c r="N3483" s="15" t="s">
        <v>7451</v>
      </c>
      <c r="O3483" s="15"/>
      <c r="P3483">
        <v>9.72255039432E-5</v>
      </c>
      <c r="Q3483" s="10"/>
      <c r="R3483">
        <f t="shared" si="121"/>
        <v>9.7225503943200007</v>
      </c>
      <c r="S3483" s="15">
        <v>1</v>
      </c>
      <c r="T3483">
        <f t="shared" si="119"/>
        <v>9.7225503943200007</v>
      </c>
      <c r="U3483" s="15" t="s">
        <v>1690</v>
      </c>
      <c r="V3483" s="15" t="s">
        <v>1691</v>
      </c>
    </row>
    <row r="3484" spans="1:22" ht="15" customHeight="1" x14ac:dyDescent="0.3">
      <c r="A3484" s="15" t="s">
        <v>326</v>
      </c>
      <c r="B3484" s="16">
        <v>43676</v>
      </c>
      <c r="C3484" s="16">
        <v>43676</v>
      </c>
      <c r="D3484" s="15">
        <f t="shared" si="120"/>
        <v>2019</v>
      </c>
      <c r="E3484" s="15" t="s">
        <v>379</v>
      </c>
      <c r="F3484" s="15" t="s">
        <v>2440</v>
      </c>
      <c r="G3484" s="15"/>
      <c r="H3484" s="15"/>
      <c r="I3484" s="15"/>
      <c r="J3484" s="18">
        <v>0.5</v>
      </c>
      <c r="K3484" s="15" t="s">
        <v>234</v>
      </c>
      <c r="L3484" s="15" t="s">
        <v>240</v>
      </c>
      <c r="M3484" s="15" t="s">
        <v>14</v>
      </c>
      <c r="N3484" s="15" t="s">
        <v>7452</v>
      </c>
      <c r="O3484" s="15"/>
      <c r="P3484">
        <v>4.5264778581100002E-5</v>
      </c>
      <c r="Q3484" s="10"/>
      <c r="R3484">
        <f t="shared" si="121"/>
        <v>4.5264778581099998</v>
      </c>
      <c r="S3484" s="15">
        <v>2</v>
      </c>
      <c r="T3484">
        <f t="shared" si="119"/>
        <v>4.5264778581099998</v>
      </c>
      <c r="U3484" s="15" t="s">
        <v>1692</v>
      </c>
      <c r="V3484" s="15" t="s">
        <v>1693</v>
      </c>
    </row>
    <row r="3485" spans="1:22" ht="15" customHeight="1" x14ac:dyDescent="0.3">
      <c r="A3485" s="15" t="s">
        <v>326</v>
      </c>
      <c r="B3485" s="16">
        <v>43676</v>
      </c>
      <c r="C3485" s="16">
        <v>43676</v>
      </c>
      <c r="D3485" s="15">
        <f t="shared" si="120"/>
        <v>2019</v>
      </c>
      <c r="E3485" s="15" t="s">
        <v>379</v>
      </c>
      <c r="F3485" s="15" t="s">
        <v>2440</v>
      </c>
      <c r="G3485" s="15"/>
      <c r="H3485" s="15"/>
      <c r="I3485" s="15"/>
      <c r="J3485" s="18">
        <v>0.5</v>
      </c>
      <c r="K3485" s="15" t="s">
        <v>234</v>
      </c>
      <c r="L3485" s="15" t="s">
        <v>235</v>
      </c>
      <c r="M3485" s="15" t="s">
        <v>12</v>
      </c>
      <c r="N3485" s="15" t="s">
        <v>7451</v>
      </c>
      <c r="O3485" s="15"/>
      <c r="P3485">
        <v>1.3418285051199999E-4</v>
      </c>
      <c r="Q3485" s="10"/>
      <c r="R3485">
        <f t="shared" si="121"/>
        <v>13.4182850512</v>
      </c>
      <c r="S3485" s="15">
        <v>2</v>
      </c>
      <c r="T3485">
        <f t="shared" si="119"/>
        <v>13.4182850512</v>
      </c>
      <c r="U3485" s="15" t="s">
        <v>1694</v>
      </c>
      <c r="V3485" s="15" t="s">
        <v>1695</v>
      </c>
    </row>
    <row r="3486" spans="1:22" ht="15" customHeight="1" x14ac:dyDescent="0.3">
      <c r="A3486" s="15" t="s">
        <v>326</v>
      </c>
      <c r="B3486" s="16">
        <v>43676</v>
      </c>
      <c r="C3486" s="16">
        <v>43676</v>
      </c>
      <c r="D3486" s="15">
        <f t="shared" si="120"/>
        <v>2019</v>
      </c>
      <c r="E3486" s="15" t="s">
        <v>379</v>
      </c>
      <c r="F3486" s="15" t="s">
        <v>2440</v>
      </c>
      <c r="G3486" s="15"/>
      <c r="H3486" s="15"/>
      <c r="I3486" s="15"/>
      <c r="J3486" s="18">
        <v>0.5</v>
      </c>
      <c r="K3486" s="15" t="s">
        <v>234</v>
      </c>
      <c r="L3486" s="15" t="s">
        <v>240</v>
      </c>
      <c r="M3486" s="15" t="s">
        <v>14</v>
      </c>
      <c r="N3486" s="15" t="s">
        <v>7452</v>
      </c>
      <c r="O3486" s="15"/>
      <c r="P3486">
        <v>2.3392175181E-4</v>
      </c>
      <c r="Q3486" s="10"/>
      <c r="R3486">
        <f t="shared" si="121"/>
        <v>23.392175180999999</v>
      </c>
      <c r="S3486" s="15">
        <v>2</v>
      </c>
      <c r="T3486">
        <f t="shared" si="119"/>
        <v>23.392175180999999</v>
      </c>
      <c r="U3486" s="15" t="s">
        <v>1696</v>
      </c>
      <c r="V3486" s="15" t="s">
        <v>1697</v>
      </c>
    </row>
    <row r="3487" spans="1:22" ht="15" customHeight="1" x14ac:dyDescent="0.3">
      <c r="A3487" s="15" t="s">
        <v>326</v>
      </c>
      <c r="B3487" s="16">
        <v>43676</v>
      </c>
      <c r="C3487" s="16">
        <v>43676</v>
      </c>
      <c r="D3487" s="15">
        <f t="shared" si="120"/>
        <v>2019</v>
      </c>
      <c r="E3487" s="15" t="s">
        <v>379</v>
      </c>
      <c r="F3487" s="15" t="s">
        <v>335</v>
      </c>
      <c r="G3487" s="15"/>
      <c r="H3487" s="15"/>
      <c r="I3487" s="15"/>
      <c r="J3487" s="18">
        <v>3</v>
      </c>
      <c r="K3487" s="15" t="s">
        <v>234</v>
      </c>
      <c r="L3487" s="15" t="s">
        <v>252</v>
      </c>
      <c r="M3487" s="15" t="s">
        <v>14</v>
      </c>
      <c r="N3487" s="15" t="s">
        <v>7452</v>
      </c>
      <c r="O3487" s="15"/>
      <c r="P3487">
        <v>2.8508156968300001E-4</v>
      </c>
      <c r="Q3487" s="10"/>
      <c r="R3487">
        <f t="shared" si="121"/>
        <v>28.5081569683</v>
      </c>
      <c r="S3487" s="15">
        <v>2</v>
      </c>
      <c r="T3487">
        <f t="shared" si="119"/>
        <v>171.0489418098</v>
      </c>
      <c r="U3487" s="15" t="s">
        <v>1698</v>
      </c>
      <c r="V3487" s="15" t="s">
        <v>1699</v>
      </c>
    </row>
    <row r="3488" spans="1:22" ht="15" customHeight="1" x14ac:dyDescent="0.3">
      <c r="A3488" s="15" t="s">
        <v>326</v>
      </c>
      <c r="B3488" s="16">
        <v>43676</v>
      </c>
      <c r="C3488" s="16">
        <v>43676</v>
      </c>
      <c r="D3488" s="15">
        <f t="shared" si="120"/>
        <v>2019</v>
      </c>
      <c r="E3488" s="15" t="s">
        <v>379</v>
      </c>
      <c r="F3488" s="15" t="s">
        <v>2440</v>
      </c>
      <c r="G3488" s="15"/>
      <c r="H3488" s="15"/>
      <c r="I3488" s="15"/>
      <c r="J3488" s="18">
        <v>0.5</v>
      </c>
      <c r="K3488" s="15" t="s">
        <v>234</v>
      </c>
      <c r="L3488" s="15" t="s">
        <v>240</v>
      </c>
      <c r="M3488" s="15" t="s">
        <v>14</v>
      </c>
      <c r="N3488" s="15" t="s">
        <v>7452</v>
      </c>
      <c r="O3488" s="15"/>
      <c r="P3488">
        <v>7.3777266146200004E-5</v>
      </c>
      <c r="Q3488" s="10"/>
      <c r="R3488">
        <f t="shared" si="121"/>
        <v>7.3777266146200002</v>
      </c>
      <c r="S3488" s="15">
        <v>2</v>
      </c>
      <c r="T3488">
        <f t="shared" si="119"/>
        <v>7.3777266146200002</v>
      </c>
      <c r="U3488" s="15" t="s">
        <v>1700</v>
      </c>
      <c r="V3488" s="15" t="s">
        <v>1701</v>
      </c>
    </row>
    <row r="3489" spans="1:22" ht="15" customHeight="1" x14ac:dyDescent="0.3">
      <c r="A3489" s="15" t="s">
        <v>164</v>
      </c>
      <c r="B3489" s="16">
        <v>43676</v>
      </c>
      <c r="C3489" s="16">
        <v>43676</v>
      </c>
      <c r="D3489" s="15">
        <f t="shared" si="120"/>
        <v>2019</v>
      </c>
      <c r="E3489" s="15" t="s">
        <v>390</v>
      </c>
      <c r="F3489" s="15" t="s">
        <v>1702</v>
      </c>
      <c r="G3489" s="15"/>
      <c r="H3489" s="15"/>
      <c r="I3489" s="15"/>
      <c r="J3489" s="18">
        <v>1</v>
      </c>
      <c r="K3489" s="15" t="s">
        <v>234</v>
      </c>
      <c r="L3489" s="15" t="s">
        <v>240</v>
      </c>
      <c r="M3489" s="15" t="s">
        <v>14</v>
      </c>
      <c r="N3489" s="15" t="s">
        <v>7451</v>
      </c>
      <c r="O3489" s="15"/>
      <c r="P3489">
        <v>1.07531715926E-4</v>
      </c>
      <c r="Q3489" s="10"/>
      <c r="R3489">
        <f t="shared" si="121"/>
        <v>10.753171592599999</v>
      </c>
      <c r="S3489" s="15">
        <v>2</v>
      </c>
      <c r="T3489">
        <f t="shared" si="119"/>
        <v>21.506343185199999</v>
      </c>
      <c r="U3489" s="15" t="s">
        <v>1703</v>
      </c>
      <c r="V3489" s="15" t="s">
        <v>1704</v>
      </c>
    </row>
    <row r="3490" spans="1:22" ht="15" customHeight="1" x14ac:dyDescent="0.3">
      <c r="A3490" s="15" t="s">
        <v>346</v>
      </c>
      <c r="B3490" s="16">
        <v>43677</v>
      </c>
      <c r="C3490" s="16">
        <v>43677</v>
      </c>
      <c r="D3490" s="15">
        <f t="shared" si="120"/>
        <v>2019</v>
      </c>
      <c r="E3490" s="15" t="s">
        <v>342</v>
      </c>
      <c r="F3490" s="15" t="s">
        <v>2440</v>
      </c>
      <c r="G3490" s="15"/>
      <c r="H3490" s="15"/>
      <c r="I3490" s="15"/>
      <c r="J3490" s="18">
        <v>2</v>
      </c>
      <c r="K3490" s="15" t="s">
        <v>234</v>
      </c>
      <c r="L3490" s="15" t="s">
        <v>240</v>
      </c>
      <c r="M3490" s="15" t="s">
        <v>14</v>
      </c>
      <c r="N3490" s="15" t="s">
        <v>7452</v>
      </c>
      <c r="O3490" s="15"/>
      <c r="P3490">
        <v>1.8826038327000001E-4</v>
      </c>
      <c r="Q3490" s="10"/>
      <c r="R3490">
        <f t="shared" si="121"/>
        <v>18.826038327000003</v>
      </c>
      <c r="S3490" s="15">
        <v>2</v>
      </c>
      <c r="T3490">
        <f t="shared" si="119"/>
        <v>75.304153308000011</v>
      </c>
      <c r="U3490" s="15" t="s">
        <v>1705</v>
      </c>
      <c r="V3490" s="15" t="s">
        <v>1706</v>
      </c>
    </row>
    <row r="3491" spans="1:22" ht="15" customHeight="1" x14ac:dyDescent="0.3">
      <c r="A3491" s="15" t="s">
        <v>118</v>
      </c>
      <c r="B3491" s="16">
        <v>43678</v>
      </c>
      <c r="C3491" s="16">
        <v>43678</v>
      </c>
      <c r="D3491" s="15">
        <f t="shared" si="120"/>
        <v>2019</v>
      </c>
      <c r="E3491" s="15" t="s">
        <v>41</v>
      </c>
      <c r="F3491" s="15" t="s">
        <v>238</v>
      </c>
      <c r="G3491" s="15"/>
      <c r="H3491" s="15"/>
      <c r="I3491" s="15"/>
      <c r="J3491" s="18">
        <v>1</v>
      </c>
      <c r="K3491" s="15" t="s">
        <v>234</v>
      </c>
      <c r="L3491" s="15" t="s">
        <v>240</v>
      </c>
      <c r="M3491" s="15" t="s">
        <v>14</v>
      </c>
      <c r="N3491" s="15" t="s">
        <v>7452</v>
      </c>
      <c r="O3491" s="15"/>
      <c r="P3491">
        <v>1.2458941774700001E-4</v>
      </c>
      <c r="Q3491" s="10"/>
      <c r="R3491">
        <f t="shared" si="121"/>
        <v>12.458941774700001</v>
      </c>
      <c r="S3491" s="15">
        <v>2</v>
      </c>
      <c r="T3491">
        <f t="shared" si="119"/>
        <v>24.917883549400003</v>
      </c>
      <c r="U3491" s="15" t="s">
        <v>1707</v>
      </c>
      <c r="V3491" s="15" t="s">
        <v>1708</v>
      </c>
    </row>
    <row r="3492" spans="1:22" ht="15" customHeight="1" x14ac:dyDescent="0.3">
      <c r="A3492" s="15" t="s">
        <v>118</v>
      </c>
      <c r="B3492" s="16">
        <v>43678</v>
      </c>
      <c r="C3492" s="16">
        <v>43678</v>
      </c>
      <c r="D3492" s="15">
        <f t="shared" si="120"/>
        <v>2019</v>
      </c>
      <c r="E3492" s="15" t="s">
        <v>41</v>
      </c>
      <c r="F3492" s="15" t="s">
        <v>238</v>
      </c>
      <c r="G3492" s="15"/>
      <c r="H3492" s="15"/>
      <c r="I3492" s="15"/>
      <c r="J3492" s="18">
        <v>1</v>
      </c>
      <c r="K3492" s="15" t="s">
        <v>234</v>
      </c>
      <c r="L3492" s="15" t="s">
        <v>240</v>
      </c>
      <c r="M3492" s="15" t="s">
        <v>14</v>
      </c>
      <c r="N3492" s="15" t="s">
        <v>7452</v>
      </c>
      <c r="O3492" s="15"/>
      <c r="P3492">
        <v>9.40930062623E-5</v>
      </c>
      <c r="Q3492" s="10"/>
      <c r="R3492">
        <f t="shared" si="121"/>
        <v>9.4093006262299994</v>
      </c>
      <c r="S3492" s="15">
        <v>2</v>
      </c>
      <c r="T3492">
        <f t="shared" si="119"/>
        <v>18.818601252459999</v>
      </c>
      <c r="U3492" s="15" t="s">
        <v>1709</v>
      </c>
      <c r="V3492" s="15" t="s">
        <v>1710</v>
      </c>
    </row>
    <row r="3493" spans="1:22" ht="15" customHeight="1" x14ac:dyDescent="0.3">
      <c r="A3493" s="15" t="s">
        <v>118</v>
      </c>
      <c r="B3493" s="16">
        <v>43678</v>
      </c>
      <c r="C3493" s="16">
        <v>43678</v>
      </c>
      <c r="D3493" s="15">
        <f t="shared" si="120"/>
        <v>2019</v>
      </c>
      <c r="E3493" s="15" t="s">
        <v>983</v>
      </c>
      <c r="F3493" s="15" t="s">
        <v>238</v>
      </c>
      <c r="G3493" s="15"/>
      <c r="H3493" s="15"/>
      <c r="I3493" s="15"/>
      <c r="J3493" s="18">
        <v>1</v>
      </c>
      <c r="K3493" s="15" t="s">
        <v>234</v>
      </c>
      <c r="L3493" s="15" t="s">
        <v>240</v>
      </c>
      <c r="M3493" s="15" t="s">
        <v>14</v>
      </c>
      <c r="N3493" s="15" t="s">
        <v>7452</v>
      </c>
      <c r="O3493" s="15"/>
      <c r="P3493">
        <v>7.6932882982499998E-5</v>
      </c>
      <c r="Q3493" s="10"/>
      <c r="R3493">
        <f t="shared" si="121"/>
        <v>7.6932882982499997</v>
      </c>
      <c r="S3493" s="15">
        <v>2</v>
      </c>
      <c r="T3493">
        <f t="shared" si="119"/>
        <v>15.386576596499999</v>
      </c>
      <c r="U3493" s="15" t="s">
        <v>1711</v>
      </c>
      <c r="V3493" s="15" t="s">
        <v>1712</v>
      </c>
    </row>
    <row r="3494" spans="1:22" ht="15" customHeight="1" x14ac:dyDescent="0.3">
      <c r="A3494" s="15" t="s">
        <v>118</v>
      </c>
      <c r="B3494" s="16">
        <v>43678</v>
      </c>
      <c r="C3494" s="16">
        <v>43678</v>
      </c>
      <c r="D3494" s="15">
        <f t="shared" si="120"/>
        <v>2019</v>
      </c>
      <c r="E3494" s="15" t="s">
        <v>983</v>
      </c>
      <c r="F3494" s="15" t="s">
        <v>238</v>
      </c>
      <c r="G3494" s="15"/>
      <c r="H3494" s="15"/>
      <c r="I3494" s="15"/>
      <c r="J3494" s="18">
        <v>0.01</v>
      </c>
      <c r="K3494" s="15" t="s">
        <v>234</v>
      </c>
      <c r="L3494" s="15" t="s">
        <v>240</v>
      </c>
      <c r="M3494" s="15" t="s">
        <v>14</v>
      </c>
      <c r="N3494" s="15" t="s">
        <v>7451</v>
      </c>
      <c r="O3494" s="15"/>
      <c r="P3494">
        <v>4.0856551592100002E-5</v>
      </c>
      <c r="Q3494" s="10"/>
      <c r="R3494">
        <f t="shared" si="121"/>
        <v>4.0856551592099999</v>
      </c>
      <c r="S3494" s="15">
        <v>2</v>
      </c>
      <c r="T3494">
        <f t="shared" si="119"/>
        <v>8.1713103184199998E-2</v>
      </c>
      <c r="U3494" s="15" t="s">
        <v>1713</v>
      </c>
      <c r="V3494" s="15" t="s">
        <v>1714</v>
      </c>
    </row>
    <row r="3495" spans="1:22" ht="15" customHeight="1" x14ac:dyDescent="0.3">
      <c r="A3495" s="15" t="s">
        <v>132</v>
      </c>
      <c r="B3495" s="16">
        <v>43678</v>
      </c>
      <c r="C3495" s="16">
        <v>43678</v>
      </c>
      <c r="D3495" s="15">
        <f t="shared" si="120"/>
        <v>2019</v>
      </c>
      <c r="E3495" s="15" t="s">
        <v>390</v>
      </c>
      <c r="F3495" s="15" t="s">
        <v>367</v>
      </c>
      <c r="G3495" s="15" t="s">
        <v>952</v>
      </c>
      <c r="H3495" s="15"/>
      <c r="I3495" s="15"/>
      <c r="J3495" s="18">
        <v>1</v>
      </c>
      <c r="K3495" s="15" t="s">
        <v>234</v>
      </c>
      <c r="L3495" s="15" t="s">
        <v>587</v>
      </c>
      <c r="M3495" s="15" t="s">
        <v>14</v>
      </c>
      <c r="N3495" s="15" t="s">
        <v>7453</v>
      </c>
      <c r="O3495" s="15"/>
      <c r="P3495">
        <v>5.2481392397700001E-5</v>
      </c>
      <c r="Q3495" s="10"/>
      <c r="R3495">
        <f t="shared" si="121"/>
        <v>5.2481392397700004</v>
      </c>
      <c r="S3495" s="15">
        <v>2</v>
      </c>
      <c r="T3495">
        <f t="shared" si="119"/>
        <v>10.496278479540001</v>
      </c>
      <c r="U3495" s="15" t="s">
        <v>1715</v>
      </c>
      <c r="V3495" s="15" t="s">
        <v>1716</v>
      </c>
    </row>
    <row r="3496" spans="1:22" ht="15" customHeight="1" x14ac:dyDescent="0.3">
      <c r="A3496" s="15" t="s">
        <v>132</v>
      </c>
      <c r="B3496" s="16">
        <v>43678</v>
      </c>
      <c r="C3496" s="16">
        <v>43678</v>
      </c>
      <c r="D3496" s="15">
        <f t="shared" si="120"/>
        <v>2019</v>
      </c>
      <c r="E3496" s="15" t="s">
        <v>390</v>
      </c>
      <c r="F3496" s="15" t="s">
        <v>335</v>
      </c>
      <c r="G3496" s="15"/>
      <c r="H3496" s="15"/>
      <c r="I3496" s="15"/>
      <c r="J3496" s="18">
        <v>1</v>
      </c>
      <c r="K3496" s="15" t="s">
        <v>234</v>
      </c>
      <c r="L3496" s="15" t="s">
        <v>240</v>
      </c>
      <c r="M3496" s="15" t="s">
        <v>14</v>
      </c>
      <c r="N3496" s="15" t="s">
        <v>7451</v>
      </c>
      <c r="O3496" s="15"/>
      <c r="P3496">
        <v>2.1935787970599999E-4</v>
      </c>
      <c r="Q3496" s="10"/>
      <c r="R3496">
        <f t="shared" si="121"/>
        <v>21.9357879706</v>
      </c>
      <c r="S3496" s="15">
        <v>2</v>
      </c>
      <c r="T3496">
        <f t="shared" si="119"/>
        <v>43.8715759412</v>
      </c>
      <c r="U3496" s="15" t="s">
        <v>1717</v>
      </c>
      <c r="V3496" s="15" t="s">
        <v>1718</v>
      </c>
    </row>
    <row r="3497" spans="1:22" ht="15" customHeight="1" x14ac:dyDescent="0.3">
      <c r="A3497" s="15" t="s">
        <v>132</v>
      </c>
      <c r="B3497" s="16">
        <v>43678</v>
      </c>
      <c r="C3497" s="16">
        <v>43678</v>
      </c>
      <c r="D3497" s="15">
        <f t="shared" si="120"/>
        <v>2019</v>
      </c>
      <c r="E3497" s="15" t="s">
        <v>390</v>
      </c>
      <c r="F3497" s="15" t="s">
        <v>238</v>
      </c>
      <c r="G3497" s="15"/>
      <c r="H3497" s="15"/>
      <c r="I3497" s="15"/>
      <c r="J3497" s="18">
        <v>1.5</v>
      </c>
      <c r="K3497" s="15" t="s">
        <v>234</v>
      </c>
      <c r="L3497" s="15" t="s">
        <v>252</v>
      </c>
      <c r="M3497" s="15" t="s">
        <v>14</v>
      </c>
      <c r="N3497" s="15" t="s">
        <v>7452</v>
      </c>
      <c r="O3497" s="15"/>
      <c r="P3497">
        <v>2.9064127385499999E-4</v>
      </c>
      <c r="Q3497" s="10"/>
      <c r="R3497">
        <f t="shared" si="121"/>
        <v>29.064127385500001</v>
      </c>
      <c r="S3497" s="15">
        <v>2</v>
      </c>
      <c r="T3497">
        <f t="shared" si="119"/>
        <v>87.192382156500003</v>
      </c>
      <c r="U3497" s="15" t="s">
        <v>1719</v>
      </c>
      <c r="V3497" s="15" t="s">
        <v>1720</v>
      </c>
    </row>
    <row r="3498" spans="1:22" ht="15" customHeight="1" x14ac:dyDescent="0.3">
      <c r="A3498" s="15" t="s">
        <v>132</v>
      </c>
      <c r="B3498" s="16">
        <v>43678</v>
      </c>
      <c r="C3498" s="16">
        <v>43678</v>
      </c>
      <c r="D3498" s="15">
        <f t="shared" si="120"/>
        <v>2019</v>
      </c>
      <c r="E3498" s="15" t="s">
        <v>390</v>
      </c>
      <c r="F3498" s="15" t="s">
        <v>238</v>
      </c>
      <c r="G3498" s="15"/>
      <c r="H3498" s="15"/>
      <c r="I3498" s="15"/>
      <c r="J3498" s="18">
        <v>1.5</v>
      </c>
      <c r="K3498" s="15" t="s">
        <v>234</v>
      </c>
      <c r="L3498" s="15" t="s">
        <v>252</v>
      </c>
      <c r="M3498" s="15" t="s">
        <v>14</v>
      </c>
      <c r="N3498" s="15" t="s">
        <v>7452</v>
      </c>
      <c r="O3498" s="15"/>
      <c r="P3498">
        <v>1.95991156415E-4</v>
      </c>
      <c r="Q3498" s="10"/>
      <c r="R3498">
        <f t="shared" si="121"/>
        <v>19.599115641499999</v>
      </c>
      <c r="S3498" s="15">
        <v>2</v>
      </c>
      <c r="T3498">
        <f t="shared" si="119"/>
        <v>58.797346924499998</v>
      </c>
      <c r="U3498" s="15" t="s">
        <v>1721</v>
      </c>
      <c r="V3498" s="15" t="s">
        <v>1722</v>
      </c>
    </row>
    <row r="3499" spans="1:22" ht="15" customHeight="1" x14ac:dyDescent="0.3">
      <c r="A3499" s="15" t="s">
        <v>1274</v>
      </c>
      <c r="B3499" s="16">
        <v>43683</v>
      </c>
      <c r="C3499" s="16">
        <v>43683</v>
      </c>
      <c r="D3499" s="15">
        <f t="shared" si="120"/>
        <v>2019</v>
      </c>
      <c r="E3499" s="15" t="s">
        <v>390</v>
      </c>
      <c r="F3499" s="15" t="s">
        <v>289</v>
      </c>
      <c r="G3499" s="15"/>
      <c r="H3499" s="15"/>
      <c r="I3499" s="15"/>
      <c r="J3499" s="18">
        <v>0.5</v>
      </c>
      <c r="K3499" s="15" t="s">
        <v>234</v>
      </c>
      <c r="L3499" s="15" t="s">
        <v>240</v>
      </c>
      <c r="M3499" s="15" t="s">
        <v>14</v>
      </c>
      <c r="N3499" s="15" t="s">
        <v>7452</v>
      </c>
      <c r="O3499" s="15"/>
      <c r="P3499">
        <v>2.66296747015E-4</v>
      </c>
      <c r="Q3499" s="10"/>
      <c r="R3499">
        <f t="shared" si="121"/>
        <v>26.629674701500001</v>
      </c>
      <c r="S3499" s="15">
        <v>2</v>
      </c>
      <c r="T3499">
        <f t="shared" si="119"/>
        <v>26.629674701500001</v>
      </c>
      <c r="U3499" s="15" t="s">
        <v>1723</v>
      </c>
      <c r="V3499" s="15" t="s">
        <v>1724</v>
      </c>
    </row>
    <row r="3500" spans="1:22" ht="15" customHeight="1" x14ac:dyDescent="0.3">
      <c r="A3500" s="15" t="s">
        <v>122</v>
      </c>
      <c r="B3500" s="16">
        <v>43683</v>
      </c>
      <c r="C3500" s="16">
        <v>43683</v>
      </c>
      <c r="D3500" s="15">
        <f t="shared" si="120"/>
        <v>2019</v>
      </c>
      <c r="E3500" s="15" t="s">
        <v>41</v>
      </c>
      <c r="F3500" s="15" t="s">
        <v>329</v>
      </c>
      <c r="G3500" s="15"/>
      <c r="H3500" s="15"/>
      <c r="I3500" s="15"/>
      <c r="J3500" s="18">
        <v>3</v>
      </c>
      <c r="K3500" s="15" t="s">
        <v>234</v>
      </c>
      <c r="L3500" s="15" t="s">
        <v>252</v>
      </c>
      <c r="M3500" s="15" t="s">
        <v>14</v>
      </c>
      <c r="N3500" s="15" t="s">
        <v>7452</v>
      </c>
      <c r="O3500" s="15"/>
      <c r="P3500">
        <v>1.7270442118400001E-4</v>
      </c>
      <c r="Q3500" s="10"/>
      <c r="R3500">
        <f t="shared" si="121"/>
        <v>17.270442118400002</v>
      </c>
      <c r="S3500" s="15">
        <v>2</v>
      </c>
      <c r="T3500">
        <f t="shared" ref="T3500:T3548" si="122">J3500*R3500*S3500</f>
        <v>103.62265271040002</v>
      </c>
      <c r="U3500" s="15" t="s">
        <v>1725</v>
      </c>
      <c r="V3500" s="15" t="s">
        <v>1726</v>
      </c>
    </row>
    <row r="3501" spans="1:22" ht="15" customHeight="1" x14ac:dyDescent="0.3">
      <c r="A3501" s="15" t="s">
        <v>122</v>
      </c>
      <c r="B3501" s="16">
        <v>43683</v>
      </c>
      <c r="C3501" s="16">
        <v>43683</v>
      </c>
      <c r="D3501" s="15">
        <f t="shared" si="120"/>
        <v>2019</v>
      </c>
      <c r="E3501" s="15" t="s">
        <v>41</v>
      </c>
      <c r="F3501" s="15" t="s">
        <v>262</v>
      </c>
      <c r="G3501" s="15"/>
      <c r="H3501" s="15"/>
      <c r="I3501" s="15"/>
      <c r="J3501" s="18">
        <v>1</v>
      </c>
      <c r="K3501" s="15" t="s">
        <v>234</v>
      </c>
      <c r="L3501" s="15" t="s">
        <v>235</v>
      </c>
      <c r="M3501" s="15" t="s">
        <v>14</v>
      </c>
      <c r="N3501" s="15" t="s">
        <v>7452</v>
      </c>
      <c r="O3501" s="15"/>
      <c r="P3501">
        <v>1.2871627022599999E-4</v>
      </c>
      <c r="Q3501" s="10"/>
      <c r="R3501">
        <f t="shared" si="121"/>
        <v>12.871627022599998</v>
      </c>
      <c r="S3501" s="15">
        <v>2</v>
      </c>
      <c r="T3501">
        <f t="shared" si="122"/>
        <v>25.743254045199997</v>
      </c>
      <c r="U3501" s="15" t="s">
        <v>1727</v>
      </c>
      <c r="V3501" s="15" t="s">
        <v>1728</v>
      </c>
    </row>
    <row r="3502" spans="1:22" ht="15" customHeight="1" x14ac:dyDescent="0.3">
      <c r="A3502" s="15" t="s">
        <v>122</v>
      </c>
      <c r="B3502" s="16">
        <v>43683</v>
      </c>
      <c r="C3502" s="16">
        <v>43683</v>
      </c>
      <c r="D3502" s="15">
        <f t="shared" si="120"/>
        <v>2019</v>
      </c>
      <c r="E3502" s="15" t="s">
        <v>41</v>
      </c>
      <c r="F3502" s="15" t="s">
        <v>262</v>
      </c>
      <c r="G3502" s="15"/>
      <c r="H3502" s="15"/>
      <c r="I3502" s="15"/>
      <c r="J3502" s="18">
        <v>1</v>
      </c>
      <c r="K3502" s="15" t="s">
        <v>263</v>
      </c>
      <c r="L3502" s="15" t="s">
        <v>252</v>
      </c>
      <c r="M3502" s="15" t="s">
        <v>14</v>
      </c>
      <c r="N3502" s="15" t="s">
        <v>7452</v>
      </c>
      <c r="O3502" s="15"/>
      <c r="P3502">
        <v>2.6593281646500002E-4</v>
      </c>
      <c r="Q3502" s="10"/>
      <c r="R3502">
        <f t="shared" si="121"/>
        <v>26.593281646500003</v>
      </c>
      <c r="S3502" s="15">
        <v>1</v>
      </c>
      <c r="T3502">
        <f t="shared" si="122"/>
        <v>26.593281646500003</v>
      </c>
      <c r="U3502" s="15" t="s">
        <v>1729</v>
      </c>
      <c r="V3502" s="15" t="s">
        <v>1730</v>
      </c>
    </row>
    <row r="3503" spans="1:22" ht="15" customHeight="1" x14ac:dyDescent="0.3">
      <c r="A3503" s="15" t="s">
        <v>122</v>
      </c>
      <c r="B3503" s="16">
        <v>43683</v>
      </c>
      <c r="C3503" s="16">
        <v>43683</v>
      </c>
      <c r="D3503" s="15">
        <f t="shared" si="120"/>
        <v>2019</v>
      </c>
      <c r="E3503" s="15" t="s">
        <v>41</v>
      </c>
      <c r="F3503" s="15" t="s">
        <v>262</v>
      </c>
      <c r="G3503" s="15"/>
      <c r="H3503" s="15"/>
      <c r="I3503" s="15"/>
      <c r="J3503" s="18">
        <v>3</v>
      </c>
      <c r="K3503" s="15" t="s">
        <v>263</v>
      </c>
      <c r="L3503" s="15" t="s">
        <v>240</v>
      </c>
      <c r="M3503" s="15" t="s">
        <v>14</v>
      </c>
      <c r="N3503" s="15" t="s">
        <v>7452</v>
      </c>
      <c r="O3503" s="15"/>
      <c r="P3503">
        <v>6.1572355255899995E-4</v>
      </c>
      <c r="Q3503" s="10"/>
      <c r="R3503">
        <f t="shared" si="121"/>
        <v>61.572355255899993</v>
      </c>
      <c r="S3503" s="15">
        <v>1</v>
      </c>
      <c r="T3503">
        <f t="shared" si="122"/>
        <v>184.71706576769998</v>
      </c>
      <c r="U3503" s="15" t="s">
        <v>1731</v>
      </c>
      <c r="V3503" s="15" t="s">
        <v>1732</v>
      </c>
    </row>
    <row r="3504" spans="1:22" ht="15" customHeight="1" x14ac:dyDescent="0.3">
      <c r="A3504" s="15" t="s">
        <v>122</v>
      </c>
      <c r="B3504" s="16">
        <v>43683</v>
      </c>
      <c r="C3504" s="16">
        <v>43683</v>
      </c>
      <c r="D3504" s="15">
        <f t="shared" si="120"/>
        <v>2019</v>
      </c>
      <c r="E3504" s="15" t="s">
        <v>41</v>
      </c>
      <c r="F3504" s="15" t="s">
        <v>262</v>
      </c>
      <c r="G3504" s="15"/>
      <c r="H3504" s="15"/>
      <c r="I3504" s="15"/>
      <c r="J3504" s="18">
        <v>3</v>
      </c>
      <c r="K3504" s="15" t="s">
        <v>263</v>
      </c>
      <c r="L3504" s="15" t="s">
        <v>240</v>
      </c>
      <c r="M3504" s="15" t="s">
        <v>14</v>
      </c>
      <c r="N3504" s="15" t="s">
        <v>7453</v>
      </c>
      <c r="O3504" s="15"/>
      <c r="P3504">
        <v>8.83006920462E-4</v>
      </c>
      <c r="Q3504" s="10"/>
      <c r="R3504">
        <f t="shared" si="121"/>
        <v>88.300692046199998</v>
      </c>
      <c r="S3504" s="15">
        <v>1</v>
      </c>
      <c r="T3504">
        <f t="shared" si="122"/>
        <v>264.90207613860002</v>
      </c>
      <c r="U3504" s="15" t="s">
        <v>1733</v>
      </c>
      <c r="V3504" s="15" t="s">
        <v>1734</v>
      </c>
    </row>
    <row r="3505" spans="1:22" ht="15" customHeight="1" x14ac:dyDescent="0.3">
      <c r="A3505" s="15" t="s">
        <v>122</v>
      </c>
      <c r="B3505" s="16">
        <v>43683</v>
      </c>
      <c r="C3505" s="16">
        <v>43683</v>
      </c>
      <c r="D3505" s="15">
        <f t="shared" si="120"/>
        <v>2019</v>
      </c>
      <c r="E3505" s="15" t="s">
        <v>41</v>
      </c>
      <c r="F3505" s="15" t="s">
        <v>329</v>
      </c>
      <c r="G3505" s="15"/>
      <c r="H3505" s="15"/>
      <c r="I3505" s="15"/>
      <c r="J3505" s="18">
        <v>3</v>
      </c>
      <c r="K3505" s="15" t="s">
        <v>234</v>
      </c>
      <c r="L3505" s="15" t="s">
        <v>252</v>
      </c>
      <c r="M3505" s="15" t="s">
        <v>14</v>
      </c>
      <c r="N3505" s="15" t="s">
        <v>7452</v>
      </c>
      <c r="O3505" s="15"/>
      <c r="P3505">
        <v>1.32925390449E-4</v>
      </c>
      <c r="Q3505" s="10"/>
      <c r="R3505">
        <f t="shared" si="121"/>
        <v>13.2925390449</v>
      </c>
      <c r="S3505" s="15">
        <v>2</v>
      </c>
      <c r="T3505">
        <f t="shared" si="122"/>
        <v>79.755234269400006</v>
      </c>
      <c r="U3505" s="15" t="s">
        <v>1735</v>
      </c>
      <c r="V3505" s="15" t="s">
        <v>1736</v>
      </c>
    </row>
    <row r="3506" spans="1:22" ht="15" customHeight="1" x14ac:dyDescent="0.3">
      <c r="A3506" s="15" t="s">
        <v>156</v>
      </c>
      <c r="B3506" s="16">
        <v>43683</v>
      </c>
      <c r="C3506" s="16">
        <v>43683</v>
      </c>
      <c r="D3506" s="15">
        <f t="shared" si="120"/>
        <v>2019</v>
      </c>
      <c r="E3506" s="15" t="s">
        <v>41</v>
      </c>
      <c r="F3506" s="15" t="s">
        <v>2440</v>
      </c>
      <c r="G3506" s="15"/>
      <c r="H3506" s="15"/>
      <c r="I3506" s="15"/>
      <c r="J3506" s="18">
        <v>1</v>
      </c>
      <c r="K3506" s="15" t="s">
        <v>234</v>
      </c>
      <c r="L3506" s="15" t="s">
        <v>240</v>
      </c>
      <c r="M3506" s="15" t="s">
        <v>14</v>
      </c>
      <c r="N3506" s="15" t="s">
        <v>7452</v>
      </c>
      <c r="O3506" s="15"/>
      <c r="P3506">
        <v>2.17914805772E-4</v>
      </c>
      <c r="Q3506" s="10"/>
      <c r="R3506">
        <f t="shared" si="121"/>
        <v>21.791480577200002</v>
      </c>
      <c r="S3506" s="15">
        <v>2</v>
      </c>
      <c r="T3506">
        <f t="shared" si="122"/>
        <v>43.582961154400003</v>
      </c>
      <c r="U3506" s="15" t="s">
        <v>1737</v>
      </c>
      <c r="V3506" s="15" t="s">
        <v>1738</v>
      </c>
    </row>
    <row r="3507" spans="1:22" ht="15" customHeight="1" x14ac:dyDescent="0.3">
      <c r="A3507" s="15" t="s">
        <v>156</v>
      </c>
      <c r="B3507" s="16">
        <v>43683</v>
      </c>
      <c r="C3507" s="16">
        <v>43683</v>
      </c>
      <c r="D3507" s="15">
        <f t="shared" si="120"/>
        <v>2019</v>
      </c>
      <c r="E3507" s="15" t="s">
        <v>41</v>
      </c>
      <c r="F3507" s="15" t="s">
        <v>262</v>
      </c>
      <c r="G3507" s="15"/>
      <c r="H3507" s="15"/>
      <c r="I3507" s="15"/>
      <c r="J3507" s="18">
        <v>2</v>
      </c>
      <c r="K3507" s="15" t="s">
        <v>263</v>
      </c>
      <c r="L3507" s="15" t="s">
        <v>252</v>
      </c>
      <c r="M3507" s="15" t="s">
        <v>14</v>
      </c>
      <c r="N3507" s="15" t="s">
        <v>7453</v>
      </c>
      <c r="O3507" s="15"/>
      <c r="P3507">
        <v>1.7883026289300001E-4</v>
      </c>
      <c r="Q3507" s="10"/>
      <c r="R3507">
        <f t="shared" si="121"/>
        <v>17.883026289300002</v>
      </c>
      <c r="S3507" s="15">
        <v>1</v>
      </c>
      <c r="T3507">
        <f t="shared" si="122"/>
        <v>35.766052578600004</v>
      </c>
      <c r="U3507" s="15" t="s">
        <v>1739</v>
      </c>
      <c r="V3507" s="15" t="s">
        <v>1740</v>
      </c>
    </row>
    <row r="3508" spans="1:22" ht="15" customHeight="1" x14ac:dyDescent="0.3">
      <c r="A3508" s="15" t="s">
        <v>156</v>
      </c>
      <c r="B3508" s="16">
        <v>43683</v>
      </c>
      <c r="C3508" s="16">
        <v>43683</v>
      </c>
      <c r="D3508" s="15">
        <f t="shared" si="120"/>
        <v>2019</v>
      </c>
      <c r="E3508" s="15" t="s">
        <v>41</v>
      </c>
      <c r="F3508" s="15" t="s">
        <v>2440</v>
      </c>
      <c r="G3508" s="15"/>
      <c r="H3508" s="15"/>
      <c r="I3508" s="15"/>
      <c r="J3508" s="18">
        <v>1</v>
      </c>
      <c r="K3508" s="15" t="s">
        <v>234</v>
      </c>
      <c r="L3508" s="15" t="s">
        <v>240</v>
      </c>
      <c r="M3508" s="15" t="s">
        <v>14</v>
      </c>
      <c r="N3508" s="15" t="s">
        <v>7452</v>
      </c>
      <c r="O3508" s="15"/>
      <c r="P3508">
        <v>1.17020009961E-4</v>
      </c>
      <c r="Q3508" s="10"/>
      <c r="R3508">
        <f t="shared" si="121"/>
        <v>11.702000996100001</v>
      </c>
      <c r="S3508" s="15">
        <v>2</v>
      </c>
      <c r="T3508">
        <f t="shared" si="122"/>
        <v>23.404001992200001</v>
      </c>
      <c r="U3508" s="15" t="s">
        <v>1741</v>
      </c>
      <c r="V3508" s="15" t="s">
        <v>1742</v>
      </c>
    </row>
    <row r="3509" spans="1:22" ht="15" customHeight="1" x14ac:dyDescent="0.3">
      <c r="A3509" s="15" t="s">
        <v>156</v>
      </c>
      <c r="B3509" s="16">
        <v>43683</v>
      </c>
      <c r="C3509" s="16">
        <v>43683</v>
      </c>
      <c r="D3509" s="15">
        <f t="shared" si="120"/>
        <v>2019</v>
      </c>
      <c r="E3509" s="15" t="s">
        <v>41</v>
      </c>
      <c r="F3509" s="15" t="s">
        <v>262</v>
      </c>
      <c r="G3509" s="15"/>
      <c r="H3509" s="15"/>
      <c r="I3509" s="15"/>
      <c r="J3509" s="18">
        <v>1</v>
      </c>
      <c r="K3509" s="15" t="s">
        <v>239</v>
      </c>
      <c r="L3509" s="15" t="s">
        <v>235</v>
      </c>
      <c r="M3509" s="15" t="s">
        <v>14</v>
      </c>
      <c r="N3509" s="15" t="s">
        <v>7452</v>
      </c>
      <c r="O3509" s="15"/>
      <c r="P3509">
        <v>6.51017123661E-5</v>
      </c>
      <c r="Q3509" s="10"/>
      <c r="R3509">
        <f t="shared" si="121"/>
        <v>6.5101712366099997</v>
      </c>
      <c r="S3509" s="15">
        <v>1</v>
      </c>
      <c r="T3509">
        <f t="shared" si="122"/>
        <v>6.5101712366099997</v>
      </c>
      <c r="U3509" s="15" t="s">
        <v>1743</v>
      </c>
      <c r="V3509" s="15" t="s">
        <v>1744</v>
      </c>
    </row>
    <row r="3510" spans="1:22" ht="15" customHeight="1" x14ac:dyDescent="0.3">
      <c r="A3510" s="15" t="s">
        <v>370</v>
      </c>
      <c r="B3510" s="16">
        <v>43684</v>
      </c>
      <c r="C3510" s="16">
        <v>43684</v>
      </c>
      <c r="D3510" s="15">
        <f t="shared" si="120"/>
        <v>2019</v>
      </c>
      <c r="E3510" s="15" t="s">
        <v>41</v>
      </c>
      <c r="F3510" s="15" t="s">
        <v>289</v>
      </c>
      <c r="G3510" s="15"/>
      <c r="H3510" s="15"/>
      <c r="I3510" s="15"/>
      <c r="J3510" s="18">
        <v>1</v>
      </c>
      <c r="K3510" s="15" t="s">
        <v>239</v>
      </c>
      <c r="L3510" s="15" t="s">
        <v>240</v>
      </c>
      <c r="M3510" s="15" t="s">
        <v>14</v>
      </c>
      <c r="N3510" s="15" t="s">
        <v>7452</v>
      </c>
      <c r="O3510" s="15"/>
      <c r="P3510">
        <v>4.42120246652E-5</v>
      </c>
      <c r="Q3510" s="10"/>
      <c r="R3510">
        <f t="shared" si="121"/>
        <v>4.4212024665199996</v>
      </c>
      <c r="S3510" s="15">
        <v>1</v>
      </c>
      <c r="T3510">
        <f t="shared" si="122"/>
        <v>4.4212024665199996</v>
      </c>
      <c r="U3510" s="15" t="s">
        <v>1745</v>
      </c>
      <c r="V3510" s="15" t="s">
        <v>1746</v>
      </c>
    </row>
    <row r="3511" spans="1:22" ht="15" customHeight="1" x14ac:dyDescent="0.3">
      <c r="A3511" s="15" t="s">
        <v>72</v>
      </c>
      <c r="B3511" s="16">
        <v>43684</v>
      </c>
      <c r="C3511" s="16">
        <v>43684</v>
      </c>
      <c r="D3511" s="15">
        <f t="shared" si="120"/>
        <v>2019</v>
      </c>
      <c r="E3511" s="15" t="s">
        <v>41</v>
      </c>
      <c r="F3511" s="15" t="s">
        <v>262</v>
      </c>
      <c r="G3511" s="15"/>
      <c r="H3511" s="15"/>
      <c r="I3511" s="15"/>
      <c r="J3511" s="18">
        <v>1</v>
      </c>
      <c r="K3511" s="15" t="s">
        <v>239</v>
      </c>
      <c r="L3511" s="15" t="s">
        <v>240</v>
      </c>
      <c r="M3511" s="15" t="s">
        <v>7450</v>
      </c>
      <c r="N3511" s="15" t="s">
        <v>7453</v>
      </c>
      <c r="O3511" s="15"/>
      <c r="P3511">
        <v>1.8540851532899999E-3</v>
      </c>
      <c r="Q3511" s="10"/>
      <c r="R3511">
        <f t="shared" si="121"/>
        <v>185.40851532899998</v>
      </c>
      <c r="S3511" s="15">
        <v>1</v>
      </c>
      <c r="T3511">
        <f t="shared" si="122"/>
        <v>185.40851532899998</v>
      </c>
      <c r="U3511" s="15" t="s">
        <v>1747</v>
      </c>
      <c r="V3511" s="15" t="s">
        <v>1748</v>
      </c>
    </row>
    <row r="3512" spans="1:22" ht="15" customHeight="1" x14ac:dyDescent="0.3">
      <c r="A3512" s="15" t="s">
        <v>72</v>
      </c>
      <c r="B3512" s="16">
        <v>43684</v>
      </c>
      <c r="C3512" s="16">
        <v>43684</v>
      </c>
      <c r="D3512" s="15">
        <f t="shared" si="120"/>
        <v>2019</v>
      </c>
      <c r="E3512" s="15" t="s">
        <v>41</v>
      </c>
      <c r="F3512" s="15" t="s">
        <v>262</v>
      </c>
      <c r="G3512" s="15"/>
      <c r="H3512" s="15"/>
      <c r="I3512" s="15"/>
      <c r="J3512" s="18">
        <v>5</v>
      </c>
      <c r="K3512" s="15" t="s">
        <v>234</v>
      </c>
      <c r="L3512" s="15" t="s">
        <v>252</v>
      </c>
      <c r="M3512" s="15" t="s">
        <v>14</v>
      </c>
      <c r="N3512" s="15" t="s">
        <v>7453</v>
      </c>
      <c r="O3512" s="15"/>
      <c r="P3512">
        <v>3.3593341336500002E-3</v>
      </c>
      <c r="Q3512" s="10"/>
      <c r="R3512">
        <f t="shared" si="121"/>
        <v>335.93341336500004</v>
      </c>
      <c r="S3512" s="15">
        <v>2</v>
      </c>
      <c r="T3512">
        <f t="shared" si="122"/>
        <v>3359.3341336500002</v>
      </c>
      <c r="U3512" s="15" t="s">
        <v>1749</v>
      </c>
      <c r="V3512" s="15" t="s">
        <v>1750</v>
      </c>
    </row>
    <row r="3513" spans="1:22" ht="15" customHeight="1" x14ac:dyDescent="0.3">
      <c r="A3513" s="15" t="s">
        <v>1751</v>
      </c>
      <c r="B3513" s="16">
        <v>43684</v>
      </c>
      <c r="C3513" s="16">
        <v>43684</v>
      </c>
      <c r="D3513" s="15">
        <f t="shared" si="120"/>
        <v>2019</v>
      </c>
      <c r="E3513" s="15" t="s">
        <v>41</v>
      </c>
      <c r="F3513" s="15" t="s">
        <v>281</v>
      </c>
      <c r="G3513" s="15"/>
      <c r="H3513" s="15"/>
      <c r="I3513" s="15"/>
      <c r="J3513" s="18">
        <v>1.5</v>
      </c>
      <c r="K3513" s="15" t="s">
        <v>234</v>
      </c>
      <c r="L3513" s="15" t="s">
        <v>240</v>
      </c>
      <c r="M3513" s="15" t="s">
        <v>14</v>
      </c>
      <c r="N3513" s="15" t="s">
        <v>7452</v>
      </c>
      <c r="O3513" s="15"/>
      <c r="P3513">
        <v>4.8541684520400001E-4</v>
      </c>
      <c r="Q3513" s="10"/>
      <c r="R3513">
        <f t="shared" si="121"/>
        <v>48.541684520400004</v>
      </c>
      <c r="S3513" s="15">
        <v>2</v>
      </c>
      <c r="T3513">
        <f t="shared" si="122"/>
        <v>145.62505356120002</v>
      </c>
      <c r="U3513" s="15" t="s">
        <v>1752</v>
      </c>
      <c r="V3513" s="15" t="s">
        <v>1753</v>
      </c>
    </row>
    <row r="3514" spans="1:22" ht="15" customHeight="1" x14ac:dyDescent="0.3">
      <c r="A3514" s="15" t="s">
        <v>1751</v>
      </c>
      <c r="B3514" s="16">
        <v>43684</v>
      </c>
      <c r="C3514" s="16">
        <v>43684</v>
      </c>
      <c r="D3514" s="15">
        <f t="shared" si="120"/>
        <v>2019</v>
      </c>
      <c r="E3514" s="15" t="s">
        <v>41</v>
      </c>
      <c r="F3514" s="15" t="s">
        <v>281</v>
      </c>
      <c r="G3514" s="15"/>
      <c r="H3514" s="15"/>
      <c r="I3514" s="15"/>
      <c r="J3514" s="18">
        <v>1.5</v>
      </c>
      <c r="K3514" s="15" t="s">
        <v>263</v>
      </c>
      <c r="L3514" s="15" t="s">
        <v>240</v>
      </c>
      <c r="M3514" s="15" t="s">
        <v>14</v>
      </c>
      <c r="N3514" s="15" t="s">
        <v>7452</v>
      </c>
      <c r="O3514" s="15"/>
      <c r="P3514">
        <v>1.5049949513499999E-4</v>
      </c>
      <c r="Q3514" s="10"/>
      <c r="R3514">
        <f t="shared" si="121"/>
        <v>15.049949513499998</v>
      </c>
      <c r="S3514" s="15">
        <v>1</v>
      </c>
      <c r="T3514">
        <f t="shared" si="122"/>
        <v>22.574924270249998</v>
      </c>
      <c r="U3514" s="15" t="s">
        <v>1754</v>
      </c>
      <c r="V3514" s="15" t="s">
        <v>1755</v>
      </c>
    </row>
    <row r="3515" spans="1:22" ht="15" customHeight="1" x14ac:dyDescent="0.3">
      <c r="A3515" s="15" t="s">
        <v>182</v>
      </c>
      <c r="B3515" s="16">
        <v>43685</v>
      </c>
      <c r="C3515" s="16">
        <v>43685</v>
      </c>
      <c r="D3515" s="15">
        <f t="shared" si="120"/>
        <v>2019</v>
      </c>
      <c r="E3515" s="15" t="s">
        <v>390</v>
      </c>
      <c r="F3515" s="15" t="s">
        <v>244</v>
      </c>
      <c r="G3515" s="15"/>
      <c r="H3515" s="15"/>
      <c r="I3515" s="15"/>
      <c r="J3515" s="18">
        <v>1</v>
      </c>
      <c r="K3515" s="15" t="s">
        <v>234</v>
      </c>
      <c r="L3515" s="15" t="s">
        <v>240</v>
      </c>
      <c r="M3515" s="15" t="s">
        <v>14</v>
      </c>
      <c r="N3515" s="15" t="s">
        <v>7452</v>
      </c>
      <c r="O3515" s="15"/>
      <c r="P3515">
        <v>5.6906844316000002E-5</v>
      </c>
      <c r="Q3515" s="10"/>
      <c r="R3515">
        <f t="shared" si="121"/>
        <v>5.6906844316000003</v>
      </c>
      <c r="S3515" s="15">
        <v>2</v>
      </c>
      <c r="T3515">
        <f t="shared" si="122"/>
        <v>11.381368863200001</v>
      </c>
      <c r="U3515" s="15" t="s">
        <v>1756</v>
      </c>
      <c r="V3515" s="15" t="s">
        <v>1757</v>
      </c>
    </row>
    <row r="3516" spans="1:22" ht="15" customHeight="1" x14ac:dyDescent="0.3">
      <c r="A3516" s="15" t="s">
        <v>1194</v>
      </c>
      <c r="B3516" s="16">
        <v>43686</v>
      </c>
      <c r="C3516" s="16">
        <v>43686</v>
      </c>
      <c r="D3516" s="15">
        <f t="shared" si="120"/>
        <v>2019</v>
      </c>
      <c r="E3516" s="15" t="s">
        <v>41</v>
      </c>
      <c r="F3516" s="15" t="s">
        <v>2440</v>
      </c>
      <c r="G3516" s="15"/>
      <c r="H3516" s="15"/>
      <c r="I3516" s="15"/>
      <c r="J3516" s="18">
        <v>1</v>
      </c>
      <c r="K3516" s="15" t="s">
        <v>234</v>
      </c>
      <c r="L3516" s="15" t="s">
        <v>235</v>
      </c>
      <c r="M3516" s="15" t="s">
        <v>14</v>
      </c>
      <c r="N3516" s="15" t="s">
        <v>7452</v>
      </c>
      <c r="O3516" s="15"/>
      <c r="P3516">
        <v>9.5326795645299999E-5</v>
      </c>
      <c r="Q3516" s="10"/>
      <c r="R3516">
        <f t="shared" si="121"/>
        <v>9.5326795645299995</v>
      </c>
      <c r="S3516" s="15">
        <v>2</v>
      </c>
      <c r="T3516">
        <f t="shared" si="122"/>
        <v>19.065359129059999</v>
      </c>
      <c r="U3516" s="15" t="s">
        <v>1758</v>
      </c>
      <c r="V3516" s="15" t="s">
        <v>1759</v>
      </c>
    </row>
    <row r="3517" spans="1:22" ht="15" customHeight="1" x14ac:dyDescent="0.3">
      <c r="A3517" s="15" t="s">
        <v>143</v>
      </c>
      <c r="B3517" s="16">
        <v>43692</v>
      </c>
      <c r="C3517" s="16">
        <v>43692</v>
      </c>
      <c r="D3517" s="15">
        <f t="shared" si="120"/>
        <v>2019</v>
      </c>
      <c r="E3517" s="15" t="s">
        <v>41</v>
      </c>
      <c r="F3517" s="15" t="s">
        <v>238</v>
      </c>
      <c r="G3517" s="15"/>
      <c r="H3517" s="15"/>
      <c r="I3517" s="15"/>
      <c r="J3517" s="18">
        <v>1</v>
      </c>
      <c r="K3517" s="15" t="s">
        <v>234</v>
      </c>
      <c r="L3517" s="15" t="s">
        <v>252</v>
      </c>
      <c r="M3517" s="15" t="s">
        <v>14</v>
      </c>
      <c r="N3517" s="15" t="s">
        <v>7452</v>
      </c>
      <c r="O3517" s="15"/>
      <c r="P3517">
        <v>1.75550885643E-4</v>
      </c>
      <c r="Q3517" s="10"/>
      <c r="R3517">
        <f t="shared" si="121"/>
        <v>17.5550885643</v>
      </c>
      <c r="S3517" s="15">
        <v>2</v>
      </c>
      <c r="T3517">
        <f t="shared" si="122"/>
        <v>35.1101771286</v>
      </c>
      <c r="U3517" s="15" t="s">
        <v>1760</v>
      </c>
      <c r="V3517" s="15" t="s">
        <v>1761</v>
      </c>
    </row>
    <row r="3518" spans="1:22" ht="15" customHeight="1" x14ac:dyDescent="0.3">
      <c r="A3518" s="15" t="s">
        <v>116</v>
      </c>
      <c r="B3518" s="16">
        <v>43692</v>
      </c>
      <c r="C3518" s="16">
        <v>43692</v>
      </c>
      <c r="D3518" s="15">
        <f t="shared" si="120"/>
        <v>2019</v>
      </c>
      <c r="E3518" s="15" t="s">
        <v>41</v>
      </c>
      <c r="F3518" s="15" t="s">
        <v>238</v>
      </c>
      <c r="G3518" s="15"/>
      <c r="H3518" s="15"/>
      <c r="I3518" s="15"/>
      <c r="J3518" s="18">
        <v>1</v>
      </c>
      <c r="K3518" s="15" t="s">
        <v>234</v>
      </c>
      <c r="L3518" s="15" t="s">
        <v>252</v>
      </c>
      <c r="M3518" s="15" t="s">
        <v>14</v>
      </c>
      <c r="N3518" s="15" t="s">
        <v>7452</v>
      </c>
      <c r="O3518" s="15"/>
      <c r="P3518">
        <v>1.11641516189E-4</v>
      </c>
      <c r="Q3518" s="10"/>
      <c r="R3518">
        <f t="shared" si="121"/>
        <v>11.1641516189</v>
      </c>
      <c r="S3518" s="15">
        <v>2</v>
      </c>
      <c r="T3518">
        <f t="shared" si="122"/>
        <v>22.3283032378</v>
      </c>
      <c r="U3518" s="15" t="s">
        <v>1762</v>
      </c>
      <c r="V3518" s="15" t="s">
        <v>1763</v>
      </c>
    </row>
    <row r="3519" spans="1:22" ht="15" customHeight="1" x14ac:dyDescent="0.3">
      <c r="A3519" s="15" t="s">
        <v>220</v>
      </c>
      <c r="B3519" s="16">
        <v>43692</v>
      </c>
      <c r="C3519" s="16">
        <v>43692</v>
      </c>
      <c r="D3519" s="15">
        <f t="shared" si="120"/>
        <v>2019</v>
      </c>
      <c r="E3519" s="15" t="s">
        <v>41</v>
      </c>
      <c r="F3519" s="15" t="s">
        <v>429</v>
      </c>
      <c r="G3519" s="15"/>
      <c r="H3519" s="15"/>
      <c r="I3519" s="15"/>
      <c r="J3519" s="18">
        <v>2</v>
      </c>
      <c r="K3519" s="15" t="s">
        <v>234</v>
      </c>
      <c r="L3519" s="15" t="s">
        <v>252</v>
      </c>
      <c r="M3519" s="15" t="s">
        <v>14</v>
      </c>
      <c r="N3519" s="15" t="s">
        <v>7452</v>
      </c>
      <c r="O3519" s="15"/>
      <c r="P3519">
        <v>2.05833622715E-4</v>
      </c>
      <c r="Q3519" s="10"/>
      <c r="R3519">
        <f t="shared" si="121"/>
        <v>20.5833622715</v>
      </c>
      <c r="S3519" s="15">
        <v>2</v>
      </c>
      <c r="T3519">
        <f t="shared" si="122"/>
        <v>82.333449086000002</v>
      </c>
      <c r="U3519" s="15" t="s">
        <v>1764</v>
      </c>
      <c r="V3519" s="15" t="s">
        <v>1765</v>
      </c>
    </row>
    <row r="3520" spans="1:22" ht="15" customHeight="1" x14ac:dyDescent="0.3">
      <c r="A3520" s="15" t="s">
        <v>1766</v>
      </c>
      <c r="B3520" s="16">
        <v>43696</v>
      </c>
      <c r="C3520" s="16">
        <v>43696</v>
      </c>
      <c r="D3520" s="15">
        <f t="shared" si="120"/>
        <v>2019</v>
      </c>
      <c r="E3520" s="15" t="s">
        <v>41</v>
      </c>
      <c r="F3520" s="15" t="s">
        <v>360</v>
      </c>
      <c r="G3520" s="15"/>
      <c r="H3520" s="15"/>
      <c r="I3520" s="15"/>
      <c r="J3520" s="18">
        <v>2</v>
      </c>
      <c r="K3520" s="15" t="s">
        <v>234</v>
      </c>
      <c r="L3520" s="15" t="s">
        <v>240</v>
      </c>
      <c r="M3520" s="15" t="s">
        <v>14</v>
      </c>
      <c r="N3520" s="15" t="s">
        <v>7452</v>
      </c>
      <c r="O3520" s="15"/>
      <c r="P3520">
        <v>3.4066280340200002E-4</v>
      </c>
      <c r="Q3520" s="10"/>
      <c r="R3520">
        <f t="shared" si="121"/>
        <v>34.066280340200002</v>
      </c>
      <c r="S3520" s="15">
        <v>2</v>
      </c>
      <c r="T3520">
        <f t="shared" si="122"/>
        <v>136.26512136080001</v>
      </c>
      <c r="U3520" s="15" t="s">
        <v>1767</v>
      </c>
      <c r="V3520" s="15" t="s">
        <v>1768</v>
      </c>
    </row>
    <row r="3521" spans="1:22" ht="15" customHeight="1" x14ac:dyDescent="0.3">
      <c r="A3521" s="15" t="s">
        <v>1766</v>
      </c>
      <c r="B3521" s="16">
        <v>43696</v>
      </c>
      <c r="C3521" s="16">
        <v>43696</v>
      </c>
      <c r="D3521" s="15">
        <f t="shared" si="120"/>
        <v>2019</v>
      </c>
      <c r="E3521" s="15" t="s">
        <v>41</v>
      </c>
      <c r="F3521" s="15" t="s">
        <v>238</v>
      </c>
      <c r="G3521" s="15"/>
      <c r="H3521" s="15"/>
      <c r="I3521" s="15"/>
      <c r="J3521" s="18">
        <v>2</v>
      </c>
      <c r="K3521" s="15" t="s">
        <v>234</v>
      </c>
      <c r="L3521" s="15" t="s">
        <v>240</v>
      </c>
      <c r="M3521" s="15" t="s">
        <v>14</v>
      </c>
      <c r="N3521" s="15" t="s">
        <v>7452</v>
      </c>
      <c r="O3521" s="15"/>
      <c r="P3521">
        <v>1.92114472958E-4</v>
      </c>
      <c r="Q3521" s="10"/>
      <c r="R3521">
        <f t="shared" si="121"/>
        <v>19.211447295799999</v>
      </c>
      <c r="S3521" s="15">
        <v>2</v>
      </c>
      <c r="T3521">
        <f t="shared" si="122"/>
        <v>76.845789183199997</v>
      </c>
      <c r="U3521" s="15" t="s">
        <v>1769</v>
      </c>
      <c r="V3521" s="15" t="s">
        <v>1770</v>
      </c>
    </row>
    <row r="3522" spans="1:22" ht="15" customHeight="1" x14ac:dyDescent="0.3">
      <c r="A3522" s="15" t="s">
        <v>134</v>
      </c>
      <c r="B3522" s="16">
        <v>43696</v>
      </c>
      <c r="C3522" s="16">
        <v>43696</v>
      </c>
      <c r="D3522" s="15">
        <f t="shared" si="120"/>
        <v>2019</v>
      </c>
      <c r="E3522" s="15" t="s">
        <v>41</v>
      </c>
      <c r="F3522" s="15" t="s">
        <v>238</v>
      </c>
      <c r="G3522" s="15"/>
      <c r="H3522" s="15"/>
      <c r="I3522" s="15"/>
      <c r="J3522" s="18">
        <v>2</v>
      </c>
      <c r="K3522" s="15" t="s">
        <v>263</v>
      </c>
      <c r="L3522" s="15" t="s">
        <v>252</v>
      </c>
      <c r="M3522" s="15" t="s">
        <v>14</v>
      </c>
      <c r="N3522" s="15" t="s">
        <v>7452</v>
      </c>
      <c r="O3522" s="15"/>
      <c r="P3522">
        <v>1.81097344608E-4</v>
      </c>
      <c r="Q3522" s="10"/>
      <c r="R3522">
        <f t="shared" si="121"/>
        <v>18.109734460800002</v>
      </c>
      <c r="S3522" s="15">
        <v>1</v>
      </c>
      <c r="T3522">
        <f t="shared" si="122"/>
        <v>36.219468921600004</v>
      </c>
      <c r="U3522" s="15" t="s">
        <v>1771</v>
      </c>
      <c r="V3522" s="15" t="s">
        <v>1772</v>
      </c>
    </row>
    <row r="3523" spans="1:22" ht="15" customHeight="1" x14ac:dyDescent="0.3">
      <c r="A3523" s="15" t="s">
        <v>134</v>
      </c>
      <c r="B3523" s="16">
        <v>43696</v>
      </c>
      <c r="C3523" s="16">
        <v>43696</v>
      </c>
      <c r="D3523" s="15">
        <f t="shared" ref="D3523:D3549" si="123">YEAR(C3523)</f>
        <v>2019</v>
      </c>
      <c r="E3523" s="15" t="s">
        <v>41</v>
      </c>
      <c r="F3523" s="15" t="s">
        <v>2440</v>
      </c>
      <c r="G3523" s="15"/>
      <c r="H3523" s="15"/>
      <c r="I3523" s="15"/>
      <c r="J3523" s="18">
        <v>1</v>
      </c>
      <c r="K3523" s="15" t="s">
        <v>234</v>
      </c>
      <c r="L3523" s="15" t="s">
        <v>240</v>
      </c>
      <c r="M3523" s="15" t="s">
        <v>7450</v>
      </c>
      <c r="N3523" s="15" t="s">
        <v>7452</v>
      </c>
      <c r="O3523" s="15"/>
      <c r="P3523">
        <v>1.5426778913600001E-4</v>
      </c>
      <c r="Q3523" s="10"/>
      <c r="R3523">
        <f t="shared" si="121"/>
        <v>15.426778913600002</v>
      </c>
      <c r="S3523" s="15">
        <v>2</v>
      </c>
      <c r="T3523">
        <f t="shared" si="122"/>
        <v>30.853557827200003</v>
      </c>
      <c r="U3523" s="15" t="s">
        <v>1773</v>
      </c>
      <c r="V3523" s="15" t="s">
        <v>1774</v>
      </c>
    </row>
    <row r="3524" spans="1:22" ht="15" customHeight="1" x14ac:dyDescent="0.3">
      <c r="A3524" s="15" t="s">
        <v>113</v>
      </c>
      <c r="B3524" s="16">
        <v>43697</v>
      </c>
      <c r="C3524" s="16">
        <v>43697</v>
      </c>
      <c r="D3524" s="15">
        <f t="shared" si="123"/>
        <v>2019</v>
      </c>
      <c r="E3524" s="15" t="s">
        <v>390</v>
      </c>
      <c r="F3524" s="15" t="s">
        <v>2440</v>
      </c>
      <c r="G3524" s="15" t="s">
        <v>952</v>
      </c>
      <c r="H3524" s="15" t="s">
        <v>953</v>
      </c>
      <c r="I3524" s="15"/>
      <c r="J3524" s="18">
        <v>1</v>
      </c>
      <c r="K3524" s="15" t="s">
        <v>234</v>
      </c>
      <c r="L3524" s="15" t="s">
        <v>240</v>
      </c>
      <c r="M3524" s="15" t="s">
        <v>14</v>
      </c>
      <c r="N3524" s="15" t="s">
        <v>7452</v>
      </c>
      <c r="O3524" s="15"/>
      <c r="P3524">
        <v>8.6524350110200001E-5</v>
      </c>
      <c r="Q3524" s="10"/>
      <c r="R3524">
        <f t="shared" si="121"/>
        <v>8.6524350110199997</v>
      </c>
      <c r="S3524" s="15">
        <v>2</v>
      </c>
      <c r="T3524">
        <f t="shared" si="122"/>
        <v>17.304870022039999</v>
      </c>
      <c r="U3524" s="15" t="s">
        <v>1775</v>
      </c>
      <c r="V3524" s="15" t="s">
        <v>1776</v>
      </c>
    </row>
    <row r="3525" spans="1:22" ht="15" customHeight="1" x14ac:dyDescent="0.3">
      <c r="A3525" s="15" t="s">
        <v>115</v>
      </c>
      <c r="B3525" s="16">
        <v>43698</v>
      </c>
      <c r="C3525" s="16">
        <v>43698</v>
      </c>
      <c r="D3525" s="15">
        <f t="shared" si="123"/>
        <v>2019</v>
      </c>
      <c r="E3525" s="15" t="s">
        <v>390</v>
      </c>
      <c r="F3525" s="15" t="s">
        <v>262</v>
      </c>
      <c r="G3525" s="15"/>
      <c r="H3525" s="15"/>
      <c r="I3525" s="15"/>
      <c r="J3525" s="18">
        <v>2</v>
      </c>
      <c r="K3525" s="15" t="s">
        <v>234</v>
      </c>
      <c r="L3525" s="15" t="s">
        <v>240</v>
      </c>
      <c r="M3525" s="15" t="s">
        <v>14</v>
      </c>
      <c r="N3525" s="15" t="s">
        <v>7452</v>
      </c>
      <c r="O3525" s="15"/>
      <c r="P3525">
        <v>8.3175433067700003E-5</v>
      </c>
      <c r="Q3525" s="10"/>
      <c r="R3525">
        <f t="shared" si="121"/>
        <v>8.3175433067700002</v>
      </c>
      <c r="S3525" s="15">
        <v>2</v>
      </c>
      <c r="T3525">
        <f t="shared" si="122"/>
        <v>33.270173227080001</v>
      </c>
      <c r="U3525" s="15" t="s">
        <v>1777</v>
      </c>
      <c r="V3525" s="15" t="s">
        <v>1778</v>
      </c>
    </row>
    <row r="3526" spans="1:22" ht="15" customHeight="1" x14ac:dyDescent="0.3">
      <c r="A3526" s="15" t="s">
        <v>115</v>
      </c>
      <c r="B3526" s="16">
        <v>43698</v>
      </c>
      <c r="C3526" s="16">
        <v>43698</v>
      </c>
      <c r="D3526" s="15">
        <f t="shared" si="123"/>
        <v>2019</v>
      </c>
      <c r="E3526" s="15" t="s">
        <v>41</v>
      </c>
      <c r="F3526" s="15" t="s">
        <v>262</v>
      </c>
      <c r="G3526" s="15"/>
      <c r="H3526" s="15"/>
      <c r="I3526" s="15"/>
      <c r="J3526" s="18">
        <v>2</v>
      </c>
      <c r="K3526" s="15" t="s">
        <v>234</v>
      </c>
      <c r="L3526" s="15" t="s">
        <v>240</v>
      </c>
      <c r="M3526" s="15" t="s">
        <v>14</v>
      </c>
      <c r="N3526" s="15" t="s">
        <v>7453</v>
      </c>
      <c r="O3526" s="15"/>
      <c r="P3526">
        <v>3.7672501613199999E-4</v>
      </c>
      <c r="Q3526" s="10"/>
      <c r="R3526">
        <f t="shared" si="121"/>
        <v>37.672501613199998</v>
      </c>
      <c r="S3526" s="15">
        <v>2</v>
      </c>
      <c r="T3526">
        <f t="shared" si="122"/>
        <v>150.69000645279999</v>
      </c>
      <c r="U3526" s="15" t="s">
        <v>1779</v>
      </c>
      <c r="V3526" s="15" t="s">
        <v>1780</v>
      </c>
    </row>
    <row r="3527" spans="1:22" ht="15" customHeight="1" x14ac:dyDescent="0.3">
      <c r="A3527" s="15" t="s">
        <v>171</v>
      </c>
      <c r="B3527" s="16">
        <v>43689</v>
      </c>
      <c r="C3527" s="16">
        <v>43689</v>
      </c>
      <c r="D3527" s="15">
        <f t="shared" si="123"/>
        <v>2019</v>
      </c>
      <c r="E3527" s="15" t="s">
        <v>166</v>
      </c>
      <c r="F3527" s="15" t="s">
        <v>238</v>
      </c>
      <c r="G3527" s="15"/>
      <c r="H3527" s="15"/>
      <c r="I3527" s="15"/>
      <c r="J3527" s="18">
        <v>1</v>
      </c>
      <c r="K3527" s="15" t="s">
        <v>263</v>
      </c>
      <c r="L3527" s="15" t="s">
        <v>252</v>
      </c>
      <c r="M3527" s="15" t="s">
        <v>14</v>
      </c>
      <c r="N3527" s="15" t="s">
        <v>7452</v>
      </c>
      <c r="O3527" s="15"/>
      <c r="P3527">
        <v>1.00694585639E-4</v>
      </c>
      <c r="Q3527" s="10"/>
      <c r="R3527">
        <f t="shared" si="121"/>
        <v>10.0694585639</v>
      </c>
      <c r="S3527" s="15">
        <v>1</v>
      </c>
      <c r="T3527">
        <f t="shared" si="122"/>
        <v>10.0694585639</v>
      </c>
      <c r="U3527" s="15" t="s">
        <v>1781</v>
      </c>
      <c r="V3527" s="15" t="s">
        <v>1782</v>
      </c>
    </row>
    <row r="3528" spans="1:22" ht="15" customHeight="1" x14ac:dyDescent="0.3">
      <c r="A3528" s="15" t="s">
        <v>171</v>
      </c>
      <c r="B3528" s="16">
        <v>43689</v>
      </c>
      <c r="C3528" s="16">
        <v>43689</v>
      </c>
      <c r="D3528" s="15">
        <f t="shared" si="123"/>
        <v>2019</v>
      </c>
      <c r="E3528" s="15" t="s">
        <v>166</v>
      </c>
      <c r="F3528" s="15" t="s">
        <v>238</v>
      </c>
      <c r="G3528" s="15"/>
      <c r="H3528" s="15"/>
      <c r="I3528" s="15"/>
      <c r="J3528" s="18">
        <v>2</v>
      </c>
      <c r="K3528" s="15" t="s">
        <v>234</v>
      </c>
      <c r="L3528" s="15" t="s">
        <v>252</v>
      </c>
      <c r="M3528" s="15" t="s">
        <v>14</v>
      </c>
      <c r="N3528" s="15" t="s">
        <v>7452</v>
      </c>
      <c r="O3528" s="15"/>
      <c r="P3528">
        <v>2.0914168923799999E-4</v>
      </c>
      <c r="Q3528" s="10"/>
      <c r="R3528">
        <f t="shared" si="121"/>
        <v>20.914168923799998</v>
      </c>
      <c r="S3528" s="15">
        <v>2</v>
      </c>
      <c r="T3528">
        <f t="shared" si="122"/>
        <v>83.656675695199993</v>
      </c>
      <c r="U3528" s="15" t="s">
        <v>1783</v>
      </c>
      <c r="V3528" s="15" t="s">
        <v>1784</v>
      </c>
    </row>
    <row r="3529" spans="1:22" ht="15" customHeight="1" x14ac:dyDescent="0.3">
      <c r="A3529" s="15" t="s">
        <v>171</v>
      </c>
      <c r="B3529" s="16">
        <v>43689</v>
      </c>
      <c r="C3529" s="16">
        <v>43689</v>
      </c>
      <c r="D3529" s="15">
        <f t="shared" si="123"/>
        <v>2019</v>
      </c>
      <c r="E3529" s="15" t="s">
        <v>166</v>
      </c>
      <c r="F3529" s="15" t="s">
        <v>367</v>
      </c>
      <c r="G3529" s="15"/>
      <c r="H3529" s="15"/>
      <c r="I3529" s="15"/>
      <c r="J3529" s="18">
        <v>0.5</v>
      </c>
      <c r="K3529" s="15" t="s">
        <v>234</v>
      </c>
      <c r="L3529" s="15" t="s">
        <v>240</v>
      </c>
      <c r="M3529" s="15" t="s">
        <v>14</v>
      </c>
      <c r="N3529" s="15" t="s">
        <v>7451</v>
      </c>
      <c r="O3529" s="15"/>
      <c r="P3529">
        <v>6.5438461633799999E-5</v>
      </c>
      <c r="Q3529" s="10"/>
      <c r="R3529">
        <f t="shared" si="121"/>
        <v>6.5438461633799996</v>
      </c>
      <c r="S3529" s="15">
        <v>2</v>
      </c>
      <c r="T3529">
        <f t="shared" si="122"/>
        <v>6.5438461633799996</v>
      </c>
      <c r="U3529" s="15" t="s">
        <v>1785</v>
      </c>
      <c r="V3529" s="15" t="s">
        <v>1786</v>
      </c>
    </row>
    <row r="3530" spans="1:22" ht="15" customHeight="1" x14ac:dyDescent="0.3">
      <c r="A3530" s="15" t="s">
        <v>171</v>
      </c>
      <c r="B3530" s="16">
        <v>43689</v>
      </c>
      <c r="C3530" s="16">
        <v>43689</v>
      </c>
      <c r="D3530" s="15">
        <f t="shared" si="123"/>
        <v>2019</v>
      </c>
      <c r="E3530" s="15" t="s">
        <v>166</v>
      </c>
      <c r="F3530" s="15" t="s">
        <v>238</v>
      </c>
      <c r="G3530" s="15"/>
      <c r="H3530" s="15"/>
      <c r="I3530" s="15"/>
      <c r="J3530" s="18">
        <v>2</v>
      </c>
      <c r="K3530" s="15" t="s">
        <v>234</v>
      </c>
      <c r="L3530" s="15" t="s">
        <v>252</v>
      </c>
      <c r="M3530" s="15" t="s">
        <v>14</v>
      </c>
      <c r="N3530" s="15" t="s">
        <v>7452</v>
      </c>
      <c r="O3530" s="15"/>
      <c r="P3530">
        <v>3.5159954375999999E-4</v>
      </c>
      <c r="Q3530" s="10"/>
      <c r="R3530">
        <f t="shared" si="121"/>
        <v>35.159954376000002</v>
      </c>
      <c r="S3530" s="15">
        <v>2</v>
      </c>
      <c r="T3530">
        <f t="shared" si="122"/>
        <v>140.63981750400001</v>
      </c>
      <c r="U3530" s="15" t="s">
        <v>1787</v>
      </c>
      <c r="V3530" s="15" t="s">
        <v>1788</v>
      </c>
    </row>
    <row r="3531" spans="1:22" ht="15" customHeight="1" x14ac:dyDescent="0.3">
      <c r="A3531" s="15" t="s">
        <v>171</v>
      </c>
      <c r="B3531" s="16">
        <v>43689</v>
      </c>
      <c r="C3531" s="16">
        <v>43689</v>
      </c>
      <c r="D3531" s="15">
        <f t="shared" si="123"/>
        <v>2019</v>
      </c>
      <c r="E3531" s="15" t="s">
        <v>166</v>
      </c>
      <c r="F3531" s="15" t="s">
        <v>238</v>
      </c>
      <c r="G3531" s="15"/>
      <c r="H3531" s="15"/>
      <c r="I3531" s="15"/>
      <c r="J3531" s="18">
        <v>3</v>
      </c>
      <c r="K3531" s="15" t="s">
        <v>234</v>
      </c>
      <c r="L3531" s="15" t="s">
        <v>240</v>
      </c>
      <c r="M3531" s="15" t="s">
        <v>14</v>
      </c>
      <c r="N3531" s="15" t="s">
        <v>7452</v>
      </c>
      <c r="O3531" s="15"/>
      <c r="P3531">
        <v>4.8656754440900001E-4</v>
      </c>
      <c r="Q3531" s="10"/>
      <c r="R3531">
        <f t="shared" si="121"/>
        <v>48.656754440900002</v>
      </c>
      <c r="S3531" s="15">
        <v>2</v>
      </c>
      <c r="T3531">
        <f t="shared" si="122"/>
        <v>291.94052664540004</v>
      </c>
      <c r="U3531" s="15" t="s">
        <v>1789</v>
      </c>
      <c r="V3531" s="15" t="s">
        <v>1790</v>
      </c>
    </row>
    <row r="3532" spans="1:22" ht="15" customHeight="1" x14ac:dyDescent="0.3">
      <c r="A3532" s="15" t="s">
        <v>171</v>
      </c>
      <c r="B3532" s="16">
        <v>43689</v>
      </c>
      <c r="C3532" s="16">
        <v>43689</v>
      </c>
      <c r="D3532" s="15">
        <f t="shared" si="123"/>
        <v>2019</v>
      </c>
      <c r="E3532" s="15" t="s">
        <v>166</v>
      </c>
      <c r="F3532" s="15" t="s">
        <v>238</v>
      </c>
      <c r="G3532" s="15"/>
      <c r="H3532" s="15"/>
      <c r="I3532" s="15"/>
      <c r="J3532" s="18">
        <v>1</v>
      </c>
      <c r="K3532" s="15" t="s">
        <v>234</v>
      </c>
      <c r="L3532" s="15" t="s">
        <v>240</v>
      </c>
      <c r="M3532" s="15" t="s">
        <v>14</v>
      </c>
      <c r="N3532" s="15" t="s">
        <v>7452</v>
      </c>
      <c r="O3532" s="15"/>
      <c r="P3532">
        <v>1.7127543685E-4</v>
      </c>
      <c r="Q3532" s="10"/>
      <c r="R3532">
        <f t="shared" si="121"/>
        <v>17.127543684999999</v>
      </c>
      <c r="S3532" s="15">
        <v>2</v>
      </c>
      <c r="T3532">
        <f t="shared" si="122"/>
        <v>34.255087369999998</v>
      </c>
      <c r="U3532" s="15" t="s">
        <v>1791</v>
      </c>
      <c r="V3532" s="15" t="s">
        <v>1792</v>
      </c>
    </row>
    <row r="3533" spans="1:22" ht="15" customHeight="1" x14ac:dyDescent="0.3">
      <c r="A3533" s="15" t="s">
        <v>152</v>
      </c>
      <c r="B3533" s="16">
        <v>43677</v>
      </c>
      <c r="C3533" s="16">
        <v>43677</v>
      </c>
      <c r="D3533" s="15">
        <f t="shared" si="123"/>
        <v>2019</v>
      </c>
      <c r="E3533" s="15" t="s">
        <v>390</v>
      </c>
      <c r="F3533" s="15" t="s">
        <v>262</v>
      </c>
      <c r="G3533" s="15"/>
      <c r="H3533" s="15"/>
      <c r="I3533" s="15"/>
      <c r="J3533" s="18">
        <v>10</v>
      </c>
      <c r="K3533" s="15" t="s">
        <v>234</v>
      </c>
      <c r="L3533" s="15" t="s">
        <v>240</v>
      </c>
      <c r="M3533" s="15" t="s">
        <v>14</v>
      </c>
      <c r="N3533" s="15" t="s">
        <v>7453</v>
      </c>
      <c r="O3533" s="15"/>
      <c r="P3533">
        <v>5.3084826070200002E-4</v>
      </c>
      <c r="Q3533" s="10"/>
      <c r="R3533">
        <f t="shared" si="121"/>
        <v>53.084826070200002</v>
      </c>
      <c r="S3533" s="15">
        <v>2</v>
      </c>
      <c r="T3533">
        <f t="shared" si="122"/>
        <v>1061.6965214040001</v>
      </c>
      <c r="U3533" s="15" t="s">
        <v>1793</v>
      </c>
      <c r="V3533" s="15" t="s">
        <v>1794</v>
      </c>
    </row>
    <row r="3534" spans="1:22" ht="15" customHeight="1" x14ac:dyDescent="0.3">
      <c r="A3534" s="15" t="s">
        <v>152</v>
      </c>
      <c r="B3534" s="16">
        <v>43677</v>
      </c>
      <c r="C3534" s="16">
        <v>43677</v>
      </c>
      <c r="D3534" s="15">
        <f t="shared" si="123"/>
        <v>2019</v>
      </c>
      <c r="E3534" s="15" t="s">
        <v>390</v>
      </c>
      <c r="F3534" s="15" t="s">
        <v>262</v>
      </c>
      <c r="G3534" s="15"/>
      <c r="H3534" s="15"/>
      <c r="I3534" s="15"/>
      <c r="J3534" s="18">
        <v>10</v>
      </c>
      <c r="K3534" s="15" t="s">
        <v>234</v>
      </c>
      <c r="L3534" s="15" t="s">
        <v>240</v>
      </c>
      <c r="M3534" s="15" t="s">
        <v>14</v>
      </c>
      <c r="N3534" s="15" t="s">
        <v>7453</v>
      </c>
      <c r="O3534" s="15"/>
      <c r="P3534">
        <v>9.7714047141900001E-4</v>
      </c>
      <c r="Q3534" s="10"/>
      <c r="R3534">
        <f t="shared" si="121"/>
        <v>97.714047141899997</v>
      </c>
      <c r="S3534" s="15">
        <v>2</v>
      </c>
      <c r="T3534">
        <f t="shared" si="122"/>
        <v>1954.2809428379999</v>
      </c>
      <c r="U3534" s="15" t="s">
        <v>1795</v>
      </c>
      <c r="V3534" s="15" t="s">
        <v>1796</v>
      </c>
    </row>
    <row r="3535" spans="1:22" ht="15" customHeight="1" x14ac:dyDescent="0.3">
      <c r="A3535" s="15" t="s">
        <v>152</v>
      </c>
      <c r="B3535" s="16">
        <v>43677</v>
      </c>
      <c r="C3535" s="16">
        <v>43677</v>
      </c>
      <c r="D3535" s="15">
        <f t="shared" si="123"/>
        <v>2019</v>
      </c>
      <c r="E3535" s="15" t="s">
        <v>390</v>
      </c>
      <c r="F3535" s="15" t="s">
        <v>262</v>
      </c>
      <c r="G3535" s="15"/>
      <c r="H3535" s="15"/>
      <c r="I3535" s="15"/>
      <c r="J3535" s="18">
        <v>10</v>
      </c>
      <c r="K3535" s="15" t="s">
        <v>234</v>
      </c>
      <c r="L3535" s="15" t="s">
        <v>240</v>
      </c>
      <c r="M3535" s="15" t="s">
        <v>14</v>
      </c>
      <c r="N3535" s="15" t="s">
        <v>7453</v>
      </c>
      <c r="O3535" s="15"/>
      <c r="P3535">
        <v>7.0492474014499998E-4</v>
      </c>
      <c r="Q3535" s="10"/>
      <c r="R3535">
        <f t="shared" si="121"/>
        <v>70.492474014500004</v>
      </c>
      <c r="S3535" s="15">
        <v>2</v>
      </c>
      <c r="T3535">
        <f t="shared" si="122"/>
        <v>1409.84948029</v>
      </c>
      <c r="U3535" s="15" t="s">
        <v>1797</v>
      </c>
      <c r="V3535" s="15" t="s">
        <v>1798</v>
      </c>
    </row>
    <row r="3536" spans="1:22" ht="15" customHeight="1" x14ac:dyDescent="0.3">
      <c r="A3536" s="15" t="s">
        <v>152</v>
      </c>
      <c r="B3536" s="16">
        <v>43677</v>
      </c>
      <c r="C3536" s="16">
        <v>43677</v>
      </c>
      <c r="D3536" s="15">
        <f t="shared" si="123"/>
        <v>2019</v>
      </c>
      <c r="E3536" s="15" t="s">
        <v>390</v>
      </c>
      <c r="F3536" s="15" t="s">
        <v>262</v>
      </c>
      <c r="G3536" s="15"/>
      <c r="H3536" s="15"/>
      <c r="I3536" s="15"/>
      <c r="J3536" s="18">
        <v>1</v>
      </c>
      <c r="K3536" s="15" t="s">
        <v>234</v>
      </c>
      <c r="L3536" s="15" t="s">
        <v>240</v>
      </c>
      <c r="M3536" s="15" t="s">
        <v>14</v>
      </c>
      <c r="N3536" s="15" t="s">
        <v>7453</v>
      </c>
      <c r="O3536" s="15"/>
      <c r="P3536">
        <v>1.3922280138299999E-4</v>
      </c>
      <c r="Q3536" s="10"/>
      <c r="R3536">
        <f t="shared" si="121"/>
        <v>13.9222801383</v>
      </c>
      <c r="S3536" s="15">
        <v>2</v>
      </c>
      <c r="T3536">
        <f t="shared" si="122"/>
        <v>27.844560276599999</v>
      </c>
      <c r="U3536" s="15" t="s">
        <v>1799</v>
      </c>
      <c r="V3536" s="15" t="s">
        <v>1800</v>
      </c>
    </row>
    <row r="3537" spans="1:22" ht="15" customHeight="1" x14ac:dyDescent="0.3">
      <c r="A3537" s="15" t="s">
        <v>152</v>
      </c>
      <c r="B3537" s="16">
        <v>43677</v>
      </c>
      <c r="C3537" s="16">
        <v>43677</v>
      </c>
      <c r="D3537" s="15">
        <f t="shared" si="123"/>
        <v>2019</v>
      </c>
      <c r="E3537" s="15" t="s">
        <v>390</v>
      </c>
      <c r="F3537" s="15" t="s">
        <v>262</v>
      </c>
      <c r="G3537" s="15"/>
      <c r="H3537" s="15"/>
      <c r="I3537" s="15"/>
      <c r="J3537" s="18">
        <v>1</v>
      </c>
      <c r="K3537" s="15" t="s">
        <v>234</v>
      </c>
      <c r="L3537" s="15" t="s">
        <v>240</v>
      </c>
      <c r="M3537" s="15" t="s">
        <v>14</v>
      </c>
      <c r="N3537" s="15" t="s">
        <v>7453</v>
      </c>
      <c r="O3537" s="15"/>
      <c r="P3537">
        <v>1.70838381592E-4</v>
      </c>
      <c r="Q3537" s="10"/>
      <c r="R3537">
        <f t="shared" si="121"/>
        <v>17.083838159199999</v>
      </c>
      <c r="S3537" s="15">
        <v>2</v>
      </c>
      <c r="T3537">
        <f t="shared" si="122"/>
        <v>34.167676318399998</v>
      </c>
      <c r="U3537" s="15" t="s">
        <v>1801</v>
      </c>
      <c r="V3537" s="15" t="s">
        <v>1802</v>
      </c>
    </row>
    <row r="3538" spans="1:22" ht="15" customHeight="1" x14ac:dyDescent="0.3">
      <c r="A3538" s="15" t="s">
        <v>152</v>
      </c>
      <c r="B3538" s="16">
        <v>43677</v>
      </c>
      <c r="C3538" s="16">
        <v>43677</v>
      </c>
      <c r="D3538" s="15">
        <f t="shared" si="123"/>
        <v>2019</v>
      </c>
      <c r="E3538" s="15" t="s">
        <v>390</v>
      </c>
      <c r="F3538" s="15" t="s">
        <v>262</v>
      </c>
      <c r="G3538" s="15"/>
      <c r="H3538" s="15"/>
      <c r="I3538" s="15"/>
      <c r="J3538" s="18">
        <v>1</v>
      </c>
      <c r="K3538" s="15" t="s">
        <v>234</v>
      </c>
      <c r="L3538" s="15" t="s">
        <v>240</v>
      </c>
      <c r="M3538" s="15" t="s">
        <v>14</v>
      </c>
      <c r="N3538" s="15" t="s">
        <v>7453</v>
      </c>
      <c r="O3538" s="15"/>
      <c r="P3538">
        <v>1.8970161438700001E-4</v>
      </c>
      <c r="Q3538" s="10"/>
      <c r="R3538">
        <f t="shared" si="121"/>
        <v>18.9701614387</v>
      </c>
      <c r="S3538" s="15">
        <v>2</v>
      </c>
      <c r="T3538">
        <f t="shared" si="122"/>
        <v>37.9403228774</v>
      </c>
      <c r="U3538" s="15" t="s">
        <v>1803</v>
      </c>
      <c r="V3538" s="15" t="s">
        <v>1804</v>
      </c>
    </row>
    <row r="3539" spans="1:22" ht="15" customHeight="1" x14ac:dyDescent="0.3">
      <c r="A3539" s="15" t="s">
        <v>77</v>
      </c>
      <c r="B3539" s="16">
        <v>43689</v>
      </c>
      <c r="C3539" s="16">
        <v>43689</v>
      </c>
      <c r="D3539" s="15">
        <f t="shared" si="123"/>
        <v>2019</v>
      </c>
      <c r="E3539" s="15" t="s">
        <v>166</v>
      </c>
      <c r="F3539" s="15" t="s">
        <v>2440</v>
      </c>
      <c r="G3539" s="15"/>
      <c r="H3539" s="15"/>
      <c r="I3539" s="15"/>
      <c r="J3539" s="18">
        <v>1</v>
      </c>
      <c r="K3539" s="15" t="s">
        <v>263</v>
      </c>
      <c r="L3539" s="15" t="s">
        <v>252</v>
      </c>
      <c r="M3539" s="15" t="s">
        <v>14</v>
      </c>
      <c r="N3539" s="15" t="s">
        <v>7452</v>
      </c>
      <c r="O3539" s="15"/>
      <c r="P3539">
        <v>1.5578921922999999E-4</v>
      </c>
      <c r="Q3539" s="10"/>
      <c r="R3539">
        <f t="shared" si="121"/>
        <v>15.578921922999999</v>
      </c>
      <c r="S3539" s="15">
        <v>1</v>
      </c>
      <c r="T3539">
        <f t="shared" si="122"/>
        <v>15.578921922999999</v>
      </c>
      <c r="U3539" s="15" t="s">
        <v>1805</v>
      </c>
      <c r="V3539" s="15" t="s">
        <v>1806</v>
      </c>
    </row>
    <row r="3540" spans="1:22" ht="15" customHeight="1" x14ac:dyDescent="0.3">
      <c r="A3540" s="15" t="s">
        <v>77</v>
      </c>
      <c r="B3540" s="16">
        <v>43689</v>
      </c>
      <c r="C3540" s="16">
        <v>43689</v>
      </c>
      <c r="D3540" s="15">
        <f t="shared" si="123"/>
        <v>2019</v>
      </c>
      <c r="E3540" s="15" t="s">
        <v>166</v>
      </c>
      <c r="F3540" s="15" t="s">
        <v>238</v>
      </c>
      <c r="G3540" s="15"/>
      <c r="H3540" s="15"/>
      <c r="I3540" s="15"/>
      <c r="J3540" s="18">
        <v>2</v>
      </c>
      <c r="K3540" s="15" t="s">
        <v>234</v>
      </c>
      <c r="L3540" s="15" t="s">
        <v>240</v>
      </c>
      <c r="M3540" s="15" t="s">
        <v>14</v>
      </c>
      <c r="N3540" s="15" t="s">
        <v>7452</v>
      </c>
      <c r="O3540" s="15"/>
      <c r="P3540">
        <v>4.2432125588999998E-5</v>
      </c>
      <c r="Q3540" s="10"/>
      <c r="R3540">
        <f t="shared" si="121"/>
        <v>4.2432125588999998</v>
      </c>
      <c r="S3540" s="15">
        <v>2</v>
      </c>
      <c r="T3540">
        <f t="shared" si="122"/>
        <v>16.972850235599999</v>
      </c>
      <c r="U3540" s="15" t="s">
        <v>1807</v>
      </c>
      <c r="V3540" s="15" t="s">
        <v>1808</v>
      </c>
    </row>
    <row r="3541" spans="1:22" ht="15" customHeight="1" x14ac:dyDescent="0.3">
      <c r="A3541" s="15" t="s">
        <v>77</v>
      </c>
      <c r="B3541" s="16">
        <v>43689</v>
      </c>
      <c r="C3541" s="16">
        <v>43689</v>
      </c>
      <c r="D3541" s="15">
        <f t="shared" si="123"/>
        <v>2019</v>
      </c>
      <c r="E3541" s="15" t="s">
        <v>166</v>
      </c>
      <c r="F3541" s="15" t="s">
        <v>2440</v>
      </c>
      <c r="G3541" s="15"/>
      <c r="H3541" s="15"/>
      <c r="I3541" s="15"/>
      <c r="J3541" s="18">
        <v>3</v>
      </c>
      <c r="K3541" s="15" t="s">
        <v>263</v>
      </c>
      <c r="L3541" s="15" t="s">
        <v>240</v>
      </c>
      <c r="M3541" s="15" t="s">
        <v>7450</v>
      </c>
      <c r="N3541" s="15" t="s">
        <v>7453</v>
      </c>
      <c r="O3541" s="15"/>
      <c r="P3541">
        <v>5.8268684215399998E-4</v>
      </c>
      <c r="Q3541" s="10"/>
      <c r="R3541">
        <f t="shared" ref="R3541:R3549" si="124">P3541*100000</f>
        <v>58.2686842154</v>
      </c>
      <c r="S3541" s="15">
        <v>1</v>
      </c>
      <c r="T3541">
        <f t="shared" si="122"/>
        <v>174.80605264619999</v>
      </c>
      <c r="U3541" s="15" t="s">
        <v>1809</v>
      </c>
      <c r="V3541" s="15" t="s">
        <v>1810</v>
      </c>
    </row>
    <row r="3542" spans="1:22" ht="15" customHeight="1" x14ac:dyDescent="0.3">
      <c r="A3542" s="15" t="s">
        <v>77</v>
      </c>
      <c r="B3542" s="16">
        <v>43689</v>
      </c>
      <c r="C3542" s="16">
        <v>43689</v>
      </c>
      <c r="D3542" s="15">
        <f t="shared" si="123"/>
        <v>2019</v>
      </c>
      <c r="E3542" s="15" t="s">
        <v>166</v>
      </c>
      <c r="F3542" s="15" t="s">
        <v>238</v>
      </c>
      <c r="G3542" s="15"/>
      <c r="H3542" s="15"/>
      <c r="I3542" s="15"/>
      <c r="J3542" s="18">
        <v>0.5</v>
      </c>
      <c r="K3542" s="15" t="s">
        <v>239</v>
      </c>
      <c r="L3542" s="15" t="s">
        <v>240</v>
      </c>
      <c r="M3542" s="15" t="s">
        <v>14</v>
      </c>
      <c r="N3542" s="15" t="s">
        <v>7452</v>
      </c>
      <c r="O3542" s="15"/>
      <c r="P3542">
        <v>2.1543155396099999E-4</v>
      </c>
      <c r="Q3542" s="10"/>
      <c r="R3542">
        <f t="shared" si="124"/>
        <v>21.543155396099998</v>
      </c>
      <c r="S3542" s="15">
        <v>1</v>
      </c>
      <c r="T3542">
        <f t="shared" si="122"/>
        <v>10.771577698049999</v>
      </c>
      <c r="U3542" s="15" t="s">
        <v>1811</v>
      </c>
      <c r="V3542" s="15" t="s">
        <v>1812</v>
      </c>
    </row>
    <row r="3543" spans="1:22" ht="15" customHeight="1" x14ac:dyDescent="0.3">
      <c r="A3543" s="15" t="s">
        <v>169</v>
      </c>
      <c r="B3543" s="16">
        <v>43691</v>
      </c>
      <c r="C3543" s="16">
        <v>43691</v>
      </c>
      <c r="D3543" s="15">
        <f t="shared" si="123"/>
        <v>2019</v>
      </c>
      <c r="E3543" s="15" t="s">
        <v>1178</v>
      </c>
      <c r="F3543" s="15" t="s">
        <v>238</v>
      </c>
      <c r="G3543" s="15"/>
      <c r="H3543" s="15"/>
      <c r="I3543" s="15"/>
      <c r="J3543" s="18">
        <v>2</v>
      </c>
      <c r="K3543" s="15" t="s">
        <v>234</v>
      </c>
      <c r="L3543" s="15" t="s">
        <v>252</v>
      </c>
      <c r="M3543" s="15" t="s">
        <v>14</v>
      </c>
      <c r="N3543" s="15" t="s">
        <v>7452</v>
      </c>
      <c r="O3543" s="15"/>
      <c r="P3543">
        <v>5.8285891397499998E-5</v>
      </c>
      <c r="Q3543" s="10"/>
      <c r="R3543">
        <f t="shared" si="124"/>
        <v>5.82858913975</v>
      </c>
      <c r="S3543" s="15">
        <v>2</v>
      </c>
      <c r="T3543">
        <f t="shared" si="122"/>
        <v>23.314356559</v>
      </c>
      <c r="U3543" s="15" t="s">
        <v>1813</v>
      </c>
      <c r="V3543" s="15" t="s">
        <v>1814</v>
      </c>
    </row>
    <row r="3544" spans="1:22" ht="15" customHeight="1" x14ac:dyDescent="0.3">
      <c r="A3544" s="15" t="s">
        <v>169</v>
      </c>
      <c r="B3544" s="16">
        <v>43691</v>
      </c>
      <c r="C3544" s="16">
        <v>43691</v>
      </c>
      <c r="D3544" s="15">
        <f t="shared" si="123"/>
        <v>2019</v>
      </c>
      <c r="E3544" s="15" t="s">
        <v>1178</v>
      </c>
      <c r="F3544" s="15" t="s">
        <v>363</v>
      </c>
      <c r="G3544" s="15"/>
      <c r="H3544" s="15"/>
      <c r="I3544" s="15"/>
      <c r="J3544" s="18">
        <v>3</v>
      </c>
      <c r="K3544" s="15" t="s">
        <v>234</v>
      </c>
      <c r="L3544" s="15" t="s">
        <v>240</v>
      </c>
      <c r="M3544" s="15" t="s">
        <v>14</v>
      </c>
      <c r="N3544" s="15" t="s">
        <v>7452</v>
      </c>
      <c r="O3544" s="15"/>
      <c r="P3544">
        <v>3.99715019608E-5</v>
      </c>
      <c r="Q3544" s="10"/>
      <c r="R3544">
        <f t="shared" si="124"/>
        <v>3.9971501960800002</v>
      </c>
      <c r="S3544" s="15">
        <v>2</v>
      </c>
      <c r="T3544">
        <f t="shared" si="122"/>
        <v>23.982901176480002</v>
      </c>
      <c r="U3544" s="15" t="s">
        <v>1815</v>
      </c>
      <c r="V3544" s="15" t="s">
        <v>1816</v>
      </c>
    </row>
    <row r="3545" spans="1:22" ht="15" customHeight="1" x14ac:dyDescent="0.3">
      <c r="A3545" s="15" t="s">
        <v>169</v>
      </c>
      <c r="B3545" s="16">
        <v>43691</v>
      </c>
      <c r="C3545" s="16">
        <v>43691</v>
      </c>
      <c r="D3545" s="15">
        <f t="shared" si="123"/>
        <v>2019</v>
      </c>
      <c r="E3545" s="15" t="s">
        <v>1178</v>
      </c>
      <c r="F3545" s="15" t="s">
        <v>238</v>
      </c>
      <c r="G3545" s="15"/>
      <c r="H3545" s="15"/>
      <c r="I3545" s="15"/>
      <c r="J3545" s="18">
        <v>2</v>
      </c>
      <c r="K3545" s="15" t="s">
        <v>234</v>
      </c>
      <c r="L3545" s="15" t="s">
        <v>240</v>
      </c>
      <c r="M3545" s="15" t="s">
        <v>14</v>
      </c>
      <c r="N3545" s="15" t="s">
        <v>7451</v>
      </c>
      <c r="O3545" s="15"/>
      <c r="P3545">
        <v>2.9778834933599999E-5</v>
      </c>
      <c r="Q3545" s="10"/>
      <c r="R3545">
        <f t="shared" si="124"/>
        <v>2.9778834933599998</v>
      </c>
      <c r="S3545" s="15">
        <v>2</v>
      </c>
      <c r="T3545">
        <f t="shared" si="122"/>
        <v>11.911533973439999</v>
      </c>
      <c r="U3545" s="15" t="s">
        <v>1817</v>
      </c>
      <c r="V3545" s="15" t="s">
        <v>1818</v>
      </c>
    </row>
    <row r="3546" spans="1:22" ht="15" customHeight="1" x14ac:dyDescent="0.3">
      <c r="A3546" s="15" t="s">
        <v>169</v>
      </c>
      <c r="B3546" s="16">
        <v>43691</v>
      </c>
      <c r="C3546" s="16">
        <v>43691</v>
      </c>
      <c r="D3546" s="15">
        <f t="shared" si="123"/>
        <v>2019</v>
      </c>
      <c r="E3546" s="15" t="s">
        <v>1178</v>
      </c>
      <c r="F3546" s="15" t="s">
        <v>238</v>
      </c>
      <c r="G3546" s="15"/>
      <c r="H3546" s="15"/>
      <c r="I3546" s="15"/>
      <c r="J3546" s="18">
        <v>2</v>
      </c>
      <c r="K3546" s="15" t="s">
        <v>234</v>
      </c>
      <c r="L3546" s="15" t="s">
        <v>240</v>
      </c>
      <c r="M3546" s="15" t="s">
        <v>14</v>
      </c>
      <c r="N3546" s="15" t="s">
        <v>7452</v>
      </c>
      <c r="O3546" s="15"/>
      <c r="P3546">
        <v>6.1127958914100006E-5</v>
      </c>
      <c r="Q3546" s="10"/>
      <c r="R3546">
        <f t="shared" si="124"/>
        <v>6.1127958914100002</v>
      </c>
      <c r="S3546" s="15">
        <v>2</v>
      </c>
      <c r="T3546">
        <f t="shared" si="122"/>
        <v>24.451183565640001</v>
      </c>
      <c r="U3546" s="15" t="s">
        <v>1819</v>
      </c>
      <c r="V3546" s="15" t="s">
        <v>1820</v>
      </c>
    </row>
    <row r="3547" spans="1:22" ht="15" customHeight="1" x14ac:dyDescent="0.3">
      <c r="A3547" s="15" t="s">
        <v>169</v>
      </c>
      <c r="B3547" s="16">
        <v>43691</v>
      </c>
      <c r="C3547" s="16">
        <v>43691</v>
      </c>
      <c r="D3547" s="15">
        <f t="shared" si="123"/>
        <v>2019</v>
      </c>
      <c r="E3547" s="15" t="s">
        <v>1178</v>
      </c>
      <c r="F3547" s="15" t="s">
        <v>238</v>
      </c>
      <c r="G3547" s="15"/>
      <c r="H3547" s="15"/>
      <c r="I3547" s="15"/>
      <c r="J3547" s="18">
        <v>2</v>
      </c>
      <c r="K3547" s="15" t="s">
        <v>234</v>
      </c>
      <c r="L3547" s="15" t="s">
        <v>252</v>
      </c>
      <c r="M3547" s="15" t="s">
        <v>14</v>
      </c>
      <c r="N3547" s="15" t="s">
        <v>7452</v>
      </c>
      <c r="O3547" s="15"/>
      <c r="P3547">
        <v>2.7163362102799999E-5</v>
      </c>
      <c r="Q3547" s="10"/>
      <c r="R3547">
        <f t="shared" si="124"/>
        <v>2.7163362102799997</v>
      </c>
      <c r="S3547" s="15">
        <v>2</v>
      </c>
      <c r="T3547">
        <f t="shared" si="122"/>
        <v>10.865344841119999</v>
      </c>
      <c r="U3547" s="15" t="s">
        <v>1821</v>
      </c>
      <c r="V3547" s="15" t="s">
        <v>1822</v>
      </c>
    </row>
    <row r="3548" spans="1:22" ht="15" customHeight="1" x14ac:dyDescent="0.3">
      <c r="A3548" s="15" t="s">
        <v>343</v>
      </c>
      <c r="B3548" s="16">
        <v>43677</v>
      </c>
      <c r="C3548" s="16">
        <v>43677</v>
      </c>
      <c r="D3548" s="15">
        <f t="shared" si="123"/>
        <v>2019</v>
      </c>
      <c r="E3548" s="15" t="s">
        <v>342</v>
      </c>
      <c r="F3548" s="15" t="s">
        <v>244</v>
      </c>
      <c r="G3548" s="15"/>
      <c r="H3548" s="15"/>
      <c r="I3548" s="15"/>
      <c r="J3548" s="18">
        <v>5</v>
      </c>
      <c r="K3548" s="15" t="s">
        <v>234</v>
      </c>
      <c r="L3548" s="15" t="s">
        <v>245</v>
      </c>
      <c r="M3548" s="15" t="s">
        <v>14</v>
      </c>
      <c r="N3548" s="15" t="s">
        <v>7452</v>
      </c>
      <c r="O3548" s="15"/>
      <c r="P3548">
        <v>1.7149845790899999E-4</v>
      </c>
      <c r="Q3548" s="10"/>
      <c r="R3548">
        <f t="shared" si="124"/>
        <v>17.149845790899999</v>
      </c>
      <c r="S3548" s="15">
        <v>2</v>
      </c>
      <c r="T3548">
        <f t="shared" si="122"/>
        <v>171.498457909</v>
      </c>
      <c r="U3548" s="15" t="s">
        <v>1823</v>
      </c>
      <c r="V3548" s="15" t="s">
        <v>1824</v>
      </c>
    </row>
    <row r="3549" spans="1:22" ht="15" customHeight="1" x14ac:dyDescent="0.3">
      <c r="A3549" s="15" t="s">
        <v>1826</v>
      </c>
      <c r="B3549" s="16">
        <v>43685</v>
      </c>
      <c r="C3549" s="16">
        <v>43685</v>
      </c>
      <c r="D3549" s="15">
        <f t="shared" si="123"/>
        <v>2019</v>
      </c>
      <c r="E3549" s="15" t="s">
        <v>41</v>
      </c>
      <c r="F3549" s="15" t="s">
        <v>1825</v>
      </c>
      <c r="G3549" s="15" t="s">
        <v>944</v>
      </c>
      <c r="H3549" s="15" t="s">
        <v>953</v>
      </c>
      <c r="I3549" s="15"/>
      <c r="J3549" s="18">
        <v>5</v>
      </c>
      <c r="K3549" s="15" t="s">
        <v>234</v>
      </c>
      <c r="L3549" s="15" t="s">
        <v>245</v>
      </c>
      <c r="M3549" s="15" t="s">
        <v>14</v>
      </c>
      <c r="N3549" s="15" t="s">
        <v>7453</v>
      </c>
      <c r="O3549" s="15"/>
      <c r="P3549">
        <v>2.7848430319300002E-4</v>
      </c>
      <c r="Q3549" s="10"/>
      <c r="R3549">
        <f t="shared" si="124"/>
        <v>27.8484303193</v>
      </c>
      <c r="S3549" s="15">
        <v>2</v>
      </c>
      <c r="T3549">
        <f>J3549*R3549*S3549</f>
        <v>278.48430319300002</v>
      </c>
      <c r="U3549" s="15" t="s">
        <v>1827</v>
      </c>
      <c r="V3549" s="15" t="s">
        <v>1828</v>
      </c>
    </row>
    <row r="3550" spans="1:22" ht="14.4" x14ac:dyDescent="0.3">
      <c r="A3550" s="15" t="s">
        <v>1368</v>
      </c>
      <c r="B3550" s="16">
        <v>43691</v>
      </c>
      <c r="C3550" s="16">
        <v>43691</v>
      </c>
      <c r="D3550" s="15">
        <v>2019</v>
      </c>
      <c r="E3550" s="15" t="s">
        <v>390</v>
      </c>
      <c r="F3550" s="15" t="s">
        <v>329</v>
      </c>
      <c r="G3550" s="15" t="s">
        <v>944</v>
      </c>
      <c r="H3550" s="15" t="s">
        <v>43</v>
      </c>
      <c r="I3550" s="15" t="s">
        <v>1832</v>
      </c>
      <c r="J3550" s="18">
        <v>2</v>
      </c>
      <c r="L3550" s="15" t="s">
        <v>240</v>
      </c>
      <c r="M3550" s="15" t="s">
        <v>14</v>
      </c>
      <c r="N3550" s="15" t="s">
        <v>7452</v>
      </c>
      <c r="O3550" s="15"/>
      <c r="Q3550" s="10">
        <v>2</v>
      </c>
      <c r="S3550" s="15"/>
      <c r="T3550">
        <v>12.566370614359172</v>
      </c>
      <c r="U3550" s="15" t="s">
        <v>1833</v>
      </c>
      <c r="V3550" s="15" t="s">
        <v>1834</v>
      </c>
    </row>
    <row r="3551" spans="1:22" ht="14.4" x14ac:dyDescent="0.3">
      <c r="A3551" s="15" t="s">
        <v>114</v>
      </c>
      <c r="B3551" s="16">
        <v>43691</v>
      </c>
      <c r="C3551" s="16">
        <v>43691</v>
      </c>
      <c r="D3551" s="15">
        <v>2019</v>
      </c>
      <c r="E3551" s="15" t="s">
        <v>390</v>
      </c>
      <c r="F3551" s="15" t="s">
        <v>289</v>
      </c>
      <c r="G3551" s="15"/>
      <c r="H3551" s="15"/>
      <c r="I3551" s="15"/>
      <c r="J3551" s="18">
        <v>2</v>
      </c>
      <c r="L3551" s="15" t="s">
        <v>252</v>
      </c>
      <c r="M3551" s="15" t="s">
        <v>14</v>
      </c>
      <c r="N3551" s="15" t="s">
        <v>7452</v>
      </c>
      <c r="O3551" s="15"/>
      <c r="Q3551" s="10">
        <v>2</v>
      </c>
      <c r="S3551" s="15"/>
      <c r="T3551">
        <v>12.566370614359172</v>
      </c>
      <c r="U3551" s="15" t="s">
        <v>1843</v>
      </c>
      <c r="V3551" s="15" t="s">
        <v>1844</v>
      </c>
    </row>
    <row r="3552" spans="1:22" ht="14.4" x14ac:dyDescent="0.3">
      <c r="A3552" s="15" t="s">
        <v>48</v>
      </c>
      <c r="B3552" s="16">
        <v>43671</v>
      </c>
      <c r="C3552" s="16">
        <v>43671</v>
      </c>
      <c r="D3552" s="15">
        <v>2019</v>
      </c>
      <c r="E3552" s="15" t="s">
        <v>41</v>
      </c>
      <c r="F3552" s="15" t="s">
        <v>367</v>
      </c>
      <c r="G3552" s="15"/>
      <c r="H3552" s="15"/>
      <c r="I3552" s="15"/>
      <c r="J3552" s="18">
        <v>0.5</v>
      </c>
      <c r="L3552" s="15" t="s">
        <v>330</v>
      </c>
      <c r="M3552" s="15" t="s">
        <v>14</v>
      </c>
      <c r="N3552" s="15" t="s">
        <v>7451</v>
      </c>
      <c r="O3552" s="15"/>
      <c r="Q3552" s="10">
        <v>0.5</v>
      </c>
      <c r="S3552" s="15"/>
      <c r="T3552">
        <v>0.78539816339744828</v>
      </c>
      <c r="U3552" s="15" t="s">
        <v>1867</v>
      </c>
      <c r="V3552" s="15" t="s">
        <v>1868</v>
      </c>
    </row>
    <row r="3553" spans="1:22" ht="14.4" x14ac:dyDescent="0.3">
      <c r="A3553" s="15" t="s">
        <v>48</v>
      </c>
      <c r="B3553" s="16">
        <v>43672</v>
      </c>
      <c r="C3553" s="16">
        <v>43672</v>
      </c>
      <c r="D3553" s="15">
        <v>2019</v>
      </c>
      <c r="E3553" s="15" t="s">
        <v>379</v>
      </c>
      <c r="F3553" s="15" t="s">
        <v>238</v>
      </c>
      <c r="G3553" s="15"/>
      <c r="H3553" s="15"/>
      <c r="I3553" s="15"/>
      <c r="J3553" s="18">
        <v>4</v>
      </c>
      <c r="L3553" s="15" t="s">
        <v>240</v>
      </c>
      <c r="M3553" s="15" t="s">
        <v>14</v>
      </c>
      <c r="N3553" s="15" t="s">
        <v>7452</v>
      </c>
      <c r="O3553" s="15"/>
      <c r="Q3553" s="10">
        <v>4</v>
      </c>
      <c r="S3553" s="15"/>
      <c r="T3553">
        <v>50.26548245743669</v>
      </c>
      <c r="U3553" s="15" t="s">
        <v>1883</v>
      </c>
      <c r="V3553" s="15" t="s">
        <v>1884</v>
      </c>
    </row>
    <row r="3554" spans="1:22" ht="14.4" x14ac:dyDescent="0.3">
      <c r="A3554" s="15" t="s">
        <v>48</v>
      </c>
      <c r="B3554" s="16">
        <v>43672</v>
      </c>
      <c r="C3554" s="16">
        <v>43672</v>
      </c>
      <c r="D3554" s="15">
        <v>2019</v>
      </c>
      <c r="E3554" s="15" t="s">
        <v>390</v>
      </c>
      <c r="F3554" s="15" t="s">
        <v>363</v>
      </c>
      <c r="G3554" s="15"/>
      <c r="H3554" s="15"/>
      <c r="I3554" s="15"/>
      <c r="J3554" s="18">
        <v>5</v>
      </c>
      <c r="L3554" s="15" t="s">
        <v>240</v>
      </c>
      <c r="M3554" s="15" t="s">
        <v>14</v>
      </c>
      <c r="N3554" s="15" t="s">
        <v>7451</v>
      </c>
      <c r="O3554" s="15"/>
      <c r="Q3554" s="10">
        <v>5</v>
      </c>
      <c r="S3554" s="15"/>
      <c r="T3554">
        <v>78.539816339744831</v>
      </c>
      <c r="U3554" s="15" t="s">
        <v>1905</v>
      </c>
      <c r="V3554" s="15" t="s">
        <v>1906</v>
      </c>
    </row>
    <row r="3555" spans="1:22" ht="14.4" x14ac:dyDescent="0.3">
      <c r="A3555" s="15" t="s">
        <v>48</v>
      </c>
      <c r="B3555" s="16">
        <v>43672</v>
      </c>
      <c r="C3555" s="16">
        <v>43672</v>
      </c>
      <c r="D3555" s="15">
        <v>2019</v>
      </c>
      <c r="E3555" s="15" t="s">
        <v>379</v>
      </c>
      <c r="F3555" s="15" t="s">
        <v>363</v>
      </c>
      <c r="G3555" s="15"/>
      <c r="H3555" s="15"/>
      <c r="I3555" s="15"/>
      <c r="J3555" s="18">
        <v>3</v>
      </c>
      <c r="L3555" s="15" t="s">
        <v>240</v>
      </c>
      <c r="M3555" s="15" t="s">
        <v>14</v>
      </c>
      <c r="N3555" s="15" t="s">
        <v>7452</v>
      </c>
      <c r="O3555" s="15"/>
      <c r="Q3555" s="10">
        <v>3</v>
      </c>
      <c r="S3555" s="15"/>
      <c r="T3555">
        <v>28.274333882308138</v>
      </c>
      <c r="U3555" s="15" t="s">
        <v>1919</v>
      </c>
      <c r="V3555" s="15" t="s">
        <v>1920</v>
      </c>
    </row>
    <row r="3556" spans="1:22" ht="14.4" x14ac:dyDescent="0.3">
      <c r="A3556" s="15" t="s">
        <v>48</v>
      </c>
      <c r="B3556" s="16">
        <v>43672</v>
      </c>
      <c r="C3556" s="16">
        <v>43672</v>
      </c>
      <c r="D3556" s="15">
        <v>2019</v>
      </c>
      <c r="E3556" s="15" t="s">
        <v>379</v>
      </c>
      <c r="F3556" s="15" t="s">
        <v>363</v>
      </c>
      <c r="G3556" s="15"/>
      <c r="H3556" s="15"/>
      <c r="I3556" s="15"/>
      <c r="J3556" s="18">
        <v>4</v>
      </c>
      <c r="L3556" s="15" t="s">
        <v>240</v>
      </c>
      <c r="M3556" s="15" t="s">
        <v>14</v>
      </c>
      <c r="N3556" s="15" t="s">
        <v>7452</v>
      </c>
      <c r="O3556" s="15"/>
      <c r="Q3556" s="10">
        <v>4</v>
      </c>
      <c r="S3556" s="15"/>
      <c r="T3556">
        <v>50.26548245743669</v>
      </c>
      <c r="U3556" s="15" t="s">
        <v>1921</v>
      </c>
      <c r="V3556" s="15" t="s">
        <v>1922</v>
      </c>
    </row>
    <row r="3557" spans="1:22" ht="14.4" x14ac:dyDescent="0.3">
      <c r="A3557" s="15" t="s">
        <v>48</v>
      </c>
      <c r="B3557" s="16">
        <v>43672</v>
      </c>
      <c r="C3557" s="16">
        <v>43672</v>
      </c>
      <c r="D3557" s="15">
        <v>2019</v>
      </c>
      <c r="E3557" s="15" t="s">
        <v>379</v>
      </c>
      <c r="F3557" s="15" t="s">
        <v>363</v>
      </c>
      <c r="G3557" s="15"/>
      <c r="H3557" s="15"/>
      <c r="I3557" s="15"/>
      <c r="J3557" s="18">
        <v>4</v>
      </c>
      <c r="L3557" s="15" t="s">
        <v>240</v>
      </c>
      <c r="M3557" s="15" t="s">
        <v>14</v>
      </c>
      <c r="N3557" s="15" t="s">
        <v>7452</v>
      </c>
      <c r="O3557" s="15"/>
      <c r="Q3557" s="10">
        <v>4</v>
      </c>
      <c r="S3557" s="15"/>
      <c r="T3557">
        <v>50.26548245743669</v>
      </c>
      <c r="U3557" s="15" t="s">
        <v>1927</v>
      </c>
      <c r="V3557" s="15" t="s">
        <v>1928</v>
      </c>
    </row>
    <row r="3558" spans="1:22" ht="14.4" x14ac:dyDescent="0.3">
      <c r="A3558" s="15" t="s">
        <v>48</v>
      </c>
      <c r="B3558" s="16">
        <v>43672</v>
      </c>
      <c r="C3558" s="16">
        <v>43672</v>
      </c>
      <c r="D3558" s="15">
        <v>2019</v>
      </c>
      <c r="E3558" s="15" t="s">
        <v>390</v>
      </c>
      <c r="F3558" s="15" t="s">
        <v>363</v>
      </c>
      <c r="G3558" s="15"/>
      <c r="H3558" s="15"/>
      <c r="I3558" s="15"/>
      <c r="J3558" s="18">
        <v>2</v>
      </c>
      <c r="L3558" s="15" t="s">
        <v>240</v>
      </c>
      <c r="M3558" s="15" t="s">
        <v>14</v>
      </c>
      <c r="N3558" s="15" t="s">
        <v>7452</v>
      </c>
      <c r="O3558" s="15"/>
      <c r="Q3558" s="10">
        <v>2</v>
      </c>
      <c r="S3558" s="15"/>
      <c r="T3558">
        <v>12.566370614359172</v>
      </c>
      <c r="U3558" s="15" t="s">
        <v>1929</v>
      </c>
      <c r="V3558" s="15" t="s">
        <v>1930</v>
      </c>
    </row>
    <row r="3559" spans="1:22" ht="14.4" x14ac:dyDescent="0.3">
      <c r="A3559" s="15" t="s">
        <v>48</v>
      </c>
      <c r="B3559" s="16">
        <v>43672</v>
      </c>
      <c r="C3559" s="16">
        <v>43672</v>
      </c>
      <c r="D3559" s="15">
        <v>2019</v>
      </c>
      <c r="E3559" s="15" t="s">
        <v>379</v>
      </c>
      <c r="F3559" s="15" t="s">
        <v>367</v>
      </c>
      <c r="G3559" s="15"/>
      <c r="H3559" s="15"/>
      <c r="I3559" s="15"/>
      <c r="J3559" s="18">
        <v>3</v>
      </c>
      <c r="L3559" s="15" t="s">
        <v>330</v>
      </c>
      <c r="M3559" s="15" t="s">
        <v>14</v>
      </c>
      <c r="N3559" s="15" t="s">
        <v>7452</v>
      </c>
      <c r="O3559" s="15"/>
      <c r="Q3559" s="10">
        <v>3</v>
      </c>
      <c r="S3559" s="15"/>
      <c r="T3559">
        <v>28.274333882308138</v>
      </c>
      <c r="U3559" s="15" t="s">
        <v>1933</v>
      </c>
      <c r="V3559" s="15" t="s">
        <v>1934</v>
      </c>
    </row>
    <row r="3560" spans="1:22" ht="14.4" x14ac:dyDescent="0.3">
      <c r="A3560" s="15" t="s">
        <v>48</v>
      </c>
      <c r="B3560" s="16">
        <v>43672</v>
      </c>
      <c r="C3560" s="16">
        <v>43672</v>
      </c>
      <c r="D3560" s="15">
        <v>2019</v>
      </c>
      <c r="E3560" s="15" t="s">
        <v>379</v>
      </c>
      <c r="F3560" s="15" t="s">
        <v>367</v>
      </c>
      <c r="G3560" s="15"/>
      <c r="H3560" s="15"/>
      <c r="I3560" s="15"/>
      <c r="J3560" s="18">
        <v>3</v>
      </c>
      <c r="L3560" s="15" t="s">
        <v>252</v>
      </c>
      <c r="M3560" s="15" t="s">
        <v>14</v>
      </c>
      <c r="N3560" s="15" t="s">
        <v>7452</v>
      </c>
      <c r="O3560" s="15"/>
      <c r="Q3560" s="10">
        <v>3</v>
      </c>
      <c r="S3560" s="15"/>
      <c r="T3560">
        <v>28.274333882308138</v>
      </c>
      <c r="U3560" s="15" t="s">
        <v>1935</v>
      </c>
      <c r="V3560" s="15" t="s">
        <v>1936</v>
      </c>
    </row>
    <row r="3561" spans="1:22" ht="14.4" x14ac:dyDescent="0.3">
      <c r="A3561" s="15" t="s">
        <v>48</v>
      </c>
      <c r="B3561" s="16">
        <v>43672</v>
      </c>
      <c r="C3561" s="16">
        <v>43672</v>
      </c>
      <c r="D3561" s="15">
        <v>2019</v>
      </c>
      <c r="E3561" s="15" t="s">
        <v>379</v>
      </c>
      <c r="F3561" s="15" t="s">
        <v>238</v>
      </c>
      <c r="G3561" s="15"/>
      <c r="H3561" s="15"/>
      <c r="I3561" s="15"/>
      <c r="J3561" s="18">
        <v>4</v>
      </c>
      <c r="L3561" s="15" t="s">
        <v>330</v>
      </c>
      <c r="M3561" s="15" t="s">
        <v>14</v>
      </c>
      <c r="N3561" s="15" t="s">
        <v>7451</v>
      </c>
      <c r="O3561" s="15"/>
      <c r="Q3561" s="10">
        <v>4</v>
      </c>
      <c r="S3561" s="15"/>
      <c r="T3561">
        <v>50.26548245743669</v>
      </c>
      <c r="U3561" s="15" t="s">
        <v>1941</v>
      </c>
      <c r="V3561" s="15" t="s">
        <v>1942</v>
      </c>
    </row>
    <row r="3562" spans="1:22" ht="14.4" x14ac:dyDescent="0.3">
      <c r="A3562" s="15" t="s">
        <v>48</v>
      </c>
      <c r="B3562" s="16">
        <v>43675</v>
      </c>
      <c r="C3562" s="16">
        <v>43675</v>
      </c>
      <c r="D3562" s="15">
        <v>2019</v>
      </c>
      <c r="E3562" s="15" t="s">
        <v>41</v>
      </c>
      <c r="F3562" s="15" t="s">
        <v>360</v>
      </c>
      <c r="G3562" s="15"/>
      <c r="H3562" s="15"/>
      <c r="I3562" s="15"/>
      <c r="J3562" s="18">
        <v>0.5</v>
      </c>
      <c r="L3562" s="15" t="s">
        <v>252</v>
      </c>
      <c r="M3562" s="15" t="s">
        <v>14</v>
      </c>
      <c r="N3562" s="15" t="s">
        <v>7452</v>
      </c>
      <c r="O3562" s="15"/>
      <c r="Q3562" s="10">
        <v>0.5</v>
      </c>
      <c r="S3562" s="15"/>
      <c r="T3562">
        <v>0.78539816339744828</v>
      </c>
      <c r="U3562" s="15" t="s">
        <v>1949</v>
      </c>
      <c r="V3562" s="15" t="s">
        <v>1950</v>
      </c>
    </row>
    <row r="3563" spans="1:22" ht="14.4" x14ac:dyDescent="0.3">
      <c r="A3563" s="15" t="s">
        <v>48</v>
      </c>
      <c r="B3563" s="16">
        <v>43675</v>
      </c>
      <c r="C3563" s="16">
        <v>43675</v>
      </c>
      <c r="D3563" s="15">
        <v>2019</v>
      </c>
      <c r="E3563" s="54" t="s">
        <v>41</v>
      </c>
      <c r="F3563" s="15" t="s">
        <v>363</v>
      </c>
      <c r="G3563" s="15"/>
      <c r="H3563" s="15"/>
      <c r="I3563" s="15"/>
      <c r="J3563" s="18">
        <v>0.01</v>
      </c>
      <c r="L3563" s="15" t="s">
        <v>330</v>
      </c>
      <c r="M3563" s="15" t="s">
        <v>14</v>
      </c>
      <c r="N3563" s="15" t="s">
        <v>7451</v>
      </c>
      <c r="O3563" s="15"/>
      <c r="Q3563">
        <v>0.5</v>
      </c>
      <c r="S3563" s="15"/>
      <c r="T3563">
        <v>0.78539816339744828</v>
      </c>
      <c r="U3563" s="15" t="s">
        <v>1969</v>
      </c>
      <c r="V3563" s="15" t="s">
        <v>1970</v>
      </c>
    </row>
    <row r="3564" spans="1:22" ht="14.4" x14ac:dyDescent="0.3">
      <c r="A3564" s="15" t="s">
        <v>48</v>
      </c>
      <c r="B3564" s="16">
        <v>43675</v>
      </c>
      <c r="C3564" s="16">
        <v>43675</v>
      </c>
      <c r="D3564" s="15">
        <v>2019</v>
      </c>
      <c r="E3564" s="15" t="s">
        <v>41</v>
      </c>
      <c r="F3564" s="15" t="s">
        <v>262</v>
      </c>
      <c r="G3564" s="15"/>
      <c r="H3564" s="15"/>
      <c r="I3564" s="15"/>
      <c r="J3564" s="18">
        <v>0.01</v>
      </c>
      <c r="L3564" s="15" t="s">
        <v>330</v>
      </c>
      <c r="M3564" s="15" t="s">
        <v>14</v>
      </c>
      <c r="N3564" s="15" t="s">
        <v>7451</v>
      </c>
      <c r="O3564" s="15"/>
      <c r="Q3564">
        <v>0.5</v>
      </c>
      <c r="S3564" s="15"/>
      <c r="T3564">
        <v>0.78539816339744828</v>
      </c>
      <c r="U3564" s="15" t="s">
        <v>1983</v>
      </c>
      <c r="V3564" s="15" t="s">
        <v>1984</v>
      </c>
    </row>
    <row r="3565" spans="1:22" ht="14.4" x14ac:dyDescent="0.3">
      <c r="A3565" s="15" t="s">
        <v>46</v>
      </c>
      <c r="B3565" s="16">
        <v>43675</v>
      </c>
      <c r="C3565" s="16">
        <v>43675</v>
      </c>
      <c r="D3565" s="15">
        <v>2019</v>
      </c>
      <c r="E3565" s="15" t="s">
        <v>288</v>
      </c>
      <c r="F3565" s="15" t="s">
        <v>238</v>
      </c>
      <c r="G3565" s="15"/>
      <c r="H3565" s="15"/>
      <c r="I3565" s="15"/>
      <c r="J3565" s="18">
        <v>1</v>
      </c>
      <c r="L3565" s="15" t="s">
        <v>330</v>
      </c>
      <c r="M3565" s="15" t="s">
        <v>14</v>
      </c>
      <c r="N3565" s="15" t="s">
        <v>7451</v>
      </c>
      <c r="O3565" s="15"/>
      <c r="Q3565" s="10">
        <v>1</v>
      </c>
      <c r="S3565" s="15"/>
      <c r="T3565">
        <v>3.1415926535897931</v>
      </c>
      <c r="U3565" s="15" t="s">
        <v>2132</v>
      </c>
      <c r="V3565" s="15" t="s">
        <v>2133</v>
      </c>
    </row>
    <row r="3566" spans="1:22" ht="14.4" x14ac:dyDescent="0.3">
      <c r="A3566" s="15" t="s">
        <v>1414</v>
      </c>
      <c r="B3566" s="16">
        <v>43676</v>
      </c>
      <c r="C3566" s="16">
        <v>43676</v>
      </c>
      <c r="D3566" s="15">
        <v>2019</v>
      </c>
      <c r="E3566" s="15" t="s">
        <v>342</v>
      </c>
      <c r="F3566" s="15" t="s">
        <v>238</v>
      </c>
      <c r="G3566" s="15"/>
      <c r="H3566" s="15"/>
      <c r="I3566" s="15"/>
      <c r="J3566" s="18">
        <v>0.5</v>
      </c>
      <c r="L3566" s="15" t="s">
        <v>330</v>
      </c>
      <c r="M3566" s="15" t="s">
        <v>14</v>
      </c>
      <c r="N3566" s="15" t="s">
        <v>7451</v>
      </c>
      <c r="O3566" s="15"/>
      <c r="Q3566" s="10">
        <v>0.5</v>
      </c>
      <c r="S3566" s="15"/>
      <c r="T3566">
        <v>0.78539816339744828</v>
      </c>
      <c r="U3566" s="15" t="s">
        <v>2176</v>
      </c>
      <c r="V3566" s="15" t="s">
        <v>2177</v>
      </c>
    </row>
    <row r="3567" spans="1:22" ht="14.4" x14ac:dyDescent="0.3">
      <c r="A3567" s="15" t="s">
        <v>326</v>
      </c>
      <c r="B3567" s="16">
        <v>43676</v>
      </c>
      <c r="C3567" s="16">
        <v>43676</v>
      </c>
      <c r="D3567" s="15">
        <v>2019</v>
      </c>
      <c r="E3567" s="15" t="s">
        <v>288</v>
      </c>
      <c r="F3567" s="15" t="s">
        <v>238</v>
      </c>
      <c r="G3567" s="15"/>
      <c r="H3567" s="15"/>
      <c r="I3567" s="15"/>
      <c r="J3567" s="18">
        <v>1</v>
      </c>
      <c r="L3567" s="15" t="s">
        <v>330</v>
      </c>
      <c r="M3567" s="15" t="s">
        <v>14</v>
      </c>
      <c r="N3567" s="15" t="s">
        <v>7451</v>
      </c>
      <c r="O3567" s="15"/>
      <c r="Q3567" s="10">
        <v>1</v>
      </c>
      <c r="S3567" s="15"/>
      <c r="T3567">
        <v>3.1415926535897931</v>
      </c>
      <c r="U3567" s="15" t="s">
        <v>2249</v>
      </c>
      <c r="V3567" s="15" t="s">
        <v>2250</v>
      </c>
    </row>
    <row r="3568" spans="1:22" ht="14.4" x14ac:dyDescent="0.3">
      <c r="A3568" s="15" t="s">
        <v>30</v>
      </c>
      <c r="B3568" s="16">
        <v>43676</v>
      </c>
      <c r="C3568" s="16">
        <v>43676</v>
      </c>
      <c r="D3568" s="15">
        <v>2019</v>
      </c>
      <c r="E3568" s="15" t="s">
        <v>379</v>
      </c>
      <c r="F3568" s="15" t="s">
        <v>289</v>
      </c>
      <c r="G3568" s="15"/>
      <c r="H3568" s="15"/>
      <c r="I3568" s="15"/>
      <c r="J3568" s="18">
        <v>0.01</v>
      </c>
      <c r="L3568" s="15" t="s">
        <v>330</v>
      </c>
      <c r="M3568" s="15" t="s">
        <v>14</v>
      </c>
      <c r="N3568" s="15" t="s">
        <v>7451</v>
      </c>
      <c r="O3568" s="15"/>
      <c r="Q3568">
        <v>0.5</v>
      </c>
      <c r="S3568" s="15"/>
      <c r="T3568">
        <v>0.78539816339744828</v>
      </c>
      <c r="U3568" s="15" t="s">
        <v>2335</v>
      </c>
      <c r="V3568" s="15" t="s">
        <v>2336</v>
      </c>
    </row>
    <row r="3569" spans="1:22" ht="14.4" x14ac:dyDescent="0.3">
      <c r="A3569" s="15" t="s">
        <v>164</v>
      </c>
      <c r="B3569" s="16">
        <v>43676</v>
      </c>
      <c r="C3569" s="16">
        <v>43676</v>
      </c>
      <c r="D3569" s="15">
        <v>2019</v>
      </c>
      <c r="E3569" s="15" t="s">
        <v>390</v>
      </c>
      <c r="F3569" s="15" t="s">
        <v>2440</v>
      </c>
      <c r="G3569" s="15"/>
      <c r="H3569" s="15"/>
      <c r="I3569" s="15"/>
      <c r="J3569" s="18">
        <v>4</v>
      </c>
      <c r="L3569" s="15" t="s">
        <v>252</v>
      </c>
      <c r="M3569" s="15" t="s">
        <v>14</v>
      </c>
      <c r="N3569" s="15" t="s">
        <v>7452</v>
      </c>
      <c r="O3569" s="15"/>
      <c r="Q3569" s="10">
        <v>4</v>
      </c>
      <c r="S3569" s="15"/>
      <c r="T3569">
        <v>50.26548245743669</v>
      </c>
      <c r="U3569" s="15" t="s">
        <v>2342</v>
      </c>
      <c r="V3569" s="15" t="s">
        <v>2343</v>
      </c>
    </row>
    <row r="3570" spans="1:22" ht="14.4" x14ac:dyDescent="0.3">
      <c r="A3570" s="15" t="s">
        <v>164</v>
      </c>
      <c r="B3570" s="16">
        <v>43676</v>
      </c>
      <c r="C3570" s="16">
        <v>43676</v>
      </c>
      <c r="D3570" s="15">
        <v>2019</v>
      </c>
      <c r="E3570" s="15" t="s">
        <v>390</v>
      </c>
      <c r="F3570" s="15" t="s">
        <v>301</v>
      </c>
      <c r="G3570" s="15"/>
      <c r="H3570" s="15"/>
      <c r="I3570" s="15"/>
      <c r="J3570" s="18">
        <v>0.5</v>
      </c>
      <c r="L3570" s="15" t="s">
        <v>330</v>
      </c>
      <c r="M3570" s="15" t="s">
        <v>14</v>
      </c>
      <c r="N3570" s="15" t="s">
        <v>7451</v>
      </c>
      <c r="O3570" s="15"/>
      <c r="Q3570" s="10">
        <v>0.5</v>
      </c>
      <c r="S3570" s="15"/>
      <c r="T3570">
        <v>0.78539816339744828</v>
      </c>
      <c r="U3570" s="15" t="s">
        <v>2354</v>
      </c>
      <c r="V3570" s="15" t="s">
        <v>2355</v>
      </c>
    </row>
    <row r="3571" spans="1:22" ht="14.4" x14ac:dyDescent="0.3">
      <c r="A3571" s="15" t="s">
        <v>164</v>
      </c>
      <c r="B3571" s="16">
        <v>43676</v>
      </c>
      <c r="C3571" s="16">
        <v>43676</v>
      </c>
      <c r="D3571" s="15">
        <v>2019</v>
      </c>
      <c r="E3571" s="15" t="s">
        <v>390</v>
      </c>
      <c r="F3571" s="15" t="s">
        <v>301</v>
      </c>
      <c r="G3571" s="15"/>
      <c r="H3571" s="15"/>
      <c r="I3571" s="15"/>
      <c r="J3571" s="18">
        <v>1</v>
      </c>
      <c r="L3571" s="15" t="s">
        <v>330</v>
      </c>
      <c r="M3571" s="15" t="s">
        <v>14</v>
      </c>
      <c r="N3571" s="15" t="s">
        <v>7451</v>
      </c>
      <c r="O3571" s="15"/>
      <c r="Q3571" s="10">
        <v>1</v>
      </c>
      <c r="S3571" s="15"/>
      <c r="T3571">
        <v>3.1415926535897931</v>
      </c>
      <c r="U3571" s="15" t="s">
        <v>2360</v>
      </c>
      <c r="V3571" s="15" t="s">
        <v>2361</v>
      </c>
    </row>
    <row r="3572" spans="1:22" ht="14.4" x14ac:dyDescent="0.3">
      <c r="A3572" s="15" t="s">
        <v>164</v>
      </c>
      <c r="B3572" s="16">
        <v>43676</v>
      </c>
      <c r="C3572" s="16">
        <v>43676</v>
      </c>
      <c r="D3572" s="15">
        <v>2019</v>
      </c>
      <c r="E3572" s="15" t="s">
        <v>390</v>
      </c>
      <c r="F3572" s="15" t="s">
        <v>2440</v>
      </c>
      <c r="G3572" s="15"/>
      <c r="H3572" s="15"/>
      <c r="I3572" s="15"/>
      <c r="J3572" s="18">
        <v>0.01</v>
      </c>
      <c r="L3572" s="15" t="s">
        <v>330</v>
      </c>
      <c r="M3572" s="15" t="s">
        <v>14</v>
      </c>
      <c r="N3572" s="15" t="s">
        <v>7451</v>
      </c>
      <c r="O3572" s="15"/>
      <c r="Q3572">
        <v>0.5</v>
      </c>
      <c r="S3572" s="15"/>
      <c r="T3572">
        <v>0.78539816339744828</v>
      </c>
      <c r="U3572" s="15" t="s">
        <v>2364</v>
      </c>
      <c r="V3572" s="15" t="s">
        <v>2365</v>
      </c>
    </row>
    <row r="3573" spans="1:22" ht="14.4" x14ac:dyDescent="0.3">
      <c r="A3573" s="15" t="s">
        <v>164</v>
      </c>
      <c r="B3573" s="16">
        <v>43676</v>
      </c>
      <c r="C3573" s="16">
        <v>43676</v>
      </c>
      <c r="D3573" s="15">
        <v>2019</v>
      </c>
      <c r="E3573" s="15" t="s">
        <v>390</v>
      </c>
      <c r="F3573" s="15" t="s">
        <v>2440</v>
      </c>
      <c r="G3573" s="15"/>
      <c r="H3573" s="15"/>
      <c r="I3573" s="15"/>
      <c r="J3573" s="18">
        <v>0.1</v>
      </c>
      <c r="L3573" s="15" t="s">
        <v>330</v>
      </c>
      <c r="M3573" s="15" t="s">
        <v>14</v>
      </c>
      <c r="N3573" s="15" t="s">
        <v>7451</v>
      </c>
      <c r="O3573" s="15"/>
      <c r="Q3573">
        <v>0.5</v>
      </c>
      <c r="S3573" s="15"/>
      <c r="T3573">
        <v>0.78539816339744828</v>
      </c>
      <c r="U3573" s="15" t="s">
        <v>2366</v>
      </c>
      <c r="V3573" s="15" t="s">
        <v>2367</v>
      </c>
    </row>
    <row r="3574" spans="1:22" ht="14.4" x14ac:dyDescent="0.3">
      <c r="A3574" s="15" t="s">
        <v>129</v>
      </c>
      <c r="B3574" s="16">
        <v>43677</v>
      </c>
      <c r="C3574" s="16">
        <v>43677</v>
      </c>
      <c r="D3574" s="15">
        <v>2019</v>
      </c>
      <c r="E3574" s="15" t="s">
        <v>1166</v>
      </c>
      <c r="F3574" s="15" t="s">
        <v>289</v>
      </c>
      <c r="G3574" s="15"/>
      <c r="H3574" s="15"/>
      <c r="I3574" s="15"/>
      <c r="J3574" s="18">
        <v>0.5</v>
      </c>
      <c r="L3574" s="15" t="s">
        <v>330</v>
      </c>
      <c r="M3574" s="15" t="s">
        <v>14</v>
      </c>
      <c r="N3574" s="15" t="s">
        <v>7451</v>
      </c>
      <c r="O3574" s="15"/>
      <c r="Q3574" s="10">
        <v>0.5</v>
      </c>
      <c r="S3574" s="15"/>
      <c r="T3574">
        <v>0.78539816339744828</v>
      </c>
      <c r="U3574" s="15" t="s">
        <v>2532</v>
      </c>
      <c r="V3574" s="15" t="s">
        <v>2533</v>
      </c>
    </row>
    <row r="3575" spans="1:22" ht="14.4" x14ac:dyDescent="0.3">
      <c r="A3575" s="15" t="s">
        <v>129</v>
      </c>
      <c r="B3575" s="16">
        <v>43677</v>
      </c>
      <c r="C3575" s="16">
        <v>43677</v>
      </c>
      <c r="D3575" s="15">
        <v>2019</v>
      </c>
      <c r="E3575" s="15" t="s">
        <v>1166</v>
      </c>
      <c r="F3575" s="15" t="s">
        <v>289</v>
      </c>
      <c r="G3575" s="15"/>
      <c r="H3575" s="15"/>
      <c r="I3575" s="15"/>
      <c r="J3575" s="18">
        <v>0.5</v>
      </c>
      <c r="L3575" s="15" t="s">
        <v>330</v>
      </c>
      <c r="M3575" s="15" t="s">
        <v>14</v>
      </c>
      <c r="N3575" s="15" t="s">
        <v>7451</v>
      </c>
      <c r="O3575" s="15"/>
      <c r="Q3575" s="10">
        <v>0.5</v>
      </c>
      <c r="S3575" s="15"/>
      <c r="T3575">
        <v>0.78539816339744828</v>
      </c>
      <c r="U3575" s="15" t="s">
        <v>2536</v>
      </c>
      <c r="V3575" s="15" t="s">
        <v>2537</v>
      </c>
    </row>
    <row r="3576" spans="1:22" ht="14.4" x14ac:dyDescent="0.3">
      <c r="A3576" s="15" t="s">
        <v>40</v>
      </c>
      <c r="B3576" s="16">
        <v>43677</v>
      </c>
      <c r="C3576" s="16">
        <v>43677</v>
      </c>
      <c r="D3576" s="15">
        <v>2019</v>
      </c>
      <c r="E3576" s="15" t="s">
        <v>390</v>
      </c>
      <c r="F3576" s="15" t="s">
        <v>262</v>
      </c>
      <c r="G3576" s="15"/>
      <c r="H3576" s="15"/>
      <c r="I3576" s="15"/>
      <c r="J3576" s="18">
        <v>5</v>
      </c>
      <c r="L3576" s="15" t="s">
        <v>245</v>
      </c>
      <c r="M3576" s="15" t="s">
        <v>14</v>
      </c>
      <c r="N3576" s="15" t="s">
        <v>7452</v>
      </c>
      <c r="O3576" s="15"/>
      <c r="Q3576" s="10">
        <v>5</v>
      </c>
      <c r="S3576" s="15"/>
      <c r="T3576">
        <v>78.539816339744831</v>
      </c>
      <c r="U3576" s="15" t="s">
        <v>2606</v>
      </c>
      <c r="V3576" s="15" t="s">
        <v>2607</v>
      </c>
    </row>
    <row r="3577" spans="1:22" ht="14.4" x14ac:dyDescent="0.3">
      <c r="A3577" s="15" t="s">
        <v>40</v>
      </c>
      <c r="B3577" s="16">
        <v>43677</v>
      </c>
      <c r="C3577" s="16">
        <v>43677</v>
      </c>
      <c r="D3577" s="15">
        <v>2019</v>
      </c>
      <c r="E3577" s="15" t="s">
        <v>1166</v>
      </c>
      <c r="F3577" s="15" t="s">
        <v>1702</v>
      </c>
      <c r="G3577" s="15"/>
      <c r="H3577" s="15"/>
      <c r="I3577" s="15"/>
      <c r="J3577" s="18">
        <v>2</v>
      </c>
      <c r="L3577" s="15" t="s">
        <v>252</v>
      </c>
      <c r="M3577" s="15" t="s">
        <v>14</v>
      </c>
      <c r="N3577" s="15" t="s">
        <v>7451</v>
      </c>
      <c r="O3577" s="15"/>
      <c r="Q3577" s="10">
        <v>2</v>
      </c>
      <c r="S3577" s="15"/>
      <c r="T3577">
        <v>12.566370614359172</v>
      </c>
      <c r="U3577" s="15" t="s">
        <v>2628</v>
      </c>
      <c r="V3577" s="15" t="s">
        <v>2629</v>
      </c>
    </row>
    <row r="3578" spans="1:22" ht="14.4" x14ac:dyDescent="0.3">
      <c r="A3578" s="15" t="s">
        <v>40</v>
      </c>
      <c r="B3578" s="16">
        <v>43677</v>
      </c>
      <c r="C3578" s="16">
        <v>43677</v>
      </c>
      <c r="D3578" s="15">
        <v>2019</v>
      </c>
      <c r="E3578" s="15" t="s">
        <v>390</v>
      </c>
      <c r="F3578" s="15" t="s">
        <v>2440</v>
      </c>
      <c r="G3578" s="15"/>
      <c r="H3578" s="15"/>
      <c r="I3578" s="15"/>
      <c r="J3578" s="18">
        <v>1</v>
      </c>
      <c r="L3578" s="15" t="s">
        <v>330</v>
      </c>
      <c r="M3578" s="15" t="s">
        <v>14</v>
      </c>
      <c r="N3578" s="15" t="s">
        <v>7451</v>
      </c>
      <c r="O3578" s="15"/>
      <c r="Q3578" s="10">
        <v>1</v>
      </c>
      <c r="S3578" s="15"/>
      <c r="T3578">
        <v>3.1415926535897931</v>
      </c>
      <c r="U3578" s="15" t="s">
        <v>2642</v>
      </c>
      <c r="V3578" s="15" t="s">
        <v>2643</v>
      </c>
    </row>
    <row r="3579" spans="1:22" ht="14.4" x14ac:dyDescent="0.3">
      <c r="A3579" s="15" t="s">
        <v>40</v>
      </c>
      <c r="B3579" s="16">
        <v>43677</v>
      </c>
      <c r="C3579" s="16">
        <v>43677</v>
      </c>
      <c r="D3579" s="15">
        <v>2019</v>
      </c>
      <c r="E3579" s="15" t="s">
        <v>390</v>
      </c>
      <c r="F3579" s="15" t="s">
        <v>2440</v>
      </c>
      <c r="G3579" s="15"/>
      <c r="H3579" s="15"/>
      <c r="I3579" s="15"/>
      <c r="J3579" s="18">
        <v>3</v>
      </c>
      <c r="L3579" s="15" t="s">
        <v>330</v>
      </c>
      <c r="M3579" s="15" t="s">
        <v>14</v>
      </c>
      <c r="N3579" s="15" t="s">
        <v>7451</v>
      </c>
      <c r="O3579" s="15"/>
      <c r="Q3579" s="10">
        <v>3</v>
      </c>
      <c r="S3579" s="15"/>
      <c r="T3579">
        <v>28.274333882308138</v>
      </c>
      <c r="U3579" s="15" t="s">
        <v>2644</v>
      </c>
      <c r="V3579" s="15" t="s">
        <v>2645</v>
      </c>
    </row>
    <row r="3580" spans="1:22" ht="14.4" x14ac:dyDescent="0.3">
      <c r="A3580" s="15" t="s">
        <v>40</v>
      </c>
      <c r="B3580" s="16">
        <v>43677</v>
      </c>
      <c r="C3580" s="16">
        <v>43677</v>
      </c>
      <c r="D3580" s="15">
        <v>2019</v>
      </c>
      <c r="E3580" s="15" t="s">
        <v>390</v>
      </c>
      <c r="F3580" s="15" t="s">
        <v>360</v>
      </c>
      <c r="G3580" s="15"/>
      <c r="H3580" s="15"/>
      <c r="I3580" s="15"/>
      <c r="J3580" s="18">
        <v>2</v>
      </c>
      <c r="L3580" s="15" t="s">
        <v>240</v>
      </c>
      <c r="M3580" s="15" t="s">
        <v>14</v>
      </c>
      <c r="N3580" s="15" t="s">
        <v>7452</v>
      </c>
      <c r="O3580" s="15"/>
      <c r="Q3580" s="10">
        <v>2</v>
      </c>
      <c r="S3580" s="15"/>
      <c r="T3580">
        <v>12.566370614359172</v>
      </c>
      <c r="U3580" s="15" t="s">
        <v>2668</v>
      </c>
      <c r="V3580" s="15" t="s">
        <v>2669</v>
      </c>
    </row>
    <row r="3581" spans="1:22" ht="14.4" x14ac:dyDescent="0.3">
      <c r="A3581" s="15" t="s">
        <v>40</v>
      </c>
      <c r="B3581" s="16">
        <v>43677</v>
      </c>
      <c r="C3581" s="16">
        <v>43677</v>
      </c>
      <c r="D3581" s="15">
        <v>2019</v>
      </c>
      <c r="E3581" s="15" t="s">
        <v>1166</v>
      </c>
      <c r="F3581" s="15" t="s">
        <v>289</v>
      </c>
      <c r="G3581" s="15"/>
      <c r="H3581" s="15"/>
      <c r="I3581" s="15"/>
      <c r="J3581" s="18">
        <v>10</v>
      </c>
      <c r="L3581" s="15" t="s">
        <v>252</v>
      </c>
      <c r="M3581" s="15" t="s">
        <v>14</v>
      </c>
      <c r="N3581" s="15" t="s">
        <v>7453</v>
      </c>
      <c r="O3581" s="15"/>
      <c r="Q3581" s="10">
        <v>10</v>
      </c>
      <c r="S3581" s="15"/>
      <c r="T3581">
        <v>314.15926535897933</v>
      </c>
      <c r="U3581" s="15" t="s">
        <v>2674</v>
      </c>
      <c r="V3581" s="15" t="s">
        <v>2675</v>
      </c>
    </row>
    <row r="3582" spans="1:22" ht="14.4" x14ac:dyDescent="0.3">
      <c r="A3582" s="15" t="s">
        <v>942</v>
      </c>
      <c r="B3582" s="16">
        <v>43678</v>
      </c>
      <c r="C3582" s="16">
        <v>43678</v>
      </c>
      <c r="D3582" s="15">
        <v>2019</v>
      </c>
      <c r="E3582" s="15" t="s">
        <v>390</v>
      </c>
      <c r="F3582" s="15" t="s">
        <v>289</v>
      </c>
      <c r="G3582" s="15"/>
      <c r="H3582" s="15"/>
      <c r="I3582" s="15"/>
      <c r="J3582" s="18">
        <v>1</v>
      </c>
      <c r="L3582" s="15" t="s">
        <v>240</v>
      </c>
      <c r="M3582" s="15" t="s">
        <v>14</v>
      </c>
      <c r="N3582" s="15" t="s">
        <v>7451</v>
      </c>
      <c r="O3582" s="15"/>
      <c r="Q3582" s="10">
        <v>1</v>
      </c>
      <c r="S3582" s="15"/>
      <c r="T3582">
        <v>3.1415926535897931</v>
      </c>
      <c r="U3582" s="15" t="s">
        <v>2758</v>
      </c>
      <c r="V3582" s="15" t="s">
        <v>2759</v>
      </c>
    </row>
    <row r="3583" spans="1:22" ht="14.4" x14ac:dyDescent="0.3">
      <c r="A3583" s="15" t="s">
        <v>39</v>
      </c>
      <c r="B3583" s="16">
        <v>43679</v>
      </c>
      <c r="C3583" s="16">
        <v>43679</v>
      </c>
      <c r="D3583" s="15">
        <v>2019</v>
      </c>
      <c r="E3583" s="15" t="s">
        <v>379</v>
      </c>
      <c r="F3583" s="15" t="s">
        <v>429</v>
      </c>
      <c r="G3583" s="15"/>
      <c r="H3583" s="15"/>
      <c r="I3583" s="15"/>
      <c r="J3583" s="18">
        <v>2</v>
      </c>
      <c r="L3583" s="15" t="s">
        <v>330</v>
      </c>
      <c r="M3583" s="15" t="s">
        <v>14</v>
      </c>
      <c r="N3583" s="15" t="s">
        <v>7451</v>
      </c>
      <c r="O3583" s="15"/>
      <c r="Q3583" s="10">
        <v>2</v>
      </c>
      <c r="S3583" s="15"/>
      <c r="T3583">
        <v>12.566370614359172</v>
      </c>
      <c r="U3583" s="15" t="s">
        <v>2788</v>
      </c>
      <c r="V3583" s="15" t="s">
        <v>2789</v>
      </c>
    </row>
    <row r="3584" spans="1:22" ht="14.4" x14ac:dyDescent="0.3">
      <c r="A3584" s="15" t="s">
        <v>45</v>
      </c>
      <c r="B3584" s="16">
        <v>43675</v>
      </c>
      <c r="C3584" s="16">
        <v>43675</v>
      </c>
      <c r="D3584" s="15">
        <v>2019</v>
      </c>
      <c r="E3584" s="15" t="s">
        <v>288</v>
      </c>
      <c r="F3584" s="15" t="s">
        <v>289</v>
      </c>
      <c r="G3584" s="15"/>
      <c r="H3584" s="15"/>
      <c r="I3584" s="15"/>
      <c r="J3584" s="18">
        <v>1</v>
      </c>
      <c r="L3584" s="15" t="s">
        <v>330</v>
      </c>
      <c r="M3584" s="15" t="s">
        <v>12</v>
      </c>
      <c r="N3584" s="15" t="s">
        <v>7451</v>
      </c>
      <c r="O3584" s="15"/>
      <c r="Q3584" s="10">
        <v>1</v>
      </c>
      <c r="S3584" s="15"/>
      <c r="T3584">
        <v>3.1415926535897931</v>
      </c>
      <c r="U3584" s="15" t="s">
        <v>2808</v>
      </c>
      <c r="V3584" s="15" t="s">
        <v>2809</v>
      </c>
    </row>
    <row r="3585" spans="1:22" ht="14.4" x14ac:dyDescent="0.3">
      <c r="A3585" s="15" t="s">
        <v>39</v>
      </c>
      <c r="B3585" s="16">
        <v>43679</v>
      </c>
      <c r="C3585" s="16">
        <v>43679</v>
      </c>
      <c r="D3585" s="15">
        <v>2019</v>
      </c>
      <c r="E3585" s="15" t="s">
        <v>379</v>
      </c>
      <c r="F3585" s="15" t="s">
        <v>429</v>
      </c>
      <c r="G3585" s="15"/>
      <c r="H3585" s="15"/>
      <c r="I3585" s="15"/>
      <c r="J3585" s="18">
        <v>2</v>
      </c>
      <c r="L3585" s="15" t="s">
        <v>330</v>
      </c>
      <c r="M3585" s="15" t="s">
        <v>14</v>
      </c>
      <c r="N3585" s="15" t="s">
        <v>7451</v>
      </c>
      <c r="O3585" s="15"/>
      <c r="Q3585" s="10">
        <v>2</v>
      </c>
      <c r="S3585" s="15"/>
      <c r="T3585">
        <v>12.566370614359172</v>
      </c>
      <c r="U3585" s="15" t="s">
        <v>2872</v>
      </c>
      <c r="V3585" s="15" t="s">
        <v>2873</v>
      </c>
    </row>
    <row r="3586" spans="1:22" ht="14.4" x14ac:dyDescent="0.3">
      <c r="A3586" s="15" t="s">
        <v>51</v>
      </c>
      <c r="B3586" s="16">
        <v>43683</v>
      </c>
      <c r="C3586" s="16">
        <v>43683</v>
      </c>
      <c r="D3586" s="15">
        <v>2019</v>
      </c>
      <c r="E3586" s="15" t="s">
        <v>379</v>
      </c>
      <c r="F3586" s="15" t="s">
        <v>329</v>
      </c>
      <c r="G3586" s="15"/>
      <c r="H3586" s="15"/>
      <c r="I3586" s="15"/>
      <c r="J3586" s="18">
        <v>6</v>
      </c>
      <c r="L3586" s="15" t="s">
        <v>330</v>
      </c>
      <c r="M3586" s="15" t="s">
        <v>14</v>
      </c>
      <c r="N3586" s="15" t="s">
        <v>7452</v>
      </c>
      <c r="O3586" s="15"/>
      <c r="Q3586" s="10">
        <v>6</v>
      </c>
      <c r="S3586" s="15"/>
      <c r="T3586">
        <v>113.09733552923255</v>
      </c>
      <c r="U3586" s="15" t="s">
        <v>2951</v>
      </c>
      <c r="V3586" s="15" t="s">
        <v>2952</v>
      </c>
    </row>
    <row r="3587" spans="1:22" ht="14.4" x14ac:dyDescent="0.3">
      <c r="A3587" s="15" t="s">
        <v>106</v>
      </c>
      <c r="B3587" s="16">
        <v>43685</v>
      </c>
      <c r="C3587" s="16">
        <v>43685</v>
      </c>
      <c r="D3587" s="15">
        <v>2019</v>
      </c>
      <c r="E3587" s="15" t="s">
        <v>288</v>
      </c>
      <c r="F3587" s="15" t="s">
        <v>289</v>
      </c>
      <c r="G3587" s="15"/>
      <c r="H3587" s="15"/>
      <c r="I3587" s="15"/>
      <c r="J3587" s="18">
        <v>10</v>
      </c>
      <c r="L3587" s="15" t="s">
        <v>240</v>
      </c>
      <c r="M3587" s="15" t="s">
        <v>14</v>
      </c>
      <c r="N3587" s="15" t="s">
        <v>7451</v>
      </c>
      <c r="O3587" s="15"/>
      <c r="Q3587" s="10">
        <v>10</v>
      </c>
      <c r="S3587" s="15"/>
      <c r="T3587">
        <v>314.15926535897933</v>
      </c>
      <c r="U3587" s="15" t="s">
        <v>3021</v>
      </c>
      <c r="V3587" s="15" t="s">
        <v>3022</v>
      </c>
    </row>
    <row r="3588" spans="1:22" ht="14.4" x14ac:dyDescent="0.3">
      <c r="A3588" s="15" t="s">
        <v>106</v>
      </c>
      <c r="B3588" s="16">
        <v>43685</v>
      </c>
      <c r="C3588" s="16">
        <v>43685</v>
      </c>
      <c r="D3588" s="15">
        <v>2019</v>
      </c>
      <c r="E3588" s="15" t="s">
        <v>288</v>
      </c>
      <c r="F3588" s="15" t="s">
        <v>289</v>
      </c>
      <c r="G3588" s="15"/>
      <c r="H3588" s="15"/>
      <c r="I3588" s="15"/>
      <c r="J3588" s="18">
        <v>8</v>
      </c>
      <c r="L3588" s="15" t="s">
        <v>240</v>
      </c>
      <c r="M3588" s="15" t="s">
        <v>14</v>
      </c>
      <c r="N3588" s="15" t="s">
        <v>7451</v>
      </c>
      <c r="O3588" s="15"/>
      <c r="Q3588" s="10">
        <v>8</v>
      </c>
      <c r="S3588" s="15"/>
      <c r="T3588">
        <v>201.06192982974676</v>
      </c>
      <c r="U3588" s="15" t="s">
        <v>3035</v>
      </c>
      <c r="V3588" s="15" t="s">
        <v>3036</v>
      </c>
    </row>
    <row r="3589" spans="1:22" ht="14.4" x14ac:dyDescent="0.3">
      <c r="A3589" s="15" t="s">
        <v>15</v>
      </c>
      <c r="B3589" s="16">
        <v>43690</v>
      </c>
      <c r="C3589" s="16">
        <v>43690</v>
      </c>
      <c r="D3589" s="15">
        <v>2019</v>
      </c>
      <c r="E3589" s="15" t="s">
        <v>288</v>
      </c>
      <c r="F3589" s="15" t="s">
        <v>266</v>
      </c>
      <c r="G3589" s="15"/>
      <c r="H3589" s="15"/>
      <c r="I3589" s="15"/>
      <c r="J3589" s="18">
        <v>3</v>
      </c>
      <c r="L3589" s="15" t="s">
        <v>240</v>
      </c>
      <c r="M3589" s="15" t="s">
        <v>14</v>
      </c>
      <c r="N3589" s="15" t="s">
        <v>7451</v>
      </c>
      <c r="O3589" s="15"/>
      <c r="Q3589" s="10">
        <v>3</v>
      </c>
      <c r="S3589" s="15"/>
      <c r="T3589">
        <v>28.274333882308138</v>
      </c>
      <c r="U3589" s="15" t="s">
        <v>3209</v>
      </c>
      <c r="V3589" s="15" t="s">
        <v>3210</v>
      </c>
    </row>
    <row r="3590" spans="1:22" ht="14.4" x14ac:dyDescent="0.3">
      <c r="A3590" s="15" t="s">
        <v>15</v>
      </c>
      <c r="B3590" s="16">
        <v>43690</v>
      </c>
      <c r="C3590" s="16">
        <v>43690</v>
      </c>
      <c r="D3590" s="15">
        <v>2019</v>
      </c>
      <c r="E3590" s="15" t="s">
        <v>288</v>
      </c>
      <c r="F3590" s="15" t="s">
        <v>360</v>
      </c>
      <c r="G3590" s="15"/>
      <c r="H3590" s="15"/>
      <c r="I3590" s="15"/>
      <c r="J3590" s="18">
        <v>0.01</v>
      </c>
      <c r="L3590" s="15" t="s">
        <v>330</v>
      </c>
      <c r="M3590" s="15" t="s">
        <v>14</v>
      </c>
      <c r="N3590" s="15" t="s">
        <v>7451</v>
      </c>
      <c r="O3590" s="15"/>
      <c r="Q3590">
        <v>0.5</v>
      </c>
      <c r="S3590" s="15"/>
      <c r="T3590">
        <v>0.78539816339744828</v>
      </c>
      <c r="U3590" s="15" t="s">
        <v>3231</v>
      </c>
      <c r="V3590" s="15" t="s">
        <v>3232</v>
      </c>
    </row>
    <row r="3591" spans="1:22" ht="14.4" x14ac:dyDescent="0.3">
      <c r="A3591" s="15" t="s">
        <v>15</v>
      </c>
      <c r="B3591" s="16">
        <v>43690</v>
      </c>
      <c r="C3591" s="16">
        <v>43690</v>
      </c>
      <c r="D3591" s="15">
        <v>2019</v>
      </c>
      <c r="E3591" s="15" t="s">
        <v>288</v>
      </c>
      <c r="F3591" s="15" t="s">
        <v>289</v>
      </c>
      <c r="G3591" s="15"/>
      <c r="H3591" s="15"/>
      <c r="I3591" s="15"/>
      <c r="J3591" s="18">
        <v>1</v>
      </c>
      <c r="L3591" s="15" t="s">
        <v>330</v>
      </c>
      <c r="M3591" s="15" t="s">
        <v>14</v>
      </c>
      <c r="N3591" s="15" t="s">
        <v>7451</v>
      </c>
      <c r="O3591" s="15"/>
      <c r="Q3591" s="10">
        <v>1</v>
      </c>
      <c r="S3591" s="15"/>
      <c r="T3591">
        <v>3.1415926535897931</v>
      </c>
      <c r="U3591" s="15" t="s">
        <v>3233</v>
      </c>
      <c r="V3591" s="15" t="s">
        <v>3234</v>
      </c>
    </row>
    <row r="3592" spans="1:22" ht="14.4" x14ac:dyDescent="0.3">
      <c r="A3592" s="15" t="s">
        <v>15</v>
      </c>
      <c r="B3592" s="16">
        <v>43690</v>
      </c>
      <c r="C3592" s="16">
        <v>43690</v>
      </c>
      <c r="D3592" s="15">
        <v>2019</v>
      </c>
      <c r="E3592" s="15" t="s">
        <v>288</v>
      </c>
      <c r="F3592" s="15" t="s">
        <v>289</v>
      </c>
      <c r="G3592" s="15"/>
      <c r="H3592" s="15"/>
      <c r="I3592" s="15"/>
      <c r="J3592" s="18">
        <v>1</v>
      </c>
      <c r="L3592" s="15" t="s">
        <v>330</v>
      </c>
      <c r="M3592" s="15" t="s">
        <v>14</v>
      </c>
      <c r="N3592" s="15" t="s">
        <v>7451</v>
      </c>
      <c r="O3592" s="15"/>
      <c r="Q3592" s="10">
        <v>1</v>
      </c>
      <c r="S3592" s="15"/>
      <c r="T3592">
        <v>3.1415926535897931</v>
      </c>
      <c r="U3592" s="15" t="s">
        <v>3251</v>
      </c>
      <c r="V3592" s="15" t="s">
        <v>3252</v>
      </c>
    </row>
    <row r="3593" spans="1:22" ht="14.4" x14ac:dyDescent="0.3">
      <c r="A3593" s="15" t="s">
        <v>15</v>
      </c>
      <c r="B3593" s="16">
        <v>43690</v>
      </c>
      <c r="C3593" s="16">
        <v>43690</v>
      </c>
      <c r="D3593" s="15">
        <v>2019</v>
      </c>
      <c r="E3593" s="15" t="s">
        <v>288</v>
      </c>
      <c r="F3593" s="15" t="s">
        <v>360</v>
      </c>
      <c r="G3593" s="15"/>
      <c r="H3593" s="15"/>
      <c r="I3593" s="15"/>
      <c r="J3593" s="18">
        <v>3</v>
      </c>
      <c r="L3593" s="15" t="s">
        <v>330</v>
      </c>
      <c r="M3593" s="15" t="s">
        <v>14</v>
      </c>
      <c r="N3593" s="15" t="s">
        <v>7452</v>
      </c>
      <c r="O3593" s="15"/>
      <c r="Q3593" s="10">
        <v>3</v>
      </c>
      <c r="S3593" s="15"/>
      <c r="T3593">
        <v>28.274333882308138</v>
      </c>
      <c r="U3593" s="15" t="s">
        <v>3303</v>
      </c>
      <c r="V3593" s="15" t="s">
        <v>3304</v>
      </c>
    </row>
    <row r="3594" spans="1:22" ht="14.4" x14ac:dyDescent="0.3">
      <c r="A3594" s="15" t="s">
        <v>15</v>
      </c>
      <c r="B3594" s="16">
        <v>43690</v>
      </c>
      <c r="C3594" s="16">
        <v>43690</v>
      </c>
      <c r="D3594" s="15">
        <v>2019</v>
      </c>
      <c r="E3594" s="15" t="s">
        <v>288</v>
      </c>
      <c r="F3594" s="15" t="s">
        <v>335</v>
      </c>
      <c r="G3594" s="15"/>
      <c r="H3594" s="15"/>
      <c r="I3594" s="15"/>
      <c r="J3594" s="18">
        <v>5</v>
      </c>
      <c r="L3594" s="15" t="s">
        <v>330</v>
      </c>
      <c r="M3594" s="15" t="s">
        <v>14</v>
      </c>
      <c r="N3594" s="15" t="s">
        <v>7452</v>
      </c>
      <c r="O3594" s="15"/>
      <c r="Q3594" s="10">
        <v>5</v>
      </c>
      <c r="S3594" s="15"/>
      <c r="T3594">
        <v>78.539816339744831</v>
      </c>
      <c r="U3594" s="15" t="s">
        <v>3325</v>
      </c>
      <c r="V3594" s="15" t="s">
        <v>3326</v>
      </c>
    </row>
    <row r="3595" spans="1:22" ht="14.4" x14ac:dyDescent="0.3">
      <c r="A3595" s="15" t="s">
        <v>15</v>
      </c>
      <c r="B3595" s="16">
        <v>43690</v>
      </c>
      <c r="C3595" s="16">
        <v>43690</v>
      </c>
      <c r="D3595" s="15">
        <v>2019</v>
      </c>
      <c r="E3595" s="15" t="s">
        <v>288</v>
      </c>
      <c r="F3595" s="15" t="s">
        <v>335</v>
      </c>
      <c r="G3595" s="15"/>
      <c r="H3595" s="15"/>
      <c r="I3595" s="15"/>
      <c r="J3595" s="18">
        <v>5</v>
      </c>
      <c r="L3595" s="15" t="s">
        <v>330</v>
      </c>
      <c r="M3595" s="15" t="s">
        <v>14</v>
      </c>
      <c r="N3595" s="15" t="s">
        <v>7452</v>
      </c>
      <c r="O3595" s="15"/>
      <c r="Q3595" s="10">
        <v>5</v>
      </c>
      <c r="S3595" s="15"/>
      <c r="T3595">
        <v>78.539816339744831</v>
      </c>
      <c r="U3595" s="15" t="s">
        <v>3327</v>
      </c>
      <c r="V3595" s="15" t="s">
        <v>3328</v>
      </c>
    </row>
    <row r="3596" spans="1:22" ht="14.4" x14ac:dyDescent="0.3">
      <c r="A3596" s="15" t="s">
        <v>15</v>
      </c>
      <c r="B3596" s="16">
        <v>43690</v>
      </c>
      <c r="C3596" s="16">
        <v>43690</v>
      </c>
      <c r="D3596" s="15">
        <v>2019</v>
      </c>
      <c r="E3596" s="15" t="s">
        <v>288</v>
      </c>
      <c r="F3596" s="15" t="s">
        <v>360</v>
      </c>
      <c r="G3596" s="15"/>
      <c r="H3596" s="15"/>
      <c r="I3596" s="15"/>
      <c r="J3596" s="18">
        <v>2</v>
      </c>
      <c r="L3596" s="15" t="s">
        <v>240</v>
      </c>
      <c r="M3596" s="15" t="s">
        <v>14</v>
      </c>
      <c r="N3596" s="15" t="s">
        <v>7451</v>
      </c>
      <c r="O3596" s="15"/>
      <c r="Q3596" s="10">
        <v>2</v>
      </c>
      <c r="S3596" s="15"/>
      <c r="T3596">
        <v>12.566370614359172</v>
      </c>
      <c r="U3596" s="15" t="s">
        <v>3387</v>
      </c>
      <c r="V3596" s="15" t="s">
        <v>3388</v>
      </c>
    </row>
    <row r="3597" spans="1:22" ht="14.4" x14ac:dyDescent="0.3">
      <c r="A3597" s="15" t="s">
        <v>15</v>
      </c>
      <c r="B3597" s="16">
        <v>43690</v>
      </c>
      <c r="C3597" s="16">
        <v>43690</v>
      </c>
      <c r="D3597" s="15">
        <v>2019</v>
      </c>
      <c r="E3597" s="15" t="s">
        <v>288</v>
      </c>
      <c r="F3597" s="15" t="s">
        <v>266</v>
      </c>
      <c r="G3597" s="15"/>
      <c r="H3597" s="15"/>
      <c r="I3597" s="15"/>
      <c r="J3597" s="18">
        <v>1</v>
      </c>
      <c r="L3597" s="15" t="s">
        <v>240</v>
      </c>
      <c r="M3597" s="15" t="s">
        <v>14</v>
      </c>
      <c r="N3597" s="15" t="s">
        <v>7451</v>
      </c>
      <c r="O3597" s="15"/>
      <c r="Q3597" s="10">
        <v>1</v>
      </c>
      <c r="S3597" s="15"/>
      <c r="T3597">
        <v>3.1415926535897931</v>
      </c>
      <c r="U3597" s="15" t="s">
        <v>3397</v>
      </c>
      <c r="V3597" s="15" t="s">
        <v>3398</v>
      </c>
    </row>
    <row r="3598" spans="1:22" ht="14.4" x14ac:dyDescent="0.3">
      <c r="A3598" s="15" t="s">
        <v>121</v>
      </c>
      <c r="B3598" s="16">
        <v>43690</v>
      </c>
      <c r="C3598" s="16">
        <v>43690</v>
      </c>
      <c r="D3598" s="15">
        <v>2019</v>
      </c>
      <c r="E3598" s="15" t="s">
        <v>390</v>
      </c>
      <c r="F3598" s="15" t="s">
        <v>474</v>
      </c>
      <c r="G3598" s="15"/>
      <c r="H3598" s="15"/>
      <c r="I3598" s="15"/>
      <c r="J3598" s="18">
        <v>7</v>
      </c>
      <c r="L3598" s="15" t="s">
        <v>587</v>
      </c>
      <c r="M3598" s="15" t="s">
        <v>14</v>
      </c>
      <c r="N3598" s="15" t="s">
        <v>7453</v>
      </c>
      <c r="O3598" s="15"/>
      <c r="Q3598" s="10">
        <v>7</v>
      </c>
      <c r="S3598" s="15"/>
      <c r="T3598">
        <v>153.93804002589985</v>
      </c>
      <c r="U3598" s="15" t="s">
        <v>3425</v>
      </c>
      <c r="V3598" s="15" t="s">
        <v>3426</v>
      </c>
    </row>
    <row r="3599" spans="1:22" ht="14.4" x14ac:dyDescent="0.3">
      <c r="A3599" s="15" t="s">
        <v>121</v>
      </c>
      <c r="B3599" s="16">
        <v>43690</v>
      </c>
      <c r="C3599" s="16">
        <v>43690</v>
      </c>
      <c r="D3599" s="15">
        <v>2019</v>
      </c>
      <c r="E3599" s="15" t="s">
        <v>390</v>
      </c>
      <c r="F3599" s="15" t="s">
        <v>266</v>
      </c>
      <c r="G3599" s="15"/>
      <c r="H3599" s="15"/>
      <c r="I3599" s="15"/>
      <c r="J3599" s="18">
        <v>20</v>
      </c>
      <c r="L3599" s="15" t="s">
        <v>240</v>
      </c>
      <c r="M3599" s="15" t="s">
        <v>14</v>
      </c>
      <c r="N3599" s="15" t="s">
        <v>7453</v>
      </c>
      <c r="O3599" s="15"/>
      <c r="Q3599" s="10">
        <v>20</v>
      </c>
      <c r="S3599" s="15"/>
      <c r="T3599">
        <v>1256.6370614359173</v>
      </c>
      <c r="U3599" s="15" t="s">
        <v>3427</v>
      </c>
      <c r="V3599" s="15" t="s">
        <v>3428</v>
      </c>
    </row>
    <row r="3600" spans="1:22" ht="14.4" x14ac:dyDescent="0.3">
      <c r="A3600" s="15" t="s">
        <v>121</v>
      </c>
      <c r="B3600" s="16">
        <v>43690</v>
      </c>
      <c r="C3600" s="16">
        <v>43690</v>
      </c>
      <c r="D3600" s="15">
        <v>2019</v>
      </c>
      <c r="E3600" s="15" t="s">
        <v>390</v>
      </c>
      <c r="F3600" s="15" t="s">
        <v>266</v>
      </c>
      <c r="G3600" s="15"/>
      <c r="H3600" s="15"/>
      <c r="I3600" s="15"/>
      <c r="J3600" s="18">
        <v>1</v>
      </c>
      <c r="L3600" s="15" t="s">
        <v>240</v>
      </c>
      <c r="M3600" s="15" t="s">
        <v>14</v>
      </c>
      <c r="N3600" s="15" t="s">
        <v>7451</v>
      </c>
      <c r="O3600" s="15"/>
      <c r="Q3600" s="10">
        <v>1</v>
      </c>
      <c r="S3600" s="15"/>
      <c r="T3600">
        <v>3.1415926535897931</v>
      </c>
      <c r="U3600" s="15" t="s">
        <v>3437</v>
      </c>
      <c r="V3600" s="15" t="s">
        <v>3438</v>
      </c>
    </row>
    <row r="3601" spans="1:22" ht="14.4" x14ac:dyDescent="0.3">
      <c r="A3601" s="15" t="s">
        <v>26</v>
      </c>
      <c r="B3601" s="16">
        <v>43692</v>
      </c>
      <c r="C3601" s="16">
        <v>43692</v>
      </c>
      <c r="D3601" s="15">
        <v>2019</v>
      </c>
      <c r="E3601" s="15" t="s">
        <v>379</v>
      </c>
      <c r="F3601" s="15" t="s">
        <v>363</v>
      </c>
      <c r="G3601" s="15"/>
      <c r="H3601" s="15"/>
      <c r="I3601" s="15"/>
      <c r="J3601" s="18">
        <v>2</v>
      </c>
      <c r="L3601" s="15" t="s">
        <v>240</v>
      </c>
      <c r="M3601" s="15" t="s">
        <v>14</v>
      </c>
      <c r="N3601" s="15" t="s">
        <v>7451</v>
      </c>
      <c r="O3601" s="15"/>
      <c r="Q3601" s="10">
        <v>2</v>
      </c>
      <c r="S3601" s="15"/>
      <c r="T3601">
        <v>12.566370614359172</v>
      </c>
      <c r="U3601" s="15" t="s">
        <v>3489</v>
      </c>
      <c r="V3601" s="15" t="s">
        <v>3490</v>
      </c>
    </row>
    <row r="3602" spans="1:22" ht="14.4" x14ac:dyDescent="0.3">
      <c r="A3602" s="15" t="s">
        <v>26</v>
      </c>
      <c r="B3602" s="16">
        <v>43692</v>
      </c>
      <c r="C3602" s="16">
        <v>43692</v>
      </c>
      <c r="D3602" s="15">
        <v>2019</v>
      </c>
      <c r="E3602" s="15" t="s">
        <v>379</v>
      </c>
      <c r="F3602" s="15" t="s">
        <v>363</v>
      </c>
      <c r="G3602" s="15"/>
      <c r="H3602" s="15"/>
      <c r="I3602" s="15"/>
      <c r="J3602" s="18">
        <v>2.5</v>
      </c>
      <c r="L3602" s="15" t="s">
        <v>240</v>
      </c>
      <c r="M3602" s="15" t="s">
        <v>14</v>
      </c>
      <c r="N3602" s="15" t="s">
        <v>7452</v>
      </c>
      <c r="O3602" s="15"/>
      <c r="Q3602" s="10">
        <v>2.5</v>
      </c>
      <c r="S3602" s="15"/>
      <c r="T3602">
        <v>19.634954084936208</v>
      </c>
      <c r="U3602" s="15" t="s">
        <v>3495</v>
      </c>
      <c r="V3602" s="15" t="s">
        <v>3496</v>
      </c>
    </row>
    <row r="3603" spans="1:22" ht="14.4" x14ac:dyDescent="0.3">
      <c r="A3603" s="15" t="s">
        <v>113</v>
      </c>
      <c r="B3603" s="16">
        <v>43697</v>
      </c>
      <c r="C3603" s="16">
        <v>43697</v>
      </c>
      <c r="D3603" s="15">
        <v>2019</v>
      </c>
      <c r="E3603" s="15" t="s">
        <v>390</v>
      </c>
      <c r="F3603" s="15" t="s">
        <v>301</v>
      </c>
      <c r="G3603" s="15"/>
      <c r="H3603" s="15"/>
      <c r="I3603" s="15"/>
      <c r="J3603" s="18">
        <v>2</v>
      </c>
      <c r="L3603" s="15" t="s">
        <v>252</v>
      </c>
      <c r="M3603" s="15" t="s">
        <v>14</v>
      </c>
      <c r="N3603" s="15" t="s">
        <v>7452</v>
      </c>
      <c r="O3603" s="15"/>
      <c r="Q3603" s="10">
        <v>2</v>
      </c>
      <c r="S3603" s="15"/>
      <c r="T3603">
        <v>12.566370614359172</v>
      </c>
      <c r="U3603" s="15" t="s">
        <v>3611</v>
      </c>
      <c r="V3603" s="15" t="s">
        <v>3612</v>
      </c>
    </row>
    <row r="3604" spans="1:22" ht="14.4" x14ac:dyDescent="0.3">
      <c r="A3604" s="15" t="s">
        <v>113</v>
      </c>
      <c r="B3604" s="16">
        <v>43697</v>
      </c>
      <c r="C3604" s="16">
        <v>43697</v>
      </c>
      <c r="D3604" s="15">
        <v>2019</v>
      </c>
      <c r="E3604" s="15" t="s">
        <v>390</v>
      </c>
      <c r="F3604" s="15" t="s">
        <v>301</v>
      </c>
      <c r="G3604" s="15"/>
      <c r="H3604" s="15"/>
      <c r="I3604" s="15"/>
      <c r="J3604" s="18">
        <v>5</v>
      </c>
      <c r="L3604" s="15" t="s">
        <v>252</v>
      </c>
      <c r="M3604" s="15" t="s">
        <v>14</v>
      </c>
      <c r="N3604" s="15" t="s">
        <v>7452</v>
      </c>
      <c r="O3604" s="15"/>
      <c r="Q3604" s="10">
        <v>5</v>
      </c>
      <c r="S3604" s="15"/>
      <c r="T3604">
        <v>78.539816339744831</v>
      </c>
      <c r="U3604" s="15" t="s">
        <v>3613</v>
      </c>
      <c r="V3604" s="15" t="s">
        <v>3614</v>
      </c>
    </row>
    <row r="3605" spans="1:22" ht="14.4" x14ac:dyDescent="0.3">
      <c r="A3605" s="15" t="s">
        <v>69</v>
      </c>
      <c r="B3605" s="16">
        <v>43698</v>
      </c>
      <c r="C3605" s="16">
        <v>43698</v>
      </c>
      <c r="D3605" s="15">
        <v>2019</v>
      </c>
      <c r="E3605" s="15" t="s">
        <v>41</v>
      </c>
      <c r="F3605" s="15" t="s">
        <v>329</v>
      </c>
      <c r="G3605" s="15"/>
      <c r="H3605" s="15"/>
      <c r="I3605" s="15"/>
      <c r="J3605" s="18">
        <v>2</v>
      </c>
      <c r="L3605" s="15" t="s">
        <v>240</v>
      </c>
      <c r="M3605" s="15" t="s">
        <v>14</v>
      </c>
      <c r="N3605" s="15" t="s">
        <v>7451</v>
      </c>
      <c r="O3605" s="15"/>
      <c r="Q3605" s="10">
        <v>2</v>
      </c>
      <c r="S3605" s="15"/>
      <c r="T3605">
        <v>12.566370614359172</v>
      </c>
      <c r="U3605" s="15" t="s">
        <v>3665</v>
      </c>
      <c r="V3605" s="15" t="s">
        <v>3666</v>
      </c>
    </row>
    <row r="3606" spans="1:22" ht="14.4" x14ac:dyDescent="0.3">
      <c r="A3606" s="15" t="s">
        <v>69</v>
      </c>
      <c r="B3606" s="16">
        <v>43698</v>
      </c>
      <c r="C3606" s="16">
        <v>43698</v>
      </c>
      <c r="D3606" s="15">
        <v>2019</v>
      </c>
      <c r="E3606" s="15" t="s">
        <v>390</v>
      </c>
      <c r="F3606" s="15" t="s">
        <v>238</v>
      </c>
      <c r="G3606" s="15"/>
      <c r="H3606" s="15"/>
      <c r="I3606" s="15"/>
      <c r="J3606" s="18">
        <v>4</v>
      </c>
      <c r="L3606" s="15" t="s">
        <v>252</v>
      </c>
      <c r="M3606" s="15" t="s">
        <v>14</v>
      </c>
      <c r="N3606" s="15" t="s">
        <v>7453</v>
      </c>
      <c r="O3606" s="15"/>
      <c r="Q3606" s="10">
        <v>4</v>
      </c>
      <c r="S3606" s="15"/>
      <c r="T3606">
        <v>50.26548245743669</v>
      </c>
      <c r="U3606" s="15" t="s">
        <v>3673</v>
      </c>
      <c r="V3606" s="15" t="s">
        <v>3674</v>
      </c>
    </row>
    <row r="3607" spans="1:22" ht="14.4" x14ac:dyDescent="0.3">
      <c r="A3607" s="15" t="s">
        <v>69</v>
      </c>
      <c r="B3607" s="16">
        <v>43698</v>
      </c>
      <c r="C3607" s="16">
        <v>43698</v>
      </c>
      <c r="D3607" s="15">
        <v>2019</v>
      </c>
      <c r="E3607" s="15" t="s">
        <v>390</v>
      </c>
      <c r="F3607" s="15" t="s">
        <v>2440</v>
      </c>
      <c r="G3607" s="15"/>
      <c r="H3607" s="15"/>
      <c r="I3607" s="15"/>
      <c r="J3607" s="18">
        <v>2</v>
      </c>
      <c r="L3607" s="15" t="s">
        <v>252</v>
      </c>
      <c r="M3607" s="15" t="s">
        <v>14</v>
      </c>
      <c r="N3607" s="15" t="s">
        <v>7452</v>
      </c>
      <c r="O3607" s="15"/>
      <c r="Q3607" s="10">
        <v>2</v>
      </c>
      <c r="S3607" s="15"/>
      <c r="T3607">
        <v>12.566370614359172</v>
      </c>
      <c r="U3607" s="15" t="s">
        <v>3675</v>
      </c>
      <c r="V3607" s="15" t="s">
        <v>3676</v>
      </c>
    </row>
    <row r="3608" spans="1:22" ht="14.4" x14ac:dyDescent="0.3">
      <c r="A3608" s="15" t="s">
        <v>69</v>
      </c>
      <c r="B3608" s="16">
        <v>43698</v>
      </c>
      <c r="C3608" s="16">
        <v>43698</v>
      </c>
      <c r="D3608" s="15">
        <v>2019</v>
      </c>
      <c r="E3608" s="15" t="s">
        <v>41</v>
      </c>
      <c r="F3608" s="15" t="s">
        <v>238</v>
      </c>
      <c r="G3608" s="15"/>
      <c r="H3608" s="15"/>
      <c r="I3608" s="15"/>
      <c r="J3608" s="18">
        <v>5</v>
      </c>
      <c r="L3608" s="15" t="s">
        <v>252</v>
      </c>
      <c r="M3608" s="15" t="s">
        <v>14</v>
      </c>
      <c r="N3608" s="15" t="s">
        <v>7452</v>
      </c>
      <c r="O3608" s="15"/>
      <c r="Q3608" s="10">
        <v>5</v>
      </c>
      <c r="S3608" s="15"/>
      <c r="T3608">
        <v>78.539816339744831</v>
      </c>
      <c r="U3608" s="15" t="s">
        <v>3705</v>
      </c>
      <c r="V3608" s="15" t="s">
        <v>3706</v>
      </c>
    </row>
    <row r="3609" spans="1:22" ht="14.4" x14ac:dyDescent="0.3">
      <c r="A3609" s="15" t="s">
        <v>44</v>
      </c>
      <c r="B3609" s="16">
        <v>43682</v>
      </c>
      <c r="C3609" s="16">
        <v>43682</v>
      </c>
      <c r="D3609" s="15">
        <v>2019</v>
      </c>
      <c r="E3609" s="15" t="s">
        <v>41</v>
      </c>
      <c r="F3609" s="15" t="s">
        <v>262</v>
      </c>
      <c r="G3609" s="15"/>
      <c r="H3609" s="15"/>
      <c r="I3609" s="15"/>
      <c r="J3609" s="18">
        <v>1</v>
      </c>
      <c r="L3609" s="15" t="s">
        <v>252</v>
      </c>
      <c r="M3609" s="15" t="s">
        <v>14</v>
      </c>
      <c r="N3609" s="15" t="s">
        <v>7451</v>
      </c>
      <c r="O3609" s="15"/>
      <c r="Q3609" s="10">
        <v>1</v>
      </c>
      <c r="S3609" s="15"/>
      <c r="T3609">
        <v>3.1415926535897931</v>
      </c>
      <c r="U3609" s="15" t="s">
        <v>3771</v>
      </c>
      <c r="V3609" s="15" t="s">
        <v>3772</v>
      </c>
    </row>
    <row r="3610" spans="1:22" ht="14.4" x14ac:dyDescent="0.3">
      <c r="A3610" s="15" t="s">
        <v>107</v>
      </c>
      <c r="B3610" s="16">
        <v>43682</v>
      </c>
      <c r="C3610" s="16">
        <v>43682</v>
      </c>
      <c r="D3610" s="15">
        <v>2019</v>
      </c>
      <c r="E3610" s="15" t="s">
        <v>41</v>
      </c>
      <c r="F3610" s="15" t="s">
        <v>360</v>
      </c>
      <c r="G3610" s="15"/>
      <c r="H3610" s="15"/>
      <c r="I3610" s="15"/>
      <c r="J3610" s="18">
        <v>0.1</v>
      </c>
      <c r="L3610" s="15" t="s">
        <v>330</v>
      </c>
      <c r="M3610" s="15" t="s">
        <v>14</v>
      </c>
      <c r="N3610" s="15" t="s">
        <v>7451</v>
      </c>
      <c r="O3610" s="15"/>
      <c r="Q3610">
        <v>0.5</v>
      </c>
      <c r="S3610" s="15"/>
      <c r="T3610">
        <v>0.78539816339744828</v>
      </c>
      <c r="U3610" s="15" t="s">
        <v>3801</v>
      </c>
      <c r="V3610" s="15" t="s">
        <v>3802</v>
      </c>
    </row>
    <row r="3611" spans="1:22" ht="14.4" x14ac:dyDescent="0.3">
      <c r="A3611" s="15" t="s">
        <v>107</v>
      </c>
      <c r="B3611" s="16">
        <v>43682</v>
      </c>
      <c r="C3611" s="16">
        <v>43682</v>
      </c>
      <c r="D3611" s="15">
        <v>2019</v>
      </c>
      <c r="E3611" s="15" t="s">
        <v>41</v>
      </c>
      <c r="F3611" s="15" t="s">
        <v>266</v>
      </c>
      <c r="G3611" s="15"/>
      <c r="H3611" s="15"/>
      <c r="I3611" s="15"/>
      <c r="J3611" s="18">
        <v>0.01</v>
      </c>
      <c r="L3611" s="15" t="s">
        <v>330</v>
      </c>
      <c r="M3611" s="15" t="s">
        <v>14</v>
      </c>
      <c r="N3611" s="15" t="s">
        <v>7451</v>
      </c>
      <c r="O3611" s="15"/>
      <c r="Q3611">
        <v>0.5</v>
      </c>
      <c r="S3611" s="15"/>
      <c r="T3611">
        <v>0.78539816339744828</v>
      </c>
      <c r="U3611" s="15" t="s">
        <v>3825</v>
      </c>
      <c r="V3611" s="15" t="s">
        <v>3826</v>
      </c>
    </row>
    <row r="3612" spans="1:22" ht="14.4" x14ac:dyDescent="0.3">
      <c r="A3612" s="15" t="s">
        <v>107</v>
      </c>
      <c r="B3612" s="16">
        <v>43682</v>
      </c>
      <c r="C3612" s="16">
        <v>43682</v>
      </c>
      <c r="D3612" s="15">
        <v>2019</v>
      </c>
      <c r="E3612" s="15" t="s">
        <v>41</v>
      </c>
      <c r="F3612" s="15" t="s">
        <v>266</v>
      </c>
      <c r="G3612" s="15"/>
      <c r="H3612" s="15"/>
      <c r="I3612" s="15"/>
      <c r="J3612" s="18">
        <v>0.01</v>
      </c>
      <c r="L3612" s="15" t="s">
        <v>330</v>
      </c>
      <c r="M3612" s="15" t="s">
        <v>14</v>
      </c>
      <c r="N3612" s="15" t="s">
        <v>7451</v>
      </c>
      <c r="O3612" s="15"/>
      <c r="Q3612">
        <v>0.5</v>
      </c>
      <c r="S3612" s="15"/>
      <c r="T3612">
        <v>0.78539816339744828</v>
      </c>
      <c r="U3612" s="15" t="s">
        <v>3827</v>
      </c>
      <c r="V3612" s="15" t="s">
        <v>3828</v>
      </c>
    </row>
    <row r="3613" spans="1:22" ht="14.4" x14ac:dyDescent="0.3">
      <c r="A3613" s="15" t="s">
        <v>51</v>
      </c>
      <c r="B3613" s="16">
        <v>43683</v>
      </c>
      <c r="C3613" s="16">
        <v>43683</v>
      </c>
      <c r="D3613" s="15">
        <v>2019</v>
      </c>
      <c r="E3613" s="15" t="s">
        <v>379</v>
      </c>
      <c r="F3613" s="15" t="s">
        <v>238</v>
      </c>
      <c r="G3613" s="15"/>
      <c r="H3613" s="15"/>
      <c r="I3613" s="15"/>
      <c r="J3613" s="18">
        <v>0.5</v>
      </c>
      <c r="L3613" s="15" t="s">
        <v>330</v>
      </c>
      <c r="M3613" s="15" t="s">
        <v>14</v>
      </c>
      <c r="N3613" s="15" t="s">
        <v>7451</v>
      </c>
      <c r="O3613" s="15"/>
      <c r="Q3613" s="10">
        <v>0.5</v>
      </c>
      <c r="S3613" s="15"/>
      <c r="T3613">
        <v>0.78539816339744828</v>
      </c>
      <c r="U3613" s="15" t="s">
        <v>3886</v>
      </c>
      <c r="V3613" s="15" t="s">
        <v>3887</v>
      </c>
    </row>
    <row r="3614" spans="1:22" ht="14.4" x14ac:dyDescent="0.3">
      <c r="A3614" s="15" t="s">
        <v>370</v>
      </c>
      <c r="B3614" s="16">
        <v>43683</v>
      </c>
      <c r="C3614" s="16">
        <v>43683</v>
      </c>
      <c r="D3614" s="15">
        <v>2019</v>
      </c>
      <c r="E3614" s="15" t="s">
        <v>41</v>
      </c>
      <c r="F3614" s="15" t="s">
        <v>2440</v>
      </c>
      <c r="G3614" s="15"/>
      <c r="H3614" s="15"/>
      <c r="I3614" s="15"/>
      <c r="J3614" s="18">
        <v>0.5</v>
      </c>
      <c r="L3614" s="15" t="s">
        <v>330</v>
      </c>
      <c r="M3614" s="15" t="s">
        <v>14</v>
      </c>
      <c r="N3614" s="15" t="s">
        <v>7451</v>
      </c>
      <c r="O3614" s="15"/>
      <c r="Q3614" s="10">
        <v>0.5</v>
      </c>
      <c r="S3614" s="15"/>
      <c r="T3614">
        <v>0.78539816339744828</v>
      </c>
      <c r="U3614" s="15" t="s">
        <v>3922</v>
      </c>
      <c r="V3614" s="15" t="s">
        <v>3923</v>
      </c>
    </row>
    <row r="3615" spans="1:22" ht="14.4" x14ac:dyDescent="0.3">
      <c r="A3615" s="15" t="s">
        <v>370</v>
      </c>
      <c r="B3615" s="16">
        <v>43684</v>
      </c>
      <c r="C3615" s="16">
        <v>43684</v>
      </c>
      <c r="D3615" s="15">
        <v>2019</v>
      </c>
      <c r="E3615" s="15" t="s">
        <v>41</v>
      </c>
      <c r="F3615" s="15" t="s">
        <v>262</v>
      </c>
      <c r="G3615" s="15"/>
      <c r="H3615" s="15"/>
      <c r="I3615" s="15"/>
      <c r="J3615" s="18">
        <v>0.01</v>
      </c>
      <c r="L3615" s="15" t="s">
        <v>330</v>
      </c>
      <c r="M3615" s="15" t="s">
        <v>14</v>
      </c>
      <c r="N3615" s="15" t="s">
        <v>7451</v>
      </c>
      <c r="O3615" s="15"/>
      <c r="Q3615">
        <v>0.5</v>
      </c>
      <c r="S3615" s="15"/>
      <c r="T3615">
        <v>0.78539816339744828</v>
      </c>
      <c r="U3615" s="15" t="s">
        <v>3938</v>
      </c>
      <c r="V3615" s="15" t="s">
        <v>3939</v>
      </c>
    </row>
    <row r="3616" spans="1:22" ht="14.4" x14ac:dyDescent="0.3">
      <c r="A3616" s="15" t="s">
        <v>370</v>
      </c>
      <c r="B3616" s="16">
        <v>43684</v>
      </c>
      <c r="C3616" s="16">
        <v>43684</v>
      </c>
      <c r="D3616" s="15">
        <v>2019</v>
      </c>
      <c r="E3616" s="15" t="s">
        <v>41</v>
      </c>
      <c r="F3616" s="15" t="s">
        <v>266</v>
      </c>
      <c r="G3616" s="15"/>
      <c r="H3616" s="15"/>
      <c r="I3616" s="15"/>
      <c r="J3616" s="18">
        <v>2</v>
      </c>
      <c r="L3616" s="15" t="s">
        <v>252</v>
      </c>
      <c r="M3616" s="15" t="s">
        <v>14</v>
      </c>
      <c r="N3616" s="15" t="s">
        <v>7452</v>
      </c>
      <c r="O3616" s="15"/>
      <c r="Q3616" s="10">
        <v>2</v>
      </c>
      <c r="S3616" s="15"/>
      <c r="T3616">
        <v>12.566370614359172</v>
      </c>
      <c r="U3616" s="15" t="s">
        <v>3991</v>
      </c>
      <c r="V3616" s="15" t="s">
        <v>3992</v>
      </c>
    </row>
    <row r="3617" spans="1:22" ht="14.4" x14ac:dyDescent="0.3">
      <c r="A3617" s="15" t="s">
        <v>156</v>
      </c>
      <c r="B3617" s="16">
        <v>43683</v>
      </c>
      <c r="C3617" s="16">
        <v>43683</v>
      </c>
      <c r="D3617" s="15">
        <v>2019</v>
      </c>
      <c r="E3617" s="15" t="s">
        <v>41</v>
      </c>
      <c r="F3617" s="15" t="s">
        <v>262</v>
      </c>
      <c r="G3617" s="15"/>
      <c r="H3617" s="15"/>
      <c r="I3617" s="15"/>
      <c r="J3617" s="18">
        <v>1</v>
      </c>
      <c r="L3617" s="15" t="s">
        <v>240</v>
      </c>
      <c r="M3617" s="15" t="s">
        <v>14</v>
      </c>
      <c r="N3617" s="15" t="s">
        <v>7452</v>
      </c>
      <c r="O3617" s="15"/>
      <c r="Q3617" s="10">
        <v>1</v>
      </c>
      <c r="S3617" s="15"/>
      <c r="T3617">
        <v>3.1415926535897931</v>
      </c>
      <c r="U3617" s="15" t="s">
        <v>4143</v>
      </c>
      <c r="V3617" s="15" t="s">
        <v>4144</v>
      </c>
    </row>
    <row r="3618" spans="1:22" ht="14.4" x14ac:dyDescent="0.3">
      <c r="A3618" s="15" t="s">
        <v>872</v>
      </c>
      <c r="B3618" s="16">
        <v>43691</v>
      </c>
      <c r="C3618" s="16">
        <v>43691</v>
      </c>
      <c r="D3618" s="15">
        <v>2019</v>
      </c>
      <c r="E3618" s="15" t="s">
        <v>166</v>
      </c>
      <c r="F3618" s="15" t="s">
        <v>360</v>
      </c>
      <c r="G3618" s="15"/>
      <c r="H3618" s="15"/>
      <c r="I3618" s="15"/>
      <c r="J3618" s="18">
        <v>1</v>
      </c>
      <c r="L3618" s="15" t="s">
        <v>240</v>
      </c>
      <c r="M3618" s="15" t="s">
        <v>14</v>
      </c>
      <c r="N3618" s="15" t="s">
        <v>7451</v>
      </c>
      <c r="O3618" s="15"/>
      <c r="Q3618" s="10">
        <v>1</v>
      </c>
      <c r="S3618" s="15"/>
      <c r="T3618">
        <v>3.1415926535897931</v>
      </c>
      <c r="U3618" s="15" t="s">
        <v>4185</v>
      </c>
      <c r="V3618" s="15" t="s">
        <v>4186</v>
      </c>
    </row>
    <row r="3619" spans="1:22" ht="14.4" x14ac:dyDescent="0.3">
      <c r="A3619" s="15" t="s">
        <v>872</v>
      </c>
      <c r="B3619" s="16">
        <v>43693</v>
      </c>
      <c r="C3619" s="16">
        <v>43693</v>
      </c>
      <c r="D3619" s="15">
        <v>2019</v>
      </c>
      <c r="E3619" s="15" t="s">
        <v>41</v>
      </c>
      <c r="F3619" s="15" t="s">
        <v>360</v>
      </c>
      <c r="G3619" s="15"/>
      <c r="H3619" s="15"/>
      <c r="I3619" s="15"/>
      <c r="J3619" s="18">
        <v>0.5</v>
      </c>
      <c r="L3619" s="15" t="s">
        <v>330</v>
      </c>
      <c r="M3619" s="15" t="s">
        <v>14</v>
      </c>
      <c r="N3619" s="15" t="s">
        <v>7451</v>
      </c>
      <c r="O3619" s="15"/>
      <c r="Q3619" s="10">
        <v>0.5</v>
      </c>
      <c r="S3619" s="15"/>
      <c r="T3619">
        <v>0.78539816339744828</v>
      </c>
      <c r="U3619" s="15" t="s">
        <v>4217</v>
      </c>
      <c r="V3619" s="15" t="s">
        <v>4218</v>
      </c>
    </row>
    <row r="3620" spans="1:22" ht="14.4" x14ac:dyDescent="0.3">
      <c r="A3620" s="15" t="s">
        <v>872</v>
      </c>
      <c r="B3620" s="16">
        <v>43693</v>
      </c>
      <c r="C3620" s="16">
        <v>43693</v>
      </c>
      <c r="D3620" s="15">
        <v>2019</v>
      </c>
      <c r="E3620" s="15" t="s">
        <v>41</v>
      </c>
      <c r="F3620" s="15" t="s">
        <v>266</v>
      </c>
      <c r="G3620" s="15"/>
      <c r="H3620" s="15"/>
      <c r="I3620" s="15"/>
      <c r="J3620" s="18">
        <v>1</v>
      </c>
      <c r="L3620" s="15" t="s">
        <v>240</v>
      </c>
      <c r="M3620" s="15" t="s">
        <v>14</v>
      </c>
      <c r="N3620" s="15" t="s">
        <v>7451</v>
      </c>
      <c r="O3620" s="15"/>
      <c r="Q3620" s="10">
        <v>1</v>
      </c>
      <c r="S3620" s="15"/>
      <c r="T3620">
        <v>3.1415926535897931</v>
      </c>
      <c r="U3620" s="15" t="s">
        <v>4219</v>
      </c>
      <c r="V3620" s="15" t="s">
        <v>4220</v>
      </c>
    </row>
    <row r="3621" spans="1:22" ht="14.4" x14ac:dyDescent="0.3">
      <c r="A3621" s="15" t="s">
        <v>872</v>
      </c>
      <c r="B3621" s="16">
        <v>43693</v>
      </c>
      <c r="C3621" s="16">
        <v>43693</v>
      </c>
      <c r="D3621" s="15">
        <v>2019</v>
      </c>
      <c r="E3621" s="15" t="s">
        <v>41</v>
      </c>
      <c r="F3621" s="15" t="s">
        <v>266</v>
      </c>
      <c r="G3621" s="15"/>
      <c r="H3621" s="15"/>
      <c r="I3621" s="15"/>
      <c r="J3621" s="18">
        <v>3</v>
      </c>
      <c r="L3621" s="15" t="s">
        <v>240</v>
      </c>
      <c r="M3621" s="15" t="s">
        <v>14</v>
      </c>
      <c r="N3621" s="15" t="s">
        <v>7451</v>
      </c>
      <c r="O3621" s="15"/>
      <c r="Q3621" s="10">
        <v>3</v>
      </c>
      <c r="S3621" s="15"/>
      <c r="T3621">
        <v>28.274333882308138</v>
      </c>
      <c r="U3621" s="15" t="s">
        <v>4243</v>
      </c>
      <c r="V3621" s="15" t="s">
        <v>4244</v>
      </c>
    </row>
    <row r="3622" spans="1:22" ht="14.4" x14ac:dyDescent="0.3">
      <c r="A3622" s="15" t="s">
        <v>872</v>
      </c>
      <c r="B3622" s="16">
        <v>43696</v>
      </c>
      <c r="C3622" s="16">
        <v>43696</v>
      </c>
      <c r="D3622" s="15">
        <v>2019</v>
      </c>
      <c r="E3622" s="15" t="s">
        <v>41</v>
      </c>
      <c r="F3622" s="15" t="s">
        <v>360</v>
      </c>
      <c r="G3622" s="15"/>
      <c r="H3622" s="15"/>
      <c r="I3622" s="15"/>
      <c r="J3622" s="18">
        <v>0.5</v>
      </c>
      <c r="L3622" s="15" t="s">
        <v>330</v>
      </c>
      <c r="M3622" s="15" t="s">
        <v>14</v>
      </c>
      <c r="N3622" s="15" t="s">
        <v>7451</v>
      </c>
      <c r="O3622" s="15"/>
      <c r="Q3622" s="10">
        <v>0.5</v>
      </c>
      <c r="S3622" s="15"/>
      <c r="T3622">
        <v>0.78539816339744828</v>
      </c>
      <c r="U3622" s="15" t="s">
        <v>4277</v>
      </c>
      <c r="V3622" s="15" t="s">
        <v>4278</v>
      </c>
    </row>
    <row r="3623" spans="1:22" ht="14.4" x14ac:dyDescent="0.3">
      <c r="A3623" s="15" t="s">
        <v>872</v>
      </c>
      <c r="B3623" s="16">
        <v>43696</v>
      </c>
      <c r="C3623" s="16">
        <v>43696</v>
      </c>
      <c r="D3623" s="15">
        <v>2019</v>
      </c>
      <c r="E3623" s="15" t="s">
        <v>41</v>
      </c>
      <c r="F3623" s="15" t="s">
        <v>360</v>
      </c>
      <c r="G3623" s="15"/>
      <c r="H3623" s="15"/>
      <c r="I3623" s="15"/>
      <c r="J3623" s="18">
        <v>2</v>
      </c>
      <c r="L3623" s="15" t="s">
        <v>330</v>
      </c>
      <c r="M3623" s="15" t="s">
        <v>14</v>
      </c>
      <c r="N3623" s="15" t="s">
        <v>7451</v>
      </c>
      <c r="O3623" s="15"/>
      <c r="Q3623" s="10">
        <v>2</v>
      </c>
      <c r="S3623" s="15"/>
      <c r="T3623">
        <v>12.566370614359172</v>
      </c>
      <c r="U3623" s="15" t="s">
        <v>4279</v>
      </c>
      <c r="V3623" s="15" t="s">
        <v>4280</v>
      </c>
    </row>
    <row r="3624" spans="1:22" ht="14.4" x14ac:dyDescent="0.3">
      <c r="A3624" s="15" t="s">
        <v>872</v>
      </c>
      <c r="B3624" s="16">
        <v>43696</v>
      </c>
      <c r="C3624" s="16">
        <v>43696</v>
      </c>
      <c r="D3624" s="15">
        <v>2019</v>
      </c>
      <c r="E3624" s="15" t="s">
        <v>41</v>
      </c>
      <c r="F3624" s="15" t="s">
        <v>266</v>
      </c>
      <c r="G3624" s="15"/>
      <c r="H3624" s="15"/>
      <c r="I3624" s="15"/>
      <c r="J3624" s="18">
        <v>3</v>
      </c>
      <c r="L3624" s="15" t="s">
        <v>330</v>
      </c>
      <c r="M3624" s="15" t="s">
        <v>14</v>
      </c>
      <c r="N3624" s="15" t="s">
        <v>7452</v>
      </c>
      <c r="O3624" s="15"/>
      <c r="Q3624" s="10">
        <v>3</v>
      </c>
      <c r="S3624" s="15"/>
      <c r="T3624">
        <v>28.274333882308138</v>
      </c>
      <c r="U3624" s="15" t="s">
        <v>4307</v>
      </c>
      <c r="V3624" s="15" t="s">
        <v>4308</v>
      </c>
    </row>
    <row r="3625" spans="1:22" ht="14.4" x14ac:dyDescent="0.3">
      <c r="A3625" s="15" t="s">
        <v>872</v>
      </c>
      <c r="B3625" s="16">
        <v>43696</v>
      </c>
      <c r="C3625" s="16">
        <v>43696</v>
      </c>
      <c r="D3625" s="15">
        <v>2019</v>
      </c>
      <c r="E3625" s="15" t="s">
        <v>41</v>
      </c>
      <c r="F3625" s="15" t="s">
        <v>360</v>
      </c>
      <c r="G3625" s="15"/>
      <c r="H3625" s="15"/>
      <c r="I3625" s="15"/>
      <c r="J3625" s="18">
        <v>1</v>
      </c>
      <c r="L3625" s="15" t="s">
        <v>330</v>
      </c>
      <c r="M3625" s="15" t="s">
        <v>14</v>
      </c>
      <c r="N3625" s="15" t="s">
        <v>7451</v>
      </c>
      <c r="O3625" s="15"/>
      <c r="Q3625" s="10">
        <v>1</v>
      </c>
      <c r="S3625" s="15"/>
      <c r="T3625">
        <v>3.1415926535897931</v>
      </c>
      <c r="U3625" s="15" t="s">
        <v>4315</v>
      </c>
      <c r="V3625" s="15" t="s">
        <v>4316</v>
      </c>
    </row>
    <row r="3626" spans="1:22" ht="14.4" x14ac:dyDescent="0.3">
      <c r="A3626" s="15" t="s">
        <v>872</v>
      </c>
      <c r="B3626" s="16">
        <v>43696</v>
      </c>
      <c r="C3626" s="16">
        <v>43696</v>
      </c>
      <c r="D3626" s="15">
        <v>2019</v>
      </c>
      <c r="E3626" s="15" t="s">
        <v>41</v>
      </c>
      <c r="F3626" s="15" t="s">
        <v>360</v>
      </c>
      <c r="G3626" s="15"/>
      <c r="H3626" s="15"/>
      <c r="I3626" s="15"/>
      <c r="J3626" s="18">
        <v>2</v>
      </c>
      <c r="L3626" s="15" t="s">
        <v>330</v>
      </c>
      <c r="M3626" s="15" t="s">
        <v>14</v>
      </c>
      <c r="N3626" s="15" t="s">
        <v>7451</v>
      </c>
      <c r="O3626" s="15"/>
      <c r="Q3626" s="10">
        <v>2</v>
      </c>
      <c r="S3626" s="15"/>
      <c r="T3626">
        <v>12.566370614359172</v>
      </c>
      <c r="U3626" s="15" t="s">
        <v>4331</v>
      </c>
      <c r="V3626" s="15" t="s">
        <v>4332</v>
      </c>
    </row>
    <row r="3627" spans="1:22" ht="14.4" x14ac:dyDescent="0.3">
      <c r="A3627" s="15" t="s">
        <v>61</v>
      </c>
      <c r="B3627" s="16">
        <v>43697</v>
      </c>
      <c r="C3627" s="16">
        <v>43697</v>
      </c>
      <c r="D3627" s="15">
        <v>2019</v>
      </c>
      <c r="E3627" s="15" t="s">
        <v>41</v>
      </c>
      <c r="F3627" s="15" t="s">
        <v>238</v>
      </c>
      <c r="G3627" s="15"/>
      <c r="H3627" s="15"/>
      <c r="I3627" s="15"/>
      <c r="J3627" s="18">
        <v>0.01</v>
      </c>
      <c r="L3627" s="15" t="s">
        <v>240</v>
      </c>
      <c r="M3627" s="15" t="s">
        <v>14</v>
      </c>
      <c r="N3627" s="15" t="s">
        <v>7451</v>
      </c>
      <c r="O3627" s="15"/>
      <c r="Q3627">
        <v>0.5</v>
      </c>
      <c r="S3627" s="15"/>
      <c r="T3627">
        <v>0.78539816339744828</v>
      </c>
      <c r="U3627" s="15" t="s">
        <v>4433</v>
      </c>
      <c r="V3627" s="15" t="s">
        <v>4434</v>
      </c>
    </row>
    <row r="3628" spans="1:22" ht="14.4" x14ac:dyDescent="0.3">
      <c r="A3628" s="15" t="s">
        <v>72</v>
      </c>
      <c r="B3628" s="16">
        <v>43684</v>
      </c>
      <c r="C3628" s="16">
        <v>43684</v>
      </c>
      <c r="D3628" s="15">
        <v>2019</v>
      </c>
      <c r="E3628" s="15" t="s">
        <v>41</v>
      </c>
      <c r="F3628" s="15" t="s">
        <v>262</v>
      </c>
      <c r="G3628" s="15"/>
      <c r="H3628" s="15"/>
      <c r="I3628" s="15"/>
      <c r="J3628" s="18">
        <v>1</v>
      </c>
      <c r="L3628" s="15" t="s">
        <v>240</v>
      </c>
      <c r="M3628" s="15" t="s">
        <v>14</v>
      </c>
      <c r="N3628" s="15" t="s">
        <v>7451</v>
      </c>
      <c r="O3628" s="15"/>
      <c r="Q3628" s="10">
        <v>1</v>
      </c>
      <c r="S3628" s="15"/>
      <c r="T3628">
        <v>3.1415926535897931</v>
      </c>
      <c r="U3628" s="15" t="s">
        <v>4469</v>
      </c>
      <c r="V3628" s="15" t="s">
        <v>4470</v>
      </c>
    </row>
    <row r="3629" spans="1:22" ht="14.4" x14ac:dyDescent="0.3">
      <c r="A3629" s="15" t="s">
        <v>72</v>
      </c>
      <c r="B3629" s="16">
        <v>43684</v>
      </c>
      <c r="C3629" s="16">
        <v>43684</v>
      </c>
      <c r="D3629" s="15">
        <v>2019</v>
      </c>
      <c r="E3629" s="15" t="s">
        <v>41</v>
      </c>
      <c r="F3629" s="15" t="s">
        <v>262</v>
      </c>
      <c r="G3629" s="15"/>
      <c r="H3629" s="15"/>
      <c r="I3629" s="15"/>
      <c r="J3629" s="18">
        <v>1</v>
      </c>
      <c r="L3629" s="15" t="s">
        <v>240</v>
      </c>
      <c r="M3629" s="15" t="s">
        <v>14</v>
      </c>
      <c r="N3629" s="15" t="s">
        <v>7451</v>
      </c>
      <c r="O3629" s="15"/>
      <c r="Q3629" s="10">
        <v>1</v>
      </c>
      <c r="S3629" s="15"/>
      <c r="T3629">
        <v>3.1415926535897931</v>
      </c>
      <c r="U3629" s="15" t="s">
        <v>4473</v>
      </c>
      <c r="V3629" s="15" t="s">
        <v>4474</v>
      </c>
    </row>
    <row r="3630" spans="1:22" ht="14.4" x14ac:dyDescent="0.3">
      <c r="A3630" s="15" t="s">
        <v>72</v>
      </c>
      <c r="B3630" s="16">
        <v>43684</v>
      </c>
      <c r="C3630" s="16">
        <v>43684</v>
      </c>
      <c r="D3630" s="15">
        <v>2019</v>
      </c>
      <c r="E3630" s="15" t="s">
        <v>41</v>
      </c>
      <c r="F3630" s="15" t="s">
        <v>2440</v>
      </c>
      <c r="G3630" s="15"/>
      <c r="H3630" s="15"/>
      <c r="I3630" s="15"/>
      <c r="J3630" s="18">
        <v>1</v>
      </c>
      <c r="L3630" s="15" t="s">
        <v>252</v>
      </c>
      <c r="M3630" s="15" t="s">
        <v>14</v>
      </c>
      <c r="N3630" s="15" t="s">
        <v>7451</v>
      </c>
      <c r="O3630" s="15"/>
      <c r="Q3630" s="10">
        <v>1</v>
      </c>
      <c r="S3630" s="15"/>
      <c r="T3630">
        <v>3.1415926535897931</v>
      </c>
      <c r="U3630" s="15" t="s">
        <v>4501</v>
      </c>
      <c r="V3630" s="15" t="s">
        <v>4502</v>
      </c>
    </row>
    <row r="3631" spans="1:22" ht="14.4" x14ac:dyDescent="0.3">
      <c r="A3631" s="15" t="s">
        <v>72</v>
      </c>
      <c r="B3631" s="16">
        <v>43684</v>
      </c>
      <c r="C3631" s="16">
        <v>43684</v>
      </c>
      <c r="D3631" s="15">
        <v>2019</v>
      </c>
      <c r="E3631" s="15" t="s">
        <v>41</v>
      </c>
      <c r="F3631" s="15" t="s">
        <v>266</v>
      </c>
      <c r="G3631" s="15"/>
      <c r="H3631" s="15"/>
      <c r="I3631" s="15"/>
      <c r="J3631" s="18">
        <v>1</v>
      </c>
      <c r="L3631" s="15" t="s">
        <v>330</v>
      </c>
      <c r="M3631" s="15" t="s">
        <v>14</v>
      </c>
      <c r="N3631" s="15" t="s">
        <v>7451</v>
      </c>
      <c r="O3631" s="15"/>
      <c r="Q3631" s="10">
        <v>1</v>
      </c>
      <c r="S3631" s="15"/>
      <c r="T3631">
        <v>3.1415926535897931</v>
      </c>
      <c r="U3631" s="15" t="s">
        <v>4518</v>
      </c>
      <c r="V3631" s="15" t="s">
        <v>4519</v>
      </c>
    </row>
    <row r="3632" spans="1:22" ht="14.4" x14ac:dyDescent="0.3">
      <c r="A3632" s="15" t="s">
        <v>72</v>
      </c>
      <c r="B3632" s="16">
        <v>43684</v>
      </c>
      <c r="C3632" s="16">
        <v>43684</v>
      </c>
      <c r="D3632" s="15">
        <v>2019</v>
      </c>
      <c r="E3632" s="15" t="s">
        <v>41</v>
      </c>
      <c r="F3632" s="15" t="s">
        <v>266</v>
      </c>
      <c r="G3632" s="15"/>
      <c r="H3632" s="15"/>
      <c r="I3632" s="15"/>
      <c r="J3632" s="18">
        <v>2</v>
      </c>
      <c r="L3632" s="15" t="s">
        <v>330</v>
      </c>
      <c r="M3632" s="15" t="s">
        <v>14</v>
      </c>
      <c r="N3632" s="15" t="s">
        <v>7451</v>
      </c>
      <c r="O3632" s="15"/>
      <c r="Q3632" s="10">
        <v>2</v>
      </c>
      <c r="S3632" s="15"/>
      <c r="T3632">
        <v>12.566370614359172</v>
      </c>
      <c r="U3632" s="15" t="s">
        <v>4520</v>
      </c>
      <c r="V3632" s="15" t="s">
        <v>4521</v>
      </c>
    </row>
    <row r="3633" spans="1:22" ht="14.4" x14ac:dyDescent="0.3">
      <c r="A3633" s="15" t="s">
        <v>1751</v>
      </c>
      <c r="B3633" s="16">
        <v>43684</v>
      </c>
      <c r="C3633" s="16">
        <v>43684</v>
      </c>
      <c r="D3633" s="15">
        <v>2019</v>
      </c>
      <c r="E3633" s="15" t="s">
        <v>41</v>
      </c>
      <c r="F3633" s="15" t="s">
        <v>289</v>
      </c>
      <c r="G3633" s="15"/>
      <c r="H3633" s="15"/>
      <c r="I3633" s="15"/>
      <c r="J3633" s="18">
        <v>1</v>
      </c>
      <c r="L3633" s="15" t="s">
        <v>252</v>
      </c>
      <c r="M3633" s="15" t="s">
        <v>14</v>
      </c>
      <c r="N3633" s="15" t="s">
        <v>7451</v>
      </c>
      <c r="O3633" s="15"/>
      <c r="Q3633" s="10">
        <v>1</v>
      </c>
      <c r="S3633" s="15"/>
      <c r="T3633">
        <v>3.1415926535897931</v>
      </c>
      <c r="U3633" s="15" t="s">
        <v>4548</v>
      </c>
      <c r="V3633" s="15" t="s">
        <v>4549</v>
      </c>
    </row>
    <row r="3634" spans="1:22" ht="14.4" x14ac:dyDescent="0.3">
      <c r="A3634" s="15" t="s">
        <v>101</v>
      </c>
      <c r="B3634" s="16">
        <v>43685</v>
      </c>
      <c r="C3634" s="16">
        <v>43685</v>
      </c>
      <c r="D3634" s="15">
        <v>2019</v>
      </c>
      <c r="E3634" s="15" t="s">
        <v>390</v>
      </c>
      <c r="F3634" s="15" t="s">
        <v>238</v>
      </c>
      <c r="G3634" s="15"/>
      <c r="H3634" s="15"/>
      <c r="I3634" s="15"/>
      <c r="J3634" s="18">
        <v>3</v>
      </c>
      <c r="L3634" s="15" t="s">
        <v>240</v>
      </c>
      <c r="M3634" s="15" t="s">
        <v>14</v>
      </c>
      <c r="N3634" s="15" t="s">
        <v>7452</v>
      </c>
      <c r="O3634" s="15"/>
      <c r="Q3634" s="10">
        <v>3</v>
      </c>
      <c r="S3634" s="15"/>
      <c r="T3634">
        <v>28.274333882308138</v>
      </c>
      <c r="U3634" s="15" t="s">
        <v>4586</v>
      </c>
      <c r="V3634" s="15" t="s">
        <v>4587</v>
      </c>
    </row>
    <row r="3635" spans="1:22" ht="14.4" x14ac:dyDescent="0.3">
      <c r="A3635" s="15" t="s">
        <v>101</v>
      </c>
      <c r="B3635" s="16">
        <v>43685</v>
      </c>
      <c r="C3635" s="16">
        <v>43685</v>
      </c>
      <c r="D3635" s="15">
        <v>2019</v>
      </c>
      <c r="E3635" s="15" t="s">
        <v>390</v>
      </c>
      <c r="F3635" s="15" t="s">
        <v>238</v>
      </c>
      <c r="G3635" s="15"/>
      <c r="H3635" s="15"/>
      <c r="I3635" s="15"/>
      <c r="J3635" s="18">
        <v>4</v>
      </c>
      <c r="L3635" s="15" t="s">
        <v>245</v>
      </c>
      <c r="M3635" s="15" t="s">
        <v>14</v>
      </c>
      <c r="N3635" s="15" t="s">
        <v>7452</v>
      </c>
      <c r="O3635" s="15"/>
      <c r="Q3635" s="10">
        <v>4</v>
      </c>
      <c r="S3635" s="15"/>
      <c r="T3635">
        <v>50.26548245743669</v>
      </c>
      <c r="U3635" s="15" t="s">
        <v>4602</v>
      </c>
      <c r="V3635" s="15" t="s">
        <v>4603</v>
      </c>
    </row>
    <row r="3636" spans="1:22" ht="14.4" x14ac:dyDescent="0.3">
      <c r="A3636" s="15" t="s">
        <v>105</v>
      </c>
      <c r="B3636" s="16">
        <v>43685</v>
      </c>
      <c r="C3636" s="16">
        <v>43685</v>
      </c>
      <c r="D3636" s="15">
        <v>2019</v>
      </c>
      <c r="E3636" s="15" t="s">
        <v>41</v>
      </c>
      <c r="F3636" s="15" t="s">
        <v>257</v>
      </c>
      <c r="G3636" s="15"/>
      <c r="H3636" s="15"/>
      <c r="I3636" s="15"/>
      <c r="J3636" s="18">
        <v>1</v>
      </c>
      <c r="L3636" s="15" t="s">
        <v>252</v>
      </c>
      <c r="M3636" s="15" t="s">
        <v>14</v>
      </c>
      <c r="N3636" s="15" t="s">
        <v>7452</v>
      </c>
      <c r="O3636" s="15"/>
      <c r="Q3636" s="10">
        <v>1</v>
      </c>
      <c r="S3636" s="15"/>
      <c r="T3636">
        <v>3.1415926535897931</v>
      </c>
      <c r="U3636" s="15" t="s">
        <v>4634</v>
      </c>
      <c r="V3636" s="15" t="s">
        <v>4635</v>
      </c>
    </row>
    <row r="3637" spans="1:22" ht="14.4" x14ac:dyDescent="0.3">
      <c r="A3637" s="15" t="s">
        <v>96</v>
      </c>
      <c r="B3637" s="16">
        <v>43686</v>
      </c>
      <c r="C3637" s="16">
        <v>43686</v>
      </c>
      <c r="D3637" s="15">
        <v>2019</v>
      </c>
      <c r="E3637" s="15" t="s">
        <v>390</v>
      </c>
      <c r="F3637" s="15" t="s">
        <v>474</v>
      </c>
      <c r="G3637" s="15"/>
      <c r="H3637" s="15"/>
      <c r="I3637" s="15"/>
      <c r="J3637" s="18">
        <v>4</v>
      </c>
      <c r="L3637" s="15" t="s">
        <v>252</v>
      </c>
      <c r="M3637" s="15" t="s">
        <v>14</v>
      </c>
      <c r="N3637" s="15" t="s">
        <v>7452</v>
      </c>
      <c r="O3637" s="15"/>
      <c r="Q3637" s="10">
        <v>4</v>
      </c>
      <c r="S3637" s="15"/>
      <c r="T3637">
        <v>50.26548245743669</v>
      </c>
      <c r="U3637" s="15" t="s">
        <v>4699</v>
      </c>
      <c r="V3637" s="15" t="s">
        <v>4700</v>
      </c>
    </row>
    <row r="3638" spans="1:22" ht="14.4" x14ac:dyDescent="0.3">
      <c r="A3638" s="15" t="s">
        <v>1199</v>
      </c>
      <c r="B3638" s="16">
        <v>43686</v>
      </c>
      <c r="C3638" s="16">
        <v>43686</v>
      </c>
      <c r="D3638" s="15">
        <v>2019</v>
      </c>
      <c r="E3638" s="15" t="s">
        <v>390</v>
      </c>
      <c r="F3638" s="15" t="s">
        <v>360</v>
      </c>
      <c r="G3638" s="15"/>
      <c r="H3638" s="15"/>
      <c r="I3638" s="15"/>
      <c r="J3638" s="18">
        <v>3</v>
      </c>
      <c r="L3638" s="15" t="s">
        <v>240</v>
      </c>
      <c r="M3638" s="15" t="s">
        <v>14</v>
      </c>
      <c r="N3638" s="15" t="s">
        <v>7452</v>
      </c>
      <c r="O3638" s="15"/>
      <c r="Q3638" s="10">
        <v>3</v>
      </c>
      <c r="S3638" s="15"/>
      <c r="T3638">
        <v>28.274333882308138</v>
      </c>
      <c r="U3638" s="15" t="s">
        <v>4707</v>
      </c>
      <c r="V3638" s="15" t="s">
        <v>4708</v>
      </c>
    </row>
    <row r="3639" spans="1:22" ht="14.4" x14ac:dyDescent="0.3">
      <c r="A3639" s="15" t="s">
        <v>1199</v>
      </c>
      <c r="B3639" s="16">
        <v>43686</v>
      </c>
      <c r="C3639" s="16">
        <v>43686</v>
      </c>
      <c r="D3639" s="15">
        <v>2019</v>
      </c>
      <c r="E3639" s="15" t="s">
        <v>390</v>
      </c>
      <c r="F3639" s="15" t="s">
        <v>474</v>
      </c>
      <c r="G3639" s="15"/>
      <c r="H3639" s="15"/>
      <c r="I3639" s="15"/>
      <c r="J3639" s="18">
        <v>5</v>
      </c>
      <c r="L3639" s="15" t="s">
        <v>240</v>
      </c>
      <c r="M3639" s="15" t="s">
        <v>14</v>
      </c>
      <c r="N3639" s="15" t="s">
        <v>7452</v>
      </c>
      <c r="O3639" s="15"/>
      <c r="Q3639" s="10">
        <v>5</v>
      </c>
      <c r="S3639" s="15"/>
      <c r="T3639">
        <v>78.539816339744831</v>
      </c>
      <c r="U3639" s="15" t="s">
        <v>4713</v>
      </c>
      <c r="V3639" s="15" t="s">
        <v>4714</v>
      </c>
    </row>
    <row r="3640" spans="1:22" ht="14.4" x14ac:dyDescent="0.3">
      <c r="A3640" s="15" t="s">
        <v>1199</v>
      </c>
      <c r="B3640" s="16">
        <v>43686</v>
      </c>
      <c r="C3640" s="16">
        <v>43686</v>
      </c>
      <c r="D3640" s="15">
        <v>2019</v>
      </c>
      <c r="E3640" s="15" t="s">
        <v>41</v>
      </c>
      <c r="F3640" s="15" t="s">
        <v>266</v>
      </c>
      <c r="G3640" s="15"/>
      <c r="H3640" s="15"/>
      <c r="I3640" s="15"/>
      <c r="J3640" s="18">
        <v>10</v>
      </c>
      <c r="L3640" s="15" t="s">
        <v>240</v>
      </c>
      <c r="M3640" s="15" t="s">
        <v>14</v>
      </c>
      <c r="N3640" s="15" t="s">
        <v>7452</v>
      </c>
      <c r="O3640" s="15"/>
      <c r="Q3640" s="10">
        <v>10</v>
      </c>
      <c r="S3640" s="15"/>
      <c r="T3640">
        <v>314.15926535897933</v>
      </c>
      <c r="U3640" s="15" t="s">
        <v>4795</v>
      </c>
      <c r="V3640" s="15" t="s">
        <v>4796</v>
      </c>
    </row>
    <row r="3641" spans="1:22" ht="14.4" x14ac:dyDescent="0.3">
      <c r="A3641" s="15" t="s">
        <v>1199</v>
      </c>
      <c r="B3641" s="16">
        <v>43686</v>
      </c>
      <c r="C3641" s="16">
        <v>43686</v>
      </c>
      <c r="D3641" s="15">
        <v>2019</v>
      </c>
      <c r="E3641" s="15" t="s">
        <v>41</v>
      </c>
      <c r="F3641" s="15" t="s">
        <v>266</v>
      </c>
      <c r="G3641" s="15"/>
      <c r="H3641" s="15"/>
      <c r="I3641" s="15"/>
      <c r="J3641" s="18">
        <v>5</v>
      </c>
      <c r="L3641" s="15" t="s">
        <v>240</v>
      </c>
      <c r="M3641" s="15" t="s">
        <v>14</v>
      </c>
      <c r="N3641" s="15" t="s">
        <v>7451</v>
      </c>
      <c r="O3641" s="15"/>
      <c r="Q3641" s="10">
        <v>5</v>
      </c>
      <c r="S3641" s="15"/>
      <c r="T3641">
        <v>78.539816339744831</v>
      </c>
      <c r="U3641" s="15" t="s">
        <v>4799</v>
      </c>
      <c r="V3641" s="15" t="s">
        <v>4800</v>
      </c>
    </row>
    <row r="3642" spans="1:22" ht="14.4" x14ac:dyDescent="0.3">
      <c r="A3642" s="15" t="s">
        <v>1199</v>
      </c>
      <c r="B3642" s="16">
        <v>43686</v>
      </c>
      <c r="C3642" s="16">
        <v>43686</v>
      </c>
      <c r="D3642" s="15">
        <v>2019</v>
      </c>
      <c r="E3642" s="15" t="s">
        <v>41</v>
      </c>
      <c r="F3642" s="15" t="s">
        <v>289</v>
      </c>
      <c r="G3642" s="15"/>
      <c r="H3642" s="15"/>
      <c r="I3642" s="15"/>
      <c r="J3642" s="18">
        <v>2</v>
      </c>
      <c r="L3642" s="15" t="s">
        <v>330</v>
      </c>
      <c r="M3642" s="15" t="s">
        <v>14</v>
      </c>
      <c r="N3642" s="15" t="s">
        <v>7451</v>
      </c>
      <c r="O3642" s="15"/>
      <c r="Q3642" s="10">
        <v>2</v>
      </c>
      <c r="S3642" s="15"/>
      <c r="T3642">
        <v>12.566370614359172</v>
      </c>
      <c r="U3642" s="15" t="s">
        <v>4829</v>
      </c>
      <c r="V3642" s="15" t="s">
        <v>4830</v>
      </c>
    </row>
    <row r="3643" spans="1:22" ht="14.4" x14ac:dyDescent="0.3">
      <c r="A3643" s="15" t="s">
        <v>1199</v>
      </c>
      <c r="B3643" s="16">
        <v>43689</v>
      </c>
      <c r="C3643" s="16">
        <v>43689</v>
      </c>
      <c r="D3643" s="15">
        <v>2019</v>
      </c>
      <c r="E3643" s="15" t="s">
        <v>41</v>
      </c>
      <c r="F3643" s="15" t="s">
        <v>266</v>
      </c>
      <c r="G3643" s="15"/>
      <c r="H3643" s="15"/>
      <c r="I3643" s="15"/>
      <c r="J3643" s="18">
        <v>1</v>
      </c>
      <c r="L3643" s="15" t="s">
        <v>330</v>
      </c>
      <c r="M3643" s="15" t="s">
        <v>14</v>
      </c>
      <c r="N3643" s="15" t="s">
        <v>7451</v>
      </c>
      <c r="O3643" s="15"/>
      <c r="Q3643" s="10">
        <v>1</v>
      </c>
      <c r="S3643" s="15"/>
      <c r="T3643">
        <v>3.1415926535897931</v>
      </c>
      <c r="U3643" s="15" t="s">
        <v>4881</v>
      </c>
      <c r="V3643" s="15" t="s">
        <v>4882</v>
      </c>
    </row>
    <row r="3644" spans="1:22" ht="14.4" x14ac:dyDescent="0.3">
      <c r="A3644" s="15" t="s">
        <v>1199</v>
      </c>
      <c r="B3644" s="16">
        <v>43689</v>
      </c>
      <c r="C3644" s="16">
        <v>43689</v>
      </c>
      <c r="D3644" s="15">
        <v>2019</v>
      </c>
      <c r="E3644" s="15" t="s">
        <v>41</v>
      </c>
      <c r="F3644" s="15" t="s">
        <v>360</v>
      </c>
      <c r="G3644" s="15"/>
      <c r="H3644" s="15"/>
      <c r="I3644" s="15"/>
      <c r="J3644" s="18">
        <v>2</v>
      </c>
      <c r="L3644" s="15" t="s">
        <v>252</v>
      </c>
      <c r="M3644" s="15" t="s">
        <v>14</v>
      </c>
      <c r="N3644" s="15" t="s">
        <v>7451</v>
      </c>
      <c r="O3644" s="15"/>
      <c r="Q3644" s="10">
        <v>2</v>
      </c>
      <c r="S3644" s="15"/>
      <c r="T3644">
        <v>12.566370614359172</v>
      </c>
      <c r="U3644" s="15" t="s">
        <v>4911</v>
      </c>
      <c r="V3644" s="15" t="s">
        <v>4912</v>
      </c>
    </row>
    <row r="3645" spans="1:22" ht="14.4" x14ac:dyDescent="0.3">
      <c r="A3645" s="15" t="s">
        <v>1199</v>
      </c>
      <c r="B3645" s="16">
        <v>43689</v>
      </c>
      <c r="C3645" s="16">
        <v>43689</v>
      </c>
      <c r="D3645" s="15">
        <v>2019</v>
      </c>
      <c r="E3645" s="15" t="s">
        <v>41</v>
      </c>
      <c r="F3645" s="15" t="s">
        <v>360</v>
      </c>
      <c r="G3645" s="15"/>
      <c r="H3645" s="15"/>
      <c r="I3645" s="15"/>
      <c r="J3645" s="18">
        <v>6</v>
      </c>
      <c r="L3645" s="15" t="s">
        <v>252</v>
      </c>
      <c r="M3645" s="15" t="s">
        <v>14</v>
      </c>
      <c r="N3645" s="15" t="s">
        <v>7452</v>
      </c>
      <c r="O3645" s="15"/>
      <c r="Q3645" s="10">
        <v>6</v>
      </c>
      <c r="S3645" s="15"/>
      <c r="T3645">
        <v>113.09733552923255</v>
      </c>
      <c r="U3645" s="15" t="s">
        <v>4951</v>
      </c>
      <c r="V3645" s="15" t="s">
        <v>4952</v>
      </c>
    </row>
    <row r="3646" spans="1:22" ht="14.4" x14ac:dyDescent="0.3">
      <c r="A3646" s="15" t="s">
        <v>1199</v>
      </c>
      <c r="B3646" s="16">
        <v>43689</v>
      </c>
      <c r="C3646" s="16">
        <v>43689</v>
      </c>
      <c r="D3646" s="15">
        <v>2019</v>
      </c>
      <c r="E3646" s="15" t="s">
        <v>41</v>
      </c>
      <c r="F3646" s="15" t="s">
        <v>474</v>
      </c>
      <c r="G3646" s="15"/>
      <c r="H3646" s="15"/>
      <c r="I3646" s="15"/>
      <c r="J3646" s="18">
        <v>3</v>
      </c>
      <c r="L3646" s="15" t="s">
        <v>252</v>
      </c>
      <c r="M3646" s="15" t="s">
        <v>14</v>
      </c>
      <c r="N3646" s="15" t="s">
        <v>7452</v>
      </c>
      <c r="O3646" s="15"/>
      <c r="Q3646" s="10">
        <v>3</v>
      </c>
      <c r="S3646" s="15"/>
      <c r="T3646">
        <v>28.274333882308138</v>
      </c>
      <c r="U3646" s="15" t="s">
        <v>4955</v>
      </c>
      <c r="V3646" s="15" t="s">
        <v>4956</v>
      </c>
    </row>
    <row r="3647" spans="1:22" ht="14.4" x14ac:dyDescent="0.3">
      <c r="A3647" s="15" t="s">
        <v>21</v>
      </c>
      <c r="B3647" s="16">
        <v>43689</v>
      </c>
      <c r="C3647" s="16">
        <v>43689</v>
      </c>
      <c r="D3647" s="15">
        <v>2019</v>
      </c>
      <c r="E3647" s="15" t="s">
        <v>41</v>
      </c>
      <c r="F3647" s="15" t="s">
        <v>257</v>
      </c>
      <c r="G3647" s="15"/>
      <c r="H3647" s="15"/>
      <c r="I3647" s="15"/>
      <c r="J3647" s="18">
        <v>4</v>
      </c>
      <c r="L3647" s="15" t="s">
        <v>330</v>
      </c>
      <c r="M3647" s="15" t="s">
        <v>14</v>
      </c>
      <c r="N3647" s="15" t="s">
        <v>7451</v>
      </c>
      <c r="O3647" s="15"/>
      <c r="Q3647" s="10">
        <v>4</v>
      </c>
      <c r="S3647" s="15"/>
      <c r="T3647">
        <v>50.26548245743669</v>
      </c>
      <c r="U3647" s="15" t="s">
        <v>4973</v>
      </c>
      <c r="V3647" s="15" t="s">
        <v>4974</v>
      </c>
    </row>
    <row r="3648" spans="1:22" ht="14.4" x14ac:dyDescent="0.3">
      <c r="A3648" s="15" t="s">
        <v>21</v>
      </c>
      <c r="B3648" s="16">
        <v>43689</v>
      </c>
      <c r="C3648" s="16">
        <v>43689</v>
      </c>
      <c r="D3648" s="15">
        <v>2019</v>
      </c>
      <c r="E3648" s="15" t="s">
        <v>41</v>
      </c>
      <c r="F3648" s="15" t="s">
        <v>262</v>
      </c>
      <c r="G3648" s="15"/>
      <c r="H3648" s="15"/>
      <c r="I3648" s="15"/>
      <c r="J3648" s="18">
        <v>3</v>
      </c>
      <c r="L3648" s="15" t="s">
        <v>252</v>
      </c>
      <c r="M3648" s="15" t="s">
        <v>14</v>
      </c>
      <c r="N3648" s="15" t="s">
        <v>7451</v>
      </c>
      <c r="O3648" s="15"/>
      <c r="Q3648" s="10">
        <v>3</v>
      </c>
      <c r="S3648" s="15"/>
      <c r="T3648">
        <v>28.274333882308138</v>
      </c>
      <c r="U3648" s="15" t="s">
        <v>4975</v>
      </c>
      <c r="V3648" s="15" t="s">
        <v>4976</v>
      </c>
    </row>
    <row r="3649" spans="1:22" ht="14.4" x14ac:dyDescent="0.3">
      <c r="A3649" s="15" t="s">
        <v>21</v>
      </c>
      <c r="B3649" s="16">
        <v>43689</v>
      </c>
      <c r="C3649" s="16">
        <v>43689</v>
      </c>
      <c r="D3649" s="15">
        <v>2019</v>
      </c>
      <c r="E3649" s="15" t="s">
        <v>41</v>
      </c>
      <c r="F3649" s="15" t="s">
        <v>367</v>
      </c>
      <c r="G3649" s="15"/>
      <c r="H3649" s="15"/>
      <c r="I3649" s="15"/>
      <c r="J3649" s="18">
        <v>6</v>
      </c>
      <c r="L3649" s="15" t="s">
        <v>252</v>
      </c>
      <c r="M3649" s="15" t="s">
        <v>14</v>
      </c>
      <c r="N3649" s="15" t="s">
        <v>7452</v>
      </c>
      <c r="O3649" s="15"/>
      <c r="Q3649" s="10">
        <v>6</v>
      </c>
      <c r="S3649" s="15"/>
      <c r="T3649">
        <v>113.09733552923255</v>
      </c>
      <c r="U3649" s="15" t="s">
        <v>4983</v>
      </c>
      <c r="V3649" s="15" t="s">
        <v>4984</v>
      </c>
    </row>
    <row r="3650" spans="1:22" ht="14.4" x14ac:dyDescent="0.3">
      <c r="A3650" s="15" t="s">
        <v>21</v>
      </c>
      <c r="B3650" s="16">
        <v>43689</v>
      </c>
      <c r="C3650" s="16">
        <v>43689</v>
      </c>
      <c r="D3650" s="15">
        <v>2019</v>
      </c>
      <c r="E3650" s="15" t="s">
        <v>41</v>
      </c>
      <c r="F3650" s="15" t="s">
        <v>474</v>
      </c>
      <c r="G3650" s="15"/>
      <c r="H3650" s="15"/>
      <c r="I3650" s="15"/>
      <c r="J3650" s="18">
        <v>6</v>
      </c>
      <c r="L3650" s="15" t="s">
        <v>252</v>
      </c>
      <c r="M3650" s="15" t="s">
        <v>14</v>
      </c>
      <c r="N3650" s="15" t="s">
        <v>7452</v>
      </c>
      <c r="O3650" s="15"/>
      <c r="Q3650" s="10">
        <v>6</v>
      </c>
      <c r="S3650" s="15"/>
      <c r="T3650">
        <v>113.09733552923255</v>
      </c>
      <c r="U3650" s="15" t="s">
        <v>4985</v>
      </c>
      <c r="V3650" s="15" t="s">
        <v>4986</v>
      </c>
    </row>
    <row r="3651" spans="1:22" ht="14.4" x14ac:dyDescent="0.3">
      <c r="A3651" s="15" t="s">
        <v>21</v>
      </c>
      <c r="B3651" s="16">
        <v>43689</v>
      </c>
      <c r="C3651" s="16">
        <v>43689</v>
      </c>
      <c r="D3651" s="15">
        <v>2019</v>
      </c>
      <c r="E3651" s="15" t="s">
        <v>41</v>
      </c>
      <c r="F3651" s="15" t="s">
        <v>262</v>
      </c>
      <c r="G3651" s="15"/>
      <c r="H3651" s="15"/>
      <c r="I3651" s="15"/>
      <c r="J3651" s="18">
        <v>0.01</v>
      </c>
      <c r="L3651" s="15" t="s">
        <v>330</v>
      </c>
      <c r="M3651" s="15" t="s">
        <v>14</v>
      </c>
      <c r="N3651" s="15" t="s">
        <v>7451</v>
      </c>
      <c r="O3651" s="15"/>
      <c r="Q3651">
        <v>0.5</v>
      </c>
      <c r="S3651" s="15"/>
      <c r="T3651">
        <v>0.78539816339744828</v>
      </c>
      <c r="U3651" s="15" t="s">
        <v>4987</v>
      </c>
      <c r="V3651" s="15" t="s">
        <v>4988</v>
      </c>
    </row>
    <row r="3652" spans="1:22" ht="14.4" x14ac:dyDescent="0.3">
      <c r="A3652" s="15" t="s">
        <v>21</v>
      </c>
      <c r="B3652" s="16">
        <v>43689</v>
      </c>
      <c r="C3652" s="16">
        <v>43689</v>
      </c>
      <c r="D3652" s="15">
        <v>2019</v>
      </c>
      <c r="E3652" s="15" t="s">
        <v>41</v>
      </c>
      <c r="F3652" s="15" t="s">
        <v>262</v>
      </c>
      <c r="G3652" s="15"/>
      <c r="H3652" s="15"/>
      <c r="I3652" s="15"/>
      <c r="J3652" s="18">
        <v>0.01</v>
      </c>
      <c r="L3652" s="15" t="s">
        <v>330</v>
      </c>
      <c r="M3652" s="15" t="s">
        <v>14</v>
      </c>
      <c r="N3652" s="15" t="s">
        <v>7451</v>
      </c>
      <c r="O3652" s="15"/>
      <c r="Q3652">
        <v>0.5</v>
      </c>
      <c r="S3652" s="15"/>
      <c r="T3652">
        <v>0.78539816339744828</v>
      </c>
      <c r="U3652" s="15" t="s">
        <v>4989</v>
      </c>
      <c r="V3652" s="15" t="s">
        <v>4990</v>
      </c>
    </row>
    <row r="3653" spans="1:22" ht="14.4" x14ac:dyDescent="0.3">
      <c r="A3653" s="15" t="s">
        <v>21</v>
      </c>
      <c r="B3653" s="16">
        <v>43689</v>
      </c>
      <c r="C3653" s="16">
        <v>43689</v>
      </c>
      <c r="D3653" s="15">
        <v>2019</v>
      </c>
      <c r="E3653" s="15" t="s">
        <v>41</v>
      </c>
      <c r="F3653" s="15" t="s">
        <v>289</v>
      </c>
      <c r="G3653" s="15"/>
      <c r="H3653" s="15"/>
      <c r="I3653" s="15"/>
      <c r="J3653" s="18">
        <v>2</v>
      </c>
      <c r="L3653" s="15" t="s">
        <v>252</v>
      </c>
      <c r="M3653" s="15" t="s">
        <v>14</v>
      </c>
      <c r="N3653" s="15" t="s">
        <v>7452</v>
      </c>
      <c r="O3653" s="15"/>
      <c r="Q3653" s="10">
        <v>2</v>
      </c>
      <c r="S3653" s="15"/>
      <c r="T3653">
        <v>12.566370614359172</v>
      </c>
      <c r="U3653" s="15" t="s">
        <v>5009</v>
      </c>
      <c r="V3653" s="15" t="s">
        <v>5010</v>
      </c>
    </row>
    <row r="3654" spans="1:22" ht="14.4" x14ac:dyDescent="0.3">
      <c r="A3654" s="15" t="s">
        <v>21</v>
      </c>
      <c r="B3654" s="16">
        <v>43690</v>
      </c>
      <c r="C3654" s="16">
        <v>43690</v>
      </c>
      <c r="D3654" s="15">
        <v>2019</v>
      </c>
      <c r="E3654" s="15" t="s">
        <v>390</v>
      </c>
      <c r="F3654" s="15" t="s">
        <v>1702</v>
      </c>
      <c r="G3654" s="15"/>
      <c r="H3654" s="15"/>
      <c r="I3654" s="15"/>
      <c r="J3654" s="18">
        <v>2</v>
      </c>
      <c r="L3654" s="15" t="s">
        <v>240</v>
      </c>
      <c r="M3654" s="15" t="s">
        <v>14</v>
      </c>
      <c r="N3654" s="15" t="s">
        <v>7452</v>
      </c>
      <c r="O3654" s="15"/>
      <c r="Q3654" s="10">
        <v>2</v>
      </c>
      <c r="S3654" s="15"/>
      <c r="T3654">
        <v>12.566370614359172</v>
      </c>
      <c r="U3654" s="15" t="s">
        <v>5065</v>
      </c>
      <c r="V3654" s="15" t="s">
        <v>5066</v>
      </c>
    </row>
    <row r="3655" spans="1:22" ht="14.4" x14ac:dyDescent="0.3">
      <c r="A3655" s="15" t="s">
        <v>21</v>
      </c>
      <c r="B3655" s="16">
        <v>43690</v>
      </c>
      <c r="C3655" s="16">
        <v>43690</v>
      </c>
      <c r="D3655" s="15">
        <v>2019</v>
      </c>
      <c r="E3655" s="15" t="s">
        <v>390</v>
      </c>
      <c r="F3655" s="15" t="s">
        <v>2440</v>
      </c>
      <c r="G3655" s="15"/>
      <c r="H3655" s="15"/>
      <c r="I3655" s="15"/>
      <c r="J3655" s="18">
        <v>3</v>
      </c>
      <c r="L3655" s="15" t="s">
        <v>240</v>
      </c>
      <c r="M3655" s="15" t="s">
        <v>14</v>
      </c>
      <c r="N3655" s="15" t="s">
        <v>7451</v>
      </c>
      <c r="O3655" s="15"/>
      <c r="Q3655" s="10">
        <v>3</v>
      </c>
      <c r="S3655" s="15"/>
      <c r="T3655">
        <v>28.274333882308138</v>
      </c>
      <c r="U3655" s="15" t="s">
        <v>5071</v>
      </c>
      <c r="V3655" s="15" t="s">
        <v>5072</v>
      </c>
    </row>
    <row r="3656" spans="1:22" ht="14.4" x14ac:dyDescent="0.3">
      <c r="A3656" s="15" t="s">
        <v>21</v>
      </c>
      <c r="B3656" s="16">
        <v>43690</v>
      </c>
      <c r="C3656" s="16">
        <v>43690</v>
      </c>
      <c r="D3656" s="15">
        <v>2019</v>
      </c>
      <c r="E3656" s="15" t="s">
        <v>390</v>
      </c>
      <c r="F3656" s="15" t="s">
        <v>262</v>
      </c>
      <c r="G3656" s="15"/>
      <c r="H3656" s="15"/>
      <c r="I3656" s="15"/>
      <c r="J3656" s="18">
        <v>5</v>
      </c>
      <c r="L3656" s="15" t="s">
        <v>245</v>
      </c>
      <c r="M3656" s="15" t="s">
        <v>14</v>
      </c>
      <c r="N3656" s="15" t="s">
        <v>7453</v>
      </c>
      <c r="O3656" s="15"/>
      <c r="Q3656" s="10">
        <v>5</v>
      </c>
      <c r="S3656" s="15"/>
      <c r="T3656">
        <v>78.539816339744831</v>
      </c>
      <c r="U3656" s="15" t="s">
        <v>5075</v>
      </c>
      <c r="V3656" s="15" t="s">
        <v>5076</v>
      </c>
    </row>
    <row r="3657" spans="1:22" ht="14.4" x14ac:dyDescent="0.3">
      <c r="A3657" s="15" t="s">
        <v>21</v>
      </c>
      <c r="B3657" s="16">
        <v>43690</v>
      </c>
      <c r="C3657" s="16">
        <v>43690</v>
      </c>
      <c r="D3657" s="15">
        <v>2019</v>
      </c>
      <c r="E3657" s="15" t="s">
        <v>390</v>
      </c>
      <c r="F3657" s="15" t="s">
        <v>266</v>
      </c>
      <c r="G3657" s="15"/>
      <c r="H3657" s="15"/>
      <c r="I3657" s="15"/>
      <c r="J3657" s="18">
        <v>1</v>
      </c>
      <c r="L3657" s="15" t="s">
        <v>252</v>
      </c>
      <c r="M3657" s="15" t="s">
        <v>14</v>
      </c>
      <c r="N3657" s="15" t="s">
        <v>7452</v>
      </c>
      <c r="O3657" s="15"/>
      <c r="Q3657" s="10">
        <v>1</v>
      </c>
      <c r="S3657" s="15"/>
      <c r="T3657">
        <v>3.1415926535897931</v>
      </c>
      <c r="U3657" s="15" t="s">
        <v>5083</v>
      </c>
      <c r="V3657" s="15" t="s">
        <v>5084</v>
      </c>
    </row>
    <row r="3658" spans="1:22" ht="14.4" x14ac:dyDescent="0.3">
      <c r="A3658" s="15" t="s">
        <v>21</v>
      </c>
      <c r="B3658" s="16">
        <v>43690</v>
      </c>
      <c r="C3658" s="16">
        <v>43690</v>
      </c>
      <c r="D3658" s="15">
        <v>2019</v>
      </c>
      <c r="E3658" s="15" t="s">
        <v>390</v>
      </c>
      <c r="F3658" s="15" t="s">
        <v>266</v>
      </c>
      <c r="G3658" s="15"/>
      <c r="H3658" s="15"/>
      <c r="I3658" s="15"/>
      <c r="J3658" s="18">
        <v>1</v>
      </c>
      <c r="L3658" s="15" t="s">
        <v>330</v>
      </c>
      <c r="M3658" s="15" t="s">
        <v>14</v>
      </c>
      <c r="N3658" s="15" t="s">
        <v>7451</v>
      </c>
      <c r="O3658" s="15"/>
      <c r="Q3658" s="10">
        <v>1</v>
      </c>
      <c r="S3658" s="15"/>
      <c r="T3658">
        <v>3.1415926535897931</v>
      </c>
      <c r="U3658" s="15" t="s">
        <v>5095</v>
      </c>
      <c r="V3658" s="15" t="s">
        <v>5096</v>
      </c>
    </row>
    <row r="3659" spans="1:22" ht="14.4" x14ac:dyDescent="0.3">
      <c r="A3659" s="15" t="s">
        <v>21</v>
      </c>
      <c r="B3659" s="16">
        <v>43690</v>
      </c>
      <c r="C3659" s="16">
        <v>43690</v>
      </c>
      <c r="D3659" s="15">
        <v>2019</v>
      </c>
      <c r="E3659" s="15" t="s">
        <v>390</v>
      </c>
      <c r="F3659" s="15" t="s">
        <v>262</v>
      </c>
      <c r="G3659" s="15"/>
      <c r="H3659" s="15"/>
      <c r="I3659" s="15"/>
      <c r="J3659" s="18">
        <v>15</v>
      </c>
      <c r="L3659" s="15" t="s">
        <v>252</v>
      </c>
      <c r="M3659" s="15" t="s">
        <v>14</v>
      </c>
      <c r="N3659" s="15" t="s">
        <v>7453</v>
      </c>
      <c r="O3659" s="15"/>
      <c r="Q3659" s="10">
        <v>15</v>
      </c>
      <c r="S3659" s="15"/>
      <c r="T3659">
        <v>706.85834705770344</v>
      </c>
      <c r="U3659" s="15" t="s">
        <v>5101</v>
      </c>
      <c r="V3659" s="15" t="s">
        <v>5102</v>
      </c>
    </row>
    <row r="3660" spans="1:22" ht="14.4" x14ac:dyDescent="0.3">
      <c r="A3660" s="15" t="s">
        <v>21</v>
      </c>
      <c r="B3660" s="16">
        <v>43690</v>
      </c>
      <c r="C3660" s="16">
        <v>43690</v>
      </c>
      <c r="D3660" s="15">
        <v>2019</v>
      </c>
      <c r="E3660" s="15" t="s">
        <v>390</v>
      </c>
      <c r="F3660" s="15" t="s">
        <v>474</v>
      </c>
      <c r="G3660" s="15"/>
      <c r="H3660" s="15"/>
      <c r="I3660" s="15"/>
      <c r="J3660" s="18">
        <v>3</v>
      </c>
      <c r="L3660" s="15" t="s">
        <v>245</v>
      </c>
      <c r="M3660" s="15" t="s">
        <v>14</v>
      </c>
      <c r="N3660" s="15" t="s">
        <v>7452</v>
      </c>
      <c r="O3660" s="15"/>
      <c r="Q3660" s="10">
        <v>3</v>
      </c>
      <c r="S3660" s="15"/>
      <c r="T3660">
        <v>28.274333882308138</v>
      </c>
      <c r="U3660" s="15" t="s">
        <v>5129</v>
      </c>
      <c r="V3660" s="15" t="s">
        <v>5130</v>
      </c>
    </row>
    <row r="3661" spans="1:22" ht="14.4" x14ac:dyDescent="0.3">
      <c r="A3661" s="15" t="s">
        <v>21</v>
      </c>
      <c r="B3661" s="16">
        <v>43690</v>
      </c>
      <c r="C3661" s="16">
        <v>43690</v>
      </c>
      <c r="D3661" s="15">
        <v>2019</v>
      </c>
      <c r="E3661" s="15" t="s">
        <v>390</v>
      </c>
      <c r="F3661" s="15" t="s">
        <v>289</v>
      </c>
      <c r="G3661" s="15"/>
      <c r="H3661" s="15"/>
      <c r="I3661" s="15"/>
      <c r="J3661" s="18">
        <v>4</v>
      </c>
      <c r="L3661" s="15" t="s">
        <v>252</v>
      </c>
      <c r="M3661" s="15" t="s">
        <v>14</v>
      </c>
      <c r="N3661" s="15" t="s">
        <v>7452</v>
      </c>
      <c r="O3661" s="15"/>
      <c r="Q3661" s="10">
        <v>4</v>
      </c>
      <c r="S3661" s="15"/>
      <c r="T3661">
        <v>50.26548245743669</v>
      </c>
      <c r="U3661" s="15" t="s">
        <v>5131</v>
      </c>
      <c r="V3661" s="15" t="s">
        <v>5132</v>
      </c>
    </row>
    <row r="3662" spans="1:22" ht="14.4" x14ac:dyDescent="0.3">
      <c r="A3662" s="15" t="s">
        <v>21</v>
      </c>
      <c r="B3662" s="16">
        <v>43690</v>
      </c>
      <c r="C3662" s="16">
        <v>43690</v>
      </c>
      <c r="D3662" s="15">
        <v>2019</v>
      </c>
      <c r="E3662" s="15" t="s">
        <v>390</v>
      </c>
      <c r="F3662" s="15" t="s">
        <v>257</v>
      </c>
      <c r="G3662" s="15"/>
      <c r="H3662" s="15"/>
      <c r="I3662" s="15"/>
      <c r="J3662" s="18">
        <v>5</v>
      </c>
      <c r="L3662" s="15" t="s">
        <v>245</v>
      </c>
      <c r="M3662" s="15" t="s">
        <v>14</v>
      </c>
      <c r="N3662" s="15" t="s">
        <v>7452</v>
      </c>
      <c r="O3662" s="15"/>
      <c r="Q3662" s="10">
        <v>5</v>
      </c>
      <c r="S3662" s="15"/>
      <c r="T3662">
        <v>78.539816339744831</v>
      </c>
      <c r="U3662" s="15" t="s">
        <v>5133</v>
      </c>
      <c r="V3662" s="15" t="s">
        <v>5134</v>
      </c>
    </row>
    <row r="3663" spans="1:22" ht="14.4" x14ac:dyDescent="0.3">
      <c r="A3663" s="15" t="s">
        <v>21</v>
      </c>
      <c r="B3663" s="16">
        <v>43690</v>
      </c>
      <c r="C3663" s="16">
        <v>43690</v>
      </c>
      <c r="D3663" s="15">
        <v>2019</v>
      </c>
      <c r="E3663" s="15" t="s">
        <v>390</v>
      </c>
      <c r="F3663" s="15" t="s">
        <v>257</v>
      </c>
      <c r="G3663" s="15"/>
      <c r="H3663" s="15"/>
      <c r="I3663" s="15"/>
      <c r="J3663" s="18">
        <v>1</v>
      </c>
      <c r="L3663" s="15" t="s">
        <v>240</v>
      </c>
      <c r="M3663" s="15" t="s">
        <v>14</v>
      </c>
      <c r="N3663" s="15" t="s">
        <v>7452</v>
      </c>
      <c r="O3663" s="15"/>
      <c r="Q3663" s="10">
        <v>1</v>
      </c>
      <c r="S3663" s="15"/>
      <c r="T3663">
        <v>3.1415926535897931</v>
      </c>
      <c r="U3663" s="15" t="s">
        <v>5135</v>
      </c>
      <c r="V3663" s="15" t="s">
        <v>5136</v>
      </c>
    </row>
    <row r="3664" spans="1:22" ht="14.4" x14ac:dyDescent="0.3">
      <c r="A3664" s="15" t="s">
        <v>21</v>
      </c>
      <c r="B3664" s="16">
        <v>43690</v>
      </c>
      <c r="C3664" s="16">
        <v>43690</v>
      </c>
      <c r="D3664" s="15">
        <v>2019</v>
      </c>
      <c r="E3664" s="15" t="s">
        <v>390</v>
      </c>
      <c r="F3664" s="15" t="s">
        <v>474</v>
      </c>
      <c r="G3664" s="15"/>
      <c r="H3664" s="15"/>
      <c r="I3664" s="15"/>
      <c r="J3664" s="18">
        <v>1</v>
      </c>
      <c r="L3664" s="15" t="s">
        <v>252</v>
      </c>
      <c r="M3664" s="15" t="s">
        <v>14</v>
      </c>
      <c r="N3664" s="15" t="s">
        <v>7451</v>
      </c>
      <c r="O3664" s="15"/>
      <c r="Q3664" s="10">
        <v>1</v>
      </c>
      <c r="S3664" s="15"/>
      <c r="T3664">
        <v>3.1415926535897931</v>
      </c>
      <c r="U3664" s="15" t="s">
        <v>5147</v>
      </c>
      <c r="V3664" s="15" t="s">
        <v>5148</v>
      </c>
    </row>
    <row r="3665" spans="1:22" ht="14.4" x14ac:dyDescent="0.3">
      <c r="A3665" s="15" t="s">
        <v>17</v>
      </c>
      <c r="B3665" s="16">
        <v>43700</v>
      </c>
      <c r="C3665" s="16">
        <v>43700</v>
      </c>
      <c r="D3665" s="15">
        <v>2019</v>
      </c>
      <c r="E3665" s="15" t="s">
        <v>390</v>
      </c>
      <c r="F3665" s="15" t="s">
        <v>238</v>
      </c>
      <c r="G3665" s="15"/>
      <c r="H3665" s="15"/>
      <c r="I3665" s="15"/>
      <c r="J3665" s="18">
        <v>1</v>
      </c>
      <c r="L3665" s="15" t="s">
        <v>240</v>
      </c>
      <c r="M3665" s="15" t="s">
        <v>14</v>
      </c>
      <c r="N3665" s="15" t="s">
        <v>7451</v>
      </c>
      <c r="O3665" s="15"/>
      <c r="Q3665" s="10">
        <v>1</v>
      </c>
      <c r="S3665" s="15"/>
      <c r="T3665">
        <v>3.1415926535897931</v>
      </c>
      <c r="U3665" s="15" t="s">
        <v>5195</v>
      </c>
      <c r="V3665" s="15" t="s">
        <v>5196</v>
      </c>
    </row>
    <row r="3666" spans="1:22" ht="14.4" x14ac:dyDescent="0.3">
      <c r="A3666" s="15" t="s">
        <v>17</v>
      </c>
      <c r="B3666" s="16">
        <v>43700</v>
      </c>
      <c r="C3666" s="16">
        <v>43700</v>
      </c>
      <c r="D3666" s="15">
        <v>2019</v>
      </c>
      <c r="E3666" s="15" t="s">
        <v>390</v>
      </c>
      <c r="F3666" s="15" t="s">
        <v>301</v>
      </c>
      <c r="G3666" s="15"/>
      <c r="H3666" s="15"/>
      <c r="I3666" s="15"/>
      <c r="J3666" s="18">
        <v>0.5</v>
      </c>
      <c r="L3666" s="15" t="s">
        <v>240</v>
      </c>
      <c r="M3666" s="15" t="s">
        <v>14</v>
      </c>
      <c r="N3666" s="15" t="s">
        <v>7451</v>
      </c>
      <c r="O3666" s="15"/>
      <c r="Q3666" s="10">
        <v>0.5</v>
      </c>
      <c r="S3666" s="15"/>
      <c r="T3666">
        <v>0.78539816339744828</v>
      </c>
      <c r="U3666" s="15" t="s">
        <v>5231</v>
      </c>
      <c r="V3666" s="15" t="s">
        <v>5232</v>
      </c>
    </row>
    <row r="3667" spans="1:22" ht="14.4" x14ac:dyDescent="0.3">
      <c r="A3667" s="15" t="s">
        <v>26</v>
      </c>
      <c r="B3667" s="16">
        <v>42528</v>
      </c>
      <c r="C3667" s="16">
        <v>42528</v>
      </c>
      <c r="D3667" s="15">
        <v>2016</v>
      </c>
      <c r="E3667" s="15" t="s">
        <v>27</v>
      </c>
      <c r="F3667" s="15" t="s">
        <v>335</v>
      </c>
      <c r="G3667" s="15"/>
      <c r="H3667" s="15"/>
      <c r="I3667" s="15"/>
      <c r="J3667" s="18">
        <v>2</v>
      </c>
      <c r="L3667" s="15" t="s">
        <v>330</v>
      </c>
      <c r="M3667" s="15" t="s">
        <v>14</v>
      </c>
      <c r="N3667" s="15" t="s">
        <v>7451</v>
      </c>
      <c r="O3667" s="15"/>
      <c r="Q3667" s="10">
        <v>2</v>
      </c>
      <c r="S3667" s="15"/>
      <c r="T3667">
        <v>12.566370614359172</v>
      </c>
      <c r="U3667" s="15" t="s">
        <v>5253</v>
      </c>
      <c r="V3667" s="15" t="s">
        <v>5254</v>
      </c>
    </row>
    <row r="3668" spans="1:22" ht="14.4" x14ac:dyDescent="0.3">
      <c r="A3668" s="15" t="s">
        <v>24</v>
      </c>
      <c r="B3668" s="16">
        <v>43678</v>
      </c>
      <c r="C3668" s="16">
        <v>43678</v>
      </c>
      <c r="D3668" s="15">
        <v>2019</v>
      </c>
      <c r="E3668" s="15" t="s">
        <v>379</v>
      </c>
      <c r="F3668" s="15" t="s">
        <v>2440</v>
      </c>
      <c r="G3668" s="15" t="s">
        <v>427</v>
      </c>
      <c r="H3668" s="15" t="s">
        <v>43</v>
      </c>
      <c r="I3668" s="15"/>
      <c r="J3668" s="18">
        <v>2</v>
      </c>
      <c r="L3668" s="15" t="s">
        <v>330</v>
      </c>
      <c r="M3668" s="15" t="s">
        <v>14</v>
      </c>
      <c r="N3668" s="15" t="s">
        <v>7451</v>
      </c>
      <c r="O3668" s="15"/>
      <c r="Q3668" s="10">
        <v>2</v>
      </c>
      <c r="S3668" s="15"/>
      <c r="T3668">
        <v>12.566370614359172</v>
      </c>
      <c r="U3668" s="15" t="s">
        <v>5387</v>
      </c>
      <c r="V3668" s="15" t="s">
        <v>5388</v>
      </c>
    </row>
    <row r="3669" spans="1:22" ht="14.4" x14ac:dyDescent="0.3">
      <c r="A3669" s="15" t="s">
        <v>11</v>
      </c>
      <c r="B3669" s="16">
        <v>43678</v>
      </c>
      <c r="C3669" s="16">
        <v>43678</v>
      </c>
      <c r="D3669" s="15">
        <v>2019</v>
      </c>
      <c r="E3669" s="15" t="s">
        <v>379</v>
      </c>
      <c r="F3669" s="15" t="s">
        <v>360</v>
      </c>
      <c r="G3669" s="15" t="s">
        <v>427</v>
      </c>
      <c r="H3669" s="15" t="s">
        <v>1252</v>
      </c>
      <c r="I3669" s="15" t="s">
        <v>5389</v>
      </c>
      <c r="J3669" s="18">
        <v>2</v>
      </c>
      <c r="L3669" s="15" t="s">
        <v>330</v>
      </c>
      <c r="M3669" s="15" t="s">
        <v>14</v>
      </c>
      <c r="N3669" s="15" t="s">
        <v>7451</v>
      </c>
      <c r="O3669" s="15"/>
      <c r="Q3669" s="10">
        <v>2</v>
      </c>
      <c r="S3669" s="15"/>
      <c r="T3669">
        <v>12.566370614359172</v>
      </c>
      <c r="U3669" s="15" t="s">
        <v>5390</v>
      </c>
      <c r="V3669" s="15" t="s">
        <v>5391</v>
      </c>
    </row>
    <row r="3670" spans="1:22" ht="14.4" x14ac:dyDescent="0.3">
      <c r="A3670" s="15" t="s">
        <v>84</v>
      </c>
      <c r="B3670" s="16">
        <v>43684</v>
      </c>
      <c r="C3670" s="16">
        <v>43684</v>
      </c>
      <c r="D3670" s="15">
        <v>2019</v>
      </c>
      <c r="E3670" s="15" t="s">
        <v>390</v>
      </c>
      <c r="F3670" s="15" t="s">
        <v>329</v>
      </c>
      <c r="G3670" s="15"/>
      <c r="H3670" s="15"/>
      <c r="I3670" s="15"/>
      <c r="J3670" s="18">
        <v>0.5</v>
      </c>
      <c r="L3670" s="15" t="s">
        <v>330</v>
      </c>
      <c r="M3670" s="15" t="s">
        <v>14</v>
      </c>
      <c r="N3670" s="15" t="s">
        <v>7451</v>
      </c>
      <c r="O3670" s="15"/>
      <c r="Q3670" s="10">
        <v>0.5</v>
      </c>
      <c r="S3670" s="15"/>
      <c r="T3670">
        <v>0.78539816339744828</v>
      </c>
      <c r="U3670" s="15" t="s">
        <v>5442</v>
      </c>
      <c r="V3670" s="15" t="s">
        <v>5443</v>
      </c>
    </row>
    <row r="3671" spans="1:22" ht="14.4" x14ac:dyDescent="0.3">
      <c r="A3671" s="15" t="s">
        <v>103</v>
      </c>
      <c r="B3671" s="16">
        <v>43685</v>
      </c>
      <c r="C3671" s="16">
        <v>43685</v>
      </c>
      <c r="D3671" s="15">
        <v>2019</v>
      </c>
      <c r="E3671" s="15" t="s">
        <v>390</v>
      </c>
      <c r="F3671" s="15" t="s">
        <v>266</v>
      </c>
      <c r="G3671" s="15"/>
      <c r="H3671" s="15"/>
      <c r="I3671" s="15"/>
      <c r="J3671" s="18">
        <v>1</v>
      </c>
      <c r="L3671" s="15" t="s">
        <v>240</v>
      </c>
      <c r="M3671" s="15" t="s">
        <v>14</v>
      </c>
      <c r="N3671" s="15" t="s">
        <v>7451</v>
      </c>
      <c r="O3671" s="15"/>
      <c r="Q3671" s="10">
        <v>1</v>
      </c>
      <c r="S3671" s="15"/>
      <c r="T3671">
        <v>3.1415926535897931</v>
      </c>
      <c r="U3671" s="15" t="s">
        <v>5492</v>
      </c>
      <c r="V3671" s="15" t="s">
        <v>5493</v>
      </c>
    </row>
    <row r="3672" spans="1:22" ht="14.4" x14ac:dyDescent="0.3">
      <c r="A3672" s="15" t="s">
        <v>103</v>
      </c>
      <c r="B3672" s="16">
        <v>43685</v>
      </c>
      <c r="C3672" s="16">
        <v>43685</v>
      </c>
      <c r="D3672" s="15">
        <v>2019</v>
      </c>
      <c r="E3672" s="15" t="s">
        <v>390</v>
      </c>
      <c r="F3672" s="15" t="s">
        <v>238</v>
      </c>
      <c r="G3672" s="15"/>
      <c r="H3672" s="15"/>
      <c r="I3672" s="15"/>
      <c r="J3672" s="18">
        <v>1</v>
      </c>
      <c r="L3672" s="15" t="s">
        <v>252</v>
      </c>
      <c r="M3672" s="15" t="s">
        <v>14</v>
      </c>
      <c r="N3672" s="15" t="s">
        <v>7452</v>
      </c>
      <c r="O3672" s="15"/>
      <c r="Q3672" s="10">
        <v>1</v>
      </c>
      <c r="S3672" s="15"/>
      <c r="T3672">
        <v>3.1415926535897931</v>
      </c>
      <c r="U3672" s="15" t="s">
        <v>5494</v>
      </c>
      <c r="V3672" s="15" t="s">
        <v>5495</v>
      </c>
    </row>
    <row r="3673" spans="1:22" ht="14.4" x14ac:dyDescent="0.3">
      <c r="A3673" s="15" t="s">
        <v>103</v>
      </c>
      <c r="B3673" s="16">
        <v>43685</v>
      </c>
      <c r="C3673" s="16">
        <v>43685</v>
      </c>
      <c r="D3673" s="15">
        <v>2019</v>
      </c>
      <c r="E3673" s="15" t="s">
        <v>390</v>
      </c>
      <c r="F3673" s="15" t="s">
        <v>2440</v>
      </c>
      <c r="G3673" s="15"/>
      <c r="H3673" s="15"/>
      <c r="I3673" s="15"/>
      <c r="J3673" s="18">
        <v>1.5</v>
      </c>
      <c r="L3673" s="15" t="s">
        <v>240</v>
      </c>
      <c r="M3673" s="15" t="s">
        <v>14</v>
      </c>
      <c r="N3673" s="15" t="s">
        <v>7451</v>
      </c>
      <c r="O3673" s="15"/>
      <c r="Q3673" s="10">
        <v>1.5</v>
      </c>
      <c r="S3673" s="15"/>
      <c r="T3673">
        <v>7.0685834705770345</v>
      </c>
      <c r="U3673" s="15" t="s">
        <v>5500</v>
      </c>
      <c r="V3673" s="15" t="s">
        <v>5501</v>
      </c>
    </row>
    <row r="3674" spans="1:22" ht="14.4" x14ac:dyDescent="0.3">
      <c r="A3674" s="15" t="s">
        <v>182</v>
      </c>
      <c r="B3674" s="16">
        <v>43685</v>
      </c>
      <c r="C3674" s="16">
        <v>43685</v>
      </c>
      <c r="D3674" s="15">
        <v>2019</v>
      </c>
      <c r="E3674" s="15" t="s">
        <v>390</v>
      </c>
      <c r="F3674" s="15" t="s">
        <v>244</v>
      </c>
      <c r="G3674" s="15"/>
      <c r="H3674" s="15"/>
      <c r="I3674" s="15"/>
      <c r="J3674" s="18">
        <v>2</v>
      </c>
      <c r="L3674" s="15" t="s">
        <v>240</v>
      </c>
      <c r="M3674" s="15" t="s">
        <v>14</v>
      </c>
      <c r="N3674" s="15" t="s">
        <v>7451</v>
      </c>
      <c r="O3674" s="15"/>
      <c r="Q3674" s="10">
        <v>2</v>
      </c>
      <c r="S3674" s="15"/>
      <c r="T3674">
        <v>12.566370614359172</v>
      </c>
      <c r="U3674" s="15" t="s">
        <v>5526</v>
      </c>
      <c r="V3674" s="15" t="s">
        <v>5527</v>
      </c>
    </row>
    <row r="3675" spans="1:22" ht="14.4" x14ac:dyDescent="0.3">
      <c r="A3675" s="15" t="s">
        <v>1349</v>
      </c>
      <c r="B3675" s="16">
        <v>43690</v>
      </c>
      <c r="C3675" s="16">
        <v>43690</v>
      </c>
      <c r="D3675" s="15">
        <v>2019</v>
      </c>
      <c r="E3675" s="15" t="s">
        <v>1240</v>
      </c>
      <c r="F3675" s="15" t="s">
        <v>360</v>
      </c>
      <c r="G3675" s="15" t="s">
        <v>901</v>
      </c>
      <c r="H3675" s="15" t="s">
        <v>43</v>
      </c>
      <c r="I3675" s="15"/>
      <c r="J3675" s="18">
        <v>1</v>
      </c>
      <c r="L3675" s="15" t="s">
        <v>252</v>
      </c>
      <c r="M3675" s="15" t="s">
        <v>14</v>
      </c>
      <c r="N3675" s="15" t="s">
        <v>7451</v>
      </c>
      <c r="O3675" s="15"/>
      <c r="Q3675" s="10">
        <v>1</v>
      </c>
      <c r="S3675" s="15"/>
      <c r="T3675">
        <v>3.1415926535897931</v>
      </c>
      <c r="U3675" s="15" t="s">
        <v>5550</v>
      </c>
      <c r="V3675" s="15" t="s">
        <v>5551</v>
      </c>
    </row>
    <row r="3676" spans="1:22" ht="14.4" x14ac:dyDescent="0.3">
      <c r="A3676" s="15" t="s">
        <v>1368</v>
      </c>
      <c r="B3676" s="16">
        <v>43691</v>
      </c>
      <c r="C3676" s="16">
        <v>43691</v>
      </c>
      <c r="D3676" s="15">
        <v>2019</v>
      </c>
      <c r="E3676" s="15" t="s">
        <v>390</v>
      </c>
      <c r="F3676" s="15" t="s">
        <v>238</v>
      </c>
      <c r="G3676" s="15"/>
      <c r="H3676" s="15"/>
      <c r="I3676" s="15"/>
      <c r="J3676" s="18">
        <v>5</v>
      </c>
      <c r="L3676" s="15" t="s">
        <v>240</v>
      </c>
      <c r="M3676" s="15" t="s">
        <v>14</v>
      </c>
      <c r="N3676" s="15" t="s">
        <v>7452</v>
      </c>
      <c r="O3676" s="15"/>
      <c r="Q3676" s="10">
        <v>5</v>
      </c>
      <c r="S3676" s="15"/>
      <c r="T3676">
        <v>78.539816339744831</v>
      </c>
      <c r="U3676" s="15" t="s">
        <v>5560</v>
      </c>
      <c r="V3676" s="15" t="s">
        <v>5561</v>
      </c>
    </row>
    <row r="3677" spans="1:22" ht="14.4" x14ac:dyDescent="0.3">
      <c r="A3677" s="15" t="s">
        <v>1368</v>
      </c>
      <c r="B3677" s="16">
        <v>43691</v>
      </c>
      <c r="C3677" s="16">
        <v>43691</v>
      </c>
      <c r="D3677" s="15">
        <v>2019</v>
      </c>
      <c r="E3677" s="15" t="s">
        <v>390</v>
      </c>
      <c r="F3677" s="15" t="s">
        <v>329</v>
      </c>
      <c r="G3677" s="15"/>
      <c r="H3677" s="15"/>
      <c r="I3677" s="15"/>
      <c r="J3677" s="18">
        <v>5</v>
      </c>
      <c r="L3677" s="15" t="s">
        <v>240</v>
      </c>
      <c r="M3677" s="15" t="s">
        <v>14</v>
      </c>
      <c r="N3677" s="15" t="s">
        <v>7452</v>
      </c>
      <c r="O3677" s="15"/>
      <c r="Q3677" s="10">
        <v>5</v>
      </c>
      <c r="S3677" s="15"/>
      <c r="T3677">
        <v>78.539816339744831</v>
      </c>
      <c r="U3677" s="15" t="s">
        <v>5566</v>
      </c>
      <c r="V3677" s="15" t="s">
        <v>5567</v>
      </c>
    </row>
    <row r="3678" spans="1:22" ht="14.4" x14ac:dyDescent="0.3">
      <c r="A3678" s="15" t="s">
        <v>1368</v>
      </c>
      <c r="B3678" s="16">
        <v>43691</v>
      </c>
      <c r="C3678" s="16">
        <v>43691</v>
      </c>
      <c r="D3678" s="15">
        <v>2019</v>
      </c>
      <c r="E3678" s="15" t="s">
        <v>390</v>
      </c>
      <c r="F3678" s="15" t="s">
        <v>329</v>
      </c>
      <c r="G3678" s="15"/>
      <c r="H3678" s="15"/>
      <c r="I3678" s="15"/>
      <c r="J3678" s="18">
        <v>5</v>
      </c>
      <c r="L3678" s="15" t="s">
        <v>240</v>
      </c>
      <c r="M3678" s="15" t="s">
        <v>14</v>
      </c>
      <c r="N3678" s="15" t="s">
        <v>7452</v>
      </c>
      <c r="O3678" s="15"/>
      <c r="Q3678" s="10">
        <v>5</v>
      </c>
      <c r="S3678" s="15"/>
      <c r="T3678">
        <v>78.539816339744831</v>
      </c>
      <c r="U3678" s="15" t="s">
        <v>5572</v>
      </c>
      <c r="V3678" s="15" t="s">
        <v>5573</v>
      </c>
    </row>
    <row r="3679" spans="1:22" ht="14.4" x14ac:dyDescent="0.3">
      <c r="A3679" s="15" t="s">
        <v>78</v>
      </c>
      <c r="B3679" s="16">
        <v>43691</v>
      </c>
      <c r="C3679" s="16">
        <v>43691</v>
      </c>
      <c r="D3679" s="15">
        <f t="shared" ref="D3679" si="125">YEAR(C3679)</f>
        <v>2019</v>
      </c>
      <c r="E3679" s="15" t="s">
        <v>390</v>
      </c>
      <c r="F3679" s="15" t="s">
        <v>2440</v>
      </c>
      <c r="G3679" s="15" t="s">
        <v>901</v>
      </c>
      <c r="H3679" s="15" t="s">
        <v>953</v>
      </c>
      <c r="I3679" s="15"/>
      <c r="J3679" s="18">
        <v>2</v>
      </c>
      <c r="L3679" s="15" t="s">
        <v>240</v>
      </c>
      <c r="M3679" s="15" t="s">
        <v>14</v>
      </c>
      <c r="N3679" s="15" t="s">
        <v>7451</v>
      </c>
      <c r="O3679" s="15"/>
      <c r="Q3679" s="10">
        <v>2</v>
      </c>
      <c r="S3679" s="15"/>
      <c r="T3679">
        <v>12.566370614359172</v>
      </c>
      <c r="U3679" s="15" t="s">
        <v>5628</v>
      </c>
      <c r="V3679" s="15" t="s">
        <v>5629</v>
      </c>
    </row>
    <row r="3680" spans="1:22" ht="14.4" x14ac:dyDescent="0.3">
      <c r="A3680" s="15" t="s">
        <v>64</v>
      </c>
      <c r="B3680" s="16">
        <v>43697</v>
      </c>
      <c r="C3680" s="16">
        <v>43697</v>
      </c>
      <c r="D3680" s="15">
        <v>2019</v>
      </c>
      <c r="E3680" s="15" t="s">
        <v>41</v>
      </c>
      <c r="F3680" s="15" t="s">
        <v>5669</v>
      </c>
      <c r="G3680" s="15"/>
      <c r="H3680" s="15"/>
      <c r="I3680" s="15"/>
      <c r="J3680" s="18">
        <v>4</v>
      </c>
      <c r="L3680" s="15" t="s">
        <v>252</v>
      </c>
      <c r="M3680" s="15" t="s">
        <v>14</v>
      </c>
      <c r="N3680" s="15" t="s">
        <v>7452</v>
      </c>
      <c r="O3680" s="15"/>
      <c r="Q3680" s="10">
        <v>4</v>
      </c>
      <c r="S3680" s="15"/>
      <c r="T3680">
        <v>50.26548245743669</v>
      </c>
      <c r="U3680" s="15" t="s">
        <v>5670</v>
      </c>
      <c r="V3680" s="15" t="s">
        <v>5671</v>
      </c>
    </row>
    <row r="3681" spans="1:22" ht="14.4" x14ac:dyDescent="0.3">
      <c r="A3681" s="15" t="s">
        <v>64</v>
      </c>
      <c r="B3681" s="16">
        <v>43697</v>
      </c>
      <c r="C3681" s="16">
        <v>43697</v>
      </c>
      <c r="D3681" s="15">
        <v>2019</v>
      </c>
      <c r="E3681" s="15" t="s">
        <v>41</v>
      </c>
      <c r="F3681" s="15" t="s">
        <v>266</v>
      </c>
      <c r="G3681" s="15"/>
      <c r="H3681" s="15"/>
      <c r="I3681" s="15"/>
      <c r="J3681" s="18">
        <v>1</v>
      </c>
      <c r="L3681" s="15" t="s">
        <v>252</v>
      </c>
      <c r="M3681" s="15" t="s">
        <v>14</v>
      </c>
      <c r="N3681" s="15" t="s">
        <v>7451</v>
      </c>
      <c r="O3681" s="15"/>
      <c r="Q3681" s="10">
        <v>1</v>
      </c>
      <c r="S3681" s="15"/>
      <c r="T3681">
        <v>3.1415926535897931</v>
      </c>
      <c r="U3681" s="15" t="s">
        <v>5692</v>
      </c>
      <c r="V3681" s="15" t="s">
        <v>5693</v>
      </c>
    </row>
    <row r="3682" spans="1:22" ht="14.4" x14ac:dyDescent="0.3">
      <c r="A3682" s="15" t="s">
        <v>17</v>
      </c>
      <c r="B3682" s="16">
        <v>43700</v>
      </c>
      <c r="C3682" s="16">
        <v>43700</v>
      </c>
      <c r="D3682" s="15">
        <v>2019</v>
      </c>
      <c r="E3682" s="15" t="s">
        <v>1178</v>
      </c>
      <c r="F3682" s="15" t="s">
        <v>238</v>
      </c>
      <c r="G3682" s="15"/>
      <c r="H3682" s="15"/>
      <c r="I3682" s="15"/>
      <c r="J3682" s="18">
        <v>1</v>
      </c>
      <c r="L3682" s="15" t="s">
        <v>330</v>
      </c>
      <c r="M3682" s="15" t="s">
        <v>14</v>
      </c>
      <c r="N3682" s="15" t="s">
        <v>7451</v>
      </c>
      <c r="O3682" s="15"/>
      <c r="Q3682" s="10">
        <v>1</v>
      </c>
      <c r="S3682" s="15"/>
      <c r="T3682">
        <v>3.1415926535897931</v>
      </c>
      <c r="U3682" s="15" t="s">
        <v>5698</v>
      </c>
      <c r="V3682" s="15" t="s">
        <v>5699</v>
      </c>
    </row>
    <row r="3683" spans="1:22" ht="14.4" x14ac:dyDescent="0.3">
      <c r="A3683" s="15" t="s">
        <v>17</v>
      </c>
      <c r="B3683" s="16">
        <v>43700</v>
      </c>
      <c r="C3683" s="16">
        <v>43700</v>
      </c>
      <c r="D3683" s="15">
        <v>2019</v>
      </c>
      <c r="E3683" s="15" t="s">
        <v>1178</v>
      </c>
      <c r="F3683" s="15" t="s">
        <v>2440</v>
      </c>
      <c r="G3683" s="15"/>
      <c r="H3683" s="15"/>
      <c r="I3683" s="15"/>
      <c r="J3683" s="18">
        <v>0.5</v>
      </c>
      <c r="L3683" s="15" t="s">
        <v>330</v>
      </c>
      <c r="M3683" s="15" t="s">
        <v>14</v>
      </c>
      <c r="N3683" s="15" t="s">
        <v>7451</v>
      </c>
      <c r="O3683" s="15"/>
      <c r="Q3683" s="10">
        <v>0.5</v>
      </c>
      <c r="S3683" s="15"/>
      <c r="T3683">
        <v>0.78539816339744828</v>
      </c>
      <c r="U3683" s="15" t="s">
        <v>5700</v>
      </c>
      <c r="V3683" s="15" t="s">
        <v>5701</v>
      </c>
    </row>
    <row r="3684" spans="1:22" ht="14.4" x14ac:dyDescent="0.3">
      <c r="A3684" s="15" t="s">
        <v>17</v>
      </c>
      <c r="B3684" s="16">
        <v>43700</v>
      </c>
      <c r="C3684" s="16">
        <v>43700</v>
      </c>
      <c r="D3684" s="15">
        <v>2019</v>
      </c>
      <c r="E3684" s="15" t="s">
        <v>1178</v>
      </c>
      <c r="F3684" s="15" t="s">
        <v>2440</v>
      </c>
      <c r="G3684" s="15"/>
      <c r="H3684" s="15"/>
      <c r="I3684" s="15"/>
      <c r="J3684" s="18">
        <v>0.5</v>
      </c>
      <c r="L3684" s="15" t="s">
        <v>330</v>
      </c>
      <c r="M3684" s="15" t="s">
        <v>14</v>
      </c>
      <c r="N3684" s="15" t="s">
        <v>7451</v>
      </c>
      <c r="O3684" s="15"/>
      <c r="Q3684" s="10">
        <v>0.5</v>
      </c>
      <c r="S3684" s="15"/>
      <c r="T3684">
        <v>0.78539816339744828</v>
      </c>
      <c r="U3684" s="15" t="s">
        <v>5702</v>
      </c>
      <c r="V3684" s="15" t="s">
        <v>5703</v>
      </c>
    </row>
    <row r="3685" spans="1:22" ht="14.4" x14ac:dyDescent="0.3">
      <c r="A3685" s="15" t="s">
        <v>17</v>
      </c>
      <c r="B3685" s="16">
        <v>43700</v>
      </c>
      <c r="C3685" s="16">
        <v>43700</v>
      </c>
      <c r="D3685" s="15">
        <v>2019</v>
      </c>
      <c r="E3685" s="15" t="s">
        <v>1178</v>
      </c>
      <c r="F3685" s="15" t="s">
        <v>2440</v>
      </c>
      <c r="G3685" s="15"/>
      <c r="H3685" s="15"/>
      <c r="I3685" s="15"/>
      <c r="J3685" s="18">
        <v>0.5</v>
      </c>
      <c r="L3685" s="15" t="s">
        <v>330</v>
      </c>
      <c r="M3685" s="15" t="s">
        <v>14</v>
      </c>
      <c r="N3685" s="15" t="s">
        <v>7451</v>
      </c>
      <c r="O3685" s="15"/>
      <c r="Q3685" s="10">
        <v>0.5</v>
      </c>
      <c r="S3685" s="15"/>
      <c r="T3685">
        <v>0.78539816339744828</v>
      </c>
      <c r="U3685" s="15" t="s">
        <v>5704</v>
      </c>
      <c r="V3685" s="15" t="s">
        <v>5705</v>
      </c>
    </row>
    <row r="3686" spans="1:22" ht="14.4" x14ac:dyDescent="0.3">
      <c r="A3686" s="15" t="s">
        <v>17</v>
      </c>
      <c r="B3686" s="16">
        <v>43700</v>
      </c>
      <c r="C3686" s="16">
        <v>43700</v>
      </c>
      <c r="D3686" s="15">
        <v>2019</v>
      </c>
      <c r="E3686" s="15" t="s">
        <v>1178</v>
      </c>
      <c r="F3686" s="15" t="s">
        <v>329</v>
      </c>
      <c r="G3686" s="15"/>
      <c r="H3686" s="15"/>
      <c r="I3686" s="15"/>
      <c r="J3686" s="18">
        <v>1</v>
      </c>
      <c r="L3686" s="15" t="s">
        <v>240</v>
      </c>
      <c r="M3686" s="15" t="s">
        <v>14</v>
      </c>
      <c r="N3686" s="15" t="s">
        <v>7451</v>
      </c>
      <c r="O3686" s="15"/>
      <c r="Q3686" s="10">
        <v>1</v>
      </c>
      <c r="S3686" s="15"/>
      <c r="T3686">
        <v>3.1415926535897931</v>
      </c>
      <c r="U3686" s="15" t="s">
        <v>5708</v>
      </c>
      <c r="V3686" s="15" t="s">
        <v>5709</v>
      </c>
    </row>
    <row r="3687" spans="1:22" ht="14.4" x14ac:dyDescent="0.3">
      <c r="A3687" s="15" t="s">
        <v>17</v>
      </c>
      <c r="B3687" s="16">
        <v>43700</v>
      </c>
      <c r="C3687" s="16">
        <v>43700</v>
      </c>
      <c r="D3687" s="15">
        <v>2019</v>
      </c>
      <c r="E3687" s="15" t="s">
        <v>1178</v>
      </c>
      <c r="F3687" s="15" t="s">
        <v>2440</v>
      </c>
      <c r="G3687" s="15"/>
      <c r="H3687" s="15"/>
      <c r="I3687" s="15"/>
      <c r="J3687" s="18">
        <v>0.01</v>
      </c>
      <c r="L3687" s="15" t="s">
        <v>330</v>
      </c>
      <c r="M3687" s="15" t="s">
        <v>14</v>
      </c>
      <c r="N3687" s="15" t="s">
        <v>7451</v>
      </c>
      <c r="O3687" s="15"/>
      <c r="Q3687">
        <v>0.5</v>
      </c>
      <c r="S3687" s="15"/>
      <c r="T3687">
        <v>0.78539816339744828</v>
      </c>
      <c r="U3687" s="15" t="s">
        <v>5726</v>
      </c>
      <c r="V3687" s="15" t="s">
        <v>5727</v>
      </c>
    </row>
    <row r="3688" spans="1:22" ht="14.4" x14ac:dyDescent="0.3">
      <c r="A3688" s="15" t="s">
        <v>970</v>
      </c>
      <c r="B3688" s="16">
        <v>43676</v>
      </c>
      <c r="C3688" s="16">
        <v>43676</v>
      </c>
      <c r="D3688" s="15">
        <v>2019</v>
      </c>
      <c r="E3688" s="15" t="s">
        <v>390</v>
      </c>
      <c r="F3688" s="15" t="s">
        <v>238</v>
      </c>
      <c r="G3688" s="15"/>
      <c r="H3688" s="15"/>
      <c r="I3688" s="15"/>
      <c r="J3688" s="18">
        <v>3</v>
      </c>
      <c r="L3688" s="15" t="s">
        <v>330</v>
      </c>
      <c r="M3688" s="15" t="s">
        <v>14</v>
      </c>
      <c r="N3688" s="15" t="s">
        <v>7451</v>
      </c>
      <c r="O3688" s="15"/>
      <c r="Q3688" s="10">
        <v>3</v>
      </c>
      <c r="S3688" s="15"/>
      <c r="T3688">
        <v>28.274333882308138</v>
      </c>
      <c r="U3688" s="15" t="s">
        <v>5738</v>
      </c>
      <c r="V3688" s="15" t="s">
        <v>5739</v>
      </c>
    </row>
    <row r="3689" spans="1:22" ht="14.4" x14ac:dyDescent="0.3">
      <c r="A3689" s="15" t="s">
        <v>18</v>
      </c>
      <c r="B3689" s="16">
        <v>43699</v>
      </c>
      <c r="C3689" s="16">
        <v>43699</v>
      </c>
      <c r="D3689" s="15">
        <v>2019</v>
      </c>
      <c r="E3689" s="15" t="s">
        <v>390</v>
      </c>
      <c r="F3689" s="15" t="s">
        <v>367</v>
      </c>
      <c r="G3689" s="15"/>
      <c r="H3689" s="15"/>
      <c r="I3689" s="15"/>
      <c r="J3689" s="18">
        <v>10</v>
      </c>
      <c r="L3689" s="15" t="s">
        <v>245</v>
      </c>
      <c r="M3689" s="15" t="s">
        <v>14</v>
      </c>
      <c r="N3689" s="15" t="s">
        <v>7453</v>
      </c>
      <c r="O3689" s="15"/>
      <c r="Q3689" s="10">
        <v>10</v>
      </c>
      <c r="S3689" s="15"/>
      <c r="T3689">
        <v>314.15926535897933</v>
      </c>
      <c r="U3689" s="15" t="s">
        <v>5758</v>
      </c>
      <c r="V3689" s="15" t="s">
        <v>5759</v>
      </c>
    </row>
    <row r="3690" spans="1:22" ht="14.4" x14ac:dyDescent="0.3">
      <c r="A3690" s="15" t="s">
        <v>18</v>
      </c>
      <c r="B3690" s="16">
        <v>43699</v>
      </c>
      <c r="C3690" s="16">
        <v>43699</v>
      </c>
      <c r="D3690" s="15">
        <v>2019</v>
      </c>
      <c r="E3690" s="15" t="s">
        <v>390</v>
      </c>
      <c r="F3690" s="15" t="s">
        <v>257</v>
      </c>
      <c r="G3690" s="15"/>
      <c r="H3690" s="15"/>
      <c r="I3690" s="15"/>
      <c r="J3690" s="18">
        <v>30</v>
      </c>
      <c r="L3690" s="15" t="s">
        <v>245</v>
      </c>
      <c r="M3690" s="15" t="s">
        <v>14</v>
      </c>
      <c r="N3690" s="15" t="s">
        <v>7453</v>
      </c>
      <c r="O3690" s="15"/>
      <c r="Q3690" s="10">
        <v>30</v>
      </c>
      <c r="S3690" s="15"/>
      <c r="T3690">
        <v>2827.4333882308138</v>
      </c>
      <c r="U3690" s="15" t="s">
        <v>5768</v>
      </c>
      <c r="V3690" s="15" t="s">
        <v>5769</v>
      </c>
    </row>
    <row r="3691" spans="1:22" ht="14.4" x14ac:dyDescent="0.3">
      <c r="A3691" s="15" t="s">
        <v>18</v>
      </c>
      <c r="B3691" s="16">
        <v>43699</v>
      </c>
      <c r="C3691" s="16">
        <v>43699</v>
      </c>
      <c r="D3691" s="15">
        <v>2019</v>
      </c>
      <c r="E3691" s="15" t="s">
        <v>390</v>
      </c>
      <c r="F3691" s="15" t="s">
        <v>238</v>
      </c>
      <c r="G3691" s="15"/>
      <c r="H3691" s="15"/>
      <c r="I3691" s="15"/>
      <c r="J3691" s="18">
        <v>2</v>
      </c>
      <c r="L3691" s="15" t="s">
        <v>240</v>
      </c>
      <c r="M3691" s="15" t="s">
        <v>14</v>
      </c>
      <c r="N3691" s="15" t="s">
        <v>7452</v>
      </c>
      <c r="O3691" s="15"/>
      <c r="Q3691" s="10">
        <v>2</v>
      </c>
      <c r="S3691" s="15"/>
      <c r="T3691">
        <v>12.566370614359172</v>
      </c>
      <c r="U3691" s="15" t="s">
        <v>5788</v>
      </c>
      <c r="V3691" s="15" t="s">
        <v>5789</v>
      </c>
    </row>
    <row r="3692" spans="1:22" ht="14.4" x14ac:dyDescent="0.3">
      <c r="A3692" s="15" t="s">
        <v>18</v>
      </c>
      <c r="B3692" s="16">
        <v>43699</v>
      </c>
      <c r="C3692" s="16">
        <v>43699</v>
      </c>
      <c r="D3692" s="15">
        <v>2019</v>
      </c>
      <c r="E3692" s="15" t="s">
        <v>390</v>
      </c>
      <c r="F3692" s="15" t="s">
        <v>262</v>
      </c>
      <c r="G3692" s="15"/>
      <c r="H3692" s="15"/>
      <c r="I3692" s="15"/>
      <c r="J3692" s="18">
        <v>6</v>
      </c>
      <c r="L3692" s="15" t="s">
        <v>240</v>
      </c>
      <c r="M3692" s="15" t="s">
        <v>14</v>
      </c>
      <c r="N3692" s="15" t="s">
        <v>7452</v>
      </c>
      <c r="O3692" s="15"/>
      <c r="Q3692" s="10">
        <v>6</v>
      </c>
      <c r="S3692" s="15"/>
      <c r="T3692">
        <v>113.09733552923255</v>
      </c>
      <c r="U3692" s="15" t="s">
        <v>5816</v>
      </c>
      <c r="V3692" s="15" t="s">
        <v>5817</v>
      </c>
    </row>
    <row r="3693" spans="1:22" ht="14.4" x14ac:dyDescent="0.3">
      <c r="A3693" s="15" t="s">
        <v>1373</v>
      </c>
      <c r="B3693" s="16">
        <v>43699</v>
      </c>
      <c r="C3693" s="16">
        <v>43699</v>
      </c>
      <c r="D3693" s="15">
        <v>2019</v>
      </c>
      <c r="E3693" s="15" t="s">
        <v>390</v>
      </c>
      <c r="F3693" s="15" t="s">
        <v>329</v>
      </c>
      <c r="G3693" s="15"/>
      <c r="H3693" s="15"/>
      <c r="I3693" s="15"/>
      <c r="J3693" s="18">
        <v>2</v>
      </c>
      <c r="L3693" s="15" t="s">
        <v>240</v>
      </c>
      <c r="M3693" s="15" t="s">
        <v>14</v>
      </c>
      <c r="N3693" s="15" t="s">
        <v>7452</v>
      </c>
      <c r="O3693" s="15"/>
      <c r="Q3693" s="10">
        <v>2</v>
      </c>
      <c r="S3693" s="15"/>
      <c r="T3693">
        <v>12.566370614359172</v>
      </c>
      <c r="U3693" s="15" t="s">
        <v>5868</v>
      </c>
      <c r="V3693" s="15" t="s">
        <v>5869</v>
      </c>
    </row>
    <row r="3694" spans="1:22" ht="14.4" x14ac:dyDescent="0.3">
      <c r="A3694" s="15" t="s">
        <v>1373</v>
      </c>
      <c r="B3694" s="16">
        <v>43699</v>
      </c>
      <c r="C3694" s="16">
        <v>43699</v>
      </c>
      <c r="D3694" s="15">
        <v>2019</v>
      </c>
      <c r="E3694" s="15" t="s">
        <v>983</v>
      </c>
      <c r="F3694" s="15" t="s">
        <v>329</v>
      </c>
      <c r="G3694" s="15"/>
      <c r="H3694" s="15"/>
      <c r="I3694" s="15"/>
      <c r="J3694" s="18">
        <v>3</v>
      </c>
      <c r="L3694" s="15" t="s">
        <v>252</v>
      </c>
      <c r="M3694" s="15" t="s">
        <v>14</v>
      </c>
      <c r="N3694" s="15" t="s">
        <v>7452</v>
      </c>
      <c r="O3694" s="15"/>
      <c r="Q3694" s="10">
        <v>3</v>
      </c>
      <c r="S3694" s="15"/>
      <c r="T3694">
        <v>28.274333882308138</v>
      </c>
      <c r="U3694" s="15" t="s">
        <v>5912</v>
      </c>
      <c r="V3694" s="15" t="s">
        <v>5913</v>
      </c>
    </row>
    <row r="3695" spans="1:22" ht="14.4" x14ac:dyDescent="0.3">
      <c r="A3695" s="15" t="s">
        <v>872</v>
      </c>
      <c r="B3695" s="16">
        <v>43691</v>
      </c>
      <c r="C3695" s="16">
        <v>43691</v>
      </c>
      <c r="D3695" s="15">
        <v>2019</v>
      </c>
      <c r="E3695" s="15" t="s">
        <v>166</v>
      </c>
      <c r="F3695" s="15" t="s">
        <v>360</v>
      </c>
      <c r="G3695" s="15"/>
      <c r="H3695" s="15"/>
      <c r="I3695" s="15"/>
      <c r="J3695" s="18">
        <v>3</v>
      </c>
      <c r="L3695" s="15" t="s">
        <v>252</v>
      </c>
      <c r="M3695" s="15" t="s">
        <v>12</v>
      </c>
      <c r="N3695" s="15" t="s">
        <v>7451</v>
      </c>
      <c r="O3695" s="15"/>
      <c r="Q3695" s="10">
        <v>3</v>
      </c>
      <c r="S3695" s="15"/>
      <c r="T3695">
        <v>28.274333882308138</v>
      </c>
      <c r="U3695" s="15" t="s">
        <v>5922</v>
      </c>
      <c r="V3695" s="15" t="s">
        <v>5923</v>
      </c>
    </row>
    <row r="3696" spans="1:22" ht="14.4" x14ac:dyDescent="0.3">
      <c r="A3696" s="15" t="s">
        <v>45</v>
      </c>
      <c r="B3696" s="16">
        <v>43326</v>
      </c>
      <c r="C3696" s="16">
        <v>43326</v>
      </c>
      <c r="D3696" s="15">
        <v>2018</v>
      </c>
      <c r="E3696" s="15" t="s">
        <v>379</v>
      </c>
      <c r="F3696" s="15" t="s">
        <v>290</v>
      </c>
      <c r="G3696" s="15"/>
      <c r="H3696" s="15"/>
      <c r="I3696" s="15"/>
      <c r="J3696" s="18">
        <v>1</v>
      </c>
      <c r="L3696" s="15" t="s">
        <v>330</v>
      </c>
      <c r="M3696" s="15" t="s">
        <v>12</v>
      </c>
      <c r="N3696" s="15" t="s">
        <v>7451</v>
      </c>
      <c r="O3696" s="15"/>
      <c r="Q3696" s="10">
        <v>1</v>
      </c>
      <c r="S3696" s="15"/>
      <c r="T3696">
        <v>3.1415926535897931</v>
      </c>
      <c r="U3696" s="15" t="s">
        <v>5936</v>
      </c>
      <c r="V3696" s="15" t="s">
        <v>5937</v>
      </c>
    </row>
    <row r="3697" spans="1:22" ht="14.4" x14ac:dyDescent="0.3">
      <c r="A3697" s="15" t="s">
        <v>107</v>
      </c>
      <c r="B3697" s="16">
        <v>43328</v>
      </c>
      <c r="C3697" s="16">
        <v>43328</v>
      </c>
      <c r="D3697" s="15">
        <v>2018</v>
      </c>
      <c r="E3697" s="15" t="s">
        <v>379</v>
      </c>
      <c r="F3697" s="15" t="s">
        <v>262</v>
      </c>
      <c r="G3697" s="15"/>
      <c r="H3697" s="15"/>
      <c r="I3697" s="15"/>
      <c r="J3697" s="18">
        <v>2</v>
      </c>
      <c r="L3697" s="15" t="s">
        <v>330</v>
      </c>
      <c r="M3697" s="15" t="s">
        <v>14</v>
      </c>
      <c r="N3697" s="15" t="s">
        <v>7451</v>
      </c>
      <c r="O3697" s="15"/>
      <c r="Q3697" s="10">
        <v>2</v>
      </c>
      <c r="S3697" s="15"/>
      <c r="T3697">
        <v>12.566370614359172</v>
      </c>
      <c r="U3697" s="15" t="s">
        <v>5966</v>
      </c>
      <c r="V3697" s="15" t="s">
        <v>5967</v>
      </c>
    </row>
    <row r="3698" spans="1:22" ht="14.4" x14ac:dyDescent="0.3">
      <c r="A3698" s="15" t="s">
        <v>107</v>
      </c>
      <c r="B3698" s="16">
        <v>43328</v>
      </c>
      <c r="C3698" s="16">
        <v>43328</v>
      </c>
      <c r="D3698" s="15">
        <v>2018</v>
      </c>
      <c r="E3698" s="15" t="s">
        <v>379</v>
      </c>
      <c r="F3698" s="15" t="s">
        <v>262</v>
      </c>
      <c r="G3698" s="15"/>
      <c r="H3698" s="15"/>
      <c r="I3698" s="15"/>
      <c r="J3698" s="18">
        <v>3</v>
      </c>
      <c r="L3698" s="15" t="s">
        <v>330</v>
      </c>
      <c r="M3698" s="15" t="s">
        <v>12</v>
      </c>
      <c r="N3698" s="15" t="s">
        <v>7452</v>
      </c>
      <c r="O3698" s="15"/>
      <c r="Q3698" s="10">
        <v>3</v>
      </c>
      <c r="S3698" s="15"/>
      <c r="T3698">
        <v>28.274333882308138</v>
      </c>
      <c r="U3698" s="15" t="s">
        <v>5972</v>
      </c>
      <c r="V3698" s="15" t="s">
        <v>5973</v>
      </c>
    </row>
    <row r="3699" spans="1:22" ht="14.4" x14ac:dyDescent="0.3">
      <c r="A3699" s="15" t="s">
        <v>107</v>
      </c>
      <c r="B3699" s="16">
        <v>43328</v>
      </c>
      <c r="C3699" s="16">
        <v>43328</v>
      </c>
      <c r="D3699" s="15">
        <v>2018</v>
      </c>
      <c r="E3699" s="15" t="s">
        <v>379</v>
      </c>
      <c r="F3699" s="15" t="s">
        <v>266</v>
      </c>
      <c r="G3699" s="15"/>
      <c r="H3699" s="15"/>
      <c r="I3699" s="15"/>
      <c r="J3699" s="18">
        <v>6</v>
      </c>
      <c r="L3699" s="15" t="s">
        <v>330</v>
      </c>
      <c r="M3699" s="15" t="s">
        <v>14</v>
      </c>
      <c r="N3699" s="15" t="s">
        <v>7452</v>
      </c>
      <c r="O3699" s="15"/>
      <c r="Q3699" s="10">
        <v>6</v>
      </c>
      <c r="S3699" s="15"/>
      <c r="T3699">
        <v>113.09733552923255</v>
      </c>
      <c r="U3699" s="15" t="s">
        <v>5978</v>
      </c>
      <c r="V3699" s="15" t="s">
        <v>5979</v>
      </c>
    </row>
    <row r="3700" spans="1:22" ht="14.4" x14ac:dyDescent="0.3">
      <c r="A3700" s="15" t="s">
        <v>107</v>
      </c>
      <c r="B3700" s="16">
        <v>43328</v>
      </c>
      <c r="C3700" s="16">
        <v>43328</v>
      </c>
      <c r="D3700" s="15">
        <v>2018</v>
      </c>
      <c r="E3700" s="15" t="s">
        <v>379</v>
      </c>
      <c r="F3700" s="15" t="s">
        <v>262</v>
      </c>
      <c r="G3700" s="15"/>
      <c r="H3700" s="15"/>
      <c r="I3700" s="15"/>
      <c r="J3700" s="18">
        <v>3</v>
      </c>
      <c r="L3700" s="15" t="s">
        <v>330</v>
      </c>
      <c r="M3700" s="15" t="s">
        <v>14</v>
      </c>
      <c r="N3700" s="15" t="s">
        <v>7452</v>
      </c>
      <c r="O3700" s="15"/>
      <c r="Q3700" s="10">
        <v>3</v>
      </c>
      <c r="S3700" s="15"/>
      <c r="T3700">
        <v>28.274333882308138</v>
      </c>
      <c r="U3700" s="15" t="s">
        <v>6000</v>
      </c>
      <c r="V3700" s="15" t="s">
        <v>6001</v>
      </c>
    </row>
    <row r="3701" spans="1:22" ht="14.4" x14ac:dyDescent="0.3">
      <c r="A3701" s="15" t="s">
        <v>45</v>
      </c>
      <c r="B3701" s="16">
        <v>43326</v>
      </c>
      <c r="C3701" s="16">
        <v>43326</v>
      </c>
      <c r="D3701" s="15">
        <v>2018</v>
      </c>
      <c r="E3701" s="15" t="s">
        <v>379</v>
      </c>
      <c r="F3701" s="15" t="s">
        <v>238</v>
      </c>
      <c r="G3701" s="15"/>
      <c r="H3701" s="15"/>
      <c r="I3701" s="15" t="s">
        <v>6012</v>
      </c>
      <c r="J3701" s="18">
        <v>0</v>
      </c>
      <c r="L3701" s="15"/>
      <c r="M3701" s="15">
        <v>0</v>
      </c>
      <c r="N3701" s="15">
        <v>0</v>
      </c>
      <c r="O3701" s="15"/>
      <c r="Q3701">
        <v>0.5</v>
      </c>
      <c r="S3701" s="15"/>
      <c r="T3701">
        <v>0.78539816339744828</v>
      </c>
      <c r="U3701" s="15" t="s">
        <v>6013</v>
      </c>
      <c r="V3701" s="15" t="s">
        <v>6014</v>
      </c>
    </row>
    <row r="3702" spans="1:22" ht="14.4" x14ac:dyDescent="0.3">
      <c r="A3702" s="15" t="s">
        <v>42</v>
      </c>
      <c r="B3702" s="16">
        <v>43322</v>
      </c>
      <c r="C3702" s="16">
        <v>43322</v>
      </c>
      <c r="D3702" s="15">
        <v>2018</v>
      </c>
      <c r="E3702" s="15" t="s">
        <v>41</v>
      </c>
      <c r="F3702" s="15" t="s">
        <v>262</v>
      </c>
      <c r="G3702" s="15"/>
      <c r="H3702" s="15"/>
      <c r="I3702" s="15"/>
      <c r="J3702" s="18">
        <v>10</v>
      </c>
      <c r="L3702" s="15" t="s">
        <v>240</v>
      </c>
      <c r="M3702" s="15" t="s">
        <v>14</v>
      </c>
      <c r="N3702" s="15" t="s">
        <v>7452</v>
      </c>
      <c r="O3702" s="15"/>
      <c r="Q3702" s="10">
        <v>10</v>
      </c>
      <c r="S3702" s="15"/>
      <c r="T3702">
        <v>314.15926535897933</v>
      </c>
      <c r="U3702" s="15" t="s">
        <v>6136</v>
      </c>
      <c r="V3702" s="15" t="s">
        <v>6137</v>
      </c>
    </row>
    <row r="3703" spans="1:22" ht="14.4" x14ac:dyDescent="0.3">
      <c r="A3703" s="15" t="s">
        <v>109</v>
      </c>
      <c r="B3703" s="16">
        <v>43328</v>
      </c>
      <c r="C3703" s="16">
        <v>43328</v>
      </c>
      <c r="D3703" s="15">
        <v>2018</v>
      </c>
      <c r="E3703" s="15" t="s">
        <v>41</v>
      </c>
      <c r="F3703" s="15" t="s">
        <v>2440</v>
      </c>
      <c r="G3703" s="15"/>
      <c r="H3703" s="15"/>
      <c r="I3703" s="15"/>
      <c r="J3703" s="18">
        <v>1</v>
      </c>
      <c r="L3703" s="15" t="s">
        <v>330</v>
      </c>
      <c r="M3703" s="15" t="s">
        <v>14</v>
      </c>
      <c r="N3703" s="15" t="s">
        <v>7451</v>
      </c>
      <c r="O3703" s="15"/>
      <c r="Q3703" s="10">
        <v>1</v>
      </c>
      <c r="S3703" s="15"/>
      <c r="T3703">
        <v>3.1415926535897931</v>
      </c>
      <c r="U3703" s="15" t="s">
        <v>6264</v>
      </c>
      <c r="V3703" s="15" t="s">
        <v>6265</v>
      </c>
    </row>
    <row r="3704" spans="1:22" ht="14.4" x14ac:dyDescent="0.3">
      <c r="A3704" s="15" t="s">
        <v>99</v>
      </c>
      <c r="B3704" s="16">
        <v>43328</v>
      </c>
      <c r="C3704" s="16">
        <v>43328</v>
      </c>
      <c r="D3704" s="15">
        <v>2018</v>
      </c>
      <c r="E3704" s="15" t="s">
        <v>41</v>
      </c>
      <c r="F3704" s="15" t="s">
        <v>2440</v>
      </c>
      <c r="G3704" s="15"/>
      <c r="H3704" s="15"/>
      <c r="I3704" s="15"/>
      <c r="J3704" s="18">
        <v>10</v>
      </c>
      <c r="L3704" s="15" t="s">
        <v>252</v>
      </c>
      <c r="M3704" s="15" t="s">
        <v>14</v>
      </c>
      <c r="N3704" s="15" t="s">
        <v>7452</v>
      </c>
      <c r="O3704" s="15"/>
      <c r="Q3704" s="10">
        <v>10</v>
      </c>
      <c r="S3704" s="15"/>
      <c r="T3704">
        <v>314.15926535897933</v>
      </c>
      <c r="U3704" s="15" t="s">
        <v>6288</v>
      </c>
      <c r="V3704" s="15" t="s">
        <v>6289</v>
      </c>
    </row>
    <row r="3705" spans="1:22" ht="14.4" x14ac:dyDescent="0.3">
      <c r="A3705" s="15" t="s">
        <v>59</v>
      </c>
      <c r="B3705" s="16">
        <v>42492</v>
      </c>
      <c r="C3705" s="16">
        <v>42492</v>
      </c>
      <c r="D3705" s="15">
        <v>2016</v>
      </c>
      <c r="E3705" s="15" t="s">
        <v>27</v>
      </c>
      <c r="F3705" s="15" t="s">
        <v>428</v>
      </c>
      <c r="G3705" s="15"/>
      <c r="H3705" s="15"/>
      <c r="I3705" s="15"/>
      <c r="J3705" s="18">
        <v>1</v>
      </c>
      <c r="L3705" s="15" t="s">
        <v>330</v>
      </c>
      <c r="M3705" s="15" t="s">
        <v>12</v>
      </c>
      <c r="N3705" s="15" t="s">
        <v>7451</v>
      </c>
      <c r="O3705" s="15"/>
      <c r="Q3705" s="10">
        <v>1</v>
      </c>
      <c r="S3705" s="15"/>
      <c r="T3705">
        <v>3.1415926535897931</v>
      </c>
      <c r="U3705" s="15" t="s">
        <v>6345</v>
      </c>
      <c r="V3705" s="15" t="s">
        <v>6346</v>
      </c>
    </row>
    <row r="3706" spans="1:22" ht="14.4" x14ac:dyDescent="0.3">
      <c r="A3706" s="15" t="s">
        <v>59</v>
      </c>
      <c r="B3706" s="16">
        <v>42492</v>
      </c>
      <c r="C3706" s="16">
        <v>42492</v>
      </c>
      <c r="D3706" s="15">
        <v>2016</v>
      </c>
      <c r="E3706" s="15" t="s">
        <v>27</v>
      </c>
      <c r="F3706" s="15" t="s">
        <v>238</v>
      </c>
      <c r="G3706" s="15"/>
      <c r="H3706" s="15"/>
      <c r="I3706" s="15"/>
      <c r="J3706" s="18">
        <v>2</v>
      </c>
      <c r="L3706" s="15" t="s">
        <v>252</v>
      </c>
      <c r="M3706" s="15" t="s">
        <v>14</v>
      </c>
      <c r="N3706" s="15" t="s">
        <v>7451</v>
      </c>
      <c r="O3706" s="15"/>
      <c r="Q3706" s="10">
        <v>2</v>
      </c>
      <c r="S3706" s="15"/>
      <c r="T3706">
        <v>12.566370614359172</v>
      </c>
      <c r="U3706" s="15" t="s">
        <v>6347</v>
      </c>
      <c r="V3706" s="15" t="s">
        <v>6348</v>
      </c>
    </row>
    <row r="3707" spans="1:22" ht="14.4" x14ac:dyDescent="0.3">
      <c r="A3707" s="15" t="s">
        <v>59</v>
      </c>
      <c r="B3707" s="16">
        <v>42492</v>
      </c>
      <c r="C3707" s="16">
        <v>42492</v>
      </c>
      <c r="D3707" s="15">
        <v>2016</v>
      </c>
      <c r="E3707" s="15" t="s">
        <v>27</v>
      </c>
      <c r="F3707" s="15" t="s">
        <v>238</v>
      </c>
      <c r="G3707" s="15"/>
      <c r="H3707" s="15"/>
      <c r="I3707" s="15"/>
      <c r="J3707" s="18">
        <v>2</v>
      </c>
      <c r="L3707" s="15" t="s">
        <v>252</v>
      </c>
      <c r="M3707" s="15" t="s">
        <v>14</v>
      </c>
      <c r="N3707" s="15" t="s">
        <v>7451</v>
      </c>
      <c r="O3707" s="15"/>
      <c r="Q3707" s="10">
        <v>2</v>
      </c>
      <c r="S3707" s="15"/>
      <c r="T3707">
        <v>12.566370614359172</v>
      </c>
      <c r="U3707" s="15" t="s">
        <v>6349</v>
      </c>
      <c r="V3707" s="15" t="s">
        <v>6350</v>
      </c>
    </row>
    <row r="3708" spans="1:22" ht="14.4" x14ac:dyDescent="0.3">
      <c r="A3708" s="55" t="s">
        <v>10159</v>
      </c>
      <c r="B3708" s="16">
        <v>42493</v>
      </c>
      <c r="C3708" s="16">
        <v>42493</v>
      </c>
      <c r="D3708" s="15">
        <v>2016</v>
      </c>
      <c r="E3708" s="15" t="s">
        <v>27</v>
      </c>
      <c r="F3708" s="15" t="s">
        <v>238</v>
      </c>
      <c r="G3708" s="15"/>
      <c r="H3708" s="15"/>
      <c r="I3708" s="15"/>
      <c r="J3708" s="18">
        <v>0</v>
      </c>
      <c r="L3708" s="15" t="s">
        <v>330</v>
      </c>
      <c r="M3708" s="15" t="s">
        <v>12</v>
      </c>
      <c r="N3708" s="15" t="s">
        <v>7451</v>
      </c>
      <c r="O3708" s="15"/>
      <c r="Q3708">
        <v>0.5</v>
      </c>
      <c r="S3708" s="15"/>
      <c r="T3708">
        <v>0.78539816339744828</v>
      </c>
      <c r="U3708" s="15" t="s">
        <v>6361</v>
      </c>
      <c r="V3708" s="15" t="s">
        <v>6362</v>
      </c>
    </row>
    <row r="3709" spans="1:22" ht="14.4" x14ac:dyDescent="0.3">
      <c r="A3709" s="15" t="s">
        <v>215</v>
      </c>
      <c r="B3709" s="16">
        <v>42500</v>
      </c>
      <c r="C3709" s="16">
        <v>42500</v>
      </c>
      <c r="D3709" s="15">
        <v>2016</v>
      </c>
      <c r="E3709" s="15" t="s">
        <v>27</v>
      </c>
      <c r="F3709" s="15" t="s">
        <v>266</v>
      </c>
      <c r="G3709" s="15"/>
      <c r="H3709" s="15"/>
      <c r="I3709" s="15"/>
      <c r="J3709" s="18">
        <v>1</v>
      </c>
      <c r="L3709" s="15" t="s">
        <v>240</v>
      </c>
      <c r="M3709" s="15" t="s">
        <v>14</v>
      </c>
      <c r="N3709" s="15" t="s">
        <v>7452</v>
      </c>
      <c r="O3709" s="15"/>
      <c r="Q3709" s="10">
        <v>1</v>
      </c>
      <c r="S3709" s="15"/>
      <c r="T3709">
        <v>3.1415926535897931</v>
      </c>
      <c r="U3709" s="15" t="s">
        <v>6477</v>
      </c>
      <c r="V3709" s="15" t="s">
        <v>6478</v>
      </c>
    </row>
    <row r="3710" spans="1:22" ht="14.4" x14ac:dyDescent="0.3">
      <c r="A3710" s="15" t="s">
        <v>94</v>
      </c>
      <c r="B3710" s="16">
        <v>42501</v>
      </c>
      <c r="C3710" s="16">
        <v>42501</v>
      </c>
      <c r="D3710" s="15">
        <v>2016</v>
      </c>
      <c r="E3710" s="15" t="s">
        <v>27</v>
      </c>
      <c r="F3710" s="15" t="s">
        <v>233</v>
      </c>
      <c r="G3710" s="15"/>
      <c r="H3710" s="15"/>
      <c r="I3710" s="15"/>
      <c r="J3710" s="18">
        <v>2</v>
      </c>
      <c r="L3710" s="15" t="s">
        <v>240</v>
      </c>
      <c r="M3710" s="15" t="s">
        <v>14</v>
      </c>
      <c r="N3710" s="15" t="s">
        <v>7451</v>
      </c>
      <c r="O3710" s="15"/>
      <c r="Q3710" s="10">
        <v>2</v>
      </c>
      <c r="S3710" s="15"/>
      <c r="T3710">
        <v>12.566370614359172</v>
      </c>
      <c r="U3710" s="15" t="s">
        <v>6487</v>
      </c>
      <c r="V3710" s="15" t="s">
        <v>6488</v>
      </c>
    </row>
    <row r="3711" spans="1:22" ht="14.4" x14ac:dyDescent="0.3">
      <c r="A3711" s="15" t="s">
        <v>95</v>
      </c>
      <c r="B3711" s="16">
        <v>42501</v>
      </c>
      <c r="C3711" s="16">
        <v>42501</v>
      </c>
      <c r="D3711" s="15">
        <v>2016</v>
      </c>
      <c r="E3711" s="15" t="s">
        <v>27</v>
      </c>
      <c r="F3711" s="15" t="s">
        <v>266</v>
      </c>
      <c r="G3711" s="15"/>
      <c r="H3711" s="15"/>
      <c r="I3711" s="15"/>
      <c r="J3711" s="18">
        <v>10</v>
      </c>
      <c r="L3711" s="15" t="s">
        <v>240</v>
      </c>
      <c r="M3711" s="15" t="s">
        <v>14</v>
      </c>
      <c r="N3711" s="15" t="s">
        <v>7452</v>
      </c>
      <c r="O3711" s="15"/>
      <c r="Q3711" s="10">
        <v>10</v>
      </c>
      <c r="S3711" s="15"/>
      <c r="T3711">
        <v>314.15926535897933</v>
      </c>
      <c r="U3711" s="15" t="s">
        <v>6520</v>
      </c>
      <c r="V3711" s="15" t="s">
        <v>6521</v>
      </c>
    </row>
    <row r="3712" spans="1:22" ht="14.4" x14ac:dyDescent="0.3">
      <c r="A3712" s="15" t="s">
        <v>91</v>
      </c>
      <c r="B3712" s="16">
        <v>42501</v>
      </c>
      <c r="C3712" s="16">
        <v>42501</v>
      </c>
      <c r="D3712" s="15">
        <v>2016</v>
      </c>
      <c r="E3712" s="15" t="s">
        <v>27</v>
      </c>
      <c r="F3712" s="15" t="s">
        <v>266</v>
      </c>
      <c r="G3712" s="15"/>
      <c r="H3712" s="15"/>
      <c r="I3712" s="15"/>
      <c r="J3712" s="18">
        <v>8</v>
      </c>
      <c r="L3712" s="15" t="s">
        <v>240</v>
      </c>
      <c r="M3712" s="15" t="s">
        <v>14</v>
      </c>
      <c r="N3712" s="15" t="s">
        <v>7451</v>
      </c>
      <c r="O3712" s="15"/>
      <c r="Q3712" s="10">
        <v>8</v>
      </c>
      <c r="S3712" s="15"/>
      <c r="T3712">
        <v>201.06192982974676</v>
      </c>
      <c r="U3712" s="15" t="s">
        <v>6542</v>
      </c>
      <c r="V3712" s="15" t="s">
        <v>6543</v>
      </c>
    </row>
    <row r="3713" spans="1:22" ht="14.4" x14ac:dyDescent="0.3">
      <c r="A3713" s="15" t="s">
        <v>91</v>
      </c>
      <c r="B3713" s="16">
        <v>42501</v>
      </c>
      <c r="C3713" s="16">
        <v>42501</v>
      </c>
      <c r="D3713" s="15">
        <v>2016</v>
      </c>
      <c r="E3713" s="15" t="s">
        <v>27</v>
      </c>
      <c r="F3713" s="15" t="s">
        <v>262</v>
      </c>
      <c r="G3713" s="15"/>
      <c r="H3713" s="15"/>
      <c r="I3713" s="15"/>
      <c r="J3713" s="18">
        <v>1</v>
      </c>
      <c r="L3713" s="15" t="s">
        <v>240</v>
      </c>
      <c r="M3713" s="15" t="s">
        <v>14</v>
      </c>
      <c r="N3713" s="15" t="s">
        <v>7451</v>
      </c>
      <c r="O3713" s="15"/>
      <c r="Q3713" s="10">
        <v>1</v>
      </c>
      <c r="S3713" s="15"/>
      <c r="T3713">
        <v>3.1415926535897931</v>
      </c>
      <c r="U3713" s="15" t="s">
        <v>6546</v>
      </c>
      <c r="V3713" s="15" t="s">
        <v>6547</v>
      </c>
    </row>
    <row r="3714" spans="1:22" ht="14.4" x14ac:dyDescent="0.3">
      <c r="A3714" s="15" t="s">
        <v>54</v>
      </c>
      <c r="B3714" s="16">
        <v>42515</v>
      </c>
      <c r="C3714" s="16">
        <v>42515</v>
      </c>
      <c r="D3714" s="15">
        <v>2016</v>
      </c>
      <c r="E3714" s="15" t="s">
        <v>27</v>
      </c>
      <c r="F3714" s="15" t="s">
        <v>2440</v>
      </c>
      <c r="G3714" s="15"/>
      <c r="H3714" s="15"/>
      <c r="I3714" s="15"/>
      <c r="J3714" s="18">
        <v>0</v>
      </c>
      <c r="L3714" s="15" t="s">
        <v>330</v>
      </c>
      <c r="M3714" s="15" t="s">
        <v>14</v>
      </c>
      <c r="N3714" s="15" t="s">
        <v>7451</v>
      </c>
      <c r="O3714" s="15"/>
      <c r="Q3714">
        <v>0.5</v>
      </c>
      <c r="S3714" s="15"/>
      <c r="T3714">
        <v>0.78539816339744828</v>
      </c>
      <c r="U3714" s="15" t="s">
        <v>6572</v>
      </c>
      <c r="V3714" s="15" t="s">
        <v>6573</v>
      </c>
    </row>
    <row r="3715" spans="1:22" ht="14.4" x14ac:dyDescent="0.3">
      <c r="A3715" s="15" t="s">
        <v>54</v>
      </c>
      <c r="B3715" s="16">
        <v>42515</v>
      </c>
      <c r="C3715" s="16">
        <v>42515</v>
      </c>
      <c r="D3715" s="15">
        <v>2016</v>
      </c>
      <c r="E3715" s="15" t="s">
        <v>27</v>
      </c>
      <c r="F3715" s="15" t="s">
        <v>2440</v>
      </c>
      <c r="G3715" s="15"/>
      <c r="H3715" s="15"/>
      <c r="I3715" s="15"/>
      <c r="J3715" s="18">
        <v>0</v>
      </c>
      <c r="L3715" s="15" t="s">
        <v>330</v>
      </c>
      <c r="M3715" s="15" t="s">
        <v>14</v>
      </c>
      <c r="N3715" s="15" t="s">
        <v>7451</v>
      </c>
      <c r="O3715" s="15"/>
      <c r="Q3715">
        <v>0.5</v>
      </c>
      <c r="S3715" s="15"/>
      <c r="T3715">
        <v>0.78539816339744828</v>
      </c>
      <c r="U3715" s="15" t="s">
        <v>6580</v>
      </c>
      <c r="V3715" s="15" t="s">
        <v>6581</v>
      </c>
    </row>
    <row r="3716" spans="1:22" ht="14.4" x14ac:dyDescent="0.3">
      <c r="A3716" s="15" t="s">
        <v>163</v>
      </c>
      <c r="B3716" s="16">
        <v>42515</v>
      </c>
      <c r="C3716" s="16">
        <v>42515</v>
      </c>
      <c r="D3716" s="15">
        <v>2016</v>
      </c>
      <c r="E3716" s="15" t="s">
        <v>27</v>
      </c>
      <c r="F3716" s="15" t="s">
        <v>233</v>
      </c>
      <c r="G3716" s="15"/>
      <c r="H3716" s="15"/>
      <c r="I3716" s="15"/>
      <c r="J3716" s="18">
        <v>0</v>
      </c>
      <c r="L3716" s="15" t="s">
        <v>330</v>
      </c>
      <c r="M3716" s="15" t="s">
        <v>14</v>
      </c>
      <c r="N3716" s="15" t="s">
        <v>7451</v>
      </c>
      <c r="O3716" s="15"/>
      <c r="Q3716">
        <v>0.5</v>
      </c>
      <c r="S3716" s="15"/>
      <c r="T3716">
        <v>0.78539816339744828</v>
      </c>
      <c r="U3716" s="15" t="s">
        <v>6592</v>
      </c>
      <c r="V3716" s="15" t="s">
        <v>6593</v>
      </c>
    </row>
    <row r="3717" spans="1:22" ht="14.4" x14ac:dyDescent="0.3">
      <c r="A3717" s="15" t="s">
        <v>52</v>
      </c>
      <c r="B3717" s="16">
        <v>42515</v>
      </c>
      <c r="C3717" s="16">
        <v>42515</v>
      </c>
      <c r="D3717" s="15">
        <v>2016</v>
      </c>
      <c r="E3717" s="15" t="s">
        <v>27</v>
      </c>
      <c r="F3717" s="15" t="s">
        <v>233</v>
      </c>
      <c r="G3717" s="15"/>
      <c r="H3717" s="15"/>
      <c r="I3717" s="15"/>
      <c r="J3717" s="18">
        <v>0</v>
      </c>
      <c r="L3717" s="15" t="s">
        <v>330</v>
      </c>
      <c r="M3717" s="15" t="s">
        <v>14</v>
      </c>
      <c r="N3717" s="15" t="s">
        <v>7451</v>
      </c>
      <c r="O3717" s="15"/>
      <c r="Q3717">
        <v>0.5</v>
      </c>
      <c r="S3717" s="15"/>
      <c r="T3717">
        <v>0.78539816339744828</v>
      </c>
      <c r="U3717" s="15" t="s">
        <v>6596</v>
      </c>
      <c r="V3717" s="15" t="s">
        <v>6597</v>
      </c>
    </row>
    <row r="3718" spans="1:22" ht="14.4" x14ac:dyDescent="0.3">
      <c r="A3718" s="15" t="s">
        <v>34</v>
      </c>
      <c r="B3718" s="16">
        <v>42516</v>
      </c>
      <c r="C3718" s="16">
        <v>42516</v>
      </c>
      <c r="D3718" s="15">
        <v>2016</v>
      </c>
      <c r="E3718" s="15" t="s">
        <v>27</v>
      </c>
      <c r="F3718" s="15" t="s">
        <v>238</v>
      </c>
      <c r="G3718" s="15"/>
      <c r="H3718" s="15"/>
      <c r="I3718" s="15"/>
      <c r="J3718" s="18">
        <v>0</v>
      </c>
      <c r="L3718" s="15" t="s">
        <v>240</v>
      </c>
      <c r="M3718" s="15" t="s">
        <v>14</v>
      </c>
      <c r="N3718" s="15" t="s">
        <v>7451</v>
      </c>
      <c r="O3718" s="15"/>
      <c r="Q3718">
        <v>0.5</v>
      </c>
      <c r="S3718" s="15"/>
      <c r="T3718">
        <v>0.78539816339744828</v>
      </c>
      <c r="U3718" s="15" t="s">
        <v>6660</v>
      </c>
      <c r="V3718" s="15" t="s">
        <v>6661</v>
      </c>
    </row>
    <row r="3719" spans="1:22" ht="14.4" x14ac:dyDescent="0.3">
      <c r="A3719" s="15" t="s">
        <v>29</v>
      </c>
      <c r="B3719" s="16">
        <v>42516</v>
      </c>
      <c r="C3719" s="16">
        <v>42516</v>
      </c>
      <c r="D3719" s="15">
        <v>2016</v>
      </c>
      <c r="E3719" s="15" t="s">
        <v>27</v>
      </c>
      <c r="F3719" s="15" t="s">
        <v>244</v>
      </c>
      <c r="G3719" s="15"/>
      <c r="H3719" s="15"/>
      <c r="I3719" s="15"/>
      <c r="J3719" s="18">
        <v>1</v>
      </c>
      <c r="L3719" s="15" t="s">
        <v>330</v>
      </c>
      <c r="M3719" s="15" t="s">
        <v>14</v>
      </c>
      <c r="N3719" s="15" t="s">
        <v>7451</v>
      </c>
      <c r="O3719" s="15"/>
      <c r="Q3719" s="10">
        <v>1</v>
      </c>
      <c r="S3719" s="15"/>
      <c r="T3719">
        <v>3.1415926535897931</v>
      </c>
      <c r="U3719" s="15" t="s">
        <v>6676</v>
      </c>
      <c r="V3719" s="15" t="s">
        <v>6677</v>
      </c>
    </row>
    <row r="3720" spans="1:22" ht="14.4" x14ac:dyDescent="0.3">
      <c r="A3720" s="15" t="s">
        <v>28</v>
      </c>
      <c r="B3720" s="16">
        <v>42521</v>
      </c>
      <c r="C3720" s="16">
        <v>42521</v>
      </c>
      <c r="D3720" s="15">
        <v>2016</v>
      </c>
      <c r="E3720" s="15" t="s">
        <v>27</v>
      </c>
      <c r="F3720" s="15" t="s">
        <v>233</v>
      </c>
      <c r="G3720" s="15"/>
      <c r="H3720" s="15"/>
      <c r="I3720" s="15"/>
      <c r="J3720" s="18">
        <v>0.5</v>
      </c>
      <c r="L3720" s="15" t="s">
        <v>330</v>
      </c>
      <c r="M3720" s="15" t="s">
        <v>14</v>
      </c>
      <c r="N3720" s="15" t="s">
        <v>7451</v>
      </c>
      <c r="O3720" s="15"/>
      <c r="Q3720" s="10">
        <v>0.5</v>
      </c>
      <c r="S3720" s="15"/>
      <c r="T3720">
        <v>0.78539816339744828</v>
      </c>
      <c r="U3720" s="15" t="s">
        <v>6686</v>
      </c>
      <c r="V3720" s="15" t="s">
        <v>6687</v>
      </c>
    </row>
    <row r="3721" spans="1:22" ht="14.4" x14ac:dyDescent="0.3">
      <c r="A3721" s="15" t="s">
        <v>15</v>
      </c>
      <c r="B3721" s="16">
        <v>42521</v>
      </c>
      <c r="C3721" s="16">
        <v>42521</v>
      </c>
      <c r="D3721" s="15">
        <v>2016</v>
      </c>
      <c r="E3721" s="15" t="s">
        <v>27</v>
      </c>
      <c r="F3721" s="15" t="s">
        <v>238</v>
      </c>
      <c r="G3721" s="15"/>
      <c r="H3721" s="15"/>
      <c r="I3721" s="15"/>
      <c r="J3721" s="18">
        <v>0</v>
      </c>
      <c r="L3721" s="15" t="s">
        <v>330</v>
      </c>
      <c r="M3721" s="15" t="s">
        <v>14</v>
      </c>
      <c r="N3721" s="15" t="s">
        <v>7451</v>
      </c>
      <c r="O3721" s="15"/>
      <c r="Q3721">
        <v>0.5</v>
      </c>
      <c r="S3721" s="15"/>
      <c r="T3721">
        <v>0.78539816339744828</v>
      </c>
      <c r="U3721" s="15" t="s">
        <v>6738</v>
      </c>
      <c r="V3721" s="15" t="s">
        <v>6739</v>
      </c>
    </row>
    <row r="3722" spans="1:22" ht="14.4" x14ac:dyDescent="0.3">
      <c r="A3722" s="15" t="s">
        <v>68</v>
      </c>
      <c r="B3722" s="16">
        <v>42528</v>
      </c>
      <c r="C3722" s="16">
        <v>42528</v>
      </c>
      <c r="D3722" s="15">
        <v>2016</v>
      </c>
      <c r="E3722" s="15" t="s">
        <v>27</v>
      </c>
      <c r="F3722" s="15" t="s">
        <v>233</v>
      </c>
      <c r="G3722" s="15"/>
      <c r="H3722" s="15"/>
      <c r="I3722" s="15"/>
      <c r="J3722" s="18">
        <v>1</v>
      </c>
      <c r="L3722" s="15" t="s">
        <v>330</v>
      </c>
      <c r="M3722" s="15" t="s">
        <v>14</v>
      </c>
      <c r="N3722" s="15" t="s">
        <v>7451</v>
      </c>
      <c r="O3722" s="15"/>
      <c r="Q3722" s="10">
        <v>1</v>
      </c>
      <c r="S3722" s="15"/>
      <c r="T3722">
        <v>3.1415926535897931</v>
      </c>
      <c r="U3722" s="15" t="s">
        <v>6782</v>
      </c>
      <c r="V3722" s="15" t="s">
        <v>6783</v>
      </c>
    </row>
    <row r="3723" spans="1:22" ht="14.4" x14ac:dyDescent="0.3">
      <c r="A3723" s="15" t="s">
        <v>68</v>
      </c>
      <c r="B3723" s="16">
        <v>42528</v>
      </c>
      <c r="C3723" s="16">
        <v>42528</v>
      </c>
      <c r="D3723" s="15">
        <v>2016</v>
      </c>
      <c r="E3723" s="15" t="s">
        <v>27</v>
      </c>
      <c r="F3723" s="15" t="s">
        <v>2440</v>
      </c>
      <c r="G3723" s="15"/>
      <c r="H3723" s="15"/>
      <c r="I3723" s="15"/>
      <c r="J3723" s="18">
        <v>0</v>
      </c>
      <c r="L3723" s="15" t="s">
        <v>330</v>
      </c>
      <c r="M3723" s="15" t="s">
        <v>14</v>
      </c>
      <c r="N3723" s="15" t="s">
        <v>7452</v>
      </c>
      <c r="O3723" s="15"/>
      <c r="Q3723">
        <v>0.5</v>
      </c>
      <c r="S3723" s="15"/>
      <c r="T3723">
        <v>0.78539816339744828</v>
      </c>
      <c r="U3723" s="15" t="s">
        <v>6790</v>
      </c>
      <c r="V3723" s="15" t="s">
        <v>6791</v>
      </c>
    </row>
    <row r="3724" spans="1:22" ht="14.4" x14ac:dyDescent="0.3">
      <c r="A3724" s="15" t="s">
        <v>68</v>
      </c>
      <c r="B3724" s="16">
        <v>42528</v>
      </c>
      <c r="C3724" s="16">
        <v>42528</v>
      </c>
      <c r="D3724" s="15">
        <v>2016</v>
      </c>
      <c r="E3724" s="15" t="s">
        <v>27</v>
      </c>
      <c r="F3724" s="15" t="s">
        <v>233</v>
      </c>
      <c r="G3724" s="15"/>
      <c r="H3724" s="15"/>
      <c r="I3724" s="15"/>
      <c r="J3724" s="18">
        <v>1</v>
      </c>
      <c r="L3724" s="15" t="s">
        <v>330</v>
      </c>
      <c r="M3724" s="15" t="s">
        <v>14</v>
      </c>
      <c r="N3724" s="15" t="s">
        <v>7451</v>
      </c>
      <c r="O3724" s="15"/>
      <c r="Q3724" s="10">
        <v>1</v>
      </c>
      <c r="S3724" s="15"/>
      <c r="T3724">
        <v>3.1415926535897931</v>
      </c>
      <c r="U3724" s="15" t="s">
        <v>6794</v>
      </c>
      <c r="V3724" s="15" t="s">
        <v>6795</v>
      </c>
    </row>
    <row r="3725" spans="1:22" ht="14.4" x14ac:dyDescent="0.3">
      <c r="A3725" s="15" t="s">
        <v>68</v>
      </c>
      <c r="B3725" s="16">
        <v>42528</v>
      </c>
      <c r="C3725" s="16">
        <v>42528</v>
      </c>
      <c r="D3725" s="15">
        <v>2016</v>
      </c>
      <c r="E3725" s="15" t="s">
        <v>27</v>
      </c>
      <c r="F3725" s="15" t="s">
        <v>233</v>
      </c>
      <c r="G3725" s="15"/>
      <c r="H3725" s="15"/>
      <c r="I3725" s="15"/>
      <c r="J3725" s="18">
        <v>0</v>
      </c>
      <c r="L3725" s="15" t="s">
        <v>330</v>
      </c>
      <c r="M3725" s="15" t="s">
        <v>12</v>
      </c>
      <c r="N3725" s="15" t="s">
        <v>7451</v>
      </c>
      <c r="O3725" s="15"/>
      <c r="Q3725">
        <v>0.5</v>
      </c>
      <c r="S3725" s="15"/>
      <c r="T3725">
        <v>0.78539816339744828</v>
      </c>
      <c r="U3725" s="15" t="s">
        <v>6800</v>
      </c>
      <c r="V3725" s="15" t="s">
        <v>6801</v>
      </c>
    </row>
    <row r="3726" spans="1:22" ht="14.4" x14ac:dyDescent="0.3">
      <c r="A3726" s="15" t="s">
        <v>59</v>
      </c>
      <c r="B3726" s="16">
        <v>42492</v>
      </c>
      <c r="C3726" s="16">
        <v>42492</v>
      </c>
      <c r="D3726" s="15">
        <v>2016</v>
      </c>
      <c r="E3726" s="15" t="s">
        <v>27</v>
      </c>
      <c r="F3726" s="15" t="s">
        <v>2440</v>
      </c>
      <c r="G3726" s="15"/>
      <c r="H3726" s="15"/>
      <c r="I3726" s="15"/>
      <c r="J3726" s="18">
        <v>1</v>
      </c>
      <c r="L3726" s="15" t="s">
        <v>330</v>
      </c>
      <c r="M3726" s="15" t="s">
        <v>12</v>
      </c>
      <c r="N3726" s="15" t="s">
        <v>7451</v>
      </c>
      <c r="O3726" s="15"/>
      <c r="Q3726" s="10">
        <v>1</v>
      </c>
      <c r="S3726" s="15"/>
      <c r="T3726">
        <v>3.1415926535897931</v>
      </c>
      <c r="U3726" s="15" t="s">
        <v>6816</v>
      </c>
      <c r="V3726" s="15" t="s">
        <v>6817</v>
      </c>
    </row>
    <row r="3727" spans="1:22" ht="14.4" x14ac:dyDescent="0.3">
      <c r="A3727" s="15" t="s">
        <v>58</v>
      </c>
      <c r="B3727" s="16">
        <v>42494</v>
      </c>
      <c r="C3727" s="16">
        <v>42494</v>
      </c>
      <c r="D3727" s="15">
        <v>2016</v>
      </c>
      <c r="E3727" s="15" t="s">
        <v>232</v>
      </c>
      <c r="F3727" s="15" t="s">
        <v>233</v>
      </c>
      <c r="G3727" s="15"/>
      <c r="H3727" s="15"/>
      <c r="I3727" s="15"/>
      <c r="J3727" s="18">
        <v>0.5</v>
      </c>
      <c r="L3727" s="15" t="s">
        <v>330</v>
      </c>
      <c r="M3727" s="15" t="s">
        <v>14</v>
      </c>
      <c r="N3727" s="15" t="s">
        <v>7451</v>
      </c>
      <c r="O3727" s="15"/>
      <c r="Q3727" s="10">
        <v>0.5</v>
      </c>
      <c r="S3727" s="15"/>
      <c r="T3727">
        <v>0.78539816339744828</v>
      </c>
      <c r="U3727" s="15" t="s">
        <v>6822</v>
      </c>
      <c r="V3727" s="15" t="s">
        <v>6823</v>
      </c>
    </row>
    <row r="3728" spans="1:22" ht="14.4" x14ac:dyDescent="0.3">
      <c r="A3728" s="15" t="s">
        <v>51</v>
      </c>
      <c r="B3728" s="16">
        <v>42495</v>
      </c>
      <c r="C3728" s="16">
        <v>42495</v>
      </c>
      <c r="D3728" s="15">
        <v>2016</v>
      </c>
      <c r="E3728" s="15" t="s">
        <v>232</v>
      </c>
      <c r="F3728" s="15" t="s">
        <v>233</v>
      </c>
      <c r="G3728" s="15"/>
      <c r="H3728" s="15"/>
      <c r="I3728" s="15"/>
      <c r="J3728" s="18">
        <v>2</v>
      </c>
      <c r="L3728" s="15" t="s">
        <v>245</v>
      </c>
      <c r="M3728" s="15" t="s">
        <v>14</v>
      </c>
      <c r="N3728" s="15" t="s">
        <v>7451</v>
      </c>
      <c r="O3728" s="15"/>
      <c r="Q3728" s="10">
        <v>2</v>
      </c>
      <c r="S3728" s="15"/>
      <c r="T3728">
        <v>12.566370614359172</v>
      </c>
      <c r="U3728" s="15" t="s">
        <v>6832</v>
      </c>
      <c r="V3728" s="15" t="s">
        <v>6833</v>
      </c>
    </row>
    <row r="3729" spans="1:22" ht="14.4" x14ac:dyDescent="0.3">
      <c r="A3729" s="15" t="s">
        <v>26</v>
      </c>
      <c r="B3729" s="16">
        <v>42494</v>
      </c>
      <c r="C3729" s="16">
        <v>42494</v>
      </c>
      <c r="D3729" s="15">
        <v>2016</v>
      </c>
      <c r="E3729" s="15" t="s">
        <v>232</v>
      </c>
      <c r="F3729" s="15" t="s">
        <v>335</v>
      </c>
      <c r="G3729" s="15"/>
      <c r="H3729" s="15"/>
      <c r="I3729" s="15"/>
      <c r="J3729" s="18">
        <v>0.5</v>
      </c>
      <c r="L3729" s="15" t="s">
        <v>330</v>
      </c>
      <c r="M3729" s="15" t="s">
        <v>12</v>
      </c>
      <c r="N3729" s="15" t="s">
        <v>7451</v>
      </c>
      <c r="O3729" s="15"/>
      <c r="Q3729" s="10">
        <v>0.5</v>
      </c>
      <c r="S3729" s="15"/>
      <c r="T3729">
        <v>0.78539816339744828</v>
      </c>
      <c r="U3729" s="15" t="s">
        <v>6878</v>
      </c>
      <c r="V3729" s="15" t="s">
        <v>6879</v>
      </c>
    </row>
    <row r="3730" spans="1:22" ht="14.4" x14ac:dyDescent="0.3">
      <c r="A3730" s="15" t="s">
        <v>21</v>
      </c>
      <c r="B3730" s="16">
        <v>42905</v>
      </c>
      <c r="C3730" s="16">
        <v>42905</v>
      </c>
      <c r="D3730" s="15">
        <v>2017</v>
      </c>
      <c r="E3730" s="15" t="s">
        <v>243</v>
      </c>
      <c r="F3730" s="15" t="s">
        <v>257</v>
      </c>
      <c r="G3730" s="15"/>
      <c r="H3730" s="15"/>
      <c r="I3730" s="15" t="s">
        <v>120</v>
      </c>
      <c r="J3730" s="18">
        <v>0</v>
      </c>
      <c r="L3730" s="15" t="s">
        <v>245</v>
      </c>
      <c r="M3730" s="15" t="s">
        <v>14</v>
      </c>
      <c r="N3730" s="15" t="s">
        <v>7452</v>
      </c>
      <c r="O3730" s="15"/>
      <c r="Q3730">
        <v>0.5</v>
      </c>
      <c r="S3730" s="15"/>
      <c r="T3730">
        <v>0.78539816339744828</v>
      </c>
      <c r="U3730" s="15" t="s">
        <v>7034</v>
      </c>
      <c r="V3730" s="15" t="s">
        <v>7035</v>
      </c>
    </row>
    <row r="3731" spans="1:22" ht="14.4" x14ac:dyDescent="0.3">
      <c r="A3731" s="15" t="s">
        <v>121</v>
      </c>
      <c r="B3731" s="16">
        <v>42905</v>
      </c>
      <c r="C3731" s="16">
        <v>42905</v>
      </c>
      <c r="D3731" s="15">
        <v>2017</v>
      </c>
      <c r="E3731" s="15" t="s">
        <v>243</v>
      </c>
      <c r="F3731" s="15" t="s">
        <v>266</v>
      </c>
      <c r="G3731" s="15"/>
      <c r="H3731" s="15"/>
      <c r="I3731" s="15"/>
      <c r="J3731" s="18">
        <v>30</v>
      </c>
      <c r="L3731" s="15" t="s">
        <v>252</v>
      </c>
      <c r="M3731" s="15" t="s">
        <v>7450</v>
      </c>
      <c r="N3731" s="15" t="s">
        <v>7452</v>
      </c>
      <c r="O3731" s="15"/>
      <c r="Q3731" s="10">
        <v>30</v>
      </c>
      <c r="S3731" s="15"/>
      <c r="T3731">
        <v>2827.4333882308138</v>
      </c>
      <c r="U3731" s="15" t="s">
        <v>7038</v>
      </c>
      <c r="V3731" s="15" t="s">
        <v>7039</v>
      </c>
    </row>
    <row r="3732" spans="1:22" ht="14.4" x14ac:dyDescent="0.3">
      <c r="A3732" s="15" t="s">
        <v>122</v>
      </c>
      <c r="B3732" s="16">
        <v>42905</v>
      </c>
      <c r="C3732" s="16">
        <v>42905</v>
      </c>
      <c r="D3732" s="15">
        <v>2017</v>
      </c>
      <c r="E3732" s="15" t="s">
        <v>243</v>
      </c>
      <c r="F3732" s="15" t="s">
        <v>262</v>
      </c>
      <c r="G3732" s="15"/>
      <c r="H3732" s="15"/>
      <c r="I3732" s="15"/>
      <c r="J3732" s="18">
        <v>10</v>
      </c>
      <c r="L3732" s="15" t="s">
        <v>252</v>
      </c>
      <c r="M3732" s="15" t="s">
        <v>14</v>
      </c>
      <c r="N3732" s="15" t="s">
        <v>7452</v>
      </c>
      <c r="O3732" s="15"/>
      <c r="Q3732" s="10">
        <v>10</v>
      </c>
      <c r="S3732" s="15"/>
      <c r="T3732">
        <v>314.15926535897933</v>
      </c>
      <c r="U3732" s="15" t="s">
        <v>7046</v>
      </c>
      <c r="V3732" s="15" t="s">
        <v>7047</v>
      </c>
    </row>
    <row r="3733" spans="1:22" ht="14.4" x14ac:dyDescent="0.3">
      <c r="A3733" s="15" t="s">
        <v>122</v>
      </c>
      <c r="B3733" s="16">
        <v>42905</v>
      </c>
      <c r="C3733" s="16">
        <v>42905</v>
      </c>
      <c r="D3733" s="15">
        <v>2017</v>
      </c>
      <c r="E3733" s="15" t="s">
        <v>243</v>
      </c>
      <c r="F3733" s="15" t="s">
        <v>262</v>
      </c>
      <c r="G3733" s="15"/>
      <c r="H3733" s="15"/>
      <c r="I3733" s="15"/>
      <c r="J3733" s="18">
        <v>0</v>
      </c>
      <c r="L3733" s="15" t="s">
        <v>240</v>
      </c>
      <c r="M3733" s="15" t="s">
        <v>14</v>
      </c>
      <c r="N3733" s="15" t="s">
        <v>7452</v>
      </c>
      <c r="O3733" s="15"/>
      <c r="Q3733">
        <v>0.5</v>
      </c>
      <c r="S3733" s="15"/>
      <c r="T3733">
        <v>0.78539816339744828</v>
      </c>
      <c r="U3733" s="15" t="s">
        <v>7052</v>
      </c>
      <c r="V3733" s="15" t="s">
        <v>7053</v>
      </c>
    </row>
    <row r="3734" spans="1:22" ht="14.4" x14ac:dyDescent="0.3">
      <c r="A3734" s="15" t="s">
        <v>122</v>
      </c>
      <c r="B3734" s="16">
        <v>42905</v>
      </c>
      <c r="C3734" s="16">
        <v>42905</v>
      </c>
      <c r="D3734" s="15">
        <v>2017</v>
      </c>
      <c r="E3734" s="15" t="s">
        <v>243</v>
      </c>
      <c r="F3734" s="15" t="s">
        <v>289</v>
      </c>
      <c r="G3734" s="15"/>
      <c r="H3734" s="15"/>
      <c r="I3734" s="15" t="s">
        <v>125</v>
      </c>
      <c r="J3734" s="18">
        <v>0</v>
      </c>
      <c r="L3734" s="15" t="s">
        <v>330</v>
      </c>
      <c r="M3734" s="15" t="s">
        <v>14</v>
      </c>
      <c r="N3734" s="15" t="s">
        <v>7451</v>
      </c>
      <c r="O3734" s="15"/>
      <c r="Q3734">
        <v>0.5</v>
      </c>
      <c r="S3734" s="15"/>
      <c r="T3734">
        <v>0.78539816339744828</v>
      </c>
      <c r="U3734" s="15" t="s">
        <v>7064</v>
      </c>
      <c r="V3734" s="15" t="s">
        <v>7065</v>
      </c>
    </row>
    <row r="3735" spans="1:22" ht="14.4" x14ac:dyDescent="0.3">
      <c r="A3735" s="15" t="s">
        <v>122</v>
      </c>
      <c r="B3735" s="16">
        <v>42905</v>
      </c>
      <c r="C3735" s="16">
        <v>42905</v>
      </c>
      <c r="D3735" s="15">
        <v>2017</v>
      </c>
      <c r="E3735" s="15" t="s">
        <v>243</v>
      </c>
      <c r="F3735" s="15" t="s">
        <v>262</v>
      </c>
      <c r="G3735" s="15"/>
      <c r="H3735" s="15"/>
      <c r="I3735" s="15"/>
      <c r="J3735" s="18">
        <v>5</v>
      </c>
      <c r="L3735" s="15" t="s">
        <v>330</v>
      </c>
      <c r="M3735" s="15" t="s">
        <v>14</v>
      </c>
      <c r="N3735" s="15" t="s">
        <v>7451</v>
      </c>
      <c r="O3735" s="15"/>
      <c r="Q3735" s="10">
        <v>5</v>
      </c>
      <c r="S3735" s="15"/>
      <c r="T3735">
        <v>78.539816339744831</v>
      </c>
      <c r="U3735" s="15" t="s">
        <v>7066</v>
      </c>
      <c r="V3735" s="15" t="s">
        <v>7067</v>
      </c>
    </row>
    <row r="3736" spans="1:22" ht="14.4" x14ac:dyDescent="0.3">
      <c r="A3736" s="15" t="s">
        <v>122</v>
      </c>
      <c r="B3736" s="16">
        <v>42905</v>
      </c>
      <c r="C3736" s="16">
        <v>42905</v>
      </c>
      <c r="D3736" s="15">
        <v>2017</v>
      </c>
      <c r="E3736" s="15" t="s">
        <v>243</v>
      </c>
      <c r="F3736" s="15" t="s">
        <v>262</v>
      </c>
      <c r="G3736" s="15"/>
      <c r="H3736" s="15"/>
      <c r="I3736" s="15" t="s">
        <v>125</v>
      </c>
      <c r="J3736" s="18">
        <v>15</v>
      </c>
      <c r="L3736" s="15" t="s">
        <v>252</v>
      </c>
      <c r="M3736" s="15" t="s">
        <v>14</v>
      </c>
      <c r="N3736" s="15" t="s">
        <v>7452</v>
      </c>
      <c r="O3736" s="15"/>
      <c r="Q3736" s="10">
        <v>15</v>
      </c>
      <c r="S3736" s="15"/>
      <c r="T3736">
        <v>706.85834705770344</v>
      </c>
      <c r="U3736" s="15" t="s">
        <v>7068</v>
      </c>
      <c r="V3736" s="15" t="s">
        <v>7069</v>
      </c>
    </row>
    <row r="3737" spans="1:22" ht="14.4" x14ac:dyDescent="0.3">
      <c r="A3737" s="15" t="s">
        <v>122</v>
      </c>
      <c r="B3737" s="16">
        <v>42905</v>
      </c>
      <c r="C3737" s="16">
        <v>42905</v>
      </c>
      <c r="D3737" s="15">
        <v>2017</v>
      </c>
      <c r="E3737" s="15" t="s">
        <v>243</v>
      </c>
      <c r="F3737" s="15" t="s">
        <v>238</v>
      </c>
      <c r="G3737" s="15"/>
      <c r="H3737" s="15"/>
      <c r="I3737" s="15"/>
      <c r="J3737" s="18">
        <v>15</v>
      </c>
      <c r="L3737" s="15" t="s">
        <v>240</v>
      </c>
      <c r="M3737" s="15" t="s">
        <v>14</v>
      </c>
      <c r="N3737" s="15" t="s">
        <v>7452</v>
      </c>
      <c r="O3737" s="15"/>
      <c r="Q3737" s="10">
        <v>15</v>
      </c>
      <c r="S3737" s="15"/>
      <c r="T3737">
        <v>706.85834705770344</v>
      </c>
      <c r="U3737" s="15" t="s">
        <v>7080</v>
      </c>
      <c r="V3737" s="15" t="s">
        <v>7081</v>
      </c>
    </row>
    <row r="3738" spans="1:22" ht="14.4" x14ac:dyDescent="0.3">
      <c r="A3738" s="15" t="s">
        <v>13</v>
      </c>
      <c r="B3738" s="16">
        <v>42906</v>
      </c>
      <c r="C3738" s="16">
        <v>42906</v>
      </c>
      <c r="D3738" s="15">
        <v>2017</v>
      </c>
      <c r="E3738" s="15" t="s">
        <v>243</v>
      </c>
      <c r="F3738" s="15" t="s">
        <v>289</v>
      </c>
      <c r="G3738" s="15"/>
      <c r="H3738" s="15"/>
      <c r="I3738" s="15"/>
      <c r="J3738" s="18">
        <v>0</v>
      </c>
      <c r="L3738" s="15" t="s">
        <v>330</v>
      </c>
      <c r="M3738" s="15" t="s">
        <v>14</v>
      </c>
      <c r="N3738" s="15" t="s">
        <v>7451</v>
      </c>
      <c r="O3738" s="15"/>
      <c r="Q3738">
        <v>0.5</v>
      </c>
      <c r="S3738" s="15"/>
      <c r="T3738">
        <v>0.78539816339744828</v>
      </c>
      <c r="U3738" s="15" t="s">
        <v>7108</v>
      </c>
      <c r="V3738" s="15" t="s">
        <v>7109</v>
      </c>
    </row>
    <row r="3739" spans="1:22" ht="14.4" x14ac:dyDescent="0.3">
      <c r="A3739" s="15" t="s">
        <v>13</v>
      </c>
      <c r="B3739" s="16">
        <v>42906</v>
      </c>
      <c r="C3739" s="16">
        <v>42906</v>
      </c>
      <c r="D3739" s="15">
        <v>2017</v>
      </c>
      <c r="E3739" s="15" t="s">
        <v>243</v>
      </c>
      <c r="F3739" s="15" t="s">
        <v>244</v>
      </c>
      <c r="G3739" s="15"/>
      <c r="H3739" s="15"/>
      <c r="I3739" s="15"/>
      <c r="J3739" s="18">
        <v>15</v>
      </c>
      <c r="L3739" s="15" t="s">
        <v>252</v>
      </c>
      <c r="M3739" s="15" t="s">
        <v>14</v>
      </c>
      <c r="N3739" s="15" t="s">
        <v>7451</v>
      </c>
      <c r="O3739" s="15"/>
      <c r="Q3739" s="10">
        <v>15</v>
      </c>
      <c r="S3739" s="15"/>
      <c r="T3739">
        <v>706.85834705770344</v>
      </c>
      <c r="U3739" s="15" t="s">
        <v>7116</v>
      </c>
      <c r="V3739" s="15" t="s">
        <v>7117</v>
      </c>
    </row>
    <row r="3740" spans="1:22" ht="14.4" x14ac:dyDescent="0.3">
      <c r="A3740" s="15" t="s">
        <v>13</v>
      </c>
      <c r="B3740" s="16">
        <v>42906</v>
      </c>
      <c r="C3740" s="16">
        <v>42906</v>
      </c>
      <c r="D3740" s="15">
        <v>2017</v>
      </c>
      <c r="E3740" s="15" t="s">
        <v>243</v>
      </c>
      <c r="F3740" s="15" t="s">
        <v>360</v>
      </c>
      <c r="G3740" s="15"/>
      <c r="H3740" s="15"/>
      <c r="I3740" s="15"/>
      <c r="J3740" s="18">
        <v>100</v>
      </c>
      <c r="L3740" s="15" t="s">
        <v>240</v>
      </c>
      <c r="M3740" s="15" t="s">
        <v>14</v>
      </c>
      <c r="N3740" s="15" t="s">
        <v>7452</v>
      </c>
      <c r="O3740" s="15"/>
      <c r="Q3740" s="10">
        <v>100</v>
      </c>
      <c r="S3740" s="15"/>
      <c r="T3740">
        <v>31415.926535897932</v>
      </c>
      <c r="U3740" s="15" t="s">
        <v>7120</v>
      </c>
      <c r="V3740" s="15" t="s">
        <v>7121</v>
      </c>
    </row>
    <row r="3741" spans="1:22" ht="14.4" x14ac:dyDescent="0.3">
      <c r="A3741" s="15" t="s">
        <v>13</v>
      </c>
      <c r="B3741" s="16">
        <v>42906</v>
      </c>
      <c r="C3741" s="16">
        <v>42906</v>
      </c>
      <c r="D3741" s="15">
        <v>2017</v>
      </c>
      <c r="E3741" s="15" t="s">
        <v>859</v>
      </c>
      <c r="F3741" s="15" t="s">
        <v>289</v>
      </c>
      <c r="G3741" s="15"/>
      <c r="H3741" s="15"/>
      <c r="I3741" s="15"/>
      <c r="J3741" s="18">
        <v>15</v>
      </c>
      <c r="L3741" s="15" t="s">
        <v>330</v>
      </c>
      <c r="M3741" s="15" t="s">
        <v>14</v>
      </c>
      <c r="N3741" s="15" t="s">
        <v>7451</v>
      </c>
      <c r="O3741" s="15"/>
      <c r="Q3741" s="10">
        <v>15</v>
      </c>
      <c r="S3741" s="15"/>
      <c r="T3741">
        <v>706.85834705770344</v>
      </c>
      <c r="U3741" s="15" t="s">
        <v>7158</v>
      </c>
      <c r="V3741" s="15" t="s">
        <v>7159</v>
      </c>
    </row>
    <row r="3742" spans="1:22" ht="14.4" x14ac:dyDescent="0.3">
      <c r="A3742" s="15" t="s">
        <v>48</v>
      </c>
      <c r="B3742" s="16">
        <v>42892</v>
      </c>
      <c r="C3742" s="16">
        <v>42892</v>
      </c>
      <c r="D3742" s="15">
        <v>2017</v>
      </c>
      <c r="E3742" s="15" t="s">
        <v>859</v>
      </c>
      <c r="F3742" s="15" t="s">
        <v>363</v>
      </c>
      <c r="G3742" s="15"/>
      <c r="H3742" s="15"/>
      <c r="I3742" s="15"/>
      <c r="J3742" s="18">
        <v>5</v>
      </c>
      <c r="L3742" s="15" t="s">
        <v>240</v>
      </c>
      <c r="M3742" s="15" t="s">
        <v>14</v>
      </c>
      <c r="N3742" s="15" t="s">
        <v>7451</v>
      </c>
      <c r="O3742" s="15"/>
      <c r="Q3742" s="10">
        <v>5</v>
      </c>
      <c r="S3742" s="15"/>
      <c r="T3742">
        <v>78.539816339744831</v>
      </c>
      <c r="U3742" s="15" t="s">
        <v>7174</v>
      </c>
      <c r="V3742" s="15" t="s">
        <v>7175</v>
      </c>
    </row>
    <row r="3743" spans="1:22" ht="14.4" x14ac:dyDescent="0.3">
      <c r="A3743" s="15" t="s">
        <v>18</v>
      </c>
      <c r="B3743" s="16">
        <v>42894</v>
      </c>
      <c r="C3743" s="16">
        <v>42894</v>
      </c>
      <c r="D3743" s="15">
        <v>2017</v>
      </c>
      <c r="E3743" s="15" t="s">
        <v>859</v>
      </c>
      <c r="F3743" s="15" t="s">
        <v>238</v>
      </c>
      <c r="G3743" s="15"/>
      <c r="H3743" s="15"/>
      <c r="I3743" s="15"/>
      <c r="J3743" s="18">
        <v>20</v>
      </c>
      <c r="L3743" s="15" t="s">
        <v>252</v>
      </c>
      <c r="M3743" s="15" t="s">
        <v>7450</v>
      </c>
      <c r="N3743" s="15" t="s">
        <v>7452</v>
      </c>
      <c r="O3743" s="15"/>
      <c r="Q3743" s="10">
        <v>20</v>
      </c>
      <c r="S3743" s="15"/>
      <c r="T3743">
        <v>1256.6370614359173</v>
      </c>
      <c r="U3743" s="15" t="s">
        <v>7208</v>
      </c>
      <c r="V3743" s="15" t="s">
        <v>7209</v>
      </c>
    </row>
    <row r="3744" spans="1:22" ht="14.4" x14ac:dyDescent="0.3">
      <c r="A3744" s="15" t="s">
        <v>18</v>
      </c>
      <c r="B3744" s="16">
        <v>42894</v>
      </c>
      <c r="C3744" s="16">
        <v>42894</v>
      </c>
      <c r="D3744" s="15">
        <v>2017</v>
      </c>
      <c r="E3744" s="15" t="s">
        <v>859</v>
      </c>
      <c r="F3744" s="15" t="s">
        <v>238</v>
      </c>
      <c r="G3744" s="15"/>
      <c r="H3744" s="15"/>
      <c r="I3744" s="15"/>
      <c r="J3744" s="18">
        <v>30</v>
      </c>
      <c r="L3744" s="15" t="s">
        <v>252</v>
      </c>
      <c r="M3744" s="15" t="s">
        <v>12</v>
      </c>
      <c r="N3744" s="15" t="s">
        <v>7453</v>
      </c>
      <c r="O3744" s="15"/>
      <c r="Q3744" s="10">
        <v>30</v>
      </c>
      <c r="S3744" s="15"/>
      <c r="T3744">
        <v>2827.4333882308138</v>
      </c>
      <c r="U3744" s="15" t="s">
        <v>7216</v>
      </c>
      <c r="V3744" s="15" t="s">
        <v>7217</v>
      </c>
    </row>
    <row r="3745" spans="1:22" ht="14.4" x14ac:dyDescent="0.3">
      <c r="A3745" s="15" t="s">
        <v>18</v>
      </c>
      <c r="B3745" s="16">
        <v>42894</v>
      </c>
      <c r="C3745" s="16">
        <v>42894</v>
      </c>
      <c r="D3745" s="15">
        <v>2017</v>
      </c>
      <c r="E3745" s="15" t="s">
        <v>859</v>
      </c>
      <c r="F3745" s="15" t="s">
        <v>238</v>
      </c>
      <c r="G3745" s="15"/>
      <c r="H3745" s="15"/>
      <c r="I3745" s="15"/>
      <c r="J3745" s="18">
        <v>20</v>
      </c>
      <c r="L3745" s="15" t="s">
        <v>252</v>
      </c>
      <c r="M3745" s="15" t="s">
        <v>7450</v>
      </c>
      <c r="N3745" s="15" t="s">
        <v>7452</v>
      </c>
      <c r="O3745" s="15"/>
      <c r="Q3745" s="10">
        <v>20</v>
      </c>
      <c r="S3745" s="15"/>
      <c r="T3745">
        <v>1256.6370614359173</v>
      </c>
      <c r="U3745" s="15" t="s">
        <v>7222</v>
      </c>
      <c r="V3745" s="15" t="s">
        <v>7223</v>
      </c>
    </row>
    <row r="3746" spans="1:22" ht="14.4" x14ac:dyDescent="0.3">
      <c r="A3746" s="15" t="s">
        <v>18</v>
      </c>
      <c r="B3746" s="16">
        <v>42894</v>
      </c>
      <c r="C3746" s="16">
        <v>42894</v>
      </c>
      <c r="D3746" s="15">
        <v>2017</v>
      </c>
      <c r="E3746" s="15" t="s">
        <v>859</v>
      </c>
      <c r="F3746" s="15" t="s">
        <v>2440</v>
      </c>
      <c r="G3746" s="15"/>
      <c r="H3746" s="15"/>
      <c r="I3746" s="15" t="s">
        <v>168</v>
      </c>
      <c r="J3746" s="18">
        <v>10</v>
      </c>
      <c r="L3746" s="15" t="s">
        <v>240</v>
      </c>
      <c r="M3746" s="15" t="s">
        <v>12</v>
      </c>
      <c r="N3746" s="15" t="s">
        <v>7451</v>
      </c>
      <c r="O3746" s="15"/>
      <c r="Q3746" s="10">
        <v>10</v>
      </c>
      <c r="S3746" s="15"/>
      <c r="T3746">
        <v>314.15926535897933</v>
      </c>
      <c r="U3746" s="15" t="s">
        <v>7236</v>
      </c>
      <c r="V3746" s="15" t="s">
        <v>7237</v>
      </c>
    </row>
    <row r="3747" spans="1:22" ht="14.4" x14ac:dyDescent="0.3">
      <c r="A3747" s="15" t="s">
        <v>18</v>
      </c>
      <c r="B3747" s="16">
        <v>42894</v>
      </c>
      <c r="C3747" s="16">
        <v>42894</v>
      </c>
      <c r="D3747" s="15">
        <v>2017</v>
      </c>
      <c r="E3747" s="15" t="s">
        <v>859</v>
      </c>
      <c r="F3747" s="15" t="s">
        <v>363</v>
      </c>
      <c r="G3747" s="15"/>
      <c r="H3747" s="15"/>
      <c r="I3747" s="15"/>
      <c r="J3747" s="18">
        <v>60</v>
      </c>
      <c r="L3747" s="15" t="s">
        <v>252</v>
      </c>
      <c r="M3747" s="15" t="s">
        <v>7450</v>
      </c>
      <c r="N3747" s="15" t="s">
        <v>7453</v>
      </c>
      <c r="O3747" s="15"/>
      <c r="Q3747" s="10">
        <v>60</v>
      </c>
      <c r="S3747" s="15"/>
      <c r="T3747">
        <v>11309.733552923255</v>
      </c>
      <c r="U3747" s="15" t="s">
        <v>7245</v>
      </c>
      <c r="V3747" s="15" t="s">
        <v>7246</v>
      </c>
    </row>
    <row r="3748" spans="1:22" ht="14.4" x14ac:dyDescent="0.3">
      <c r="A3748" s="15" t="s">
        <v>159</v>
      </c>
      <c r="B3748" s="16">
        <v>42898</v>
      </c>
      <c r="C3748" s="16">
        <v>42898</v>
      </c>
      <c r="D3748" s="15">
        <v>2017</v>
      </c>
      <c r="E3748" s="15" t="s">
        <v>859</v>
      </c>
      <c r="F3748" s="15" t="s">
        <v>290</v>
      </c>
      <c r="G3748" s="15"/>
      <c r="H3748" s="15"/>
      <c r="I3748" s="15"/>
      <c r="J3748" s="18">
        <v>2</v>
      </c>
      <c r="L3748" s="15" t="s">
        <v>330</v>
      </c>
      <c r="M3748" s="15" t="s">
        <v>14</v>
      </c>
      <c r="N3748" s="15" t="s">
        <v>7451</v>
      </c>
      <c r="O3748" s="15"/>
      <c r="Q3748" s="10">
        <v>2</v>
      </c>
      <c r="S3748" s="15"/>
      <c r="T3748">
        <v>12.566370614359172</v>
      </c>
      <c r="U3748" s="15" t="s">
        <v>7257</v>
      </c>
      <c r="V3748" s="15" t="s">
        <v>7258</v>
      </c>
    </row>
    <row r="3749" spans="1:22" ht="14.4" x14ac:dyDescent="0.3">
      <c r="A3749" s="15" t="s">
        <v>159</v>
      </c>
      <c r="B3749" s="16">
        <v>42898</v>
      </c>
      <c r="C3749" s="16">
        <v>42898</v>
      </c>
      <c r="D3749" s="15">
        <v>2017</v>
      </c>
      <c r="E3749" s="15" t="s">
        <v>859</v>
      </c>
      <c r="F3749" s="15" t="s">
        <v>290</v>
      </c>
      <c r="G3749" s="15"/>
      <c r="H3749" s="15"/>
      <c r="I3749" s="15"/>
      <c r="J3749" s="18">
        <v>5</v>
      </c>
      <c r="L3749" s="15" t="s">
        <v>240</v>
      </c>
      <c r="M3749" s="15" t="s">
        <v>7450</v>
      </c>
      <c r="N3749" s="15" t="s">
        <v>7451</v>
      </c>
      <c r="O3749" s="15"/>
      <c r="Q3749" s="10">
        <v>5</v>
      </c>
      <c r="S3749" s="15"/>
      <c r="T3749">
        <v>78.539816339744831</v>
      </c>
      <c r="U3749" s="15" t="s">
        <v>7263</v>
      </c>
      <c r="V3749" s="15" t="s">
        <v>7264</v>
      </c>
    </row>
    <row r="3750" spans="1:22" ht="14.4" x14ac:dyDescent="0.3">
      <c r="A3750" s="15" t="s">
        <v>182</v>
      </c>
      <c r="B3750" s="16">
        <v>42900</v>
      </c>
      <c r="C3750" s="16">
        <v>42900</v>
      </c>
      <c r="D3750" s="15">
        <v>2017</v>
      </c>
      <c r="E3750" s="15" t="s">
        <v>859</v>
      </c>
      <c r="F3750" s="15" t="s">
        <v>360</v>
      </c>
      <c r="G3750" s="15"/>
      <c r="H3750" s="15"/>
      <c r="I3750" s="15"/>
      <c r="J3750" s="18">
        <v>40</v>
      </c>
      <c r="L3750" s="15" t="s">
        <v>252</v>
      </c>
      <c r="M3750" s="15" t="s">
        <v>14</v>
      </c>
      <c r="N3750" s="15" t="s">
        <v>7452</v>
      </c>
      <c r="O3750" s="15"/>
      <c r="Q3750" s="10">
        <v>40</v>
      </c>
      <c r="S3750" s="15"/>
      <c r="T3750">
        <v>5026.5482457436692</v>
      </c>
      <c r="U3750" s="15" t="s">
        <v>7295</v>
      </c>
      <c r="V3750" s="15" t="s">
        <v>7296</v>
      </c>
    </row>
    <row r="3751" spans="1:22" ht="14.4" x14ac:dyDescent="0.3">
      <c r="A3751" s="15" t="s">
        <v>101</v>
      </c>
      <c r="B3751" s="16">
        <v>42900</v>
      </c>
      <c r="C3751" s="16">
        <v>42900</v>
      </c>
      <c r="D3751" s="15">
        <v>2017</v>
      </c>
      <c r="E3751" s="15" t="s">
        <v>859</v>
      </c>
      <c r="F3751" s="15" t="s">
        <v>266</v>
      </c>
      <c r="G3751" s="15"/>
      <c r="H3751" s="15"/>
      <c r="I3751" s="15"/>
      <c r="J3751" s="18">
        <v>20</v>
      </c>
      <c r="L3751" s="15" t="s">
        <v>240</v>
      </c>
      <c r="M3751" s="15" t="s">
        <v>7450</v>
      </c>
      <c r="N3751" s="15" t="s">
        <v>7451</v>
      </c>
      <c r="O3751" s="15"/>
      <c r="Q3751" s="10">
        <v>20</v>
      </c>
      <c r="S3751" s="15"/>
      <c r="T3751">
        <v>1256.6370614359173</v>
      </c>
      <c r="U3751" s="15" t="s">
        <v>7297</v>
      </c>
      <c r="V3751" s="15" t="s">
        <v>7298</v>
      </c>
    </row>
    <row r="3752" spans="1:22" ht="14.4" x14ac:dyDescent="0.3">
      <c r="A3752" s="15" t="s">
        <v>21</v>
      </c>
      <c r="B3752" s="16">
        <v>42905</v>
      </c>
      <c r="C3752" s="16">
        <v>42905</v>
      </c>
      <c r="D3752" s="15">
        <v>2017</v>
      </c>
      <c r="E3752" s="15" t="s">
        <v>859</v>
      </c>
      <c r="F3752" s="15" t="s">
        <v>266</v>
      </c>
      <c r="G3752" s="15"/>
      <c r="H3752" s="15"/>
      <c r="I3752" s="15"/>
      <c r="J3752" s="18">
        <v>5</v>
      </c>
      <c r="L3752" s="15" t="s">
        <v>252</v>
      </c>
      <c r="M3752" s="15" t="s">
        <v>12</v>
      </c>
      <c r="N3752" s="15" t="s">
        <v>7452</v>
      </c>
      <c r="O3752" s="15"/>
      <c r="Q3752" s="10">
        <v>5</v>
      </c>
      <c r="S3752" s="15"/>
      <c r="T3752">
        <v>78.539816339744831</v>
      </c>
      <c r="U3752" s="15" t="s">
        <v>7309</v>
      </c>
      <c r="V3752" s="15" t="s">
        <v>7310</v>
      </c>
    </row>
    <row r="3753" spans="1:22" ht="14.4" x14ac:dyDescent="0.3">
      <c r="A3753" s="15" t="s">
        <v>21</v>
      </c>
      <c r="B3753" s="16">
        <v>42905</v>
      </c>
      <c r="C3753" s="16">
        <v>42905</v>
      </c>
      <c r="D3753" s="15">
        <v>2017</v>
      </c>
      <c r="E3753" s="15" t="s">
        <v>859</v>
      </c>
      <c r="F3753" s="15" t="s">
        <v>266</v>
      </c>
      <c r="G3753" s="15"/>
      <c r="H3753" s="15"/>
      <c r="I3753" s="15"/>
      <c r="J3753" s="18">
        <v>10</v>
      </c>
      <c r="L3753" s="15" t="s">
        <v>240</v>
      </c>
      <c r="M3753" s="15" t="s">
        <v>12</v>
      </c>
      <c r="N3753" s="15" t="s">
        <v>7451</v>
      </c>
      <c r="O3753" s="15"/>
      <c r="Q3753" s="10">
        <v>10</v>
      </c>
      <c r="S3753" s="15"/>
      <c r="T3753">
        <v>314.15926535897933</v>
      </c>
      <c r="U3753" s="15" t="s">
        <v>7311</v>
      </c>
      <c r="V3753" s="15" t="s">
        <v>7312</v>
      </c>
    </row>
    <row r="3754" spans="1:22" ht="14.4" x14ac:dyDescent="0.3">
      <c r="A3754" s="15" t="s">
        <v>21</v>
      </c>
      <c r="B3754" s="16">
        <v>42905</v>
      </c>
      <c r="C3754" s="16">
        <v>42905</v>
      </c>
      <c r="D3754" s="15">
        <v>2017</v>
      </c>
      <c r="E3754" s="15" t="s">
        <v>859</v>
      </c>
      <c r="F3754" s="15" t="s">
        <v>289</v>
      </c>
      <c r="G3754" s="15"/>
      <c r="H3754" s="15"/>
      <c r="I3754" s="15"/>
      <c r="J3754" s="18">
        <v>15</v>
      </c>
      <c r="L3754" s="15" t="s">
        <v>240</v>
      </c>
      <c r="M3754" s="15" t="s">
        <v>14</v>
      </c>
      <c r="N3754" s="15" t="s">
        <v>7452</v>
      </c>
      <c r="O3754" s="15"/>
      <c r="Q3754" s="10">
        <v>15</v>
      </c>
      <c r="S3754" s="15"/>
      <c r="T3754">
        <v>706.85834705770344</v>
      </c>
      <c r="U3754" s="15" t="s">
        <v>7313</v>
      </c>
      <c r="V3754" s="15" t="s">
        <v>7314</v>
      </c>
    </row>
    <row r="3755" spans="1:22" ht="14.4" x14ac:dyDescent="0.3">
      <c r="A3755" s="15" t="s">
        <v>21</v>
      </c>
      <c r="B3755" s="16">
        <v>42905</v>
      </c>
      <c r="C3755" s="16">
        <v>42905</v>
      </c>
      <c r="D3755" s="15">
        <v>2017</v>
      </c>
      <c r="E3755" s="15" t="s">
        <v>859</v>
      </c>
      <c r="F3755" s="15" t="s">
        <v>262</v>
      </c>
      <c r="G3755" s="15"/>
      <c r="H3755" s="15"/>
      <c r="I3755" s="15"/>
      <c r="J3755" s="18">
        <v>10</v>
      </c>
      <c r="L3755" s="15" t="s">
        <v>252</v>
      </c>
      <c r="M3755" s="15" t="s">
        <v>12</v>
      </c>
      <c r="N3755" s="15" t="s">
        <v>7452</v>
      </c>
      <c r="O3755" s="15"/>
      <c r="Q3755" s="10">
        <v>10</v>
      </c>
      <c r="S3755" s="15"/>
      <c r="T3755">
        <v>314.15926535897933</v>
      </c>
      <c r="U3755" s="15" t="s">
        <v>7315</v>
      </c>
      <c r="V3755" s="15" t="s">
        <v>7316</v>
      </c>
    </row>
    <row r="3756" spans="1:22" ht="14.4" x14ac:dyDescent="0.3">
      <c r="A3756" s="15" t="s">
        <v>21</v>
      </c>
      <c r="B3756" s="16">
        <v>42905</v>
      </c>
      <c r="C3756" s="16">
        <v>42905</v>
      </c>
      <c r="D3756" s="15">
        <v>2017</v>
      </c>
      <c r="E3756" s="15" t="s">
        <v>859</v>
      </c>
      <c r="F3756" s="15" t="s">
        <v>474</v>
      </c>
      <c r="G3756" s="15"/>
      <c r="H3756" s="15"/>
      <c r="I3756" s="15"/>
      <c r="J3756" s="18">
        <v>10</v>
      </c>
      <c r="L3756" s="15" t="s">
        <v>240</v>
      </c>
      <c r="M3756" s="15" t="s">
        <v>12</v>
      </c>
      <c r="N3756" s="15" t="s">
        <v>7451</v>
      </c>
      <c r="O3756" s="15"/>
      <c r="Q3756" s="10">
        <v>10</v>
      </c>
      <c r="S3756" s="15"/>
      <c r="T3756">
        <v>314.15926535897933</v>
      </c>
      <c r="U3756" s="15" t="s">
        <v>7319</v>
      </c>
      <c r="V3756" s="15" t="s">
        <v>7320</v>
      </c>
    </row>
    <row r="3757" spans="1:22" ht="14.4" x14ac:dyDescent="0.3">
      <c r="A3757" s="15" t="s">
        <v>21</v>
      </c>
      <c r="B3757" s="16">
        <v>42905</v>
      </c>
      <c r="C3757" s="16">
        <v>42905</v>
      </c>
      <c r="D3757" s="15">
        <v>2017</v>
      </c>
      <c r="E3757" s="15" t="s">
        <v>859</v>
      </c>
      <c r="F3757" s="15" t="s">
        <v>2440</v>
      </c>
      <c r="G3757" s="15"/>
      <c r="H3757" s="15"/>
      <c r="I3757" s="15"/>
      <c r="J3757" s="18">
        <v>50</v>
      </c>
      <c r="L3757" s="15" t="s">
        <v>240</v>
      </c>
      <c r="M3757" s="15" t="s">
        <v>7450</v>
      </c>
      <c r="N3757" s="15" t="s">
        <v>7453</v>
      </c>
      <c r="O3757" s="15"/>
      <c r="Q3757" s="10">
        <v>50</v>
      </c>
      <c r="S3757" s="15"/>
      <c r="T3757">
        <v>7853.981633974483</v>
      </c>
      <c r="U3757" s="15" t="s">
        <v>7335</v>
      </c>
      <c r="V3757" s="15" t="s">
        <v>7336</v>
      </c>
    </row>
    <row r="3758" spans="1:22" ht="14.4" x14ac:dyDescent="0.3">
      <c r="A3758" s="15" t="s">
        <v>21</v>
      </c>
      <c r="B3758" s="16">
        <v>42905</v>
      </c>
      <c r="C3758" s="16">
        <v>42905</v>
      </c>
      <c r="D3758" s="15">
        <v>2017</v>
      </c>
      <c r="E3758" s="15" t="s">
        <v>859</v>
      </c>
      <c r="F3758" s="15" t="s">
        <v>2440</v>
      </c>
      <c r="G3758" s="15"/>
      <c r="H3758" s="15"/>
      <c r="I3758" s="15"/>
      <c r="J3758" s="18">
        <v>40</v>
      </c>
      <c r="L3758" s="15" t="s">
        <v>240</v>
      </c>
      <c r="M3758" s="15" t="s">
        <v>7450</v>
      </c>
      <c r="N3758" s="15" t="s">
        <v>7452</v>
      </c>
      <c r="O3758" s="15"/>
      <c r="Q3758" s="10">
        <v>40</v>
      </c>
      <c r="S3758" s="15"/>
      <c r="T3758">
        <v>5026.5482457436692</v>
      </c>
      <c r="U3758" s="15" t="s">
        <v>7339</v>
      </c>
      <c r="V3758" s="15" t="s">
        <v>7340</v>
      </c>
    </row>
    <row r="3759" spans="1:22" ht="14.4" x14ac:dyDescent="0.3">
      <c r="A3759" s="15" t="s">
        <v>13</v>
      </c>
      <c r="B3759" s="16">
        <v>42906</v>
      </c>
      <c r="C3759" s="16">
        <v>42906</v>
      </c>
      <c r="D3759" s="15">
        <v>2017</v>
      </c>
      <c r="E3759" s="15" t="s">
        <v>859</v>
      </c>
      <c r="F3759" s="15" t="s">
        <v>289</v>
      </c>
      <c r="G3759" s="15"/>
      <c r="H3759" s="15"/>
      <c r="I3759" s="15"/>
      <c r="J3759" s="18">
        <v>20</v>
      </c>
      <c r="L3759" s="15" t="s">
        <v>240</v>
      </c>
      <c r="M3759" s="15" t="s">
        <v>14</v>
      </c>
      <c r="N3759" s="15" t="s">
        <v>7451</v>
      </c>
      <c r="O3759" s="15"/>
      <c r="Q3759" s="10">
        <v>20</v>
      </c>
      <c r="S3759" s="15"/>
      <c r="T3759">
        <v>1256.6370614359173</v>
      </c>
      <c r="U3759" s="15" t="s">
        <v>7367</v>
      </c>
      <c r="V3759" s="15" t="s">
        <v>7368</v>
      </c>
    </row>
    <row r="3760" spans="1:22" ht="14.4" x14ac:dyDescent="0.3">
      <c r="A3760" s="15" t="s">
        <v>122</v>
      </c>
      <c r="B3760" s="16">
        <v>42905</v>
      </c>
      <c r="C3760" s="16">
        <v>42905</v>
      </c>
      <c r="D3760" s="15">
        <v>2017</v>
      </c>
      <c r="E3760" s="15" t="s">
        <v>243</v>
      </c>
      <c r="F3760" s="15" t="s">
        <v>238</v>
      </c>
      <c r="G3760" s="15"/>
      <c r="H3760" s="15"/>
      <c r="I3760" s="15" t="s">
        <v>124</v>
      </c>
      <c r="J3760" s="18">
        <v>10</v>
      </c>
      <c r="L3760" s="15" t="s">
        <v>240</v>
      </c>
      <c r="M3760" s="15" t="s">
        <v>14</v>
      </c>
      <c r="N3760" s="15" t="s">
        <v>7452</v>
      </c>
      <c r="O3760" s="15"/>
      <c r="Q3760" s="10">
        <v>10</v>
      </c>
      <c r="S3760" s="15"/>
      <c r="T3760">
        <v>314.15926535897933</v>
      </c>
      <c r="U3760" s="15" t="s">
        <v>7396</v>
      </c>
      <c r="V3760" s="15" t="s">
        <v>7397</v>
      </c>
    </row>
    <row r="3761" spans="1:22" ht="14.4" x14ac:dyDescent="0.3">
      <c r="A3761" s="15" t="s">
        <v>132</v>
      </c>
      <c r="B3761" s="16">
        <v>43678</v>
      </c>
      <c r="C3761" s="16">
        <v>43678</v>
      </c>
      <c r="D3761" s="15">
        <v>2019</v>
      </c>
      <c r="E3761" s="15" t="s">
        <v>390</v>
      </c>
      <c r="F3761" s="15" t="s">
        <v>238</v>
      </c>
      <c r="G3761" s="15"/>
      <c r="H3761" s="15"/>
      <c r="I3761" s="15"/>
      <c r="J3761" s="18">
        <v>2.5</v>
      </c>
      <c r="L3761" s="15" t="s">
        <v>245</v>
      </c>
      <c r="M3761" s="15" t="s">
        <v>14</v>
      </c>
      <c r="N3761" s="15" t="s">
        <v>7452</v>
      </c>
      <c r="O3761" s="15"/>
      <c r="Q3761" s="10">
        <v>2.5</v>
      </c>
      <c r="S3761" s="15"/>
      <c r="T3761">
        <v>19.634954084936208</v>
      </c>
      <c r="U3761" s="15" t="s">
        <v>7428</v>
      </c>
      <c r="V3761" s="15" t="s">
        <v>7429</v>
      </c>
    </row>
    <row r="3762" spans="1:22" ht="14.4" x14ac:dyDescent="0.3">
      <c r="A3762" s="15" t="s">
        <v>132</v>
      </c>
      <c r="B3762" s="16">
        <v>43678</v>
      </c>
      <c r="C3762" s="16">
        <v>43678</v>
      </c>
      <c r="D3762" s="15">
        <v>2019</v>
      </c>
      <c r="E3762" s="15" t="s">
        <v>390</v>
      </c>
      <c r="F3762" s="15" t="s">
        <v>301</v>
      </c>
      <c r="G3762" s="15"/>
      <c r="H3762" s="15"/>
      <c r="I3762" s="15"/>
      <c r="J3762" s="18">
        <v>1</v>
      </c>
      <c r="L3762" s="15" t="s">
        <v>330</v>
      </c>
      <c r="M3762" s="15" t="s">
        <v>14</v>
      </c>
      <c r="N3762" s="15" t="s">
        <v>7451</v>
      </c>
      <c r="O3762" s="15"/>
      <c r="Q3762" s="10">
        <v>1</v>
      </c>
      <c r="S3762" s="15"/>
      <c r="T3762">
        <v>3.1415926535897931</v>
      </c>
      <c r="U3762" s="15" t="s">
        <v>7432</v>
      </c>
      <c r="V3762" s="15" t="s">
        <v>7433</v>
      </c>
    </row>
    <row r="3763" spans="1:22" ht="14.4" x14ac:dyDescent="0.3">
      <c r="A3763" s="15" t="s">
        <v>132</v>
      </c>
      <c r="B3763" s="16">
        <v>43678</v>
      </c>
      <c r="C3763" s="16">
        <v>43678</v>
      </c>
      <c r="D3763" s="15">
        <v>2019</v>
      </c>
      <c r="E3763" s="15" t="s">
        <v>390</v>
      </c>
      <c r="F3763" s="15" t="s">
        <v>281</v>
      </c>
      <c r="G3763" s="15"/>
      <c r="H3763" s="15"/>
      <c r="I3763" s="15"/>
      <c r="J3763" s="18">
        <v>1</v>
      </c>
      <c r="L3763" s="15" t="s">
        <v>240</v>
      </c>
      <c r="M3763" s="15" t="s">
        <v>14</v>
      </c>
      <c r="N3763" s="15" t="s">
        <v>7451</v>
      </c>
      <c r="O3763" s="15"/>
      <c r="Q3763" s="10">
        <v>1</v>
      </c>
      <c r="S3763" s="15"/>
      <c r="T3763">
        <v>3.1415926535897931</v>
      </c>
      <c r="U3763" s="15" t="s">
        <v>7440</v>
      </c>
      <c r="V3763" s="15" t="s">
        <v>7441</v>
      </c>
    </row>
    <row r="3764" spans="1:22" ht="14.4" x14ac:dyDescent="0.3">
      <c r="A3764" s="15" t="s">
        <v>13</v>
      </c>
      <c r="B3764" s="16">
        <v>42906</v>
      </c>
      <c r="C3764" s="16">
        <v>42906</v>
      </c>
      <c r="D3764" s="15">
        <v>2017</v>
      </c>
      <c r="E3764" s="15" t="s">
        <v>243</v>
      </c>
      <c r="F3764" s="15" t="s">
        <v>2440</v>
      </c>
      <c r="G3764" s="15"/>
      <c r="H3764" s="15"/>
      <c r="I3764" s="15"/>
      <c r="J3764" s="18">
        <v>10</v>
      </c>
      <c r="K3764" s="15" t="s">
        <v>234</v>
      </c>
      <c r="L3764" s="15" t="s">
        <v>245</v>
      </c>
      <c r="M3764" s="15" t="s">
        <v>14</v>
      </c>
      <c r="N3764" s="15" t="s">
        <v>7453</v>
      </c>
      <c r="O3764" s="15"/>
      <c r="P3764">
        <v>1.02729620496E-3</v>
      </c>
      <c r="Q3764" s="10"/>
      <c r="R3764">
        <v>102.729620496</v>
      </c>
      <c r="S3764" s="15">
        <v>2</v>
      </c>
      <c r="T3764">
        <v>2054.5924099200001</v>
      </c>
      <c r="U3764" s="15" t="s">
        <v>246</v>
      </c>
      <c r="V3764" s="15" t="s">
        <v>247</v>
      </c>
    </row>
    <row r="3765" spans="1:22" ht="14.4" x14ac:dyDescent="0.3">
      <c r="A3765" s="15" t="s">
        <v>58</v>
      </c>
      <c r="B3765" s="16">
        <v>42494</v>
      </c>
      <c r="C3765" s="16">
        <v>42494</v>
      </c>
      <c r="D3765" s="15">
        <v>2016</v>
      </c>
      <c r="E3765" s="15" t="s">
        <v>232</v>
      </c>
      <c r="F3765" s="15" t="s">
        <v>2440</v>
      </c>
      <c r="G3765" s="15"/>
      <c r="H3765" s="15"/>
      <c r="I3765" s="15"/>
      <c r="J3765" s="18">
        <v>2</v>
      </c>
      <c r="K3765" s="15" t="s">
        <v>239</v>
      </c>
      <c r="L3765" s="15" t="s">
        <v>235</v>
      </c>
      <c r="M3765" s="15" t="s">
        <v>14</v>
      </c>
      <c r="N3765" s="15" t="s">
        <v>7453</v>
      </c>
      <c r="O3765" s="15"/>
      <c r="P3765">
        <v>1.3348714751399999E-4</v>
      </c>
      <c r="Q3765" s="10"/>
      <c r="R3765">
        <v>13.348714751399999</v>
      </c>
      <c r="S3765" s="15">
        <v>1</v>
      </c>
      <c r="T3765">
        <v>26.697429502799999</v>
      </c>
      <c r="U3765" s="15" t="s">
        <v>279</v>
      </c>
      <c r="V3765" s="15" t="s">
        <v>280</v>
      </c>
    </row>
    <row r="3766" spans="1:22" ht="14.4" x14ac:dyDescent="0.3">
      <c r="A3766" s="15" t="s">
        <v>45</v>
      </c>
      <c r="B3766" s="16">
        <v>43675</v>
      </c>
      <c r="C3766" s="16">
        <v>43675</v>
      </c>
      <c r="D3766" s="15">
        <v>2019</v>
      </c>
      <c r="E3766" s="15" t="s">
        <v>288</v>
      </c>
      <c r="F3766" s="15" t="s">
        <v>290</v>
      </c>
      <c r="G3766" s="15"/>
      <c r="H3766" s="15"/>
      <c r="I3766" s="15"/>
      <c r="J3766" s="18">
        <v>3</v>
      </c>
      <c r="K3766" s="15" t="s">
        <v>239</v>
      </c>
      <c r="L3766" s="15" t="s">
        <v>240</v>
      </c>
      <c r="M3766" s="15" t="s">
        <v>14</v>
      </c>
      <c r="N3766" s="15" t="s">
        <v>7452</v>
      </c>
      <c r="O3766" s="15"/>
      <c r="P3766">
        <v>1.5081482532199999E-4</v>
      </c>
      <c r="Q3766" s="10"/>
      <c r="R3766">
        <v>15.081482532199999</v>
      </c>
      <c r="S3766" s="15">
        <v>1</v>
      </c>
      <c r="T3766">
        <v>45.244447596599997</v>
      </c>
      <c r="U3766" s="15" t="s">
        <v>291</v>
      </c>
      <c r="V3766" s="15" t="s">
        <v>292</v>
      </c>
    </row>
    <row r="3767" spans="1:22" ht="14.4" x14ac:dyDescent="0.3">
      <c r="A3767" s="15" t="s">
        <v>45</v>
      </c>
      <c r="B3767" s="16">
        <v>43675</v>
      </c>
      <c r="C3767" s="16">
        <v>43675</v>
      </c>
      <c r="D3767" s="15">
        <v>2019</v>
      </c>
      <c r="E3767" s="15" t="s">
        <v>288</v>
      </c>
      <c r="F3767" s="15" t="s">
        <v>289</v>
      </c>
      <c r="G3767" s="15"/>
      <c r="H3767" s="15"/>
      <c r="I3767" s="15"/>
      <c r="J3767" s="18">
        <v>2</v>
      </c>
      <c r="K3767" s="15" t="s">
        <v>239</v>
      </c>
      <c r="L3767" s="15" t="s">
        <v>240</v>
      </c>
      <c r="M3767" s="15" t="s">
        <v>14</v>
      </c>
      <c r="N3767" s="15" t="s">
        <v>7451</v>
      </c>
      <c r="O3767" s="15"/>
      <c r="P3767">
        <v>8.6270017561099993E-5</v>
      </c>
      <c r="Q3767" s="10"/>
      <c r="R3767">
        <v>8.6270017561099994</v>
      </c>
      <c r="S3767" s="15">
        <v>1</v>
      </c>
      <c r="T3767">
        <v>17.254003512219999</v>
      </c>
      <c r="U3767" s="15" t="s">
        <v>295</v>
      </c>
      <c r="V3767" s="15" t="s">
        <v>296</v>
      </c>
    </row>
    <row r="3768" spans="1:22" ht="14.4" x14ac:dyDescent="0.3">
      <c r="A3768" s="15" t="s">
        <v>45</v>
      </c>
      <c r="B3768" s="16">
        <v>43675</v>
      </c>
      <c r="C3768" s="16">
        <v>43675</v>
      </c>
      <c r="D3768" s="15">
        <v>2019</v>
      </c>
      <c r="E3768" s="15" t="s">
        <v>288</v>
      </c>
      <c r="F3768" s="15" t="s">
        <v>290</v>
      </c>
      <c r="G3768" s="15"/>
      <c r="H3768" s="15"/>
      <c r="I3768" s="15"/>
      <c r="J3768" s="18">
        <v>3</v>
      </c>
      <c r="K3768" s="15" t="s">
        <v>239</v>
      </c>
      <c r="L3768" s="15" t="s">
        <v>240</v>
      </c>
      <c r="M3768" s="15" t="s">
        <v>14</v>
      </c>
      <c r="N3768" s="15" t="s">
        <v>7451</v>
      </c>
      <c r="O3768" s="15"/>
      <c r="P3768">
        <v>1.90946688247E-4</v>
      </c>
      <c r="Q3768" s="10"/>
      <c r="R3768">
        <v>19.094668824700001</v>
      </c>
      <c r="S3768" s="15">
        <v>1</v>
      </c>
      <c r="T3768">
        <v>57.284006474100003</v>
      </c>
      <c r="U3768" s="15" t="s">
        <v>297</v>
      </c>
      <c r="V3768" s="15" t="s">
        <v>298</v>
      </c>
    </row>
    <row r="3769" spans="1:22" ht="14.4" x14ac:dyDescent="0.3">
      <c r="A3769" s="15" t="s">
        <v>45</v>
      </c>
      <c r="B3769" s="16">
        <v>43675</v>
      </c>
      <c r="C3769" s="16">
        <v>43675</v>
      </c>
      <c r="D3769" s="15">
        <v>2019</v>
      </c>
      <c r="E3769" s="15" t="s">
        <v>288</v>
      </c>
      <c r="F3769" s="15" t="s">
        <v>238</v>
      </c>
      <c r="G3769" s="15"/>
      <c r="H3769" s="15"/>
      <c r="I3769" s="15"/>
      <c r="J3769" s="18">
        <v>2</v>
      </c>
      <c r="K3769" s="15" t="s">
        <v>239</v>
      </c>
      <c r="L3769" s="15" t="s">
        <v>240</v>
      </c>
      <c r="M3769" s="15" t="s">
        <v>14</v>
      </c>
      <c r="N3769" s="15" t="s">
        <v>7452</v>
      </c>
      <c r="O3769" s="15"/>
      <c r="P3769">
        <v>3.3787613780800003E-5</v>
      </c>
      <c r="Q3769" s="10"/>
      <c r="R3769">
        <v>3.3787613780800001</v>
      </c>
      <c r="S3769" s="15">
        <v>1</v>
      </c>
      <c r="T3769">
        <v>6.7575227561600002</v>
      </c>
      <c r="U3769" s="15" t="s">
        <v>306</v>
      </c>
      <c r="V3769" s="15" t="s">
        <v>307</v>
      </c>
    </row>
    <row r="3770" spans="1:22" ht="14.4" x14ac:dyDescent="0.3">
      <c r="A3770" s="15" t="s">
        <v>42</v>
      </c>
      <c r="B3770" s="16">
        <v>43675</v>
      </c>
      <c r="C3770" s="16">
        <v>43675</v>
      </c>
      <c r="D3770" s="15">
        <v>2019</v>
      </c>
      <c r="E3770" s="15" t="s">
        <v>288</v>
      </c>
      <c r="F3770" s="15" t="s">
        <v>262</v>
      </c>
      <c r="G3770" s="15"/>
      <c r="H3770" s="15"/>
      <c r="I3770" s="15"/>
      <c r="J3770" s="18">
        <v>5</v>
      </c>
      <c r="K3770" s="15" t="s">
        <v>263</v>
      </c>
      <c r="L3770" s="15" t="s">
        <v>252</v>
      </c>
      <c r="M3770" s="15" t="s">
        <v>14</v>
      </c>
      <c r="N3770" s="15" t="s">
        <v>7453</v>
      </c>
      <c r="O3770" s="15"/>
      <c r="P3770">
        <v>1.9226830880300001E-4</v>
      </c>
      <c r="Q3770" s="10"/>
      <c r="R3770">
        <v>19.2268308803</v>
      </c>
      <c r="S3770" s="15">
        <v>1</v>
      </c>
      <c r="T3770">
        <v>96.134154401499998</v>
      </c>
      <c r="U3770" s="15" t="s">
        <v>308</v>
      </c>
      <c r="V3770" s="15" t="s">
        <v>309</v>
      </c>
    </row>
    <row r="3771" spans="1:22" ht="14.4" x14ac:dyDescent="0.3">
      <c r="A3771" s="15" t="s">
        <v>42</v>
      </c>
      <c r="B3771" s="16">
        <v>43675</v>
      </c>
      <c r="C3771" s="16">
        <v>43675</v>
      </c>
      <c r="D3771" s="15">
        <v>2019</v>
      </c>
      <c r="E3771" s="15" t="s">
        <v>288</v>
      </c>
      <c r="F3771" s="15" t="s">
        <v>2440</v>
      </c>
      <c r="G3771" s="15"/>
      <c r="H3771" s="15"/>
      <c r="I3771" s="15"/>
      <c r="J3771" s="18">
        <v>5</v>
      </c>
      <c r="K3771" s="15" t="s">
        <v>239</v>
      </c>
      <c r="L3771" s="15" t="s">
        <v>252</v>
      </c>
      <c r="M3771" s="15" t="s">
        <v>14</v>
      </c>
      <c r="N3771" s="15" t="s">
        <v>7453</v>
      </c>
      <c r="O3771" s="15"/>
      <c r="P3771">
        <v>1.2532567087799999E-4</v>
      </c>
      <c r="Q3771" s="10"/>
      <c r="R3771">
        <v>12.532567087799999</v>
      </c>
      <c r="S3771" s="15">
        <v>1</v>
      </c>
      <c r="T3771">
        <v>62.662835438999991</v>
      </c>
      <c r="U3771" s="15" t="s">
        <v>314</v>
      </c>
      <c r="V3771" s="15" t="s">
        <v>315</v>
      </c>
    </row>
    <row r="3772" spans="1:22" ht="14.4" x14ac:dyDescent="0.3">
      <c r="A3772" s="15" t="s">
        <v>42</v>
      </c>
      <c r="B3772" s="16">
        <v>43675</v>
      </c>
      <c r="C3772" s="16">
        <v>43675</v>
      </c>
      <c r="D3772" s="15">
        <v>2019</v>
      </c>
      <c r="E3772" s="15" t="s">
        <v>288</v>
      </c>
      <c r="F3772" s="15" t="s">
        <v>2440</v>
      </c>
      <c r="G3772" s="15"/>
      <c r="H3772" s="15"/>
      <c r="I3772" s="15"/>
      <c r="J3772" s="18">
        <v>10</v>
      </c>
      <c r="K3772" s="15" t="s">
        <v>263</v>
      </c>
      <c r="L3772" s="15" t="s">
        <v>252</v>
      </c>
      <c r="M3772" s="15" t="s">
        <v>14</v>
      </c>
      <c r="N3772" s="15" t="s">
        <v>7453</v>
      </c>
      <c r="O3772" s="15"/>
      <c r="P3772">
        <v>8.0143722780700005E-4</v>
      </c>
      <c r="Q3772" s="10"/>
      <c r="R3772">
        <v>80.143722780700003</v>
      </c>
      <c r="S3772" s="15">
        <v>1</v>
      </c>
      <c r="T3772">
        <v>801.437227807</v>
      </c>
      <c r="U3772" s="15" t="s">
        <v>324</v>
      </c>
      <c r="V3772" s="15" t="s">
        <v>325</v>
      </c>
    </row>
    <row r="3773" spans="1:22" ht="14.4" x14ac:dyDescent="0.3">
      <c r="A3773" s="15" t="s">
        <v>106</v>
      </c>
      <c r="B3773" s="16">
        <v>43685</v>
      </c>
      <c r="C3773" s="16">
        <v>43685</v>
      </c>
      <c r="D3773" s="15">
        <v>2019</v>
      </c>
      <c r="E3773" s="15" t="s">
        <v>288</v>
      </c>
      <c r="F3773" s="15" t="s">
        <v>290</v>
      </c>
      <c r="G3773" s="15"/>
      <c r="H3773" s="15"/>
      <c r="I3773" s="15"/>
      <c r="J3773" s="18">
        <v>4</v>
      </c>
      <c r="K3773" s="15" t="s">
        <v>239</v>
      </c>
      <c r="L3773" s="15" t="s">
        <v>252</v>
      </c>
      <c r="M3773" s="15" t="s">
        <v>14</v>
      </c>
      <c r="N3773" s="15" t="s">
        <v>7451</v>
      </c>
      <c r="O3773" s="15"/>
      <c r="P3773">
        <v>6.7223039761199997E-4</v>
      </c>
      <c r="Q3773" s="10"/>
      <c r="R3773">
        <v>67.223039761199999</v>
      </c>
      <c r="S3773" s="15">
        <v>1</v>
      </c>
      <c r="T3773">
        <v>268.8921590448</v>
      </c>
      <c r="U3773" s="15" t="s">
        <v>373</v>
      </c>
      <c r="V3773" s="15" t="s">
        <v>374</v>
      </c>
    </row>
    <row r="3774" spans="1:22" ht="14.4" x14ac:dyDescent="0.3">
      <c r="A3774" s="15" t="s">
        <v>96</v>
      </c>
      <c r="B3774" s="16">
        <v>43686</v>
      </c>
      <c r="C3774" s="16">
        <v>43686</v>
      </c>
      <c r="D3774" s="15">
        <v>2019</v>
      </c>
      <c r="E3774" s="15" t="s">
        <v>390</v>
      </c>
      <c r="F3774" s="15" t="s">
        <v>2440</v>
      </c>
      <c r="G3774" s="15"/>
      <c r="H3774" s="15"/>
      <c r="I3774" s="15"/>
      <c r="J3774" s="18">
        <v>1</v>
      </c>
      <c r="K3774" s="15" t="s">
        <v>234</v>
      </c>
      <c r="L3774" s="15" t="s">
        <v>252</v>
      </c>
      <c r="M3774" s="15" t="s">
        <v>14</v>
      </c>
      <c r="N3774" s="15" t="s">
        <v>7453</v>
      </c>
      <c r="O3774" s="15"/>
      <c r="P3774">
        <v>3.2232283168399998E-4</v>
      </c>
      <c r="Q3774" s="10"/>
      <c r="R3774">
        <v>32.232283168399995</v>
      </c>
      <c r="S3774" s="15">
        <v>2</v>
      </c>
      <c r="T3774">
        <v>64.46456633679999</v>
      </c>
      <c r="U3774" s="15" t="s">
        <v>393</v>
      </c>
      <c r="V3774" s="15" t="s">
        <v>394</v>
      </c>
    </row>
    <row r="3775" spans="1:22" ht="14.4" x14ac:dyDescent="0.3">
      <c r="A3775" s="15" t="s">
        <v>15</v>
      </c>
      <c r="B3775" s="16">
        <v>43690</v>
      </c>
      <c r="C3775" s="16">
        <v>43690</v>
      </c>
      <c r="D3775" s="15">
        <v>2019</v>
      </c>
      <c r="E3775" s="15" t="s">
        <v>288</v>
      </c>
      <c r="F3775" s="15" t="s">
        <v>360</v>
      </c>
      <c r="G3775" s="15"/>
      <c r="H3775" s="15"/>
      <c r="I3775" s="15"/>
      <c r="J3775" s="18">
        <v>3</v>
      </c>
      <c r="K3775" s="15" t="s">
        <v>239</v>
      </c>
      <c r="L3775" s="15" t="s">
        <v>240</v>
      </c>
      <c r="M3775" s="15" t="s">
        <v>14</v>
      </c>
      <c r="N3775" s="15" t="s">
        <v>7452</v>
      </c>
      <c r="O3775" s="15"/>
      <c r="P3775">
        <v>6.8930161148700005E-4</v>
      </c>
      <c r="Q3775" s="10"/>
      <c r="R3775">
        <v>68.930161148700009</v>
      </c>
      <c r="S3775" s="15">
        <v>1</v>
      </c>
      <c r="T3775">
        <v>206.79048344610004</v>
      </c>
      <c r="U3775" s="15" t="s">
        <v>399</v>
      </c>
      <c r="V3775" s="15" t="s">
        <v>400</v>
      </c>
    </row>
    <row r="3776" spans="1:22" ht="14.4" x14ac:dyDescent="0.3">
      <c r="A3776" s="15" t="s">
        <v>15</v>
      </c>
      <c r="B3776" s="16">
        <v>43690</v>
      </c>
      <c r="C3776" s="16">
        <v>43690</v>
      </c>
      <c r="D3776" s="15">
        <v>2019</v>
      </c>
      <c r="E3776" s="15" t="s">
        <v>288</v>
      </c>
      <c r="F3776" s="15" t="s">
        <v>289</v>
      </c>
      <c r="G3776" s="15"/>
      <c r="H3776" s="15"/>
      <c r="I3776" s="15"/>
      <c r="J3776" s="18">
        <v>1</v>
      </c>
      <c r="K3776" s="15" t="s">
        <v>239</v>
      </c>
      <c r="L3776" s="15" t="s">
        <v>240</v>
      </c>
      <c r="M3776" s="15" t="s">
        <v>14</v>
      </c>
      <c r="N3776" s="15" t="s">
        <v>7451</v>
      </c>
      <c r="O3776" s="15"/>
      <c r="P3776">
        <v>3.65537807894E-5</v>
      </c>
      <c r="Q3776" s="10"/>
      <c r="R3776">
        <v>3.6553780789400001</v>
      </c>
      <c r="S3776" s="15">
        <v>1</v>
      </c>
      <c r="T3776">
        <v>3.6553780789400001</v>
      </c>
      <c r="U3776" s="15" t="s">
        <v>401</v>
      </c>
      <c r="V3776" s="15" t="s">
        <v>402</v>
      </c>
    </row>
    <row r="3777" spans="1:22" ht="14.4" x14ac:dyDescent="0.3">
      <c r="A3777" s="15" t="s">
        <v>15</v>
      </c>
      <c r="B3777" s="16">
        <v>43690</v>
      </c>
      <c r="C3777" s="16">
        <v>43690</v>
      </c>
      <c r="D3777" s="15">
        <v>2019</v>
      </c>
      <c r="E3777" s="15" t="s">
        <v>288</v>
      </c>
      <c r="F3777" s="15" t="s">
        <v>266</v>
      </c>
      <c r="G3777" s="15"/>
      <c r="H3777" s="15"/>
      <c r="I3777" s="15"/>
      <c r="J3777" s="18">
        <v>3</v>
      </c>
      <c r="K3777" s="15" t="s">
        <v>239</v>
      </c>
      <c r="L3777" s="15" t="s">
        <v>240</v>
      </c>
      <c r="M3777" s="15" t="s">
        <v>14</v>
      </c>
      <c r="N3777" s="15" t="s">
        <v>7452</v>
      </c>
      <c r="O3777" s="15"/>
      <c r="P3777">
        <v>1.88115531889E-4</v>
      </c>
      <c r="Q3777" s="10"/>
      <c r="R3777">
        <v>18.8115531889</v>
      </c>
      <c r="S3777" s="15">
        <v>1</v>
      </c>
      <c r="T3777">
        <v>56.434659566699999</v>
      </c>
      <c r="U3777" s="15" t="s">
        <v>407</v>
      </c>
      <c r="V3777" s="15" t="s">
        <v>408</v>
      </c>
    </row>
    <row r="3778" spans="1:22" ht="14.4" x14ac:dyDescent="0.3">
      <c r="A3778" s="15" t="s">
        <v>15</v>
      </c>
      <c r="B3778" s="16">
        <v>43690</v>
      </c>
      <c r="C3778" s="16">
        <v>43690</v>
      </c>
      <c r="D3778" s="15">
        <v>2019</v>
      </c>
      <c r="E3778" s="15" t="s">
        <v>288</v>
      </c>
      <c r="F3778" s="15" t="s">
        <v>266</v>
      </c>
      <c r="G3778" s="15"/>
      <c r="H3778" s="15"/>
      <c r="I3778" s="15"/>
      <c r="J3778" s="18">
        <v>3</v>
      </c>
      <c r="K3778" s="15" t="s">
        <v>234</v>
      </c>
      <c r="L3778" s="15" t="s">
        <v>240</v>
      </c>
      <c r="M3778" s="15" t="s">
        <v>14</v>
      </c>
      <c r="N3778" s="15" t="s">
        <v>7453</v>
      </c>
      <c r="O3778" s="15"/>
      <c r="P3778">
        <v>3.07810490122E-4</v>
      </c>
      <c r="Q3778" s="10"/>
      <c r="R3778">
        <v>30.7810490122</v>
      </c>
      <c r="S3778" s="15">
        <v>2</v>
      </c>
      <c r="T3778">
        <v>184.6862940732</v>
      </c>
      <c r="U3778" s="15" t="s">
        <v>409</v>
      </c>
      <c r="V3778" s="15" t="s">
        <v>410</v>
      </c>
    </row>
    <row r="3779" spans="1:22" ht="14.4" x14ac:dyDescent="0.3">
      <c r="A3779" s="15" t="s">
        <v>15</v>
      </c>
      <c r="B3779" s="16">
        <v>43690</v>
      </c>
      <c r="C3779" s="16">
        <v>43690</v>
      </c>
      <c r="D3779" s="15">
        <v>2019</v>
      </c>
      <c r="E3779" s="15" t="s">
        <v>288</v>
      </c>
      <c r="F3779" s="15" t="s">
        <v>289</v>
      </c>
      <c r="G3779" s="15"/>
      <c r="H3779" s="15"/>
      <c r="I3779" s="15"/>
      <c r="J3779" s="18">
        <v>1.5</v>
      </c>
      <c r="K3779" s="15" t="s">
        <v>234</v>
      </c>
      <c r="L3779" s="15" t="s">
        <v>240</v>
      </c>
      <c r="M3779" s="15" t="s">
        <v>14</v>
      </c>
      <c r="N3779" s="15" t="s">
        <v>7452</v>
      </c>
      <c r="O3779" s="15"/>
      <c r="P3779">
        <v>3.0635912712500001E-4</v>
      </c>
      <c r="Q3779" s="10"/>
      <c r="R3779">
        <v>30.635912712500001</v>
      </c>
      <c r="S3779" s="15">
        <v>2</v>
      </c>
      <c r="T3779">
        <v>91.907738137500004</v>
      </c>
      <c r="U3779" s="15" t="s">
        <v>411</v>
      </c>
      <c r="V3779" s="15" t="s">
        <v>412</v>
      </c>
    </row>
    <row r="3780" spans="1:22" ht="14.4" x14ac:dyDescent="0.3">
      <c r="A3780" s="15" t="s">
        <v>45</v>
      </c>
      <c r="B3780" s="16">
        <v>43326</v>
      </c>
      <c r="C3780" s="16">
        <v>43326</v>
      </c>
      <c r="D3780" s="15">
        <v>2018</v>
      </c>
      <c r="E3780" s="15" t="s">
        <v>379</v>
      </c>
      <c r="F3780" s="15" t="s">
        <v>290</v>
      </c>
      <c r="G3780" s="15"/>
      <c r="H3780" s="15"/>
      <c r="I3780" s="15"/>
      <c r="J3780" s="18">
        <v>3</v>
      </c>
      <c r="K3780" s="15" t="s">
        <v>239</v>
      </c>
      <c r="L3780" s="15" t="s">
        <v>240</v>
      </c>
      <c r="M3780" s="15" t="s">
        <v>14</v>
      </c>
      <c r="N3780" s="15" t="s">
        <v>7452</v>
      </c>
      <c r="O3780" s="15"/>
      <c r="P3780">
        <v>1.5772444325499999E-4</v>
      </c>
      <c r="Q3780" s="10"/>
      <c r="R3780">
        <v>15.772444325499999</v>
      </c>
      <c r="S3780" s="15">
        <v>1</v>
      </c>
      <c r="T3780">
        <v>47.317332976499998</v>
      </c>
      <c r="U3780" s="15" t="s">
        <v>454</v>
      </c>
      <c r="V3780" s="15" t="s">
        <v>455</v>
      </c>
    </row>
    <row r="3781" spans="1:22" ht="14.4" x14ac:dyDescent="0.3">
      <c r="A3781" s="15" t="s">
        <v>45</v>
      </c>
      <c r="B3781" s="16">
        <v>43326</v>
      </c>
      <c r="C3781" s="16">
        <v>43326</v>
      </c>
      <c r="D3781" s="15">
        <v>2018</v>
      </c>
      <c r="E3781" s="15" t="s">
        <v>379</v>
      </c>
      <c r="F3781" s="15" t="s">
        <v>289</v>
      </c>
      <c r="G3781" s="15"/>
      <c r="H3781" s="15"/>
      <c r="I3781" s="15"/>
      <c r="J3781" s="18">
        <v>1</v>
      </c>
      <c r="K3781" s="15" t="s">
        <v>263</v>
      </c>
      <c r="L3781" s="15" t="s">
        <v>240</v>
      </c>
      <c r="M3781" s="15" t="s">
        <v>14</v>
      </c>
      <c r="N3781" s="15" t="s">
        <v>7451</v>
      </c>
      <c r="O3781" s="15"/>
      <c r="P3781">
        <v>1.4588008774299999E-4</v>
      </c>
      <c r="Q3781" s="10"/>
      <c r="R3781">
        <v>14.588008774299999</v>
      </c>
      <c r="S3781" s="15">
        <v>1</v>
      </c>
      <c r="T3781">
        <v>14.588008774299999</v>
      </c>
      <c r="U3781" s="15" t="s">
        <v>464</v>
      </c>
      <c r="V3781" s="15" t="s">
        <v>465</v>
      </c>
    </row>
    <row r="3782" spans="1:22" ht="14.4" x14ac:dyDescent="0.3">
      <c r="A3782" s="15" t="s">
        <v>215</v>
      </c>
      <c r="B3782" s="16">
        <v>42500</v>
      </c>
      <c r="C3782" s="16">
        <v>42500</v>
      </c>
      <c r="D3782" s="15">
        <v>2016</v>
      </c>
      <c r="E3782" s="15" t="s">
        <v>27</v>
      </c>
      <c r="F3782" s="15" t="s">
        <v>266</v>
      </c>
      <c r="G3782" s="15"/>
      <c r="H3782" s="15"/>
      <c r="I3782" s="15"/>
      <c r="J3782" s="18">
        <v>4</v>
      </c>
      <c r="K3782" s="15" t="s">
        <v>234</v>
      </c>
      <c r="L3782" s="15" t="s">
        <v>240</v>
      </c>
      <c r="M3782" s="15" t="s">
        <v>14</v>
      </c>
      <c r="N3782" s="15" t="s">
        <v>7452</v>
      </c>
      <c r="O3782" s="15"/>
      <c r="P3782">
        <v>1.64547686239E-4</v>
      </c>
      <c r="Q3782" s="10"/>
      <c r="R3782">
        <v>16.454768623900002</v>
      </c>
      <c r="S3782" s="15">
        <v>2</v>
      </c>
      <c r="T3782">
        <v>131.63814899120001</v>
      </c>
      <c r="U3782" s="15" t="s">
        <v>585</v>
      </c>
      <c r="V3782" s="15" t="s">
        <v>586</v>
      </c>
    </row>
    <row r="3783" spans="1:22" ht="14.4" x14ac:dyDescent="0.3">
      <c r="A3783" s="15" t="s">
        <v>94</v>
      </c>
      <c r="B3783" s="16">
        <v>42501</v>
      </c>
      <c r="C3783" s="16">
        <v>42501</v>
      </c>
      <c r="D3783" s="15">
        <v>2016</v>
      </c>
      <c r="E3783" s="15" t="s">
        <v>27</v>
      </c>
      <c r="F3783" s="15" t="s">
        <v>428</v>
      </c>
      <c r="G3783" s="15"/>
      <c r="H3783" s="15"/>
      <c r="I3783" s="15"/>
      <c r="J3783" s="18">
        <v>2</v>
      </c>
      <c r="K3783" s="15" t="s">
        <v>239</v>
      </c>
      <c r="L3783" s="15" t="s">
        <v>240</v>
      </c>
      <c r="M3783" s="15" t="s">
        <v>14</v>
      </c>
      <c r="N3783" s="15" t="s">
        <v>7453</v>
      </c>
      <c r="O3783" s="15"/>
      <c r="P3783">
        <v>9.9243774369099994E-4</v>
      </c>
      <c r="Q3783" s="10"/>
      <c r="R3783">
        <v>99.243774369099995</v>
      </c>
      <c r="S3783" s="15">
        <v>1</v>
      </c>
      <c r="T3783">
        <v>198.48754873819999</v>
      </c>
      <c r="U3783" s="15" t="s">
        <v>614</v>
      </c>
      <c r="V3783" s="15" t="s">
        <v>615</v>
      </c>
    </row>
    <row r="3784" spans="1:22" ht="14.4" x14ac:dyDescent="0.3">
      <c r="A3784" s="15" t="s">
        <v>72</v>
      </c>
      <c r="B3784" s="16">
        <v>42515</v>
      </c>
      <c r="C3784" s="16">
        <v>42515</v>
      </c>
      <c r="D3784" s="15">
        <v>2016</v>
      </c>
      <c r="E3784" s="15" t="s">
        <v>27</v>
      </c>
      <c r="F3784" s="15" t="s">
        <v>2440</v>
      </c>
      <c r="G3784" s="15"/>
      <c r="H3784" s="15"/>
      <c r="I3784" s="15"/>
      <c r="J3784" s="18">
        <v>1</v>
      </c>
      <c r="K3784" s="15" t="s">
        <v>263</v>
      </c>
      <c r="L3784" s="15" t="s">
        <v>240</v>
      </c>
      <c r="M3784" s="15" t="s">
        <v>14</v>
      </c>
      <c r="N3784" s="15" t="s">
        <v>7452</v>
      </c>
      <c r="O3784" s="15"/>
      <c r="P3784">
        <v>7.5864763194200002E-4</v>
      </c>
      <c r="Q3784" s="10"/>
      <c r="R3784">
        <v>75.864763194200009</v>
      </c>
      <c r="S3784" s="15">
        <v>1</v>
      </c>
      <c r="T3784">
        <v>75.864763194200009</v>
      </c>
      <c r="U3784" s="15" t="s">
        <v>680</v>
      </c>
      <c r="V3784" s="15" t="s">
        <v>681</v>
      </c>
    </row>
    <row r="3785" spans="1:22" ht="14.4" x14ac:dyDescent="0.3">
      <c r="A3785" s="15" t="s">
        <v>15</v>
      </c>
      <c r="B3785" s="16">
        <v>42521</v>
      </c>
      <c r="C3785" s="16">
        <v>42521</v>
      </c>
      <c r="D3785" s="15">
        <v>2016</v>
      </c>
      <c r="E3785" s="15" t="s">
        <v>27</v>
      </c>
      <c r="F3785" s="15" t="s">
        <v>360</v>
      </c>
      <c r="G3785" s="15"/>
      <c r="H3785" s="15"/>
      <c r="I3785" s="15"/>
      <c r="J3785" s="18">
        <v>2</v>
      </c>
      <c r="K3785" s="15" t="s">
        <v>234</v>
      </c>
      <c r="L3785" s="15" t="s">
        <v>240</v>
      </c>
      <c r="M3785" s="15" t="s">
        <v>14</v>
      </c>
      <c r="N3785" s="15" t="s">
        <v>7452</v>
      </c>
      <c r="O3785" s="15"/>
      <c r="P3785">
        <v>3.9429518141100001E-4</v>
      </c>
      <c r="Q3785" s="10"/>
      <c r="R3785">
        <v>39.429518141100004</v>
      </c>
      <c r="S3785" s="15">
        <v>2</v>
      </c>
      <c r="T3785">
        <v>157.71807256440002</v>
      </c>
      <c r="U3785" s="15" t="s">
        <v>742</v>
      </c>
      <c r="V3785" s="15" t="s">
        <v>743</v>
      </c>
    </row>
    <row r="3786" spans="1:22" ht="14.4" x14ac:dyDescent="0.3">
      <c r="A3786" s="15" t="s">
        <v>44</v>
      </c>
      <c r="B3786" s="16">
        <v>42527</v>
      </c>
      <c r="C3786" s="16">
        <v>42527</v>
      </c>
      <c r="D3786" s="15">
        <v>2016</v>
      </c>
      <c r="E3786" s="15" t="s">
        <v>27</v>
      </c>
      <c r="F3786" s="15" t="s">
        <v>262</v>
      </c>
      <c r="G3786" s="15"/>
      <c r="H3786" s="15"/>
      <c r="I3786" s="15"/>
      <c r="J3786" s="18">
        <v>10</v>
      </c>
      <c r="K3786" s="15" t="s">
        <v>234</v>
      </c>
      <c r="L3786" s="15" t="s">
        <v>240</v>
      </c>
      <c r="M3786" s="15" t="s">
        <v>14</v>
      </c>
      <c r="N3786" s="15" t="s">
        <v>7453</v>
      </c>
      <c r="O3786" s="15"/>
      <c r="P3786">
        <v>1.65203552339E-4</v>
      </c>
      <c r="Q3786" s="10"/>
      <c r="R3786">
        <v>16.520355233899998</v>
      </c>
      <c r="S3786" s="15">
        <v>2</v>
      </c>
      <c r="T3786">
        <v>330.407104678</v>
      </c>
      <c r="U3786" s="15" t="s">
        <v>768</v>
      </c>
      <c r="V3786" s="15" t="s">
        <v>769</v>
      </c>
    </row>
    <row r="3787" spans="1:22" ht="14.4" x14ac:dyDescent="0.3">
      <c r="A3787" s="15" t="s">
        <v>59</v>
      </c>
      <c r="B3787" s="16">
        <v>42492</v>
      </c>
      <c r="C3787" s="16">
        <v>42492</v>
      </c>
      <c r="D3787" s="15">
        <v>2016</v>
      </c>
      <c r="E3787" s="15" t="s">
        <v>27</v>
      </c>
      <c r="F3787" s="15" t="s">
        <v>233</v>
      </c>
      <c r="G3787" s="15"/>
      <c r="H3787" s="15"/>
      <c r="I3787" s="15"/>
      <c r="J3787" s="18">
        <v>4</v>
      </c>
      <c r="K3787" s="15" t="s">
        <v>234</v>
      </c>
      <c r="L3787" s="15" t="s">
        <v>240</v>
      </c>
      <c r="M3787" s="15" t="s">
        <v>7450</v>
      </c>
      <c r="N3787" s="15" t="s">
        <v>7452</v>
      </c>
      <c r="O3787" s="15"/>
      <c r="P3787">
        <v>1.4515319110899999E-4</v>
      </c>
      <c r="Q3787" s="10"/>
      <c r="R3787">
        <v>14.515319110899998</v>
      </c>
      <c r="S3787" s="15">
        <v>2</v>
      </c>
      <c r="T3787">
        <v>116.12255288719999</v>
      </c>
      <c r="U3787" s="15" t="s">
        <v>802</v>
      </c>
      <c r="V3787" s="15" t="s">
        <v>803</v>
      </c>
    </row>
    <row r="3788" spans="1:22" ht="14.4" x14ac:dyDescent="0.3">
      <c r="A3788" s="15" t="s">
        <v>50</v>
      </c>
      <c r="B3788" s="16">
        <v>42893</v>
      </c>
      <c r="C3788" s="16">
        <v>42893</v>
      </c>
      <c r="D3788" s="15">
        <v>2017</v>
      </c>
      <c r="E3788" s="15" t="s">
        <v>859</v>
      </c>
      <c r="F3788" s="15" t="s">
        <v>238</v>
      </c>
      <c r="G3788" s="15"/>
      <c r="H3788" s="15"/>
      <c r="I3788" s="15"/>
      <c r="J3788" s="18">
        <v>10</v>
      </c>
      <c r="K3788" s="15" t="s">
        <v>234</v>
      </c>
      <c r="L3788" s="15" t="s">
        <v>235</v>
      </c>
      <c r="M3788" s="15" t="s">
        <v>14</v>
      </c>
      <c r="N3788" s="15" t="s">
        <v>7452</v>
      </c>
      <c r="O3788" s="15"/>
      <c r="P3788">
        <v>2.50748794567E-4</v>
      </c>
      <c r="Q3788" s="10"/>
      <c r="R3788">
        <v>25.0748794567</v>
      </c>
      <c r="S3788" s="15">
        <v>2</v>
      </c>
      <c r="T3788">
        <v>501.49758913400001</v>
      </c>
      <c r="U3788" s="15" t="s">
        <v>864</v>
      </c>
      <c r="V3788" s="15" t="s">
        <v>865</v>
      </c>
    </row>
    <row r="3789" spans="1:22" ht="14.4" x14ac:dyDescent="0.3">
      <c r="A3789" s="15" t="s">
        <v>872</v>
      </c>
      <c r="B3789" s="16">
        <v>43691</v>
      </c>
      <c r="C3789" s="16">
        <v>43691</v>
      </c>
      <c r="D3789" s="15">
        <v>2019</v>
      </c>
      <c r="E3789" s="15" t="s">
        <v>166</v>
      </c>
      <c r="F3789" s="15" t="s">
        <v>360</v>
      </c>
      <c r="G3789" s="15"/>
      <c r="H3789" s="15"/>
      <c r="I3789" s="15"/>
      <c r="J3789" s="18">
        <v>5</v>
      </c>
      <c r="K3789" s="15" t="s">
        <v>263</v>
      </c>
      <c r="L3789" s="15" t="s">
        <v>252</v>
      </c>
      <c r="M3789" s="15" t="s">
        <v>14</v>
      </c>
      <c r="N3789" s="15" t="s">
        <v>7452</v>
      </c>
      <c r="O3789" s="15"/>
      <c r="P3789">
        <v>7.3237822255200005E-4</v>
      </c>
      <c r="Q3789" s="10"/>
      <c r="R3789">
        <v>73.237822255200001</v>
      </c>
      <c r="S3789" s="15">
        <v>1</v>
      </c>
      <c r="T3789">
        <v>366.18911127600001</v>
      </c>
      <c r="U3789" s="15" t="s">
        <v>873</v>
      </c>
      <c r="V3789" s="15" t="s">
        <v>874</v>
      </c>
    </row>
    <row r="3790" spans="1:22" ht="14.4" x14ac:dyDescent="0.3">
      <c r="A3790" s="15" t="s">
        <v>218</v>
      </c>
      <c r="B3790" s="16">
        <v>43685</v>
      </c>
      <c r="C3790" s="16">
        <v>43685</v>
      </c>
      <c r="D3790" s="15">
        <v>2019</v>
      </c>
      <c r="E3790" s="15" t="s">
        <v>379</v>
      </c>
      <c r="F3790" s="15" t="s">
        <v>2440</v>
      </c>
      <c r="G3790" s="15"/>
      <c r="H3790" s="15" t="s">
        <v>43</v>
      </c>
      <c r="I3790" s="15"/>
      <c r="J3790" s="18">
        <v>3</v>
      </c>
      <c r="K3790" s="15" t="s">
        <v>263</v>
      </c>
      <c r="L3790" s="15" t="s">
        <v>240</v>
      </c>
      <c r="M3790" s="15" t="s">
        <v>14</v>
      </c>
      <c r="N3790" s="15" t="s">
        <v>7452</v>
      </c>
      <c r="O3790" s="15"/>
      <c r="P3790">
        <v>3.9824614416899998E-4</v>
      </c>
      <c r="Q3790" s="10"/>
      <c r="R3790">
        <v>39.824614416899998</v>
      </c>
      <c r="S3790" s="15">
        <v>1</v>
      </c>
      <c r="T3790">
        <v>119.47384325069999</v>
      </c>
      <c r="U3790" s="15" t="s">
        <v>895</v>
      </c>
      <c r="V3790" s="15" t="s">
        <v>896</v>
      </c>
    </row>
    <row r="3791" spans="1:22" ht="14.4" x14ac:dyDescent="0.3">
      <c r="A3791" s="15" t="s">
        <v>218</v>
      </c>
      <c r="B3791" s="16">
        <v>43685</v>
      </c>
      <c r="C3791" s="16">
        <v>43685</v>
      </c>
      <c r="D3791" s="15">
        <v>2019</v>
      </c>
      <c r="E3791" s="15" t="s">
        <v>379</v>
      </c>
      <c r="F3791" s="15" t="s">
        <v>2440</v>
      </c>
      <c r="G3791" s="15"/>
      <c r="H3791" s="15" t="s">
        <v>43</v>
      </c>
      <c r="I3791" s="15"/>
      <c r="J3791" s="18">
        <v>5</v>
      </c>
      <c r="K3791" s="15" t="s">
        <v>263</v>
      </c>
      <c r="L3791" s="15" t="s">
        <v>240</v>
      </c>
      <c r="M3791" s="15" t="s">
        <v>14</v>
      </c>
      <c r="N3791" s="15" t="s">
        <v>7452</v>
      </c>
      <c r="O3791" s="15"/>
      <c r="P3791">
        <v>5.2168777065199996E-4</v>
      </c>
      <c r="Q3791" s="10"/>
      <c r="R3791">
        <v>52.168777065199997</v>
      </c>
      <c r="S3791" s="15">
        <v>1</v>
      </c>
      <c r="T3791">
        <v>260.84388532599996</v>
      </c>
      <c r="U3791" s="15" t="s">
        <v>897</v>
      </c>
      <c r="V3791" s="15" t="s">
        <v>898</v>
      </c>
    </row>
    <row r="3792" spans="1:22" ht="14.4" x14ac:dyDescent="0.3">
      <c r="A3792" s="15" t="s">
        <v>899</v>
      </c>
      <c r="B3792" s="16">
        <v>43685</v>
      </c>
      <c r="C3792" s="16">
        <v>43685</v>
      </c>
      <c r="D3792" s="15">
        <v>2019</v>
      </c>
      <c r="E3792" s="15" t="s">
        <v>288</v>
      </c>
      <c r="F3792" s="15" t="s">
        <v>360</v>
      </c>
      <c r="G3792" s="15" t="s">
        <v>901</v>
      </c>
      <c r="H3792" s="15"/>
      <c r="I3792" s="15"/>
      <c r="J3792" s="18">
        <v>4</v>
      </c>
      <c r="K3792" s="15" t="s">
        <v>239</v>
      </c>
      <c r="L3792" s="15" t="s">
        <v>240</v>
      </c>
      <c r="M3792" s="15" t="s">
        <v>14</v>
      </c>
      <c r="N3792" s="15" t="s">
        <v>7452</v>
      </c>
      <c r="O3792" s="15"/>
      <c r="P3792">
        <v>9.4871599410900002E-4</v>
      </c>
      <c r="Q3792" s="10"/>
      <c r="R3792">
        <v>94.871599410900004</v>
      </c>
      <c r="S3792" s="15">
        <v>1</v>
      </c>
      <c r="T3792">
        <v>379.48639764360001</v>
      </c>
      <c r="U3792" s="15" t="s">
        <v>900</v>
      </c>
      <c r="V3792" s="15" t="s">
        <v>902</v>
      </c>
    </row>
    <row r="3793" spans="1:22" ht="14.4" x14ac:dyDescent="0.3">
      <c r="A3793" s="15" t="s">
        <v>34</v>
      </c>
      <c r="B3793" s="16">
        <v>43690</v>
      </c>
      <c r="C3793" s="16">
        <v>43690</v>
      </c>
      <c r="D3793" s="15">
        <v>2019</v>
      </c>
      <c r="E3793" s="15" t="s">
        <v>288</v>
      </c>
      <c r="F3793" s="15" t="s">
        <v>238</v>
      </c>
      <c r="G3793" s="15" t="s">
        <v>901</v>
      </c>
      <c r="H3793" s="15"/>
      <c r="I3793" s="15"/>
      <c r="J3793" s="18">
        <v>5</v>
      </c>
      <c r="K3793" s="15" t="s">
        <v>263</v>
      </c>
      <c r="L3793" s="15" t="s">
        <v>240</v>
      </c>
      <c r="M3793" s="15" t="s">
        <v>14</v>
      </c>
      <c r="N3793" s="15" t="s">
        <v>7452</v>
      </c>
      <c r="O3793" s="15"/>
      <c r="P3793">
        <v>7.9669083996999999E-4</v>
      </c>
      <c r="Q3793" s="10"/>
      <c r="R3793">
        <v>79.669083997000001</v>
      </c>
      <c r="S3793" s="15">
        <v>1</v>
      </c>
      <c r="T3793">
        <v>398.34541998500004</v>
      </c>
      <c r="U3793" s="15" t="s">
        <v>907</v>
      </c>
      <c r="V3793" s="15" t="s">
        <v>908</v>
      </c>
    </row>
    <row r="3794" spans="1:22" ht="14.4" x14ac:dyDescent="0.3">
      <c r="A3794" s="15" t="s">
        <v>942</v>
      </c>
      <c r="B3794" s="16">
        <v>43678</v>
      </c>
      <c r="C3794" s="16">
        <v>43678</v>
      </c>
      <c r="D3794" s="15">
        <v>2019</v>
      </c>
      <c r="E3794" s="15" t="s">
        <v>390</v>
      </c>
      <c r="F3794" s="15" t="s">
        <v>289</v>
      </c>
      <c r="G3794" s="15" t="s">
        <v>944</v>
      </c>
      <c r="H3794" s="15"/>
      <c r="I3794" s="15" t="s">
        <v>941</v>
      </c>
      <c r="J3794" s="18">
        <v>1.5</v>
      </c>
      <c r="K3794" s="15" t="s">
        <v>234</v>
      </c>
      <c r="L3794" s="15" t="s">
        <v>252</v>
      </c>
      <c r="M3794" s="15" t="s">
        <v>14</v>
      </c>
      <c r="N3794" s="15" t="s">
        <v>7452</v>
      </c>
      <c r="O3794" s="15"/>
      <c r="P3794">
        <v>1.8181825077300001E-4</v>
      </c>
      <c r="Q3794" s="10"/>
      <c r="R3794">
        <v>18.181825077300001</v>
      </c>
      <c r="S3794" s="15">
        <v>2</v>
      </c>
      <c r="T3794">
        <v>54.545475231899999</v>
      </c>
      <c r="U3794" s="15" t="s">
        <v>943</v>
      </c>
      <c r="V3794" s="15" t="s">
        <v>945</v>
      </c>
    </row>
    <row r="3795" spans="1:22" ht="14.4" x14ac:dyDescent="0.3">
      <c r="A3795" s="15" t="s">
        <v>39</v>
      </c>
      <c r="B3795" s="16">
        <v>43679</v>
      </c>
      <c r="C3795" s="16">
        <v>43679</v>
      </c>
      <c r="D3795" s="15">
        <v>2019</v>
      </c>
      <c r="E3795" s="15" t="s">
        <v>379</v>
      </c>
      <c r="F3795" s="15" t="s">
        <v>238</v>
      </c>
      <c r="G3795" s="15" t="s">
        <v>952</v>
      </c>
      <c r="H3795" s="15" t="s">
        <v>953</v>
      </c>
      <c r="I3795" s="15" t="s">
        <v>950</v>
      </c>
      <c r="J3795" s="18">
        <v>1</v>
      </c>
      <c r="K3795" s="15" t="s">
        <v>263</v>
      </c>
      <c r="L3795" s="15" t="s">
        <v>252</v>
      </c>
      <c r="M3795" s="15" t="s">
        <v>14</v>
      </c>
      <c r="N3795" s="15" t="s">
        <v>7452</v>
      </c>
      <c r="O3795" s="15"/>
      <c r="P3795">
        <v>4.2393026239899998E-4</v>
      </c>
      <c r="Q3795" s="10"/>
      <c r="R3795">
        <v>42.393026239899996</v>
      </c>
      <c r="S3795" s="15">
        <v>1</v>
      </c>
      <c r="T3795">
        <v>42.393026239899996</v>
      </c>
      <c r="U3795" s="15" t="s">
        <v>951</v>
      </c>
      <c r="V3795" s="15" t="s">
        <v>954</v>
      </c>
    </row>
    <row r="3796" spans="1:22" ht="14.4" x14ac:dyDescent="0.3">
      <c r="A3796" s="15" t="s">
        <v>872</v>
      </c>
      <c r="B3796" s="16">
        <v>43691</v>
      </c>
      <c r="C3796" s="16">
        <v>43691</v>
      </c>
      <c r="D3796" s="15">
        <v>2019</v>
      </c>
      <c r="E3796" s="15" t="s">
        <v>166</v>
      </c>
      <c r="F3796" s="15" t="s">
        <v>266</v>
      </c>
      <c r="G3796" s="15"/>
      <c r="H3796" s="15"/>
      <c r="I3796" s="15"/>
      <c r="J3796" s="18">
        <v>2</v>
      </c>
      <c r="K3796" s="15" t="s">
        <v>239</v>
      </c>
      <c r="L3796" s="15" t="s">
        <v>240</v>
      </c>
      <c r="M3796" s="15" t="s">
        <v>7450</v>
      </c>
      <c r="N3796" s="15" t="s">
        <v>7452</v>
      </c>
      <c r="O3796" s="15"/>
      <c r="P3796">
        <v>2.15090639362E-4</v>
      </c>
      <c r="Q3796" s="10"/>
      <c r="R3796">
        <v>21.5090639362</v>
      </c>
      <c r="S3796" s="15">
        <v>1</v>
      </c>
      <c r="T3796">
        <v>43.018127872400001</v>
      </c>
      <c r="U3796" s="15" t="s">
        <v>966</v>
      </c>
      <c r="V3796" s="15" t="s">
        <v>967</v>
      </c>
    </row>
    <row r="3797" spans="1:22" ht="14.4" x14ac:dyDescent="0.3">
      <c r="A3797" s="15" t="s">
        <v>872</v>
      </c>
      <c r="B3797" s="16">
        <v>43691</v>
      </c>
      <c r="C3797" s="16">
        <v>43691</v>
      </c>
      <c r="D3797" s="15">
        <v>2019</v>
      </c>
      <c r="E3797" s="15" t="s">
        <v>166</v>
      </c>
      <c r="F3797" s="15" t="s">
        <v>244</v>
      </c>
      <c r="G3797" s="15"/>
      <c r="H3797" s="15"/>
      <c r="I3797" s="15"/>
      <c r="J3797" s="18">
        <v>1</v>
      </c>
      <c r="K3797" s="15" t="s">
        <v>239</v>
      </c>
      <c r="L3797" s="15" t="s">
        <v>240</v>
      </c>
      <c r="M3797" s="15" t="s">
        <v>7450</v>
      </c>
      <c r="N3797" s="15" t="s">
        <v>7451</v>
      </c>
      <c r="O3797" s="15"/>
      <c r="P3797">
        <v>4.1677521784499999E-4</v>
      </c>
      <c r="Q3797" s="10"/>
      <c r="R3797">
        <v>41.677521784500001</v>
      </c>
      <c r="S3797" s="15">
        <v>1</v>
      </c>
      <c r="T3797">
        <v>41.677521784500001</v>
      </c>
      <c r="U3797" s="15" t="s">
        <v>968</v>
      </c>
      <c r="V3797" s="15" t="s">
        <v>969</v>
      </c>
    </row>
    <row r="3798" spans="1:22" ht="14.4" x14ac:dyDescent="0.3">
      <c r="A3798" s="15" t="s">
        <v>21</v>
      </c>
      <c r="B3798" s="16">
        <v>42905</v>
      </c>
      <c r="C3798" s="16">
        <v>42905</v>
      </c>
      <c r="D3798" s="15">
        <v>2017</v>
      </c>
      <c r="E3798" s="15" t="s">
        <v>243</v>
      </c>
      <c r="F3798" s="15" t="s">
        <v>257</v>
      </c>
      <c r="G3798" s="15"/>
      <c r="H3798" s="15"/>
      <c r="I3798" s="15"/>
      <c r="J3798" s="18">
        <v>20</v>
      </c>
      <c r="K3798" s="15" t="s">
        <v>234</v>
      </c>
      <c r="L3798" s="15" t="s">
        <v>245</v>
      </c>
      <c r="M3798" s="15" t="s">
        <v>12</v>
      </c>
      <c r="N3798" s="15" t="s">
        <v>7453</v>
      </c>
      <c r="O3798" s="15"/>
      <c r="P3798">
        <v>1.5393916914599999E-3</v>
      </c>
      <c r="Q3798" s="10"/>
      <c r="R3798">
        <v>153.93916914599998</v>
      </c>
      <c r="S3798" s="15">
        <v>2</v>
      </c>
      <c r="T3798">
        <v>6157.5667658399998</v>
      </c>
      <c r="U3798" s="15" t="s">
        <v>996</v>
      </c>
      <c r="V3798" s="15" t="s">
        <v>997</v>
      </c>
    </row>
    <row r="3799" spans="1:22" ht="14.4" x14ac:dyDescent="0.3">
      <c r="A3799" s="15" t="s">
        <v>21</v>
      </c>
      <c r="B3799" s="16">
        <v>42905</v>
      </c>
      <c r="C3799" s="16">
        <v>42905</v>
      </c>
      <c r="D3799" s="15">
        <v>2017</v>
      </c>
      <c r="E3799" s="15" t="s">
        <v>243</v>
      </c>
      <c r="F3799" s="15" t="s">
        <v>257</v>
      </c>
      <c r="G3799" s="15"/>
      <c r="H3799" s="15"/>
      <c r="I3799" s="15"/>
      <c r="J3799" s="18">
        <v>5</v>
      </c>
      <c r="K3799" s="15" t="s">
        <v>234</v>
      </c>
      <c r="L3799" s="15" t="s">
        <v>245</v>
      </c>
      <c r="M3799" s="15" t="s">
        <v>12</v>
      </c>
      <c r="N3799" s="15" t="s">
        <v>7452</v>
      </c>
      <c r="O3799" s="15"/>
      <c r="P3799">
        <v>1.12978348656E-4</v>
      </c>
      <c r="Q3799" s="10"/>
      <c r="R3799">
        <v>11.2978348656</v>
      </c>
      <c r="S3799" s="15">
        <v>2</v>
      </c>
      <c r="T3799">
        <v>112.97834865600001</v>
      </c>
      <c r="U3799" s="15" t="s">
        <v>998</v>
      </c>
      <c r="V3799" s="15" t="s">
        <v>999</v>
      </c>
    </row>
    <row r="3800" spans="1:22" ht="14.4" x14ac:dyDescent="0.3">
      <c r="A3800" s="15" t="s">
        <v>21</v>
      </c>
      <c r="B3800" s="16">
        <v>42905</v>
      </c>
      <c r="C3800" s="16">
        <v>42905</v>
      </c>
      <c r="D3800" s="15">
        <v>2017</v>
      </c>
      <c r="E3800" s="15" t="s">
        <v>859</v>
      </c>
      <c r="F3800" s="15" t="s">
        <v>474</v>
      </c>
      <c r="G3800" s="15"/>
      <c r="H3800" s="15"/>
      <c r="I3800" s="15"/>
      <c r="J3800" s="18">
        <v>5</v>
      </c>
      <c r="K3800" s="15" t="s">
        <v>234</v>
      </c>
      <c r="L3800" s="15" t="s">
        <v>235</v>
      </c>
      <c r="M3800" s="15" t="s">
        <v>14</v>
      </c>
      <c r="N3800" s="15" t="s">
        <v>7452</v>
      </c>
      <c r="O3800" s="15"/>
      <c r="P3800">
        <v>3.75433326329E-4</v>
      </c>
      <c r="Q3800" s="10"/>
      <c r="R3800">
        <v>37.543332632900004</v>
      </c>
      <c r="S3800" s="15">
        <v>2</v>
      </c>
      <c r="T3800">
        <v>375.43332632900001</v>
      </c>
      <c r="U3800" s="15" t="s">
        <v>1000</v>
      </c>
      <c r="V3800" s="15" t="s">
        <v>1001</v>
      </c>
    </row>
    <row r="3801" spans="1:22" ht="14.4" x14ac:dyDescent="0.3">
      <c r="A3801" s="15" t="s">
        <v>21</v>
      </c>
      <c r="B3801" s="16">
        <v>42905</v>
      </c>
      <c r="C3801" s="16">
        <v>42905</v>
      </c>
      <c r="D3801" s="15">
        <v>2017</v>
      </c>
      <c r="E3801" s="15" t="s">
        <v>859</v>
      </c>
      <c r="F3801" s="15" t="s">
        <v>289</v>
      </c>
      <c r="G3801" s="15"/>
      <c r="H3801" s="15"/>
      <c r="I3801" s="15"/>
      <c r="J3801" s="18">
        <v>3</v>
      </c>
      <c r="K3801" s="15" t="s">
        <v>234</v>
      </c>
      <c r="L3801" s="15" t="s">
        <v>235</v>
      </c>
      <c r="M3801" s="15" t="s">
        <v>7450</v>
      </c>
      <c r="N3801" s="15" t="s">
        <v>7453</v>
      </c>
      <c r="O3801" s="15"/>
      <c r="P3801">
        <v>1.91164159038E-3</v>
      </c>
      <c r="Q3801" s="10"/>
      <c r="R3801">
        <v>191.16415903800001</v>
      </c>
      <c r="S3801" s="15">
        <v>2</v>
      </c>
      <c r="T3801">
        <v>1146.9849542280001</v>
      </c>
      <c r="U3801" s="15" t="s">
        <v>1002</v>
      </c>
      <c r="V3801" s="15" t="s">
        <v>1003</v>
      </c>
    </row>
    <row r="3802" spans="1:22" ht="14.4" x14ac:dyDescent="0.3">
      <c r="A3802" s="15" t="s">
        <v>21</v>
      </c>
      <c r="B3802" s="16">
        <v>42905</v>
      </c>
      <c r="C3802" s="16">
        <v>42905</v>
      </c>
      <c r="D3802" s="15">
        <v>2017</v>
      </c>
      <c r="E3802" s="15" t="s">
        <v>859</v>
      </c>
      <c r="F3802" s="15" t="s">
        <v>262</v>
      </c>
      <c r="G3802" s="15"/>
      <c r="H3802" s="15"/>
      <c r="I3802" s="15"/>
      <c r="J3802" s="18">
        <v>2</v>
      </c>
      <c r="K3802" s="15" t="s">
        <v>234</v>
      </c>
      <c r="L3802" s="15" t="s">
        <v>252</v>
      </c>
      <c r="M3802" s="15" t="s">
        <v>14</v>
      </c>
      <c r="N3802" s="15" t="s">
        <v>7452</v>
      </c>
      <c r="O3802" s="15"/>
      <c r="P3802">
        <v>8.4347769722499999E-4</v>
      </c>
      <c r="Q3802" s="10"/>
      <c r="R3802">
        <v>84.347769722500004</v>
      </c>
      <c r="S3802" s="15">
        <v>2</v>
      </c>
      <c r="T3802">
        <v>337.39107889000002</v>
      </c>
      <c r="U3802" s="15" t="s">
        <v>1004</v>
      </c>
      <c r="V3802" s="15" t="s">
        <v>1005</v>
      </c>
    </row>
    <row r="3803" spans="1:22" ht="14.4" x14ac:dyDescent="0.3">
      <c r="A3803" s="15" t="s">
        <v>21</v>
      </c>
      <c r="B3803" s="16">
        <v>43689</v>
      </c>
      <c r="C3803" s="16">
        <v>43689</v>
      </c>
      <c r="D3803" s="15">
        <v>2019</v>
      </c>
      <c r="E3803" s="15" t="s">
        <v>41</v>
      </c>
      <c r="F3803" s="15" t="s">
        <v>474</v>
      </c>
      <c r="G3803" s="15"/>
      <c r="H3803" s="15"/>
      <c r="I3803" s="15"/>
      <c r="J3803" s="18">
        <v>7</v>
      </c>
      <c r="K3803" s="15" t="s">
        <v>234</v>
      </c>
      <c r="L3803" s="15" t="s">
        <v>245</v>
      </c>
      <c r="M3803" s="15" t="s">
        <v>14</v>
      </c>
      <c r="N3803" s="15" t="s">
        <v>7453</v>
      </c>
      <c r="O3803" s="15"/>
      <c r="P3803">
        <v>2.2591422246700001E-3</v>
      </c>
      <c r="Q3803" s="10"/>
      <c r="R3803">
        <v>225.914222467</v>
      </c>
      <c r="S3803" s="15">
        <v>2</v>
      </c>
      <c r="T3803">
        <v>3162.7991145380001</v>
      </c>
      <c r="U3803" s="15" t="s">
        <v>1008</v>
      </c>
      <c r="V3803" s="15" t="s">
        <v>1009</v>
      </c>
    </row>
    <row r="3804" spans="1:22" ht="14.4" x14ac:dyDescent="0.3">
      <c r="A3804" s="15" t="s">
        <v>21</v>
      </c>
      <c r="B3804" s="16">
        <v>43689</v>
      </c>
      <c r="C3804" s="16">
        <v>43689</v>
      </c>
      <c r="D3804" s="15">
        <v>2019</v>
      </c>
      <c r="E3804" s="15" t="s">
        <v>41</v>
      </c>
      <c r="F3804" s="15" t="s">
        <v>335</v>
      </c>
      <c r="G3804" s="15"/>
      <c r="H3804" s="15"/>
      <c r="I3804" s="15"/>
      <c r="J3804" s="18">
        <v>2</v>
      </c>
      <c r="K3804" s="15" t="s">
        <v>234</v>
      </c>
      <c r="L3804" s="15" t="s">
        <v>252</v>
      </c>
      <c r="M3804" s="15" t="s">
        <v>14</v>
      </c>
      <c r="N3804" s="15" t="s">
        <v>7452</v>
      </c>
      <c r="O3804" s="15"/>
      <c r="P3804">
        <v>1.40680655969E-4</v>
      </c>
      <c r="Q3804" s="10"/>
      <c r="R3804">
        <v>14.0680655969</v>
      </c>
      <c r="S3804" s="15">
        <v>2</v>
      </c>
      <c r="T3804">
        <v>56.272262387600001</v>
      </c>
      <c r="U3804" s="15" t="s">
        <v>1014</v>
      </c>
      <c r="V3804" s="15" t="s">
        <v>1015</v>
      </c>
    </row>
    <row r="3805" spans="1:22" ht="14.4" x14ac:dyDescent="0.3">
      <c r="A3805" s="15" t="s">
        <v>21</v>
      </c>
      <c r="B3805" s="16">
        <v>43689</v>
      </c>
      <c r="C3805" s="16">
        <v>43689</v>
      </c>
      <c r="D3805" s="15">
        <v>2019</v>
      </c>
      <c r="E3805" s="15" t="s">
        <v>41</v>
      </c>
      <c r="F3805" s="15" t="s">
        <v>474</v>
      </c>
      <c r="G3805" s="15"/>
      <c r="H3805" s="15"/>
      <c r="I3805" s="15"/>
      <c r="J3805" s="18">
        <v>2</v>
      </c>
      <c r="K3805" s="15" t="s">
        <v>234</v>
      </c>
      <c r="L3805" s="15" t="s">
        <v>252</v>
      </c>
      <c r="M3805" s="15" t="s">
        <v>14</v>
      </c>
      <c r="N3805" s="15" t="s">
        <v>7452</v>
      </c>
      <c r="O3805" s="15"/>
      <c r="P3805">
        <v>4.4045431091100002E-4</v>
      </c>
      <c r="Q3805" s="10"/>
      <c r="R3805">
        <v>44.045431091099999</v>
      </c>
      <c r="S3805" s="15">
        <v>2</v>
      </c>
      <c r="T3805">
        <v>176.1817243644</v>
      </c>
      <c r="U3805" s="15" t="s">
        <v>1018</v>
      </c>
      <c r="V3805" s="15" t="s">
        <v>1019</v>
      </c>
    </row>
    <row r="3806" spans="1:22" ht="14.4" x14ac:dyDescent="0.3">
      <c r="A3806" s="15" t="s">
        <v>21</v>
      </c>
      <c r="B3806" s="16">
        <v>43689</v>
      </c>
      <c r="C3806" s="16">
        <v>43689</v>
      </c>
      <c r="D3806" s="15">
        <v>2019</v>
      </c>
      <c r="E3806" s="15" t="s">
        <v>41</v>
      </c>
      <c r="F3806" s="15" t="s">
        <v>474</v>
      </c>
      <c r="G3806" s="15"/>
      <c r="H3806" s="15"/>
      <c r="I3806" s="15"/>
      <c r="J3806" s="18">
        <v>2</v>
      </c>
      <c r="K3806" s="15" t="s">
        <v>234</v>
      </c>
      <c r="L3806" s="15" t="s">
        <v>252</v>
      </c>
      <c r="M3806" s="15" t="s">
        <v>14</v>
      </c>
      <c r="N3806" s="15" t="s">
        <v>7452</v>
      </c>
      <c r="O3806" s="15"/>
      <c r="P3806">
        <v>4.7297033505700001E-4</v>
      </c>
      <c r="Q3806" s="10"/>
      <c r="R3806">
        <v>47.2970335057</v>
      </c>
      <c r="S3806" s="15">
        <v>2</v>
      </c>
      <c r="T3806">
        <v>189.1881340228</v>
      </c>
      <c r="U3806" s="15" t="s">
        <v>1020</v>
      </c>
      <c r="V3806" s="15" t="s">
        <v>1021</v>
      </c>
    </row>
    <row r="3807" spans="1:22" ht="14.4" x14ac:dyDescent="0.3">
      <c r="A3807" s="15" t="s">
        <v>21</v>
      </c>
      <c r="B3807" s="16">
        <v>43689</v>
      </c>
      <c r="C3807" s="16">
        <v>43689</v>
      </c>
      <c r="D3807" s="15">
        <v>2019</v>
      </c>
      <c r="E3807" s="15" t="s">
        <v>41</v>
      </c>
      <c r="F3807" s="15" t="s">
        <v>474</v>
      </c>
      <c r="G3807" s="15"/>
      <c r="H3807" s="15"/>
      <c r="I3807" s="15"/>
      <c r="J3807" s="18">
        <v>2</v>
      </c>
      <c r="K3807" s="15" t="s">
        <v>234</v>
      </c>
      <c r="L3807" s="15" t="s">
        <v>252</v>
      </c>
      <c r="M3807" s="15" t="s">
        <v>14</v>
      </c>
      <c r="N3807" s="15" t="s">
        <v>7452</v>
      </c>
      <c r="O3807" s="15"/>
      <c r="P3807">
        <v>3.85879654177E-4</v>
      </c>
      <c r="Q3807" s="10"/>
      <c r="R3807">
        <v>38.587965417699998</v>
      </c>
      <c r="S3807" s="15">
        <v>2</v>
      </c>
      <c r="T3807">
        <v>154.35186167079999</v>
      </c>
      <c r="U3807" s="15" t="s">
        <v>1022</v>
      </c>
      <c r="V3807" s="15" t="s">
        <v>1023</v>
      </c>
    </row>
    <row r="3808" spans="1:22" ht="14.4" x14ac:dyDescent="0.3">
      <c r="A3808" s="15" t="s">
        <v>21</v>
      </c>
      <c r="B3808" s="16">
        <v>43689</v>
      </c>
      <c r="C3808" s="16">
        <v>43689</v>
      </c>
      <c r="D3808" s="15">
        <v>2019</v>
      </c>
      <c r="E3808" s="15" t="s">
        <v>41</v>
      </c>
      <c r="F3808" s="15" t="s">
        <v>257</v>
      </c>
      <c r="G3808" s="15"/>
      <c r="H3808" s="15"/>
      <c r="I3808" s="15"/>
      <c r="J3808" s="18">
        <v>5</v>
      </c>
      <c r="K3808" s="15" t="s">
        <v>234</v>
      </c>
      <c r="L3808" s="15" t="s">
        <v>240</v>
      </c>
      <c r="M3808" s="15" t="s">
        <v>14</v>
      </c>
      <c r="N3808" s="15" t="s">
        <v>7453</v>
      </c>
      <c r="O3808" s="15"/>
      <c r="P3808">
        <v>9.5964336440800002E-4</v>
      </c>
      <c r="Q3808" s="10"/>
      <c r="R3808">
        <v>95.964336440799997</v>
      </c>
      <c r="S3808" s="15">
        <v>2</v>
      </c>
      <c r="T3808">
        <v>959.64336440800002</v>
      </c>
      <c r="U3808" s="15" t="s">
        <v>1028</v>
      </c>
      <c r="V3808" s="15" t="s">
        <v>1029</v>
      </c>
    </row>
    <row r="3809" spans="1:22" ht="14.4" x14ac:dyDescent="0.3">
      <c r="A3809" s="15" t="s">
        <v>21</v>
      </c>
      <c r="B3809" s="16">
        <v>43689</v>
      </c>
      <c r="C3809" s="16">
        <v>43689</v>
      </c>
      <c r="D3809" s="15">
        <v>2019</v>
      </c>
      <c r="E3809" s="15" t="s">
        <v>41</v>
      </c>
      <c r="F3809" s="15" t="s">
        <v>474</v>
      </c>
      <c r="G3809" s="15"/>
      <c r="H3809" s="15"/>
      <c r="I3809" s="15"/>
      <c r="J3809" s="18">
        <v>5</v>
      </c>
      <c r="K3809" s="15" t="s">
        <v>234</v>
      </c>
      <c r="L3809" s="15" t="s">
        <v>245</v>
      </c>
      <c r="M3809" s="15" t="s">
        <v>14</v>
      </c>
      <c r="N3809" s="15" t="s">
        <v>7453</v>
      </c>
      <c r="O3809" s="15"/>
      <c r="P3809">
        <v>7.2372819330200004E-4</v>
      </c>
      <c r="Q3809" s="10"/>
      <c r="R3809">
        <v>72.372819330200002</v>
      </c>
      <c r="S3809" s="15">
        <v>2</v>
      </c>
      <c r="T3809">
        <v>723.72819330200002</v>
      </c>
      <c r="U3809" s="15" t="s">
        <v>1030</v>
      </c>
      <c r="V3809" s="15" t="s">
        <v>1031</v>
      </c>
    </row>
    <row r="3810" spans="1:22" ht="14.4" x14ac:dyDescent="0.3">
      <c r="A3810" s="15" t="s">
        <v>21</v>
      </c>
      <c r="B3810" s="16">
        <v>43689</v>
      </c>
      <c r="C3810" s="16">
        <v>43689</v>
      </c>
      <c r="D3810" s="15">
        <v>2019</v>
      </c>
      <c r="E3810" s="15" t="s">
        <v>41</v>
      </c>
      <c r="F3810" s="15" t="s">
        <v>474</v>
      </c>
      <c r="G3810" s="15"/>
      <c r="H3810" s="15"/>
      <c r="I3810" s="15"/>
      <c r="J3810" s="18">
        <v>3</v>
      </c>
      <c r="K3810" s="15" t="s">
        <v>234</v>
      </c>
      <c r="L3810" s="15" t="s">
        <v>252</v>
      </c>
      <c r="M3810" s="15" t="s">
        <v>14</v>
      </c>
      <c r="N3810" s="15" t="s">
        <v>7453</v>
      </c>
      <c r="O3810" s="15"/>
      <c r="P3810">
        <v>7.7974720064499998E-4</v>
      </c>
      <c r="Q3810" s="10"/>
      <c r="R3810">
        <v>77.974720064499991</v>
      </c>
      <c r="S3810" s="15">
        <v>2</v>
      </c>
      <c r="T3810">
        <v>467.84832038699994</v>
      </c>
      <c r="U3810" s="15" t="s">
        <v>1032</v>
      </c>
      <c r="V3810" s="15" t="s">
        <v>1033</v>
      </c>
    </row>
    <row r="3811" spans="1:22" ht="14.4" x14ac:dyDescent="0.3">
      <c r="A3811" s="15" t="s">
        <v>21</v>
      </c>
      <c r="B3811" s="16">
        <v>43689</v>
      </c>
      <c r="C3811" s="16">
        <v>43689</v>
      </c>
      <c r="D3811" s="15">
        <v>2019</v>
      </c>
      <c r="E3811" s="15" t="s">
        <v>288</v>
      </c>
      <c r="F3811" s="15" t="s">
        <v>367</v>
      </c>
      <c r="G3811" s="15"/>
      <c r="H3811" s="15"/>
      <c r="I3811" s="15"/>
      <c r="J3811" s="18">
        <v>5</v>
      </c>
      <c r="K3811" s="15" t="s">
        <v>234</v>
      </c>
      <c r="L3811" s="15" t="s">
        <v>252</v>
      </c>
      <c r="M3811" s="15" t="s">
        <v>14</v>
      </c>
      <c r="N3811" s="15" t="s">
        <v>7453</v>
      </c>
      <c r="O3811" s="15"/>
      <c r="P3811">
        <v>5.5196069878099996E-4</v>
      </c>
      <c r="Q3811" s="10"/>
      <c r="R3811">
        <v>55.196069878099998</v>
      </c>
      <c r="S3811" s="15">
        <v>2</v>
      </c>
      <c r="T3811">
        <v>551.96069878100002</v>
      </c>
      <c r="U3811" s="15" t="s">
        <v>1038</v>
      </c>
      <c r="V3811" s="15" t="s">
        <v>1039</v>
      </c>
    </row>
    <row r="3812" spans="1:22" ht="14.4" x14ac:dyDescent="0.3">
      <c r="A3812" s="15" t="s">
        <v>21</v>
      </c>
      <c r="B3812" s="16">
        <v>43689</v>
      </c>
      <c r="C3812" s="16">
        <v>43689</v>
      </c>
      <c r="D3812" s="15">
        <v>2019</v>
      </c>
      <c r="E3812" s="15" t="s">
        <v>288</v>
      </c>
      <c r="F3812" s="15" t="s">
        <v>474</v>
      </c>
      <c r="G3812" s="15"/>
      <c r="H3812" s="15"/>
      <c r="I3812" s="15"/>
      <c r="J3812" s="18">
        <v>5</v>
      </c>
      <c r="K3812" s="15" t="s">
        <v>234</v>
      </c>
      <c r="L3812" s="15" t="s">
        <v>252</v>
      </c>
      <c r="M3812" s="15" t="s">
        <v>14</v>
      </c>
      <c r="N3812" s="15" t="s">
        <v>7453</v>
      </c>
      <c r="O3812" s="15"/>
      <c r="P3812">
        <v>1.89611809295E-4</v>
      </c>
      <c r="Q3812" s="10"/>
      <c r="R3812">
        <v>18.961180929499999</v>
      </c>
      <c r="S3812" s="15">
        <v>2</v>
      </c>
      <c r="T3812">
        <v>189.611809295</v>
      </c>
      <c r="U3812" s="15" t="s">
        <v>1040</v>
      </c>
      <c r="V3812" s="15" t="s">
        <v>1041</v>
      </c>
    </row>
    <row r="3813" spans="1:22" ht="14.4" x14ac:dyDescent="0.3">
      <c r="A3813" s="15" t="s">
        <v>21</v>
      </c>
      <c r="B3813" s="16">
        <v>43690</v>
      </c>
      <c r="C3813" s="16">
        <v>43690</v>
      </c>
      <c r="D3813" s="15">
        <v>2019</v>
      </c>
      <c r="E3813" s="15" t="s">
        <v>390</v>
      </c>
      <c r="F3813" s="15" t="s">
        <v>257</v>
      </c>
      <c r="G3813" s="15"/>
      <c r="H3813" s="15"/>
      <c r="I3813" s="15"/>
      <c r="J3813" s="18">
        <v>3</v>
      </c>
      <c r="K3813" s="15" t="s">
        <v>234</v>
      </c>
      <c r="L3813" s="15" t="s">
        <v>245</v>
      </c>
      <c r="M3813" s="15" t="s">
        <v>14</v>
      </c>
      <c r="N3813" s="15" t="s">
        <v>7453</v>
      </c>
      <c r="O3813" s="15"/>
      <c r="P3813">
        <v>3.6958036659100001E-4</v>
      </c>
      <c r="Q3813" s="10"/>
      <c r="R3813">
        <v>36.958036659100003</v>
      </c>
      <c r="S3813" s="15">
        <v>2</v>
      </c>
      <c r="T3813">
        <v>221.74821995460002</v>
      </c>
      <c r="U3813" s="15" t="s">
        <v>1046</v>
      </c>
      <c r="V3813" s="15" t="s">
        <v>1047</v>
      </c>
    </row>
    <row r="3814" spans="1:22" ht="14.4" x14ac:dyDescent="0.3">
      <c r="A3814" s="15" t="s">
        <v>21</v>
      </c>
      <c r="B3814" s="16">
        <v>43690</v>
      </c>
      <c r="C3814" s="16">
        <v>43690</v>
      </c>
      <c r="D3814" s="15">
        <v>2019</v>
      </c>
      <c r="E3814" s="15" t="s">
        <v>390</v>
      </c>
      <c r="F3814" s="15" t="s">
        <v>367</v>
      </c>
      <c r="G3814" s="15"/>
      <c r="H3814" s="15"/>
      <c r="I3814" s="15"/>
      <c r="J3814" s="18">
        <v>5</v>
      </c>
      <c r="K3814" s="15" t="s">
        <v>234</v>
      </c>
      <c r="L3814" s="15" t="s">
        <v>245</v>
      </c>
      <c r="M3814" s="15" t="s">
        <v>14</v>
      </c>
      <c r="N3814" s="15" t="s">
        <v>7453</v>
      </c>
      <c r="O3814" s="15"/>
      <c r="P3814">
        <v>5.4023263652599996E-4</v>
      </c>
      <c r="Q3814" s="10"/>
      <c r="R3814">
        <v>54.023263652599994</v>
      </c>
      <c r="S3814" s="15">
        <v>2</v>
      </c>
      <c r="T3814">
        <v>540.23263652599996</v>
      </c>
      <c r="U3814" s="15" t="s">
        <v>1050</v>
      </c>
      <c r="V3814" s="15" t="s">
        <v>1051</v>
      </c>
    </row>
    <row r="3815" spans="1:22" ht="14.4" x14ac:dyDescent="0.3">
      <c r="A3815" s="15" t="s">
        <v>21</v>
      </c>
      <c r="B3815" s="16">
        <v>43690</v>
      </c>
      <c r="C3815" s="16">
        <v>43690</v>
      </c>
      <c r="D3815" s="15">
        <v>2019</v>
      </c>
      <c r="E3815" s="15" t="s">
        <v>390</v>
      </c>
      <c r="F3815" s="15" t="s">
        <v>474</v>
      </c>
      <c r="G3815" s="15"/>
      <c r="H3815" s="15"/>
      <c r="I3815" s="15"/>
      <c r="J3815" s="18">
        <v>10</v>
      </c>
      <c r="K3815" s="15" t="s">
        <v>234</v>
      </c>
      <c r="L3815" s="15" t="s">
        <v>245</v>
      </c>
      <c r="M3815" s="15" t="s">
        <v>14</v>
      </c>
      <c r="N3815" s="15" t="s">
        <v>7453</v>
      </c>
      <c r="O3815" s="15"/>
      <c r="P3815">
        <v>3.5189119826599998E-4</v>
      </c>
      <c r="Q3815" s="10"/>
      <c r="R3815">
        <v>35.189119826599999</v>
      </c>
      <c r="S3815" s="15">
        <v>2</v>
      </c>
      <c r="T3815">
        <v>703.78239653200001</v>
      </c>
      <c r="U3815" s="15" t="s">
        <v>1052</v>
      </c>
      <c r="V3815" s="15" t="s">
        <v>1053</v>
      </c>
    </row>
    <row r="3816" spans="1:22" ht="14.4" x14ac:dyDescent="0.3">
      <c r="A3816" s="15" t="s">
        <v>21</v>
      </c>
      <c r="B3816" s="16">
        <v>43690</v>
      </c>
      <c r="C3816" s="16">
        <v>43690</v>
      </c>
      <c r="D3816" s="15">
        <v>2019</v>
      </c>
      <c r="E3816" s="15" t="s">
        <v>390</v>
      </c>
      <c r="F3816" s="15" t="s">
        <v>2440</v>
      </c>
      <c r="G3816" s="15"/>
      <c r="H3816" s="15"/>
      <c r="I3816" s="15"/>
      <c r="J3816" s="18">
        <v>4</v>
      </c>
      <c r="K3816" s="15" t="s">
        <v>234</v>
      </c>
      <c r="L3816" s="15" t="s">
        <v>245</v>
      </c>
      <c r="M3816" s="15" t="s">
        <v>14</v>
      </c>
      <c r="N3816" s="15" t="s">
        <v>7453</v>
      </c>
      <c r="O3816" s="15"/>
      <c r="P3816">
        <v>3.8743242163999999E-4</v>
      </c>
      <c r="Q3816" s="10"/>
      <c r="R3816">
        <v>38.743242164000002</v>
      </c>
      <c r="S3816" s="15">
        <v>2</v>
      </c>
      <c r="T3816">
        <v>309.94593731200001</v>
      </c>
      <c r="U3816" s="15" t="s">
        <v>1054</v>
      </c>
      <c r="V3816" s="15" t="s">
        <v>1055</v>
      </c>
    </row>
    <row r="3817" spans="1:22" ht="14.4" x14ac:dyDescent="0.3">
      <c r="A3817" s="15" t="s">
        <v>21</v>
      </c>
      <c r="B3817" s="16">
        <v>43690</v>
      </c>
      <c r="C3817" s="16">
        <v>43690</v>
      </c>
      <c r="D3817" s="15">
        <v>2019</v>
      </c>
      <c r="E3817" s="15" t="s">
        <v>390</v>
      </c>
      <c r="F3817" s="15" t="s">
        <v>257</v>
      </c>
      <c r="G3817" s="15"/>
      <c r="H3817" s="15"/>
      <c r="I3817" s="15"/>
      <c r="J3817" s="18">
        <v>4</v>
      </c>
      <c r="K3817" s="15" t="s">
        <v>234</v>
      </c>
      <c r="L3817" s="15" t="s">
        <v>252</v>
      </c>
      <c r="M3817" s="15" t="s">
        <v>14</v>
      </c>
      <c r="N3817" s="15" t="s">
        <v>7452</v>
      </c>
      <c r="O3817" s="15"/>
      <c r="P3817">
        <v>1.64997801455E-4</v>
      </c>
      <c r="Q3817" s="10"/>
      <c r="R3817">
        <v>16.499780145500001</v>
      </c>
      <c r="S3817" s="15">
        <v>2</v>
      </c>
      <c r="T3817">
        <v>131.99824116400001</v>
      </c>
      <c r="U3817" s="15" t="s">
        <v>1058</v>
      </c>
      <c r="V3817" s="15" t="s">
        <v>1059</v>
      </c>
    </row>
    <row r="3818" spans="1:22" ht="14.4" x14ac:dyDescent="0.3">
      <c r="A3818" s="15" t="s">
        <v>21</v>
      </c>
      <c r="B3818" s="16">
        <v>43690</v>
      </c>
      <c r="C3818" s="16">
        <v>43690</v>
      </c>
      <c r="D3818" s="15">
        <v>2019</v>
      </c>
      <c r="E3818" s="15" t="s">
        <v>390</v>
      </c>
      <c r="F3818" s="15" t="s">
        <v>257</v>
      </c>
      <c r="G3818" s="15"/>
      <c r="H3818" s="15"/>
      <c r="I3818" s="15"/>
      <c r="J3818" s="18">
        <v>10</v>
      </c>
      <c r="K3818" s="15" t="s">
        <v>234</v>
      </c>
      <c r="L3818" s="15" t="s">
        <v>252</v>
      </c>
      <c r="M3818" s="15" t="s">
        <v>7450</v>
      </c>
      <c r="N3818" s="15" t="s">
        <v>7453</v>
      </c>
      <c r="O3818" s="15"/>
      <c r="P3818">
        <v>5.5156038713500004E-4</v>
      </c>
      <c r="Q3818" s="10"/>
      <c r="R3818">
        <v>55.156038713500003</v>
      </c>
      <c r="S3818" s="15">
        <v>2</v>
      </c>
      <c r="T3818">
        <v>1103.1207742700001</v>
      </c>
      <c r="U3818" s="15" t="s">
        <v>1060</v>
      </c>
      <c r="V3818" s="15" t="s">
        <v>1061</v>
      </c>
    </row>
    <row r="3819" spans="1:22" ht="14.4" x14ac:dyDescent="0.3">
      <c r="A3819" s="15" t="s">
        <v>872</v>
      </c>
      <c r="B3819" s="16">
        <v>43691</v>
      </c>
      <c r="C3819" s="16">
        <v>43691</v>
      </c>
      <c r="D3819" s="15">
        <v>2019</v>
      </c>
      <c r="E3819" s="15" t="s">
        <v>166</v>
      </c>
      <c r="F3819" s="15" t="s">
        <v>360</v>
      </c>
      <c r="G3819" s="15"/>
      <c r="H3819" s="15"/>
      <c r="I3819" s="15"/>
      <c r="J3819" s="18">
        <v>2</v>
      </c>
      <c r="K3819" s="15" t="s">
        <v>234</v>
      </c>
      <c r="L3819" s="15" t="s">
        <v>240</v>
      </c>
      <c r="M3819" s="15" t="s">
        <v>14</v>
      </c>
      <c r="N3819" s="15" t="s">
        <v>7452</v>
      </c>
      <c r="O3819" s="15"/>
      <c r="P3819">
        <v>7.9345597533799994E-5</v>
      </c>
      <c r="Q3819" s="10"/>
      <c r="R3819">
        <v>7.9345597533799994</v>
      </c>
      <c r="S3819" s="15">
        <v>2</v>
      </c>
      <c r="T3819">
        <v>31.738239013519998</v>
      </c>
      <c r="U3819" s="15" t="s">
        <v>1092</v>
      </c>
      <c r="V3819" s="15" t="s">
        <v>1093</v>
      </c>
    </row>
    <row r="3820" spans="1:22" ht="14.4" x14ac:dyDescent="0.3">
      <c r="A3820" s="15" t="s">
        <v>872</v>
      </c>
      <c r="B3820" s="16">
        <v>43691</v>
      </c>
      <c r="C3820" s="16">
        <v>43691</v>
      </c>
      <c r="D3820" s="15">
        <v>2019</v>
      </c>
      <c r="E3820" s="15" t="s">
        <v>166</v>
      </c>
      <c r="F3820" s="15" t="s">
        <v>266</v>
      </c>
      <c r="G3820" s="15"/>
      <c r="H3820" s="15"/>
      <c r="I3820" s="15"/>
      <c r="J3820" s="18">
        <v>1</v>
      </c>
      <c r="K3820" s="15" t="s">
        <v>234</v>
      </c>
      <c r="L3820" s="15" t="s">
        <v>240</v>
      </c>
      <c r="M3820" s="15" t="s">
        <v>14</v>
      </c>
      <c r="N3820" s="15" t="s">
        <v>7452</v>
      </c>
      <c r="O3820" s="15"/>
      <c r="P3820">
        <v>2.36274108311E-4</v>
      </c>
      <c r="Q3820" s="10"/>
      <c r="R3820">
        <v>23.627410831100001</v>
      </c>
      <c r="S3820" s="15">
        <v>2</v>
      </c>
      <c r="T3820">
        <v>47.254821662200001</v>
      </c>
      <c r="U3820" s="15" t="s">
        <v>1096</v>
      </c>
      <c r="V3820" s="15" t="s">
        <v>1097</v>
      </c>
    </row>
    <row r="3821" spans="1:22" ht="14.4" x14ac:dyDescent="0.3">
      <c r="A3821" s="15" t="s">
        <v>872</v>
      </c>
      <c r="B3821" s="16">
        <v>43691</v>
      </c>
      <c r="C3821" s="16">
        <v>43691</v>
      </c>
      <c r="D3821" s="15">
        <v>2019</v>
      </c>
      <c r="E3821" s="15" t="s">
        <v>166</v>
      </c>
      <c r="F3821" s="15" t="s">
        <v>266</v>
      </c>
      <c r="G3821" s="15"/>
      <c r="H3821" s="15"/>
      <c r="I3821" s="15"/>
      <c r="J3821" s="18">
        <v>10</v>
      </c>
      <c r="K3821" s="15" t="s">
        <v>263</v>
      </c>
      <c r="L3821" s="15" t="s">
        <v>252</v>
      </c>
      <c r="M3821" s="15" t="s">
        <v>14</v>
      </c>
      <c r="N3821" s="15" t="s">
        <v>7453</v>
      </c>
      <c r="O3821" s="15"/>
      <c r="P3821">
        <v>3.9123821885E-4</v>
      </c>
      <c r="Q3821" s="10"/>
      <c r="R3821">
        <v>39.123821884999998</v>
      </c>
      <c r="S3821" s="15">
        <v>1</v>
      </c>
      <c r="T3821">
        <v>391.23821884999995</v>
      </c>
      <c r="U3821" s="15" t="s">
        <v>1098</v>
      </c>
      <c r="V3821" s="15" t="s">
        <v>1099</v>
      </c>
    </row>
    <row r="3822" spans="1:22" ht="14.4" x14ac:dyDescent="0.3">
      <c r="A3822" s="15" t="s">
        <v>872</v>
      </c>
      <c r="B3822" s="16">
        <v>43691</v>
      </c>
      <c r="C3822" s="16">
        <v>43691</v>
      </c>
      <c r="D3822" s="15">
        <v>2019</v>
      </c>
      <c r="E3822" s="15" t="s">
        <v>166</v>
      </c>
      <c r="F3822" s="15" t="s">
        <v>266</v>
      </c>
      <c r="G3822" s="15"/>
      <c r="H3822" s="15"/>
      <c r="I3822" s="15"/>
      <c r="J3822" s="18">
        <v>1</v>
      </c>
      <c r="K3822" s="15" t="s">
        <v>234</v>
      </c>
      <c r="L3822" s="15" t="s">
        <v>252</v>
      </c>
      <c r="M3822" s="15" t="s">
        <v>14</v>
      </c>
      <c r="N3822" s="15" t="s">
        <v>7451</v>
      </c>
      <c r="O3822" s="15"/>
      <c r="P3822">
        <v>6.2839285522700005E-5</v>
      </c>
      <c r="Q3822" s="10"/>
      <c r="R3822">
        <v>6.2839285522700008</v>
      </c>
      <c r="S3822" s="15">
        <v>2</v>
      </c>
      <c r="T3822">
        <v>12.567857104540002</v>
      </c>
      <c r="U3822" s="15" t="s">
        <v>1100</v>
      </c>
      <c r="V3822" s="15" t="s">
        <v>1101</v>
      </c>
    </row>
    <row r="3823" spans="1:22" ht="14.4" x14ac:dyDescent="0.3">
      <c r="A3823" s="15" t="s">
        <v>872</v>
      </c>
      <c r="B3823" s="16">
        <v>43691</v>
      </c>
      <c r="C3823" s="16">
        <v>43691</v>
      </c>
      <c r="D3823" s="15">
        <v>2019</v>
      </c>
      <c r="E3823" s="15" t="s">
        <v>166</v>
      </c>
      <c r="F3823" s="15" t="s">
        <v>244</v>
      </c>
      <c r="G3823" s="15"/>
      <c r="H3823" s="15"/>
      <c r="I3823" s="15"/>
      <c r="J3823" s="18">
        <v>2</v>
      </c>
      <c r="K3823" s="15" t="s">
        <v>263</v>
      </c>
      <c r="L3823" s="15" t="s">
        <v>252</v>
      </c>
      <c r="M3823" s="15" t="s">
        <v>14</v>
      </c>
      <c r="N3823" s="15" t="s">
        <v>7451</v>
      </c>
      <c r="O3823" s="15"/>
      <c r="P3823">
        <v>3.2252921459099997E-4</v>
      </c>
      <c r="Q3823" s="10"/>
      <c r="R3823">
        <v>32.252921459099994</v>
      </c>
      <c r="S3823" s="15">
        <v>1</v>
      </c>
      <c r="T3823">
        <v>64.505842918199988</v>
      </c>
      <c r="U3823" s="15" t="s">
        <v>1106</v>
      </c>
      <c r="V3823" s="15" t="s">
        <v>1107</v>
      </c>
    </row>
    <row r="3824" spans="1:22" ht="14.4" x14ac:dyDescent="0.3">
      <c r="A3824" s="15" t="s">
        <v>872</v>
      </c>
      <c r="B3824" s="16">
        <v>43693</v>
      </c>
      <c r="C3824" s="16">
        <v>43693</v>
      </c>
      <c r="D3824" s="15">
        <v>2019</v>
      </c>
      <c r="E3824" s="15" t="s">
        <v>41</v>
      </c>
      <c r="F3824" s="15" t="s">
        <v>367</v>
      </c>
      <c r="G3824" s="15"/>
      <c r="H3824" s="15"/>
      <c r="I3824" s="15"/>
      <c r="J3824" s="18">
        <v>1</v>
      </c>
      <c r="K3824" s="15" t="s">
        <v>234</v>
      </c>
      <c r="L3824" s="15" t="s">
        <v>240</v>
      </c>
      <c r="M3824" s="15" t="s">
        <v>14</v>
      </c>
      <c r="N3824" s="15" t="s">
        <v>7451</v>
      </c>
      <c r="O3824" s="15"/>
      <c r="P3824">
        <v>2.6374883539099998E-4</v>
      </c>
      <c r="Q3824" s="10"/>
      <c r="R3824">
        <v>26.374883539099997</v>
      </c>
      <c r="S3824" s="15">
        <v>2</v>
      </c>
      <c r="T3824">
        <v>52.749767078199994</v>
      </c>
      <c r="U3824" s="15" t="s">
        <v>1116</v>
      </c>
      <c r="V3824" s="15" t="s">
        <v>1117</v>
      </c>
    </row>
    <row r="3825" spans="1:22" ht="14.4" x14ac:dyDescent="0.3">
      <c r="A3825" s="15" t="s">
        <v>872</v>
      </c>
      <c r="B3825" s="16">
        <v>43693</v>
      </c>
      <c r="C3825" s="16">
        <v>43693</v>
      </c>
      <c r="D3825" s="15">
        <v>2019</v>
      </c>
      <c r="E3825" s="15" t="s">
        <v>166</v>
      </c>
      <c r="F3825" s="15" t="s">
        <v>360</v>
      </c>
      <c r="G3825" s="15"/>
      <c r="H3825" s="15"/>
      <c r="I3825" s="15"/>
      <c r="J3825" s="18">
        <v>5</v>
      </c>
      <c r="K3825" s="15" t="s">
        <v>234</v>
      </c>
      <c r="L3825" s="15" t="s">
        <v>252</v>
      </c>
      <c r="M3825" s="15" t="s">
        <v>14</v>
      </c>
      <c r="N3825" s="15" t="s">
        <v>7452</v>
      </c>
      <c r="O3825" s="15"/>
      <c r="P3825">
        <v>2.7449148988600001E-4</v>
      </c>
      <c r="Q3825" s="10"/>
      <c r="R3825">
        <v>27.449148988600001</v>
      </c>
      <c r="S3825" s="15">
        <v>2</v>
      </c>
      <c r="T3825">
        <v>274.49148988600001</v>
      </c>
      <c r="U3825" s="15" t="s">
        <v>1122</v>
      </c>
      <c r="V3825" s="15" t="s">
        <v>1123</v>
      </c>
    </row>
    <row r="3826" spans="1:22" ht="14.4" x14ac:dyDescent="0.3">
      <c r="A3826" s="15" t="s">
        <v>26</v>
      </c>
      <c r="B3826" s="16">
        <v>43692</v>
      </c>
      <c r="C3826" s="16">
        <v>43692</v>
      </c>
      <c r="D3826" s="15">
        <v>2019</v>
      </c>
      <c r="E3826" s="15" t="s">
        <v>379</v>
      </c>
      <c r="F3826" s="15" t="s">
        <v>335</v>
      </c>
      <c r="G3826" s="15"/>
      <c r="H3826" s="15"/>
      <c r="I3826" s="15"/>
      <c r="J3826" s="18">
        <v>3</v>
      </c>
      <c r="K3826" s="15" t="s">
        <v>234</v>
      </c>
      <c r="L3826" s="15" t="s">
        <v>240</v>
      </c>
      <c r="M3826" s="15" t="s">
        <v>14</v>
      </c>
      <c r="N3826" s="15" t="s">
        <v>7452</v>
      </c>
      <c r="O3826" s="15"/>
      <c r="P3826">
        <v>2.3188931711699999E-4</v>
      </c>
      <c r="Q3826" s="10"/>
      <c r="R3826">
        <v>23.1889317117</v>
      </c>
      <c r="S3826" s="15">
        <v>2</v>
      </c>
      <c r="T3826">
        <v>139.13359027019999</v>
      </c>
      <c r="U3826" s="15" t="s">
        <v>1128</v>
      </c>
      <c r="V3826" s="15" t="s">
        <v>1129</v>
      </c>
    </row>
    <row r="3827" spans="1:22" ht="14.4" x14ac:dyDescent="0.3">
      <c r="A3827" s="15" t="s">
        <v>26</v>
      </c>
      <c r="B3827" s="16">
        <v>43692</v>
      </c>
      <c r="C3827" s="16">
        <v>43692</v>
      </c>
      <c r="D3827" s="15">
        <v>2019</v>
      </c>
      <c r="E3827" s="15" t="s">
        <v>379</v>
      </c>
      <c r="F3827" s="15" t="s">
        <v>2440</v>
      </c>
      <c r="G3827" s="15" t="s">
        <v>952</v>
      </c>
      <c r="H3827" s="15" t="s">
        <v>43</v>
      </c>
      <c r="I3827" s="15" t="s">
        <v>1132</v>
      </c>
      <c r="J3827" s="18">
        <v>5</v>
      </c>
      <c r="K3827" s="15" t="s">
        <v>234</v>
      </c>
      <c r="L3827" s="15" t="s">
        <v>240</v>
      </c>
      <c r="M3827" s="15" t="s">
        <v>14</v>
      </c>
      <c r="N3827" s="15" t="s">
        <v>7453</v>
      </c>
      <c r="O3827" s="15"/>
      <c r="P3827">
        <v>1.81468598219E-3</v>
      </c>
      <c r="Q3827" s="10"/>
      <c r="R3827">
        <v>181.468598219</v>
      </c>
      <c r="S3827" s="15">
        <v>2</v>
      </c>
      <c r="T3827">
        <v>1814.68598219</v>
      </c>
      <c r="U3827" s="15" t="s">
        <v>1133</v>
      </c>
      <c r="V3827" s="15" t="s">
        <v>1134</v>
      </c>
    </row>
    <row r="3828" spans="1:22" ht="14.4" x14ac:dyDescent="0.3">
      <c r="A3828" s="15" t="s">
        <v>26</v>
      </c>
      <c r="B3828" s="16">
        <v>43692</v>
      </c>
      <c r="C3828" s="16">
        <v>43692</v>
      </c>
      <c r="D3828" s="15">
        <v>2019</v>
      </c>
      <c r="E3828" s="15" t="s">
        <v>379</v>
      </c>
      <c r="F3828" s="15" t="s">
        <v>238</v>
      </c>
      <c r="G3828" s="15" t="s">
        <v>952</v>
      </c>
      <c r="H3828" s="15" t="s">
        <v>43</v>
      </c>
      <c r="I3828" s="15"/>
      <c r="J3828" s="18">
        <v>5</v>
      </c>
      <c r="K3828" s="15" t="s">
        <v>234</v>
      </c>
      <c r="L3828" s="15" t="s">
        <v>240</v>
      </c>
      <c r="M3828" s="15" t="s">
        <v>14</v>
      </c>
      <c r="N3828" s="15" t="s">
        <v>7453</v>
      </c>
      <c r="O3828" s="15"/>
      <c r="P3828">
        <v>1.6563034897E-4</v>
      </c>
      <c r="Q3828" s="10"/>
      <c r="R3828">
        <v>16.563034897000001</v>
      </c>
      <c r="S3828" s="15">
        <v>2</v>
      </c>
      <c r="T3828">
        <v>165.63034897</v>
      </c>
      <c r="U3828" s="15" t="s">
        <v>1135</v>
      </c>
      <c r="V3828" s="15" t="s">
        <v>1136</v>
      </c>
    </row>
    <row r="3829" spans="1:22" ht="14.4" x14ac:dyDescent="0.3">
      <c r="A3829" s="15" t="s">
        <v>26</v>
      </c>
      <c r="B3829" s="16">
        <v>43692</v>
      </c>
      <c r="C3829" s="16">
        <v>43692</v>
      </c>
      <c r="D3829" s="15">
        <v>2019</v>
      </c>
      <c r="E3829" s="15" t="s">
        <v>379</v>
      </c>
      <c r="F3829" s="15" t="s">
        <v>238</v>
      </c>
      <c r="G3829" s="15" t="s">
        <v>952</v>
      </c>
      <c r="H3829" s="15" t="s">
        <v>43</v>
      </c>
      <c r="I3829" s="15"/>
      <c r="J3829" s="18">
        <v>3</v>
      </c>
      <c r="K3829" s="15" t="s">
        <v>239</v>
      </c>
      <c r="L3829" s="15" t="s">
        <v>240</v>
      </c>
      <c r="M3829" s="15" t="s">
        <v>14</v>
      </c>
      <c r="N3829" s="15" t="s">
        <v>7453</v>
      </c>
      <c r="O3829" s="15"/>
      <c r="P3829">
        <v>1.3710121406300001E-3</v>
      </c>
      <c r="Q3829" s="10"/>
      <c r="R3829">
        <v>137.10121406300001</v>
      </c>
      <c r="S3829" s="15">
        <v>1</v>
      </c>
      <c r="T3829">
        <v>411.30364218900002</v>
      </c>
      <c r="U3829" s="15" t="s">
        <v>1137</v>
      </c>
      <c r="V3829" s="15" t="s">
        <v>1138</v>
      </c>
    </row>
    <row r="3830" spans="1:22" ht="14.4" x14ac:dyDescent="0.3">
      <c r="A3830" s="15" t="s">
        <v>26</v>
      </c>
      <c r="B3830" s="16">
        <v>43692</v>
      </c>
      <c r="C3830" s="16">
        <v>43692</v>
      </c>
      <c r="D3830" s="15">
        <v>2019</v>
      </c>
      <c r="E3830" s="15" t="s">
        <v>379</v>
      </c>
      <c r="F3830" s="15" t="s">
        <v>238</v>
      </c>
      <c r="G3830" s="15" t="s">
        <v>952</v>
      </c>
      <c r="H3830" s="15" t="s">
        <v>43</v>
      </c>
      <c r="I3830" s="15"/>
      <c r="J3830" s="18">
        <v>3</v>
      </c>
      <c r="K3830" s="15" t="s">
        <v>239</v>
      </c>
      <c r="L3830" s="15" t="s">
        <v>240</v>
      </c>
      <c r="M3830" s="15" t="s">
        <v>7450</v>
      </c>
      <c r="N3830" s="15" t="s">
        <v>7453</v>
      </c>
      <c r="O3830" s="15"/>
      <c r="P3830">
        <v>4.5587685345699997E-4</v>
      </c>
      <c r="Q3830" s="10"/>
      <c r="R3830">
        <v>45.587685345699995</v>
      </c>
      <c r="S3830" s="15">
        <v>1</v>
      </c>
      <c r="T3830">
        <v>136.7630560371</v>
      </c>
      <c r="U3830" s="15" t="s">
        <v>1139</v>
      </c>
      <c r="V3830" s="15" t="s">
        <v>1140</v>
      </c>
    </row>
    <row r="3831" spans="1:22" ht="14.4" x14ac:dyDescent="0.3">
      <c r="A3831" s="15" t="s">
        <v>26</v>
      </c>
      <c r="B3831" s="16">
        <v>43692</v>
      </c>
      <c r="C3831" s="16">
        <v>43692</v>
      </c>
      <c r="D3831" s="15">
        <v>2019</v>
      </c>
      <c r="E3831" s="15" t="s">
        <v>379</v>
      </c>
      <c r="F3831" s="15" t="s">
        <v>363</v>
      </c>
      <c r="G3831" s="15" t="s">
        <v>952</v>
      </c>
      <c r="H3831" s="15" t="s">
        <v>43</v>
      </c>
      <c r="I3831" s="15"/>
      <c r="J3831" s="18">
        <v>3</v>
      </c>
      <c r="K3831" s="15" t="s">
        <v>239</v>
      </c>
      <c r="L3831" s="15" t="s">
        <v>240</v>
      </c>
      <c r="M3831" s="15" t="s">
        <v>14</v>
      </c>
      <c r="N3831" s="15" t="s">
        <v>7453</v>
      </c>
      <c r="O3831" s="15"/>
      <c r="P3831">
        <v>3.2293740990600001E-4</v>
      </c>
      <c r="Q3831" s="10"/>
      <c r="R3831">
        <v>32.2937409906</v>
      </c>
      <c r="S3831" s="15">
        <v>1</v>
      </c>
      <c r="T3831">
        <v>96.8812229718</v>
      </c>
      <c r="U3831" s="15" t="s">
        <v>1141</v>
      </c>
      <c r="V3831" s="15" t="s">
        <v>1142</v>
      </c>
    </row>
    <row r="3832" spans="1:22" ht="14.4" x14ac:dyDescent="0.3">
      <c r="A3832" s="15" t="s">
        <v>26</v>
      </c>
      <c r="B3832" s="16">
        <v>43692</v>
      </c>
      <c r="C3832" s="16">
        <v>43692</v>
      </c>
      <c r="D3832" s="15">
        <v>2019</v>
      </c>
      <c r="E3832" s="15" t="s">
        <v>379</v>
      </c>
      <c r="F3832" s="15" t="s">
        <v>329</v>
      </c>
      <c r="G3832" s="15" t="s">
        <v>952</v>
      </c>
      <c r="H3832" s="15" t="s">
        <v>43</v>
      </c>
      <c r="I3832" s="15" t="s">
        <v>1132</v>
      </c>
      <c r="J3832" s="18">
        <v>5</v>
      </c>
      <c r="K3832" s="15" t="s">
        <v>234</v>
      </c>
      <c r="L3832" s="15" t="s">
        <v>245</v>
      </c>
      <c r="M3832" s="15" t="s">
        <v>14</v>
      </c>
      <c r="N3832" s="15" t="s">
        <v>7453</v>
      </c>
      <c r="O3832" s="15"/>
      <c r="P3832">
        <v>3.80405206864E-4</v>
      </c>
      <c r="Q3832" s="10"/>
      <c r="R3832">
        <v>38.040520686400001</v>
      </c>
      <c r="S3832" s="15">
        <v>2</v>
      </c>
      <c r="T3832">
        <v>380.40520686399998</v>
      </c>
      <c r="U3832" s="15" t="s">
        <v>1147</v>
      </c>
      <c r="V3832" s="15" t="s">
        <v>1148</v>
      </c>
    </row>
    <row r="3833" spans="1:22" ht="14.4" x14ac:dyDescent="0.3">
      <c r="A3833" s="15" t="s">
        <v>26</v>
      </c>
      <c r="B3833" s="16">
        <v>43692</v>
      </c>
      <c r="C3833" s="16">
        <v>43692</v>
      </c>
      <c r="D3833" s="15">
        <v>2019</v>
      </c>
      <c r="E3833" s="15" t="s">
        <v>379</v>
      </c>
      <c r="F3833" s="15" t="s">
        <v>363</v>
      </c>
      <c r="G3833" s="15" t="s">
        <v>952</v>
      </c>
      <c r="H3833" s="15" t="s">
        <v>43</v>
      </c>
      <c r="I3833" s="15"/>
      <c r="J3833" s="18">
        <v>2</v>
      </c>
      <c r="K3833" s="15" t="s">
        <v>234</v>
      </c>
      <c r="L3833" s="15" t="s">
        <v>240</v>
      </c>
      <c r="M3833" s="15" t="s">
        <v>14</v>
      </c>
      <c r="N3833" s="15" t="s">
        <v>7452</v>
      </c>
      <c r="O3833" s="15"/>
      <c r="P3833">
        <v>4.7218480267800003E-4</v>
      </c>
      <c r="Q3833" s="10"/>
      <c r="R3833">
        <v>47.218480267800004</v>
      </c>
      <c r="S3833" s="15">
        <v>2</v>
      </c>
      <c r="T3833">
        <v>188.87392107120002</v>
      </c>
      <c r="U3833" s="15" t="s">
        <v>1149</v>
      </c>
      <c r="V3833" s="15" t="s">
        <v>1150</v>
      </c>
    </row>
    <row r="3834" spans="1:22" ht="14.4" x14ac:dyDescent="0.3">
      <c r="A3834" s="15" t="s">
        <v>26</v>
      </c>
      <c r="B3834" s="16">
        <v>43692</v>
      </c>
      <c r="C3834" s="16">
        <v>43692</v>
      </c>
      <c r="D3834" s="15">
        <v>2019</v>
      </c>
      <c r="E3834" s="15" t="s">
        <v>379</v>
      </c>
      <c r="F3834" s="15" t="s">
        <v>281</v>
      </c>
      <c r="G3834" s="15" t="s">
        <v>952</v>
      </c>
      <c r="H3834" s="15" t="s">
        <v>43</v>
      </c>
      <c r="I3834" s="15"/>
      <c r="J3834" s="18">
        <v>2</v>
      </c>
      <c r="K3834" s="15" t="s">
        <v>239</v>
      </c>
      <c r="L3834" s="15" t="s">
        <v>240</v>
      </c>
      <c r="M3834" s="15" t="s">
        <v>14</v>
      </c>
      <c r="N3834" s="15" t="s">
        <v>7452</v>
      </c>
      <c r="O3834" s="15"/>
      <c r="P3834">
        <v>2.2269657258699999E-4</v>
      </c>
      <c r="Q3834" s="10"/>
      <c r="R3834">
        <v>22.269657258699997</v>
      </c>
      <c r="S3834" s="15">
        <v>1</v>
      </c>
      <c r="T3834">
        <v>44.539314517399994</v>
      </c>
      <c r="U3834" s="15" t="s">
        <v>1153</v>
      </c>
      <c r="V3834" s="15" t="s">
        <v>1154</v>
      </c>
    </row>
    <row r="3835" spans="1:22" ht="14.4" x14ac:dyDescent="0.3">
      <c r="A3835" s="15" t="s">
        <v>51</v>
      </c>
      <c r="B3835" s="16">
        <v>43683</v>
      </c>
      <c r="C3835" s="16">
        <v>43683</v>
      </c>
      <c r="D3835" s="15">
        <v>2019</v>
      </c>
      <c r="E3835" s="15" t="s">
        <v>379</v>
      </c>
      <c r="F3835" s="15" t="s">
        <v>238</v>
      </c>
      <c r="G3835" s="15"/>
      <c r="H3835" s="15"/>
      <c r="I3835" s="15"/>
      <c r="J3835" s="18">
        <v>5</v>
      </c>
      <c r="K3835" s="15" t="s">
        <v>239</v>
      </c>
      <c r="L3835" s="15" t="s">
        <v>235</v>
      </c>
      <c r="M3835" s="15" t="s">
        <v>14</v>
      </c>
      <c r="N3835" s="15" t="s">
        <v>7452</v>
      </c>
      <c r="O3835" s="15"/>
      <c r="P3835">
        <v>3.8307381356000002E-4</v>
      </c>
      <c r="Q3835" s="10"/>
      <c r="R3835">
        <v>38.307381356</v>
      </c>
      <c r="S3835" s="15">
        <v>1</v>
      </c>
      <c r="T3835">
        <v>191.53690678000001</v>
      </c>
      <c r="U3835" s="15" t="s">
        <v>1155</v>
      </c>
      <c r="V3835" s="15" t="s">
        <v>1156</v>
      </c>
    </row>
    <row r="3836" spans="1:22" ht="14.4" x14ac:dyDescent="0.3">
      <c r="A3836" s="15" t="s">
        <v>51</v>
      </c>
      <c r="B3836" s="16">
        <v>43683</v>
      </c>
      <c r="C3836" s="16">
        <v>43683</v>
      </c>
      <c r="D3836" s="15">
        <v>2019</v>
      </c>
      <c r="E3836" s="15" t="s">
        <v>379</v>
      </c>
      <c r="F3836" s="15" t="s">
        <v>238</v>
      </c>
      <c r="G3836" s="15" t="s">
        <v>944</v>
      </c>
      <c r="H3836" s="15" t="s">
        <v>43</v>
      </c>
      <c r="I3836" s="15"/>
      <c r="J3836" s="18">
        <v>3</v>
      </c>
      <c r="K3836" s="15" t="s">
        <v>263</v>
      </c>
      <c r="L3836" s="15" t="s">
        <v>252</v>
      </c>
      <c r="M3836" s="15" t="s">
        <v>14</v>
      </c>
      <c r="N3836" s="15" t="s">
        <v>7453</v>
      </c>
      <c r="O3836" s="15"/>
      <c r="P3836">
        <v>5.3067374064399997E-4</v>
      </c>
      <c r="Q3836" s="10"/>
      <c r="R3836">
        <v>53.067374064399999</v>
      </c>
      <c r="S3836" s="15">
        <v>1</v>
      </c>
      <c r="T3836">
        <v>159.20212219320001</v>
      </c>
      <c r="U3836" s="15" t="s">
        <v>1157</v>
      </c>
      <c r="V3836" s="15" t="s">
        <v>1158</v>
      </c>
    </row>
    <row r="3837" spans="1:22" ht="14.4" x14ac:dyDescent="0.3">
      <c r="A3837" s="15" t="s">
        <v>51</v>
      </c>
      <c r="B3837" s="16">
        <v>43683</v>
      </c>
      <c r="C3837" s="16">
        <v>43683</v>
      </c>
      <c r="D3837" s="15">
        <v>2019</v>
      </c>
      <c r="E3837" s="15" t="s">
        <v>379</v>
      </c>
      <c r="F3837" s="15" t="s">
        <v>238</v>
      </c>
      <c r="G3837" s="15"/>
      <c r="H3837" s="15"/>
      <c r="I3837" s="15"/>
      <c r="J3837" s="18">
        <v>2</v>
      </c>
      <c r="K3837" s="15" t="s">
        <v>263</v>
      </c>
      <c r="L3837" s="15" t="s">
        <v>235</v>
      </c>
      <c r="M3837" s="15" t="s">
        <v>14</v>
      </c>
      <c r="N3837" s="15" t="s">
        <v>7452</v>
      </c>
      <c r="O3837" s="15"/>
      <c r="P3837">
        <v>2.7526000877899998E-4</v>
      </c>
      <c r="Q3837" s="10"/>
      <c r="R3837">
        <v>27.526000877899996</v>
      </c>
      <c r="S3837" s="15">
        <v>1</v>
      </c>
      <c r="T3837">
        <v>55.052001755799992</v>
      </c>
      <c r="U3837" s="15" t="s">
        <v>1161</v>
      </c>
      <c r="V3837" s="15" t="s">
        <v>1162</v>
      </c>
    </row>
    <row r="3838" spans="1:22" ht="14.4" x14ac:dyDescent="0.3">
      <c r="A3838" s="15" t="s">
        <v>79</v>
      </c>
      <c r="B3838" s="16">
        <v>43691</v>
      </c>
      <c r="C3838" s="16">
        <v>43691</v>
      </c>
      <c r="D3838" s="15">
        <v>2019</v>
      </c>
      <c r="E3838" s="15" t="s">
        <v>1178</v>
      </c>
      <c r="F3838" s="15" t="s">
        <v>301</v>
      </c>
      <c r="G3838" s="15"/>
      <c r="H3838" s="15"/>
      <c r="I3838" s="15"/>
      <c r="J3838" s="18">
        <v>2</v>
      </c>
      <c r="K3838" s="15" t="s">
        <v>239</v>
      </c>
      <c r="L3838" s="15" t="s">
        <v>252</v>
      </c>
      <c r="M3838" s="15" t="s">
        <v>14</v>
      </c>
      <c r="N3838" s="15" t="s">
        <v>7452</v>
      </c>
      <c r="O3838" s="15"/>
      <c r="P3838">
        <v>1.7985078732099999E-4</v>
      </c>
      <c r="Q3838" s="10"/>
      <c r="R3838">
        <v>17.9850787321</v>
      </c>
      <c r="S3838" s="15">
        <v>1</v>
      </c>
      <c r="T3838">
        <v>35.9701574642</v>
      </c>
      <c r="U3838" s="15" t="s">
        <v>1181</v>
      </c>
      <c r="V3838" s="15" t="s">
        <v>1182</v>
      </c>
    </row>
    <row r="3839" spans="1:22" ht="14.4" x14ac:dyDescent="0.3">
      <c r="A3839" s="15" t="s">
        <v>79</v>
      </c>
      <c r="B3839" s="16">
        <v>43691</v>
      </c>
      <c r="C3839" s="16">
        <v>43691</v>
      </c>
      <c r="D3839" s="15">
        <v>2019</v>
      </c>
      <c r="E3839" s="15" t="s">
        <v>1178</v>
      </c>
      <c r="F3839" s="15" t="s">
        <v>301</v>
      </c>
      <c r="G3839" s="15"/>
      <c r="H3839" s="15"/>
      <c r="I3839" s="15"/>
      <c r="J3839" s="18">
        <v>2</v>
      </c>
      <c r="K3839" s="15" t="s">
        <v>239</v>
      </c>
      <c r="L3839" s="15" t="s">
        <v>240</v>
      </c>
      <c r="M3839" s="15" t="s">
        <v>14</v>
      </c>
      <c r="N3839" s="15" t="s">
        <v>7452</v>
      </c>
      <c r="O3839" s="15"/>
      <c r="P3839">
        <v>2.95651165511E-4</v>
      </c>
      <c r="Q3839" s="10"/>
      <c r="R3839">
        <v>29.565116551100001</v>
      </c>
      <c r="S3839" s="15">
        <v>1</v>
      </c>
      <c r="T3839">
        <v>59.130233102200002</v>
      </c>
      <c r="U3839" s="15" t="s">
        <v>1183</v>
      </c>
      <c r="V3839" s="15" t="s">
        <v>1184</v>
      </c>
    </row>
    <row r="3840" spans="1:22" ht="14.4" x14ac:dyDescent="0.3">
      <c r="A3840" s="15" t="s">
        <v>1199</v>
      </c>
      <c r="B3840" s="16">
        <v>43689</v>
      </c>
      <c r="C3840" s="16">
        <v>43689</v>
      </c>
      <c r="D3840" s="15">
        <v>2019</v>
      </c>
      <c r="E3840" s="15" t="s">
        <v>41</v>
      </c>
      <c r="F3840" s="15" t="s">
        <v>266</v>
      </c>
      <c r="G3840" s="15"/>
      <c r="H3840" s="15"/>
      <c r="I3840" s="15"/>
      <c r="J3840" s="18">
        <v>2</v>
      </c>
      <c r="K3840" s="15" t="s">
        <v>234</v>
      </c>
      <c r="L3840" s="15" t="s">
        <v>252</v>
      </c>
      <c r="M3840" s="15" t="s">
        <v>14</v>
      </c>
      <c r="N3840" s="15" t="s">
        <v>7452</v>
      </c>
      <c r="O3840" s="15"/>
      <c r="P3840">
        <v>9.7345936818399998E-4</v>
      </c>
      <c r="Q3840" s="10"/>
      <c r="R3840">
        <v>97.345936818399991</v>
      </c>
      <c r="S3840" s="15">
        <v>2</v>
      </c>
      <c r="T3840">
        <v>389.38374727359997</v>
      </c>
      <c r="U3840" s="15" t="s">
        <v>1216</v>
      </c>
      <c r="V3840" s="15" t="s">
        <v>1217</v>
      </c>
    </row>
    <row r="3841" spans="1:22" ht="14.4" x14ac:dyDescent="0.3">
      <c r="A3841" s="15" t="s">
        <v>1199</v>
      </c>
      <c r="B3841" s="16">
        <v>43689</v>
      </c>
      <c r="C3841" s="16">
        <v>43689</v>
      </c>
      <c r="D3841" s="15">
        <v>2019</v>
      </c>
      <c r="E3841" s="15" t="s">
        <v>41</v>
      </c>
      <c r="F3841" s="15" t="s">
        <v>2440</v>
      </c>
      <c r="G3841" s="15"/>
      <c r="H3841" s="15"/>
      <c r="I3841" s="15"/>
      <c r="J3841" s="18">
        <v>5</v>
      </c>
      <c r="K3841" s="15" t="s">
        <v>234</v>
      </c>
      <c r="L3841" s="15" t="s">
        <v>252</v>
      </c>
      <c r="M3841" s="15" t="s">
        <v>14</v>
      </c>
      <c r="N3841" s="15" t="s">
        <v>7453</v>
      </c>
      <c r="O3841" s="15"/>
      <c r="P3841">
        <v>4.9493768078400001E-4</v>
      </c>
      <c r="Q3841" s="10"/>
      <c r="R3841">
        <v>49.493768078400002</v>
      </c>
      <c r="S3841" s="15">
        <v>2</v>
      </c>
      <c r="T3841">
        <v>494.93768078400001</v>
      </c>
      <c r="U3841" s="15" t="s">
        <v>1226</v>
      </c>
      <c r="V3841" s="15" t="s">
        <v>1227</v>
      </c>
    </row>
    <row r="3842" spans="1:22" ht="14.4" x14ac:dyDescent="0.3">
      <c r="A3842" s="15" t="s">
        <v>1199</v>
      </c>
      <c r="B3842" s="16">
        <v>43689</v>
      </c>
      <c r="C3842" s="16">
        <v>43689</v>
      </c>
      <c r="D3842" s="15">
        <v>2019</v>
      </c>
      <c r="E3842" s="15" t="s">
        <v>41</v>
      </c>
      <c r="F3842" s="15" t="s">
        <v>360</v>
      </c>
      <c r="G3842" s="15"/>
      <c r="H3842" s="15"/>
      <c r="I3842" s="15"/>
      <c r="J3842" s="18">
        <v>5</v>
      </c>
      <c r="K3842" s="15" t="s">
        <v>234</v>
      </c>
      <c r="L3842" s="15" t="s">
        <v>252</v>
      </c>
      <c r="M3842" s="15" t="s">
        <v>14</v>
      </c>
      <c r="N3842" s="15" t="s">
        <v>7453</v>
      </c>
      <c r="O3842" s="15"/>
      <c r="P3842">
        <v>1.1858084127800001E-3</v>
      </c>
      <c r="Q3842" s="10"/>
      <c r="R3842">
        <v>118.58084127800001</v>
      </c>
      <c r="S3842" s="15">
        <v>2</v>
      </c>
      <c r="T3842">
        <v>1185.80841278</v>
      </c>
      <c r="U3842" s="15" t="s">
        <v>1230</v>
      </c>
      <c r="V3842" s="15" t="s">
        <v>1231</v>
      </c>
    </row>
    <row r="3843" spans="1:22" ht="14.4" x14ac:dyDescent="0.3">
      <c r="A3843" s="15" t="s">
        <v>1199</v>
      </c>
      <c r="B3843" s="16">
        <v>43689</v>
      </c>
      <c r="C3843" s="16">
        <v>43689</v>
      </c>
      <c r="D3843" s="15">
        <v>2019</v>
      </c>
      <c r="E3843" s="15" t="s">
        <v>41</v>
      </c>
      <c r="F3843" s="15" t="s">
        <v>474</v>
      </c>
      <c r="G3843" s="15"/>
      <c r="H3843" s="15"/>
      <c r="I3843" s="15"/>
      <c r="J3843" s="18">
        <v>5</v>
      </c>
      <c r="K3843" s="15" t="s">
        <v>234</v>
      </c>
      <c r="L3843" s="15" t="s">
        <v>240</v>
      </c>
      <c r="M3843" s="15" t="s">
        <v>14</v>
      </c>
      <c r="N3843" s="15" t="s">
        <v>7452</v>
      </c>
      <c r="O3843" s="15"/>
      <c r="P3843">
        <v>1.41329778176E-3</v>
      </c>
      <c r="Q3843" s="10"/>
      <c r="R3843">
        <v>141.32977817599999</v>
      </c>
      <c r="S3843" s="15">
        <v>2</v>
      </c>
      <c r="T3843">
        <v>1413.2977817599999</v>
      </c>
      <c r="U3843" s="15" t="s">
        <v>1236</v>
      </c>
      <c r="V3843" s="15" t="s">
        <v>1237</v>
      </c>
    </row>
    <row r="3844" spans="1:22" ht="14.4" x14ac:dyDescent="0.3">
      <c r="A3844" s="15" t="s">
        <v>1199</v>
      </c>
      <c r="B3844" s="16">
        <v>43689</v>
      </c>
      <c r="C3844" s="16">
        <v>43689</v>
      </c>
      <c r="D3844" s="15">
        <v>2019</v>
      </c>
      <c r="E3844" s="15" t="s">
        <v>41</v>
      </c>
      <c r="F3844" s="15" t="s">
        <v>360</v>
      </c>
      <c r="G3844" s="15"/>
      <c r="H3844" s="15"/>
      <c r="I3844" s="15"/>
      <c r="J3844" s="18">
        <v>3</v>
      </c>
      <c r="K3844" s="15" t="s">
        <v>234</v>
      </c>
      <c r="L3844" s="15" t="s">
        <v>252</v>
      </c>
      <c r="M3844" s="15" t="s">
        <v>14</v>
      </c>
      <c r="N3844" s="15" t="s">
        <v>7452</v>
      </c>
      <c r="O3844" s="15"/>
      <c r="P3844">
        <v>1.74478799888E-3</v>
      </c>
      <c r="Q3844" s="10"/>
      <c r="R3844">
        <v>174.478799888</v>
      </c>
      <c r="S3844" s="15">
        <v>2</v>
      </c>
      <c r="T3844">
        <v>1046.8727993279999</v>
      </c>
      <c r="U3844" s="15" t="s">
        <v>1238</v>
      </c>
      <c r="V3844" s="15" t="s">
        <v>1239</v>
      </c>
    </row>
    <row r="3845" spans="1:22" ht="14.4" x14ac:dyDescent="0.3">
      <c r="A3845" s="15" t="s">
        <v>1241</v>
      </c>
      <c r="B3845" s="16">
        <v>43690</v>
      </c>
      <c r="C3845" s="16">
        <v>43690</v>
      </c>
      <c r="D3845" s="15">
        <v>2019</v>
      </c>
      <c r="E3845" s="15" t="s">
        <v>1240</v>
      </c>
      <c r="F3845" s="15" t="s">
        <v>262</v>
      </c>
      <c r="G3845" s="15"/>
      <c r="H3845" s="15"/>
      <c r="I3845" s="15"/>
      <c r="J3845" s="18">
        <v>20</v>
      </c>
      <c r="K3845" s="15" t="s">
        <v>234</v>
      </c>
      <c r="L3845" s="15" t="s">
        <v>245</v>
      </c>
      <c r="M3845" s="15" t="s">
        <v>7450</v>
      </c>
      <c r="N3845" s="15" t="s">
        <v>7453</v>
      </c>
      <c r="O3845" s="15"/>
      <c r="P3845">
        <v>4.6321621753500001E-4</v>
      </c>
      <c r="Q3845" s="10"/>
      <c r="R3845">
        <v>46.321621753500004</v>
      </c>
      <c r="S3845" s="15">
        <v>2</v>
      </c>
      <c r="T3845">
        <v>1852.8648701400002</v>
      </c>
      <c r="U3845" s="15" t="s">
        <v>1242</v>
      </c>
      <c r="V3845" s="15" t="s">
        <v>1243</v>
      </c>
    </row>
    <row r="3846" spans="1:22" ht="14.4" x14ac:dyDescent="0.3">
      <c r="A3846" s="15" t="s">
        <v>1241</v>
      </c>
      <c r="B3846" s="16">
        <v>43690</v>
      </c>
      <c r="C3846" s="16">
        <v>43690</v>
      </c>
      <c r="D3846" s="15">
        <v>2019</v>
      </c>
      <c r="E3846" s="15" t="s">
        <v>1240</v>
      </c>
      <c r="F3846" s="15" t="s">
        <v>289</v>
      </c>
      <c r="G3846" s="15"/>
      <c r="H3846" s="15"/>
      <c r="I3846" s="15"/>
      <c r="J3846" s="18">
        <v>8</v>
      </c>
      <c r="K3846" s="15" t="s">
        <v>234</v>
      </c>
      <c r="L3846" s="15" t="s">
        <v>245</v>
      </c>
      <c r="M3846" s="15" t="s">
        <v>7450</v>
      </c>
      <c r="N3846" s="15" t="s">
        <v>7453</v>
      </c>
      <c r="O3846" s="15"/>
      <c r="P3846">
        <v>2.24202786812E-4</v>
      </c>
      <c r="Q3846" s="10"/>
      <c r="R3846">
        <v>22.420278681199999</v>
      </c>
      <c r="S3846" s="15">
        <v>2</v>
      </c>
      <c r="T3846">
        <v>358.72445889919999</v>
      </c>
      <c r="U3846" s="15" t="s">
        <v>1246</v>
      </c>
      <c r="V3846" s="15" t="s">
        <v>1247</v>
      </c>
    </row>
    <row r="3847" spans="1:22" ht="14.4" x14ac:dyDescent="0.3">
      <c r="A3847" s="15" t="s">
        <v>1241</v>
      </c>
      <c r="B3847" s="16">
        <v>43690</v>
      </c>
      <c r="C3847" s="16">
        <v>43690</v>
      </c>
      <c r="D3847" s="15">
        <v>2019</v>
      </c>
      <c r="E3847" s="15" t="s">
        <v>1240</v>
      </c>
      <c r="F3847" s="15" t="s">
        <v>367</v>
      </c>
      <c r="G3847" s="15"/>
      <c r="H3847" s="15"/>
      <c r="I3847" s="15"/>
      <c r="J3847" s="18">
        <v>10</v>
      </c>
      <c r="K3847" s="15" t="s">
        <v>234</v>
      </c>
      <c r="L3847" s="15" t="s">
        <v>245</v>
      </c>
      <c r="M3847" s="15" t="s">
        <v>14</v>
      </c>
      <c r="N3847" s="15" t="s">
        <v>7453</v>
      </c>
      <c r="O3847" s="15"/>
      <c r="P3847">
        <v>5.1579597590099998E-4</v>
      </c>
      <c r="Q3847" s="10"/>
      <c r="R3847">
        <v>51.579597590100001</v>
      </c>
      <c r="S3847" s="15">
        <v>2</v>
      </c>
      <c r="T3847">
        <v>1031.591951802</v>
      </c>
      <c r="U3847" s="15" t="s">
        <v>1248</v>
      </c>
      <c r="V3847" s="15" t="s">
        <v>1249</v>
      </c>
    </row>
    <row r="3848" spans="1:22" ht="14.4" x14ac:dyDescent="0.3">
      <c r="A3848" s="15" t="s">
        <v>370</v>
      </c>
      <c r="B3848" s="16">
        <v>43684</v>
      </c>
      <c r="C3848" s="16">
        <v>43684</v>
      </c>
      <c r="D3848" s="15">
        <v>2019</v>
      </c>
      <c r="E3848" s="15" t="s">
        <v>41</v>
      </c>
      <c r="F3848" s="15" t="s">
        <v>329</v>
      </c>
      <c r="G3848" s="15"/>
      <c r="H3848" s="15"/>
      <c r="I3848" s="15"/>
      <c r="J3848" s="18">
        <v>2</v>
      </c>
      <c r="K3848" s="15" t="s">
        <v>234</v>
      </c>
      <c r="L3848" s="15" t="s">
        <v>252</v>
      </c>
      <c r="M3848" s="15" t="s">
        <v>14</v>
      </c>
      <c r="N3848" s="15" t="s">
        <v>7452</v>
      </c>
      <c r="O3848" s="15"/>
      <c r="P3848">
        <v>9.2843099054300005E-5</v>
      </c>
      <c r="Q3848" s="10"/>
      <c r="R3848">
        <v>9.2843099054299998</v>
      </c>
      <c r="S3848" s="15">
        <v>2</v>
      </c>
      <c r="T3848">
        <v>37.137239621719999</v>
      </c>
      <c r="U3848" s="15" t="s">
        <v>1268</v>
      </c>
      <c r="V3848" s="15" t="s">
        <v>1269</v>
      </c>
    </row>
    <row r="3849" spans="1:22" ht="14.4" x14ac:dyDescent="0.3">
      <c r="A3849" s="15" t="s">
        <v>1274</v>
      </c>
      <c r="B3849" s="16">
        <v>43683</v>
      </c>
      <c r="C3849" s="16">
        <v>43683</v>
      </c>
      <c r="D3849" s="15">
        <v>2019</v>
      </c>
      <c r="E3849" s="15" t="s">
        <v>390</v>
      </c>
      <c r="F3849" s="15" t="s">
        <v>289</v>
      </c>
      <c r="G3849" s="15"/>
      <c r="H3849" s="15"/>
      <c r="I3849" s="15"/>
      <c r="J3849" s="18">
        <v>0.5</v>
      </c>
      <c r="K3849" s="15" t="s">
        <v>234</v>
      </c>
      <c r="L3849" s="15" t="s">
        <v>252</v>
      </c>
      <c r="M3849" s="15" t="s">
        <v>14</v>
      </c>
      <c r="N3849" s="15" t="s">
        <v>7452</v>
      </c>
      <c r="O3849" s="15"/>
      <c r="P3849">
        <v>1.8023516750099999E-4</v>
      </c>
      <c r="Q3849" s="10"/>
      <c r="R3849">
        <v>18.023516750100001</v>
      </c>
      <c r="S3849" s="15">
        <v>2</v>
      </c>
      <c r="T3849">
        <v>18.023516750100001</v>
      </c>
      <c r="U3849" s="15" t="s">
        <v>1277</v>
      </c>
      <c r="V3849" s="15" t="s">
        <v>1278</v>
      </c>
    </row>
    <row r="3850" spans="1:22" ht="14.4" x14ac:dyDescent="0.3">
      <c r="A3850" s="15" t="s">
        <v>1368</v>
      </c>
      <c r="B3850" s="16">
        <v>43691</v>
      </c>
      <c r="C3850" s="16">
        <v>43691</v>
      </c>
      <c r="D3850" s="15">
        <v>2019</v>
      </c>
      <c r="E3850" s="15" t="s">
        <v>390</v>
      </c>
      <c r="F3850" s="15" t="s">
        <v>329</v>
      </c>
      <c r="G3850" s="15"/>
      <c r="H3850" s="15"/>
      <c r="I3850" s="15"/>
      <c r="J3850" s="18">
        <v>10</v>
      </c>
      <c r="K3850" s="15" t="s">
        <v>234</v>
      </c>
      <c r="L3850" s="15" t="s">
        <v>252</v>
      </c>
      <c r="M3850" s="15" t="s">
        <v>14</v>
      </c>
      <c r="N3850" s="15" t="s">
        <v>7453</v>
      </c>
      <c r="O3850" s="15"/>
      <c r="P3850">
        <v>5.0958172696400001E-4</v>
      </c>
      <c r="Q3850" s="10"/>
      <c r="R3850">
        <v>50.958172696399998</v>
      </c>
      <c r="S3850" s="15">
        <v>2</v>
      </c>
      <c r="T3850">
        <v>1019.163453928</v>
      </c>
      <c r="U3850" s="15" t="s">
        <v>1369</v>
      </c>
      <c r="V3850" s="15" t="s">
        <v>1370</v>
      </c>
    </row>
    <row r="3851" spans="1:22" ht="14.4" x14ac:dyDescent="0.3">
      <c r="A3851" s="15" t="s">
        <v>1368</v>
      </c>
      <c r="B3851" s="16">
        <v>43691</v>
      </c>
      <c r="C3851" s="16">
        <v>43691</v>
      </c>
      <c r="D3851" s="15">
        <v>2019</v>
      </c>
      <c r="E3851" s="15" t="s">
        <v>390</v>
      </c>
      <c r="F3851" s="15" t="s">
        <v>329</v>
      </c>
      <c r="G3851" s="15"/>
      <c r="H3851" s="15"/>
      <c r="I3851" s="15"/>
      <c r="J3851" s="18">
        <v>10</v>
      </c>
      <c r="K3851" s="15" t="s">
        <v>234</v>
      </c>
      <c r="L3851" s="15" t="s">
        <v>245</v>
      </c>
      <c r="M3851" s="15" t="s">
        <v>14</v>
      </c>
      <c r="N3851" s="15" t="s">
        <v>7453</v>
      </c>
      <c r="O3851" s="15"/>
      <c r="P3851">
        <v>2.8937030599299998E-4</v>
      </c>
      <c r="Q3851" s="10"/>
      <c r="R3851">
        <v>28.937030599299998</v>
      </c>
      <c r="S3851" s="15">
        <v>2</v>
      </c>
      <c r="T3851">
        <v>578.74061198599998</v>
      </c>
      <c r="U3851" s="15" t="s">
        <v>1371</v>
      </c>
      <c r="V3851" s="15" t="s">
        <v>1372</v>
      </c>
    </row>
    <row r="3852" spans="1:22" ht="14.4" x14ac:dyDescent="0.3">
      <c r="A3852" s="15" t="s">
        <v>69</v>
      </c>
      <c r="B3852" s="16">
        <v>43698</v>
      </c>
      <c r="C3852" s="16">
        <v>43698</v>
      </c>
      <c r="D3852" s="15">
        <v>2019</v>
      </c>
      <c r="E3852" s="15" t="s">
        <v>41</v>
      </c>
      <c r="F3852" s="15" t="s">
        <v>329</v>
      </c>
      <c r="G3852" s="15"/>
      <c r="H3852" s="15"/>
      <c r="I3852" s="15"/>
      <c r="J3852" s="18">
        <v>5</v>
      </c>
      <c r="K3852" s="15" t="s">
        <v>234</v>
      </c>
      <c r="L3852" s="15" t="s">
        <v>240</v>
      </c>
      <c r="M3852" s="15" t="s">
        <v>14</v>
      </c>
      <c r="N3852" s="15" t="s">
        <v>7452</v>
      </c>
      <c r="O3852" s="15"/>
      <c r="P3852">
        <v>9.5418185875499996E-4</v>
      </c>
      <c r="Q3852" s="10"/>
      <c r="R3852">
        <v>95.418185875500001</v>
      </c>
      <c r="S3852" s="15">
        <v>2</v>
      </c>
      <c r="T3852">
        <v>954.18185875500001</v>
      </c>
      <c r="U3852" s="15" t="s">
        <v>1398</v>
      </c>
      <c r="V3852" s="15" t="s">
        <v>1399</v>
      </c>
    </row>
    <row r="3853" spans="1:22" ht="14.4" x14ac:dyDescent="0.3">
      <c r="A3853" s="15" t="s">
        <v>69</v>
      </c>
      <c r="B3853" s="16">
        <v>43698</v>
      </c>
      <c r="C3853" s="16">
        <v>43698</v>
      </c>
      <c r="D3853" s="15">
        <v>2019</v>
      </c>
      <c r="E3853" s="15" t="s">
        <v>390</v>
      </c>
      <c r="F3853" s="15" t="s">
        <v>329</v>
      </c>
      <c r="G3853" s="15"/>
      <c r="H3853" s="15"/>
      <c r="I3853" s="15"/>
      <c r="J3853" s="18">
        <v>5</v>
      </c>
      <c r="K3853" s="15" t="s">
        <v>234</v>
      </c>
      <c r="L3853" s="15" t="s">
        <v>240</v>
      </c>
      <c r="M3853" s="15" t="s">
        <v>14</v>
      </c>
      <c r="N3853" s="15" t="s">
        <v>7453</v>
      </c>
      <c r="O3853" s="15"/>
      <c r="P3853">
        <v>1.26244696198E-3</v>
      </c>
      <c r="Q3853" s="10"/>
      <c r="R3853">
        <v>126.244696198</v>
      </c>
      <c r="S3853" s="15">
        <v>2</v>
      </c>
      <c r="T3853">
        <v>1262.44696198</v>
      </c>
      <c r="U3853" s="15" t="s">
        <v>1402</v>
      </c>
      <c r="V3853" s="15" t="s">
        <v>1403</v>
      </c>
    </row>
    <row r="3854" spans="1:22" ht="14.4" x14ac:dyDescent="0.3">
      <c r="A3854" s="15" t="s">
        <v>69</v>
      </c>
      <c r="B3854" s="16">
        <v>43698</v>
      </c>
      <c r="C3854" s="16">
        <v>43698</v>
      </c>
      <c r="D3854" s="15">
        <v>2019</v>
      </c>
      <c r="E3854" s="15" t="s">
        <v>390</v>
      </c>
      <c r="F3854" s="15" t="s">
        <v>329</v>
      </c>
      <c r="G3854" s="15"/>
      <c r="H3854" s="15"/>
      <c r="I3854" s="15"/>
      <c r="J3854" s="18">
        <v>3</v>
      </c>
      <c r="K3854" s="15" t="s">
        <v>234</v>
      </c>
      <c r="L3854" s="15" t="s">
        <v>252</v>
      </c>
      <c r="M3854" s="15" t="s">
        <v>14</v>
      </c>
      <c r="N3854" s="15" t="s">
        <v>7453</v>
      </c>
      <c r="O3854" s="15"/>
      <c r="P3854">
        <v>2.56891809133E-4</v>
      </c>
      <c r="Q3854" s="10"/>
      <c r="R3854">
        <v>25.6891809133</v>
      </c>
      <c r="S3854" s="15">
        <v>2</v>
      </c>
      <c r="T3854">
        <v>154.13508547980001</v>
      </c>
      <c r="U3854" s="15" t="s">
        <v>1404</v>
      </c>
      <c r="V3854" s="15" t="s">
        <v>1405</v>
      </c>
    </row>
    <row r="3855" spans="1:22" ht="14.4" x14ac:dyDescent="0.3">
      <c r="A3855" s="15" t="s">
        <v>69</v>
      </c>
      <c r="B3855" s="16">
        <v>43698</v>
      </c>
      <c r="C3855" s="16">
        <v>43698</v>
      </c>
      <c r="D3855" s="15">
        <v>2019</v>
      </c>
      <c r="E3855" s="15" t="s">
        <v>390</v>
      </c>
      <c r="F3855" s="15" t="s">
        <v>329</v>
      </c>
      <c r="G3855" s="15"/>
      <c r="H3855" s="15"/>
      <c r="I3855" s="15"/>
      <c r="J3855" s="18">
        <v>10</v>
      </c>
      <c r="K3855" s="15" t="s">
        <v>234</v>
      </c>
      <c r="L3855" s="15" t="s">
        <v>252</v>
      </c>
      <c r="M3855" s="15" t="s">
        <v>14</v>
      </c>
      <c r="N3855" s="15" t="s">
        <v>7453</v>
      </c>
      <c r="O3855" s="15"/>
      <c r="P3855">
        <v>1.30577528549E-3</v>
      </c>
      <c r="Q3855" s="10"/>
      <c r="R3855">
        <v>130.57752854899999</v>
      </c>
      <c r="S3855" s="15">
        <v>2</v>
      </c>
      <c r="T3855">
        <v>2611.55057098</v>
      </c>
      <c r="U3855" s="15" t="s">
        <v>1406</v>
      </c>
      <c r="V3855" s="15" t="s">
        <v>1407</v>
      </c>
    </row>
    <row r="3856" spans="1:22" ht="14.4" x14ac:dyDescent="0.3">
      <c r="A3856" s="15" t="s">
        <v>69</v>
      </c>
      <c r="B3856" s="16">
        <v>43698</v>
      </c>
      <c r="C3856" s="16">
        <v>43698</v>
      </c>
      <c r="D3856" s="15">
        <v>2019</v>
      </c>
      <c r="E3856" s="15" t="s">
        <v>41</v>
      </c>
      <c r="F3856" s="15" t="s">
        <v>329</v>
      </c>
      <c r="G3856" s="15"/>
      <c r="H3856" s="15"/>
      <c r="I3856" s="15"/>
      <c r="J3856" s="18">
        <v>10</v>
      </c>
      <c r="K3856" s="15" t="s">
        <v>234</v>
      </c>
      <c r="L3856" s="15" t="s">
        <v>252</v>
      </c>
      <c r="M3856" s="15" t="s">
        <v>14</v>
      </c>
      <c r="N3856" s="15" t="s">
        <v>7453</v>
      </c>
      <c r="O3856" s="15"/>
      <c r="P3856">
        <v>5.4999760006699998E-3</v>
      </c>
      <c r="Q3856" s="10"/>
      <c r="R3856">
        <v>549.99760006700001</v>
      </c>
      <c r="S3856" s="15">
        <v>2</v>
      </c>
      <c r="T3856">
        <v>10999.95200134</v>
      </c>
      <c r="U3856" s="15" t="s">
        <v>1412</v>
      </c>
      <c r="V3856" s="15" t="s">
        <v>1413</v>
      </c>
    </row>
    <row r="3857" spans="1:22" ht="14.4" x14ac:dyDescent="0.3">
      <c r="A3857" s="15" t="s">
        <v>17</v>
      </c>
      <c r="B3857" s="16">
        <v>43700</v>
      </c>
      <c r="C3857" s="16">
        <v>43700</v>
      </c>
      <c r="D3857" s="15">
        <v>2019</v>
      </c>
      <c r="E3857" s="15" t="s">
        <v>390</v>
      </c>
      <c r="F3857" s="15" t="s">
        <v>2440</v>
      </c>
      <c r="G3857" s="15"/>
      <c r="H3857" s="15"/>
      <c r="I3857" s="15"/>
      <c r="J3857" s="18">
        <v>4</v>
      </c>
      <c r="K3857" s="15" t="s">
        <v>234</v>
      </c>
      <c r="L3857" s="15" t="s">
        <v>252</v>
      </c>
      <c r="M3857" s="15" t="s">
        <v>14</v>
      </c>
      <c r="N3857" s="15" t="s">
        <v>7453</v>
      </c>
      <c r="O3857" s="15"/>
      <c r="P3857">
        <v>9.4763448535500005E-4</v>
      </c>
      <c r="Q3857" s="10"/>
      <c r="R3857">
        <v>94.763448535500004</v>
      </c>
      <c r="S3857" s="15">
        <v>2</v>
      </c>
      <c r="T3857">
        <v>758.10758828400003</v>
      </c>
      <c r="U3857" s="15" t="s">
        <v>1469</v>
      </c>
      <c r="V3857" s="15" t="s">
        <v>1470</v>
      </c>
    </row>
    <row r="3858" spans="1:22" ht="14.4" x14ac:dyDescent="0.3">
      <c r="A3858" s="15" t="s">
        <v>17</v>
      </c>
      <c r="B3858" s="16">
        <v>43700</v>
      </c>
      <c r="C3858" s="16">
        <v>43700</v>
      </c>
      <c r="D3858" s="15">
        <v>2019</v>
      </c>
      <c r="E3858" s="15" t="s">
        <v>1178</v>
      </c>
      <c r="F3858" s="15" t="s">
        <v>238</v>
      </c>
      <c r="G3858" s="15"/>
      <c r="H3858" s="15"/>
      <c r="I3858" s="15"/>
      <c r="J3858" s="18">
        <v>5</v>
      </c>
      <c r="K3858" s="15" t="s">
        <v>234</v>
      </c>
      <c r="L3858" s="15" t="s">
        <v>252</v>
      </c>
      <c r="M3858" s="15" t="s">
        <v>14</v>
      </c>
      <c r="N3858" s="15" t="s">
        <v>7451</v>
      </c>
      <c r="O3858" s="15"/>
      <c r="P3858">
        <v>1.3532885030500001E-4</v>
      </c>
      <c r="Q3858" s="10"/>
      <c r="R3858">
        <v>13.532885030500001</v>
      </c>
      <c r="S3858" s="15">
        <v>2</v>
      </c>
      <c r="T3858">
        <v>135.328850305</v>
      </c>
      <c r="U3858" s="15" t="s">
        <v>1473</v>
      </c>
      <c r="V3858" s="15" t="s">
        <v>1474</v>
      </c>
    </row>
    <row r="3859" spans="1:22" ht="14.4" x14ac:dyDescent="0.3">
      <c r="A3859" s="15" t="s">
        <v>17</v>
      </c>
      <c r="B3859" s="16">
        <v>43700</v>
      </c>
      <c r="C3859" s="16">
        <v>43700</v>
      </c>
      <c r="D3859" s="15">
        <v>2019</v>
      </c>
      <c r="E3859" s="15" t="s">
        <v>1178</v>
      </c>
      <c r="F3859" s="15" t="s">
        <v>257</v>
      </c>
      <c r="G3859" s="15"/>
      <c r="H3859" s="15"/>
      <c r="I3859" s="15"/>
      <c r="J3859" s="18">
        <v>1</v>
      </c>
      <c r="K3859" s="15" t="s">
        <v>234</v>
      </c>
      <c r="L3859" s="15" t="s">
        <v>235</v>
      </c>
      <c r="M3859" s="15" t="s">
        <v>14</v>
      </c>
      <c r="N3859" s="15" t="s">
        <v>7452</v>
      </c>
      <c r="O3859" s="15"/>
      <c r="P3859">
        <v>1.6128788323999999E-4</v>
      </c>
      <c r="Q3859" s="10"/>
      <c r="R3859">
        <v>16.128788323999999</v>
      </c>
      <c r="S3859" s="15">
        <v>2</v>
      </c>
      <c r="T3859">
        <v>32.257576647999997</v>
      </c>
      <c r="U3859" s="15" t="s">
        <v>1477</v>
      </c>
      <c r="V3859" s="15" t="s">
        <v>1478</v>
      </c>
    </row>
    <row r="3860" spans="1:22" ht="14.4" x14ac:dyDescent="0.3">
      <c r="A3860" s="15" t="s">
        <v>17</v>
      </c>
      <c r="B3860" s="16">
        <v>43700</v>
      </c>
      <c r="C3860" s="16">
        <v>43700</v>
      </c>
      <c r="D3860" s="15">
        <v>2019</v>
      </c>
      <c r="E3860" s="15" t="s">
        <v>1178</v>
      </c>
      <c r="F3860" s="15" t="s">
        <v>806</v>
      </c>
      <c r="G3860" s="15"/>
      <c r="H3860" s="15"/>
      <c r="I3860" s="15"/>
      <c r="J3860" s="18">
        <v>6</v>
      </c>
      <c r="K3860" s="15" t="s">
        <v>234</v>
      </c>
      <c r="L3860" s="15" t="s">
        <v>587</v>
      </c>
      <c r="M3860" s="15" t="s">
        <v>14</v>
      </c>
      <c r="N3860" s="15" t="s">
        <v>7453</v>
      </c>
      <c r="O3860" s="15"/>
      <c r="P3860">
        <v>1.09640235853E-3</v>
      </c>
      <c r="Q3860" s="10"/>
      <c r="R3860">
        <v>109.64023585299999</v>
      </c>
      <c r="S3860" s="15">
        <v>2</v>
      </c>
      <c r="T3860">
        <v>1315.682830236</v>
      </c>
      <c r="U3860" s="15" t="s">
        <v>1483</v>
      </c>
      <c r="V3860" s="15" t="s">
        <v>1484</v>
      </c>
    </row>
    <row r="3861" spans="1:22" ht="14.4" x14ac:dyDescent="0.3">
      <c r="A3861" s="15" t="s">
        <v>17</v>
      </c>
      <c r="B3861" s="16">
        <v>43700</v>
      </c>
      <c r="C3861" s="16">
        <v>43700</v>
      </c>
      <c r="D3861" s="15">
        <v>2019</v>
      </c>
      <c r="E3861" s="15" t="s">
        <v>390</v>
      </c>
      <c r="F3861" s="15" t="s">
        <v>2440</v>
      </c>
      <c r="G3861" s="15"/>
      <c r="H3861" s="15"/>
      <c r="I3861" s="15"/>
      <c r="J3861" s="18">
        <v>1</v>
      </c>
      <c r="K3861" s="15" t="s">
        <v>234</v>
      </c>
      <c r="L3861" s="15" t="s">
        <v>235</v>
      </c>
      <c r="M3861" s="15" t="s">
        <v>7450</v>
      </c>
      <c r="N3861" s="15" t="s">
        <v>7452</v>
      </c>
      <c r="O3861" s="15"/>
      <c r="P3861">
        <v>1.9969114511199999E-4</v>
      </c>
      <c r="Q3861" s="10"/>
      <c r="R3861">
        <v>19.969114511200001</v>
      </c>
      <c r="S3861" s="15">
        <v>2</v>
      </c>
      <c r="T3861">
        <v>39.938229022400002</v>
      </c>
      <c r="U3861" s="15" t="s">
        <v>1495</v>
      </c>
      <c r="V3861" s="15" t="s">
        <v>1496</v>
      </c>
    </row>
    <row r="3862" spans="1:22" ht="14.4" x14ac:dyDescent="0.3">
      <c r="A3862" s="15" t="s">
        <v>17</v>
      </c>
      <c r="B3862" s="16">
        <v>43700</v>
      </c>
      <c r="C3862" s="16">
        <v>43700</v>
      </c>
      <c r="D3862" s="15">
        <v>2019</v>
      </c>
      <c r="E3862" s="15" t="s">
        <v>390</v>
      </c>
      <c r="F3862" s="15" t="s">
        <v>367</v>
      </c>
      <c r="G3862" s="15"/>
      <c r="H3862" s="15"/>
      <c r="I3862" s="15"/>
      <c r="J3862" s="18">
        <v>1</v>
      </c>
      <c r="K3862" s="15" t="s">
        <v>234</v>
      </c>
      <c r="L3862" s="15" t="s">
        <v>235</v>
      </c>
      <c r="M3862" s="15" t="s">
        <v>7450</v>
      </c>
      <c r="N3862" s="15" t="s">
        <v>7452</v>
      </c>
      <c r="O3862" s="15"/>
      <c r="P3862">
        <v>2.37729158794E-4</v>
      </c>
      <c r="Q3862" s="10"/>
      <c r="R3862">
        <v>23.772915879399999</v>
      </c>
      <c r="S3862" s="15">
        <v>2</v>
      </c>
      <c r="T3862">
        <v>47.545831758799999</v>
      </c>
      <c r="U3862" s="15" t="s">
        <v>1497</v>
      </c>
      <c r="V3862" s="15" t="s">
        <v>1498</v>
      </c>
    </row>
    <row r="3863" spans="1:22" ht="14.4" x14ac:dyDescent="0.3">
      <c r="A3863" s="15" t="s">
        <v>18</v>
      </c>
      <c r="B3863" s="16">
        <v>43699</v>
      </c>
      <c r="C3863" s="16">
        <v>43699</v>
      </c>
      <c r="D3863" s="15">
        <v>2019</v>
      </c>
      <c r="E3863" s="15" t="s">
        <v>390</v>
      </c>
      <c r="F3863" s="15" t="s">
        <v>257</v>
      </c>
      <c r="G3863" s="15"/>
      <c r="H3863" s="15"/>
      <c r="I3863" s="15"/>
      <c r="J3863" s="18">
        <v>10</v>
      </c>
      <c r="K3863" s="15" t="s">
        <v>234</v>
      </c>
      <c r="L3863" s="15" t="s">
        <v>245</v>
      </c>
      <c r="M3863" s="15" t="s">
        <v>14</v>
      </c>
      <c r="N3863" s="15" t="s">
        <v>7453</v>
      </c>
      <c r="O3863" s="15"/>
      <c r="P3863">
        <v>4.32764460677E-4</v>
      </c>
      <c r="Q3863" s="10"/>
      <c r="R3863">
        <v>43.2764460677</v>
      </c>
      <c r="S3863" s="15">
        <v>2</v>
      </c>
      <c r="T3863">
        <v>865.52892135399998</v>
      </c>
      <c r="U3863" s="15" t="s">
        <v>1509</v>
      </c>
      <c r="V3863" s="15" t="s">
        <v>1510</v>
      </c>
    </row>
    <row r="3864" spans="1:22" ht="14.4" x14ac:dyDescent="0.3">
      <c r="A3864" s="15" t="s">
        <v>19</v>
      </c>
      <c r="B3864" s="16">
        <v>43692</v>
      </c>
      <c r="C3864" s="16">
        <v>43692</v>
      </c>
      <c r="D3864" s="15">
        <v>2019</v>
      </c>
      <c r="E3864" s="15" t="s">
        <v>41</v>
      </c>
      <c r="F3864" s="15" t="s">
        <v>360</v>
      </c>
      <c r="G3864" s="15"/>
      <c r="H3864" s="15"/>
      <c r="I3864" s="15"/>
      <c r="J3864" s="18">
        <v>2</v>
      </c>
      <c r="K3864" s="15" t="s">
        <v>234</v>
      </c>
      <c r="L3864" s="15" t="s">
        <v>252</v>
      </c>
      <c r="M3864" s="15" t="s">
        <v>14</v>
      </c>
      <c r="N3864" s="15" t="s">
        <v>7451</v>
      </c>
      <c r="O3864" s="15"/>
      <c r="P3864">
        <v>1.3275310005700001E-4</v>
      </c>
      <c r="Q3864" s="10"/>
      <c r="R3864">
        <v>13.2753100057</v>
      </c>
      <c r="S3864" s="15">
        <v>2</v>
      </c>
      <c r="T3864">
        <v>53.101240022799999</v>
      </c>
      <c r="U3864" s="15" t="s">
        <v>1551</v>
      </c>
      <c r="V3864" s="15" t="s">
        <v>1552</v>
      </c>
    </row>
    <row r="3865" spans="1:22" ht="14.4" x14ac:dyDescent="0.3">
      <c r="A3865" s="15" t="s">
        <v>84</v>
      </c>
      <c r="B3865" s="16">
        <v>43684</v>
      </c>
      <c r="C3865" s="16">
        <v>43684</v>
      </c>
      <c r="D3865" s="15">
        <v>2019</v>
      </c>
      <c r="E3865" s="15" t="s">
        <v>390</v>
      </c>
      <c r="F3865" s="15" t="s">
        <v>329</v>
      </c>
      <c r="G3865" s="15"/>
      <c r="H3865" s="15"/>
      <c r="I3865" s="15"/>
      <c r="J3865" s="18">
        <v>10</v>
      </c>
      <c r="K3865" s="15" t="s">
        <v>234</v>
      </c>
      <c r="L3865" s="15" t="s">
        <v>252</v>
      </c>
      <c r="M3865" s="15" t="s">
        <v>14</v>
      </c>
      <c r="N3865" s="15" t="s">
        <v>7453</v>
      </c>
      <c r="O3865" s="15"/>
      <c r="P3865">
        <v>3.0516083059599998E-4</v>
      </c>
      <c r="Q3865" s="10"/>
      <c r="R3865">
        <v>30.516083059599996</v>
      </c>
      <c r="S3865" s="15">
        <v>2</v>
      </c>
      <c r="T3865">
        <v>610.32166119199997</v>
      </c>
      <c r="U3865" s="15" t="s">
        <v>1575</v>
      </c>
      <c r="V3865" s="15" t="s">
        <v>1576</v>
      </c>
    </row>
    <row r="3866" spans="1:22" ht="14.4" x14ac:dyDescent="0.3">
      <c r="A3866" s="15" t="s">
        <v>46</v>
      </c>
      <c r="B3866" s="16">
        <v>43675</v>
      </c>
      <c r="C3866" s="16">
        <v>43675</v>
      </c>
      <c r="D3866" s="15">
        <v>2019</v>
      </c>
      <c r="E3866" s="15" t="s">
        <v>288</v>
      </c>
      <c r="F3866" s="15" t="s">
        <v>238</v>
      </c>
      <c r="G3866" s="15" t="s">
        <v>944</v>
      </c>
      <c r="H3866" s="15"/>
      <c r="I3866" s="15"/>
      <c r="J3866" s="18">
        <v>2</v>
      </c>
      <c r="K3866" s="15" t="s">
        <v>234</v>
      </c>
      <c r="L3866" s="15" t="s">
        <v>252</v>
      </c>
      <c r="M3866" s="15" t="s">
        <v>14</v>
      </c>
      <c r="N3866" s="15" t="s">
        <v>7452</v>
      </c>
      <c r="O3866" s="15"/>
      <c r="P3866">
        <v>1.00458712141E-4</v>
      </c>
      <c r="Q3866" s="10"/>
      <c r="R3866">
        <v>10.0458712141</v>
      </c>
      <c r="S3866" s="15">
        <v>2</v>
      </c>
      <c r="T3866">
        <v>40.1834848564</v>
      </c>
      <c r="U3866" s="15" t="s">
        <v>1606</v>
      </c>
      <c r="V3866" s="15" t="s">
        <v>1607</v>
      </c>
    </row>
    <row r="3867" spans="1:22" ht="14.4" x14ac:dyDescent="0.3">
      <c r="A3867" s="15" t="s">
        <v>107</v>
      </c>
      <c r="B3867" s="16">
        <v>43682</v>
      </c>
      <c r="C3867" s="16">
        <v>43682</v>
      </c>
      <c r="D3867" s="15">
        <v>2019</v>
      </c>
      <c r="E3867" s="15" t="s">
        <v>41</v>
      </c>
      <c r="F3867" s="15" t="s">
        <v>262</v>
      </c>
      <c r="G3867" s="15"/>
      <c r="H3867" s="15"/>
      <c r="I3867" s="15"/>
      <c r="J3867" s="18">
        <v>2</v>
      </c>
      <c r="K3867" s="15" t="s">
        <v>263</v>
      </c>
      <c r="L3867" s="15" t="s">
        <v>240</v>
      </c>
      <c r="M3867" s="15" t="s">
        <v>14</v>
      </c>
      <c r="N3867" s="15" t="s">
        <v>7452</v>
      </c>
      <c r="O3867" s="15"/>
      <c r="P3867">
        <v>1.3185093288099999E-4</v>
      </c>
      <c r="Q3867" s="10"/>
      <c r="R3867">
        <v>13.185093288099999</v>
      </c>
      <c r="S3867" s="15">
        <v>1</v>
      </c>
      <c r="T3867">
        <v>26.370186576199998</v>
      </c>
      <c r="U3867" s="15" t="s">
        <v>1636</v>
      </c>
      <c r="V3867" s="15" t="s">
        <v>1637</v>
      </c>
    </row>
    <row r="3868" spans="1:22" ht="14.4" x14ac:dyDescent="0.3">
      <c r="A3868" s="15" t="s">
        <v>103</v>
      </c>
      <c r="B3868" s="16">
        <v>43685</v>
      </c>
      <c r="C3868" s="16">
        <v>43685</v>
      </c>
      <c r="D3868" s="15">
        <v>2019</v>
      </c>
      <c r="E3868" s="15" t="s">
        <v>390</v>
      </c>
      <c r="F3868" s="15" t="s">
        <v>289</v>
      </c>
      <c r="G3868" s="15"/>
      <c r="H3868" s="15"/>
      <c r="I3868" s="15"/>
      <c r="J3868" s="18">
        <v>2</v>
      </c>
      <c r="K3868" s="15" t="s">
        <v>234</v>
      </c>
      <c r="L3868" s="15" t="s">
        <v>252</v>
      </c>
      <c r="M3868" s="15" t="s">
        <v>14</v>
      </c>
      <c r="N3868" s="15" t="s">
        <v>7452</v>
      </c>
      <c r="O3868" s="15"/>
      <c r="P3868">
        <v>1.3571668750700001E-4</v>
      </c>
      <c r="Q3868" s="10"/>
      <c r="R3868">
        <v>13.571668750700001</v>
      </c>
      <c r="S3868" s="15">
        <v>2</v>
      </c>
      <c r="T3868">
        <v>54.286675002800003</v>
      </c>
      <c r="U3868" s="15" t="s">
        <v>1660</v>
      </c>
      <c r="V3868" s="15" t="s">
        <v>1661</v>
      </c>
    </row>
    <row r="3869" spans="1:22" ht="14.4" x14ac:dyDescent="0.3">
      <c r="A3869" s="15" t="s">
        <v>103</v>
      </c>
      <c r="B3869" s="16">
        <v>43685</v>
      </c>
      <c r="C3869" s="16">
        <v>43685</v>
      </c>
      <c r="D3869" s="15">
        <v>2019</v>
      </c>
      <c r="E3869" s="15" t="s">
        <v>390</v>
      </c>
      <c r="F3869" s="15" t="s">
        <v>257</v>
      </c>
      <c r="G3869" s="15"/>
      <c r="H3869" s="15"/>
      <c r="I3869" s="15"/>
      <c r="J3869" s="18">
        <v>2</v>
      </c>
      <c r="K3869" s="15" t="s">
        <v>234</v>
      </c>
      <c r="L3869" s="15" t="s">
        <v>252</v>
      </c>
      <c r="M3869" s="15" t="s">
        <v>14</v>
      </c>
      <c r="N3869" s="15" t="s">
        <v>7452</v>
      </c>
      <c r="O3869" s="15"/>
      <c r="P3869">
        <v>1.8082423150100001E-4</v>
      </c>
      <c r="Q3869" s="10"/>
      <c r="R3869">
        <v>18.082423150100002</v>
      </c>
      <c r="S3869" s="15">
        <v>2</v>
      </c>
      <c r="T3869">
        <v>72.329692600400008</v>
      </c>
      <c r="U3869" s="15" t="s">
        <v>1662</v>
      </c>
      <c r="V3869" s="15" t="s">
        <v>1663</v>
      </c>
    </row>
    <row r="3870" spans="1:22" ht="14.4" x14ac:dyDescent="0.3">
      <c r="A3870" s="15" t="s">
        <v>48</v>
      </c>
      <c r="B3870" s="16">
        <v>43672</v>
      </c>
      <c r="C3870" s="16">
        <v>43672</v>
      </c>
      <c r="D3870" s="15">
        <v>2019</v>
      </c>
      <c r="E3870" s="15" t="s">
        <v>379</v>
      </c>
      <c r="F3870" s="15" t="s">
        <v>360</v>
      </c>
      <c r="G3870" s="15"/>
      <c r="H3870" s="15"/>
      <c r="I3870" s="15"/>
      <c r="J3870" s="18">
        <v>1</v>
      </c>
      <c r="K3870" s="15" t="s">
        <v>234</v>
      </c>
      <c r="L3870" s="15" t="s">
        <v>240</v>
      </c>
      <c r="M3870" s="15" t="s">
        <v>14</v>
      </c>
      <c r="N3870" s="15" t="s">
        <v>7452</v>
      </c>
      <c r="O3870" s="15"/>
      <c r="P3870">
        <v>1.61844138609E-4</v>
      </c>
      <c r="Q3870" s="10"/>
      <c r="R3870">
        <v>16.184413860900001</v>
      </c>
      <c r="S3870" s="15">
        <v>2</v>
      </c>
      <c r="T3870">
        <v>32.368827721800002</v>
      </c>
      <c r="U3870" s="15" t="s">
        <v>1682</v>
      </c>
      <c r="V3870" s="15" t="s">
        <v>1683</v>
      </c>
    </row>
    <row r="3871" spans="1:22" ht="14.4" x14ac:dyDescent="0.3">
      <c r="A3871" s="15" t="s">
        <v>132</v>
      </c>
      <c r="B3871" s="16">
        <v>43678</v>
      </c>
      <c r="C3871" s="16">
        <v>43678</v>
      </c>
      <c r="D3871" s="15">
        <v>2019</v>
      </c>
      <c r="E3871" s="15" t="s">
        <v>390</v>
      </c>
      <c r="F3871" s="15" t="s">
        <v>329</v>
      </c>
      <c r="G3871" s="15"/>
      <c r="H3871" s="15"/>
      <c r="I3871" s="15"/>
      <c r="J3871" s="18">
        <v>1.5</v>
      </c>
      <c r="K3871" s="15" t="s">
        <v>234</v>
      </c>
      <c r="L3871" s="15" t="s">
        <v>252</v>
      </c>
      <c r="M3871" s="15" t="s">
        <v>14</v>
      </c>
      <c r="N3871" s="15" t="s">
        <v>7452</v>
      </c>
      <c r="O3871" s="15"/>
      <c r="P3871">
        <v>2.9064127385499999E-4</v>
      </c>
      <c r="Q3871" s="10"/>
      <c r="R3871">
        <v>29.064127385500001</v>
      </c>
      <c r="S3871" s="15">
        <v>2</v>
      </c>
      <c r="T3871">
        <v>87.192382156500003</v>
      </c>
      <c r="U3871" s="15" t="s">
        <v>1719</v>
      </c>
      <c r="V3871" s="15" t="s">
        <v>1720</v>
      </c>
    </row>
    <row r="3872" spans="1:22" ht="14.4" x14ac:dyDescent="0.3">
      <c r="A3872" s="15" t="s">
        <v>132</v>
      </c>
      <c r="B3872" s="16">
        <v>43678</v>
      </c>
      <c r="C3872" s="16">
        <v>43678</v>
      </c>
      <c r="D3872" s="15">
        <v>2019</v>
      </c>
      <c r="E3872" s="15" t="s">
        <v>390</v>
      </c>
      <c r="F3872" s="15" t="s">
        <v>329</v>
      </c>
      <c r="G3872" s="15"/>
      <c r="H3872" s="15"/>
      <c r="I3872" s="15"/>
      <c r="J3872" s="18">
        <v>1.5</v>
      </c>
      <c r="K3872" s="15" t="s">
        <v>234</v>
      </c>
      <c r="L3872" s="15" t="s">
        <v>252</v>
      </c>
      <c r="M3872" s="15" t="s">
        <v>14</v>
      </c>
      <c r="N3872" s="15" t="s">
        <v>7452</v>
      </c>
      <c r="O3872" s="15"/>
      <c r="P3872">
        <v>1.95991156415E-4</v>
      </c>
      <c r="Q3872" s="10"/>
      <c r="R3872">
        <v>19.599115641499999</v>
      </c>
      <c r="S3872" s="15">
        <v>2</v>
      </c>
      <c r="T3872">
        <v>58.797346924499998</v>
      </c>
      <c r="U3872" s="15" t="s">
        <v>1721</v>
      </c>
      <c r="V3872" s="15" t="s">
        <v>1722</v>
      </c>
    </row>
    <row r="3873" spans="1:22" ht="14.4" x14ac:dyDescent="0.3">
      <c r="A3873" s="15" t="s">
        <v>1274</v>
      </c>
      <c r="B3873" s="16">
        <v>43683</v>
      </c>
      <c r="C3873" s="16">
        <v>43683</v>
      </c>
      <c r="D3873" s="15">
        <v>2019</v>
      </c>
      <c r="E3873" s="15" t="s">
        <v>390</v>
      </c>
      <c r="F3873" s="15" t="s">
        <v>2440</v>
      </c>
      <c r="G3873" s="15"/>
      <c r="H3873" s="15"/>
      <c r="I3873" s="15"/>
      <c r="J3873" s="18">
        <v>0.5</v>
      </c>
      <c r="K3873" s="15" t="s">
        <v>234</v>
      </c>
      <c r="L3873" s="15" t="s">
        <v>240</v>
      </c>
      <c r="M3873" s="15" t="s">
        <v>14</v>
      </c>
      <c r="N3873" s="15" t="s">
        <v>7452</v>
      </c>
      <c r="O3873" s="15"/>
      <c r="P3873">
        <v>2.66296747015E-4</v>
      </c>
      <c r="Q3873" s="10"/>
      <c r="R3873">
        <v>26.629674701500001</v>
      </c>
      <c r="S3873" s="15">
        <v>2</v>
      </c>
      <c r="T3873">
        <v>26.629674701500001</v>
      </c>
      <c r="U3873" s="15" t="s">
        <v>1723</v>
      </c>
      <c r="V3873" s="15" t="s">
        <v>1724</v>
      </c>
    </row>
    <row r="3874" spans="1:22" ht="14.4" x14ac:dyDescent="0.3">
      <c r="A3874" s="15" t="s">
        <v>156</v>
      </c>
      <c r="B3874" s="16">
        <v>43683</v>
      </c>
      <c r="C3874" s="16">
        <v>43683</v>
      </c>
      <c r="D3874" s="15">
        <v>2019</v>
      </c>
      <c r="E3874" s="15" t="s">
        <v>41</v>
      </c>
      <c r="F3874" s="15" t="s">
        <v>262</v>
      </c>
      <c r="G3874" s="15"/>
      <c r="H3874" s="15"/>
      <c r="I3874" s="15"/>
      <c r="J3874" s="18">
        <v>1</v>
      </c>
      <c r="K3874" s="15" t="s">
        <v>234</v>
      </c>
      <c r="L3874" s="15" t="s">
        <v>240</v>
      </c>
      <c r="M3874" s="15" t="s">
        <v>14</v>
      </c>
      <c r="N3874" s="15" t="s">
        <v>7452</v>
      </c>
      <c r="O3874" s="15"/>
      <c r="P3874">
        <v>2.17914805772E-4</v>
      </c>
      <c r="Q3874" s="10"/>
      <c r="R3874">
        <v>21.791480577200002</v>
      </c>
      <c r="S3874" s="15">
        <v>2</v>
      </c>
      <c r="T3874">
        <v>43.582961154400003</v>
      </c>
      <c r="U3874" s="15" t="s">
        <v>1737</v>
      </c>
      <c r="V3874" s="15" t="s">
        <v>1738</v>
      </c>
    </row>
    <row r="3875" spans="1:22" ht="14.4" x14ac:dyDescent="0.3">
      <c r="A3875" s="15" t="s">
        <v>1826</v>
      </c>
      <c r="B3875" s="16">
        <v>43685</v>
      </c>
      <c r="C3875" s="16">
        <v>43685</v>
      </c>
      <c r="D3875" s="15">
        <v>2019</v>
      </c>
      <c r="E3875" s="15" t="s">
        <v>41</v>
      </c>
      <c r="F3875" s="15" t="s">
        <v>474</v>
      </c>
      <c r="G3875" s="15" t="s">
        <v>944</v>
      </c>
      <c r="H3875" s="15" t="s">
        <v>953</v>
      </c>
      <c r="I3875" s="15"/>
      <c r="J3875" s="18">
        <v>5</v>
      </c>
      <c r="K3875" s="15" t="s">
        <v>234</v>
      </c>
      <c r="L3875" s="15" t="s">
        <v>245</v>
      </c>
      <c r="M3875" s="15" t="s">
        <v>14</v>
      </c>
      <c r="N3875" s="15" t="s">
        <v>7453</v>
      </c>
      <c r="O3875" s="15"/>
      <c r="P3875">
        <v>2.7848430319300002E-4</v>
      </c>
      <c r="Q3875" s="10"/>
      <c r="R3875">
        <v>27.8484303193</v>
      </c>
      <c r="S3875" s="15">
        <v>2</v>
      </c>
      <c r="T3875">
        <v>278.48430319300002</v>
      </c>
      <c r="U3875" s="15" t="s">
        <v>1827</v>
      </c>
      <c r="V3875" s="15" t="s">
        <v>1828</v>
      </c>
    </row>
    <row r="3876" spans="1:22" ht="14.4" x14ac:dyDescent="0.3">
      <c r="A3876" s="15" t="s">
        <v>129</v>
      </c>
      <c r="B3876" s="16">
        <v>43677</v>
      </c>
      <c r="C3876" s="16">
        <v>43677</v>
      </c>
      <c r="D3876" s="15">
        <v>2019</v>
      </c>
      <c r="E3876" s="15" t="s">
        <v>1166</v>
      </c>
      <c r="F3876" s="15" t="s">
        <v>360</v>
      </c>
      <c r="G3876" s="15"/>
      <c r="H3876" s="15"/>
      <c r="I3876" s="15"/>
      <c r="J3876" s="18">
        <v>0.5</v>
      </c>
      <c r="L3876" s="15" t="s">
        <v>330</v>
      </c>
      <c r="M3876" s="15" t="s">
        <v>14</v>
      </c>
      <c r="N3876" s="15" t="s">
        <v>7451</v>
      </c>
      <c r="O3876" s="15"/>
      <c r="Q3876" s="10">
        <v>0.5</v>
      </c>
      <c r="S3876" s="15"/>
      <c r="T3876">
        <v>0.78539816339744828</v>
      </c>
      <c r="U3876" s="15" t="s">
        <v>2536</v>
      </c>
      <c r="V3876" s="15" t="s">
        <v>2537</v>
      </c>
    </row>
    <row r="3877" spans="1:22" ht="14.4" x14ac:dyDescent="0.3">
      <c r="A3877" s="15" t="s">
        <v>40</v>
      </c>
      <c r="B3877" s="16">
        <v>43677</v>
      </c>
      <c r="C3877" s="16">
        <v>43677</v>
      </c>
      <c r="D3877" s="15">
        <v>2019</v>
      </c>
      <c r="E3877" s="15" t="s">
        <v>1166</v>
      </c>
      <c r="F3877" s="15" t="s">
        <v>262</v>
      </c>
      <c r="G3877" s="15"/>
      <c r="H3877" s="15"/>
      <c r="I3877" s="15"/>
      <c r="J3877" s="18">
        <v>10</v>
      </c>
      <c r="L3877" s="15" t="s">
        <v>252</v>
      </c>
      <c r="M3877" s="15" t="s">
        <v>14</v>
      </c>
      <c r="N3877" s="15" t="s">
        <v>7453</v>
      </c>
      <c r="O3877" s="15"/>
      <c r="Q3877" s="10">
        <v>10</v>
      </c>
      <c r="S3877" s="15"/>
      <c r="T3877">
        <v>314.15926535897933</v>
      </c>
      <c r="U3877" s="15" t="s">
        <v>2674</v>
      </c>
      <c r="V3877" s="15" t="s">
        <v>2675</v>
      </c>
    </row>
    <row r="3878" spans="1:22" ht="14.4" x14ac:dyDescent="0.3">
      <c r="A3878" s="15" t="s">
        <v>106</v>
      </c>
      <c r="B3878" s="16">
        <v>43685</v>
      </c>
      <c r="C3878" s="16">
        <v>43685</v>
      </c>
      <c r="D3878" s="15">
        <v>2019</v>
      </c>
      <c r="E3878" s="15" t="s">
        <v>288</v>
      </c>
      <c r="F3878" s="15" t="s">
        <v>1702</v>
      </c>
      <c r="G3878" s="15"/>
      <c r="H3878" s="15"/>
      <c r="I3878" s="15"/>
      <c r="J3878" s="18">
        <v>10</v>
      </c>
      <c r="L3878" s="15" t="s">
        <v>240</v>
      </c>
      <c r="M3878" s="15" t="s">
        <v>14</v>
      </c>
      <c r="N3878" s="15" t="s">
        <v>7451</v>
      </c>
      <c r="O3878" s="15"/>
      <c r="Q3878" s="10">
        <v>10</v>
      </c>
      <c r="S3878" s="15"/>
      <c r="T3878">
        <v>314.15926535897933</v>
      </c>
      <c r="U3878" s="15" t="s">
        <v>3021</v>
      </c>
      <c r="V3878" s="15" t="s">
        <v>3022</v>
      </c>
    </row>
    <row r="3879" spans="1:22" ht="14.4" x14ac:dyDescent="0.3">
      <c r="A3879" s="15" t="s">
        <v>106</v>
      </c>
      <c r="B3879" s="16">
        <v>43685</v>
      </c>
      <c r="C3879" s="16">
        <v>43685</v>
      </c>
      <c r="D3879" s="15">
        <v>2019</v>
      </c>
      <c r="E3879" s="15" t="s">
        <v>288</v>
      </c>
      <c r="F3879" s="15" t="s">
        <v>266</v>
      </c>
      <c r="G3879" s="15"/>
      <c r="H3879" s="15"/>
      <c r="I3879" s="15"/>
      <c r="J3879" s="18">
        <v>8</v>
      </c>
      <c r="L3879" s="15" t="s">
        <v>240</v>
      </c>
      <c r="M3879" s="15" t="s">
        <v>14</v>
      </c>
      <c r="N3879" s="15" t="s">
        <v>7451</v>
      </c>
      <c r="O3879" s="15"/>
      <c r="Q3879" s="10">
        <v>8</v>
      </c>
      <c r="S3879" s="15"/>
      <c r="T3879">
        <v>201.06192982974676</v>
      </c>
      <c r="U3879" s="15" t="s">
        <v>3035</v>
      </c>
      <c r="V3879" s="15" t="s">
        <v>3036</v>
      </c>
    </row>
    <row r="3880" spans="1:22" ht="14.4" x14ac:dyDescent="0.3">
      <c r="A3880" s="15" t="s">
        <v>69</v>
      </c>
      <c r="B3880" s="16">
        <v>43698</v>
      </c>
      <c r="C3880" s="16">
        <v>43698</v>
      </c>
      <c r="D3880" s="15">
        <v>2019</v>
      </c>
      <c r="E3880" s="15" t="s">
        <v>41</v>
      </c>
      <c r="F3880" s="15" t="s">
        <v>2440</v>
      </c>
      <c r="G3880" s="15"/>
      <c r="H3880" s="15"/>
      <c r="I3880" s="15"/>
      <c r="J3880" s="18">
        <v>2</v>
      </c>
      <c r="L3880" s="15" t="s">
        <v>240</v>
      </c>
      <c r="M3880" s="15" t="s">
        <v>14</v>
      </c>
      <c r="N3880" s="15" t="s">
        <v>7451</v>
      </c>
      <c r="O3880" s="15"/>
      <c r="Q3880" s="10">
        <v>2</v>
      </c>
      <c r="S3880" s="15"/>
      <c r="T3880">
        <v>12.566370614359172</v>
      </c>
      <c r="U3880" s="15" t="s">
        <v>3665</v>
      </c>
      <c r="V3880" s="15" t="s">
        <v>3666</v>
      </c>
    </row>
    <row r="3881" spans="1:22" ht="14.4" x14ac:dyDescent="0.3">
      <c r="A3881" s="15" t="s">
        <v>21</v>
      </c>
      <c r="B3881" s="16">
        <v>43689</v>
      </c>
      <c r="C3881" s="16">
        <v>43689</v>
      </c>
      <c r="D3881" s="15">
        <v>2019</v>
      </c>
      <c r="E3881" s="15" t="s">
        <v>41</v>
      </c>
      <c r="F3881" s="15" t="s">
        <v>262</v>
      </c>
      <c r="G3881" s="15"/>
      <c r="H3881" s="15"/>
      <c r="I3881" s="15"/>
      <c r="J3881" s="18">
        <v>6</v>
      </c>
      <c r="L3881" s="15" t="s">
        <v>252</v>
      </c>
      <c r="M3881" s="15" t="s">
        <v>14</v>
      </c>
      <c r="N3881" s="15" t="s">
        <v>7452</v>
      </c>
      <c r="O3881" s="15"/>
      <c r="Q3881" s="10">
        <v>6</v>
      </c>
      <c r="S3881" s="15"/>
      <c r="T3881">
        <v>113.09733552923255</v>
      </c>
      <c r="U3881" s="15" t="s">
        <v>4983</v>
      </c>
      <c r="V3881" s="15" t="s">
        <v>4984</v>
      </c>
    </row>
    <row r="3882" spans="1:22" ht="14.4" x14ac:dyDescent="0.3">
      <c r="A3882" s="15" t="s">
        <v>21</v>
      </c>
      <c r="B3882" s="16">
        <v>43689</v>
      </c>
      <c r="C3882" s="16">
        <v>43689</v>
      </c>
      <c r="D3882" s="15">
        <v>2019</v>
      </c>
      <c r="E3882" s="15" t="s">
        <v>41</v>
      </c>
      <c r="F3882" s="15" t="s">
        <v>266</v>
      </c>
      <c r="G3882" s="15"/>
      <c r="H3882" s="15"/>
      <c r="I3882" s="15"/>
      <c r="J3882" s="18">
        <v>6</v>
      </c>
      <c r="L3882" s="15" t="s">
        <v>252</v>
      </c>
      <c r="M3882" s="15" t="s">
        <v>14</v>
      </c>
      <c r="N3882" s="15" t="s">
        <v>7452</v>
      </c>
      <c r="O3882" s="15"/>
      <c r="Q3882" s="10">
        <v>6</v>
      </c>
      <c r="S3882" s="15"/>
      <c r="T3882">
        <v>113.09733552923255</v>
      </c>
      <c r="U3882" s="15" t="s">
        <v>4985</v>
      </c>
      <c r="V3882" s="15" t="s">
        <v>4986</v>
      </c>
    </row>
    <row r="3883" spans="1:22" ht="14.4" x14ac:dyDescent="0.3">
      <c r="A3883" s="15" t="s">
        <v>21</v>
      </c>
      <c r="B3883" s="16">
        <v>43690</v>
      </c>
      <c r="C3883" s="16">
        <v>43690</v>
      </c>
      <c r="D3883" s="15">
        <v>2019</v>
      </c>
      <c r="E3883" s="15" t="s">
        <v>390</v>
      </c>
      <c r="F3883" s="15" t="s">
        <v>244</v>
      </c>
      <c r="G3883" s="15"/>
      <c r="H3883" s="15"/>
      <c r="I3883" s="15"/>
      <c r="J3883" s="18">
        <v>15</v>
      </c>
      <c r="L3883" s="15" t="s">
        <v>252</v>
      </c>
      <c r="M3883" s="15" t="s">
        <v>14</v>
      </c>
      <c r="N3883" s="15" t="s">
        <v>7453</v>
      </c>
      <c r="O3883" s="15"/>
      <c r="Q3883" s="10">
        <v>15</v>
      </c>
      <c r="S3883" s="15"/>
      <c r="T3883">
        <v>706.85834705770344</v>
      </c>
      <c r="U3883" s="15" t="s">
        <v>5101</v>
      </c>
      <c r="V3883" s="15" t="s">
        <v>5102</v>
      </c>
    </row>
    <row r="3884" spans="1:22" ht="14.4" x14ac:dyDescent="0.3">
      <c r="A3884" s="15" t="s">
        <v>1368</v>
      </c>
      <c r="B3884" s="16">
        <v>43691</v>
      </c>
      <c r="C3884" s="16">
        <v>43691</v>
      </c>
      <c r="D3884" s="15">
        <v>2019</v>
      </c>
      <c r="E3884" s="15" t="s">
        <v>390</v>
      </c>
      <c r="F3884" s="15" t="s">
        <v>238</v>
      </c>
      <c r="G3884" s="15"/>
      <c r="H3884" s="15"/>
      <c r="I3884" s="15"/>
      <c r="J3884" s="18">
        <v>5</v>
      </c>
      <c r="L3884" s="15" t="s">
        <v>240</v>
      </c>
      <c r="M3884" s="15" t="s">
        <v>14</v>
      </c>
      <c r="N3884" s="15" t="s">
        <v>7452</v>
      </c>
      <c r="O3884" s="15"/>
      <c r="Q3884" s="10">
        <v>5</v>
      </c>
      <c r="S3884" s="15"/>
      <c r="T3884">
        <v>78.539816339744831</v>
      </c>
      <c r="U3884" s="15" t="s">
        <v>5572</v>
      </c>
      <c r="V3884" s="15" t="s">
        <v>5573</v>
      </c>
    </row>
    <row r="3885" spans="1:22" ht="14.4" x14ac:dyDescent="0.3">
      <c r="A3885" s="15" t="s">
        <v>107</v>
      </c>
      <c r="B3885" s="16">
        <v>43328</v>
      </c>
      <c r="C3885" s="16">
        <v>43328</v>
      </c>
      <c r="D3885" s="15">
        <v>2018</v>
      </c>
      <c r="E3885" s="15" t="s">
        <v>379</v>
      </c>
      <c r="F3885" s="15" t="s">
        <v>262</v>
      </c>
      <c r="G3885" s="15"/>
      <c r="H3885" s="15"/>
      <c r="I3885" s="15"/>
      <c r="J3885" s="18">
        <v>6</v>
      </c>
      <c r="L3885" s="15" t="s">
        <v>330</v>
      </c>
      <c r="M3885" s="15" t="s">
        <v>14</v>
      </c>
      <c r="N3885" s="15" t="s">
        <v>7452</v>
      </c>
      <c r="O3885" s="15"/>
      <c r="Q3885" s="10">
        <v>6</v>
      </c>
      <c r="S3885" s="15"/>
      <c r="T3885">
        <v>113.09733552923255</v>
      </c>
      <c r="U3885" s="15" t="s">
        <v>5978</v>
      </c>
      <c r="V3885" s="15" t="s">
        <v>5979</v>
      </c>
    </row>
    <row r="3886" spans="1:22" ht="14.4" x14ac:dyDescent="0.3">
      <c r="A3886" s="15" t="s">
        <v>45</v>
      </c>
      <c r="B3886" s="16">
        <v>43326</v>
      </c>
      <c r="C3886" s="16">
        <v>43326</v>
      </c>
      <c r="D3886" s="15">
        <v>2018</v>
      </c>
      <c r="E3886" s="15" t="s">
        <v>379</v>
      </c>
      <c r="F3886" s="15" t="s">
        <v>290</v>
      </c>
      <c r="G3886" s="15"/>
      <c r="H3886" s="15"/>
      <c r="I3886" s="15" t="s">
        <v>6012</v>
      </c>
      <c r="J3886" s="18">
        <v>0</v>
      </c>
      <c r="L3886" s="15"/>
      <c r="M3886" s="15">
        <v>0</v>
      </c>
      <c r="N3886" s="15">
        <v>0</v>
      </c>
      <c r="O3886" s="15"/>
      <c r="Q3886">
        <v>0.5</v>
      </c>
      <c r="S3886" s="15"/>
      <c r="T3886">
        <v>0.78539816339744828</v>
      </c>
      <c r="U3886" s="15" t="s">
        <v>6013</v>
      </c>
      <c r="V3886" s="15" t="s">
        <v>6014</v>
      </c>
    </row>
    <row r="3887" spans="1:22" ht="14.4" x14ac:dyDescent="0.3">
      <c r="A3887" s="15" t="s">
        <v>94</v>
      </c>
      <c r="B3887" s="16">
        <v>42501</v>
      </c>
      <c r="C3887" s="16">
        <v>42501</v>
      </c>
      <c r="D3887" s="15">
        <v>2016</v>
      </c>
      <c r="E3887" s="15" t="s">
        <v>27</v>
      </c>
      <c r="F3887" s="15" t="s">
        <v>301</v>
      </c>
      <c r="G3887" s="15"/>
      <c r="H3887" s="15"/>
      <c r="I3887" s="15"/>
      <c r="J3887" s="18">
        <v>2</v>
      </c>
      <c r="L3887" s="15" t="s">
        <v>240</v>
      </c>
      <c r="M3887" s="15" t="s">
        <v>14</v>
      </c>
      <c r="N3887" s="15" t="s">
        <v>7451</v>
      </c>
      <c r="O3887" s="15"/>
      <c r="Q3887" s="10">
        <v>2</v>
      </c>
      <c r="S3887" s="15"/>
      <c r="T3887">
        <v>12.566370614359172</v>
      </c>
      <c r="U3887" s="15" t="s">
        <v>6487</v>
      </c>
      <c r="V3887" s="15" t="s">
        <v>6488</v>
      </c>
    </row>
    <row r="3888" spans="1:22" ht="14.4" x14ac:dyDescent="0.3">
      <c r="A3888" s="15" t="s">
        <v>21</v>
      </c>
      <c r="B3888" s="16">
        <v>42905</v>
      </c>
      <c r="C3888" s="16">
        <v>42905</v>
      </c>
      <c r="D3888" s="15">
        <v>2017</v>
      </c>
      <c r="E3888" s="15" t="s">
        <v>859</v>
      </c>
      <c r="F3888" s="15" t="s">
        <v>474</v>
      </c>
      <c r="G3888" s="15"/>
      <c r="H3888" s="15"/>
      <c r="I3888" s="15"/>
      <c r="J3888" s="18">
        <v>10</v>
      </c>
      <c r="L3888" s="15" t="s">
        <v>252</v>
      </c>
      <c r="M3888" s="15" t="s">
        <v>12</v>
      </c>
      <c r="N3888" s="15" t="s">
        <v>7452</v>
      </c>
      <c r="O3888" s="15"/>
      <c r="Q3888" s="10">
        <v>10</v>
      </c>
      <c r="S3888" s="15"/>
      <c r="T3888">
        <v>314.15926535897933</v>
      </c>
      <c r="U3888" s="15" t="s">
        <v>7315</v>
      </c>
      <c r="V3888" s="15" t="s">
        <v>7316</v>
      </c>
    </row>
    <row r="3889" spans="1:22" ht="14.4" x14ac:dyDescent="0.3">
      <c r="A3889" s="15" t="s">
        <v>21</v>
      </c>
      <c r="B3889" s="16">
        <v>42905</v>
      </c>
      <c r="C3889" s="16">
        <v>42905</v>
      </c>
      <c r="D3889" s="15">
        <v>2017</v>
      </c>
      <c r="E3889" s="15" t="s">
        <v>859</v>
      </c>
      <c r="F3889" s="15" t="s">
        <v>266</v>
      </c>
      <c r="G3889" s="15"/>
      <c r="H3889" s="15"/>
      <c r="I3889" s="15"/>
      <c r="J3889" s="18">
        <v>50</v>
      </c>
      <c r="L3889" s="15" t="s">
        <v>240</v>
      </c>
      <c r="M3889" s="15" t="s">
        <v>7450</v>
      </c>
      <c r="N3889" s="15" t="s">
        <v>7453</v>
      </c>
      <c r="O3889" s="15"/>
      <c r="Q3889" s="10">
        <v>50</v>
      </c>
      <c r="S3889" s="15"/>
      <c r="T3889">
        <v>7853.981633974483</v>
      </c>
      <c r="U3889" s="15" t="s">
        <v>7335</v>
      </c>
      <c r="V3889" s="15" t="s">
        <v>7336</v>
      </c>
    </row>
    <row r="3890" spans="1:22" ht="14.4" x14ac:dyDescent="0.3">
      <c r="A3890" s="15" t="s">
        <v>132</v>
      </c>
      <c r="B3890" s="16">
        <v>43678</v>
      </c>
      <c r="C3890" s="16">
        <v>43678</v>
      </c>
      <c r="D3890" s="15">
        <v>2019</v>
      </c>
      <c r="E3890" s="15" t="s">
        <v>390</v>
      </c>
      <c r="F3890" s="15" t="s">
        <v>301</v>
      </c>
      <c r="G3890" s="15"/>
      <c r="H3890" s="15"/>
      <c r="I3890" s="15"/>
      <c r="J3890" s="18">
        <v>2.5</v>
      </c>
      <c r="L3890" s="15" t="s">
        <v>245</v>
      </c>
      <c r="M3890" s="15" t="s">
        <v>14</v>
      </c>
      <c r="N3890" s="15" t="s">
        <v>7452</v>
      </c>
      <c r="O3890" s="15"/>
      <c r="Q3890" s="10">
        <v>2.5</v>
      </c>
      <c r="S3890" s="15"/>
      <c r="T3890">
        <v>19.634954084936208</v>
      </c>
      <c r="U3890" s="15" t="s">
        <v>7428</v>
      </c>
      <c r="V3890" s="15" t="s">
        <v>7429</v>
      </c>
    </row>
    <row r="3891" spans="1:22" ht="14.4" x14ac:dyDescent="0.3">
      <c r="A3891" s="15" t="s">
        <v>132</v>
      </c>
      <c r="B3891" s="16">
        <v>43678</v>
      </c>
      <c r="C3891" s="16">
        <v>43678</v>
      </c>
      <c r="D3891" s="15">
        <v>2019</v>
      </c>
      <c r="E3891" s="15" t="s">
        <v>390</v>
      </c>
      <c r="F3891" s="15" t="s">
        <v>335</v>
      </c>
      <c r="G3891" s="15"/>
      <c r="H3891" s="15"/>
      <c r="I3891" s="15"/>
      <c r="J3891" s="18">
        <v>1</v>
      </c>
      <c r="L3891" s="15" t="s">
        <v>240</v>
      </c>
      <c r="M3891" s="15" t="s">
        <v>14</v>
      </c>
      <c r="N3891" s="15" t="s">
        <v>7451</v>
      </c>
      <c r="O3891" s="15"/>
      <c r="Q3891" s="10">
        <v>1</v>
      </c>
      <c r="S3891" s="15"/>
      <c r="T3891">
        <v>3.1415926535897931</v>
      </c>
      <c r="U3891" s="15" t="s">
        <v>7440</v>
      </c>
      <c r="V3891" s="15" t="s">
        <v>7441</v>
      </c>
    </row>
    <row r="3892" spans="1:22" ht="14.4" x14ac:dyDescent="0.3">
      <c r="A3892" s="15" t="s">
        <v>106</v>
      </c>
      <c r="B3892" s="16">
        <v>43685</v>
      </c>
      <c r="C3892" s="16">
        <v>43685</v>
      </c>
      <c r="D3892" s="15">
        <v>2019</v>
      </c>
      <c r="E3892" s="15" t="s">
        <v>288</v>
      </c>
      <c r="F3892" s="15" t="s">
        <v>289</v>
      </c>
      <c r="G3892" s="15"/>
      <c r="H3892" s="15"/>
      <c r="I3892" s="15"/>
      <c r="J3892" s="18">
        <v>4</v>
      </c>
      <c r="K3892" s="15" t="s">
        <v>239</v>
      </c>
      <c r="L3892" s="15" t="s">
        <v>252</v>
      </c>
      <c r="M3892" s="15" t="s">
        <v>14</v>
      </c>
      <c r="N3892" s="15" t="s">
        <v>7451</v>
      </c>
      <c r="O3892" s="15"/>
      <c r="P3892">
        <v>6.7223039761199997E-4</v>
      </c>
      <c r="Q3892" s="10"/>
      <c r="R3892">
        <v>67.223039761199999</v>
      </c>
      <c r="S3892" s="15">
        <v>1</v>
      </c>
      <c r="T3892">
        <v>268.8921590448</v>
      </c>
      <c r="U3892" s="15" t="s">
        <v>373</v>
      </c>
      <c r="V3892" s="15" t="s">
        <v>374</v>
      </c>
    </row>
    <row r="3893" spans="1:22" ht="14.4" x14ac:dyDescent="0.3">
      <c r="A3893" s="15" t="s">
        <v>15</v>
      </c>
      <c r="B3893" s="16">
        <v>43690</v>
      </c>
      <c r="C3893" s="16">
        <v>43690</v>
      </c>
      <c r="D3893" s="15">
        <v>2019</v>
      </c>
      <c r="E3893" s="15" t="s">
        <v>288</v>
      </c>
      <c r="F3893" s="15" t="s">
        <v>266</v>
      </c>
      <c r="G3893" s="15"/>
      <c r="H3893" s="15"/>
      <c r="I3893" s="15"/>
      <c r="J3893" s="18">
        <v>3</v>
      </c>
      <c r="K3893" s="15" t="s">
        <v>239</v>
      </c>
      <c r="L3893" s="15" t="s">
        <v>240</v>
      </c>
      <c r="M3893" s="15" t="s">
        <v>14</v>
      </c>
      <c r="N3893" s="15" t="s">
        <v>7452</v>
      </c>
      <c r="O3893" s="15"/>
      <c r="P3893">
        <v>6.8930161148700005E-4</v>
      </c>
      <c r="Q3893" s="10"/>
      <c r="R3893">
        <v>68.930161148700009</v>
      </c>
      <c r="S3893" s="15">
        <v>1</v>
      </c>
      <c r="T3893">
        <v>206.79048344610004</v>
      </c>
      <c r="U3893" s="15" t="s">
        <v>399</v>
      </c>
      <c r="V3893" s="15" t="s">
        <v>400</v>
      </c>
    </row>
    <row r="3894" spans="1:22" ht="14.4" x14ac:dyDescent="0.3">
      <c r="A3894" s="15" t="s">
        <v>15</v>
      </c>
      <c r="B3894" s="16">
        <v>43690</v>
      </c>
      <c r="C3894" s="16">
        <v>43690</v>
      </c>
      <c r="D3894" s="15">
        <v>2019</v>
      </c>
      <c r="E3894" s="15" t="s">
        <v>288</v>
      </c>
      <c r="F3894" s="15" t="s">
        <v>335</v>
      </c>
      <c r="G3894" s="15"/>
      <c r="H3894" s="15"/>
      <c r="I3894" s="15"/>
      <c r="J3894" s="18">
        <v>3</v>
      </c>
      <c r="K3894" s="15" t="s">
        <v>234</v>
      </c>
      <c r="L3894" s="15" t="s">
        <v>240</v>
      </c>
      <c r="M3894" s="15" t="s">
        <v>14</v>
      </c>
      <c r="N3894" s="15" t="s">
        <v>7453</v>
      </c>
      <c r="O3894" s="15"/>
      <c r="P3894">
        <v>3.07810490122E-4</v>
      </c>
      <c r="Q3894" s="10"/>
      <c r="R3894">
        <v>30.7810490122</v>
      </c>
      <c r="S3894" s="15">
        <v>2</v>
      </c>
      <c r="T3894">
        <v>184.6862940732</v>
      </c>
      <c r="U3894" s="15" t="s">
        <v>409</v>
      </c>
      <c r="V3894" s="15" t="s">
        <v>410</v>
      </c>
    </row>
    <row r="3895" spans="1:22" ht="14.4" x14ac:dyDescent="0.3">
      <c r="A3895" s="15" t="s">
        <v>215</v>
      </c>
      <c r="B3895" s="16">
        <v>42500</v>
      </c>
      <c r="C3895" s="16">
        <v>42500</v>
      </c>
      <c r="D3895" s="15">
        <v>2016</v>
      </c>
      <c r="E3895" s="15" t="s">
        <v>27</v>
      </c>
      <c r="F3895" s="15" t="s">
        <v>289</v>
      </c>
      <c r="G3895" s="15"/>
      <c r="H3895" s="15"/>
      <c r="I3895" s="15"/>
      <c r="J3895" s="18">
        <v>4</v>
      </c>
      <c r="K3895" s="15" t="s">
        <v>234</v>
      </c>
      <c r="L3895" s="15" t="s">
        <v>240</v>
      </c>
      <c r="M3895" s="15" t="s">
        <v>14</v>
      </c>
      <c r="N3895" s="15" t="s">
        <v>7452</v>
      </c>
      <c r="O3895" s="15"/>
      <c r="P3895">
        <v>1.64547686239E-4</v>
      </c>
      <c r="Q3895" s="10"/>
      <c r="R3895">
        <v>16.454768623900002</v>
      </c>
      <c r="S3895" s="15">
        <v>2</v>
      </c>
      <c r="T3895">
        <v>131.63814899120001</v>
      </c>
      <c r="U3895" s="15" t="s">
        <v>585</v>
      </c>
      <c r="V3895" s="15" t="s">
        <v>586</v>
      </c>
    </row>
    <row r="3896" spans="1:22" ht="14.4" x14ac:dyDescent="0.3">
      <c r="A3896" s="15" t="s">
        <v>15</v>
      </c>
      <c r="B3896" s="16">
        <v>42521</v>
      </c>
      <c r="C3896" s="16">
        <v>42521</v>
      </c>
      <c r="D3896" s="15">
        <v>2016</v>
      </c>
      <c r="E3896" s="15" t="s">
        <v>27</v>
      </c>
      <c r="F3896" s="15" t="s">
        <v>289</v>
      </c>
      <c r="G3896" s="15"/>
      <c r="H3896" s="15"/>
      <c r="I3896" s="15"/>
      <c r="J3896" s="18">
        <v>2</v>
      </c>
      <c r="K3896" s="15" t="s">
        <v>234</v>
      </c>
      <c r="L3896" s="15" t="s">
        <v>240</v>
      </c>
      <c r="M3896" s="15" t="s">
        <v>14</v>
      </c>
      <c r="N3896" s="15" t="s">
        <v>7452</v>
      </c>
      <c r="O3896" s="15"/>
      <c r="P3896">
        <v>3.9429518141100001E-4</v>
      </c>
      <c r="Q3896" s="10"/>
      <c r="R3896">
        <v>39.429518141100004</v>
      </c>
      <c r="S3896" s="15">
        <v>2</v>
      </c>
      <c r="T3896">
        <v>157.71807256440002</v>
      </c>
      <c r="U3896" s="15" t="s">
        <v>742</v>
      </c>
      <c r="V3896" s="15" t="s">
        <v>743</v>
      </c>
    </row>
    <row r="3897" spans="1:22" ht="14.4" x14ac:dyDescent="0.3">
      <c r="A3897" s="15" t="s">
        <v>218</v>
      </c>
      <c r="B3897" s="16">
        <v>43685</v>
      </c>
      <c r="C3897" s="16">
        <v>43685</v>
      </c>
      <c r="D3897" s="15">
        <v>2019</v>
      </c>
      <c r="E3897" s="15" t="s">
        <v>379</v>
      </c>
      <c r="F3897" s="15" t="s">
        <v>360</v>
      </c>
      <c r="G3897" s="15"/>
      <c r="H3897" s="15" t="s">
        <v>43</v>
      </c>
      <c r="I3897" s="15"/>
      <c r="J3897" s="18">
        <v>3</v>
      </c>
      <c r="K3897" s="15" t="s">
        <v>263</v>
      </c>
      <c r="L3897" s="15" t="s">
        <v>240</v>
      </c>
      <c r="M3897" s="15" t="s">
        <v>14</v>
      </c>
      <c r="N3897" s="15" t="s">
        <v>7452</v>
      </c>
      <c r="O3897" s="15"/>
      <c r="P3897">
        <v>3.9824614416899998E-4</v>
      </c>
      <c r="Q3897" s="10"/>
      <c r="R3897">
        <v>39.824614416899998</v>
      </c>
      <c r="S3897" s="15">
        <v>1</v>
      </c>
      <c r="T3897">
        <v>119.47384325069999</v>
      </c>
      <c r="U3897" s="15" t="s">
        <v>895</v>
      </c>
      <c r="V3897" s="15" t="s">
        <v>896</v>
      </c>
    </row>
    <row r="3898" spans="1:22" ht="14.4" x14ac:dyDescent="0.3">
      <c r="A3898" s="15" t="s">
        <v>218</v>
      </c>
      <c r="B3898" s="16">
        <v>43685</v>
      </c>
      <c r="C3898" s="16">
        <v>43685</v>
      </c>
      <c r="D3898" s="15">
        <v>2019</v>
      </c>
      <c r="E3898" s="15" t="s">
        <v>379</v>
      </c>
      <c r="F3898" s="15" t="s">
        <v>266</v>
      </c>
      <c r="G3898" s="15"/>
      <c r="H3898" s="15" t="s">
        <v>43</v>
      </c>
      <c r="I3898" s="15"/>
      <c r="J3898" s="18">
        <v>5</v>
      </c>
      <c r="K3898" s="15" t="s">
        <v>263</v>
      </c>
      <c r="L3898" s="15" t="s">
        <v>240</v>
      </c>
      <c r="M3898" s="15" t="s">
        <v>14</v>
      </c>
      <c r="N3898" s="15" t="s">
        <v>7452</v>
      </c>
      <c r="O3898" s="15"/>
      <c r="P3898">
        <v>5.2168777065199996E-4</v>
      </c>
      <c r="Q3898" s="10"/>
      <c r="R3898">
        <v>52.168777065199997</v>
      </c>
      <c r="S3898" s="15">
        <v>1</v>
      </c>
      <c r="T3898">
        <v>260.84388532599996</v>
      </c>
      <c r="U3898" s="15" t="s">
        <v>897</v>
      </c>
      <c r="V3898" s="15" t="s">
        <v>898</v>
      </c>
    </row>
    <row r="3899" spans="1:22" ht="14.4" x14ac:dyDescent="0.3">
      <c r="A3899" s="15" t="s">
        <v>899</v>
      </c>
      <c r="B3899" s="16">
        <v>43685</v>
      </c>
      <c r="C3899" s="16">
        <v>43685</v>
      </c>
      <c r="D3899" s="15">
        <v>2019</v>
      </c>
      <c r="E3899" s="15" t="s">
        <v>288</v>
      </c>
      <c r="F3899" s="15" t="s">
        <v>266</v>
      </c>
      <c r="G3899" s="15" t="s">
        <v>901</v>
      </c>
      <c r="H3899" s="15"/>
      <c r="I3899" s="15"/>
      <c r="J3899" s="18">
        <v>4</v>
      </c>
      <c r="K3899" s="15" t="s">
        <v>239</v>
      </c>
      <c r="L3899" s="15" t="s">
        <v>240</v>
      </c>
      <c r="M3899" s="15" t="s">
        <v>14</v>
      </c>
      <c r="N3899" s="15" t="s">
        <v>7452</v>
      </c>
      <c r="O3899" s="15"/>
      <c r="P3899">
        <v>9.4871599410900002E-4</v>
      </c>
      <c r="Q3899" s="10"/>
      <c r="R3899">
        <v>94.871599410900004</v>
      </c>
      <c r="S3899" s="15">
        <v>1</v>
      </c>
      <c r="T3899">
        <v>379.48639764360001</v>
      </c>
      <c r="U3899" s="15" t="s">
        <v>900</v>
      </c>
      <c r="V3899" s="15" t="s">
        <v>902</v>
      </c>
    </row>
    <row r="3900" spans="1:22" ht="14.4" x14ac:dyDescent="0.3">
      <c r="A3900" s="15" t="s">
        <v>21</v>
      </c>
      <c r="B3900" s="16">
        <v>43690</v>
      </c>
      <c r="C3900" s="16">
        <v>43690</v>
      </c>
      <c r="D3900" s="15">
        <v>2019</v>
      </c>
      <c r="E3900" s="15" t="s">
        <v>390</v>
      </c>
      <c r="F3900" s="15" t="s">
        <v>335</v>
      </c>
      <c r="G3900" s="15"/>
      <c r="H3900" s="15"/>
      <c r="I3900" s="15"/>
      <c r="J3900" s="18">
        <v>3</v>
      </c>
      <c r="K3900" s="15" t="s">
        <v>234</v>
      </c>
      <c r="L3900" s="15" t="s">
        <v>245</v>
      </c>
      <c r="M3900" s="15" t="s">
        <v>14</v>
      </c>
      <c r="N3900" s="15" t="s">
        <v>7453</v>
      </c>
      <c r="O3900" s="15"/>
      <c r="P3900">
        <v>3.6958036659100001E-4</v>
      </c>
      <c r="Q3900" s="10"/>
      <c r="R3900">
        <v>36.958036659100003</v>
      </c>
      <c r="S3900" s="15">
        <v>2</v>
      </c>
      <c r="T3900">
        <v>221.74821995460002</v>
      </c>
      <c r="U3900" s="15" t="s">
        <v>1046</v>
      </c>
      <c r="V3900" s="15" t="s">
        <v>1047</v>
      </c>
    </row>
    <row r="3901" spans="1:22" ht="14.4" x14ac:dyDescent="0.3">
      <c r="A3901" s="15" t="s">
        <v>21</v>
      </c>
      <c r="B3901" s="16">
        <v>43690</v>
      </c>
      <c r="C3901" s="16">
        <v>43690</v>
      </c>
      <c r="D3901" s="15">
        <v>2019</v>
      </c>
      <c r="E3901" s="15" t="s">
        <v>390</v>
      </c>
      <c r="F3901" s="15" t="s">
        <v>335</v>
      </c>
      <c r="G3901" s="15"/>
      <c r="H3901" s="15"/>
      <c r="I3901" s="15"/>
      <c r="J3901" s="18">
        <v>5</v>
      </c>
      <c r="K3901" s="15" t="s">
        <v>234</v>
      </c>
      <c r="L3901" s="15" t="s">
        <v>245</v>
      </c>
      <c r="M3901" s="15" t="s">
        <v>14</v>
      </c>
      <c r="N3901" s="15" t="s">
        <v>7453</v>
      </c>
      <c r="O3901" s="15"/>
      <c r="P3901">
        <v>5.4023263652599996E-4</v>
      </c>
      <c r="Q3901" s="10"/>
      <c r="R3901">
        <v>54.023263652599994</v>
      </c>
      <c r="S3901" s="15">
        <v>2</v>
      </c>
      <c r="T3901">
        <v>540.23263652599996</v>
      </c>
      <c r="U3901" s="15" t="s">
        <v>1050</v>
      </c>
      <c r="V3901" s="15" t="s">
        <v>1051</v>
      </c>
    </row>
    <row r="3902" spans="1:22" ht="14.4" x14ac:dyDescent="0.3">
      <c r="A3902" s="15" t="s">
        <v>21</v>
      </c>
      <c r="B3902" s="16">
        <v>43690</v>
      </c>
      <c r="C3902" s="16">
        <v>43690</v>
      </c>
      <c r="D3902" s="15">
        <v>2019</v>
      </c>
      <c r="E3902" s="15" t="s">
        <v>390</v>
      </c>
      <c r="F3902" s="15" t="s">
        <v>266</v>
      </c>
      <c r="G3902" s="15"/>
      <c r="H3902" s="15"/>
      <c r="I3902" s="15"/>
      <c r="J3902" s="18">
        <v>10</v>
      </c>
      <c r="K3902" s="15" t="s">
        <v>234</v>
      </c>
      <c r="L3902" s="15" t="s">
        <v>245</v>
      </c>
      <c r="M3902" s="15" t="s">
        <v>14</v>
      </c>
      <c r="N3902" s="15" t="s">
        <v>7453</v>
      </c>
      <c r="O3902" s="15"/>
      <c r="P3902">
        <v>3.5189119826599998E-4</v>
      </c>
      <c r="Q3902" s="10"/>
      <c r="R3902">
        <v>35.189119826599999</v>
      </c>
      <c r="S3902" s="15">
        <v>2</v>
      </c>
      <c r="T3902">
        <v>703.78239653200001</v>
      </c>
      <c r="U3902" s="15" t="s">
        <v>1052</v>
      </c>
      <c r="V3902" s="15" t="s">
        <v>1053</v>
      </c>
    </row>
    <row r="3903" spans="1:22" ht="14.4" x14ac:dyDescent="0.3">
      <c r="A3903" s="15" t="s">
        <v>21</v>
      </c>
      <c r="B3903" s="16">
        <v>43690</v>
      </c>
      <c r="C3903" s="16">
        <v>43690</v>
      </c>
      <c r="D3903" s="15">
        <v>2019</v>
      </c>
      <c r="E3903" s="15" t="s">
        <v>390</v>
      </c>
      <c r="F3903" s="15" t="s">
        <v>266</v>
      </c>
      <c r="G3903" s="15"/>
      <c r="H3903" s="15"/>
      <c r="I3903" s="15"/>
      <c r="J3903" s="18">
        <v>4</v>
      </c>
      <c r="K3903" s="15" t="s">
        <v>234</v>
      </c>
      <c r="L3903" s="15" t="s">
        <v>245</v>
      </c>
      <c r="M3903" s="15" t="s">
        <v>14</v>
      </c>
      <c r="N3903" s="15" t="s">
        <v>7453</v>
      </c>
      <c r="O3903" s="15"/>
      <c r="P3903">
        <v>3.8743242163999999E-4</v>
      </c>
      <c r="Q3903" s="10"/>
      <c r="R3903">
        <v>38.743242164000002</v>
      </c>
      <c r="S3903" s="15">
        <v>2</v>
      </c>
      <c r="T3903">
        <v>309.94593731200001</v>
      </c>
      <c r="U3903" s="15" t="s">
        <v>1054</v>
      </c>
      <c r="V3903" s="15" t="s">
        <v>1055</v>
      </c>
    </row>
    <row r="3904" spans="1:22" ht="14.4" x14ac:dyDescent="0.3">
      <c r="A3904" s="15" t="s">
        <v>21</v>
      </c>
      <c r="B3904" s="16">
        <v>43690</v>
      </c>
      <c r="C3904" s="16">
        <v>43690</v>
      </c>
      <c r="D3904" s="15">
        <v>2019</v>
      </c>
      <c r="E3904" s="15" t="s">
        <v>390</v>
      </c>
      <c r="F3904" s="15" t="s">
        <v>367</v>
      </c>
      <c r="G3904" s="15"/>
      <c r="H3904" s="15"/>
      <c r="I3904" s="15"/>
      <c r="J3904" s="18">
        <v>4</v>
      </c>
      <c r="K3904" s="15" t="s">
        <v>234</v>
      </c>
      <c r="L3904" s="15" t="s">
        <v>252</v>
      </c>
      <c r="M3904" s="15" t="s">
        <v>14</v>
      </c>
      <c r="N3904" s="15" t="s">
        <v>7452</v>
      </c>
      <c r="O3904" s="15"/>
      <c r="P3904">
        <v>1.64997801455E-4</v>
      </c>
      <c r="Q3904" s="10"/>
      <c r="R3904">
        <v>16.499780145500001</v>
      </c>
      <c r="S3904" s="15">
        <v>2</v>
      </c>
      <c r="T3904">
        <v>131.99824116400001</v>
      </c>
      <c r="U3904" s="15" t="s">
        <v>1058</v>
      </c>
      <c r="V3904" s="15" t="s">
        <v>1059</v>
      </c>
    </row>
    <row r="3905" spans="1:22" ht="14.4" x14ac:dyDescent="0.3">
      <c r="A3905" s="15" t="s">
        <v>21</v>
      </c>
      <c r="B3905" s="16">
        <v>43690</v>
      </c>
      <c r="C3905" s="16">
        <v>43690</v>
      </c>
      <c r="D3905" s="15">
        <v>2019</v>
      </c>
      <c r="E3905" s="15" t="s">
        <v>390</v>
      </c>
      <c r="F3905" s="15" t="s">
        <v>367</v>
      </c>
      <c r="G3905" s="15"/>
      <c r="H3905" s="15"/>
      <c r="I3905" s="15"/>
      <c r="J3905" s="18">
        <v>10</v>
      </c>
      <c r="K3905" s="15" t="s">
        <v>234</v>
      </c>
      <c r="L3905" s="15" t="s">
        <v>252</v>
      </c>
      <c r="M3905" s="15" t="s">
        <v>7450</v>
      </c>
      <c r="N3905" s="15" t="s">
        <v>7453</v>
      </c>
      <c r="O3905" s="15"/>
      <c r="P3905">
        <v>5.5156038713500004E-4</v>
      </c>
      <c r="Q3905" s="10"/>
      <c r="R3905">
        <v>55.156038713500003</v>
      </c>
      <c r="S3905" s="15">
        <v>2</v>
      </c>
      <c r="T3905">
        <v>1103.1207742700001</v>
      </c>
      <c r="U3905" s="15" t="s">
        <v>1060</v>
      </c>
      <c r="V3905" s="15" t="s">
        <v>1061</v>
      </c>
    </row>
    <row r="3906" spans="1:22" ht="14.4" x14ac:dyDescent="0.3">
      <c r="A3906" s="15" t="s">
        <v>872</v>
      </c>
      <c r="B3906" s="16">
        <v>43691</v>
      </c>
      <c r="C3906" s="16">
        <v>43691</v>
      </c>
      <c r="D3906" s="15">
        <v>2019</v>
      </c>
      <c r="E3906" s="15" t="s">
        <v>166</v>
      </c>
      <c r="F3906" s="15" t="s">
        <v>329</v>
      </c>
      <c r="G3906" s="15"/>
      <c r="H3906" s="15"/>
      <c r="I3906" s="15"/>
      <c r="J3906" s="18">
        <v>2</v>
      </c>
      <c r="K3906" s="15" t="s">
        <v>263</v>
      </c>
      <c r="L3906" s="15" t="s">
        <v>252</v>
      </c>
      <c r="M3906" s="15" t="s">
        <v>14</v>
      </c>
      <c r="N3906" s="15" t="s">
        <v>7451</v>
      </c>
      <c r="O3906" s="15"/>
      <c r="P3906">
        <v>3.2252921459099997E-4</v>
      </c>
      <c r="Q3906" s="10"/>
      <c r="R3906">
        <v>32.252921459099994</v>
      </c>
      <c r="S3906" s="15">
        <v>1</v>
      </c>
      <c r="T3906">
        <v>64.505842918199988</v>
      </c>
      <c r="U3906" s="15" t="s">
        <v>1106</v>
      </c>
      <c r="V3906" s="15" t="s">
        <v>1107</v>
      </c>
    </row>
    <row r="3907" spans="1:22" ht="14.4" x14ac:dyDescent="0.3">
      <c r="A3907" s="15" t="s">
        <v>872</v>
      </c>
      <c r="B3907" s="16">
        <v>43693</v>
      </c>
      <c r="C3907" s="16">
        <v>43693</v>
      </c>
      <c r="D3907" s="15">
        <v>2019</v>
      </c>
      <c r="E3907" s="15" t="s">
        <v>41</v>
      </c>
      <c r="F3907" s="15" t="s">
        <v>266</v>
      </c>
      <c r="G3907" s="15"/>
      <c r="H3907" s="15"/>
      <c r="I3907" s="15"/>
      <c r="J3907" s="18">
        <v>1</v>
      </c>
      <c r="K3907" s="15" t="s">
        <v>234</v>
      </c>
      <c r="L3907" s="15" t="s">
        <v>240</v>
      </c>
      <c r="M3907" s="15" t="s">
        <v>14</v>
      </c>
      <c r="N3907" s="15" t="s">
        <v>7451</v>
      </c>
      <c r="O3907" s="15"/>
      <c r="P3907">
        <v>2.6374883539099998E-4</v>
      </c>
      <c r="Q3907" s="10"/>
      <c r="R3907">
        <v>26.374883539099997</v>
      </c>
      <c r="S3907" s="15">
        <v>2</v>
      </c>
      <c r="T3907">
        <v>52.749767078199994</v>
      </c>
      <c r="U3907" s="15" t="s">
        <v>1116</v>
      </c>
      <c r="V3907" s="15" t="s">
        <v>1117</v>
      </c>
    </row>
    <row r="3908" spans="1:22" ht="14.4" x14ac:dyDescent="0.3">
      <c r="A3908" s="15" t="s">
        <v>26</v>
      </c>
      <c r="B3908" s="16">
        <v>43692</v>
      </c>
      <c r="C3908" s="16">
        <v>43692</v>
      </c>
      <c r="D3908" s="15">
        <v>2019</v>
      </c>
      <c r="E3908" s="15" t="s">
        <v>379</v>
      </c>
      <c r="F3908" s="15" t="s">
        <v>2440</v>
      </c>
      <c r="G3908" s="15"/>
      <c r="H3908" s="15"/>
      <c r="I3908" s="15"/>
      <c r="J3908" s="18">
        <v>3</v>
      </c>
      <c r="K3908" s="15" t="s">
        <v>234</v>
      </c>
      <c r="L3908" s="15" t="s">
        <v>240</v>
      </c>
      <c r="M3908" s="15" t="s">
        <v>14</v>
      </c>
      <c r="N3908" s="15" t="s">
        <v>7452</v>
      </c>
      <c r="O3908" s="15"/>
      <c r="P3908">
        <v>2.3188931711699999E-4</v>
      </c>
      <c r="Q3908" s="10"/>
      <c r="R3908">
        <v>23.1889317117</v>
      </c>
      <c r="S3908" s="15">
        <v>2</v>
      </c>
      <c r="T3908">
        <v>139.13359027019999</v>
      </c>
      <c r="U3908" s="15" t="s">
        <v>1128</v>
      </c>
      <c r="V3908" s="15" t="s">
        <v>1129</v>
      </c>
    </row>
    <row r="3909" spans="1:22" ht="14.4" x14ac:dyDescent="0.3">
      <c r="A3909" s="15" t="s">
        <v>26</v>
      </c>
      <c r="B3909" s="16">
        <v>43692</v>
      </c>
      <c r="C3909" s="16">
        <v>43692</v>
      </c>
      <c r="D3909" s="15">
        <v>2019</v>
      </c>
      <c r="E3909" s="15" t="s">
        <v>379</v>
      </c>
      <c r="F3909" s="15" t="s">
        <v>363</v>
      </c>
      <c r="G3909" s="15" t="s">
        <v>952</v>
      </c>
      <c r="H3909" s="15" t="s">
        <v>43</v>
      </c>
      <c r="I3909" s="15" t="s">
        <v>1132</v>
      </c>
      <c r="J3909" s="18">
        <v>5</v>
      </c>
      <c r="K3909" s="15" t="s">
        <v>234</v>
      </c>
      <c r="L3909" s="15" t="s">
        <v>240</v>
      </c>
      <c r="M3909" s="15" t="s">
        <v>14</v>
      </c>
      <c r="N3909" s="15" t="s">
        <v>7453</v>
      </c>
      <c r="O3909" s="15"/>
      <c r="P3909">
        <v>1.81468598219E-3</v>
      </c>
      <c r="Q3909" s="10"/>
      <c r="R3909">
        <v>181.468598219</v>
      </c>
      <c r="S3909" s="15">
        <v>2</v>
      </c>
      <c r="T3909">
        <v>1814.68598219</v>
      </c>
      <c r="U3909" s="15" t="s">
        <v>1133</v>
      </c>
      <c r="V3909" s="15" t="s">
        <v>1134</v>
      </c>
    </row>
    <row r="3910" spans="1:22" ht="14.4" x14ac:dyDescent="0.3">
      <c r="A3910" s="15" t="s">
        <v>26</v>
      </c>
      <c r="B3910" s="16">
        <v>43692</v>
      </c>
      <c r="C3910" s="16">
        <v>43692</v>
      </c>
      <c r="D3910" s="15">
        <v>2019</v>
      </c>
      <c r="E3910" s="15" t="s">
        <v>379</v>
      </c>
      <c r="F3910" s="15" t="s">
        <v>335</v>
      </c>
      <c r="G3910" s="15" t="s">
        <v>952</v>
      </c>
      <c r="H3910" s="15" t="s">
        <v>43</v>
      </c>
      <c r="I3910" s="15"/>
      <c r="J3910" s="18">
        <v>3</v>
      </c>
      <c r="K3910" s="15" t="s">
        <v>239</v>
      </c>
      <c r="L3910" s="15" t="s">
        <v>240</v>
      </c>
      <c r="M3910" s="15" t="s">
        <v>14</v>
      </c>
      <c r="N3910" s="15" t="s">
        <v>7453</v>
      </c>
      <c r="O3910" s="15"/>
      <c r="P3910">
        <v>1.3710121406300001E-3</v>
      </c>
      <c r="Q3910" s="10"/>
      <c r="R3910">
        <v>137.10121406300001</v>
      </c>
      <c r="S3910" s="15">
        <v>1</v>
      </c>
      <c r="T3910">
        <v>411.30364218900002</v>
      </c>
      <c r="U3910" s="15" t="s">
        <v>1137</v>
      </c>
      <c r="V3910" s="15" t="s">
        <v>1138</v>
      </c>
    </row>
    <row r="3911" spans="1:22" ht="14.4" x14ac:dyDescent="0.3">
      <c r="A3911" s="15" t="s">
        <v>26</v>
      </c>
      <c r="B3911" s="16">
        <v>43692</v>
      </c>
      <c r="C3911" s="16">
        <v>43692</v>
      </c>
      <c r="D3911" s="15">
        <v>2019</v>
      </c>
      <c r="E3911" s="15" t="s">
        <v>379</v>
      </c>
      <c r="F3911" s="15" t="s">
        <v>335</v>
      </c>
      <c r="G3911" s="15" t="s">
        <v>952</v>
      </c>
      <c r="H3911" s="15" t="s">
        <v>43</v>
      </c>
      <c r="I3911" s="15"/>
      <c r="J3911" s="18">
        <v>3</v>
      </c>
      <c r="K3911" s="15" t="s">
        <v>239</v>
      </c>
      <c r="L3911" s="15" t="s">
        <v>240</v>
      </c>
      <c r="M3911" s="15" t="s">
        <v>7450</v>
      </c>
      <c r="N3911" s="15" t="s">
        <v>7453</v>
      </c>
      <c r="O3911" s="15"/>
      <c r="P3911">
        <v>4.5587685345699997E-4</v>
      </c>
      <c r="Q3911" s="10"/>
      <c r="R3911">
        <v>45.587685345699995</v>
      </c>
      <c r="S3911" s="15">
        <v>1</v>
      </c>
      <c r="T3911">
        <v>136.7630560371</v>
      </c>
      <c r="U3911" s="15" t="s">
        <v>1139</v>
      </c>
      <c r="V3911" s="15" t="s">
        <v>1140</v>
      </c>
    </row>
    <row r="3912" spans="1:22" ht="14.4" x14ac:dyDescent="0.3">
      <c r="A3912" s="15" t="s">
        <v>26</v>
      </c>
      <c r="B3912" s="16">
        <v>43692</v>
      </c>
      <c r="C3912" s="16">
        <v>43692</v>
      </c>
      <c r="D3912" s="15">
        <v>2019</v>
      </c>
      <c r="E3912" s="15" t="s">
        <v>379</v>
      </c>
      <c r="F3912" s="15" t="s">
        <v>238</v>
      </c>
      <c r="G3912" s="15" t="s">
        <v>952</v>
      </c>
      <c r="H3912" s="15" t="s">
        <v>43</v>
      </c>
      <c r="I3912" s="15"/>
      <c r="J3912" s="18">
        <v>3</v>
      </c>
      <c r="K3912" s="15" t="s">
        <v>239</v>
      </c>
      <c r="L3912" s="15" t="s">
        <v>240</v>
      </c>
      <c r="M3912" s="15" t="s">
        <v>14</v>
      </c>
      <c r="N3912" s="15" t="s">
        <v>7453</v>
      </c>
      <c r="O3912" s="15"/>
      <c r="P3912">
        <v>3.2293740990600001E-4</v>
      </c>
      <c r="Q3912" s="10"/>
      <c r="R3912">
        <v>32.2937409906</v>
      </c>
      <c r="S3912" s="15">
        <v>1</v>
      </c>
      <c r="T3912">
        <v>96.8812229718</v>
      </c>
      <c r="U3912" s="15" t="s">
        <v>1141</v>
      </c>
      <c r="V3912" s="15" t="s">
        <v>1142</v>
      </c>
    </row>
    <row r="3913" spans="1:22" ht="14.4" x14ac:dyDescent="0.3">
      <c r="A3913" s="15" t="s">
        <v>26</v>
      </c>
      <c r="B3913" s="16">
        <v>43692</v>
      </c>
      <c r="C3913" s="16">
        <v>43692</v>
      </c>
      <c r="D3913" s="15">
        <v>2019</v>
      </c>
      <c r="E3913" s="15" t="s">
        <v>379</v>
      </c>
      <c r="F3913" s="15" t="s">
        <v>238</v>
      </c>
      <c r="G3913" s="15" t="s">
        <v>952</v>
      </c>
      <c r="H3913" s="15" t="s">
        <v>43</v>
      </c>
      <c r="I3913" s="15" t="s">
        <v>1132</v>
      </c>
      <c r="J3913" s="18">
        <v>5</v>
      </c>
      <c r="K3913" s="15" t="s">
        <v>234</v>
      </c>
      <c r="L3913" s="15" t="s">
        <v>245</v>
      </c>
      <c r="M3913" s="15" t="s">
        <v>14</v>
      </c>
      <c r="N3913" s="15" t="s">
        <v>7453</v>
      </c>
      <c r="O3913" s="15"/>
      <c r="P3913">
        <v>3.80405206864E-4</v>
      </c>
      <c r="Q3913" s="10"/>
      <c r="R3913">
        <v>38.040520686400001</v>
      </c>
      <c r="S3913" s="15">
        <v>2</v>
      </c>
      <c r="T3913">
        <v>380.40520686399998</v>
      </c>
      <c r="U3913" s="15" t="s">
        <v>1147</v>
      </c>
      <c r="V3913" s="15" t="s">
        <v>1148</v>
      </c>
    </row>
    <row r="3914" spans="1:22" ht="14.4" x14ac:dyDescent="0.3">
      <c r="A3914" s="15" t="s">
        <v>51</v>
      </c>
      <c r="B3914" s="16">
        <v>43683</v>
      </c>
      <c r="C3914" s="16">
        <v>43683</v>
      </c>
      <c r="D3914" s="15">
        <v>2019</v>
      </c>
      <c r="E3914" s="15" t="s">
        <v>379</v>
      </c>
      <c r="F3914" s="15" t="s">
        <v>329</v>
      </c>
      <c r="G3914" s="15" t="s">
        <v>944</v>
      </c>
      <c r="H3914" s="15" t="s">
        <v>43</v>
      </c>
      <c r="I3914" s="15"/>
      <c r="J3914" s="18">
        <v>3</v>
      </c>
      <c r="K3914" s="15" t="s">
        <v>263</v>
      </c>
      <c r="L3914" s="15" t="s">
        <v>252</v>
      </c>
      <c r="M3914" s="15" t="s">
        <v>14</v>
      </c>
      <c r="N3914" s="15" t="s">
        <v>7453</v>
      </c>
      <c r="O3914" s="15"/>
      <c r="P3914">
        <v>5.3067374064399997E-4</v>
      </c>
      <c r="Q3914" s="10"/>
      <c r="R3914">
        <v>53.067374064399999</v>
      </c>
      <c r="S3914" s="15">
        <v>1</v>
      </c>
      <c r="T3914">
        <v>159.20212219320001</v>
      </c>
      <c r="U3914" s="15" t="s">
        <v>1157</v>
      </c>
      <c r="V3914" s="15" t="s">
        <v>1158</v>
      </c>
    </row>
    <row r="3915" spans="1:22" ht="14.4" x14ac:dyDescent="0.3">
      <c r="A3915" s="15" t="s">
        <v>51</v>
      </c>
      <c r="B3915" s="16">
        <v>43683</v>
      </c>
      <c r="C3915" s="16">
        <v>43683</v>
      </c>
      <c r="D3915" s="15">
        <v>2019</v>
      </c>
      <c r="E3915" s="15" t="s">
        <v>379</v>
      </c>
      <c r="F3915" s="15" t="s">
        <v>301</v>
      </c>
      <c r="G3915" s="15"/>
      <c r="H3915" s="15"/>
      <c r="I3915" s="15"/>
      <c r="J3915" s="18">
        <v>2</v>
      </c>
      <c r="K3915" s="15" t="s">
        <v>263</v>
      </c>
      <c r="L3915" s="15" t="s">
        <v>235</v>
      </c>
      <c r="M3915" s="15" t="s">
        <v>14</v>
      </c>
      <c r="N3915" s="15" t="s">
        <v>7452</v>
      </c>
      <c r="O3915" s="15"/>
      <c r="P3915">
        <v>2.7526000877899998E-4</v>
      </c>
      <c r="Q3915" s="10"/>
      <c r="R3915">
        <v>27.526000877899996</v>
      </c>
      <c r="S3915" s="15">
        <v>1</v>
      </c>
      <c r="T3915">
        <v>55.052001755799992</v>
      </c>
      <c r="U3915" s="15" t="s">
        <v>1161</v>
      </c>
      <c r="V3915" s="15" t="s">
        <v>1162</v>
      </c>
    </row>
    <row r="3916" spans="1:22" ht="14.4" x14ac:dyDescent="0.3">
      <c r="A3916" s="15" t="s">
        <v>1199</v>
      </c>
      <c r="B3916" s="16">
        <v>43689</v>
      </c>
      <c r="C3916" s="16">
        <v>43689</v>
      </c>
      <c r="D3916" s="15">
        <v>2019</v>
      </c>
      <c r="E3916" s="15" t="s">
        <v>41</v>
      </c>
      <c r="F3916" s="15" t="s">
        <v>266</v>
      </c>
      <c r="G3916" s="15"/>
      <c r="H3916" s="15"/>
      <c r="I3916" s="15"/>
      <c r="J3916" s="18">
        <v>5</v>
      </c>
      <c r="K3916" s="15" t="s">
        <v>234</v>
      </c>
      <c r="L3916" s="15" t="s">
        <v>252</v>
      </c>
      <c r="M3916" s="15" t="s">
        <v>14</v>
      </c>
      <c r="N3916" s="15" t="s">
        <v>7453</v>
      </c>
      <c r="O3916" s="15"/>
      <c r="P3916">
        <v>1.1858084127800001E-3</v>
      </c>
      <c r="Q3916" s="10"/>
      <c r="R3916">
        <v>118.58084127800001</v>
      </c>
      <c r="S3916" s="15">
        <v>2</v>
      </c>
      <c r="T3916">
        <v>1185.80841278</v>
      </c>
      <c r="U3916" s="15" t="s">
        <v>1230</v>
      </c>
      <c r="V3916" s="15" t="s">
        <v>1231</v>
      </c>
    </row>
    <row r="3917" spans="1:22" ht="14.4" x14ac:dyDescent="0.3">
      <c r="A3917" s="15" t="s">
        <v>1199</v>
      </c>
      <c r="B3917" s="16">
        <v>43689</v>
      </c>
      <c r="C3917" s="16">
        <v>43689</v>
      </c>
      <c r="D3917" s="15">
        <v>2019</v>
      </c>
      <c r="E3917" s="15" t="s">
        <v>41</v>
      </c>
      <c r="F3917" s="15" t="s">
        <v>266</v>
      </c>
      <c r="G3917" s="15"/>
      <c r="H3917" s="15"/>
      <c r="I3917" s="15"/>
      <c r="J3917" s="18">
        <v>3</v>
      </c>
      <c r="K3917" s="15" t="s">
        <v>234</v>
      </c>
      <c r="L3917" s="15" t="s">
        <v>252</v>
      </c>
      <c r="M3917" s="15" t="s">
        <v>14</v>
      </c>
      <c r="N3917" s="15" t="s">
        <v>7452</v>
      </c>
      <c r="O3917" s="15"/>
      <c r="P3917">
        <v>1.74478799888E-3</v>
      </c>
      <c r="Q3917" s="10"/>
      <c r="R3917">
        <v>174.478799888</v>
      </c>
      <c r="S3917" s="15">
        <v>2</v>
      </c>
      <c r="T3917">
        <v>1046.8727993279999</v>
      </c>
      <c r="U3917" s="15" t="s">
        <v>1238</v>
      </c>
      <c r="V3917" s="15" t="s">
        <v>1239</v>
      </c>
    </row>
    <row r="3918" spans="1:22" ht="14.4" x14ac:dyDescent="0.3">
      <c r="A3918" s="15" t="s">
        <v>1241</v>
      </c>
      <c r="B3918" s="16">
        <v>43690</v>
      </c>
      <c r="C3918" s="16">
        <v>43690</v>
      </c>
      <c r="D3918" s="15">
        <v>2019</v>
      </c>
      <c r="E3918" s="15" t="s">
        <v>1240</v>
      </c>
      <c r="F3918" s="15" t="s">
        <v>266</v>
      </c>
      <c r="G3918" s="15"/>
      <c r="H3918" s="15"/>
      <c r="I3918" s="15"/>
      <c r="J3918" s="18">
        <v>20</v>
      </c>
      <c r="K3918" s="15" t="s">
        <v>234</v>
      </c>
      <c r="L3918" s="15" t="s">
        <v>245</v>
      </c>
      <c r="M3918" s="15" t="s">
        <v>7450</v>
      </c>
      <c r="N3918" s="15" t="s">
        <v>7453</v>
      </c>
      <c r="O3918" s="15"/>
      <c r="P3918">
        <v>4.6321621753500001E-4</v>
      </c>
      <c r="Q3918" s="10"/>
      <c r="R3918">
        <v>46.321621753500004</v>
      </c>
      <c r="S3918" s="15">
        <v>2</v>
      </c>
      <c r="T3918">
        <v>1852.8648701400002</v>
      </c>
      <c r="U3918" s="15" t="s">
        <v>1242</v>
      </c>
      <c r="V3918" s="15" t="s">
        <v>1243</v>
      </c>
    </row>
    <row r="3919" spans="1:22" ht="14.4" x14ac:dyDescent="0.3">
      <c r="A3919" s="15" t="s">
        <v>1241</v>
      </c>
      <c r="B3919" s="16">
        <v>43690</v>
      </c>
      <c r="C3919" s="16">
        <v>43690</v>
      </c>
      <c r="D3919" s="15">
        <v>2019</v>
      </c>
      <c r="E3919" s="15" t="s">
        <v>1240</v>
      </c>
      <c r="F3919" s="15" t="s">
        <v>262</v>
      </c>
      <c r="G3919" s="15"/>
      <c r="H3919" s="15"/>
      <c r="I3919" s="15"/>
      <c r="J3919" s="18">
        <v>8</v>
      </c>
      <c r="K3919" s="15" t="s">
        <v>234</v>
      </c>
      <c r="L3919" s="15" t="s">
        <v>245</v>
      </c>
      <c r="M3919" s="15" t="s">
        <v>7450</v>
      </c>
      <c r="N3919" s="15" t="s">
        <v>7453</v>
      </c>
      <c r="O3919" s="15"/>
      <c r="P3919">
        <v>2.24202786812E-4</v>
      </c>
      <c r="Q3919" s="10"/>
      <c r="R3919">
        <v>22.420278681199999</v>
      </c>
      <c r="S3919" s="15">
        <v>2</v>
      </c>
      <c r="T3919">
        <v>358.72445889919999</v>
      </c>
      <c r="U3919" s="15" t="s">
        <v>1246</v>
      </c>
      <c r="V3919" s="15" t="s">
        <v>1247</v>
      </c>
    </row>
    <row r="3920" spans="1:22" ht="14.4" x14ac:dyDescent="0.3">
      <c r="A3920" s="15" t="s">
        <v>103</v>
      </c>
      <c r="B3920" s="16">
        <v>43685</v>
      </c>
      <c r="C3920" s="16">
        <v>43685</v>
      </c>
      <c r="D3920" s="15">
        <v>2019</v>
      </c>
      <c r="E3920" s="15" t="s">
        <v>390</v>
      </c>
      <c r="F3920" s="15" t="s">
        <v>266</v>
      </c>
      <c r="G3920" s="15"/>
      <c r="H3920" s="15"/>
      <c r="I3920" s="15"/>
      <c r="J3920" s="18">
        <v>2</v>
      </c>
      <c r="K3920" s="15" t="s">
        <v>234</v>
      </c>
      <c r="L3920" s="15" t="s">
        <v>252</v>
      </c>
      <c r="M3920" s="15" t="s">
        <v>14</v>
      </c>
      <c r="N3920" s="15" t="s">
        <v>7452</v>
      </c>
      <c r="O3920" s="15"/>
      <c r="P3920">
        <v>1.3571668750700001E-4</v>
      </c>
      <c r="Q3920" s="10"/>
      <c r="R3920">
        <v>13.571668750700001</v>
      </c>
      <c r="S3920" s="15">
        <v>2</v>
      </c>
      <c r="T3920">
        <v>54.286675002800003</v>
      </c>
      <c r="U3920" s="15" t="s">
        <v>1660</v>
      </c>
      <c r="V3920" s="15" t="s">
        <v>1661</v>
      </c>
    </row>
    <row r="3921" spans="1:25" ht="14.4" x14ac:dyDescent="0.3">
      <c r="A3921" s="15" t="s">
        <v>103</v>
      </c>
      <c r="B3921" s="16">
        <v>43685</v>
      </c>
      <c r="C3921" s="16">
        <v>43685</v>
      </c>
      <c r="D3921" s="15">
        <v>2019</v>
      </c>
      <c r="E3921" s="15" t="s">
        <v>390</v>
      </c>
      <c r="F3921" s="15" t="s">
        <v>266</v>
      </c>
      <c r="G3921" s="15"/>
      <c r="H3921" s="15"/>
      <c r="I3921" s="15"/>
      <c r="J3921" s="18">
        <v>2</v>
      </c>
      <c r="K3921" s="15" t="s">
        <v>234</v>
      </c>
      <c r="L3921" s="15" t="s">
        <v>252</v>
      </c>
      <c r="M3921" s="15" t="s">
        <v>14</v>
      </c>
      <c r="N3921" s="15" t="s">
        <v>7452</v>
      </c>
      <c r="O3921" s="15"/>
      <c r="P3921">
        <v>1.8082423150100001E-4</v>
      </c>
      <c r="Q3921" s="10"/>
      <c r="R3921">
        <v>18.082423150100002</v>
      </c>
      <c r="S3921" s="15">
        <v>2</v>
      </c>
      <c r="T3921">
        <v>72.329692600400008</v>
      </c>
      <c r="U3921" s="15" t="s">
        <v>1662</v>
      </c>
      <c r="V3921" s="15" t="s">
        <v>1663</v>
      </c>
    </row>
    <row r="3922" spans="1:25" ht="14.4" x14ac:dyDescent="0.3">
      <c r="A3922" s="15" t="s">
        <v>132</v>
      </c>
      <c r="B3922" s="16">
        <v>43678</v>
      </c>
      <c r="C3922" s="16">
        <v>43678</v>
      </c>
      <c r="D3922" s="15">
        <v>2019</v>
      </c>
      <c r="E3922" s="15" t="s">
        <v>390</v>
      </c>
      <c r="F3922" s="15" t="s">
        <v>301</v>
      </c>
      <c r="G3922" s="15"/>
      <c r="H3922" s="15"/>
      <c r="I3922" s="15"/>
      <c r="J3922" s="18">
        <v>1.5</v>
      </c>
      <c r="K3922" s="15" t="s">
        <v>234</v>
      </c>
      <c r="L3922" s="15" t="s">
        <v>252</v>
      </c>
      <c r="M3922" s="15" t="s">
        <v>14</v>
      </c>
      <c r="N3922" s="15" t="s">
        <v>7452</v>
      </c>
      <c r="O3922" s="15"/>
      <c r="P3922">
        <v>2.9064127385499999E-4</v>
      </c>
      <c r="Q3922" s="10"/>
      <c r="R3922">
        <v>29.064127385500001</v>
      </c>
      <c r="S3922" s="15">
        <v>2</v>
      </c>
      <c r="T3922">
        <v>87.192382156500003</v>
      </c>
      <c r="U3922" s="15" t="s">
        <v>1719</v>
      </c>
      <c r="V3922" s="15" t="s">
        <v>1720</v>
      </c>
    </row>
    <row r="3923" spans="1:25" ht="14.4" x14ac:dyDescent="0.3">
      <c r="A3923" s="15" t="s">
        <v>106</v>
      </c>
      <c r="B3923" s="16">
        <v>43685</v>
      </c>
      <c r="C3923" s="16">
        <v>43685</v>
      </c>
      <c r="D3923" s="15">
        <v>2019</v>
      </c>
      <c r="E3923" s="15" t="s">
        <v>288</v>
      </c>
      <c r="F3923" s="15" t="s">
        <v>360</v>
      </c>
      <c r="G3923" s="15"/>
      <c r="H3923" s="15"/>
      <c r="I3923" s="15"/>
      <c r="J3923" s="18">
        <v>8</v>
      </c>
      <c r="L3923" s="15" t="s">
        <v>240</v>
      </c>
      <c r="M3923" s="15" t="s">
        <v>14</v>
      </c>
      <c r="N3923" s="15" t="s">
        <v>7451</v>
      </c>
      <c r="O3923" s="15"/>
      <c r="Q3923" s="10">
        <v>8</v>
      </c>
      <c r="S3923" s="15"/>
      <c r="T3923">
        <v>201.06192982974676</v>
      </c>
      <c r="U3923" s="15" t="s">
        <v>3035</v>
      </c>
      <c r="V3923" s="15" t="s">
        <v>3036</v>
      </c>
    </row>
    <row r="3924" spans="1:25" ht="14.4" x14ac:dyDescent="0.3">
      <c r="A3924" s="15" t="s">
        <v>21</v>
      </c>
      <c r="B3924" s="16">
        <v>43689</v>
      </c>
      <c r="C3924" s="16">
        <v>43689</v>
      </c>
      <c r="D3924" s="15">
        <v>2019</v>
      </c>
      <c r="E3924" s="15" t="s">
        <v>41</v>
      </c>
      <c r="F3924" s="15" t="s">
        <v>266</v>
      </c>
      <c r="G3924" s="15"/>
      <c r="H3924" s="15"/>
      <c r="I3924" s="15"/>
      <c r="J3924" s="18">
        <v>6</v>
      </c>
      <c r="L3924" s="15" t="s">
        <v>252</v>
      </c>
      <c r="M3924" s="15" t="s">
        <v>14</v>
      </c>
      <c r="N3924" s="15" t="s">
        <v>7452</v>
      </c>
      <c r="O3924" s="15"/>
      <c r="Q3924" s="10">
        <v>6</v>
      </c>
      <c r="S3924" s="15"/>
      <c r="T3924">
        <v>113.09733552923255</v>
      </c>
      <c r="U3924" s="15" t="s">
        <v>4983</v>
      </c>
      <c r="V3924" s="15" t="s">
        <v>4984</v>
      </c>
    </row>
    <row r="3925" spans="1:25" ht="14.4" x14ac:dyDescent="0.3">
      <c r="A3925" s="15" t="s">
        <v>21</v>
      </c>
      <c r="B3925" s="16">
        <v>43690</v>
      </c>
      <c r="C3925" s="16">
        <v>43690</v>
      </c>
      <c r="D3925" s="15">
        <v>2019</v>
      </c>
      <c r="E3925" s="15" t="s">
        <v>390</v>
      </c>
      <c r="F3925" s="15" t="s">
        <v>289</v>
      </c>
      <c r="G3925" s="15"/>
      <c r="H3925" s="15"/>
      <c r="I3925" s="15"/>
      <c r="J3925" s="18">
        <v>15</v>
      </c>
      <c r="L3925" s="15" t="s">
        <v>252</v>
      </c>
      <c r="M3925" s="15" t="s">
        <v>14</v>
      </c>
      <c r="N3925" s="15" t="s">
        <v>7453</v>
      </c>
      <c r="O3925" s="15"/>
      <c r="Q3925" s="10">
        <v>15</v>
      </c>
      <c r="S3925" s="15"/>
      <c r="T3925">
        <v>706.85834705770344</v>
      </c>
      <c r="U3925" s="15" t="s">
        <v>5101</v>
      </c>
      <c r="V3925" s="15" t="s">
        <v>5102</v>
      </c>
    </row>
    <row r="3926" spans="1:25" ht="14.4" x14ac:dyDescent="0.3">
      <c r="A3926" s="15" t="s">
        <v>21</v>
      </c>
      <c r="B3926" s="16">
        <v>42905</v>
      </c>
      <c r="C3926" s="16">
        <v>42905</v>
      </c>
      <c r="D3926" s="15">
        <v>2017</v>
      </c>
      <c r="E3926" s="15" t="s">
        <v>859</v>
      </c>
      <c r="F3926" s="15" t="s">
        <v>244</v>
      </c>
      <c r="G3926" s="15"/>
      <c r="H3926" s="15"/>
      <c r="I3926" s="15"/>
      <c r="J3926" s="18">
        <v>50</v>
      </c>
      <c r="L3926" s="15" t="s">
        <v>240</v>
      </c>
      <c r="M3926" s="15" t="s">
        <v>7450</v>
      </c>
      <c r="N3926" s="15" t="s">
        <v>7453</v>
      </c>
      <c r="O3926" s="15"/>
      <c r="Q3926" s="10">
        <v>50</v>
      </c>
      <c r="S3926" s="15"/>
      <c r="T3926">
        <v>7853.981633974483</v>
      </c>
      <c r="U3926" s="15" t="s">
        <v>7335</v>
      </c>
      <c r="V3926" s="15" t="s">
        <v>7336</v>
      </c>
    </row>
    <row r="3927" spans="1:25" ht="14.4" x14ac:dyDescent="0.3">
      <c r="A3927" s="15" t="s">
        <v>15</v>
      </c>
      <c r="B3927" s="16">
        <v>43690</v>
      </c>
      <c r="C3927" s="16">
        <v>43690</v>
      </c>
      <c r="D3927" s="15">
        <v>2019</v>
      </c>
      <c r="E3927" s="15" t="s">
        <v>288</v>
      </c>
      <c r="F3927" s="15" t="s">
        <v>238</v>
      </c>
      <c r="G3927" s="15"/>
      <c r="H3927" s="15"/>
      <c r="I3927" s="15"/>
      <c r="J3927" s="18">
        <v>3</v>
      </c>
      <c r="K3927" s="15" t="s">
        <v>234</v>
      </c>
      <c r="L3927" s="15" t="s">
        <v>240</v>
      </c>
      <c r="M3927" s="15" t="s">
        <v>14</v>
      </c>
      <c r="N3927" s="15" t="s">
        <v>7453</v>
      </c>
      <c r="O3927" s="15"/>
      <c r="P3927">
        <v>3.07810490122E-4</v>
      </c>
      <c r="Q3927" s="10"/>
      <c r="R3927">
        <v>30.7810490122</v>
      </c>
      <c r="S3927" s="15">
        <v>2</v>
      </c>
      <c r="T3927">
        <v>184.6862940732</v>
      </c>
      <c r="U3927" s="15" t="s">
        <v>409</v>
      </c>
      <c r="V3927" s="15" t="s">
        <v>410</v>
      </c>
    </row>
    <row r="3928" spans="1:25" ht="14.4" x14ac:dyDescent="0.3">
      <c r="A3928" s="15" t="s">
        <v>21</v>
      </c>
      <c r="B3928" s="16">
        <v>43690</v>
      </c>
      <c r="C3928" s="16">
        <v>43690</v>
      </c>
      <c r="D3928" s="15">
        <v>2019</v>
      </c>
      <c r="E3928" s="15" t="s">
        <v>390</v>
      </c>
      <c r="F3928" s="15" t="s">
        <v>289</v>
      </c>
      <c r="G3928" s="15"/>
      <c r="H3928" s="15"/>
      <c r="I3928" s="15"/>
      <c r="J3928" s="18">
        <v>5</v>
      </c>
      <c r="K3928" s="15" t="s">
        <v>234</v>
      </c>
      <c r="L3928" s="15" t="s">
        <v>245</v>
      </c>
      <c r="M3928" s="15" t="s">
        <v>14</v>
      </c>
      <c r="N3928" s="15" t="s">
        <v>7453</v>
      </c>
      <c r="O3928" s="15"/>
      <c r="P3928">
        <v>5.4023263652599996E-4</v>
      </c>
      <c r="Q3928" s="10"/>
      <c r="R3928">
        <v>54.023263652599994</v>
      </c>
      <c r="S3928" s="15">
        <v>2</v>
      </c>
      <c r="T3928">
        <v>540.23263652599996</v>
      </c>
      <c r="U3928" s="15" t="s">
        <v>1050</v>
      </c>
      <c r="V3928" s="15" t="s">
        <v>1051</v>
      </c>
    </row>
    <row r="3929" spans="1:25" ht="14.4" x14ac:dyDescent="0.3">
      <c r="A3929" s="15" t="s">
        <v>21</v>
      </c>
      <c r="B3929" s="16">
        <v>43690</v>
      </c>
      <c r="C3929" s="16">
        <v>43690</v>
      </c>
      <c r="D3929" s="15">
        <v>2019</v>
      </c>
      <c r="E3929" s="15" t="s">
        <v>390</v>
      </c>
      <c r="F3929" s="15" t="s">
        <v>244</v>
      </c>
      <c r="G3929" s="15"/>
      <c r="H3929" s="15"/>
      <c r="I3929" s="15"/>
      <c r="J3929" s="18">
        <v>4</v>
      </c>
      <c r="K3929" s="15" t="s">
        <v>234</v>
      </c>
      <c r="L3929" s="15" t="s">
        <v>245</v>
      </c>
      <c r="M3929" s="15" t="s">
        <v>14</v>
      </c>
      <c r="N3929" s="15" t="s">
        <v>7453</v>
      </c>
      <c r="O3929" s="15"/>
      <c r="P3929">
        <v>3.8743242163999999E-4</v>
      </c>
      <c r="Q3929" s="10"/>
      <c r="R3929">
        <v>38.743242164000002</v>
      </c>
      <c r="S3929" s="15">
        <v>2</v>
      </c>
      <c r="T3929">
        <v>309.94593731200001</v>
      </c>
      <c r="U3929" s="15" t="s">
        <v>1054</v>
      </c>
      <c r="V3929" s="15" t="s">
        <v>1055</v>
      </c>
    </row>
    <row r="3930" spans="1:25" ht="14.4" x14ac:dyDescent="0.3">
      <c r="A3930" s="15" t="s">
        <v>26</v>
      </c>
      <c r="B3930" s="16">
        <v>43692</v>
      </c>
      <c r="C3930" s="16">
        <v>43692</v>
      </c>
      <c r="D3930" s="15">
        <v>2019</v>
      </c>
      <c r="E3930" s="15" t="s">
        <v>379</v>
      </c>
      <c r="F3930" s="15" t="s">
        <v>281</v>
      </c>
      <c r="G3930" s="15"/>
      <c r="H3930" s="15"/>
      <c r="I3930" s="15"/>
      <c r="J3930" s="18">
        <v>3</v>
      </c>
      <c r="K3930" s="15" t="s">
        <v>234</v>
      </c>
      <c r="L3930" s="15" t="s">
        <v>240</v>
      </c>
      <c r="M3930" s="15" t="s">
        <v>14</v>
      </c>
      <c r="N3930" s="15" t="s">
        <v>7452</v>
      </c>
      <c r="O3930" s="15"/>
      <c r="P3930">
        <v>2.3188931711699999E-4</v>
      </c>
      <c r="Q3930" s="10"/>
      <c r="R3930">
        <v>23.1889317117</v>
      </c>
      <c r="S3930" s="15">
        <v>2</v>
      </c>
      <c r="T3930">
        <v>139.13359027019999</v>
      </c>
      <c r="U3930" s="15" t="s">
        <v>1128</v>
      </c>
      <c r="V3930" s="15" t="s">
        <v>1129</v>
      </c>
    </row>
    <row r="3931" spans="1:25" ht="14.4" x14ac:dyDescent="0.3">
      <c r="A3931" s="15" t="s">
        <v>26</v>
      </c>
      <c r="B3931" s="16">
        <v>43692</v>
      </c>
      <c r="C3931" s="16">
        <v>43692</v>
      </c>
      <c r="D3931" s="15">
        <v>2019</v>
      </c>
      <c r="E3931" s="15" t="s">
        <v>379</v>
      </c>
      <c r="F3931" s="15" t="s">
        <v>329</v>
      </c>
      <c r="G3931" s="15" t="s">
        <v>952</v>
      </c>
      <c r="H3931" s="15" t="s">
        <v>43</v>
      </c>
      <c r="I3931" s="15" t="s">
        <v>1132</v>
      </c>
      <c r="J3931" s="18">
        <v>5</v>
      </c>
      <c r="K3931" s="15" t="s">
        <v>234</v>
      </c>
      <c r="L3931" s="15" t="s">
        <v>240</v>
      </c>
      <c r="M3931" s="15" t="s">
        <v>14</v>
      </c>
      <c r="N3931" s="15" t="s">
        <v>7453</v>
      </c>
      <c r="O3931" s="15"/>
      <c r="P3931">
        <v>1.81468598219E-3</v>
      </c>
      <c r="Q3931" s="10"/>
      <c r="R3931">
        <v>181.468598219</v>
      </c>
      <c r="S3931" s="15">
        <v>2</v>
      </c>
      <c r="T3931">
        <v>1814.68598219</v>
      </c>
      <c r="U3931" s="15" t="s">
        <v>1133</v>
      </c>
      <c r="V3931" s="15" t="s">
        <v>1134</v>
      </c>
    </row>
    <row r="3932" spans="1:25" ht="14.4" x14ac:dyDescent="0.3">
      <c r="A3932" s="15" t="s">
        <v>1199</v>
      </c>
      <c r="B3932" s="16">
        <v>43689</v>
      </c>
      <c r="C3932" s="16">
        <v>43689</v>
      </c>
      <c r="D3932" s="15">
        <v>2019</v>
      </c>
      <c r="E3932" s="15" t="s">
        <v>41</v>
      </c>
      <c r="F3932" s="15" t="s">
        <v>262</v>
      </c>
      <c r="G3932" s="15"/>
      <c r="H3932" s="15"/>
      <c r="I3932" s="15"/>
      <c r="J3932" s="18">
        <v>3</v>
      </c>
      <c r="K3932" s="15" t="s">
        <v>234</v>
      </c>
      <c r="L3932" s="15" t="s">
        <v>252</v>
      </c>
      <c r="M3932" s="15" t="s">
        <v>14</v>
      </c>
      <c r="N3932" s="15" t="s">
        <v>7452</v>
      </c>
      <c r="O3932" s="15"/>
      <c r="P3932">
        <v>1.74478799888E-3</v>
      </c>
      <c r="Q3932" s="10"/>
      <c r="R3932">
        <v>174.478799888</v>
      </c>
      <c r="S3932" s="15">
        <v>2</v>
      </c>
      <c r="T3932">
        <v>1046.8727993279999</v>
      </c>
      <c r="U3932" s="15" t="s">
        <v>1238</v>
      </c>
      <c r="V3932" s="15" t="s">
        <v>1239</v>
      </c>
    </row>
    <row r="3933" spans="1:25" ht="14.4" x14ac:dyDescent="0.3">
      <c r="A3933" s="15" t="s">
        <v>1241</v>
      </c>
      <c r="B3933" s="16">
        <v>43690</v>
      </c>
      <c r="C3933" s="16">
        <v>43690</v>
      </c>
      <c r="D3933" s="15">
        <v>2019</v>
      </c>
      <c r="E3933" s="15" t="s">
        <v>1240</v>
      </c>
      <c r="F3933" s="15" t="s">
        <v>474</v>
      </c>
      <c r="G3933" s="15"/>
      <c r="H3933" s="15"/>
      <c r="I3933" s="15"/>
      <c r="J3933" s="18">
        <v>20</v>
      </c>
      <c r="K3933" s="15" t="s">
        <v>234</v>
      </c>
      <c r="L3933" s="15" t="s">
        <v>245</v>
      </c>
      <c r="M3933" s="15" t="s">
        <v>7450</v>
      </c>
      <c r="N3933" s="15" t="s">
        <v>7453</v>
      </c>
      <c r="O3933" s="15"/>
      <c r="P3933">
        <v>4.6321621753500001E-4</v>
      </c>
      <c r="Q3933" s="10"/>
      <c r="R3933">
        <v>46.321621753500004</v>
      </c>
      <c r="S3933" s="15">
        <v>2</v>
      </c>
      <c r="T3933">
        <v>1852.8648701400002</v>
      </c>
      <c r="U3933" s="15" t="s">
        <v>1242</v>
      </c>
      <c r="V3933" s="15" t="s">
        <v>1243</v>
      </c>
    </row>
    <row r="3934" spans="1:25" ht="14.4" x14ac:dyDescent="0.3">
      <c r="A3934" s="15" t="s">
        <v>103</v>
      </c>
      <c r="B3934" s="16">
        <v>43685</v>
      </c>
      <c r="C3934" s="16">
        <v>43685</v>
      </c>
      <c r="D3934" s="15">
        <v>2019</v>
      </c>
      <c r="E3934" s="15" t="s">
        <v>390</v>
      </c>
      <c r="F3934" s="15" t="s">
        <v>329</v>
      </c>
      <c r="G3934" s="15"/>
      <c r="H3934" s="15"/>
      <c r="I3934" s="15"/>
      <c r="J3934" s="18">
        <v>2</v>
      </c>
      <c r="K3934" s="15" t="s">
        <v>234</v>
      </c>
      <c r="L3934" s="15" t="s">
        <v>252</v>
      </c>
      <c r="M3934" s="15" t="s">
        <v>14</v>
      </c>
      <c r="N3934" s="15" t="s">
        <v>7452</v>
      </c>
      <c r="O3934" s="15"/>
      <c r="P3934">
        <v>1.8082423150100001E-4</v>
      </c>
      <c r="Q3934" s="10"/>
      <c r="R3934">
        <v>18.082423150100002</v>
      </c>
      <c r="S3934" s="15">
        <v>2</v>
      </c>
      <c r="T3934">
        <v>72.329692600400008</v>
      </c>
      <c r="U3934" s="15" t="s">
        <v>1662</v>
      </c>
      <c r="V3934" s="15" t="s">
        <v>1663</v>
      </c>
    </row>
    <row r="3935" spans="1:25" ht="15" customHeight="1" x14ac:dyDescent="0.3">
      <c r="A3935" s="15" t="s">
        <v>21</v>
      </c>
      <c r="B3935" s="16">
        <v>43689</v>
      </c>
      <c r="C3935" s="16">
        <v>43689</v>
      </c>
      <c r="D3935" s="15">
        <f t="shared" ref="D3935" si="126">YEAR(C3935)</f>
        <v>2019</v>
      </c>
      <c r="E3935" s="15" t="s">
        <v>41</v>
      </c>
      <c r="F3935" s="15" t="s">
        <v>474</v>
      </c>
      <c r="G3935" s="15"/>
      <c r="H3935" s="15"/>
      <c r="I3935" s="15"/>
      <c r="J3935" s="18">
        <v>6</v>
      </c>
      <c r="L3935" s="15" t="s">
        <v>252</v>
      </c>
      <c r="M3935" s="15" t="s">
        <v>14</v>
      </c>
      <c r="N3935" s="15" t="s">
        <v>7452</v>
      </c>
      <c r="O3935" s="15"/>
      <c r="Q3935" s="10">
        <v>6</v>
      </c>
      <c r="S3935" s="15"/>
      <c r="T3935">
        <f t="shared" ref="T3935" si="127">PI()*(Q3935^2)</f>
        <v>113.09733552923255</v>
      </c>
      <c r="U3935" s="15" t="s">
        <v>4983</v>
      </c>
      <c r="V3935" s="15" t="s">
        <v>4984</v>
      </c>
    </row>
    <row r="3936" spans="1:25" ht="14.4" x14ac:dyDescent="0.3">
      <c r="A3936" s="37" t="s">
        <v>326</v>
      </c>
      <c r="B3936" s="38">
        <v>44032</v>
      </c>
      <c r="C3936" s="38">
        <v>44032</v>
      </c>
      <c r="D3936" s="39">
        <v>2020</v>
      </c>
      <c r="E3936" s="37" t="s">
        <v>7615</v>
      </c>
      <c r="F3936" s="37" t="s">
        <v>238</v>
      </c>
      <c r="G3936" s="37" t="s">
        <v>427</v>
      </c>
      <c r="H3936" s="37" t="s">
        <v>953</v>
      </c>
      <c r="I3936" s="37"/>
      <c r="J3936" s="42">
        <v>0.01</v>
      </c>
      <c r="K3936" s="37"/>
      <c r="L3936" s="37" t="s">
        <v>330</v>
      </c>
      <c r="M3936" s="37" t="s">
        <v>12</v>
      </c>
      <c r="N3936" s="37" t="s">
        <v>7451</v>
      </c>
      <c r="O3936" s="37" t="s">
        <v>1829</v>
      </c>
      <c r="P3936" s="37"/>
      <c r="Q3936" s="37">
        <v>0.5</v>
      </c>
      <c r="R3936" s="37"/>
      <c r="S3936" s="37"/>
      <c r="T3936" s="37">
        <f>PI()*(Q3936^2)</f>
        <v>0.78539816339744828</v>
      </c>
      <c r="U3936" s="37"/>
      <c r="V3936" s="37" t="s">
        <v>7616</v>
      </c>
      <c r="W3936" s="37"/>
      <c r="X3936" s="37"/>
      <c r="Y3936" s="37"/>
    </row>
    <row r="3937" spans="1:25" ht="14.4" x14ac:dyDescent="0.3">
      <c r="A3937" s="37" t="s">
        <v>326</v>
      </c>
      <c r="B3937" s="38">
        <v>44032</v>
      </c>
      <c r="C3937" s="38">
        <v>44032</v>
      </c>
      <c r="D3937" s="39">
        <v>2020</v>
      </c>
      <c r="E3937" s="37" t="s">
        <v>7615</v>
      </c>
      <c r="F3937" s="37" t="s">
        <v>301</v>
      </c>
      <c r="G3937" s="37" t="s">
        <v>427</v>
      </c>
      <c r="H3937" s="37" t="s">
        <v>953</v>
      </c>
      <c r="I3937" s="37"/>
      <c r="J3937" s="42">
        <v>0.01</v>
      </c>
      <c r="K3937" s="37"/>
      <c r="L3937" s="37" t="s">
        <v>330</v>
      </c>
      <c r="M3937" s="37" t="s">
        <v>14</v>
      </c>
      <c r="N3937" s="37" t="s">
        <v>7451</v>
      </c>
      <c r="O3937" s="37" t="s">
        <v>1829</v>
      </c>
      <c r="P3937" s="37"/>
      <c r="Q3937" s="37">
        <v>0.5</v>
      </c>
      <c r="R3937" s="37"/>
      <c r="S3937" s="37"/>
      <c r="T3937" s="37">
        <f t="shared" ref="T3937:T4000" si="128">PI()*(Q3937^2)</f>
        <v>0.78539816339744828</v>
      </c>
      <c r="U3937" s="37"/>
      <c r="V3937" s="37" t="s">
        <v>7617</v>
      </c>
      <c r="W3937" s="37"/>
      <c r="X3937" s="37"/>
      <c r="Y3937" s="37"/>
    </row>
    <row r="3938" spans="1:25" ht="14.4" x14ac:dyDescent="0.3">
      <c r="A3938" s="37" t="s">
        <v>326</v>
      </c>
      <c r="B3938" s="38">
        <v>44032</v>
      </c>
      <c r="C3938" s="38">
        <v>44032</v>
      </c>
      <c r="D3938" s="39">
        <v>2020</v>
      </c>
      <c r="E3938" s="37" t="s">
        <v>7615</v>
      </c>
      <c r="F3938" s="37" t="s">
        <v>238</v>
      </c>
      <c r="G3938" s="37" t="s">
        <v>427</v>
      </c>
      <c r="H3938" s="37" t="s">
        <v>953</v>
      </c>
      <c r="I3938" s="37"/>
      <c r="J3938" s="42">
        <v>0.01</v>
      </c>
      <c r="K3938" s="37"/>
      <c r="L3938" s="37" t="s">
        <v>330</v>
      </c>
      <c r="M3938" s="37" t="s">
        <v>12</v>
      </c>
      <c r="N3938" s="37" t="s">
        <v>7451</v>
      </c>
      <c r="O3938" s="37" t="s">
        <v>1829</v>
      </c>
      <c r="P3938" s="37"/>
      <c r="Q3938" s="37">
        <v>0.5</v>
      </c>
      <c r="R3938" s="37"/>
      <c r="S3938" s="37"/>
      <c r="T3938" s="37">
        <f t="shared" si="128"/>
        <v>0.78539816339744828</v>
      </c>
      <c r="U3938" s="37"/>
      <c r="V3938" s="37" t="s">
        <v>7618</v>
      </c>
      <c r="W3938" s="37"/>
      <c r="X3938" s="37"/>
      <c r="Y3938" s="37"/>
    </row>
    <row r="3939" spans="1:25" ht="14.4" x14ac:dyDescent="0.3">
      <c r="A3939" s="37" t="s">
        <v>326</v>
      </c>
      <c r="B3939" s="38">
        <v>44032</v>
      </c>
      <c r="C3939" s="38">
        <v>44032</v>
      </c>
      <c r="D3939" s="39">
        <v>2020</v>
      </c>
      <c r="E3939" s="37" t="s">
        <v>7615</v>
      </c>
      <c r="F3939" s="37" t="s">
        <v>335</v>
      </c>
      <c r="G3939" s="37" t="s">
        <v>427</v>
      </c>
      <c r="H3939" s="37" t="s">
        <v>953</v>
      </c>
      <c r="I3939" s="37"/>
      <c r="J3939" s="42">
        <v>0.01</v>
      </c>
      <c r="K3939" s="37"/>
      <c r="L3939" s="37" t="s">
        <v>330</v>
      </c>
      <c r="M3939" s="37" t="s">
        <v>12</v>
      </c>
      <c r="N3939" s="37" t="s">
        <v>7451</v>
      </c>
      <c r="O3939" s="37" t="s">
        <v>1829</v>
      </c>
      <c r="P3939" s="37"/>
      <c r="Q3939" s="37">
        <v>0.5</v>
      </c>
      <c r="R3939" s="37"/>
      <c r="S3939" s="37"/>
      <c r="T3939" s="37">
        <f t="shared" si="128"/>
        <v>0.78539816339744828</v>
      </c>
      <c r="U3939" s="37"/>
      <c r="V3939" s="37" t="s">
        <v>7619</v>
      </c>
      <c r="W3939" s="37"/>
      <c r="X3939" s="37"/>
      <c r="Y3939" s="37"/>
    </row>
    <row r="3940" spans="1:25" ht="14.4" x14ac:dyDescent="0.3">
      <c r="A3940" s="37" t="s">
        <v>326</v>
      </c>
      <c r="B3940" s="38">
        <v>44032</v>
      </c>
      <c r="C3940" s="38">
        <v>44032</v>
      </c>
      <c r="D3940" s="39">
        <v>2020</v>
      </c>
      <c r="E3940" s="37" t="s">
        <v>7615</v>
      </c>
      <c r="F3940" s="37" t="s">
        <v>301</v>
      </c>
      <c r="G3940" s="37" t="s">
        <v>427</v>
      </c>
      <c r="H3940" s="37" t="s">
        <v>953</v>
      </c>
      <c r="I3940" s="37"/>
      <c r="J3940" s="42">
        <v>0.01</v>
      </c>
      <c r="K3940" s="37"/>
      <c r="L3940" s="37" t="s">
        <v>330</v>
      </c>
      <c r="M3940" s="37" t="s">
        <v>12</v>
      </c>
      <c r="N3940" s="37" t="s">
        <v>7451</v>
      </c>
      <c r="O3940" s="37" t="s">
        <v>1829</v>
      </c>
      <c r="P3940" s="37"/>
      <c r="Q3940" s="37">
        <v>0.5</v>
      </c>
      <c r="R3940" s="37"/>
      <c r="S3940" s="37"/>
      <c r="T3940" s="37">
        <f t="shared" si="128"/>
        <v>0.78539816339744828</v>
      </c>
      <c r="U3940" s="37"/>
      <c r="V3940" s="37" t="s">
        <v>7620</v>
      </c>
      <c r="W3940" s="37"/>
      <c r="X3940" s="37"/>
      <c r="Y3940" s="37"/>
    </row>
    <row r="3941" spans="1:25" ht="14.4" x14ac:dyDescent="0.3">
      <c r="A3941" s="37" t="s">
        <v>326</v>
      </c>
      <c r="B3941" s="38">
        <v>44032</v>
      </c>
      <c r="C3941" s="38">
        <v>44032</v>
      </c>
      <c r="D3941" s="39">
        <v>2020</v>
      </c>
      <c r="E3941" s="37" t="s">
        <v>7615</v>
      </c>
      <c r="F3941" s="37" t="s">
        <v>238</v>
      </c>
      <c r="G3941" s="37" t="s">
        <v>427</v>
      </c>
      <c r="H3941" s="37" t="s">
        <v>953</v>
      </c>
      <c r="I3941" s="37"/>
      <c r="J3941" s="42">
        <v>0.01</v>
      </c>
      <c r="K3941" s="37"/>
      <c r="L3941" s="37" t="s">
        <v>330</v>
      </c>
      <c r="M3941" s="37" t="s">
        <v>12</v>
      </c>
      <c r="N3941" s="37" t="s">
        <v>7451</v>
      </c>
      <c r="O3941" s="37" t="s">
        <v>1829</v>
      </c>
      <c r="P3941" s="37"/>
      <c r="Q3941" s="37">
        <v>0.5</v>
      </c>
      <c r="R3941" s="37"/>
      <c r="S3941" s="37"/>
      <c r="T3941" s="37">
        <f t="shared" si="128"/>
        <v>0.78539816339744828</v>
      </c>
      <c r="U3941" s="37"/>
      <c r="V3941" s="37" t="s">
        <v>7621</v>
      </c>
      <c r="W3941" s="37"/>
      <c r="X3941" s="37"/>
      <c r="Y3941" s="37"/>
    </row>
    <row r="3942" spans="1:25" ht="14.4" x14ac:dyDescent="0.3">
      <c r="A3942" s="37" t="s">
        <v>326</v>
      </c>
      <c r="B3942" s="38">
        <v>44032</v>
      </c>
      <c r="C3942" s="38">
        <v>44032</v>
      </c>
      <c r="D3942" s="39">
        <v>2020</v>
      </c>
      <c r="E3942" s="37" t="s">
        <v>7615</v>
      </c>
      <c r="F3942" s="37" t="s">
        <v>238</v>
      </c>
      <c r="G3942" s="37" t="s">
        <v>427</v>
      </c>
      <c r="H3942" s="37" t="s">
        <v>953</v>
      </c>
      <c r="I3942" s="37"/>
      <c r="J3942" s="42">
        <v>0.01</v>
      </c>
      <c r="K3942" s="37"/>
      <c r="L3942" s="37" t="s">
        <v>330</v>
      </c>
      <c r="M3942" s="37" t="s">
        <v>12</v>
      </c>
      <c r="N3942" s="37" t="s">
        <v>7451</v>
      </c>
      <c r="O3942" s="37" t="s">
        <v>1829</v>
      </c>
      <c r="P3942" s="37"/>
      <c r="Q3942" s="37">
        <v>0.5</v>
      </c>
      <c r="R3942" s="37"/>
      <c r="S3942" s="37"/>
      <c r="T3942" s="37">
        <f t="shared" si="128"/>
        <v>0.78539816339744828</v>
      </c>
      <c r="U3942" s="37"/>
      <c r="V3942" s="37" t="s">
        <v>7622</v>
      </c>
      <c r="W3942" s="37"/>
      <c r="X3942" s="37"/>
      <c r="Y3942" s="37"/>
    </row>
    <row r="3943" spans="1:25" ht="14.4" x14ac:dyDescent="0.3">
      <c r="A3943" s="37" t="s">
        <v>326</v>
      </c>
      <c r="B3943" s="38">
        <v>44032</v>
      </c>
      <c r="C3943" s="38">
        <v>44032</v>
      </c>
      <c r="D3943" s="39">
        <v>2020</v>
      </c>
      <c r="E3943" s="37" t="s">
        <v>7615</v>
      </c>
      <c r="F3943" s="37" t="s">
        <v>238</v>
      </c>
      <c r="G3943" s="37" t="s">
        <v>427</v>
      </c>
      <c r="H3943" s="37" t="s">
        <v>953</v>
      </c>
      <c r="I3943" s="37"/>
      <c r="J3943" s="42">
        <v>0.01</v>
      </c>
      <c r="K3943" s="37"/>
      <c r="L3943" s="37" t="s">
        <v>330</v>
      </c>
      <c r="M3943" s="37" t="s">
        <v>12</v>
      </c>
      <c r="N3943" s="37" t="s">
        <v>7451</v>
      </c>
      <c r="O3943" s="37" t="s">
        <v>1829</v>
      </c>
      <c r="P3943" s="37"/>
      <c r="Q3943" s="37">
        <v>0.5</v>
      </c>
      <c r="R3943" s="37"/>
      <c r="S3943" s="37"/>
      <c r="T3943" s="37">
        <f t="shared" si="128"/>
        <v>0.78539816339744828</v>
      </c>
      <c r="U3943" s="37"/>
      <c r="V3943" s="37" t="s">
        <v>7623</v>
      </c>
      <c r="W3943" s="37"/>
      <c r="X3943" s="37"/>
      <c r="Y3943" s="37"/>
    </row>
    <row r="3944" spans="1:25" ht="14.4" x14ac:dyDescent="0.3">
      <c r="A3944" s="37" t="s">
        <v>326</v>
      </c>
      <c r="B3944" s="38">
        <v>44033</v>
      </c>
      <c r="C3944" s="38">
        <v>44033</v>
      </c>
      <c r="D3944" s="39">
        <v>2020</v>
      </c>
      <c r="E3944" s="37" t="s">
        <v>7615</v>
      </c>
      <c r="F3944" s="37" t="s">
        <v>301</v>
      </c>
      <c r="G3944" s="37" t="s">
        <v>427</v>
      </c>
      <c r="H3944" s="37" t="s">
        <v>953</v>
      </c>
      <c r="I3944" s="37"/>
      <c r="J3944" s="42">
        <v>0.1</v>
      </c>
      <c r="K3944" s="37"/>
      <c r="L3944" s="37" t="s">
        <v>330</v>
      </c>
      <c r="M3944" s="37" t="s">
        <v>14</v>
      </c>
      <c r="N3944" s="37" t="s">
        <v>7451</v>
      </c>
      <c r="O3944" s="37" t="s">
        <v>1829</v>
      </c>
      <c r="P3944" s="37"/>
      <c r="Q3944" s="37">
        <v>0.5</v>
      </c>
      <c r="R3944" s="37"/>
      <c r="S3944" s="37"/>
      <c r="T3944" s="37">
        <f t="shared" si="128"/>
        <v>0.78539816339744828</v>
      </c>
      <c r="U3944" s="37"/>
      <c r="V3944" s="37" t="s">
        <v>7624</v>
      </c>
      <c r="W3944" s="37"/>
      <c r="X3944" s="37"/>
      <c r="Y3944" s="37"/>
    </row>
    <row r="3945" spans="1:25" ht="14.4" x14ac:dyDescent="0.3">
      <c r="A3945" s="37" t="s">
        <v>326</v>
      </c>
      <c r="B3945" s="38">
        <v>44032</v>
      </c>
      <c r="C3945" s="38">
        <v>44032</v>
      </c>
      <c r="D3945" s="39">
        <v>2020</v>
      </c>
      <c r="E3945" s="37" t="s">
        <v>7615</v>
      </c>
      <c r="F3945" s="37" t="s">
        <v>238</v>
      </c>
      <c r="G3945" s="37" t="s">
        <v>427</v>
      </c>
      <c r="H3945" s="37" t="s">
        <v>953</v>
      </c>
      <c r="I3945" s="37"/>
      <c r="J3945" s="42">
        <v>0.01</v>
      </c>
      <c r="K3945" s="37"/>
      <c r="L3945" s="37" t="s">
        <v>330</v>
      </c>
      <c r="M3945" s="37" t="s">
        <v>12</v>
      </c>
      <c r="N3945" s="37" t="s">
        <v>7451</v>
      </c>
      <c r="O3945" s="37" t="s">
        <v>1829</v>
      </c>
      <c r="P3945" s="37"/>
      <c r="Q3945" s="37">
        <v>0.5</v>
      </c>
      <c r="R3945" s="37"/>
      <c r="S3945" s="37"/>
      <c r="T3945" s="37">
        <f t="shared" si="128"/>
        <v>0.78539816339744828</v>
      </c>
      <c r="U3945" s="37"/>
      <c r="V3945" s="37" t="s">
        <v>7625</v>
      </c>
      <c r="W3945" s="37"/>
      <c r="X3945" s="37"/>
      <c r="Y3945" s="37"/>
    </row>
    <row r="3946" spans="1:25" ht="14.4" x14ac:dyDescent="0.3">
      <c r="A3946" s="37" t="s">
        <v>326</v>
      </c>
      <c r="B3946" s="38">
        <v>44032</v>
      </c>
      <c r="C3946" s="38">
        <v>44032</v>
      </c>
      <c r="D3946" s="39">
        <v>2020</v>
      </c>
      <c r="E3946" s="37" t="s">
        <v>7626</v>
      </c>
      <c r="F3946" s="37" t="s">
        <v>238</v>
      </c>
      <c r="G3946" s="37" t="s">
        <v>427</v>
      </c>
      <c r="H3946" s="37" t="s">
        <v>953</v>
      </c>
      <c r="I3946" s="37"/>
      <c r="J3946" s="42">
        <v>0.01</v>
      </c>
      <c r="K3946" s="37"/>
      <c r="L3946" s="37" t="s">
        <v>330</v>
      </c>
      <c r="M3946" s="37" t="s">
        <v>14</v>
      </c>
      <c r="N3946" s="37" t="s">
        <v>7451</v>
      </c>
      <c r="O3946" s="37" t="s">
        <v>1829</v>
      </c>
      <c r="P3946" s="37"/>
      <c r="Q3946" s="37">
        <v>0.5</v>
      </c>
      <c r="R3946" s="37"/>
      <c r="S3946" s="37"/>
      <c r="T3946" s="37">
        <f t="shared" si="128"/>
        <v>0.78539816339744828</v>
      </c>
      <c r="U3946" s="37"/>
      <c r="V3946" s="37" t="s">
        <v>7627</v>
      </c>
      <c r="W3946" s="37"/>
      <c r="X3946" s="37"/>
      <c r="Y3946" s="37"/>
    </row>
    <row r="3947" spans="1:25" ht="14.4" x14ac:dyDescent="0.3">
      <c r="A3947" s="37" t="s">
        <v>326</v>
      </c>
      <c r="B3947" s="38">
        <v>44032</v>
      </c>
      <c r="C3947" s="38">
        <v>44032</v>
      </c>
      <c r="D3947" s="39">
        <v>2020</v>
      </c>
      <c r="E3947" s="37" t="s">
        <v>7626</v>
      </c>
      <c r="F3947" s="37" t="s">
        <v>238</v>
      </c>
      <c r="G3947" s="37" t="s">
        <v>427</v>
      </c>
      <c r="H3947" s="37" t="s">
        <v>953</v>
      </c>
      <c r="I3947" s="37"/>
      <c r="J3947" s="42">
        <v>0.01</v>
      </c>
      <c r="K3947" s="37"/>
      <c r="L3947" s="37" t="s">
        <v>330</v>
      </c>
      <c r="M3947" s="37" t="s">
        <v>14</v>
      </c>
      <c r="N3947" s="37" t="s">
        <v>7451</v>
      </c>
      <c r="O3947" s="37" t="s">
        <v>1829</v>
      </c>
      <c r="P3947" s="37"/>
      <c r="Q3947" s="37">
        <v>0.5</v>
      </c>
      <c r="R3947" s="37"/>
      <c r="S3947" s="37"/>
      <c r="T3947" s="37">
        <f t="shared" si="128"/>
        <v>0.78539816339744828</v>
      </c>
      <c r="U3947" s="37"/>
      <c r="V3947" s="37" t="s">
        <v>7628</v>
      </c>
      <c r="W3947" s="37"/>
      <c r="X3947" s="37"/>
      <c r="Y3947" s="37"/>
    </row>
    <row r="3948" spans="1:25" ht="14.4" x14ac:dyDescent="0.3">
      <c r="A3948" s="37" t="s">
        <v>326</v>
      </c>
      <c r="B3948" s="38">
        <v>44032</v>
      </c>
      <c r="C3948" s="38">
        <v>44032</v>
      </c>
      <c r="D3948" s="39">
        <v>2020</v>
      </c>
      <c r="E3948" s="37" t="s">
        <v>7626</v>
      </c>
      <c r="F3948" s="37" t="s">
        <v>238</v>
      </c>
      <c r="G3948" s="37" t="s">
        <v>427</v>
      </c>
      <c r="H3948" s="37" t="s">
        <v>953</v>
      </c>
      <c r="I3948" s="37"/>
      <c r="J3948" s="42">
        <v>0.01</v>
      </c>
      <c r="K3948" s="37"/>
      <c r="L3948" s="37" t="s">
        <v>330</v>
      </c>
      <c r="M3948" s="37" t="s">
        <v>14</v>
      </c>
      <c r="N3948" s="37" t="s">
        <v>7451</v>
      </c>
      <c r="O3948" s="37" t="s">
        <v>1829</v>
      </c>
      <c r="P3948" s="37"/>
      <c r="Q3948" s="37">
        <v>0.5</v>
      </c>
      <c r="R3948" s="37"/>
      <c r="S3948" s="37"/>
      <c r="T3948" s="37">
        <f t="shared" si="128"/>
        <v>0.78539816339744828</v>
      </c>
      <c r="U3948" s="37"/>
      <c r="V3948" s="37" t="s">
        <v>7629</v>
      </c>
      <c r="W3948" s="37"/>
      <c r="X3948" s="37"/>
      <c r="Y3948" s="37"/>
    </row>
    <row r="3949" spans="1:25" ht="14.4" x14ac:dyDescent="0.3">
      <c r="A3949" s="37" t="s">
        <v>326</v>
      </c>
      <c r="B3949" s="38">
        <v>44032</v>
      </c>
      <c r="C3949" s="38">
        <v>44032</v>
      </c>
      <c r="D3949" s="39">
        <v>2020</v>
      </c>
      <c r="E3949" s="37" t="s">
        <v>7626</v>
      </c>
      <c r="F3949" s="37" t="s">
        <v>238</v>
      </c>
      <c r="G3949" s="37" t="s">
        <v>427</v>
      </c>
      <c r="H3949" s="37" t="s">
        <v>953</v>
      </c>
      <c r="I3949" s="37"/>
      <c r="J3949" s="42">
        <v>1</v>
      </c>
      <c r="K3949" s="37"/>
      <c r="L3949" s="37" t="s">
        <v>330</v>
      </c>
      <c r="M3949" s="37" t="s">
        <v>14</v>
      </c>
      <c r="N3949" s="37" t="s">
        <v>7451</v>
      </c>
      <c r="O3949" s="37" t="s">
        <v>1829</v>
      </c>
      <c r="P3949" s="37"/>
      <c r="Q3949" s="42">
        <v>1</v>
      </c>
      <c r="R3949" s="37"/>
      <c r="S3949" s="37"/>
      <c r="T3949" s="37">
        <f t="shared" si="128"/>
        <v>3.1415926535897931</v>
      </c>
      <c r="U3949" s="37" t="s">
        <v>2259</v>
      </c>
      <c r="V3949" s="37" t="s">
        <v>7630</v>
      </c>
      <c r="W3949" s="37"/>
      <c r="X3949" s="37"/>
      <c r="Y3949" s="37"/>
    </row>
    <row r="3950" spans="1:25" ht="14.4" x14ac:dyDescent="0.3">
      <c r="A3950" s="37" t="s">
        <v>326</v>
      </c>
      <c r="B3950" s="38">
        <v>44032</v>
      </c>
      <c r="C3950" s="38">
        <v>44032</v>
      </c>
      <c r="D3950" s="39">
        <v>2020</v>
      </c>
      <c r="E3950" s="37" t="s">
        <v>7626</v>
      </c>
      <c r="F3950" s="37" t="s">
        <v>238</v>
      </c>
      <c r="G3950" s="37" t="s">
        <v>427</v>
      </c>
      <c r="H3950" s="37" t="s">
        <v>953</v>
      </c>
      <c r="I3950" s="37"/>
      <c r="J3950" s="42">
        <v>0.01</v>
      </c>
      <c r="K3950" s="37"/>
      <c r="L3950" s="37" t="s">
        <v>330</v>
      </c>
      <c r="M3950" s="37" t="s">
        <v>14</v>
      </c>
      <c r="N3950" s="37" t="s">
        <v>7451</v>
      </c>
      <c r="O3950" s="37" t="s">
        <v>1829</v>
      </c>
      <c r="P3950" s="37"/>
      <c r="Q3950" s="37">
        <v>0.5</v>
      </c>
      <c r="R3950" s="37"/>
      <c r="S3950" s="37"/>
      <c r="T3950" s="37">
        <f t="shared" si="128"/>
        <v>0.78539816339744828</v>
      </c>
      <c r="U3950" s="37"/>
      <c r="V3950" s="37" t="s">
        <v>7631</v>
      </c>
      <c r="W3950" s="37"/>
      <c r="X3950" s="37"/>
      <c r="Y3950" s="37"/>
    </row>
    <row r="3951" spans="1:25" ht="14.4" x14ac:dyDescent="0.3">
      <c r="A3951" s="37" t="s">
        <v>326</v>
      </c>
      <c r="B3951" s="38">
        <v>44032</v>
      </c>
      <c r="C3951" s="38">
        <v>44032</v>
      </c>
      <c r="D3951" s="39">
        <v>2020</v>
      </c>
      <c r="E3951" s="37" t="s">
        <v>7626</v>
      </c>
      <c r="F3951" s="37" t="s">
        <v>238</v>
      </c>
      <c r="G3951" s="37" t="s">
        <v>427</v>
      </c>
      <c r="H3951" s="37" t="s">
        <v>953</v>
      </c>
      <c r="I3951" s="37"/>
      <c r="J3951" s="42">
        <v>0.01</v>
      </c>
      <c r="K3951" s="37"/>
      <c r="L3951" s="37" t="s">
        <v>330</v>
      </c>
      <c r="M3951" s="37" t="s">
        <v>14</v>
      </c>
      <c r="N3951" s="37" t="s">
        <v>7451</v>
      </c>
      <c r="O3951" s="37" t="s">
        <v>1829</v>
      </c>
      <c r="P3951" s="37"/>
      <c r="Q3951" s="37">
        <v>0.5</v>
      </c>
      <c r="R3951" s="37"/>
      <c r="S3951" s="37"/>
      <c r="T3951" s="37">
        <f t="shared" si="128"/>
        <v>0.78539816339744828</v>
      </c>
      <c r="U3951" s="37"/>
      <c r="V3951" s="37" t="s">
        <v>7632</v>
      </c>
      <c r="W3951" s="37"/>
      <c r="X3951" s="37"/>
      <c r="Y3951" s="37"/>
    </row>
    <row r="3952" spans="1:25" ht="14.4" x14ac:dyDescent="0.3">
      <c r="A3952" s="37" t="s">
        <v>326</v>
      </c>
      <c r="B3952" s="38">
        <v>44032</v>
      </c>
      <c r="C3952" s="38">
        <v>44032</v>
      </c>
      <c r="D3952" s="39">
        <v>2020</v>
      </c>
      <c r="E3952" s="37" t="s">
        <v>7615</v>
      </c>
      <c r="F3952" s="37" t="s">
        <v>238</v>
      </c>
      <c r="G3952" s="37" t="s">
        <v>427</v>
      </c>
      <c r="H3952" s="37" t="s">
        <v>953</v>
      </c>
      <c r="I3952" s="37"/>
      <c r="J3952" s="42">
        <v>0.01</v>
      </c>
      <c r="K3952" s="37"/>
      <c r="L3952" s="37" t="s">
        <v>330</v>
      </c>
      <c r="M3952" s="37" t="s">
        <v>12</v>
      </c>
      <c r="N3952" s="37" t="s">
        <v>7451</v>
      </c>
      <c r="O3952" s="37" t="s">
        <v>1829</v>
      </c>
      <c r="P3952" s="37"/>
      <c r="Q3952" s="37">
        <v>0.5</v>
      </c>
      <c r="R3952" s="37"/>
      <c r="S3952" s="37"/>
      <c r="T3952" s="37">
        <f t="shared" si="128"/>
        <v>0.78539816339744828</v>
      </c>
      <c r="U3952" s="37"/>
      <c r="V3952" s="37" t="s">
        <v>7633</v>
      </c>
      <c r="W3952" s="37"/>
      <c r="X3952" s="37"/>
      <c r="Y3952" s="37"/>
    </row>
    <row r="3953" spans="1:25" ht="14.4" x14ac:dyDescent="0.3">
      <c r="A3953" s="37" t="s">
        <v>326</v>
      </c>
      <c r="B3953" s="38">
        <v>44032</v>
      </c>
      <c r="C3953" s="38"/>
      <c r="D3953" s="39">
        <v>2020</v>
      </c>
      <c r="E3953" s="37" t="s">
        <v>7626</v>
      </c>
      <c r="F3953" s="37" t="s">
        <v>301</v>
      </c>
      <c r="G3953" s="37" t="s">
        <v>427</v>
      </c>
      <c r="H3953" s="37" t="s">
        <v>43</v>
      </c>
      <c r="I3953" s="37"/>
      <c r="J3953" s="42">
        <v>0.5</v>
      </c>
      <c r="K3953" s="37"/>
      <c r="L3953" s="37" t="s">
        <v>330</v>
      </c>
      <c r="M3953" s="37" t="s">
        <v>14</v>
      </c>
      <c r="N3953" s="37" t="s">
        <v>7451</v>
      </c>
      <c r="O3953" s="37" t="s">
        <v>1829</v>
      </c>
      <c r="P3953" s="37"/>
      <c r="Q3953" s="42">
        <v>0.5</v>
      </c>
      <c r="R3953" s="37"/>
      <c r="S3953" s="37"/>
      <c r="T3953" s="37">
        <f t="shared" si="128"/>
        <v>0.78539816339744828</v>
      </c>
      <c r="U3953" s="37"/>
      <c r="V3953" s="37" t="s">
        <v>7634</v>
      </c>
      <c r="W3953" s="37"/>
      <c r="X3953" s="37"/>
      <c r="Y3953" s="37"/>
    </row>
    <row r="3954" spans="1:25" ht="14.4" x14ac:dyDescent="0.3">
      <c r="A3954" s="37" t="s">
        <v>326</v>
      </c>
      <c r="B3954" s="38">
        <v>44032</v>
      </c>
      <c r="C3954" s="38">
        <v>44032</v>
      </c>
      <c r="D3954" s="39">
        <v>2020</v>
      </c>
      <c r="E3954" s="37" t="s">
        <v>7626</v>
      </c>
      <c r="F3954" s="37" t="s">
        <v>238</v>
      </c>
      <c r="G3954" s="37" t="s">
        <v>427</v>
      </c>
      <c r="H3954" s="37" t="s">
        <v>43</v>
      </c>
      <c r="I3954" s="37"/>
      <c r="J3954" s="42">
        <v>1</v>
      </c>
      <c r="K3954" s="37"/>
      <c r="L3954" s="37" t="s">
        <v>330</v>
      </c>
      <c r="M3954" s="37" t="s">
        <v>14</v>
      </c>
      <c r="N3954" s="37" t="s">
        <v>7451</v>
      </c>
      <c r="O3954" s="37" t="s">
        <v>1829</v>
      </c>
      <c r="P3954" s="37"/>
      <c r="Q3954" s="42">
        <v>1</v>
      </c>
      <c r="R3954" s="37"/>
      <c r="S3954" s="37"/>
      <c r="T3954" s="37">
        <f t="shared" si="128"/>
        <v>3.1415926535897931</v>
      </c>
      <c r="U3954" s="37" t="s">
        <v>2259</v>
      </c>
      <c r="V3954" s="37" t="s">
        <v>7635</v>
      </c>
      <c r="W3954" s="37"/>
      <c r="X3954" s="37"/>
      <c r="Y3954" s="37"/>
    </row>
    <row r="3955" spans="1:25" ht="14.4" x14ac:dyDescent="0.3">
      <c r="A3955" s="37" t="s">
        <v>326</v>
      </c>
      <c r="B3955" s="38">
        <v>44032</v>
      </c>
      <c r="C3955" s="38">
        <v>44032</v>
      </c>
      <c r="D3955" s="39">
        <v>2020</v>
      </c>
      <c r="E3955" s="37" t="s">
        <v>7626</v>
      </c>
      <c r="F3955" s="37" t="s">
        <v>238</v>
      </c>
      <c r="G3955" s="37" t="s">
        <v>427</v>
      </c>
      <c r="H3955" s="37" t="s">
        <v>43</v>
      </c>
      <c r="I3955" s="37"/>
      <c r="J3955" s="42">
        <v>1</v>
      </c>
      <c r="K3955" s="37"/>
      <c r="L3955" s="37" t="s">
        <v>330</v>
      </c>
      <c r="M3955" s="37" t="s">
        <v>14</v>
      </c>
      <c r="N3955" s="37" t="s">
        <v>7451</v>
      </c>
      <c r="O3955" s="37" t="s">
        <v>1829</v>
      </c>
      <c r="P3955" s="37"/>
      <c r="Q3955" s="42">
        <v>1</v>
      </c>
      <c r="R3955" s="37"/>
      <c r="S3955" s="37"/>
      <c r="T3955" s="37">
        <f t="shared" si="128"/>
        <v>3.1415926535897931</v>
      </c>
      <c r="U3955" s="37" t="s">
        <v>2259</v>
      </c>
      <c r="V3955" s="37" t="s">
        <v>7636</v>
      </c>
      <c r="W3955" s="37"/>
      <c r="X3955" s="37"/>
      <c r="Y3955" s="37"/>
    </row>
    <row r="3956" spans="1:25" ht="14.4" x14ac:dyDescent="0.3">
      <c r="A3956" s="37" t="s">
        <v>326</v>
      </c>
      <c r="B3956" s="38">
        <v>44032</v>
      </c>
      <c r="C3956" s="38">
        <v>44032</v>
      </c>
      <c r="D3956" s="39">
        <v>2020</v>
      </c>
      <c r="E3956" s="37" t="s">
        <v>7626</v>
      </c>
      <c r="F3956" s="37" t="s">
        <v>238</v>
      </c>
      <c r="G3956" s="37" t="s">
        <v>427</v>
      </c>
      <c r="H3956" s="37" t="s">
        <v>43</v>
      </c>
      <c r="I3956" s="37"/>
      <c r="J3956" s="42">
        <v>1</v>
      </c>
      <c r="K3956" s="37"/>
      <c r="L3956" s="37" t="s">
        <v>330</v>
      </c>
      <c r="M3956" s="37" t="s">
        <v>14</v>
      </c>
      <c r="N3956" s="37" t="s">
        <v>7451</v>
      </c>
      <c r="O3956" s="37" t="s">
        <v>1829</v>
      </c>
      <c r="P3956" s="37"/>
      <c r="Q3956" s="42">
        <v>1</v>
      </c>
      <c r="R3956" s="37"/>
      <c r="S3956" s="37"/>
      <c r="T3956" s="37">
        <f t="shared" si="128"/>
        <v>3.1415926535897931</v>
      </c>
      <c r="U3956" s="37" t="s">
        <v>2259</v>
      </c>
      <c r="V3956" s="37" t="s">
        <v>7637</v>
      </c>
      <c r="W3956" s="37"/>
      <c r="X3956" s="37"/>
      <c r="Y3956" s="37"/>
    </row>
    <row r="3957" spans="1:25" ht="14.4" x14ac:dyDescent="0.3">
      <c r="A3957" s="37" t="s">
        <v>326</v>
      </c>
      <c r="B3957" s="38">
        <v>44032</v>
      </c>
      <c r="C3957" s="38">
        <v>44032</v>
      </c>
      <c r="D3957" s="39">
        <v>2020</v>
      </c>
      <c r="E3957" s="37" t="s">
        <v>7626</v>
      </c>
      <c r="F3957" s="37" t="s">
        <v>238</v>
      </c>
      <c r="G3957" s="37" t="s">
        <v>427</v>
      </c>
      <c r="H3957" s="37" t="s">
        <v>43</v>
      </c>
      <c r="I3957" s="37"/>
      <c r="J3957" s="42">
        <v>2</v>
      </c>
      <c r="K3957" s="37"/>
      <c r="L3957" s="37" t="s">
        <v>330</v>
      </c>
      <c r="M3957" s="37" t="s">
        <v>14</v>
      </c>
      <c r="N3957" s="37" t="s">
        <v>7451</v>
      </c>
      <c r="O3957" s="37" t="s">
        <v>1829</v>
      </c>
      <c r="P3957" s="37"/>
      <c r="Q3957" s="42">
        <v>2</v>
      </c>
      <c r="R3957" s="37"/>
      <c r="S3957" s="37"/>
      <c r="T3957" s="37">
        <f t="shared" si="128"/>
        <v>12.566370614359172</v>
      </c>
      <c r="U3957" s="37" t="s">
        <v>2259</v>
      </c>
      <c r="V3957" s="37" t="s">
        <v>7638</v>
      </c>
      <c r="W3957" s="37"/>
      <c r="X3957" s="37"/>
      <c r="Y3957" s="37"/>
    </row>
    <row r="3958" spans="1:25" ht="14.4" x14ac:dyDescent="0.3">
      <c r="A3958" s="37" t="s">
        <v>326</v>
      </c>
      <c r="B3958" s="38">
        <v>44032</v>
      </c>
      <c r="C3958" s="38">
        <v>44032</v>
      </c>
      <c r="D3958" s="39">
        <v>2020</v>
      </c>
      <c r="E3958" s="37" t="s">
        <v>7626</v>
      </c>
      <c r="F3958" s="37" t="s">
        <v>238</v>
      </c>
      <c r="G3958" s="37" t="s">
        <v>427</v>
      </c>
      <c r="H3958" s="37" t="s">
        <v>43</v>
      </c>
      <c r="I3958" s="37"/>
      <c r="J3958" s="42">
        <v>1</v>
      </c>
      <c r="K3958" s="37"/>
      <c r="L3958" s="37" t="s">
        <v>330</v>
      </c>
      <c r="M3958" s="37" t="s">
        <v>14</v>
      </c>
      <c r="N3958" s="37" t="s">
        <v>7451</v>
      </c>
      <c r="O3958" s="37" t="s">
        <v>1829</v>
      </c>
      <c r="P3958" s="37"/>
      <c r="Q3958" s="42">
        <v>1</v>
      </c>
      <c r="R3958" s="37"/>
      <c r="S3958" s="37"/>
      <c r="T3958" s="37">
        <f t="shared" si="128"/>
        <v>3.1415926535897931</v>
      </c>
      <c r="U3958" s="37" t="s">
        <v>2259</v>
      </c>
      <c r="V3958" s="37" t="s">
        <v>7639</v>
      </c>
      <c r="W3958" s="37"/>
      <c r="X3958" s="37"/>
      <c r="Y3958" s="37"/>
    </row>
    <row r="3959" spans="1:25" ht="14.4" x14ac:dyDescent="0.3">
      <c r="A3959" s="37" t="s">
        <v>326</v>
      </c>
      <c r="B3959" s="38">
        <v>44032</v>
      </c>
      <c r="C3959" s="38">
        <v>44032</v>
      </c>
      <c r="D3959" s="39">
        <v>2020</v>
      </c>
      <c r="E3959" s="37" t="s">
        <v>7626</v>
      </c>
      <c r="F3959" s="37" t="s">
        <v>238</v>
      </c>
      <c r="G3959" s="37" t="s">
        <v>427</v>
      </c>
      <c r="H3959" s="37" t="s">
        <v>43</v>
      </c>
      <c r="I3959" s="37"/>
      <c r="J3959" s="42">
        <v>1</v>
      </c>
      <c r="K3959" s="37"/>
      <c r="L3959" s="37" t="s">
        <v>252</v>
      </c>
      <c r="M3959" s="37" t="s">
        <v>14</v>
      </c>
      <c r="N3959" s="37" t="s">
        <v>7451</v>
      </c>
      <c r="O3959" s="37" t="s">
        <v>1829</v>
      </c>
      <c r="P3959" s="37"/>
      <c r="Q3959" s="42">
        <v>1</v>
      </c>
      <c r="R3959" s="37"/>
      <c r="S3959" s="37"/>
      <c r="T3959" s="37">
        <f t="shared" si="128"/>
        <v>3.1415926535897931</v>
      </c>
      <c r="U3959" s="37" t="s">
        <v>2259</v>
      </c>
      <c r="V3959" s="37" t="s">
        <v>7640</v>
      </c>
      <c r="W3959" s="37"/>
      <c r="X3959" s="37"/>
      <c r="Y3959" s="37"/>
    </row>
    <row r="3960" spans="1:25" ht="14.4" x14ac:dyDescent="0.3">
      <c r="A3960" s="37" t="s">
        <v>326</v>
      </c>
      <c r="B3960" s="38">
        <v>44032</v>
      </c>
      <c r="C3960" s="38"/>
      <c r="D3960" s="39">
        <v>2020</v>
      </c>
      <c r="E3960" s="37" t="s">
        <v>7626</v>
      </c>
      <c r="F3960" s="37" t="s">
        <v>301</v>
      </c>
      <c r="G3960" s="37" t="s">
        <v>427</v>
      </c>
      <c r="H3960" s="37" t="s">
        <v>43</v>
      </c>
      <c r="I3960" s="37"/>
      <c r="J3960" s="42">
        <v>1</v>
      </c>
      <c r="K3960" s="37"/>
      <c r="L3960" s="37" t="s">
        <v>330</v>
      </c>
      <c r="M3960" s="37" t="s">
        <v>14</v>
      </c>
      <c r="N3960" s="37" t="s">
        <v>7451</v>
      </c>
      <c r="O3960" s="37" t="s">
        <v>1829</v>
      </c>
      <c r="P3960" s="37"/>
      <c r="Q3960" s="42">
        <v>1</v>
      </c>
      <c r="R3960" s="37"/>
      <c r="S3960" s="37"/>
      <c r="T3960" s="37">
        <f t="shared" si="128"/>
        <v>3.1415926535897931</v>
      </c>
      <c r="U3960" s="37"/>
      <c r="V3960" s="37" t="s">
        <v>7641</v>
      </c>
      <c r="W3960" s="37"/>
      <c r="X3960" s="37"/>
      <c r="Y3960" s="37"/>
    </row>
    <row r="3961" spans="1:25" ht="14.4" x14ac:dyDescent="0.3">
      <c r="A3961" s="37" t="s">
        <v>326</v>
      </c>
      <c r="B3961" s="38">
        <v>44032</v>
      </c>
      <c r="C3961" s="38">
        <v>44032</v>
      </c>
      <c r="D3961" s="39">
        <v>2020</v>
      </c>
      <c r="E3961" s="37" t="s">
        <v>7626</v>
      </c>
      <c r="F3961" s="37" t="s">
        <v>238</v>
      </c>
      <c r="G3961" s="37" t="s">
        <v>427</v>
      </c>
      <c r="H3961" s="37" t="s">
        <v>43</v>
      </c>
      <c r="I3961" s="37"/>
      <c r="J3961" s="42">
        <v>1</v>
      </c>
      <c r="K3961" s="37"/>
      <c r="L3961" s="37" t="s">
        <v>330</v>
      </c>
      <c r="M3961" s="37" t="s">
        <v>14</v>
      </c>
      <c r="N3961" s="37" t="s">
        <v>7451</v>
      </c>
      <c r="O3961" s="37" t="s">
        <v>1829</v>
      </c>
      <c r="P3961" s="37"/>
      <c r="Q3961" s="42">
        <v>1</v>
      </c>
      <c r="R3961" s="37"/>
      <c r="S3961" s="37"/>
      <c r="T3961" s="37">
        <f t="shared" si="128"/>
        <v>3.1415926535897931</v>
      </c>
      <c r="U3961" s="37" t="s">
        <v>2259</v>
      </c>
      <c r="V3961" s="37" t="s">
        <v>7642</v>
      </c>
      <c r="W3961" s="37"/>
      <c r="X3961" s="37"/>
      <c r="Y3961" s="37"/>
    </row>
    <row r="3962" spans="1:25" ht="14.4" x14ac:dyDescent="0.3">
      <c r="A3962" s="37" t="s">
        <v>326</v>
      </c>
      <c r="B3962" s="38">
        <v>44032</v>
      </c>
      <c r="C3962" s="38">
        <v>44032</v>
      </c>
      <c r="D3962" s="39">
        <v>2020</v>
      </c>
      <c r="E3962" s="37" t="s">
        <v>7626</v>
      </c>
      <c r="F3962" s="37" t="s">
        <v>238</v>
      </c>
      <c r="G3962" s="37" t="s">
        <v>427</v>
      </c>
      <c r="H3962" s="37" t="s">
        <v>43</v>
      </c>
      <c r="I3962" s="37"/>
      <c r="J3962" s="42">
        <v>0.1</v>
      </c>
      <c r="K3962" s="37"/>
      <c r="L3962" s="37" t="s">
        <v>330</v>
      </c>
      <c r="M3962" s="37" t="s">
        <v>14</v>
      </c>
      <c r="N3962" s="37" t="s">
        <v>7451</v>
      </c>
      <c r="O3962" s="37" t="s">
        <v>1829</v>
      </c>
      <c r="P3962" s="37"/>
      <c r="Q3962" s="37">
        <v>0.5</v>
      </c>
      <c r="R3962" s="37"/>
      <c r="S3962" s="37"/>
      <c r="T3962" s="37">
        <f t="shared" si="128"/>
        <v>0.78539816339744828</v>
      </c>
      <c r="U3962" s="37"/>
      <c r="V3962" s="37" t="s">
        <v>7643</v>
      </c>
      <c r="W3962" s="37"/>
      <c r="X3962" s="37"/>
      <c r="Y3962" s="37"/>
    </row>
    <row r="3963" spans="1:25" ht="14.4" x14ac:dyDescent="0.3">
      <c r="A3963" s="37" t="s">
        <v>326</v>
      </c>
      <c r="B3963" s="38">
        <v>44032</v>
      </c>
      <c r="C3963" s="38">
        <v>44032</v>
      </c>
      <c r="D3963" s="39">
        <v>2020</v>
      </c>
      <c r="E3963" s="37" t="s">
        <v>7626</v>
      </c>
      <c r="F3963" s="37" t="s">
        <v>238</v>
      </c>
      <c r="G3963" s="37" t="s">
        <v>427</v>
      </c>
      <c r="H3963" s="37" t="s">
        <v>43</v>
      </c>
      <c r="I3963" s="37"/>
      <c r="J3963" s="42">
        <v>0.1</v>
      </c>
      <c r="K3963" s="37"/>
      <c r="L3963" s="37" t="s">
        <v>330</v>
      </c>
      <c r="M3963" s="37" t="s">
        <v>14</v>
      </c>
      <c r="N3963" s="37" t="s">
        <v>7451</v>
      </c>
      <c r="O3963" s="37" t="s">
        <v>1829</v>
      </c>
      <c r="P3963" s="37"/>
      <c r="Q3963" s="37">
        <v>0.5</v>
      </c>
      <c r="R3963" s="37"/>
      <c r="S3963" s="37"/>
      <c r="T3963" s="37">
        <f t="shared" si="128"/>
        <v>0.78539816339744828</v>
      </c>
      <c r="U3963" s="37"/>
      <c r="V3963" s="37" t="s">
        <v>7644</v>
      </c>
      <c r="W3963" s="37"/>
      <c r="X3963" s="37"/>
      <c r="Y3963" s="37"/>
    </row>
    <row r="3964" spans="1:25" ht="14.4" x14ac:dyDescent="0.3">
      <c r="A3964" s="37" t="s">
        <v>326</v>
      </c>
      <c r="B3964" s="38">
        <v>44032</v>
      </c>
      <c r="C3964" s="38">
        <v>44032</v>
      </c>
      <c r="D3964" s="39">
        <v>2020</v>
      </c>
      <c r="E3964" s="37" t="s">
        <v>7626</v>
      </c>
      <c r="F3964" s="37" t="s">
        <v>238</v>
      </c>
      <c r="G3964" s="37" t="s">
        <v>427</v>
      </c>
      <c r="H3964" s="37" t="s">
        <v>43</v>
      </c>
      <c r="I3964" s="37"/>
      <c r="J3964" s="42">
        <v>0.1</v>
      </c>
      <c r="K3964" s="37"/>
      <c r="L3964" s="37" t="s">
        <v>330</v>
      </c>
      <c r="M3964" s="37" t="s">
        <v>14</v>
      </c>
      <c r="N3964" s="37" t="s">
        <v>7451</v>
      </c>
      <c r="O3964" s="37" t="s">
        <v>1829</v>
      </c>
      <c r="P3964" s="37"/>
      <c r="Q3964" s="37">
        <v>0.5</v>
      </c>
      <c r="R3964" s="37"/>
      <c r="S3964" s="37"/>
      <c r="T3964" s="37">
        <f t="shared" si="128"/>
        <v>0.78539816339744828</v>
      </c>
      <c r="U3964" s="37"/>
      <c r="V3964" s="37" t="s">
        <v>7645</v>
      </c>
      <c r="W3964" s="37"/>
      <c r="X3964" s="37"/>
      <c r="Y3964" s="37"/>
    </row>
    <row r="3965" spans="1:25" ht="14.4" x14ac:dyDescent="0.3">
      <c r="A3965" s="37" t="s">
        <v>326</v>
      </c>
      <c r="B3965" s="38">
        <v>44032</v>
      </c>
      <c r="C3965" s="38">
        <v>44032</v>
      </c>
      <c r="D3965" s="39">
        <v>2020</v>
      </c>
      <c r="E3965" s="37" t="s">
        <v>7626</v>
      </c>
      <c r="F3965" s="37" t="s">
        <v>238</v>
      </c>
      <c r="G3965" s="37" t="s">
        <v>427</v>
      </c>
      <c r="H3965" s="37" t="s">
        <v>43</v>
      </c>
      <c r="I3965" s="37"/>
      <c r="J3965" s="42">
        <v>0.01</v>
      </c>
      <c r="K3965" s="37"/>
      <c r="L3965" s="37" t="s">
        <v>330</v>
      </c>
      <c r="M3965" s="37" t="s">
        <v>14</v>
      </c>
      <c r="N3965" s="37" t="s">
        <v>7451</v>
      </c>
      <c r="O3965" s="37" t="s">
        <v>1829</v>
      </c>
      <c r="P3965" s="37"/>
      <c r="Q3965" s="37">
        <v>0.5</v>
      </c>
      <c r="R3965" s="37"/>
      <c r="S3965" s="37"/>
      <c r="T3965" s="37">
        <f t="shared" si="128"/>
        <v>0.78539816339744828</v>
      </c>
      <c r="U3965" s="37"/>
      <c r="V3965" s="37" t="s">
        <v>7646</v>
      </c>
      <c r="W3965" s="37"/>
      <c r="X3965" s="37"/>
      <c r="Y3965" s="37"/>
    </row>
    <row r="3966" spans="1:25" ht="14.4" x14ac:dyDescent="0.3">
      <c r="A3966" s="37" t="s">
        <v>326</v>
      </c>
      <c r="B3966" s="38">
        <v>44032</v>
      </c>
      <c r="C3966" s="38">
        <v>44032</v>
      </c>
      <c r="D3966" s="39">
        <v>2020</v>
      </c>
      <c r="E3966" s="37" t="s">
        <v>7626</v>
      </c>
      <c r="F3966" s="37" t="s">
        <v>238</v>
      </c>
      <c r="G3966" s="37" t="s">
        <v>427</v>
      </c>
      <c r="H3966" s="37" t="s">
        <v>43</v>
      </c>
      <c r="I3966" s="37"/>
      <c r="J3966" s="42">
        <v>0.01</v>
      </c>
      <c r="K3966" s="37"/>
      <c r="L3966" s="37" t="s">
        <v>330</v>
      </c>
      <c r="M3966" s="37" t="s">
        <v>14</v>
      </c>
      <c r="N3966" s="37" t="s">
        <v>7451</v>
      </c>
      <c r="O3966" s="37" t="s">
        <v>1829</v>
      </c>
      <c r="P3966" s="37"/>
      <c r="Q3966" s="37">
        <v>0.5</v>
      </c>
      <c r="R3966" s="37"/>
      <c r="S3966" s="37"/>
      <c r="T3966" s="37">
        <f t="shared" si="128"/>
        <v>0.78539816339744828</v>
      </c>
      <c r="U3966" s="37"/>
      <c r="V3966" s="37" t="s">
        <v>7647</v>
      </c>
      <c r="W3966" s="37"/>
      <c r="X3966" s="37"/>
      <c r="Y3966" s="37"/>
    </row>
    <row r="3967" spans="1:25" ht="14.4" x14ac:dyDescent="0.3">
      <c r="A3967" s="37" t="s">
        <v>326</v>
      </c>
      <c r="B3967" s="38">
        <v>44032</v>
      </c>
      <c r="C3967" s="38">
        <v>44032</v>
      </c>
      <c r="D3967" s="39">
        <v>2020</v>
      </c>
      <c r="E3967" s="37" t="s">
        <v>7626</v>
      </c>
      <c r="F3967" s="37" t="s">
        <v>335</v>
      </c>
      <c r="G3967" s="37" t="s">
        <v>427</v>
      </c>
      <c r="H3967" s="37" t="s">
        <v>43</v>
      </c>
      <c r="I3967" s="37"/>
      <c r="J3967" s="42">
        <v>0.01</v>
      </c>
      <c r="K3967" s="37"/>
      <c r="L3967" s="37" t="s">
        <v>240</v>
      </c>
      <c r="M3967" s="37" t="s">
        <v>14</v>
      </c>
      <c r="N3967" s="37" t="s">
        <v>7451</v>
      </c>
      <c r="O3967" s="37" t="s">
        <v>1829</v>
      </c>
      <c r="P3967" s="37"/>
      <c r="Q3967" s="37">
        <v>0.5</v>
      </c>
      <c r="R3967" s="37"/>
      <c r="S3967" s="37"/>
      <c r="T3967" s="37">
        <f t="shared" si="128"/>
        <v>0.78539816339744828</v>
      </c>
      <c r="U3967" s="37"/>
      <c r="V3967" s="37" t="s">
        <v>7648</v>
      </c>
      <c r="W3967" s="37"/>
      <c r="X3967" s="37"/>
      <c r="Y3967" s="37"/>
    </row>
    <row r="3968" spans="1:25" ht="14.4" x14ac:dyDescent="0.3">
      <c r="A3968" s="37" t="s">
        <v>326</v>
      </c>
      <c r="B3968" s="38">
        <v>44032</v>
      </c>
      <c r="C3968" s="38">
        <v>44032</v>
      </c>
      <c r="D3968" s="39">
        <v>2020</v>
      </c>
      <c r="E3968" s="37" t="s">
        <v>7626</v>
      </c>
      <c r="F3968" s="37" t="s">
        <v>238</v>
      </c>
      <c r="G3968" s="37" t="s">
        <v>427</v>
      </c>
      <c r="H3968" s="37" t="s">
        <v>43</v>
      </c>
      <c r="I3968" s="37"/>
      <c r="J3968" s="42">
        <v>0.1</v>
      </c>
      <c r="K3968" s="37"/>
      <c r="L3968" s="37" t="s">
        <v>330</v>
      </c>
      <c r="M3968" s="37" t="s">
        <v>14</v>
      </c>
      <c r="N3968" s="37" t="s">
        <v>7451</v>
      </c>
      <c r="O3968" s="37" t="s">
        <v>1829</v>
      </c>
      <c r="P3968" s="37"/>
      <c r="Q3968" s="37">
        <v>0.5</v>
      </c>
      <c r="R3968" s="37"/>
      <c r="S3968" s="37"/>
      <c r="T3968" s="37">
        <f t="shared" si="128"/>
        <v>0.78539816339744828</v>
      </c>
      <c r="U3968" s="37"/>
      <c r="V3968" s="37" t="s">
        <v>7649</v>
      </c>
      <c r="W3968" s="37"/>
      <c r="X3968" s="37"/>
      <c r="Y3968" s="37"/>
    </row>
    <row r="3969" spans="1:25" ht="14.4" x14ac:dyDescent="0.3">
      <c r="A3969" s="37" t="s">
        <v>326</v>
      </c>
      <c r="B3969" s="38">
        <v>44032</v>
      </c>
      <c r="C3969" s="38">
        <v>44032</v>
      </c>
      <c r="D3969" s="39">
        <v>2020</v>
      </c>
      <c r="E3969" s="37" t="s">
        <v>7626</v>
      </c>
      <c r="F3969" s="37" t="s">
        <v>238</v>
      </c>
      <c r="G3969" s="37" t="s">
        <v>427</v>
      </c>
      <c r="H3969" s="37" t="s">
        <v>43</v>
      </c>
      <c r="I3969" s="37"/>
      <c r="J3969" s="42">
        <v>0.1</v>
      </c>
      <c r="K3969" s="37"/>
      <c r="L3969" s="37" t="s">
        <v>330</v>
      </c>
      <c r="M3969" s="37" t="s">
        <v>14</v>
      </c>
      <c r="N3969" s="37" t="s">
        <v>7451</v>
      </c>
      <c r="O3969" s="37" t="s">
        <v>1829</v>
      </c>
      <c r="P3969" s="37"/>
      <c r="Q3969" s="37">
        <v>0.5</v>
      </c>
      <c r="R3969" s="37"/>
      <c r="S3969" s="37"/>
      <c r="T3969" s="37">
        <f t="shared" si="128"/>
        <v>0.78539816339744828</v>
      </c>
      <c r="U3969" s="37"/>
      <c r="V3969" s="37" t="s">
        <v>7650</v>
      </c>
      <c r="W3969" s="37"/>
      <c r="X3969" s="37"/>
      <c r="Y3969" s="37"/>
    </row>
    <row r="3970" spans="1:25" ht="14.4" x14ac:dyDescent="0.3">
      <c r="A3970" s="37" t="s">
        <v>326</v>
      </c>
      <c r="B3970" s="38">
        <v>44032</v>
      </c>
      <c r="C3970" s="38">
        <v>44032</v>
      </c>
      <c r="D3970" s="39">
        <v>2020</v>
      </c>
      <c r="E3970" s="37" t="s">
        <v>7626</v>
      </c>
      <c r="F3970" s="37" t="s">
        <v>238</v>
      </c>
      <c r="G3970" s="37" t="s">
        <v>427</v>
      </c>
      <c r="H3970" s="37" t="s">
        <v>43</v>
      </c>
      <c r="I3970" s="37"/>
      <c r="J3970" s="42">
        <v>1</v>
      </c>
      <c r="K3970" s="37"/>
      <c r="L3970" s="37" t="s">
        <v>330</v>
      </c>
      <c r="M3970" s="37" t="s">
        <v>14</v>
      </c>
      <c r="N3970" s="37" t="s">
        <v>7451</v>
      </c>
      <c r="O3970" s="37" t="s">
        <v>1829</v>
      </c>
      <c r="P3970" s="37"/>
      <c r="Q3970" s="42">
        <v>1</v>
      </c>
      <c r="R3970" s="37"/>
      <c r="S3970" s="37"/>
      <c r="T3970" s="37">
        <f t="shared" si="128"/>
        <v>3.1415926535897931</v>
      </c>
      <c r="U3970" s="37"/>
      <c r="V3970" s="37" t="s">
        <v>7651</v>
      </c>
      <c r="W3970" s="37"/>
      <c r="X3970" s="37"/>
      <c r="Y3970" s="37"/>
    </row>
    <row r="3971" spans="1:25" ht="14.4" x14ac:dyDescent="0.3">
      <c r="A3971" s="37" t="s">
        <v>326</v>
      </c>
      <c r="B3971" s="38">
        <v>44032</v>
      </c>
      <c r="C3971" s="38">
        <v>44032</v>
      </c>
      <c r="D3971" s="39">
        <v>2020</v>
      </c>
      <c r="E3971" s="37" t="s">
        <v>7626</v>
      </c>
      <c r="F3971" s="37" t="s">
        <v>238</v>
      </c>
      <c r="G3971" s="37" t="s">
        <v>427</v>
      </c>
      <c r="H3971" s="37" t="s">
        <v>43</v>
      </c>
      <c r="I3971" s="37"/>
      <c r="J3971" s="42">
        <v>2</v>
      </c>
      <c r="K3971" s="37"/>
      <c r="L3971" s="37" t="s">
        <v>252</v>
      </c>
      <c r="M3971" s="37" t="s">
        <v>14</v>
      </c>
      <c r="N3971" s="37" t="s">
        <v>7451</v>
      </c>
      <c r="O3971" s="37" t="s">
        <v>1829</v>
      </c>
      <c r="P3971" s="37"/>
      <c r="Q3971" s="42">
        <v>2</v>
      </c>
      <c r="R3971" s="37"/>
      <c r="S3971" s="37"/>
      <c r="T3971" s="37">
        <f t="shared" si="128"/>
        <v>12.566370614359172</v>
      </c>
      <c r="U3971" s="37" t="s">
        <v>2259</v>
      </c>
      <c r="V3971" s="37" t="s">
        <v>7652</v>
      </c>
      <c r="W3971" s="37"/>
      <c r="X3971" s="37"/>
      <c r="Y3971" s="37"/>
    </row>
    <row r="3972" spans="1:25" ht="14.4" x14ac:dyDescent="0.3">
      <c r="A3972" s="37" t="s">
        <v>326</v>
      </c>
      <c r="B3972" s="38">
        <v>44032</v>
      </c>
      <c r="C3972" s="38">
        <v>44032</v>
      </c>
      <c r="D3972" s="39">
        <v>2020</v>
      </c>
      <c r="E3972" s="37" t="s">
        <v>7626</v>
      </c>
      <c r="F3972" s="37" t="s">
        <v>238</v>
      </c>
      <c r="G3972" s="37" t="s">
        <v>427</v>
      </c>
      <c r="H3972" s="37" t="s">
        <v>43</v>
      </c>
      <c r="I3972" s="37"/>
      <c r="J3972" s="42">
        <v>0.01</v>
      </c>
      <c r="K3972" s="37"/>
      <c r="L3972" s="37" t="s">
        <v>252</v>
      </c>
      <c r="M3972" s="37" t="s">
        <v>14</v>
      </c>
      <c r="N3972" s="37" t="s">
        <v>7451</v>
      </c>
      <c r="O3972" s="37" t="s">
        <v>1829</v>
      </c>
      <c r="P3972" s="37"/>
      <c r="Q3972" s="37">
        <v>0.5</v>
      </c>
      <c r="R3972" s="37"/>
      <c r="S3972" s="37"/>
      <c r="T3972" s="37">
        <f t="shared" si="128"/>
        <v>0.78539816339744828</v>
      </c>
      <c r="U3972" s="37" t="s">
        <v>2259</v>
      </c>
      <c r="V3972" s="37" t="s">
        <v>7653</v>
      </c>
      <c r="W3972" s="37"/>
      <c r="X3972" s="37"/>
      <c r="Y3972" s="37"/>
    </row>
    <row r="3973" spans="1:25" ht="14.4" x14ac:dyDescent="0.3">
      <c r="A3973" s="37" t="s">
        <v>326</v>
      </c>
      <c r="B3973" s="38">
        <v>44032</v>
      </c>
      <c r="C3973" s="38">
        <v>44032</v>
      </c>
      <c r="D3973" s="39">
        <v>2020</v>
      </c>
      <c r="E3973" s="37" t="s">
        <v>7626</v>
      </c>
      <c r="F3973" s="37" t="s">
        <v>238</v>
      </c>
      <c r="G3973" s="37" t="s">
        <v>427</v>
      </c>
      <c r="H3973" s="37" t="s">
        <v>953</v>
      </c>
      <c r="I3973" s="37"/>
      <c r="J3973" s="42">
        <v>2</v>
      </c>
      <c r="K3973" s="37"/>
      <c r="L3973" s="37" t="s">
        <v>330</v>
      </c>
      <c r="M3973" s="37" t="s">
        <v>14</v>
      </c>
      <c r="N3973" s="37" t="s">
        <v>7451</v>
      </c>
      <c r="O3973" s="37" t="s">
        <v>1829</v>
      </c>
      <c r="P3973" s="37"/>
      <c r="Q3973" s="42">
        <v>2</v>
      </c>
      <c r="R3973" s="37"/>
      <c r="S3973" s="37"/>
      <c r="T3973" s="37">
        <f t="shared" si="128"/>
        <v>12.566370614359172</v>
      </c>
      <c r="U3973" s="37" t="s">
        <v>2259</v>
      </c>
      <c r="V3973" s="37" t="s">
        <v>7654</v>
      </c>
      <c r="W3973" s="37"/>
      <c r="X3973" s="37"/>
      <c r="Y3973" s="37"/>
    </row>
    <row r="3974" spans="1:25" ht="14.4" x14ac:dyDescent="0.3">
      <c r="A3974" s="37" t="s">
        <v>326</v>
      </c>
      <c r="B3974" s="38">
        <v>44032</v>
      </c>
      <c r="C3974" s="38">
        <v>44032</v>
      </c>
      <c r="D3974" s="39">
        <v>2020</v>
      </c>
      <c r="E3974" s="37" t="s">
        <v>7626</v>
      </c>
      <c r="F3974" s="37" t="s">
        <v>238</v>
      </c>
      <c r="G3974" s="37" t="s">
        <v>427</v>
      </c>
      <c r="H3974" s="37" t="s">
        <v>953</v>
      </c>
      <c r="I3974" s="37"/>
      <c r="J3974" s="42">
        <v>0.01</v>
      </c>
      <c r="K3974" s="37"/>
      <c r="L3974" s="37" t="s">
        <v>330</v>
      </c>
      <c r="M3974" s="37" t="s">
        <v>14</v>
      </c>
      <c r="N3974" s="37" t="s">
        <v>7451</v>
      </c>
      <c r="O3974" s="37" t="s">
        <v>1829</v>
      </c>
      <c r="P3974" s="37"/>
      <c r="Q3974" s="37">
        <v>0.5</v>
      </c>
      <c r="R3974" s="37"/>
      <c r="S3974" s="37"/>
      <c r="T3974" s="37">
        <f t="shared" si="128"/>
        <v>0.78539816339744828</v>
      </c>
      <c r="U3974" s="37"/>
      <c r="V3974" s="37" t="s">
        <v>7655</v>
      </c>
      <c r="W3974" s="37"/>
      <c r="X3974" s="37"/>
      <c r="Y3974" s="37"/>
    </row>
    <row r="3975" spans="1:25" ht="14.4" x14ac:dyDescent="0.3">
      <c r="A3975" s="37" t="s">
        <v>326</v>
      </c>
      <c r="B3975" s="38">
        <v>44032</v>
      </c>
      <c r="C3975" s="38">
        <v>44032</v>
      </c>
      <c r="D3975" s="39">
        <v>2020</v>
      </c>
      <c r="E3975" s="37" t="s">
        <v>7626</v>
      </c>
      <c r="F3975" s="37" t="s">
        <v>238</v>
      </c>
      <c r="G3975" s="37" t="s">
        <v>427</v>
      </c>
      <c r="H3975" s="37" t="s">
        <v>953</v>
      </c>
      <c r="I3975" s="37"/>
      <c r="J3975" s="42">
        <v>0.01</v>
      </c>
      <c r="K3975" s="37"/>
      <c r="L3975" s="37" t="s">
        <v>330</v>
      </c>
      <c r="M3975" s="37" t="s">
        <v>14</v>
      </c>
      <c r="N3975" s="37" t="s">
        <v>7451</v>
      </c>
      <c r="O3975" s="37" t="s">
        <v>1829</v>
      </c>
      <c r="P3975" s="37"/>
      <c r="Q3975" s="37">
        <v>0.5</v>
      </c>
      <c r="R3975" s="37"/>
      <c r="S3975" s="37"/>
      <c r="T3975" s="37">
        <f t="shared" si="128"/>
        <v>0.78539816339744828</v>
      </c>
      <c r="U3975" s="37"/>
      <c r="V3975" s="37" t="s">
        <v>7656</v>
      </c>
      <c r="W3975" s="37"/>
      <c r="X3975" s="37"/>
      <c r="Y3975" s="37"/>
    </row>
    <row r="3976" spans="1:25" ht="14.4" x14ac:dyDescent="0.3">
      <c r="A3976" s="37" t="s">
        <v>326</v>
      </c>
      <c r="B3976" s="38">
        <v>44033</v>
      </c>
      <c r="C3976" s="38">
        <v>44033</v>
      </c>
      <c r="D3976" s="39">
        <v>2020</v>
      </c>
      <c r="E3976" s="37" t="s">
        <v>7626</v>
      </c>
      <c r="F3976" s="37" t="s">
        <v>238</v>
      </c>
      <c r="G3976" s="37" t="s">
        <v>427</v>
      </c>
      <c r="H3976" s="37" t="s">
        <v>43</v>
      </c>
      <c r="I3976" s="37"/>
      <c r="J3976" s="42">
        <v>0.5</v>
      </c>
      <c r="K3976" s="37"/>
      <c r="L3976" s="37" t="s">
        <v>330</v>
      </c>
      <c r="M3976" s="37" t="s">
        <v>14</v>
      </c>
      <c r="N3976" s="37" t="s">
        <v>7451</v>
      </c>
      <c r="O3976" s="37" t="s">
        <v>1829</v>
      </c>
      <c r="P3976" s="37"/>
      <c r="Q3976" s="42">
        <v>0.5</v>
      </c>
      <c r="R3976" s="37"/>
      <c r="S3976" s="37"/>
      <c r="T3976" s="37">
        <f t="shared" si="128"/>
        <v>0.78539816339744828</v>
      </c>
      <c r="U3976" s="37"/>
      <c r="V3976" s="37" t="s">
        <v>7657</v>
      </c>
      <c r="W3976" s="37"/>
      <c r="X3976" s="37"/>
      <c r="Y3976" s="37"/>
    </row>
    <row r="3977" spans="1:25" ht="14.4" x14ac:dyDescent="0.3">
      <c r="A3977" s="37" t="s">
        <v>326</v>
      </c>
      <c r="B3977" s="38">
        <v>44032</v>
      </c>
      <c r="C3977" s="38">
        <v>44032</v>
      </c>
      <c r="D3977" s="39">
        <v>2020</v>
      </c>
      <c r="E3977" s="37" t="s">
        <v>7626</v>
      </c>
      <c r="F3977" s="37" t="s">
        <v>238</v>
      </c>
      <c r="G3977" s="37" t="s">
        <v>427</v>
      </c>
      <c r="H3977" s="37" t="s">
        <v>43</v>
      </c>
      <c r="I3977" s="37"/>
      <c r="J3977" s="42">
        <v>1</v>
      </c>
      <c r="K3977" s="37"/>
      <c r="L3977" s="37" t="s">
        <v>330</v>
      </c>
      <c r="M3977" s="37" t="s">
        <v>14</v>
      </c>
      <c r="N3977" s="37" t="s">
        <v>7451</v>
      </c>
      <c r="O3977" s="37" t="s">
        <v>1829</v>
      </c>
      <c r="P3977" s="37"/>
      <c r="Q3977" s="42">
        <v>1</v>
      </c>
      <c r="R3977" s="37"/>
      <c r="S3977" s="37"/>
      <c r="T3977" s="37">
        <f t="shared" si="128"/>
        <v>3.1415926535897931</v>
      </c>
      <c r="U3977" s="37"/>
      <c r="V3977" s="37" t="s">
        <v>7658</v>
      </c>
      <c r="W3977" s="37"/>
      <c r="X3977" s="37"/>
      <c r="Y3977" s="37"/>
    </row>
    <row r="3978" spans="1:25" ht="14.4" x14ac:dyDescent="0.3">
      <c r="A3978" s="37" t="s">
        <v>326</v>
      </c>
      <c r="B3978" s="38">
        <v>44032</v>
      </c>
      <c r="C3978" s="38">
        <v>44032</v>
      </c>
      <c r="D3978" s="39">
        <v>2020</v>
      </c>
      <c r="E3978" s="37" t="s">
        <v>7626</v>
      </c>
      <c r="F3978" s="37" t="s">
        <v>238</v>
      </c>
      <c r="G3978" s="37" t="s">
        <v>427</v>
      </c>
      <c r="H3978" s="37" t="s">
        <v>43</v>
      </c>
      <c r="I3978" s="37"/>
      <c r="J3978" s="42">
        <v>1</v>
      </c>
      <c r="K3978" s="37"/>
      <c r="L3978" s="37" t="s">
        <v>330</v>
      </c>
      <c r="M3978" s="37" t="s">
        <v>14</v>
      </c>
      <c r="N3978" s="37" t="s">
        <v>7451</v>
      </c>
      <c r="O3978" s="37" t="s">
        <v>1829</v>
      </c>
      <c r="P3978" s="37"/>
      <c r="Q3978" s="42">
        <v>1</v>
      </c>
      <c r="R3978" s="37"/>
      <c r="S3978" s="37"/>
      <c r="T3978" s="37">
        <f t="shared" si="128"/>
        <v>3.1415926535897931</v>
      </c>
      <c r="U3978" s="37"/>
      <c r="V3978" s="37" t="s">
        <v>7659</v>
      </c>
      <c r="W3978" s="37"/>
      <c r="X3978" s="37"/>
      <c r="Y3978" s="37"/>
    </row>
    <row r="3979" spans="1:25" ht="14.4" x14ac:dyDescent="0.3">
      <c r="A3979" s="37" t="s">
        <v>326</v>
      </c>
      <c r="B3979" s="38">
        <v>44032</v>
      </c>
      <c r="C3979" s="38"/>
      <c r="D3979" s="39">
        <v>2020</v>
      </c>
      <c r="E3979" s="37" t="s">
        <v>7626</v>
      </c>
      <c r="F3979" s="37" t="s">
        <v>238</v>
      </c>
      <c r="G3979" s="37" t="s">
        <v>427</v>
      </c>
      <c r="H3979" s="37" t="s">
        <v>43</v>
      </c>
      <c r="I3979" s="37"/>
      <c r="J3979" s="42">
        <v>0.01</v>
      </c>
      <c r="K3979" s="37"/>
      <c r="L3979" s="37" t="s">
        <v>330</v>
      </c>
      <c r="M3979" s="37" t="s">
        <v>14</v>
      </c>
      <c r="N3979" s="37" t="s">
        <v>7451</v>
      </c>
      <c r="O3979" s="37" t="s">
        <v>1829</v>
      </c>
      <c r="P3979" s="37"/>
      <c r="Q3979" s="37">
        <v>0.5</v>
      </c>
      <c r="R3979" s="37"/>
      <c r="S3979" s="37"/>
      <c r="T3979" s="37">
        <f t="shared" si="128"/>
        <v>0.78539816339744828</v>
      </c>
      <c r="U3979" s="37"/>
      <c r="V3979" s="37" t="s">
        <v>7660</v>
      </c>
      <c r="W3979" s="37"/>
      <c r="X3979" s="37"/>
      <c r="Y3979" s="37"/>
    </row>
    <row r="3980" spans="1:25" ht="14.4" x14ac:dyDescent="0.3">
      <c r="A3980" s="37" t="s">
        <v>326</v>
      </c>
      <c r="B3980" s="38">
        <v>44032</v>
      </c>
      <c r="C3980" s="38"/>
      <c r="D3980" s="39">
        <v>2020</v>
      </c>
      <c r="E3980" s="37" t="s">
        <v>7626</v>
      </c>
      <c r="F3980" s="37" t="s">
        <v>238</v>
      </c>
      <c r="G3980" s="37" t="s">
        <v>427</v>
      </c>
      <c r="H3980" s="37" t="s">
        <v>43</v>
      </c>
      <c r="I3980" s="37"/>
      <c r="J3980" s="42">
        <v>0.01</v>
      </c>
      <c r="K3980" s="37"/>
      <c r="L3980" s="37" t="s">
        <v>330</v>
      </c>
      <c r="M3980" s="37" t="s">
        <v>14</v>
      </c>
      <c r="N3980" s="37" t="s">
        <v>7451</v>
      </c>
      <c r="O3980" s="37" t="s">
        <v>1829</v>
      </c>
      <c r="P3980" s="37"/>
      <c r="Q3980" s="37">
        <v>0.5</v>
      </c>
      <c r="R3980" s="37"/>
      <c r="S3980" s="37"/>
      <c r="T3980" s="37">
        <f t="shared" si="128"/>
        <v>0.78539816339744828</v>
      </c>
      <c r="U3980" s="37"/>
      <c r="V3980" s="37" t="s">
        <v>7661</v>
      </c>
      <c r="W3980" s="37"/>
      <c r="X3980" s="37"/>
      <c r="Y3980" s="37"/>
    </row>
    <row r="3981" spans="1:25" ht="14.4" x14ac:dyDescent="0.3">
      <c r="A3981" s="37" t="s">
        <v>326</v>
      </c>
      <c r="B3981" s="38">
        <v>44032</v>
      </c>
      <c r="C3981" s="38"/>
      <c r="D3981" s="39">
        <v>2020</v>
      </c>
      <c r="E3981" s="37" t="s">
        <v>7626</v>
      </c>
      <c r="F3981" s="37" t="s">
        <v>238</v>
      </c>
      <c r="G3981" s="37" t="s">
        <v>427</v>
      </c>
      <c r="H3981" s="37" t="s">
        <v>43</v>
      </c>
      <c r="I3981" s="37"/>
      <c r="J3981" s="42">
        <v>0.01</v>
      </c>
      <c r="K3981" s="37"/>
      <c r="L3981" s="37" t="s">
        <v>330</v>
      </c>
      <c r="M3981" s="37" t="s">
        <v>14</v>
      </c>
      <c r="N3981" s="37" t="s">
        <v>7451</v>
      </c>
      <c r="O3981" s="37" t="s">
        <v>1829</v>
      </c>
      <c r="P3981" s="37"/>
      <c r="Q3981" s="37">
        <v>0.5</v>
      </c>
      <c r="R3981" s="37"/>
      <c r="S3981" s="37"/>
      <c r="T3981" s="37">
        <f t="shared" si="128"/>
        <v>0.78539816339744828</v>
      </c>
      <c r="U3981" s="37"/>
      <c r="V3981" s="37" t="s">
        <v>7662</v>
      </c>
      <c r="W3981" s="37"/>
      <c r="X3981" s="37"/>
      <c r="Y3981" s="37"/>
    </row>
    <row r="3982" spans="1:25" ht="14.4" x14ac:dyDescent="0.3">
      <c r="A3982" s="37" t="s">
        <v>326</v>
      </c>
      <c r="B3982" s="38">
        <v>44032</v>
      </c>
      <c r="C3982" s="38"/>
      <c r="D3982" s="39">
        <v>2020</v>
      </c>
      <c r="E3982" s="37" t="s">
        <v>7626</v>
      </c>
      <c r="F3982" s="37" t="s">
        <v>238</v>
      </c>
      <c r="G3982" s="37" t="s">
        <v>427</v>
      </c>
      <c r="H3982" s="37" t="s">
        <v>43</v>
      </c>
      <c r="I3982" s="37"/>
      <c r="J3982" s="42">
        <v>0.01</v>
      </c>
      <c r="K3982" s="37"/>
      <c r="L3982" s="37" t="s">
        <v>330</v>
      </c>
      <c r="M3982" s="37" t="s">
        <v>14</v>
      </c>
      <c r="N3982" s="37" t="s">
        <v>7451</v>
      </c>
      <c r="O3982" s="37" t="s">
        <v>1829</v>
      </c>
      <c r="P3982" s="37"/>
      <c r="Q3982" s="37">
        <v>0.5</v>
      </c>
      <c r="R3982" s="37"/>
      <c r="S3982" s="37"/>
      <c r="T3982" s="37">
        <f t="shared" si="128"/>
        <v>0.78539816339744828</v>
      </c>
      <c r="U3982" s="37"/>
      <c r="V3982" s="37" t="s">
        <v>7663</v>
      </c>
      <c r="W3982" s="37"/>
      <c r="X3982" s="37"/>
      <c r="Y3982" s="37"/>
    </row>
    <row r="3983" spans="1:25" ht="14.4" x14ac:dyDescent="0.3">
      <c r="A3983" s="37" t="s">
        <v>326</v>
      </c>
      <c r="B3983" s="38">
        <v>44032</v>
      </c>
      <c r="C3983" s="38"/>
      <c r="D3983" s="39">
        <v>2020</v>
      </c>
      <c r="E3983" s="37" t="s">
        <v>7626</v>
      </c>
      <c r="F3983" s="37" t="s">
        <v>238</v>
      </c>
      <c r="G3983" s="37" t="s">
        <v>427</v>
      </c>
      <c r="H3983" s="37" t="s">
        <v>43</v>
      </c>
      <c r="I3983" s="37"/>
      <c r="J3983" s="42">
        <v>0.01</v>
      </c>
      <c r="K3983" s="37"/>
      <c r="L3983" s="37" t="s">
        <v>330</v>
      </c>
      <c r="M3983" s="37" t="s">
        <v>14</v>
      </c>
      <c r="N3983" s="37" t="s">
        <v>7451</v>
      </c>
      <c r="O3983" s="37" t="s">
        <v>1829</v>
      </c>
      <c r="P3983" s="37"/>
      <c r="Q3983" s="37">
        <v>0.5</v>
      </c>
      <c r="R3983" s="37"/>
      <c r="S3983" s="37"/>
      <c r="T3983" s="37">
        <f t="shared" si="128"/>
        <v>0.78539816339744828</v>
      </c>
      <c r="U3983" s="37"/>
      <c r="V3983" s="37" t="s">
        <v>7664</v>
      </c>
      <c r="W3983" s="37"/>
      <c r="X3983" s="37"/>
      <c r="Y3983" s="37"/>
    </row>
    <row r="3984" spans="1:25" ht="14.4" x14ac:dyDescent="0.3">
      <c r="A3984" s="37" t="s">
        <v>326</v>
      </c>
      <c r="B3984" s="38">
        <v>44032</v>
      </c>
      <c r="C3984" s="38"/>
      <c r="D3984" s="39">
        <v>2020</v>
      </c>
      <c r="E3984" s="37" t="s">
        <v>7626</v>
      </c>
      <c r="F3984" s="37" t="s">
        <v>238</v>
      </c>
      <c r="G3984" s="37" t="s">
        <v>427</v>
      </c>
      <c r="H3984" s="37" t="s">
        <v>43</v>
      </c>
      <c r="I3984" s="37"/>
      <c r="J3984" s="42">
        <v>0.01</v>
      </c>
      <c r="K3984" s="37"/>
      <c r="L3984" s="37" t="s">
        <v>330</v>
      </c>
      <c r="M3984" s="37" t="s">
        <v>14</v>
      </c>
      <c r="N3984" s="37" t="s">
        <v>7451</v>
      </c>
      <c r="O3984" s="37" t="s">
        <v>1829</v>
      </c>
      <c r="P3984" s="37"/>
      <c r="Q3984" s="37">
        <v>0.5</v>
      </c>
      <c r="R3984" s="37"/>
      <c r="S3984" s="37"/>
      <c r="T3984" s="37">
        <f t="shared" si="128"/>
        <v>0.78539816339744828</v>
      </c>
      <c r="U3984" s="37"/>
      <c r="V3984" s="37" t="s">
        <v>7665</v>
      </c>
      <c r="W3984" s="37"/>
      <c r="X3984" s="37"/>
      <c r="Y3984" s="37"/>
    </row>
    <row r="3985" spans="1:25" ht="14.4" x14ac:dyDescent="0.3">
      <c r="A3985" s="37" t="s">
        <v>326</v>
      </c>
      <c r="B3985" s="38">
        <v>44032</v>
      </c>
      <c r="C3985" s="38"/>
      <c r="D3985" s="39">
        <v>2020</v>
      </c>
      <c r="E3985" s="37" t="s">
        <v>7626</v>
      </c>
      <c r="F3985" s="37" t="s">
        <v>238</v>
      </c>
      <c r="G3985" s="37" t="s">
        <v>427</v>
      </c>
      <c r="H3985" s="37" t="s">
        <v>43</v>
      </c>
      <c r="I3985" s="37"/>
      <c r="J3985" s="42">
        <v>0.01</v>
      </c>
      <c r="K3985" s="37"/>
      <c r="L3985" s="37" t="s">
        <v>330</v>
      </c>
      <c r="M3985" s="37" t="s">
        <v>14</v>
      </c>
      <c r="N3985" s="37" t="s">
        <v>7451</v>
      </c>
      <c r="O3985" s="37" t="s">
        <v>1829</v>
      </c>
      <c r="P3985" s="37"/>
      <c r="Q3985" s="37">
        <v>0.5</v>
      </c>
      <c r="R3985" s="37"/>
      <c r="S3985" s="37"/>
      <c r="T3985" s="37">
        <f t="shared" si="128"/>
        <v>0.78539816339744828</v>
      </c>
      <c r="U3985" s="37"/>
      <c r="V3985" s="37" t="s">
        <v>7666</v>
      </c>
      <c r="W3985" s="37"/>
      <c r="X3985" s="37"/>
      <c r="Y3985" s="37"/>
    </row>
    <row r="3986" spans="1:25" ht="14.4" x14ac:dyDescent="0.3">
      <c r="A3986" s="37" t="s">
        <v>326</v>
      </c>
      <c r="B3986" s="38">
        <v>44032</v>
      </c>
      <c r="C3986" s="38"/>
      <c r="D3986" s="39">
        <v>2020</v>
      </c>
      <c r="E3986" s="37" t="s">
        <v>7626</v>
      </c>
      <c r="F3986" s="37" t="s">
        <v>238</v>
      </c>
      <c r="G3986" s="37" t="s">
        <v>427</v>
      </c>
      <c r="H3986" s="37" t="s">
        <v>43</v>
      </c>
      <c r="I3986" s="37"/>
      <c r="J3986" s="42">
        <v>0.01</v>
      </c>
      <c r="K3986" s="37"/>
      <c r="L3986" s="37" t="s">
        <v>330</v>
      </c>
      <c r="M3986" s="37" t="s">
        <v>14</v>
      </c>
      <c r="N3986" s="37" t="s">
        <v>7451</v>
      </c>
      <c r="O3986" s="37" t="s">
        <v>1829</v>
      </c>
      <c r="P3986" s="37"/>
      <c r="Q3986" s="37">
        <v>0.5</v>
      </c>
      <c r="R3986" s="37"/>
      <c r="S3986" s="37"/>
      <c r="T3986" s="37">
        <f t="shared" si="128"/>
        <v>0.78539816339744828</v>
      </c>
      <c r="U3986" s="37"/>
      <c r="V3986" s="37" t="s">
        <v>7667</v>
      </c>
      <c r="W3986" s="37"/>
      <c r="X3986" s="37"/>
      <c r="Y3986" s="37"/>
    </row>
    <row r="3987" spans="1:25" ht="14.4" x14ac:dyDescent="0.3">
      <c r="A3987" s="37" t="s">
        <v>326</v>
      </c>
      <c r="B3987" s="38">
        <v>44032</v>
      </c>
      <c r="C3987" s="38"/>
      <c r="D3987" s="39">
        <v>2020</v>
      </c>
      <c r="E3987" s="37" t="s">
        <v>7626</v>
      </c>
      <c r="F3987" s="37" t="s">
        <v>238</v>
      </c>
      <c r="G3987" s="37" t="s">
        <v>427</v>
      </c>
      <c r="H3987" s="37" t="s">
        <v>43</v>
      </c>
      <c r="I3987" s="37"/>
      <c r="J3987" s="42">
        <v>0.01</v>
      </c>
      <c r="K3987" s="37"/>
      <c r="L3987" s="37" t="s">
        <v>330</v>
      </c>
      <c r="M3987" s="37" t="s">
        <v>14</v>
      </c>
      <c r="N3987" s="37" t="s">
        <v>7451</v>
      </c>
      <c r="O3987" s="37" t="s">
        <v>1829</v>
      </c>
      <c r="P3987" s="37"/>
      <c r="Q3987" s="37">
        <v>0.5</v>
      </c>
      <c r="R3987" s="37"/>
      <c r="S3987" s="37"/>
      <c r="T3987" s="37">
        <f t="shared" si="128"/>
        <v>0.78539816339744828</v>
      </c>
      <c r="U3987" s="37"/>
      <c r="V3987" s="37" t="s">
        <v>7668</v>
      </c>
      <c r="W3987" s="37"/>
      <c r="X3987" s="37"/>
      <c r="Y3987" s="37"/>
    </row>
    <row r="3988" spans="1:25" ht="14.4" x14ac:dyDescent="0.3">
      <c r="A3988" s="37" t="s">
        <v>326</v>
      </c>
      <c r="B3988" s="38">
        <v>44032</v>
      </c>
      <c r="C3988" s="38">
        <v>44032</v>
      </c>
      <c r="D3988" s="39">
        <v>2020</v>
      </c>
      <c r="E3988" s="37" t="s">
        <v>7626</v>
      </c>
      <c r="F3988" s="37" t="s">
        <v>238</v>
      </c>
      <c r="G3988" s="37" t="s">
        <v>427</v>
      </c>
      <c r="H3988" s="37" t="s">
        <v>43</v>
      </c>
      <c r="I3988" s="37"/>
      <c r="J3988" s="42">
        <v>0.5</v>
      </c>
      <c r="K3988" s="37"/>
      <c r="L3988" s="37" t="s">
        <v>330</v>
      </c>
      <c r="M3988" s="37" t="s">
        <v>14</v>
      </c>
      <c r="N3988" s="37" t="s">
        <v>7451</v>
      </c>
      <c r="O3988" s="37" t="s">
        <v>1829</v>
      </c>
      <c r="P3988" s="37"/>
      <c r="Q3988" s="42">
        <v>0.5</v>
      </c>
      <c r="R3988" s="37"/>
      <c r="S3988" s="37"/>
      <c r="T3988" s="37">
        <f t="shared" si="128"/>
        <v>0.78539816339744828</v>
      </c>
      <c r="U3988" s="37"/>
      <c r="V3988" s="37" t="s">
        <v>7669</v>
      </c>
      <c r="W3988" s="37"/>
      <c r="X3988" s="37"/>
      <c r="Y3988" s="37"/>
    </row>
    <row r="3989" spans="1:25" ht="14.4" x14ac:dyDescent="0.3">
      <c r="A3989" s="37" t="s">
        <v>326</v>
      </c>
      <c r="B3989" s="38">
        <v>44032</v>
      </c>
      <c r="C3989" s="38"/>
      <c r="D3989" s="39">
        <v>2020</v>
      </c>
      <c r="E3989" s="37" t="s">
        <v>7626</v>
      </c>
      <c r="F3989" s="37" t="s">
        <v>2440</v>
      </c>
      <c r="G3989" s="37" t="s">
        <v>427</v>
      </c>
      <c r="H3989" s="37" t="s">
        <v>953</v>
      </c>
      <c r="I3989" s="37"/>
      <c r="J3989" s="42">
        <v>0.01</v>
      </c>
      <c r="K3989" s="37"/>
      <c r="L3989" s="37" t="s">
        <v>330</v>
      </c>
      <c r="M3989" s="37" t="s">
        <v>14</v>
      </c>
      <c r="N3989" s="37" t="s">
        <v>7451</v>
      </c>
      <c r="O3989" s="37" t="s">
        <v>1829</v>
      </c>
      <c r="P3989" s="37"/>
      <c r="Q3989" s="37">
        <v>0.5</v>
      </c>
      <c r="R3989" s="37"/>
      <c r="S3989" s="37"/>
      <c r="T3989" s="37">
        <f t="shared" si="128"/>
        <v>0.78539816339744828</v>
      </c>
      <c r="U3989" s="37"/>
      <c r="V3989" s="37" t="s">
        <v>7670</v>
      </c>
      <c r="W3989" s="37"/>
      <c r="X3989" s="37"/>
      <c r="Y3989" s="37"/>
    </row>
    <row r="3990" spans="1:25" ht="14.4" x14ac:dyDescent="0.3">
      <c r="A3990" s="37" t="s">
        <v>326</v>
      </c>
      <c r="B3990" s="38">
        <v>44032</v>
      </c>
      <c r="C3990" s="38"/>
      <c r="D3990" s="39">
        <v>2020</v>
      </c>
      <c r="E3990" s="37" t="s">
        <v>7626</v>
      </c>
      <c r="F3990" s="37" t="s">
        <v>238</v>
      </c>
      <c r="G3990" s="37" t="s">
        <v>427</v>
      </c>
      <c r="H3990" s="37" t="s">
        <v>43</v>
      </c>
      <c r="I3990" s="37"/>
      <c r="J3990" s="42">
        <v>0.01</v>
      </c>
      <c r="K3990" s="37"/>
      <c r="L3990" s="37" t="s">
        <v>330</v>
      </c>
      <c r="M3990" s="37" t="s">
        <v>14</v>
      </c>
      <c r="N3990" s="37" t="s">
        <v>7451</v>
      </c>
      <c r="O3990" s="37" t="s">
        <v>1829</v>
      </c>
      <c r="P3990" s="37"/>
      <c r="Q3990" s="37">
        <v>0.5</v>
      </c>
      <c r="R3990" s="37"/>
      <c r="S3990" s="37"/>
      <c r="T3990" s="37">
        <f t="shared" si="128"/>
        <v>0.78539816339744828</v>
      </c>
      <c r="U3990" s="37"/>
      <c r="V3990" s="37" t="s">
        <v>7671</v>
      </c>
      <c r="W3990" s="37"/>
      <c r="X3990" s="37"/>
      <c r="Y3990" s="37"/>
    </row>
    <row r="3991" spans="1:25" ht="14.4" x14ac:dyDescent="0.3">
      <c r="A3991" s="37" t="s">
        <v>326</v>
      </c>
      <c r="B3991" s="38">
        <v>44032</v>
      </c>
      <c r="C3991" s="38">
        <v>44032</v>
      </c>
      <c r="D3991" s="39">
        <v>2020</v>
      </c>
      <c r="E3991" s="37" t="s">
        <v>7626</v>
      </c>
      <c r="F3991" s="37" t="s">
        <v>238</v>
      </c>
      <c r="G3991" s="37" t="s">
        <v>427</v>
      </c>
      <c r="H3991" s="37" t="s">
        <v>43</v>
      </c>
      <c r="I3991" s="37"/>
      <c r="J3991" s="42">
        <v>1</v>
      </c>
      <c r="K3991" s="37"/>
      <c r="L3991" s="37" t="s">
        <v>330</v>
      </c>
      <c r="M3991" s="37" t="s">
        <v>14</v>
      </c>
      <c r="N3991" s="37" t="s">
        <v>7451</v>
      </c>
      <c r="O3991" s="37" t="s">
        <v>1829</v>
      </c>
      <c r="P3991" s="37"/>
      <c r="Q3991" s="42">
        <v>1</v>
      </c>
      <c r="R3991" s="37"/>
      <c r="S3991" s="37"/>
      <c r="T3991" s="37">
        <f t="shared" si="128"/>
        <v>3.1415926535897931</v>
      </c>
      <c r="U3991" s="37" t="s">
        <v>2317</v>
      </c>
      <c r="V3991" s="37" t="s">
        <v>7672</v>
      </c>
      <c r="W3991" s="37"/>
      <c r="X3991" s="37"/>
      <c r="Y3991" s="37"/>
    </row>
    <row r="3992" spans="1:25" ht="14.4" x14ac:dyDescent="0.3">
      <c r="A3992" s="37" t="s">
        <v>326</v>
      </c>
      <c r="B3992" s="38">
        <v>44032</v>
      </c>
      <c r="C3992" s="38">
        <v>44032</v>
      </c>
      <c r="D3992" s="39">
        <v>2020</v>
      </c>
      <c r="E3992" s="37" t="s">
        <v>7626</v>
      </c>
      <c r="F3992" s="37" t="s">
        <v>238</v>
      </c>
      <c r="G3992" s="37" t="s">
        <v>427</v>
      </c>
      <c r="H3992" s="37" t="s">
        <v>43</v>
      </c>
      <c r="I3992" s="37"/>
      <c r="J3992" s="42">
        <v>1</v>
      </c>
      <c r="K3992" s="37"/>
      <c r="L3992" s="37" t="s">
        <v>330</v>
      </c>
      <c r="M3992" s="37" t="s">
        <v>14</v>
      </c>
      <c r="N3992" s="37" t="s">
        <v>7451</v>
      </c>
      <c r="O3992" s="37" t="s">
        <v>1829</v>
      </c>
      <c r="P3992" s="37"/>
      <c r="Q3992" s="42">
        <v>1</v>
      </c>
      <c r="R3992" s="37"/>
      <c r="S3992" s="37"/>
      <c r="T3992" s="37">
        <f t="shared" si="128"/>
        <v>3.1415926535897931</v>
      </c>
      <c r="U3992" s="37" t="s">
        <v>2317</v>
      </c>
      <c r="V3992" s="37" t="s">
        <v>7673</v>
      </c>
      <c r="W3992" s="37"/>
      <c r="X3992" s="37"/>
      <c r="Y3992" s="37"/>
    </row>
    <row r="3993" spans="1:25" ht="14.4" x14ac:dyDescent="0.3">
      <c r="A3993" s="37" t="s">
        <v>326</v>
      </c>
      <c r="B3993" s="38">
        <v>44032</v>
      </c>
      <c r="C3993" s="38">
        <v>44032</v>
      </c>
      <c r="D3993" s="39">
        <v>2020</v>
      </c>
      <c r="E3993" s="37" t="s">
        <v>7626</v>
      </c>
      <c r="F3993" s="37" t="s">
        <v>238</v>
      </c>
      <c r="G3993" s="37" t="s">
        <v>427</v>
      </c>
      <c r="H3993" s="37" t="s">
        <v>43</v>
      </c>
      <c r="I3993" s="37"/>
      <c r="J3993" s="42">
        <v>1</v>
      </c>
      <c r="K3993" s="37"/>
      <c r="L3993" s="37" t="s">
        <v>330</v>
      </c>
      <c r="M3993" s="37" t="s">
        <v>14</v>
      </c>
      <c r="N3993" s="37" t="s">
        <v>7451</v>
      </c>
      <c r="O3993" s="37" t="s">
        <v>1829</v>
      </c>
      <c r="P3993" s="37"/>
      <c r="Q3993" s="42">
        <v>1</v>
      </c>
      <c r="R3993" s="37"/>
      <c r="S3993" s="37"/>
      <c r="T3993" s="37">
        <f t="shared" si="128"/>
        <v>3.1415926535897931</v>
      </c>
      <c r="U3993" s="37" t="s">
        <v>2317</v>
      </c>
      <c r="V3993" s="37" t="s">
        <v>7674</v>
      </c>
      <c r="W3993" s="37"/>
      <c r="X3993" s="37"/>
      <c r="Y3993" s="37"/>
    </row>
    <row r="3994" spans="1:25" ht="14.4" x14ac:dyDescent="0.3">
      <c r="A3994" s="37" t="s">
        <v>326</v>
      </c>
      <c r="B3994" s="38">
        <v>44032</v>
      </c>
      <c r="C3994" s="38">
        <v>44032</v>
      </c>
      <c r="D3994" s="39">
        <v>2020</v>
      </c>
      <c r="E3994" s="37" t="s">
        <v>7626</v>
      </c>
      <c r="F3994" s="37" t="s">
        <v>238</v>
      </c>
      <c r="G3994" s="37" t="s">
        <v>427</v>
      </c>
      <c r="H3994" s="37" t="s">
        <v>43</v>
      </c>
      <c r="I3994" s="37"/>
      <c r="J3994" s="42">
        <v>1</v>
      </c>
      <c r="K3994" s="37"/>
      <c r="L3994" s="37" t="s">
        <v>330</v>
      </c>
      <c r="M3994" s="37" t="s">
        <v>14</v>
      </c>
      <c r="N3994" s="37" t="s">
        <v>7451</v>
      </c>
      <c r="O3994" s="37" t="s">
        <v>1829</v>
      </c>
      <c r="P3994" s="37"/>
      <c r="Q3994" s="42">
        <v>1</v>
      </c>
      <c r="R3994" s="37"/>
      <c r="S3994" s="37"/>
      <c r="T3994" s="37">
        <f t="shared" si="128"/>
        <v>3.1415926535897931</v>
      </c>
      <c r="U3994" s="37" t="s">
        <v>2317</v>
      </c>
      <c r="V3994" s="37" t="s">
        <v>7675</v>
      </c>
      <c r="W3994" s="37"/>
      <c r="X3994" s="37"/>
      <c r="Y3994" s="37"/>
    </row>
    <row r="3995" spans="1:25" ht="14.4" x14ac:dyDescent="0.3">
      <c r="A3995" s="37" t="s">
        <v>326</v>
      </c>
      <c r="B3995" s="38">
        <v>44032</v>
      </c>
      <c r="C3995" s="38">
        <v>44032</v>
      </c>
      <c r="D3995" s="39">
        <v>2020</v>
      </c>
      <c r="E3995" s="37" t="s">
        <v>7626</v>
      </c>
      <c r="F3995" s="37" t="s">
        <v>238</v>
      </c>
      <c r="G3995" s="37" t="s">
        <v>427</v>
      </c>
      <c r="H3995" s="37" t="s">
        <v>43</v>
      </c>
      <c r="I3995" s="37"/>
      <c r="J3995" s="42">
        <v>1</v>
      </c>
      <c r="K3995" s="37"/>
      <c r="L3995" s="37" t="s">
        <v>330</v>
      </c>
      <c r="M3995" s="37" t="s">
        <v>14</v>
      </c>
      <c r="N3995" s="37" t="s">
        <v>7451</v>
      </c>
      <c r="O3995" s="37" t="s">
        <v>1829</v>
      </c>
      <c r="P3995" s="37"/>
      <c r="Q3995" s="42">
        <v>1</v>
      </c>
      <c r="R3995" s="37"/>
      <c r="S3995" s="37"/>
      <c r="T3995" s="37">
        <f t="shared" si="128"/>
        <v>3.1415926535897931</v>
      </c>
      <c r="U3995" s="37" t="s">
        <v>2317</v>
      </c>
      <c r="V3995" s="37" t="s">
        <v>7676</v>
      </c>
      <c r="W3995" s="37"/>
      <c r="X3995" s="37"/>
      <c r="Y3995" s="37"/>
    </row>
    <row r="3996" spans="1:25" ht="14.4" x14ac:dyDescent="0.3">
      <c r="A3996" s="37" t="s">
        <v>326</v>
      </c>
      <c r="B3996" s="38">
        <v>44032</v>
      </c>
      <c r="C3996" s="38">
        <v>44032</v>
      </c>
      <c r="D3996" s="39">
        <v>2020</v>
      </c>
      <c r="E3996" s="37" t="s">
        <v>7626</v>
      </c>
      <c r="F3996" s="37" t="s">
        <v>238</v>
      </c>
      <c r="G3996" s="37" t="s">
        <v>427</v>
      </c>
      <c r="H3996" s="37" t="s">
        <v>43</v>
      </c>
      <c r="I3996" s="37"/>
      <c r="J3996" s="42">
        <v>2</v>
      </c>
      <c r="K3996" s="37"/>
      <c r="L3996" s="37" t="s">
        <v>330</v>
      </c>
      <c r="M3996" s="37" t="s">
        <v>14</v>
      </c>
      <c r="N3996" s="37" t="s">
        <v>7452</v>
      </c>
      <c r="O3996" s="37" t="s">
        <v>1829</v>
      </c>
      <c r="P3996" s="37"/>
      <c r="Q3996" s="42">
        <v>2</v>
      </c>
      <c r="R3996" s="37"/>
      <c r="S3996" s="37"/>
      <c r="T3996" s="37">
        <f t="shared" si="128"/>
        <v>12.566370614359172</v>
      </c>
      <c r="U3996" s="37" t="s">
        <v>2317</v>
      </c>
      <c r="V3996" s="37" t="s">
        <v>7677</v>
      </c>
      <c r="W3996" s="37"/>
      <c r="X3996" s="37"/>
      <c r="Y3996" s="37"/>
    </row>
    <row r="3997" spans="1:25" ht="14.4" x14ac:dyDescent="0.3">
      <c r="A3997" s="37" t="s">
        <v>326</v>
      </c>
      <c r="B3997" s="38">
        <v>44032</v>
      </c>
      <c r="C3997" s="38">
        <v>44032</v>
      </c>
      <c r="D3997" s="39">
        <v>2020</v>
      </c>
      <c r="E3997" s="37" t="s">
        <v>7626</v>
      </c>
      <c r="F3997" s="37" t="s">
        <v>238</v>
      </c>
      <c r="G3997" s="37" t="s">
        <v>427</v>
      </c>
      <c r="H3997" s="37" t="s">
        <v>43</v>
      </c>
      <c r="I3997" s="37"/>
      <c r="J3997" s="42">
        <v>1</v>
      </c>
      <c r="K3997" s="37"/>
      <c r="L3997" s="37" t="s">
        <v>330</v>
      </c>
      <c r="M3997" s="37" t="s">
        <v>14</v>
      </c>
      <c r="N3997" s="37" t="s">
        <v>7451</v>
      </c>
      <c r="O3997" s="37" t="s">
        <v>1829</v>
      </c>
      <c r="P3997" s="37"/>
      <c r="Q3997" s="42">
        <v>1</v>
      </c>
      <c r="R3997" s="37"/>
      <c r="S3997" s="37"/>
      <c r="T3997" s="37">
        <f t="shared" si="128"/>
        <v>3.1415926535897931</v>
      </c>
      <c r="U3997" s="37" t="s">
        <v>2317</v>
      </c>
      <c r="V3997" s="37" t="s">
        <v>7678</v>
      </c>
      <c r="W3997" s="37"/>
      <c r="X3997" s="37"/>
      <c r="Y3997" s="37"/>
    </row>
    <row r="3998" spans="1:25" ht="14.4" x14ac:dyDescent="0.3">
      <c r="A3998" s="37" t="s">
        <v>326</v>
      </c>
      <c r="B3998" s="38">
        <v>44032</v>
      </c>
      <c r="C3998" s="38">
        <v>44032</v>
      </c>
      <c r="D3998" s="39">
        <v>2020</v>
      </c>
      <c r="E3998" s="37" t="s">
        <v>7626</v>
      </c>
      <c r="F3998" s="37" t="s">
        <v>238</v>
      </c>
      <c r="G3998" s="37" t="s">
        <v>427</v>
      </c>
      <c r="H3998" s="37" t="s">
        <v>953</v>
      </c>
      <c r="I3998" s="37"/>
      <c r="J3998" s="42">
        <v>0.01</v>
      </c>
      <c r="K3998" s="37"/>
      <c r="L3998" s="37" t="s">
        <v>330</v>
      </c>
      <c r="M3998" s="37" t="s">
        <v>14</v>
      </c>
      <c r="N3998" s="37" t="s">
        <v>7451</v>
      </c>
      <c r="O3998" s="37" t="s">
        <v>1829</v>
      </c>
      <c r="P3998" s="37"/>
      <c r="Q3998" s="37">
        <v>0.5</v>
      </c>
      <c r="R3998" s="37"/>
      <c r="S3998" s="37"/>
      <c r="T3998" s="37">
        <f t="shared" si="128"/>
        <v>0.78539816339744828</v>
      </c>
      <c r="U3998" s="37" t="s">
        <v>2317</v>
      </c>
      <c r="V3998" s="37" t="s">
        <v>7679</v>
      </c>
      <c r="W3998" s="37"/>
      <c r="X3998" s="37"/>
      <c r="Y3998" s="37"/>
    </row>
    <row r="3999" spans="1:25" ht="14.4" x14ac:dyDescent="0.3">
      <c r="A3999" s="37" t="s">
        <v>326</v>
      </c>
      <c r="B3999" s="38">
        <v>44032</v>
      </c>
      <c r="C3999" s="38"/>
      <c r="D3999" s="39">
        <v>2020</v>
      </c>
      <c r="E3999" s="37" t="s">
        <v>7626</v>
      </c>
      <c r="F3999" s="37" t="s">
        <v>289</v>
      </c>
      <c r="G3999" s="37" t="s">
        <v>427</v>
      </c>
      <c r="H3999" s="37" t="s">
        <v>953</v>
      </c>
      <c r="I3999" s="37"/>
      <c r="J3999" s="42">
        <v>0.01</v>
      </c>
      <c r="K3999" s="37"/>
      <c r="L3999" s="37" t="s">
        <v>330</v>
      </c>
      <c r="M3999" s="37" t="s">
        <v>14</v>
      </c>
      <c r="N3999" s="37" t="s">
        <v>7451</v>
      </c>
      <c r="O3999" s="37" t="s">
        <v>1829</v>
      </c>
      <c r="P3999" s="37"/>
      <c r="Q3999" s="37">
        <v>0.5</v>
      </c>
      <c r="R3999" s="37"/>
      <c r="S3999" s="37"/>
      <c r="T3999" s="37">
        <f t="shared" si="128"/>
        <v>0.78539816339744828</v>
      </c>
      <c r="U3999" s="37"/>
      <c r="V3999" s="37" t="s">
        <v>7680</v>
      </c>
      <c r="W3999" s="37"/>
      <c r="X3999" s="37"/>
      <c r="Y3999" s="37"/>
    </row>
    <row r="4000" spans="1:25" ht="14.4" x14ac:dyDescent="0.3">
      <c r="A4000" s="37" t="s">
        <v>326</v>
      </c>
      <c r="B4000" s="38">
        <v>44032</v>
      </c>
      <c r="C4000" s="38"/>
      <c r="D4000" s="39">
        <v>2020</v>
      </c>
      <c r="E4000" s="37" t="s">
        <v>7626</v>
      </c>
      <c r="F4000" s="37" t="s">
        <v>289</v>
      </c>
      <c r="G4000" s="37" t="s">
        <v>427</v>
      </c>
      <c r="H4000" s="37" t="s">
        <v>953</v>
      </c>
      <c r="I4000" s="37"/>
      <c r="J4000" s="42">
        <v>0.01</v>
      </c>
      <c r="K4000" s="37"/>
      <c r="L4000" s="37" t="s">
        <v>330</v>
      </c>
      <c r="M4000" s="37" t="s">
        <v>14</v>
      </c>
      <c r="N4000" s="37" t="s">
        <v>7451</v>
      </c>
      <c r="O4000" s="37" t="s">
        <v>1829</v>
      </c>
      <c r="P4000" s="37"/>
      <c r="Q4000" s="37">
        <v>0.5</v>
      </c>
      <c r="R4000" s="37"/>
      <c r="S4000" s="37"/>
      <c r="T4000" s="37">
        <f t="shared" si="128"/>
        <v>0.78539816339744828</v>
      </c>
      <c r="U4000" s="37"/>
      <c r="V4000" s="37" t="s">
        <v>7681</v>
      </c>
      <c r="W4000" s="37"/>
      <c r="X4000" s="37"/>
      <c r="Y4000" s="37"/>
    </row>
    <row r="4001" spans="1:25" ht="14.4" x14ac:dyDescent="0.3">
      <c r="A4001" s="37" t="s">
        <v>326</v>
      </c>
      <c r="B4001" s="38">
        <v>44032</v>
      </c>
      <c r="C4001" s="38"/>
      <c r="D4001" s="39">
        <v>2020</v>
      </c>
      <c r="E4001" s="37" t="s">
        <v>7626</v>
      </c>
      <c r="F4001" s="37" t="s">
        <v>329</v>
      </c>
      <c r="G4001" s="37" t="s">
        <v>427</v>
      </c>
      <c r="H4001" s="37" t="s">
        <v>43</v>
      </c>
      <c r="I4001" s="37"/>
      <c r="J4001" s="42">
        <v>0.01</v>
      </c>
      <c r="K4001" s="37"/>
      <c r="L4001" s="37" t="s">
        <v>330</v>
      </c>
      <c r="M4001" s="37" t="s">
        <v>14</v>
      </c>
      <c r="N4001" s="37" t="s">
        <v>7451</v>
      </c>
      <c r="O4001" s="37" t="s">
        <v>1829</v>
      </c>
      <c r="P4001" s="37"/>
      <c r="Q4001" s="37">
        <v>0.5</v>
      </c>
      <c r="R4001" s="37"/>
      <c r="S4001" s="37"/>
      <c r="T4001" s="37">
        <f t="shared" ref="T4001:T4064" si="129">PI()*(Q4001^2)</f>
        <v>0.78539816339744828</v>
      </c>
      <c r="U4001" s="37"/>
      <c r="V4001" s="37" t="s">
        <v>7682</v>
      </c>
      <c r="W4001" s="37"/>
      <c r="X4001" s="37"/>
      <c r="Y4001" s="37"/>
    </row>
    <row r="4002" spans="1:25" ht="14.4" x14ac:dyDescent="0.3">
      <c r="A4002" s="37" t="s">
        <v>326</v>
      </c>
      <c r="B4002" s="38">
        <v>44032</v>
      </c>
      <c r="C4002" s="38">
        <v>44032</v>
      </c>
      <c r="D4002" s="39">
        <v>2020</v>
      </c>
      <c r="E4002" s="37" t="s">
        <v>7626</v>
      </c>
      <c r="F4002" s="37" t="s">
        <v>238</v>
      </c>
      <c r="G4002" s="37" t="s">
        <v>427</v>
      </c>
      <c r="H4002" s="37" t="s">
        <v>43</v>
      </c>
      <c r="I4002" s="37"/>
      <c r="J4002" s="42">
        <v>1</v>
      </c>
      <c r="K4002" s="37"/>
      <c r="L4002" s="37" t="s">
        <v>330</v>
      </c>
      <c r="M4002" s="37" t="s">
        <v>14</v>
      </c>
      <c r="N4002" s="37" t="s">
        <v>7451</v>
      </c>
      <c r="O4002" s="37" t="s">
        <v>1829</v>
      </c>
      <c r="P4002" s="37"/>
      <c r="Q4002" s="42">
        <v>1</v>
      </c>
      <c r="R4002" s="37"/>
      <c r="S4002" s="37"/>
      <c r="T4002" s="37">
        <f t="shared" si="129"/>
        <v>3.1415926535897931</v>
      </c>
      <c r="U4002" s="37" t="s">
        <v>2317</v>
      </c>
      <c r="V4002" s="37" t="s">
        <v>7683</v>
      </c>
      <c r="W4002" s="37"/>
      <c r="X4002" s="37"/>
      <c r="Y4002" s="37"/>
    </row>
    <row r="4003" spans="1:25" ht="14.4" x14ac:dyDescent="0.3">
      <c r="A4003" s="37" t="s">
        <v>326</v>
      </c>
      <c r="B4003" s="38">
        <v>44032</v>
      </c>
      <c r="C4003" s="38"/>
      <c r="D4003" s="39">
        <v>2020</v>
      </c>
      <c r="E4003" s="37" t="s">
        <v>7626</v>
      </c>
      <c r="F4003" s="37" t="s">
        <v>335</v>
      </c>
      <c r="G4003" s="37" t="s">
        <v>427</v>
      </c>
      <c r="H4003" s="37" t="s">
        <v>43</v>
      </c>
      <c r="I4003" s="37"/>
      <c r="J4003" s="42">
        <v>0.01</v>
      </c>
      <c r="K4003" s="37"/>
      <c r="L4003" s="37" t="s">
        <v>330</v>
      </c>
      <c r="M4003" s="37" t="s">
        <v>14</v>
      </c>
      <c r="N4003" s="37" t="s">
        <v>7451</v>
      </c>
      <c r="O4003" s="37" t="s">
        <v>1829</v>
      </c>
      <c r="P4003" s="37"/>
      <c r="Q4003" s="37">
        <v>0.5</v>
      </c>
      <c r="R4003" s="37"/>
      <c r="S4003" s="37"/>
      <c r="T4003" s="37">
        <f t="shared" si="129"/>
        <v>0.78539816339744828</v>
      </c>
      <c r="U4003" s="37"/>
      <c r="V4003" s="37" t="s">
        <v>7684</v>
      </c>
      <c r="W4003" s="37"/>
      <c r="X4003" s="37"/>
      <c r="Y4003" s="37"/>
    </row>
    <row r="4004" spans="1:25" ht="14.4" x14ac:dyDescent="0.3">
      <c r="A4004" s="37" t="s">
        <v>326</v>
      </c>
      <c r="B4004" s="38">
        <v>44032</v>
      </c>
      <c r="C4004" s="38"/>
      <c r="D4004" s="39">
        <v>2020</v>
      </c>
      <c r="E4004" s="37" t="s">
        <v>7626</v>
      </c>
      <c r="F4004" s="37" t="s">
        <v>329</v>
      </c>
      <c r="G4004" s="37" t="s">
        <v>427</v>
      </c>
      <c r="H4004" s="37" t="s">
        <v>43</v>
      </c>
      <c r="I4004" s="37"/>
      <c r="J4004" s="42">
        <v>0.01</v>
      </c>
      <c r="K4004" s="37"/>
      <c r="L4004" s="37" t="s">
        <v>330</v>
      </c>
      <c r="M4004" s="37" t="s">
        <v>14</v>
      </c>
      <c r="N4004" s="37" t="s">
        <v>7451</v>
      </c>
      <c r="O4004" s="37" t="s">
        <v>1829</v>
      </c>
      <c r="P4004" s="37"/>
      <c r="Q4004" s="37">
        <v>0.5</v>
      </c>
      <c r="R4004" s="37"/>
      <c r="S4004" s="37"/>
      <c r="T4004" s="37">
        <f t="shared" si="129"/>
        <v>0.78539816339744828</v>
      </c>
      <c r="U4004" s="37"/>
      <c r="V4004" s="37" t="s">
        <v>7685</v>
      </c>
      <c r="W4004" s="37"/>
      <c r="X4004" s="37"/>
      <c r="Y4004" s="37"/>
    </row>
    <row r="4005" spans="1:25" ht="14.4" x14ac:dyDescent="0.3">
      <c r="A4005" s="37" t="s">
        <v>326</v>
      </c>
      <c r="B4005" s="38">
        <v>44032</v>
      </c>
      <c r="C4005" s="38"/>
      <c r="D4005" s="39">
        <v>2020</v>
      </c>
      <c r="E4005" s="37" t="s">
        <v>7626</v>
      </c>
      <c r="F4005" s="37" t="s">
        <v>335</v>
      </c>
      <c r="G4005" s="37" t="s">
        <v>427</v>
      </c>
      <c r="H4005" s="37" t="s">
        <v>43</v>
      </c>
      <c r="I4005" s="37"/>
      <c r="J4005" s="42">
        <v>0.01</v>
      </c>
      <c r="K4005" s="37"/>
      <c r="L4005" s="37" t="s">
        <v>330</v>
      </c>
      <c r="M4005" s="37" t="s">
        <v>14</v>
      </c>
      <c r="N4005" s="37" t="s">
        <v>7451</v>
      </c>
      <c r="O4005" s="37" t="s">
        <v>1829</v>
      </c>
      <c r="P4005" s="37"/>
      <c r="Q4005" s="37">
        <v>0.5</v>
      </c>
      <c r="R4005" s="37"/>
      <c r="S4005" s="37"/>
      <c r="T4005" s="37">
        <f t="shared" si="129"/>
        <v>0.78539816339744828</v>
      </c>
      <c r="U4005" s="37"/>
      <c r="V4005" s="37" t="s">
        <v>7686</v>
      </c>
      <c r="W4005" s="37"/>
      <c r="X4005" s="37"/>
      <c r="Y4005" s="37"/>
    </row>
    <row r="4006" spans="1:25" ht="14.4" x14ac:dyDescent="0.3">
      <c r="A4006" s="37" t="s">
        <v>326</v>
      </c>
      <c r="B4006" s="38">
        <v>44032</v>
      </c>
      <c r="C4006" s="38"/>
      <c r="D4006" s="39">
        <v>2020</v>
      </c>
      <c r="E4006" s="37" t="s">
        <v>7626</v>
      </c>
      <c r="F4006" s="37" t="s">
        <v>335</v>
      </c>
      <c r="G4006" s="37" t="s">
        <v>427</v>
      </c>
      <c r="H4006" s="37" t="s">
        <v>43</v>
      </c>
      <c r="I4006" s="37"/>
      <c r="J4006" s="42">
        <v>0.01</v>
      </c>
      <c r="K4006" s="37"/>
      <c r="L4006" s="37" t="s">
        <v>330</v>
      </c>
      <c r="M4006" s="37" t="s">
        <v>14</v>
      </c>
      <c r="N4006" s="37" t="s">
        <v>7451</v>
      </c>
      <c r="O4006" s="37" t="s">
        <v>1829</v>
      </c>
      <c r="P4006" s="37"/>
      <c r="Q4006" s="37">
        <v>0.5</v>
      </c>
      <c r="R4006" s="37"/>
      <c r="S4006" s="37"/>
      <c r="T4006" s="37">
        <f t="shared" si="129"/>
        <v>0.78539816339744828</v>
      </c>
      <c r="U4006" s="37"/>
      <c r="V4006" s="37" t="s">
        <v>7687</v>
      </c>
      <c r="W4006" s="37"/>
      <c r="X4006" s="37"/>
      <c r="Y4006" s="37"/>
    </row>
    <row r="4007" spans="1:25" ht="14.4" x14ac:dyDescent="0.3">
      <c r="A4007" s="37" t="s">
        <v>326</v>
      </c>
      <c r="B4007" s="38">
        <v>44032</v>
      </c>
      <c r="C4007" s="38">
        <v>44032</v>
      </c>
      <c r="D4007" s="39">
        <v>2020</v>
      </c>
      <c r="E4007" s="37" t="s">
        <v>7626</v>
      </c>
      <c r="F4007" s="37" t="s">
        <v>238</v>
      </c>
      <c r="G4007" s="37" t="s">
        <v>427</v>
      </c>
      <c r="H4007" s="37" t="s">
        <v>953</v>
      </c>
      <c r="I4007" s="37"/>
      <c r="J4007" s="42">
        <v>0.01</v>
      </c>
      <c r="K4007" s="37"/>
      <c r="L4007" s="37" t="s">
        <v>330</v>
      </c>
      <c r="M4007" s="37" t="s">
        <v>14</v>
      </c>
      <c r="N4007" s="37" t="s">
        <v>7451</v>
      </c>
      <c r="O4007" s="37" t="s">
        <v>1829</v>
      </c>
      <c r="P4007" s="37"/>
      <c r="Q4007" s="37">
        <v>0.5</v>
      </c>
      <c r="R4007" s="37"/>
      <c r="S4007" s="37"/>
      <c r="T4007" s="37">
        <f t="shared" si="129"/>
        <v>0.78539816339744828</v>
      </c>
      <c r="U4007" s="37"/>
      <c r="V4007" s="37" t="s">
        <v>7688</v>
      </c>
      <c r="W4007" s="37"/>
      <c r="X4007" s="37"/>
      <c r="Y4007" s="37"/>
    </row>
    <row r="4008" spans="1:25" ht="14.4" x14ac:dyDescent="0.3">
      <c r="A4008" s="37" t="s">
        <v>30</v>
      </c>
      <c r="B4008" s="38">
        <v>44033</v>
      </c>
      <c r="C4008" s="38"/>
      <c r="D4008" s="39">
        <v>2020</v>
      </c>
      <c r="E4008" s="37" t="s">
        <v>7689</v>
      </c>
      <c r="F4008" s="37" t="s">
        <v>289</v>
      </c>
      <c r="G4008" s="37" t="s">
        <v>1331</v>
      </c>
      <c r="H4008" s="37" t="s">
        <v>43</v>
      </c>
      <c r="I4008" s="37"/>
      <c r="J4008" s="42">
        <v>1</v>
      </c>
      <c r="K4008" s="37"/>
      <c r="L4008" s="37" t="s">
        <v>235</v>
      </c>
      <c r="M4008" s="37" t="s">
        <v>14</v>
      </c>
      <c r="N4008" s="37" t="s">
        <v>7451</v>
      </c>
      <c r="O4008" s="37" t="s">
        <v>1829</v>
      </c>
      <c r="P4008" s="37"/>
      <c r="Q4008" s="42">
        <v>1</v>
      </c>
      <c r="R4008" s="37"/>
      <c r="S4008" s="37"/>
      <c r="T4008" s="37">
        <f t="shared" si="129"/>
        <v>3.1415926535897931</v>
      </c>
      <c r="U4008" s="37"/>
      <c r="V4008" s="37" t="s">
        <v>7690</v>
      </c>
      <c r="W4008" s="37"/>
      <c r="X4008" s="37"/>
      <c r="Y4008" s="37"/>
    </row>
    <row r="4009" spans="1:25" ht="14.4" x14ac:dyDescent="0.3">
      <c r="A4009" s="37" t="s">
        <v>30</v>
      </c>
      <c r="B4009" s="38">
        <v>44033</v>
      </c>
      <c r="C4009" s="38"/>
      <c r="D4009" s="39">
        <v>2020</v>
      </c>
      <c r="E4009" s="37" t="s">
        <v>7689</v>
      </c>
      <c r="F4009" s="37" t="s">
        <v>2440</v>
      </c>
      <c r="G4009" s="37"/>
      <c r="H4009" s="37"/>
      <c r="I4009" s="37"/>
      <c r="J4009" s="42">
        <v>0.01</v>
      </c>
      <c r="K4009" s="37"/>
      <c r="L4009" s="37" t="s">
        <v>330</v>
      </c>
      <c r="M4009" s="37" t="s">
        <v>7450</v>
      </c>
      <c r="N4009" s="37" t="s">
        <v>7451</v>
      </c>
      <c r="O4009" s="37"/>
      <c r="P4009" s="37"/>
      <c r="Q4009" s="37">
        <v>0.5</v>
      </c>
      <c r="R4009" s="37"/>
      <c r="S4009" s="37"/>
      <c r="T4009" s="37">
        <f t="shared" si="129"/>
        <v>0.78539816339744828</v>
      </c>
      <c r="U4009" s="37"/>
      <c r="V4009" s="37" t="s">
        <v>7691</v>
      </c>
      <c r="W4009" s="37"/>
      <c r="X4009" s="37"/>
      <c r="Y4009" s="37"/>
    </row>
    <row r="4010" spans="1:25" ht="14.4" x14ac:dyDescent="0.3">
      <c r="A4010" s="37" t="s">
        <v>30</v>
      </c>
      <c r="B4010" s="38">
        <v>44033</v>
      </c>
      <c r="C4010" s="38"/>
      <c r="D4010" s="39">
        <v>2020</v>
      </c>
      <c r="E4010" s="37" t="s">
        <v>7689</v>
      </c>
      <c r="F4010" s="37" t="s">
        <v>2440</v>
      </c>
      <c r="G4010" s="37"/>
      <c r="H4010" s="37"/>
      <c r="I4010" s="37"/>
      <c r="J4010" s="42">
        <v>0.01</v>
      </c>
      <c r="K4010" s="37"/>
      <c r="L4010" s="37" t="s">
        <v>330</v>
      </c>
      <c r="M4010" s="37" t="s">
        <v>14</v>
      </c>
      <c r="N4010" s="37" t="s">
        <v>7451</v>
      </c>
      <c r="O4010" s="37"/>
      <c r="P4010" s="37"/>
      <c r="Q4010" s="37">
        <v>0.5</v>
      </c>
      <c r="R4010" s="37"/>
      <c r="S4010" s="37"/>
      <c r="T4010" s="37">
        <f t="shared" si="129"/>
        <v>0.78539816339744828</v>
      </c>
      <c r="U4010" s="37"/>
      <c r="V4010" s="37" t="s">
        <v>7692</v>
      </c>
      <c r="W4010" s="37"/>
      <c r="X4010" s="37"/>
      <c r="Y4010" s="37"/>
    </row>
    <row r="4011" spans="1:25" ht="14.4" x14ac:dyDescent="0.3">
      <c r="A4011" s="37" t="s">
        <v>30</v>
      </c>
      <c r="B4011" s="38">
        <v>44033</v>
      </c>
      <c r="C4011" s="38"/>
      <c r="D4011" s="39">
        <v>2020</v>
      </c>
      <c r="E4011" s="37" t="s">
        <v>7689</v>
      </c>
      <c r="F4011" s="37" t="s">
        <v>289</v>
      </c>
      <c r="G4011" s="37"/>
      <c r="H4011" s="37"/>
      <c r="I4011" s="37"/>
      <c r="J4011" s="42">
        <v>0.01</v>
      </c>
      <c r="K4011" s="37"/>
      <c r="L4011" s="37" t="s">
        <v>330</v>
      </c>
      <c r="M4011" s="37" t="s">
        <v>14</v>
      </c>
      <c r="N4011" s="37" t="s">
        <v>7451</v>
      </c>
      <c r="O4011" s="37"/>
      <c r="P4011" s="37"/>
      <c r="Q4011" s="37">
        <v>0.5</v>
      </c>
      <c r="R4011" s="37"/>
      <c r="S4011" s="37"/>
      <c r="T4011" s="37">
        <f t="shared" si="129"/>
        <v>0.78539816339744828</v>
      </c>
      <c r="U4011" s="37"/>
      <c r="V4011" s="37" t="s">
        <v>7693</v>
      </c>
      <c r="W4011" s="37"/>
      <c r="X4011" s="37"/>
      <c r="Y4011" s="37"/>
    </row>
    <row r="4012" spans="1:25" ht="14.4" x14ac:dyDescent="0.3">
      <c r="A4012" s="37" t="s">
        <v>30</v>
      </c>
      <c r="B4012" s="38">
        <v>44033</v>
      </c>
      <c r="C4012" s="38"/>
      <c r="D4012" s="39">
        <v>2020</v>
      </c>
      <c r="E4012" s="37" t="s">
        <v>7689</v>
      </c>
      <c r="F4012" s="37" t="s">
        <v>2440</v>
      </c>
      <c r="G4012" s="37"/>
      <c r="H4012" s="37"/>
      <c r="I4012" s="37"/>
      <c r="J4012" s="42">
        <v>0.01</v>
      </c>
      <c r="K4012" s="37"/>
      <c r="L4012" s="37" t="s">
        <v>330</v>
      </c>
      <c r="M4012" s="37" t="s">
        <v>14</v>
      </c>
      <c r="N4012" s="37" t="s">
        <v>7451</v>
      </c>
      <c r="O4012" s="37"/>
      <c r="P4012" s="37"/>
      <c r="Q4012" s="37">
        <v>0.5</v>
      </c>
      <c r="R4012" s="37"/>
      <c r="S4012" s="37"/>
      <c r="T4012" s="37">
        <f t="shared" si="129"/>
        <v>0.78539816339744828</v>
      </c>
      <c r="U4012" s="37"/>
      <c r="V4012" s="37" t="s">
        <v>7694</v>
      </c>
      <c r="W4012" s="37"/>
      <c r="X4012" s="37"/>
      <c r="Y4012" s="37"/>
    </row>
    <row r="4013" spans="1:25" ht="14.4" x14ac:dyDescent="0.3">
      <c r="A4013" s="37" t="s">
        <v>30</v>
      </c>
      <c r="B4013" s="38">
        <v>44033</v>
      </c>
      <c r="C4013" s="38"/>
      <c r="D4013" s="39">
        <v>2020</v>
      </c>
      <c r="E4013" s="37" t="s">
        <v>7689</v>
      </c>
      <c r="F4013" s="37" t="s">
        <v>2440</v>
      </c>
      <c r="G4013" s="37"/>
      <c r="H4013" s="37"/>
      <c r="I4013" s="37"/>
      <c r="J4013" s="42">
        <v>0.01</v>
      </c>
      <c r="K4013" s="37"/>
      <c r="L4013" s="37" t="s">
        <v>330</v>
      </c>
      <c r="M4013" s="37" t="s">
        <v>14</v>
      </c>
      <c r="N4013" s="37" t="s">
        <v>7451</v>
      </c>
      <c r="O4013" s="37"/>
      <c r="P4013" s="37"/>
      <c r="Q4013" s="37">
        <v>0.5</v>
      </c>
      <c r="R4013" s="37"/>
      <c r="S4013" s="37"/>
      <c r="T4013" s="37">
        <f t="shared" si="129"/>
        <v>0.78539816339744828</v>
      </c>
      <c r="U4013" s="37"/>
      <c r="V4013" s="37" t="s">
        <v>7695</v>
      </c>
      <c r="W4013" s="37"/>
      <c r="X4013" s="37"/>
      <c r="Y4013" s="37"/>
    </row>
    <row r="4014" spans="1:25" ht="14.4" x14ac:dyDescent="0.3">
      <c r="A4014" s="37" t="s">
        <v>30</v>
      </c>
      <c r="B4014" s="38">
        <v>44033</v>
      </c>
      <c r="C4014" s="38"/>
      <c r="D4014" s="39">
        <v>2020</v>
      </c>
      <c r="E4014" s="37" t="s">
        <v>7689</v>
      </c>
      <c r="F4014" s="37" t="s">
        <v>262</v>
      </c>
      <c r="G4014" s="37"/>
      <c r="H4014" s="37"/>
      <c r="I4014" s="37"/>
      <c r="J4014" s="42">
        <v>0.01</v>
      </c>
      <c r="K4014" s="37"/>
      <c r="L4014" s="37" t="s">
        <v>330</v>
      </c>
      <c r="M4014" s="37" t="s">
        <v>14</v>
      </c>
      <c r="N4014" s="37" t="s">
        <v>7451</v>
      </c>
      <c r="O4014" s="37"/>
      <c r="P4014" s="37"/>
      <c r="Q4014" s="37">
        <v>0.5</v>
      </c>
      <c r="R4014" s="37"/>
      <c r="S4014" s="37"/>
      <c r="T4014" s="37">
        <f t="shared" si="129"/>
        <v>0.78539816339744828</v>
      </c>
      <c r="U4014" s="37"/>
      <c r="V4014" s="37" t="s">
        <v>7696</v>
      </c>
      <c r="W4014" s="37"/>
      <c r="X4014" s="37"/>
      <c r="Y4014" s="37"/>
    </row>
    <row r="4015" spans="1:25" ht="14.4" x14ac:dyDescent="0.3">
      <c r="A4015" s="37" t="s">
        <v>30</v>
      </c>
      <c r="B4015" s="38">
        <v>44033</v>
      </c>
      <c r="C4015" s="38"/>
      <c r="D4015" s="39">
        <v>2020</v>
      </c>
      <c r="E4015" s="37" t="s">
        <v>7689</v>
      </c>
      <c r="F4015" s="37" t="s">
        <v>2440</v>
      </c>
      <c r="G4015" s="37"/>
      <c r="H4015" s="37"/>
      <c r="I4015" s="37"/>
      <c r="J4015" s="42">
        <v>0.01</v>
      </c>
      <c r="K4015" s="37"/>
      <c r="L4015" s="37" t="s">
        <v>330</v>
      </c>
      <c r="M4015" s="37" t="s">
        <v>12</v>
      </c>
      <c r="N4015" s="37" t="s">
        <v>7451</v>
      </c>
      <c r="O4015" s="37"/>
      <c r="P4015" s="37"/>
      <c r="Q4015" s="37">
        <v>0.5</v>
      </c>
      <c r="R4015" s="37"/>
      <c r="S4015" s="37"/>
      <c r="T4015" s="37">
        <f t="shared" si="129"/>
        <v>0.78539816339744828</v>
      </c>
      <c r="U4015" s="37"/>
      <c r="V4015" s="37" t="s">
        <v>7697</v>
      </c>
      <c r="W4015" s="37"/>
      <c r="X4015" s="37"/>
      <c r="Y4015" s="37"/>
    </row>
    <row r="4016" spans="1:25" ht="14.4" x14ac:dyDescent="0.3">
      <c r="A4016" s="37" t="s">
        <v>30</v>
      </c>
      <c r="B4016" s="38">
        <v>44033</v>
      </c>
      <c r="C4016" s="38"/>
      <c r="D4016" s="39">
        <v>2020</v>
      </c>
      <c r="E4016" s="37" t="s">
        <v>7689</v>
      </c>
      <c r="F4016" s="37" t="s">
        <v>2440</v>
      </c>
      <c r="G4016" s="37"/>
      <c r="H4016" s="37"/>
      <c r="I4016" s="37"/>
      <c r="J4016" s="42">
        <v>0.01</v>
      </c>
      <c r="K4016" s="37"/>
      <c r="L4016" s="37" t="s">
        <v>330</v>
      </c>
      <c r="M4016" s="37" t="s">
        <v>14</v>
      </c>
      <c r="N4016" s="37" t="s">
        <v>7451</v>
      </c>
      <c r="O4016" s="37"/>
      <c r="P4016" s="37"/>
      <c r="Q4016" s="37">
        <v>0.5</v>
      </c>
      <c r="R4016" s="37"/>
      <c r="S4016" s="37"/>
      <c r="T4016" s="37">
        <f t="shared" si="129"/>
        <v>0.78539816339744828</v>
      </c>
      <c r="U4016" s="37"/>
      <c r="V4016" s="37" t="s">
        <v>7698</v>
      </c>
      <c r="W4016" s="37"/>
      <c r="X4016" s="37"/>
      <c r="Y4016" s="37"/>
    </row>
    <row r="4017" spans="1:25" ht="14.4" x14ac:dyDescent="0.3">
      <c r="A4017" s="37" t="s">
        <v>30</v>
      </c>
      <c r="B4017" s="38">
        <v>44033</v>
      </c>
      <c r="C4017" s="38"/>
      <c r="D4017" s="39">
        <v>2020</v>
      </c>
      <c r="E4017" s="37" t="s">
        <v>7689</v>
      </c>
      <c r="F4017" s="37" t="s">
        <v>2440</v>
      </c>
      <c r="G4017" s="37"/>
      <c r="H4017" s="37"/>
      <c r="I4017" s="37"/>
      <c r="J4017" s="42">
        <v>0.01</v>
      </c>
      <c r="K4017" s="37"/>
      <c r="L4017" s="37" t="s">
        <v>330</v>
      </c>
      <c r="M4017" s="37" t="s">
        <v>14</v>
      </c>
      <c r="N4017" s="37" t="s">
        <v>7451</v>
      </c>
      <c r="O4017" s="37"/>
      <c r="P4017" s="37"/>
      <c r="Q4017" s="37">
        <v>0.5</v>
      </c>
      <c r="R4017" s="37"/>
      <c r="S4017" s="37"/>
      <c r="T4017" s="37">
        <f t="shared" si="129"/>
        <v>0.78539816339744828</v>
      </c>
      <c r="U4017" s="37"/>
      <c r="V4017" s="37" t="s">
        <v>7699</v>
      </c>
      <c r="W4017" s="37"/>
      <c r="X4017" s="37"/>
      <c r="Y4017" s="37"/>
    </row>
    <row r="4018" spans="1:25" ht="14.4" x14ac:dyDescent="0.3">
      <c r="A4018" s="37" t="s">
        <v>30</v>
      </c>
      <c r="B4018" s="38">
        <v>44033</v>
      </c>
      <c r="C4018" s="38"/>
      <c r="D4018" s="39">
        <v>2020</v>
      </c>
      <c r="E4018" s="37" t="s">
        <v>7689</v>
      </c>
      <c r="F4018" s="37" t="s">
        <v>289</v>
      </c>
      <c r="G4018" s="37"/>
      <c r="H4018" s="37"/>
      <c r="I4018" s="37"/>
      <c r="J4018" s="42">
        <v>0.01</v>
      </c>
      <c r="K4018" s="37"/>
      <c r="L4018" s="37" t="s">
        <v>330</v>
      </c>
      <c r="M4018" s="37" t="s">
        <v>14</v>
      </c>
      <c r="N4018" s="37" t="s">
        <v>7451</v>
      </c>
      <c r="O4018" s="37"/>
      <c r="P4018" s="37"/>
      <c r="Q4018" s="37">
        <v>0.5</v>
      </c>
      <c r="R4018" s="37"/>
      <c r="S4018" s="37"/>
      <c r="T4018" s="37">
        <f t="shared" si="129"/>
        <v>0.78539816339744828</v>
      </c>
      <c r="U4018" s="37"/>
      <c r="V4018" s="37" t="s">
        <v>7700</v>
      </c>
      <c r="W4018" s="37"/>
      <c r="X4018" s="37"/>
      <c r="Y4018" s="37"/>
    </row>
    <row r="4019" spans="1:25" ht="14.4" x14ac:dyDescent="0.3">
      <c r="A4019" s="37" t="s">
        <v>30</v>
      </c>
      <c r="B4019" s="38">
        <v>44033</v>
      </c>
      <c r="C4019" s="38"/>
      <c r="D4019" s="39">
        <v>2020</v>
      </c>
      <c r="E4019" s="37" t="s">
        <v>7689</v>
      </c>
      <c r="F4019" s="37" t="s">
        <v>289</v>
      </c>
      <c r="G4019" s="37"/>
      <c r="H4019" s="37"/>
      <c r="I4019" s="37"/>
      <c r="J4019" s="42">
        <v>0.01</v>
      </c>
      <c r="K4019" s="37"/>
      <c r="L4019" s="37" t="s">
        <v>330</v>
      </c>
      <c r="M4019" s="37" t="s">
        <v>14</v>
      </c>
      <c r="N4019" s="37" t="s">
        <v>7451</v>
      </c>
      <c r="O4019" s="37"/>
      <c r="P4019" s="37"/>
      <c r="Q4019" s="37">
        <v>0.5</v>
      </c>
      <c r="R4019" s="37"/>
      <c r="S4019" s="37"/>
      <c r="T4019" s="37">
        <f t="shared" si="129"/>
        <v>0.78539816339744828</v>
      </c>
      <c r="U4019" s="37"/>
      <c r="V4019" s="37" t="s">
        <v>7701</v>
      </c>
      <c r="W4019" s="37"/>
      <c r="X4019" s="37"/>
      <c r="Y4019" s="37"/>
    </row>
    <row r="4020" spans="1:25" ht="14.4" x14ac:dyDescent="0.3">
      <c r="A4020" s="37" t="s">
        <v>30</v>
      </c>
      <c r="B4020" s="38">
        <v>44033</v>
      </c>
      <c r="C4020" s="38"/>
      <c r="D4020" s="39">
        <v>2020</v>
      </c>
      <c r="E4020" s="37" t="s">
        <v>7689</v>
      </c>
      <c r="F4020" s="37" t="s">
        <v>289</v>
      </c>
      <c r="G4020" s="37"/>
      <c r="H4020" s="37"/>
      <c r="I4020" s="37"/>
      <c r="J4020" s="42">
        <v>0.01</v>
      </c>
      <c r="K4020" s="37"/>
      <c r="L4020" s="37" t="s">
        <v>330</v>
      </c>
      <c r="M4020" s="37" t="s">
        <v>14</v>
      </c>
      <c r="N4020" s="37" t="s">
        <v>7451</v>
      </c>
      <c r="O4020" s="37"/>
      <c r="P4020" s="37"/>
      <c r="Q4020" s="37">
        <v>0.5</v>
      </c>
      <c r="R4020" s="37"/>
      <c r="S4020" s="37"/>
      <c r="T4020" s="37">
        <f t="shared" si="129"/>
        <v>0.78539816339744828</v>
      </c>
      <c r="U4020" s="37"/>
      <c r="V4020" s="37" t="s">
        <v>7702</v>
      </c>
      <c r="W4020" s="37"/>
      <c r="X4020" s="37"/>
      <c r="Y4020" s="37"/>
    </row>
    <row r="4021" spans="1:25" ht="14.4" x14ac:dyDescent="0.3">
      <c r="A4021" s="37" t="s">
        <v>30</v>
      </c>
      <c r="B4021" s="38">
        <v>44033</v>
      </c>
      <c r="C4021" s="38"/>
      <c r="D4021" s="39">
        <v>2020</v>
      </c>
      <c r="E4021" s="37" t="s">
        <v>7689</v>
      </c>
      <c r="F4021" s="37" t="s">
        <v>2440</v>
      </c>
      <c r="G4021" s="37"/>
      <c r="H4021" s="37"/>
      <c r="I4021" s="37"/>
      <c r="J4021" s="42">
        <v>0.01</v>
      </c>
      <c r="K4021" s="37"/>
      <c r="L4021" s="37" t="s">
        <v>330</v>
      </c>
      <c r="M4021" s="37" t="s">
        <v>12</v>
      </c>
      <c r="N4021" s="37" t="s">
        <v>7451</v>
      </c>
      <c r="O4021" s="37"/>
      <c r="P4021" s="37"/>
      <c r="Q4021" s="37">
        <v>0.5</v>
      </c>
      <c r="R4021" s="37"/>
      <c r="S4021" s="37"/>
      <c r="T4021" s="37">
        <f t="shared" si="129"/>
        <v>0.78539816339744828</v>
      </c>
      <c r="U4021" s="37"/>
      <c r="V4021" s="37" t="s">
        <v>7703</v>
      </c>
      <c r="W4021" s="37"/>
      <c r="X4021" s="37"/>
      <c r="Y4021" s="37"/>
    </row>
    <row r="4022" spans="1:25" ht="14.4" x14ac:dyDescent="0.3">
      <c r="A4022" s="37" t="s">
        <v>30</v>
      </c>
      <c r="B4022" s="38">
        <v>44033</v>
      </c>
      <c r="C4022" s="38"/>
      <c r="D4022" s="39">
        <v>2020</v>
      </c>
      <c r="E4022" s="37" t="s">
        <v>7689</v>
      </c>
      <c r="F4022" s="37" t="s">
        <v>2440</v>
      </c>
      <c r="G4022" s="37"/>
      <c r="H4022" s="37"/>
      <c r="I4022" s="37"/>
      <c r="J4022" s="42">
        <v>0.01</v>
      </c>
      <c r="K4022" s="37"/>
      <c r="L4022" s="37" t="s">
        <v>330</v>
      </c>
      <c r="M4022" s="37" t="s">
        <v>14</v>
      </c>
      <c r="N4022" s="37" t="s">
        <v>7451</v>
      </c>
      <c r="O4022" s="37"/>
      <c r="P4022" s="37"/>
      <c r="Q4022" s="37">
        <v>0.5</v>
      </c>
      <c r="R4022" s="37"/>
      <c r="S4022" s="37"/>
      <c r="T4022" s="37">
        <f t="shared" si="129"/>
        <v>0.78539816339744828</v>
      </c>
      <c r="U4022" s="37"/>
      <c r="V4022" s="37" t="s">
        <v>7704</v>
      </c>
      <c r="W4022" s="37"/>
      <c r="X4022" s="37"/>
      <c r="Y4022" s="37"/>
    </row>
    <row r="4023" spans="1:25" ht="14.4" x14ac:dyDescent="0.3">
      <c r="A4023" s="37" t="s">
        <v>30</v>
      </c>
      <c r="B4023" s="38">
        <v>44033</v>
      </c>
      <c r="C4023" s="38"/>
      <c r="D4023" s="39">
        <v>2020</v>
      </c>
      <c r="E4023" s="37" t="s">
        <v>7689</v>
      </c>
      <c r="F4023" s="37" t="s">
        <v>2440</v>
      </c>
      <c r="G4023" s="37"/>
      <c r="H4023" s="37"/>
      <c r="I4023" s="37"/>
      <c r="J4023" s="42">
        <v>0.5</v>
      </c>
      <c r="K4023" s="37"/>
      <c r="L4023" s="37" t="s">
        <v>240</v>
      </c>
      <c r="M4023" s="37" t="s">
        <v>12</v>
      </c>
      <c r="N4023" s="37" t="s">
        <v>7451</v>
      </c>
      <c r="O4023" s="37"/>
      <c r="P4023" s="37"/>
      <c r="Q4023" s="42">
        <v>0.5</v>
      </c>
      <c r="R4023" s="37"/>
      <c r="S4023" s="37"/>
      <c r="T4023" s="37">
        <f t="shared" si="129"/>
        <v>0.78539816339744828</v>
      </c>
      <c r="U4023" s="37"/>
      <c r="V4023" s="37" t="s">
        <v>7705</v>
      </c>
      <c r="W4023" s="37"/>
      <c r="X4023" s="37"/>
      <c r="Y4023" s="37"/>
    </row>
    <row r="4024" spans="1:25" ht="14.4" x14ac:dyDescent="0.3">
      <c r="A4024" s="37" t="s">
        <v>31</v>
      </c>
      <c r="B4024" s="38">
        <v>44033</v>
      </c>
      <c r="C4024" s="38"/>
      <c r="D4024" s="39">
        <v>2020</v>
      </c>
      <c r="E4024" s="37" t="s">
        <v>7689</v>
      </c>
      <c r="F4024" s="37" t="s">
        <v>2440</v>
      </c>
      <c r="G4024" s="37" t="s">
        <v>901</v>
      </c>
      <c r="H4024" s="37" t="s">
        <v>43</v>
      </c>
      <c r="I4024" s="37"/>
      <c r="J4024" s="42">
        <v>0.01</v>
      </c>
      <c r="K4024" s="37"/>
      <c r="L4024" s="37" t="s">
        <v>330</v>
      </c>
      <c r="M4024" s="37" t="s">
        <v>7450</v>
      </c>
      <c r="N4024" s="37" t="s">
        <v>7451</v>
      </c>
      <c r="O4024" s="37" t="s">
        <v>1829</v>
      </c>
      <c r="P4024" s="37"/>
      <c r="Q4024" s="37">
        <v>0.5</v>
      </c>
      <c r="R4024" s="37"/>
      <c r="S4024" s="37"/>
      <c r="T4024" s="37">
        <f t="shared" si="129"/>
        <v>0.78539816339744828</v>
      </c>
      <c r="U4024" s="37"/>
      <c r="V4024" s="37" t="s">
        <v>7706</v>
      </c>
      <c r="W4024" s="37"/>
      <c r="X4024" s="37"/>
      <c r="Y4024" s="37"/>
    </row>
    <row r="4025" spans="1:25" ht="14.4" x14ac:dyDescent="0.3">
      <c r="A4025" s="37" t="s">
        <v>31</v>
      </c>
      <c r="B4025" s="38">
        <v>44033</v>
      </c>
      <c r="C4025" s="38"/>
      <c r="D4025" s="39">
        <v>2020</v>
      </c>
      <c r="E4025" s="37" t="s">
        <v>7689</v>
      </c>
      <c r="F4025" s="37" t="s">
        <v>2440</v>
      </c>
      <c r="G4025" s="37"/>
      <c r="H4025" s="37"/>
      <c r="I4025" s="37"/>
      <c r="J4025" s="42">
        <v>0.01</v>
      </c>
      <c r="K4025" s="37"/>
      <c r="L4025" s="37" t="s">
        <v>330</v>
      </c>
      <c r="M4025" s="37" t="s">
        <v>14</v>
      </c>
      <c r="N4025" s="37" t="s">
        <v>7451</v>
      </c>
      <c r="O4025" s="37"/>
      <c r="P4025" s="37"/>
      <c r="Q4025" s="37">
        <v>0.5</v>
      </c>
      <c r="R4025" s="37"/>
      <c r="S4025" s="37"/>
      <c r="T4025" s="37">
        <f t="shared" si="129"/>
        <v>0.78539816339744828</v>
      </c>
      <c r="U4025" s="37"/>
      <c r="V4025" s="37" t="s">
        <v>7707</v>
      </c>
      <c r="W4025" s="37"/>
      <c r="X4025" s="37"/>
      <c r="Y4025" s="37"/>
    </row>
    <row r="4026" spans="1:25" ht="14.4" x14ac:dyDescent="0.3">
      <c r="A4026" s="37" t="s">
        <v>31</v>
      </c>
      <c r="B4026" s="38">
        <v>44033</v>
      </c>
      <c r="C4026" s="38"/>
      <c r="D4026" s="39">
        <v>2020</v>
      </c>
      <c r="E4026" s="37" t="s">
        <v>7689</v>
      </c>
      <c r="F4026" s="37" t="s">
        <v>2440</v>
      </c>
      <c r="G4026" s="37"/>
      <c r="H4026" s="37"/>
      <c r="I4026" s="37"/>
      <c r="J4026" s="42">
        <v>0.01</v>
      </c>
      <c r="K4026" s="37"/>
      <c r="L4026" s="37" t="s">
        <v>330</v>
      </c>
      <c r="M4026" s="37" t="s">
        <v>14</v>
      </c>
      <c r="N4026" s="37" t="s">
        <v>7451</v>
      </c>
      <c r="O4026" s="37"/>
      <c r="P4026" s="37"/>
      <c r="Q4026" s="37">
        <v>0.5</v>
      </c>
      <c r="R4026" s="37"/>
      <c r="S4026" s="37"/>
      <c r="T4026" s="37">
        <f t="shared" si="129"/>
        <v>0.78539816339744828</v>
      </c>
      <c r="U4026" s="37"/>
      <c r="V4026" s="37" t="s">
        <v>7708</v>
      </c>
      <c r="W4026" s="37"/>
      <c r="X4026" s="37"/>
      <c r="Y4026" s="37"/>
    </row>
    <row r="4027" spans="1:25" ht="14.4" x14ac:dyDescent="0.3">
      <c r="A4027" s="37" t="s">
        <v>31</v>
      </c>
      <c r="B4027" s="38">
        <v>44033</v>
      </c>
      <c r="C4027" s="38"/>
      <c r="D4027" s="39">
        <v>2020</v>
      </c>
      <c r="E4027" s="37" t="s">
        <v>7689</v>
      </c>
      <c r="F4027" s="37" t="s">
        <v>2440</v>
      </c>
      <c r="G4027" s="37"/>
      <c r="H4027" s="37"/>
      <c r="I4027" s="37"/>
      <c r="J4027" s="42">
        <v>0.01</v>
      </c>
      <c r="K4027" s="37"/>
      <c r="L4027" s="37" t="s">
        <v>330</v>
      </c>
      <c r="M4027" s="37" t="s">
        <v>14</v>
      </c>
      <c r="N4027" s="37" t="s">
        <v>7451</v>
      </c>
      <c r="O4027" s="37"/>
      <c r="P4027" s="37"/>
      <c r="Q4027" s="37">
        <v>0.5</v>
      </c>
      <c r="R4027" s="37"/>
      <c r="S4027" s="37"/>
      <c r="T4027" s="37">
        <f t="shared" si="129"/>
        <v>0.78539816339744828</v>
      </c>
      <c r="U4027" s="37"/>
      <c r="V4027" s="37" t="s">
        <v>7709</v>
      </c>
      <c r="W4027" s="37"/>
      <c r="X4027" s="37"/>
      <c r="Y4027" s="37"/>
    </row>
    <row r="4028" spans="1:25" ht="14.4" x14ac:dyDescent="0.3">
      <c r="A4028" s="37" t="s">
        <v>31</v>
      </c>
      <c r="B4028" s="38">
        <v>44033</v>
      </c>
      <c r="C4028" s="38"/>
      <c r="D4028" s="39">
        <v>2020</v>
      </c>
      <c r="E4028" s="37" t="s">
        <v>7689</v>
      </c>
      <c r="F4028" s="37" t="s">
        <v>301</v>
      </c>
      <c r="G4028" s="37"/>
      <c r="H4028" s="37"/>
      <c r="I4028" s="37"/>
      <c r="J4028" s="42">
        <v>0.01</v>
      </c>
      <c r="K4028" s="37"/>
      <c r="L4028" s="37" t="s">
        <v>330</v>
      </c>
      <c r="M4028" s="37" t="s">
        <v>14</v>
      </c>
      <c r="N4028" s="37" t="s">
        <v>7451</v>
      </c>
      <c r="O4028" s="37"/>
      <c r="P4028" s="37"/>
      <c r="Q4028" s="37">
        <v>0.5</v>
      </c>
      <c r="R4028" s="37"/>
      <c r="S4028" s="37"/>
      <c r="T4028" s="37">
        <f t="shared" si="129"/>
        <v>0.78539816339744828</v>
      </c>
      <c r="U4028" s="37"/>
      <c r="V4028" s="37" t="s">
        <v>7710</v>
      </c>
      <c r="W4028" s="37"/>
      <c r="X4028" s="37"/>
      <c r="Y4028" s="37"/>
    </row>
    <row r="4029" spans="1:25" ht="14.4" x14ac:dyDescent="0.3">
      <c r="A4029" s="37" t="s">
        <v>31</v>
      </c>
      <c r="B4029" s="38">
        <v>44033</v>
      </c>
      <c r="C4029" s="38"/>
      <c r="D4029" s="39">
        <v>2020</v>
      </c>
      <c r="E4029" s="37" t="s">
        <v>7689</v>
      </c>
      <c r="F4029" s="37" t="s">
        <v>2440</v>
      </c>
      <c r="G4029" s="37"/>
      <c r="H4029" s="37"/>
      <c r="I4029" s="37"/>
      <c r="J4029" s="42">
        <v>0.01</v>
      </c>
      <c r="K4029" s="37"/>
      <c r="L4029" s="37" t="s">
        <v>330</v>
      </c>
      <c r="M4029" s="37" t="s">
        <v>14</v>
      </c>
      <c r="N4029" s="37" t="s">
        <v>7451</v>
      </c>
      <c r="O4029" s="37"/>
      <c r="P4029" s="37"/>
      <c r="Q4029" s="37">
        <v>0.5</v>
      </c>
      <c r="R4029" s="37"/>
      <c r="S4029" s="37"/>
      <c r="T4029" s="37">
        <f t="shared" si="129"/>
        <v>0.78539816339744828</v>
      </c>
      <c r="U4029" s="37"/>
      <c r="V4029" s="37" t="s">
        <v>7711</v>
      </c>
      <c r="W4029" s="37"/>
      <c r="X4029" s="37"/>
      <c r="Y4029" s="37"/>
    </row>
    <row r="4030" spans="1:25" ht="14.4" x14ac:dyDescent="0.3">
      <c r="A4030" s="37" t="s">
        <v>31</v>
      </c>
      <c r="B4030" s="38">
        <v>44033</v>
      </c>
      <c r="C4030" s="38"/>
      <c r="D4030" s="39">
        <v>2020</v>
      </c>
      <c r="E4030" s="37" t="s">
        <v>7689</v>
      </c>
      <c r="F4030" s="37" t="s">
        <v>2440</v>
      </c>
      <c r="G4030" s="37"/>
      <c r="H4030" s="37"/>
      <c r="I4030" s="37"/>
      <c r="J4030" s="42">
        <v>0.01</v>
      </c>
      <c r="K4030" s="37"/>
      <c r="L4030" s="37" t="s">
        <v>330</v>
      </c>
      <c r="M4030" s="37" t="s">
        <v>14</v>
      </c>
      <c r="N4030" s="37" t="s">
        <v>7451</v>
      </c>
      <c r="O4030" s="37"/>
      <c r="P4030" s="37"/>
      <c r="Q4030" s="37">
        <v>0.5</v>
      </c>
      <c r="R4030" s="37"/>
      <c r="S4030" s="37"/>
      <c r="T4030" s="37">
        <f t="shared" si="129"/>
        <v>0.78539816339744828</v>
      </c>
      <c r="U4030" s="37"/>
      <c r="V4030" s="37" t="s">
        <v>7712</v>
      </c>
      <c r="W4030" s="37"/>
      <c r="X4030" s="37"/>
      <c r="Y4030" s="37"/>
    </row>
    <row r="4031" spans="1:25" ht="14.4" x14ac:dyDescent="0.3">
      <c r="A4031" s="37" t="s">
        <v>31</v>
      </c>
      <c r="B4031" s="38">
        <v>44033</v>
      </c>
      <c r="C4031" s="38"/>
      <c r="D4031" s="39">
        <v>2020</v>
      </c>
      <c r="E4031" s="37" t="s">
        <v>7689</v>
      </c>
      <c r="F4031" s="37" t="s">
        <v>2440</v>
      </c>
      <c r="G4031" s="37"/>
      <c r="H4031" s="37"/>
      <c r="I4031" s="37"/>
      <c r="J4031" s="42">
        <v>0.01</v>
      </c>
      <c r="K4031" s="37"/>
      <c r="L4031" s="37" t="s">
        <v>330</v>
      </c>
      <c r="M4031" s="37" t="s">
        <v>14</v>
      </c>
      <c r="N4031" s="37" t="s">
        <v>7451</v>
      </c>
      <c r="O4031" s="37"/>
      <c r="P4031" s="37"/>
      <c r="Q4031" s="37">
        <v>0.5</v>
      </c>
      <c r="R4031" s="37"/>
      <c r="S4031" s="37"/>
      <c r="T4031" s="37">
        <f t="shared" si="129"/>
        <v>0.78539816339744828</v>
      </c>
      <c r="U4031" s="37"/>
      <c r="V4031" s="37" t="s">
        <v>7713</v>
      </c>
      <c r="W4031" s="37"/>
      <c r="X4031" s="37"/>
      <c r="Y4031" s="37"/>
    </row>
    <row r="4032" spans="1:25" ht="14.4" x14ac:dyDescent="0.3">
      <c r="A4032" s="37" t="s">
        <v>31</v>
      </c>
      <c r="B4032" s="38">
        <v>44033</v>
      </c>
      <c r="C4032" s="38"/>
      <c r="D4032" s="39">
        <v>2020</v>
      </c>
      <c r="E4032" s="37" t="s">
        <v>7689</v>
      </c>
      <c r="F4032" s="37" t="s">
        <v>2440</v>
      </c>
      <c r="G4032" s="37"/>
      <c r="H4032" s="37"/>
      <c r="I4032" s="37"/>
      <c r="J4032" s="42">
        <v>0.01</v>
      </c>
      <c r="K4032" s="37"/>
      <c r="L4032" s="37" t="s">
        <v>330</v>
      </c>
      <c r="M4032" s="37" t="s">
        <v>14</v>
      </c>
      <c r="N4032" s="37" t="s">
        <v>7451</v>
      </c>
      <c r="O4032" s="37"/>
      <c r="P4032" s="37"/>
      <c r="Q4032" s="37">
        <v>0.5</v>
      </c>
      <c r="R4032" s="37"/>
      <c r="S4032" s="37"/>
      <c r="T4032" s="37">
        <f t="shared" si="129"/>
        <v>0.78539816339744828</v>
      </c>
      <c r="U4032" s="37"/>
      <c r="V4032" s="37" t="s">
        <v>7714</v>
      </c>
      <c r="W4032" s="37"/>
      <c r="X4032" s="37"/>
      <c r="Y4032" s="37"/>
    </row>
    <row r="4033" spans="1:25" ht="14.4" x14ac:dyDescent="0.3">
      <c r="A4033" s="37" t="s">
        <v>31</v>
      </c>
      <c r="B4033" s="38">
        <v>44033</v>
      </c>
      <c r="C4033" s="38"/>
      <c r="D4033" s="39">
        <v>2020</v>
      </c>
      <c r="E4033" s="37" t="s">
        <v>7689</v>
      </c>
      <c r="F4033" s="37" t="s">
        <v>2440</v>
      </c>
      <c r="G4033" s="37"/>
      <c r="H4033" s="37"/>
      <c r="I4033" s="37"/>
      <c r="J4033" s="42">
        <v>0.01</v>
      </c>
      <c r="K4033" s="37"/>
      <c r="L4033" s="37" t="s">
        <v>330</v>
      </c>
      <c r="M4033" s="37" t="s">
        <v>14</v>
      </c>
      <c r="N4033" s="37" t="s">
        <v>7451</v>
      </c>
      <c r="O4033" s="37"/>
      <c r="P4033" s="37"/>
      <c r="Q4033" s="37">
        <v>0.5</v>
      </c>
      <c r="R4033" s="37"/>
      <c r="S4033" s="37"/>
      <c r="T4033" s="37">
        <f t="shared" si="129"/>
        <v>0.78539816339744828</v>
      </c>
      <c r="U4033" s="37"/>
      <c r="V4033" s="37" t="s">
        <v>7715</v>
      </c>
      <c r="W4033" s="37"/>
      <c r="X4033" s="37"/>
      <c r="Y4033" s="37"/>
    </row>
    <row r="4034" spans="1:25" ht="14.4" x14ac:dyDescent="0.3">
      <c r="A4034" s="37" t="s">
        <v>31</v>
      </c>
      <c r="B4034" s="38">
        <v>44033</v>
      </c>
      <c r="C4034" s="38"/>
      <c r="D4034" s="39">
        <v>2020</v>
      </c>
      <c r="E4034" s="37" t="s">
        <v>7689</v>
      </c>
      <c r="F4034" s="37" t="s">
        <v>2440</v>
      </c>
      <c r="G4034" s="37"/>
      <c r="H4034" s="37"/>
      <c r="I4034" s="37"/>
      <c r="J4034" s="42">
        <v>0.01</v>
      </c>
      <c r="K4034" s="37"/>
      <c r="L4034" s="37" t="s">
        <v>330</v>
      </c>
      <c r="M4034" s="37" t="s">
        <v>14</v>
      </c>
      <c r="N4034" s="37" t="s">
        <v>7451</v>
      </c>
      <c r="O4034" s="37"/>
      <c r="P4034" s="37"/>
      <c r="Q4034" s="37">
        <v>0.5</v>
      </c>
      <c r="R4034" s="37"/>
      <c r="S4034" s="37"/>
      <c r="T4034" s="37">
        <f t="shared" si="129"/>
        <v>0.78539816339744828</v>
      </c>
      <c r="U4034" s="37"/>
      <c r="V4034" s="37" t="s">
        <v>7716</v>
      </c>
      <c r="W4034" s="37"/>
      <c r="X4034" s="37"/>
      <c r="Y4034" s="37"/>
    </row>
    <row r="4035" spans="1:25" ht="14.4" x14ac:dyDescent="0.3">
      <c r="A4035" s="37" t="s">
        <v>31</v>
      </c>
      <c r="B4035" s="38">
        <v>44033</v>
      </c>
      <c r="C4035" s="38"/>
      <c r="D4035" s="39">
        <v>2020</v>
      </c>
      <c r="E4035" s="37" t="s">
        <v>7689</v>
      </c>
      <c r="F4035" s="37" t="s">
        <v>335</v>
      </c>
      <c r="G4035" s="37"/>
      <c r="H4035" s="37"/>
      <c r="I4035" s="37"/>
      <c r="J4035" s="42">
        <v>0.01</v>
      </c>
      <c r="K4035" s="37"/>
      <c r="L4035" s="37" t="s">
        <v>330</v>
      </c>
      <c r="M4035" s="37" t="s">
        <v>14</v>
      </c>
      <c r="N4035" s="37" t="s">
        <v>7451</v>
      </c>
      <c r="O4035" s="37"/>
      <c r="P4035" s="37"/>
      <c r="Q4035" s="37">
        <v>0.5</v>
      </c>
      <c r="R4035" s="37"/>
      <c r="S4035" s="37"/>
      <c r="T4035" s="37">
        <f t="shared" si="129"/>
        <v>0.78539816339744828</v>
      </c>
      <c r="U4035" s="37"/>
      <c r="V4035" s="37" t="s">
        <v>7717</v>
      </c>
      <c r="W4035" s="37"/>
      <c r="X4035" s="37"/>
      <c r="Y4035" s="37"/>
    </row>
    <row r="4036" spans="1:25" ht="14.4" x14ac:dyDescent="0.3">
      <c r="A4036" s="37" t="s">
        <v>31</v>
      </c>
      <c r="B4036" s="38">
        <v>44033</v>
      </c>
      <c r="C4036" s="38"/>
      <c r="D4036" s="39">
        <v>2020</v>
      </c>
      <c r="E4036" s="37" t="s">
        <v>7689</v>
      </c>
      <c r="F4036" s="37" t="s">
        <v>2440</v>
      </c>
      <c r="G4036" s="37"/>
      <c r="H4036" s="37"/>
      <c r="I4036" s="37"/>
      <c r="J4036" s="42">
        <v>0.01</v>
      </c>
      <c r="K4036" s="37"/>
      <c r="L4036" s="37" t="s">
        <v>330</v>
      </c>
      <c r="M4036" s="37" t="s">
        <v>14</v>
      </c>
      <c r="N4036" s="37" t="s">
        <v>7451</v>
      </c>
      <c r="O4036" s="37"/>
      <c r="P4036" s="37"/>
      <c r="Q4036" s="37">
        <v>0.5</v>
      </c>
      <c r="R4036" s="37"/>
      <c r="S4036" s="37"/>
      <c r="T4036" s="37">
        <f t="shared" si="129"/>
        <v>0.78539816339744828</v>
      </c>
      <c r="U4036" s="37"/>
      <c r="V4036" s="37" t="s">
        <v>7718</v>
      </c>
      <c r="W4036" s="37"/>
      <c r="X4036" s="37"/>
      <c r="Y4036" s="37"/>
    </row>
    <row r="4037" spans="1:25" ht="14.4" x14ac:dyDescent="0.3">
      <c r="A4037" s="37" t="s">
        <v>31</v>
      </c>
      <c r="B4037" s="38">
        <v>44033</v>
      </c>
      <c r="C4037" s="38"/>
      <c r="D4037" s="39">
        <v>2020</v>
      </c>
      <c r="E4037" s="37" t="s">
        <v>7689</v>
      </c>
      <c r="F4037" s="37" t="s">
        <v>2440</v>
      </c>
      <c r="G4037" s="37"/>
      <c r="H4037" s="37"/>
      <c r="I4037" s="37"/>
      <c r="J4037" s="42">
        <v>0.01</v>
      </c>
      <c r="K4037" s="37"/>
      <c r="L4037" s="37" t="s">
        <v>330</v>
      </c>
      <c r="M4037" s="37" t="s">
        <v>14</v>
      </c>
      <c r="N4037" s="37" t="s">
        <v>7451</v>
      </c>
      <c r="O4037" s="37"/>
      <c r="P4037" s="37"/>
      <c r="Q4037" s="37">
        <v>0.5</v>
      </c>
      <c r="R4037" s="37"/>
      <c r="S4037" s="37"/>
      <c r="T4037" s="37">
        <f t="shared" si="129"/>
        <v>0.78539816339744828</v>
      </c>
      <c r="U4037" s="37"/>
      <c r="V4037" s="37" t="s">
        <v>7719</v>
      </c>
      <c r="W4037" s="37"/>
      <c r="X4037" s="37"/>
      <c r="Y4037" s="37"/>
    </row>
    <row r="4038" spans="1:25" ht="14.4" x14ac:dyDescent="0.3">
      <c r="A4038" s="37" t="s">
        <v>31</v>
      </c>
      <c r="B4038" s="38">
        <v>44033</v>
      </c>
      <c r="C4038" s="38"/>
      <c r="D4038" s="39">
        <v>2020</v>
      </c>
      <c r="E4038" s="37" t="s">
        <v>7689</v>
      </c>
      <c r="F4038" s="37" t="s">
        <v>262</v>
      </c>
      <c r="G4038" s="37"/>
      <c r="H4038" s="37"/>
      <c r="I4038" s="37"/>
      <c r="J4038" s="42">
        <v>0.01</v>
      </c>
      <c r="K4038" s="37"/>
      <c r="L4038" s="37" t="s">
        <v>240</v>
      </c>
      <c r="M4038" s="37" t="s">
        <v>14</v>
      </c>
      <c r="N4038" s="37" t="s">
        <v>7452</v>
      </c>
      <c r="O4038" s="37"/>
      <c r="P4038" s="37"/>
      <c r="Q4038" s="37">
        <v>0.5</v>
      </c>
      <c r="R4038" s="37"/>
      <c r="S4038" s="37"/>
      <c r="T4038" s="37">
        <f t="shared" si="129"/>
        <v>0.78539816339744828</v>
      </c>
      <c r="U4038" s="37"/>
      <c r="V4038" s="37" t="s">
        <v>7720</v>
      </c>
      <c r="W4038" s="37"/>
      <c r="X4038" s="37"/>
      <c r="Y4038" s="37"/>
    </row>
    <row r="4039" spans="1:25" ht="14.4" x14ac:dyDescent="0.3">
      <c r="A4039" s="37" t="s">
        <v>31</v>
      </c>
      <c r="B4039" s="38">
        <v>44033</v>
      </c>
      <c r="C4039" s="38"/>
      <c r="D4039" s="39">
        <v>2020</v>
      </c>
      <c r="E4039" s="37" t="s">
        <v>7689</v>
      </c>
      <c r="F4039" s="37" t="s">
        <v>262</v>
      </c>
      <c r="G4039" s="37"/>
      <c r="H4039" s="37"/>
      <c r="I4039" s="37"/>
      <c r="J4039" s="42">
        <v>0.01</v>
      </c>
      <c r="K4039" s="37"/>
      <c r="L4039" s="37" t="s">
        <v>240</v>
      </c>
      <c r="M4039" s="37" t="s">
        <v>14</v>
      </c>
      <c r="N4039" s="37" t="s">
        <v>7452</v>
      </c>
      <c r="O4039" s="37"/>
      <c r="P4039" s="37"/>
      <c r="Q4039" s="37">
        <v>0.5</v>
      </c>
      <c r="R4039" s="37"/>
      <c r="S4039" s="37"/>
      <c r="T4039" s="37">
        <f t="shared" si="129"/>
        <v>0.78539816339744828</v>
      </c>
      <c r="U4039" s="37"/>
      <c r="V4039" s="37" t="s">
        <v>7721</v>
      </c>
      <c r="W4039" s="37"/>
      <c r="X4039" s="37"/>
      <c r="Y4039" s="37"/>
    </row>
    <row r="4040" spans="1:25" ht="14.4" x14ac:dyDescent="0.3">
      <c r="A4040" s="37" t="s">
        <v>31</v>
      </c>
      <c r="B4040" s="38">
        <v>44033</v>
      </c>
      <c r="C4040" s="38"/>
      <c r="D4040" s="39">
        <v>2020</v>
      </c>
      <c r="E4040" s="37" t="s">
        <v>7689</v>
      </c>
      <c r="F4040" s="37" t="s">
        <v>5669</v>
      </c>
      <c r="G4040" s="37"/>
      <c r="H4040" s="37"/>
      <c r="I4040" s="37"/>
      <c r="J4040" s="42">
        <v>0.01</v>
      </c>
      <c r="K4040" s="37"/>
      <c r="L4040" s="37" t="s">
        <v>330</v>
      </c>
      <c r="M4040" s="37" t="s">
        <v>14</v>
      </c>
      <c r="N4040" s="37" t="s">
        <v>7451</v>
      </c>
      <c r="O4040" s="37"/>
      <c r="P4040" s="37"/>
      <c r="Q4040" s="37">
        <v>0.5</v>
      </c>
      <c r="R4040" s="37"/>
      <c r="S4040" s="37"/>
      <c r="T4040" s="37">
        <f t="shared" si="129"/>
        <v>0.78539816339744828</v>
      </c>
      <c r="U4040" s="37"/>
      <c r="V4040" s="37" t="s">
        <v>7722</v>
      </c>
      <c r="W4040" s="37"/>
      <c r="X4040" s="37"/>
      <c r="Y4040" s="37"/>
    </row>
    <row r="4041" spans="1:25" ht="14.4" x14ac:dyDescent="0.3">
      <c r="A4041" s="37" t="s">
        <v>31</v>
      </c>
      <c r="B4041" s="38">
        <v>44033</v>
      </c>
      <c r="C4041" s="38"/>
      <c r="D4041" s="39">
        <v>2020</v>
      </c>
      <c r="E4041" s="37" t="s">
        <v>7689</v>
      </c>
      <c r="F4041" s="37" t="s">
        <v>289</v>
      </c>
      <c r="G4041" s="37"/>
      <c r="H4041" s="37"/>
      <c r="I4041" s="37"/>
      <c r="J4041" s="42">
        <v>0.01</v>
      </c>
      <c r="K4041" s="37"/>
      <c r="L4041" s="37" t="s">
        <v>330</v>
      </c>
      <c r="M4041" s="37" t="s">
        <v>14</v>
      </c>
      <c r="N4041" s="37" t="s">
        <v>7451</v>
      </c>
      <c r="O4041" s="37"/>
      <c r="P4041" s="37"/>
      <c r="Q4041" s="37">
        <v>0.5</v>
      </c>
      <c r="R4041" s="37"/>
      <c r="S4041" s="37"/>
      <c r="T4041" s="37">
        <f t="shared" si="129"/>
        <v>0.78539816339744828</v>
      </c>
      <c r="U4041" s="37"/>
      <c r="V4041" s="37" t="s">
        <v>7723</v>
      </c>
      <c r="W4041" s="37"/>
      <c r="X4041" s="37"/>
      <c r="Y4041" s="37"/>
    </row>
    <row r="4042" spans="1:25" ht="14.4" x14ac:dyDescent="0.3">
      <c r="A4042" s="37" t="s">
        <v>31</v>
      </c>
      <c r="B4042" s="38">
        <v>44033</v>
      </c>
      <c r="C4042" s="38"/>
      <c r="D4042" s="39">
        <v>2020</v>
      </c>
      <c r="E4042" s="37" t="s">
        <v>7689</v>
      </c>
      <c r="F4042" s="37" t="s">
        <v>238</v>
      </c>
      <c r="G4042" s="37"/>
      <c r="H4042" s="37"/>
      <c r="I4042" s="37"/>
      <c r="J4042" s="42">
        <v>0.01</v>
      </c>
      <c r="K4042" s="37"/>
      <c r="L4042" s="37" t="s">
        <v>252</v>
      </c>
      <c r="M4042" s="37" t="s">
        <v>14</v>
      </c>
      <c r="N4042" s="37" t="s">
        <v>7451</v>
      </c>
      <c r="O4042" s="37"/>
      <c r="P4042" s="37"/>
      <c r="Q4042" s="37">
        <v>0.5</v>
      </c>
      <c r="R4042" s="37"/>
      <c r="S4042" s="37"/>
      <c r="T4042" s="37">
        <f t="shared" si="129"/>
        <v>0.78539816339744828</v>
      </c>
      <c r="U4042" s="37"/>
      <c r="V4042" s="37" t="s">
        <v>7724</v>
      </c>
      <c r="W4042" s="37"/>
      <c r="X4042" s="37"/>
      <c r="Y4042" s="37"/>
    </row>
    <row r="4043" spans="1:25" ht="14.4" x14ac:dyDescent="0.3">
      <c r="A4043" s="37" t="s">
        <v>31</v>
      </c>
      <c r="B4043" s="38">
        <v>44033</v>
      </c>
      <c r="C4043" s="38"/>
      <c r="D4043" s="39">
        <v>2020</v>
      </c>
      <c r="E4043" s="37" t="s">
        <v>7689</v>
      </c>
      <c r="F4043" s="37" t="s">
        <v>238</v>
      </c>
      <c r="G4043" s="37"/>
      <c r="H4043" s="37"/>
      <c r="I4043" s="37"/>
      <c r="J4043" s="42">
        <v>0.01</v>
      </c>
      <c r="K4043" s="37"/>
      <c r="L4043" s="37" t="s">
        <v>240</v>
      </c>
      <c r="M4043" s="37" t="s">
        <v>14</v>
      </c>
      <c r="N4043" s="37" t="s">
        <v>7451</v>
      </c>
      <c r="O4043" s="37"/>
      <c r="P4043" s="37"/>
      <c r="Q4043" s="37">
        <v>0.5</v>
      </c>
      <c r="R4043" s="37"/>
      <c r="S4043" s="37"/>
      <c r="T4043" s="37">
        <f t="shared" si="129"/>
        <v>0.78539816339744828</v>
      </c>
      <c r="U4043" s="37"/>
      <c r="V4043" s="37" t="s">
        <v>7725</v>
      </c>
      <c r="W4043" s="37"/>
      <c r="X4043" s="37"/>
      <c r="Y4043" s="37"/>
    </row>
    <row r="4044" spans="1:25" ht="14.4" x14ac:dyDescent="0.3">
      <c r="A4044" s="37" t="s">
        <v>31</v>
      </c>
      <c r="B4044" s="38">
        <v>44033</v>
      </c>
      <c r="C4044" s="38"/>
      <c r="D4044" s="39">
        <v>2020</v>
      </c>
      <c r="E4044" s="37" t="s">
        <v>7689</v>
      </c>
      <c r="F4044" s="37" t="s">
        <v>262</v>
      </c>
      <c r="G4044" s="37"/>
      <c r="H4044" s="37"/>
      <c r="I4044" s="37"/>
      <c r="J4044" s="42">
        <v>0.01</v>
      </c>
      <c r="K4044" s="37"/>
      <c r="L4044" s="37" t="s">
        <v>330</v>
      </c>
      <c r="M4044" s="37" t="s">
        <v>14</v>
      </c>
      <c r="N4044" s="37" t="s">
        <v>7451</v>
      </c>
      <c r="O4044" s="37"/>
      <c r="P4044" s="37"/>
      <c r="Q4044" s="37">
        <v>0.5</v>
      </c>
      <c r="R4044" s="37"/>
      <c r="S4044" s="37"/>
      <c r="T4044" s="37">
        <f t="shared" si="129"/>
        <v>0.78539816339744828</v>
      </c>
      <c r="U4044" s="37"/>
      <c r="V4044" s="37" t="s">
        <v>7726</v>
      </c>
      <c r="W4044" s="37"/>
      <c r="X4044" s="37"/>
      <c r="Y4044" s="37"/>
    </row>
    <row r="4045" spans="1:25" ht="14.4" x14ac:dyDescent="0.3">
      <c r="A4045" s="37" t="s">
        <v>31</v>
      </c>
      <c r="B4045" s="38">
        <v>44033</v>
      </c>
      <c r="C4045" s="38"/>
      <c r="D4045" s="39">
        <v>2020</v>
      </c>
      <c r="E4045" s="37" t="s">
        <v>7689</v>
      </c>
      <c r="F4045" s="37" t="s">
        <v>262</v>
      </c>
      <c r="G4045" s="37"/>
      <c r="H4045" s="37"/>
      <c r="I4045" s="37"/>
      <c r="J4045" s="42">
        <v>0.01</v>
      </c>
      <c r="K4045" s="37"/>
      <c r="L4045" s="37" t="s">
        <v>330</v>
      </c>
      <c r="M4045" s="37" t="s">
        <v>14</v>
      </c>
      <c r="N4045" s="37" t="s">
        <v>7451</v>
      </c>
      <c r="O4045" s="37"/>
      <c r="P4045" s="37"/>
      <c r="Q4045" s="37">
        <v>0.5</v>
      </c>
      <c r="R4045" s="37"/>
      <c r="S4045" s="37"/>
      <c r="T4045" s="37">
        <f t="shared" si="129"/>
        <v>0.78539816339744828</v>
      </c>
      <c r="U4045" s="37"/>
      <c r="V4045" s="37" t="s">
        <v>7727</v>
      </c>
      <c r="W4045" s="37"/>
      <c r="X4045" s="37"/>
      <c r="Y4045" s="37"/>
    </row>
    <row r="4046" spans="1:25" ht="14.4" x14ac:dyDescent="0.3">
      <c r="A4046" s="37" t="s">
        <v>31</v>
      </c>
      <c r="B4046" s="38">
        <v>44033</v>
      </c>
      <c r="C4046" s="38"/>
      <c r="D4046" s="39">
        <v>2020</v>
      </c>
      <c r="E4046" s="37" t="s">
        <v>7689</v>
      </c>
      <c r="F4046" s="37" t="s">
        <v>262</v>
      </c>
      <c r="G4046" s="37"/>
      <c r="H4046" s="37"/>
      <c r="I4046" s="37"/>
      <c r="J4046" s="42">
        <v>0.01</v>
      </c>
      <c r="K4046" s="37"/>
      <c r="L4046" s="37" t="s">
        <v>330</v>
      </c>
      <c r="M4046" s="37" t="s">
        <v>14</v>
      </c>
      <c r="N4046" s="37" t="s">
        <v>7451</v>
      </c>
      <c r="O4046" s="37"/>
      <c r="P4046" s="37"/>
      <c r="Q4046" s="37">
        <v>0.5</v>
      </c>
      <c r="R4046" s="37"/>
      <c r="S4046" s="37"/>
      <c r="T4046" s="37">
        <f t="shared" si="129"/>
        <v>0.78539816339744828</v>
      </c>
      <c r="U4046" s="37"/>
      <c r="V4046" s="37" t="s">
        <v>7728</v>
      </c>
      <c r="W4046" s="37"/>
      <c r="X4046" s="37"/>
      <c r="Y4046" s="37"/>
    </row>
    <row r="4047" spans="1:25" ht="14.4" x14ac:dyDescent="0.3">
      <c r="A4047" s="37" t="s">
        <v>134</v>
      </c>
      <c r="B4047" s="38">
        <v>44033</v>
      </c>
      <c r="C4047" s="38">
        <v>44033</v>
      </c>
      <c r="D4047" s="39">
        <v>2020</v>
      </c>
      <c r="E4047" s="37" t="s">
        <v>7729</v>
      </c>
      <c r="F4047" s="37" t="s">
        <v>289</v>
      </c>
      <c r="G4047" s="37" t="s">
        <v>944</v>
      </c>
      <c r="H4047" s="37" t="s">
        <v>953</v>
      </c>
      <c r="I4047" s="37"/>
      <c r="J4047" s="42">
        <v>0.1</v>
      </c>
      <c r="K4047" s="37"/>
      <c r="L4047" s="37" t="s">
        <v>330</v>
      </c>
      <c r="M4047" s="37" t="s">
        <v>14</v>
      </c>
      <c r="N4047" s="37" t="s">
        <v>7451</v>
      </c>
      <c r="O4047" s="37" t="s">
        <v>7730</v>
      </c>
      <c r="P4047" s="37"/>
      <c r="Q4047" s="37">
        <v>0.5</v>
      </c>
      <c r="R4047" s="37"/>
      <c r="S4047" s="37"/>
      <c r="T4047" s="37">
        <f t="shared" si="129"/>
        <v>0.78539816339744828</v>
      </c>
      <c r="U4047" s="37"/>
      <c r="V4047" s="37" t="s">
        <v>7731</v>
      </c>
      <c r="W4047" s="37"/>
      <c r="X4047" s="37"/>
      <c r="Y4047" s="37"/>
    </row>
    <row r="4048" spans="1:25" ht="14.4" x14ac:dyDescent="0.3">
      <c r="A4048" s="37" t="s">
        <v>134</v>
      </c>
      <c r="B4048" s="38">
        <v>44033</v>
      </c>
      <c r="C4048" s="38">
        <v>44033</v>
      </c>
      <c r="D4048" s="39">
        <v>2020</v>
      </c>
      <c r="E4048" s="37" t="s">
        <v>7729</v>
      </c>
      <c r="F4048" s="37" t="s">
        <v>289</v>
      </c>
      <c r="G4048" s="37" t="s">
        <v>944</v>
      </c>
      <c r="H4048" s="37" t="s">
        <v>953</v>
      </c>
      <c r="I4048" s="37"/>
      <c r="J4048" s="42">
        <v>0.1</v>
      </c>
      <c r="K4048" s="37"/>
      <c r="L4048" s="37" t="s">
        <v>330</v>
      </c>
      <c r="M4048" s="37" t="s">
        <v>14</v>
      </c>
      <c r="N4048" s="37" t="s">
        <v>7451</v>
      </c>
      <c r="O4048" s="37" t="s">
        <v>7730</v>
      </c>
      <c r="P4048" s="37"/>
      <c r="Q4048" s="37">
        <v>0.5</v>
      </c>
      <c r="R4048" s="37"/>
      <c r="S4048" s="37"/>
      <c r="T4048" s="37">
        <f t="shared" si="129"/>
        <v>0.78539816339744828</v>
      </c>
      <c r="U4048" s="37"/>
      <c r="V4048" s="37" t="s">
        <v>7732</v>
      </c>
      <c r="W4048" s="37"/>
      <c r="X4048" s="37"/>
      <c r="Y4048" s="37"/>
    </row>
    <row r="4049" spans="1:25" ht="14.4" x14ac:dyDescent="0.3">
      <c r="A4049" s="37" t="s">
        <v>134</v>
      </c>
      <c r="B4049" s="38">
        <v>44033</v>
      </c>
      <c r="C4049" s="38">
        <v>44033</v>
      </c>
      <c r="D4049" s="39">
        <v>2020</v>
      </c>
      <c r="E4049" s="37" t="s">
        <v>7729</v>
      </c>
      <c r="F4049" s="37" t="s">
        <v>238</v>
      </c>
      <c r="G4049" s="37" t="s">
        <v>944</v>
      </c>
      <c r="H4049" s="37" t="s">
        <v>953</v>
      </c>
      <c r="I4049" s="37"/>
      <c r="J4049" s="42">
        <v>0.1</v>
      </c>
      <c r="K4049" s="37"/>
      <c r="L4049" s="37" t="s">
        <v>330</v>
      </c>
      <c r="M4049" s="37" t="s">
        <v>7450</v>
      </c>
      <c r="N4049" s="37" t="s">
        <v>7451</v>
      </c>
      <c r="O4049" s="37" t="s">
        <v>7730</v>
      </c>
      <c r="P4049" s="37"/>
      <c r="Q4049" s="37">
        <v>0.5</v>
      </c>
      <c r="R4049" s="37"/>
      <c r="S4049" s="37"/>
      <c r="T4049" s="37">
        <f t="shared" si="129"/>
        <v>0.78539816339744828</v>
      </c>
      <c r="U4049" s="37"/>
      <c r="V4049" s="37" t="s">
        <v>7733</v>
      </c>
      <c r="W4049" s="37"/>
      <c r="X4049" s="37"/>
      <c r="Y4049" s="37"/>
    </row>
    <row r="4050" spans="1:25" ht="14.4" x14ac:dyDescent="0.3">
      <c r="A4050" s="37" t="s">
        <v>134</v>
      </c>
      <c r="B4050" s="38">
        <v>44033</v>
      </c>
      <c r="C4050" s="38">
        <v>44033</v>
      </c>
      <c r="D4050" s="39">
        <v>2020</v>
      </c>
      <c r="E4050" s="37" t="s">
        <v>7729</v>
      </c>
      <c r="F4050" s="37" t="s">
        <v>238</v>
      </c>
      <c r="G4050" s="37" t="s">
        <v>944</v>
      </c>
      <c r="H4050" s="37" t="s">
        <v>953</v>
      </c>
      <c r="I4050" s="37"/>
      <c r="J4050" s="42">
        <v>0.1</v>
      </c>
      <c r="K4050" s="37"/>
      <c r="L4050" s="37" t="s">
        <v>330</v>
      </c>
      <c r="M4050" s="37" t="s">
        <v>7450</v>
      </c>
      <c r="N4050" s="37" t="s">
        <v>7451</v>
      </c>
      <c r="O4050" s="37" t="s">
        <v>7730</v>
      </c>
      <c r="P4050" s="37"/>
      <c r="Q4050" s="37">
        <v>0.5</v>
      </c>
      <c r="R4050" s="37"/>
      <c r="S4050" s="37"/>
      <c r="T4050" s="37">
        <f t="shared" si="129"/>
        <v>0.78539816339744828</v>
      </c>
      <c r="U4050" s="37"/>
      <c r="V4050" s="37" t="s">
        <v>7734</v>
      </c>
      <c r="W4050" s="37"/>
      <c r="X4050" s="37"/>
      <c r="Y4050" s="37"/>
    </row>
    <row r="4051" spans="1:25" ht="14.4" x14ac:dyDescent="0.3">
      <c r="A4051" s="37" t="s">
        <v>326</v>
      </c>
      <c r="B4051" s="38">
        <v>44033</v>
      </c>
      <c r="C4051" s="38">
        <v>44033</v>
      </c>
      <c r="D4051" s="39">
        <v>2020</v>
      </c>
      <c r="E4051" s="37" t="s">
        <v>7729</v>
      </c>
      <c r="F4051" s="37" t="s">
        <v>238</v>
      </c>
      <c r="G4051" s="37"/>
      <c r="H4051" s="37"/>
      <c r="I4051" s="37"/>
      <c r="J4051" s="42">
        <v>0.01</v>
      </c>
      <c r="K4051" s="37"/>
      <c r="L4051" s="37" t="s">
        <v>330</v>
      </c>
      <c r="M4051" s="37" t="s">
        <v>14</v>
      </c>
      <c r="N4051" s="37" t="s">
        <v>7451</v>
      </c>
      <c r="O4051" s="37"/>
      <c r="P4051" s="37"/>
      <c r="Q4051" s="37">
        <v>0.5</v>
      </c>
      <c r="R4051" s="37"/>
      <c r="S4051" s="37"/>
      <c r="T4051" s="37">
        <f t="shared" si="129"/>
        <v>0.78539816339744828</v>
      </c>
      <c r="U4051" s="37" t="s">
        <v>2287</v>
      </c>
      <c r="V4051" s="37" t="s">
        <v>7735</v>
      </c>
      <c r="W4051" s="37"/>
      <c r="X4051" s="37"/>
      <c r="Y4051" s="37"/>
    </row>
    <row r="4052" spans="1:25" ht="14.4" x14ac:dyDescent="0.3">
      <c r="A4052" s="37" t="s">
        <v>326</v>
      </c>
      <c r="B4052" s="38">
        <v>44033</v>
      </c>
      <c r="C4052" s="38">
        <v>44033</v>
      </c>
      <c r="D4052" s="39">
        <v>2020</v>
      </c>
      <c r="E4052" s="37" t="s">
        <v>7729</v>
      </c>
      <c r="F4052" s="37" t="s">
        <v>335</v>
      </c>
      <c r="G4052" s="37"/>
      <c r="H4052" s="37"/>
      <c r="I4052" s="37"/>
      <c r="J4052" s="42">
        <v>0.01</v>
      </c>
      <c r="K4052" s="37"/>
      <c r="L4052" s="37" t="s">
        <v>330</v>
      </c>
      <c r="M4052" s="37" t="s">
        <v>14</v>
      </c>
      <c r="N4052" s="37" t="s">
        <v>7451</v>
      </c>
      <c r="O4052" s="37"/>
      <c r="P4052" s="37"/>
      <c r="Q4052" s="37">
        <v>0.5</v>
      </c>
      <c r="R4052" s="37"/>
      <c r="S4052" s="37"/>
      <c r="T4052" s="37">
        <f t="shared" si="129"/>
        <v>0.78539816339744828</v>
      </c>
      <c r="U4052" s="37" t="s">
        <v>2287</v>
      </c>
      <c r="V4052" s="37" t="s">
        <v>7736</v>
      </c>
      <c r="W4052" s="37"/>
      <c r="X4052" s="37"/>
      <c r="Y4052" s="37"/>
    </row>
    <row r="4053" spans="1:25" ht="14.4" x14ac:dyDescent="0.3">
      <c r="A4053" s="37" t="s">
        <v>326</v>
      </c>
      <c r="B4053" s="38">
        <v>44033</v>
      </c>
      <c r="C4053" s="38">
        <v>44033</v>
      </c>
      <c r="D4053" s="39">
        <v>2020</v>
      </c>
      <c r="E4053" s="37" t="s">
        <v>7729</v>
      </c>
      <c r="F4053" s="37" t="s">
        <v>301</v>
      </c>
      <c r="G4053" s="37"/>
      <c r="H4053" s="37"/>
      <c r="I4053" s="37"/>
      <c r="J4053" s="42">
        <v>0.5</v>
      </c>
      <c r="K4053" s="37"/>
      <c r="L4053" s="37" t="s">
        <v>330</v>
      </c>
      <c r="M4053" s="37" t="s">
        <v>14</v>
      </c>
      <c r="N4053" s="37" t="s">
        <v>7451</v>
      </c>
      <c r="O4053" s="37"/>
      <c r="P4053" s="37"/>
      <c r="Q4053" s="42">
        <v>0.5</v>
      </c>
      <c r="R4053" s="37"/>
      <c r="S4053" s="37"/>
      <c r="T4053" s="37">
        <f t="shared" si="129"/>
        <v>0.78539816339744828</v>
      </c>
      <c r="U4053" s="37" t="s">
        <v>2287</v>
      </c>
      <c r="V4053" s="37" t="s">
        <v>7737</v>
      </c>
      <c r="W4053" s="37"/>
      <c r="X4053" s="37"/>
      <c r="Y4053" s="37"/>
    </row>
    <row r="4054" spans="1:25" ht="14.4" x14ac:dyDescent="0.3">
      <c r="A4054" s="37" t="s">
        <v>326</v>
      </c>
      <c r="B4054" s="38">
        <v>44033</v>
      </c>
      <c r="C4054" s="38">
        <v>44033</v>
      </c>
      <c r="D4054" s="39">
        <v>2020</v>
      </c>
      <c r="E4054" s="37" t="s">
        <v>7729</v>
      </c>
      <c r="F4054" s="37" t="s">
        <v>238</v>
      </c>
      <c r="G4054" s="37"/>
      <c r="H4054" s="37"/>
      <c r="I4054" s="37"/>
      <c r="J4054" s="42">
        <v>0.01</v>
      </c>
      <c r="K4054" s="37"/>
      <c r="L4054" s="37" t="s">
        <v>330</v>
      </c>
      <c r="M4054" s="37" t="s">
        <v>14</v>
      </c>
      <c r="N4054" s="37" t="s">
        <v>7451</v>
      </c>
      <c r="O4054" s="37"/>
      <c r="P4054" s="37"/>
      <c r="Q4054" s="37">
        <v>0.5</v>
      </c>
      <c r="R4054" s="37"/>
      <c r="S4054" s="37"/>
      <c r="T4054" s="37">
        <f t="shared" si="129"/>
        <v>0.78539816339744828</v>
      </c>
      <c r="U4054" s="37"/>
      <c r="V4054" s="37" t="s">
        <v>7738</v>
      </c>
      <c r="W4054" s="37"/>
      <c r="X4054" s="37"/>
      <c r="Y4054" s="37"/>
    </row>
    <row r="4055" spans="1:25" ht="14.4" x14ac:dyDescent="0.3">
      <c r="A4055" s="37" t="s">
        <v>326</v>
      </c>
      <c r="B4055" s="38">
        <v>44033</v>
      </c>
      <c r="C4055" s="38">
        <v>44033</v>
      </c>
      <c r="D4055" s="39">
        <v>2020</v>
      </c>
      <c r="E4055" s="37" t="s">
        <v>7729</v>
      </c>
      <c r="F4055" s="37" t="s">
        <v>238</v>
      </c>
      <c r="G4055" s="37"/>
      <c r="H4055" s="37"/>
      <c r="I4055" s="37"/>
      <c r="J4055" s="42">
        <v>0.01</v>
      </c>
      <c r="K4055" s="37"/>
      <c r="L4055" s="37" t="s">
        <v>330</v>
      </c>
      <c r="M4055" s="37" t="s">
        <v>14</v>
      </c>
      <c r="N4055" s="37" t="s">
        <v>7451</v>
      </c>
      <c r="O4055" s="37"/>
      <c r="P4055" s="37"/>
      <c r="Q4055" s="37">
        <v>0.5</v>
      </c>
      <c r="R4055" s="37"/>
      <c r="S4055" s="37"/>
      <c r="T4055" s="37">
        <f t="shared" si="129"/>
        <v>0.78539816339744828</v>
      </c>
      <c r="U4055" s="37"/>
      <c r="V4055" s="37" t="s">
        <v>7739</v>
      </c>
      <c r="W4055" s="37"/>
      <c r="X4055" s="37"/>
      <c r="Y4055" s="37"/>
    </row>
    <row r="4056" spans="1:25" ht="14.4" x14ac:dyDescent="0.3">
      <c r="A4056" s="37" t="s">
        <v>326</v>
      </c>
      <c r="B4056" s="38">
        <v>44033</v>
      </c>
      <c r="C4056" s="38">
        <v>44033</v>
      </c>
      <c r="D4056" s="39">
        <v>2020</v>
      </c>
      <c r="E4056" s="37" t="s">
        <v>7729</v>
      </c>
      <c r="F4056" s="37" t="s">
        <v>238</v>
      </c>
      <c r="G4056" s="37"/>
      <c r="H4056" s="37"/>
      <c r="I4056" s="37"/>
      <c r="J4056" s="42">
        <v>0.01</v>
      </c>
      <c r="K4056" s="37"/>
      <c r="L4056" s="37" t="s">
        <v>330</v>
      </c>
      <c r="M4056" s="37" t="s">
        <v>14</v>
      </c>
      <c r="N4056" s="37" t="s">
        <v>7451</v>
      </c>
      <c r="O4056" s="37"/>
      <c r="P4056" s="37"/>
      <c r="Q4056" s="37">
        <v>0.5</v>
      </c>
      <c r="R4056" s="37"/>
      <c r="S4056" s="37"/>
      <c r="T4056" s="37">
        <f t="shared" si="129"/>
        <v>0.78539816339744828</v>
      </c>
      <c r="U4056" s="37"/>
      <c r="V4056" s="37" t="s">
        <v>7740</v>
      </c>
      <c r="W4056" s="37"/>
      <c r="X4056" s="37"/>
      <c r="Y4056" s="37"/>
    </row>
    <row r="4057" spans="1:25" ht="14.4" x14ac:dyDescent="0.3">
      <c r="A4057" s="37" t="s">
        <v>326</v>
      </c>
      <c r="B4057" s="38">
        <v>44033</v>
      </c>
      <c r="C4057" s="38">
        <v>44033</v>
      </c>
      <c r="D4057" s="39">
        <v>2020</v>
      </c>
      <c r="E4057" s="37" t="s">
        <v>7729</v>
      </c>
      <c r="F4057" s="37" t="s">
        <v>238</v>
      </c>
      <c r="G4057" s="37"/>
      <c r="H4057" s="37"/>
      <c r="I4057" s="37"/>
      <c r="J4057" s="42">
        <v>0.01</v>
      </c>
      <c r="K4057" s="37"/>
      <c r="L4057" s="37" t="s">
        <v>330</v>
      </c>
      <c r="M4057" s="37" t="s">
        <v>14</v>
      </c>
      <c r="N4057" s="37" t="s">
        <v>7451</v>
      </c>
      <c r="O4057" s="37"/>
      <c r="P4057" s="37"/>
      <c r="Q4057" s="37">
        <v>0.5</v>
      </c>
      <c r="R4057" s="37"/>
      <c r="S4057" s="37"/>
      <c r="T4057" s="37">
        <f t="shared" si="129"/>
        <v>0.78539816339744828</v>
      </c>
      <c r="U4057" s="37"/>
      <c r="V4057" s="37" t="s">
        <v>7741</v>
      </c>
      <c r="W4057" s="37"/>
      <c r="X4057" s="37"/>
      <c r="Y4057" s="37"/>
    </row>
    <row r="4058" spans="1:25" ht="14.4" x14ac:dyDescent="0.3">
      <c r="A4058" s="37" t="s">
        <v>326</v>
      </c>
      <c r="B4058" s="38">
        <v>44033</v>
      </c>
      <c r="C4058" s="38">
        <v>44033</v>
      </c>
      <c r="D4058" s="39">
        <v>2020</v>
      </c>
      <c r="E4058" s="37" t="s">
        <v>7729</v>
      </c>
      <c r="F4058" s="37" t="s">
        <v>238</v>
      </c>
      <c r="G4058" s="37"/>
      <c r="H4058" s="37"/>
      <c r="I4058" s="37"/>
      <c r="J4058" s="42">
        <v>0.01</v>
      </c>
      <c r="K4058" s="37"/>
      <c r="L4058" s="37" t="s">
        <v>330</v>
      </c>
      <c r="M4058" s="37" t="s">
        <v>14</v>
      </c>
      <c r="N4058" s="37" t="s">
        <v>7451</v>
      </c>
      <c r="O4058" s="37"/>
      <c r="P4058" s="37"/>
      <c r="Q4058" s="37">
        <v>0.5</v>
      </c>
      <c r="R4058" s="37"/>
      <c r="S4058" s="37"/>
      <c r="T4058" s="37">
        <f t="shared" si="129"/>
        <v>0.78539816339744828</v>
      </c>
      <c r="U4058" s="37"/>
      <c r="V4058" s="37" t="s">
        <v>7742</v>
      </c>
      <c r="W4058" s="37"/>
      <c r="X4058" s="37"/>
      <c r="Y4058" s="37"/>
    </row>
    <row r="4059" spans="1:25" ht="14.4" x14ac:dyDescent="0.3">
      <c r="A4059" s="37" t="s">
        <v>326</v>
      </c>
      <c r="B4059" s="38">
        <v>44033</v>
      </c>
      <c r="C4059" s="38">
        <v>44033</v>
      </c>
      <c r="D4059" s="39">
        <v>2020</v>
      </c>
      <c r="E4059" s="37" t="s">
        <v>7729</v>
      </c>
      <c r="F4059" s="37" t="s">
        <v>238</v>
      </c>
      <c r="G4059" s="37"/>
      <c r="H4059" s="37"/>
      <c r="I4059" s="37"/>
      <c r="J4059" s="42">
        <v>1</v>
      </c>
      <c r="K4059" s="37"/>
      <c r="L4059" s="37" t="s">
        <v>240</v>
      </c>
      <c r="M4059" s="37" t="s">
        <v>14</v>
      </c>
      <c r="N4059" s="37" t="s">
        <v>7451</v>
      </c>
      <c r="O4059" s="37"/>
      <c r="P4059" s="37"/>
      <c r="Q4059" s="42">
        <v>1</v>
      </c>
      <c r="R4059" s="37"/>
      <c r="S4059" s="37"/>
      <c r="T4059" s="37">
        <f t="shared" si="129"/>
        <v>3.1415926535897931</v>
      </c>
      <c r="U4059" s="37"/>
      <c r="V4059" s="37" t="s">
        <v>7743</v>
      </c>
      <c r="W4059" s="37"/>
      <c r="X4059" s="37"/>
      <c r="Y4059" s="37"/>
    </row>
    <row r="4060" spans="1:25" ht="14.4" x14ac:dyDescent="0.3">
      <c r="A4060" s="37" t="s">
        <v>326</v>
      </c>
      <c r="B4060" s="38">
        <v>44033</v>
      </c>
      <c r="C4060" s="38">
        <v>44033</v>
      </c>
      <c r="D4060" s="39">
        <v>2020</v>
      </c>
      <c r="E4060" s="37" t="s">
        <v>7729</v>
      </c>
      <c r="F4060" s="37" t="s">
        <v>2440</v>
      </c>
      <c r="G4060" s="37"/>
      <c r="H4060" s="37"/>
      <c r="I4060" s="37"/>
      <c r="J4060" s="42">
        <v>0.01</v>
      </c>
      <c r="K4060" s="37"/>
      <c r="L4060" s="37" t="s">
        <v>240</v>
      </c>
      <c r="M4060" s="37" t="s">
        <v>14</v>
      </c>
      <c r="N4060" s="37" t="s">
        <v>7451</v>
      </c>
      <c r="O4060" s="37"/>
      <c r="P4060" s="37"/>
      <c r="Q4060" s="37">
        <v>0.5</v>
      </c>
      <c r="R4060" s="37"/>
      <c r="S4060" s="37"/>
      <c r="T4060" s="37">
        <f t="shared" si="129"/>
        <v>0.78539816339744828</v>
      </c>
      <c r="U4060" s="37"/>
      <c r="V4060" s="37" t="s">
        <v>7744</v>
      </c>
      <c r="W4060" s="37"/>
      <c r="X4060" s="37"/>
      <c r="Y4060" s="37"/>
    </row>
    <row r="4061" spans="1:25" ht="14.4" x14ac:dyDescent="0.3">
      <c r="A4061" s="37" t="s">
        <v>326</v>
      </c>
      <c r="B4061" s="38">
        <v>44033</v>
      </c>
      <c r="C4061" s="38">
        <v>44033</v>
      </c>
      <c r="D4061" s="39">
        <v>2020</v>
      </c>
      <c r="E4061" s="37" t="s">
        <v>7729</v>
      </c>
      <c r="F4061" s="37" t="s">
        <v>2440</v>
      </c>
      <c r="G4061" s="37"/>
      <c r="H4061" s="37"/>
      <c r="I4061" s="37"/>
      <c r="J4061" s="42">
        <v>0.01</v>
      </c>
      <c r="K4061" s="37"/>
      <c r="L4061" s="37" t="s">
        <v>240</v>
      </c>
      <c r="M4061" s="37" t="s">
        <v>14</v>
      </c>
      <c r="N4061" s="37" t="s">
        <v>7451</v>
      </c>
      <c r="O4061" s="37"/>
      <c r="P4061" s="37"/>
      <c r="Q4061" s="37">
        <v>0.5</v>
      </c>
      <c r="R4061" s="37"/>
      <c r="S4061" s="37"/>
      <c r="T4061" s="37">
        <f t="shared" si="129"/>
        <v>0.78539816339744828</v>
      </c>
      <c r="U4061" s="37"/>
      <c r="V4061" s="37" t="s">
        <v>7745</v>
      </c>
      <c r="W4061" s="37"/>
      <c r="X4061" s="37"/>
      <c r="Y4061" s="37"/>
    </row>
    <row r="4062" spans="1:25" ht="14.4" x14ac:dyDescent="0.3">
      <c r="A4062" s="37" t="s">
        <v>326</v>
      </c>
      <c r="B4062" s="38">
        <v>44033</v>
      </c>
      <c r="C4062" s="38">
        <v>44033</v>
      </c>
      <c r="D4062" s="39">
        <v>2020</v>
      </c>
      <c r="E4062" s="37" t="s">
        <v>7729</v>
      </c>
      <c r="F4062" s="37" t="s">
        <v>2440</v>
      </c>
      <c r="G4062" s="37"/>
      <c r="H4062" s="37"/>
      <c r="I4062" s="37"/>
      <c r="J4062" s="42">
        <v>0.01</v>
      </c>
      <c r="K4062" s="37"/>
      <c r="L4062" s="37" t="s">
        <v>240</v>
      </c>
      <c r="M4062" s="37" t="s">
        <v>14</v>
      </c>
      <c r="N4062" s="37" t="s">
        <v>7451</v>
      </c>
      <c r="O4062" s="37"/>
      <c r="P4062" s="37"/>
      <c r="Q4062" s="37">
        <v>0.5</v>
      </c>
      <c r="R4062" s="37"/>
      <c r="S4062" s="37"/>
      <c r="T4062" s="37">
        <f t="shared" si="129"/>
        <v>0.78539816339744828</v>
      </c>
      <c r="U4062" s="37"/>
      <c r="V4062" s="37" t="s">
        <v>7746</v>
      </c>
      <c r="W4062" s="37"/>
      <c r="X4062" s="37"/>
      <c r="Y4062" s="37"/>
    </row>
    <row r="4063" spans="1:25" ht="14.4" x14ac:dyDescent="0.3">
      <c r="A4063" s="37" t="s">
        <v>326</v>
      </c>
      <c r="B4063" s="38">
        <v>44033</v>
      </c>
      <c r="C4063" s="38">
        <v>44033</v>
      </c>
      <c r="D4063" s="39">
        <v>2020</v>
      </c>
      <c r="E4063" s="37" t="s">
        <v>7729</v>
      </c>
      <c r="F4063" s="37" t="s">
        <v>2440</v>
      </c>
      <c r="G4063" s="37"/>
      <c r="H4063" s="37"/>
      <c r="I4063" s="37"/>
      <c r="J4063" s="42">
        <v>0.01</v>
      </c>
      <c r="K4063" s="37"/>
      <c r="L4063" s="37" t="s">
        <v>240</v>
      </c>
      <c r="M4063" s="37" t="s">
        <v>14</v>
      </c>
      <c r="N4063" s="37" t="s">
        <v>7451</v>
      </c>
      <c r="O4063" s="37"/>
      <c r="P4063" s="37"/>
      <c r="Q4063" s="37">
        <v>0.5</v>
      </c>
      <c r="R4063" s="37"/>
      <c r="S4063" s="37"/>
      <c r="T4063" s="37">
        <f t="shared" si="129"/>
        <v>0.78539816339744828</v>
      </c>
      <c r="U4063" s="37" t="s">
        <v>2303</v>
      </c>
      <c r="V4063" s="37" t="s">
        <v>7747</v>
      </c>
      <c r="W4063" s="37"/>
      <c r="X4063" s="37"/>
      <c r="Y4063" s="37"/>
    </row>
    <row r="4064" spans="1:25" ht="14.4" x14ac:dyDescent="0.3">
      <c r="A4064" s="37" t="s">
        <v>326</v>
      </c>
      <c r="B4064" s="38">
        <v>44033</v>
      </c>
      <c r="C4064" s="38">
        <v>44033</v>
      </c>
      <c r="D4064" s="39">
        <v>2020</v>
      </c>
      <c r="E4064" s="37" t="s">
        <v>7729</v>
      </c>
      <c r="F4064" s="37" t="s">
        <v>2440</v>
      </c>
      <c r="G4064" s="37"/>
      <c r="H4064" s="37"/>
      <c r="I4064" s="37"/>
      <c r="J4064" s="42">
        <v>0.01</v>
      </c>
      <c r="K4064" s="37"/>
      <c r="L4064" s="37" t="s">
        <v>240</v>
      </c>
      <c r="M4064" s="37" t="s">
        <v>14</v>
      </c>
      <c r="N4064" s="37" t="s">
        <v>7451</v>
      </c>
      <c r="O4064" s="37"/>
      <c r="P4064" s="37"/>
      <c r="Q4064" s="37">
        <v>0.5</v>
      </c>
      <c r="R4064" s="37"/>
      <c r="S4064" s="37"/>
      <c r="T4064" s="37">
        <f t="shared" si="129"/>
        <v>0.78539816339744828</v>
      </c>
      <c r="U4064" s="37" t="s">
        <v>2303</v>
      </c>
      <c r="V4064" s="37" t="s">
        <v>7748</v>
      </c>
      <c r="W4064" s="37"/>
      <c r="X4064" s="37"/>
      <c r="Y4064" s="37"/>
    </row>
    <row r="4065" spans="1:25" ht="14.4" x14ac:dyDescent="0.3">
      <c r="A4065" s="37" t="s">
        <v>326</v>
      </c>
      <c r="B4065" s="38">
        <v>44033</v>
      </c>
      <c r="C4065" s="38">
        <v>44033</v>
      </c>
      <c r="D4065" s="39">
        <v>2020</v>
      </c>
      <c r="E4065" s="37" t="s">
        <v>7729</v>
      </c>
      <c r="F4065" s="37" t="s">
        <v>289</v>
      </c>
      <c r="G4065" s="37"/>
      <c r="H4065" s="37"/>
      <c r="I4065" s="37"/>
      <c r="J4065" s="42">
        <v>0.01</v>
      </c>
      <c r="K4065" s="37"/>
      <c r="L4065" s="37" t="s">
        <v>240</v>
      </c>
      <c r="M4065" s="37" t="s">
        <v>14</v>
      </c>
      <c r="N4065" s="37" t="s">
        <v>7451</v>
      </c>
      <c r="O4065" s="37"/>
      <c r="P4065" s="37"/>
      <c r="Q4065" s="37">
        <v>0.5</v>
      </c>
      <c r="R4065" s="37"/>
      <c r="S4065" s="37"/>
      <c r="T4065" s="37">
        <f t="shared" ref="T4065:T4128" si="130">PI()*(Q4065^2)</f>
        <v>0.78539816339744828</v>
      </c>
      <c r="U4065" s="37" t="s">
        <v>2303</v>
      </c>
      <c r="V4065" s="37" t="s">
        <v>7749</v>
      </c>
      <c r="W4065" s="37"/>
      <c r="X4065" s="37"/>
      <c r="Y4065" s="37"/>
    </row>
    <row r="4066" spans="1:25" ht="14.4" x14ac:dyDescent="0.3">
      <c r="A4066" s="37" t="s">
        <v>32</v>
      </c>
      <c r="B4066" s="38">
        <v>44033</v>
      </c>
      <c r="C4066" s="38">
        <v>44033</v>
      </c>
      <c r="D4066" s="39">
        <v>2020</v>
      </c>
      <c r="E4066" s="37" t="s">
        <v>7729</v>
      </c>
      <c r="F4066" s="37" t="s">
        <v>2440</v>
      </c>
      <c r="G4066" s="37" t="s">
        <v>1331</v>
      </c>
      <c r="H4066" s="37" t="s">
        <v>43</v>
      </c>
      <c r="I4066" s="37"/>
      <c r="J4066" s="42">
        <v>0.01</v>
      </c>
      <c r="K4066" s="37"/>
      <c r="L4066" s="37" t="s">
        <v>330</v>
      </c>
      <c r="M4066" s="37" t="s">
        <v>14</v>
      </c>
      <c r="N4066" s="37" t="s">
        <v>7451</v>
      </c>
      <c r="O4066" s="37" t="s">
        <v>7730</v>
      </c>
      <c r="P4066" s="37"/>
      <c r="Q4066" s="37">
        <v>0.5</v>
      </c>
      <c r="R4066" s="37"/>
      <c r="S4066" s="37"/>
      <c r="T4066" s="37">
        <f t="shared" si="130"/>
        <v>0.78539816339744828</v>
      </c>
      <c r="U4066" s="37"/>
      <c r="V4066" s="37" t="s">
        <v>7750</v>
      </c>
      <c r="W4066" s="37"/>
      <c r="X4066" s="37"/>
      <c r="Y4066" s="37"/>
    </row>
    <row r="4067" spans="1:25" ht="14.4" x14ac:dyDescent="0.3">
      <c r="A4067" s="37" t="s">
        <v>32</v>
      </c>
      <c r="B4067" s="38">
        <v>44033</v>
      </c>
      <c r="C4067" s="38">
        <v>44033</v>
      </c>
      <c r="D4067" s="39">
        <v>2020</v>
      </c>
      <c r="E4067" s="37" t="s">
        <v>7729</v>
      </c>
      <c r="F4067" s="37" t="s">
        <v>2440</v>
      </c>
      <c r="G4067" s="37"/>
      <c r="H4067" s="37"/>
      <c r="I4067" s="37"/>
      <c r="J4067" s="42">
        <v>0.01</v>
      </c>
      <c r="K4067" s="37"/>
      <c r="L4067" s="37" t="s">
        <v>330</v>
      </c>
      <c r="M4067" s="37" t="s">
        <v>14</v>
      </c>
      <c r="N4067" s="37" t="s">
        <v>7451</v>
      </c>
      <c r="O4067" s="37"/>
      <c r="P4067" s="37"/>
      <c r="Q4067" s="37">
        <v>0.5</v>
      </c>
      <c r="R4067" s="37"/>
      <c r="S4067" s="37"/>
      <c r="T4067" s="37">
        <f t="shared" si="130"/>
        <v>0.78539816339744828</v>
      </c>
      <c r="U4067" s="37"/>
      <c r="V4067" s="37" t="s">
        <v>7751</v>
      </c>
      <c r="W4067" s="37"/>
      <c r="X4067" s="37"/>
      <c r="Y4067" s="37"/>
    </row>
    <row r="4068" spans="1:25" ht="14.4" x14ac:dyDescent="0.3">
      <c r="A4068" s="37" t="s">
        <v>32</v>
      </c>
      <c r="B4068" s="38">
        <v>44033</v>
      </c>
      <c r="C4068" s="38">
        <v>44033</v>
      </c>
      <c r="D4068" s="39">
        <v>2020</v>
      </c>
      <c r="E4068" s="37" t="s">
        <v>7729</v>
      </c>
      <c r="F4068" s="37" t="s">
        <v>2440</v>
      </c>
      <c r="G4068" s="37"/>
      <c r="H4068" s="37"/>
      <c r="I4068" s="37"/>
      <c r="J4068" s="42">
        <v>0.01</v>
      </c>
      <c r="K4068" s="37"/>
      <c r="L4068" s="37" t="s">
        <v>330</v>
      </c>
      <c r="M4068" s="37" t="s">
        <v>14</v>
      </c>
      <c r="N4068" s="37" t="s">
        <v>7451</v>
      </c>
      <c r="O4068" s="37"/>
      <c r="P4068" s="37"/>
      <c r="Q4068" s="37">
        <v>0.5</v>
      </c>
      <c r="R4068" s="37"/>
      <c r="S4068" s="37"/>
      <c r="T4068" s="37">
        <f t="shared" si="130"/>
        <v>0.78539816339744828</v>
      </c>
      <c r="U4068" s="37"/>
      <c r="V4068" s="37" t="s">
        <v>7752</v>
      </c>
      <c r="W4068" s="37"/>
      <c r="X4068" s="37"/>
      <c r="Y4068" s="37"/>
    </row>
    <row r="4069" spans="1:25" ht="14.4" x14ac:dyDescent="0.3">
      <c r="A4069" s="37" t="s">
        <v>32</v>
      </c>
      <c r="B4069" s="38">
        <v>44033</v>
      </c>
      <c r="C4069" s="38">
        <v>44033</v>
      </c>
      <c r="D4069" s="39">
        <v>2020</v>
      </c>
      <c r="E4069" s="37" t="s">
        <v>7729</v>
      </c>
      <c r="F4069" s="37" t="s">
        <v>2440</v>
      </c>
      <c r="G4069" s="37"/>
      <c r="H4069" s="37"/>
      <c r="I4069" s="37"/>
      <c r="J4069" s="42">
        <v>0.01</v>
      </c>
      <c r="K4069" s="37"/>
      <c r="L4069" s="37" t="s">
        <v>330</v>
      </c>
      <c r="M4069" s="37" t="s">
        <v>14</v>
      </c>
      <c r="N4069" s="37" t="s">
        <v>7451</v>
      </c>
      <c r="O4069" s="37"/>
      <c r="P4069" s="37"/>
      <c r="Q4069" s="37">
        <v>0.5</v>
      </c>
      <c r="R4069" s="37"/>
      <c r="S4069" s="37"/>
      <c r="T4069" s="37">
        <f t="shared" si="130"/>
        <v>0.78539816339744828</v>
      </c>
      <c r="U4069" s="37"/>
      <c r="V4069" s="37" t="s">
        <v>7753</v>
      </c>
      <c r="W4069" s="37"/>
      <c r="X4069" s="37"/>
      <c r="Y4069" s="37"/>
    </row>
    <row r="4070" spans="1:25" ht="14.4" x14ac:dyDescent="0.3">
      <c r="A4070" s="37" t="s">
        <v>33</v>
      </c>
      <c r="B4070" s="38">
        <v>44033</v>
      </c>
      <c r="C4070" s="38">
        <v>44033</v>
      </c>
      <c r="D4070" s="39">
        <v>2020</v>
      </c>
      <c r="E4070" s="37" t="s">
        <v>7729</v>
      </c>
      <c r="F4070" s="37" t="s">
        <v>2440</v>
      </c>
      <c r="G4070" s="37" t="s">
        <v>901</v>
      </c>
      <c r="H4070" s="37" t="s">
        <v>43</v>
      </c>
      <c r="I4070" s="37"/>
      <c r="J4070" s="42">
        <v>0.01</v>
      </c>
      <c r="K4070" s="37"/>
      <c r="L4070" s="37" t="s">
        <v>330</v>
      </c>
      <c r="M4070" s="37" t="s">
        <v>14</v>
      </c>
      <c r="N4070" s="37" t="s">
        <v>7451</v>
      </c>
      <c r="O4070" s="37" t="s">
        <v>1829</v>
      </c>
      <c r="P4070" s="37"/>
      <c r="Q4070" s="37">
        <v>0.5</v>
      </c>
      <c r="R4070" s="37"/>
      <c r="S4070" s="37"/>
      <c r="T4070" s="37">
        <f t="shared" si="130"/>
        <v>0.78539816339744828</v>
      </c>
      <c r="U4070" s="37"/>
      <c r="V4070" s="37" t="s">
        <v>7754</v>
      </c>
      <c r="W4070" s="37"/>
      <c r="X4070" s="37"/>
      <c r="Y4070" s="37"/>
    </row>
    <row r="4071" spans="1:25" ht="14.4" x14ac:dyDescent="0.3">
      <c r="A4071" s="37" t="s">
        <v>33</v>
      </c>
      <c r="B4071" s="38">
        <v>44033</v>
      </c>
      <c r="C4071" s="38">
        <v>44033</v>
      </c>
      <c r="D4071" s="39">
        <v>2020</v>
      </c>
      <c r="E4071" s="37" t="s">
        <v>7729</v>
      </c>
      <c r="F4071" s="37" t="s">
        <v>2440</v>
      </c>
      <c r="G4071" s="37" t="s">
        <v>901</v>
      </c>
      <c r="H4071" s="37" t="s">
        <v>43</v>
      </c>
      <c r="I4071" s="37"/>
      <c r="J4071" s="42">
        <v>0.01</v>
      </c>
      <c r="K4071" s="37"/>
      <c r="L4071" s="37" t="s">
        <v>330</v>
      </c>
      <c r="M4071" s="37" t="s">
        <v>14</v>
      </c>
      <c r="N4071" s="37" t="s">
        <v>7451</v>
      </c>
      <c r="O4071" s="37" t="s">
        <v>1829</v>
      </c>
      <c r="P4071" s="37"/>
      <c r="Q4071" s="37">
        <v>0.5</v>
      </c>
      <c r="R4071" s="37"/>
      <c r="S4071" s="37"/>
      <c r="T4071" s="37">
        <f t="shared" si="130"/>
        <v>0.78539816339744828</v>
      </c>
      <c r="U4071" s="37"/>
      <c r="V4071" s="37" t="s">
        <v>7755</v>
      </c>
      <c r="W4071" s="37"/>
      <c r="X4071" s="37"/>
      <c r="Y4071" s="37"/>
    </row>
    <row r="4072" spans="1:25" ht="14.4" x14ac:dyDescent="0.3">
      <c r="A4072" s="37" t="s">
        <v>33</v>
      </c>
      <c r="B4072" s="38">
        <v>44033</v>
      </c>
      <c r="C4072" s="38">
        <v>44033</v>
      </c>
      <c r="D4072" s="39">
        <v>2020</v>
      </c>
      <c r="E4072" s="37" t="s">
        <v>7729</v>
      </c>
      <c r="F4072" s="37" t="s">
        <v>429</v>
      </c>
      <c r="G4072" s="37"/>
      <c r="H4072" s="37"/>
      <c r="I4072" s="37"/>
      <c r="J4072" s="42">
        <v>0.01</v>
      </c>
      <c r="K4072" s="37"/>
      <c r="L4072" s="37" t="s">
        <v>330</v>
      </c>
      <c r="M4072" s="37" t="s">
        <v>14</v>
      </c>
      <c r="N4072" s="37" t="s">
        <v>7451</v>
      </c>
      <c r="O4072" s="37"/>
      <c r="P4072" s="37"/>
      <c r="Q4072" s="37">
        <v>0.5</v>
      </c>
      <c r="R4072" s="37"/>
      <c r="S4072" s="37"/>
      <c r="T4072" s="37">
        <f t="shared" si="130"/>
        <v>0.78539816339744828</v>
      </c>
      <c r="U4072" s="37"/>
      <c r="V4072" s="37" t="s">
        <v>7756</v>
      </c>
      <c r="W4072" s="37"/>
      <c r="X4072" s="37"/>
      <c r="Y4072" s="37"/>
    </row>
    <row r="4073" spans="1:25" ht="14.4" x14ac:dyDescent="0.3">
      <c r="A4073" s="37" t="s">
        <v>33</v>
      </c>
      <c r="B4073" s="38">
        <v>44033</v>
      </c>
      <c r="C4073" s="38">
        <v>44033</v>
      </c>
      <c r="D4073" s="39">
        <v>2020</v>
      </c>
      <c r="E4073" s="37" t="s">
        <v>7729</v>
      </c>
      <c r="F4073" s="37" t="s">
        <v>2440</v>
      </c>
      <c r="G4073" s="37" t="s">
        <v>901</v>
      </c>
      <c r="H4073" s="37" t="s">
        <v>43</v>
      </c>
      <c r="I4073" s="37"/>
      <c r="J4073" s="42">
        <v>0.5</v>
      </c>
      <c r="K4073" s="37"/>
      <c r="L4073" s="37" t="s">
        <v>330</v>
      </c>
      <c r="M4073" s="37" t="s">
        <v>14</v>
      </c>
      <c r="N4073" s="37" t="s">
        <v>7451</v>
      </c>
      <c r="O4073" s="37" t="s">
        <v>1829</v>
      </c>
      <c r="P4073" s="37"/>
      <c r="Q4073" s="42">
        <v>0.5</v>
      </c>
      <c r="R4073" s="37"/>
      <c r="S4073" s="37"/>
      <c r="T4073" s="37">
        <f t="shared" si="130"/>
        <v>0.78539816339744828</v>
      </c>
      <c r="U4073" s="37"/>
      <c r="V4073" s="37" t="s">
        <v>7757</v>
      </c>
      <c r="W4073" s="37"/>
      <c r="X4073" s="37"/>
      <c r="Y4073" s="37"/>
    </row>
    <row r="4074" spans="1:25" ht="14.4" x14ac:dyDescent="0.3">
      <c r="A4074" s="37" t="s">
        <v>33</v>
      </c>
      <c r="B4074" s="38">
        <v>44033</v>
      </c>
      <c r="C4074" s="38">
        <v>44033</v>
      </c>
      <c r="D4074" s="39">
        <v>2020</v>
      </c>
      <c r="E4074" s="37" t="s">
        <v>7729</v>
      </c>
      <c r="F4074" s="37" t="s">
        <v>2440</v>
      </c>
      <c r="G4074" s="37" t="s">
        <v>901</v>
      </c>
      <c r="H4074" s="37" t="s">
        <v>43</v>
      </c>
      <c r="I4074" s="37"/>
      <c r="J4074" s="42">
        <v>0.5</v>
      </c>
      <c r="K4074" s="37"/>
      <c r="L4074" s="37" t="s">
        <v>330</v>
      </c>
      <c r="M4074" s="37" t="s">
        <v>14</v>
      </c>
      <c r="N4074" s="37" t="s">
        <v>7451</v>
      </c>
      <c r="O4074" s="37" t="s">
        <v>1829</v>
      </c>
      <c r="P4074" s="37"/>
      <c r="Q4074" s="42">
        <v>0.5</v>
      </c>
      <c r="R4074" s="37"/>
      <c r="S4074" s="37"/>
      <c r="T4074" s="37">
        <f t="shared" si="130"/>
        <v>0.78539816339744828</v>
      </c>
      <c r="U4074" s="37"/>
      <c r="V4074" s="37" t="s">
        <v>7758</v>
      </c>
      <c r="W4074" s="37"/>
      <c r="X4074" s="37"/>
      <c r="Y4074" s="37"/>
    </row>
    <row r="4075" spans="1:25" ht="14.4" x14ac:dyDescent="0.3">
      <c r="A4075" s="37" t="s">
        <v>33</v>
      </c>
      <c r="B4075" s="38">
        <v>44033</v>
      </c>
      <c r="C4075" s="38">
        <v>44033</v>
      </c>
      <c r="D4075" s="39">
        <v>2020</v>
      </c>
      <c r="E4075" s="37" t="s">
        <v>7729</v>
      </c>
      <c r="F4075" s="37" t="s">
        <v>2440</v>
      </c>
      <c r="G4075" s="37" t="s">
        <v>901</v>
      </c>
      <c r="H4075" s="37" t="s">
        <v>43</v>
      </c>
      <c r="I4075" s="37"/>
      <c r="J4075" s="42">
        <v>0.5</v>
      </c>
      <c r="K4075" s="37"/>
      <c r="L4075" s="37" t="s">
        <v>330</v>
      </c>
      <c r="M4075" s="37" t="s">
        <v>14</v>
      </c>
      <c r="N4075" s="37" t="s">
        <v>7451</v>
      </c>
      <c r="O4075" s="37" t="s">
        <v>1829</v>
      </c>
      <c r="P4075" s="37"/>
      <c r="Q4075" s="42">
        <v>0.5</v>
      </c>
      <c r="R4075" s="37"/>
      <c r="S4075" s="37"/>
      <c r="T4075" s="37">
        <f t="shared" si="130"/>
        <v>0.78539816339744828</v>
      </c>
      <c r="U4075" s="37"/>
      <c r="V4075" s="37" t="s">
        <v>7759</v>
      </c>
      <c r="W4075" s="37"/>
      <c r="X4075" s="37"/>
      <c r="Y4075" s="37"/>
    </row>
    <row r="4076" spans="1:25" ht="14.4" x14ac:dyDescent="0.3">
      <c r="A4076" s="37" t="s">
        <v>33</v>
      </c>
      <c r="B4076" s="38">
        <v>44033</v>
      </c>
      <c r="C4076" s="38">
        <v>44033</v>
      </c>
      <c r="D4076" s="39">
        <v>2020</v>
      </c>
      <c r="E4076" s="37" t="s">
        <v>7729</v>
      </c>
      <c r="F4076" s="37" t="s">
        <v>238</v>
      </c>
      <c r="G4076" s="37"/>
      <c r="H4076" s="37"/>
      <c r="I4076" s="37"/>
      <c r="J4076" s="42">
        <v>0.1</v>
      </c>
      <c r="K4076" s="37"/>
      <c r="L4076" s="37" t="s">
        <v>330</v>
      </c>
      <c r="M4076" s="37" t="s">
        <v>12</v>
      </c>
      <c r="N4076" s="37" t="s">
        <v>7451</v>
      </c>
      <c r="O4076" s="37"/>
      <c r="P4076" s="37"/>
      <c r="Q4076" s="37">
        <v>0.5</v>
      </c>
      <c r="R4076" s="37"/>
      <c r="S4076" s="37"/>
      <c r="T4076" s="37">
        <f t="shared" si="130"/>
        <v>0.78539816339744828</v>
      </c>
      <c r="U4076" s="37"/>
      <c r="V4076" s="37" t="s">
        <v>7760</v>
      </c>
      <c r="W4076" s="37"/>
      <c r="X4076" s="37"/>
      <c r="Y4076" s="37"/>
    </row>
    <row r="4077" spans="1:25" ht="14.4" x14ac:dyDescent="0.3">
      <c r="A4077" s="37" t="s">
        <v>33</v>
      </c>
      <c r="B4077" s="38">
        <v>44033</v>
      </c>
      <c r="C4077" s="38">
        <v>44033</v>
      </c>
      <c r="D4077" s="39">
        <v>2020</v>
      </c>
      <c r="E4077" s="37" t="s">
        <v>7729</v>
      </c>
      <c r="F4077" s="37" t="s">
        <v>2440</v>
      </c>
      <c r="G4077" s="37"/>
      <c r="H4077" s="37"/>
      <c r="I4077" s="37"/>
      <c r="J4077" s="42">
        <v>0.01</v>
      </c>
      <c r="K4077" s="37"/>
      <c r="L4077" s="37" t="s">
        <v>330</v>
      </c>
      <c r="M4077" s="37" t="s">
        <v>14</v>
      </c>
      <c r="N4077" s="37" t="s">
        <v>7451</v>
      </c>
      <c r="O4077" s="37"/>
      <c r="P4077" s="37"/>
      <c r="Q4077" s="37">
        <v>0.5</v>
      </c>
      <c r="R4077" s="37"/>
      <c r="S4077" s="37"/>
      <c r="T4077" s="37">
        <f t="shared" si="130"/>
        <v>0.78539816339744828</v>
      </c>
      <c r="U4077" s="37"/>
      <c r="V4077" s="37" t="s">
        <v>7761</v>
      </c>
      <c r="W4077" s="37"/>
      <c r="X4077" s="37"/>
      <c r="Y4077" s="37"/>
    </row>
    <row r="4078" spans="1:25" ht="14.4" x14ac:dyDescent="0.3">
      <c r="A4078" s="37" t="s">
        <v>33</v>
      </c>
      <c r="B4078" s="38">
        <v>44033</v>
      </c>
      <c r="C4078" s="38">
        <v>44033</v>
      </c>
      <c r="D4078" s="39">
        <v>2020</v>
      </c>
      <c r="E4078" s="37" t="s">
        <v>7729</v>
      </c>
      <c r="F4078" s="37" t="s">
        <v>429</v>
      </c>
      <c r="G4078" s="37"/>
      <c r="H4078" s="37"/>
      <c r="I4078" s="37"/>
      <c r="J4078" s="42">
        <v>0.01</v>
      </c>
      <c r="K4078" s="37"/>
      <c r="L4078" s="37" t="s">
        <v>330</v>
      </c>
      <c r="M4078" s="37" t="s">
        <v>14</v>
      </c>
      <c r="N4078" s="37" t="s">
        <v>7451</v>
      </c>
      <c r="O4078" s="37"/>
      <c r="P4078" s="37"/>
      <c r="Q4078" s="37">
        <v>0.5</v>
      </c>
      <c r="R4078" s="37"/>
      <c r="S4078" s="37"/>
      <c r="T4078" s="37">
        <f t="shared" si="130"/>
        <v>0.78539816339744828</v>
      </c>
      <c r="U4078" s="37"/>
      <c r="V4078" s="37" t="s">
        <v>7762</v>
      </c>
      <c r="W4078" s="37"/>
      <c r="X4078" s="37"/>
      <c r="Y4078" s="37"/>
    </row>
    <row r="4079" spans="1:25" ht="14.4" x14ac:dyDescent="0.3">
      <c r="A4079" s="37" t="s">
        <v>33</v>
      </c>
      <c r="B4079" s="38">
        <v>44033</v>
      </c>
      <c r="C4079" s="38">
        <v>44033</v>
      </c>
      <c r="D4079" s="39">
        <v>2020</v>
      </c>
      <c r="E4079" s="37" t="s">
        <v>7729</v>
      </c>
      <c r="F4079" s="37" t="s">
        <v>238</v>
      </c>
      <c r="G4079" s="37"/>
      <c r="H4079" s="37"/>
      <c r="I4079" s="37"/>
      <c r="J4079" s="42">
        <v>0.01</v>
      </c>
      <c r="K4079" s="37"/>
      <c r="L4079" s="37" t="s">
        <v>330</v>
      </c>
      <c r="M4079" s="37" t="s">
        <v>14</v>
      </c>
      <c r="N4079" s="37" t="s">
        <v>7451</v>
      </c>
      <c r="O4079" s="37"/>
      <c r="P4079" s="37"/>
      <c r="Q4079" s="37">
        <v>0.5</v>
      </c>
      <c r="R4079" s="37"/>
      <c r="S4079" s="37"/>
      <c r="T4079" s="37">
        <f t="shared" si="130"/>
        <v>0.78539816339744828</v>
      </c>
      <c r="U4079" s="37"/>
      <c r="V4079" s="37" t="s">
        <v>7763</v>
      </c>
      <c r="W4079" s="37"/>
      <c r="X4079" s="37"/>
      <c r="Y4079" s="37"/>
    </row>
    <row r="4080" spans="1:25" ht="14.4" x14ac:dyDescent="0.3">
      <c r="A4080" s="37" t="s">
        <v>33</v>
      </c>
      <c r="B4080" s="38">
        <v>44033</v>
      </c>
      <c r="C4080" s="38">
        <v>44033</v>
      </c>
      <c r="D4080" s="39">
        <v>2020</v>
      </c>
      <c r="E4080" s="37" t="s">
        <v>7729</v>
      </c>
      <c r="F4080" s="37" t="s">
        <v>238</v>
      </c>
      <c r="G4080" s="37"/>
      <c r="H4080" s="37"/>
      <c r="I4080" s="37"/>
      <c r="J4080" s="42">
        <v>0.01</v>
      </c>
      <c r="K4080" s="37"/>
      <c r="L4080" s="37" t="s">
        <v>330</v>
      </c>
      <c r="M4080" s="37" t="s">
        <v>14</v>
      </c>
      <c r="N4080" s="37" t="s">
        <v>7451</v>
      </c>
      <c r="O4080" s="37"/>
      <c r="P4080" s="37"/>
      <c r="Q4080" s="37">
        <v>0.5</v>
      </c>
      <c r="R4080" s="37"/>
      <c r="S4080" s="37"/>
      <c r="T4080" s="37">
        <f t="shared" si="130"/>
        <v>0.78539816339744828</v>
      </c>
      <c r="U4080" s="37"/>
      <c r="V4080" s="37" t="s">
        <v>7764</v>
      </c>
      <c r="W4080" s="37"/>
      <c r="X4080" s="37"/>
      <c r="Y4080" s="37"/>
    </row>
    <row r="4081" spans="1:25" ht="14.4" x14ac:dyDescent="0.3">
      <c r="A4081" s="37" t="s">
        <v>1766</v>
      </c>
      <c r="B4081" s="38">
        <v>44033</v>
      </c>
      <c r="C4081" s="38"/>
      <c r="D4081" s="39">
        <v>2020</v>
      </c>
      <c r="E4081" s="37" t="s">
        <v>7689</v>
      </c>
      <c r="F4081" s="37" t="s">
        <v>238</v>
      </c>
      <c r="G4081" s="37" t="s">
        <v>944</v>
      </c>
      <c r="H4081" s="37" t="s">
        <v>43</v>
      </c>
      <c r="I4081" s="37"/>
      <c r="J4081" s="42">
        <v>0.01</v>
      </c>
      <c r="K4081" s="37"/>
      <c r="L4081" s="37" t="s">
        <v>240</v>
      </c>
      <c r="M4081" s="37" t="s">
        <v>14</v>
      </c>
      <c r="N4081" s="37" t="s">
        <v>7451</v>
      </c>
      <c r="O4081" s="37" t="s">
        <v>1829</v>
      </c>
      <c r="P4081" s="37"/>
      <c r="Q4081" s="37">
        <v>0.5</v>
      </c>
      <c r="R4081" s="37"/>
      <c r="S4081" s="37"/>
      <c r="T4081" s="37">
        <f t="shared" si="130"/>
        <v>0.78539816339744828</v>
      </c>
      <c r="U4081" s="37"/>
      <c r="V4081" s="37" t="s">
        <v>7765</v>
      </c>
      <c r="W4081" s="37"/>
      <c r="X4081" s="37"/>
      <c r="Y4081" s="37"/>
    </row>
    <row r="4082" spans="1:25" ht="14.4" x14ac:dyDescent="0.3">
      <c r="A4082" s="37" t="s">
        <v>1766</v>
      </c>
      <c r="B4082" s="38">
        <v>44033</v>
      </c>
      <c r="C4082" s="38"/>
      <c r="D4082" s="39">
        <v>2020</v>
      </c>
      <c r="E4082" s="37" t="s">
        <v>7689</v>
      </c>
      <c r="F4082" s="37" t="s">
        <v>238</v>
      </c>
      <c r="G4082" s="37"/>
      <c r="H4082" s="37"/>
      <c r="I4082" s="37"/>
      <c r="J4082" s="42">
        <v>0.01</v>
      </c>
      <c r="K4082" s="37"/>
      <c r="L4082" s="37" t="s">
        <v>240</v>
      </c>
      <c r="M4082" s="37" t="s">
        <v>14</v>
      </c>
      <c r="N4082" s="37" t="s">
        <v>7451</v>
      </c>
      <c r="O4082" s="37"/>
      <c r="P4082" s="37"/>
      <c r="Q4082" s="37">
        <v>0.5</v>
      </c>
      <c r="R4082" s="37"/>
      <c r="S4082" s="37"/>
      <c r="T4082" s="37">
        <f t="shared" si="130"/>
        <v>0.78539816339744828</v>
      </c>
      <c r="U4082" s="37"/>
      <c r="V4082" s="37" t="s">
        <v>7766</v>
      </c>
      <c r="W4082" s="37"/>
      <c r="X4082" s="37"/>
      <c r="Y4082" s="37"/>
    </row>
    <row r="4083" spans="1:25" ht="14.4" x14ac:dyDescent="0.3">
      <c r="A4083" s="37" t="s">
        <v>1766</v>
      </c>
      <c r="B4083" s="38">
        <v>44033</v>
      </c>
      <c r="C4083" s="38"/>
      <c r="D4083" s="39">
        <v>2020</v>
      </c>
      <c r="E4083" s="37" t="s">
        <v>7689</v>
      </c>
      <c r="F4083" s="37" t="s">
        <v>238</v>
      </c>
      <c r="G4083" s="37"/>
      <c r="H4083" s="37"/>
      <c r="I4083" s="37"/>
      <c r="J4083" s="42">
        <v>0.01</v>
      </c>
      <c r="K4083" s="37"/>
      <c r="L4083" s="37" t="s">
        <v>330</v>
      </c>
      <c r="M4083" s="37" t="s">
        <v>14</v>
      </c>
      <c r="N4083" s="37" t="s">
        <v>7451</v>
      </c>
      <c r="O4083" s="37"/>
      <c r="P4083" s="37"/>
      <c r="Q4083" s="37">
        <v>0.5</v>
      </c>
      <c r="R4083" s="37"/>
      <c r="S4083" s="37"/>
      <c r="T4083" s="37">
        <f t="shared" si="130"/>
        <v>0.78539816339744828</v>
      </c>
      <c r="U4083" s="37"/>
      <c r="V4083" s="37" t="s">
        <v>7767</v>
      </c>
      <c r="W4083" s="37"/>
      <c r="X4083" s="37"/>
      <c r="Y4083" s="37"/>
    </row>
    <row r="4084" spans="1:25" ht="14.4" x14ac:dyDescent="0.3">
      <c r="A4084" s="37" t="s">
        <v>1766</v>
      </c>
      <c r="B4084" s="38">
        <v>44033</v>
      </c>
      <c r="C4084" s="38"/>
      <c r="D4084" s="39">
        <v>2020</v>
      </c>
      <c r="E4084" s="37" t="s">
        <v>7689</v>
      </c>
      <c r="F4084" s="37" t="s">
        <v>238</v>
      </c>
      <c r="G4084" s="37"/>
      <c r="H4084" s="37"/>
      <c r="I4084" s="37"/>
      <c r="J4084" s="42">
        <v>0.01</v>
      </c>
      <c r="K4084" s="37"/>
      <c r="L4084" s="37" t="s">
        <v>330</v>
      </c>
      <c r="M4084" s="37" t="s">
        <v>7450</v>
      </c>
      <c r="N4084" s="37" t="s">
        <v>7451</v>
      </c>
      <c r="O4084" s="37"/>
      <c r="P4084" s="37"/>
      <c r="Q4084" s="37">
        <v>0.5</v>
      </c>
      <c r="R4084" s="37"/>
      <c r="S4084" s="37"/>
      <c r="T4084" s="37">
        <f t="shared" si="130"/>
        <v>0.78539816339744828</v>
      </c>
      <c r="U4084" s="37"/>
      <c r="V4084" s="37" t="s">
        <v>7768</v>
      </c>
      <c r="W4084" s="37"/>
      <c r="X4084" s="37"/>
      <c r="Y4084" s="37"/>
    </row>
    <row r="4085" spans="1:25" ht="14.4" x14ac:dyDescent="0.3">
      <c r="A4085" s="37" t="s">
        <v>1766</v>
      </c>
      <c r="B4085" s="38">
        <v>44033</v>
      </c>
      <c r="C4085" s="38"/>
      <c r="D4085" s="39">
        <v>2020</v>
      </c>
      <c r="E4085" s="37" t="s">
        <v>7689</v>
      </c>
      <c r="F4085" s="37" t="s">
        <v>238</v>
      </c>
      <c r="G4085" s="37"/>
      <c r="H4085" s="37"/>
      <c r="I4085" s="37"/>
      <c r="J4085" s="42">
        <v>0.01</v>
      </c>
      <c r="K4085" s="37"/>
      <c r="L4085" s="37" t="s">
        <v>330</v>
      </c>
      <c r="M4085" s="37" t="s">
        <v>14</v>
      </c>
      <c r="N4085" s="37" t="s">
        <v>7451</v>
      </c>
      <c r="O4085" s="37"/>
      <c r="P4085" s="37"/>
      <c r="Q4085" s="37">
        <v>0.5</v>
      </c>
      <c r="R4085" s="37"/>
      <c r="S4085" s="37"/>
      <c r="T4085" s="37">
        <f t="shared" si="130"/>
        <v>0.78539816339744828</v>
      </c>
      <c r="U4085" s="37"/>
      <c r="V4085" s="37" t="s">
        <v>7769</v>
      </c>
      <c r="W4085" s="37"/>
      <c r="X4085" s="37"/>
      <c r="Y4085" s="37"/>
    </row>
    <row r="4086" spans="1:25" ht="14.4" x14ac:dyDescent="0.3">
      <c r="A4086" s="37" t="s">
        <v>1766</v>
      </c>
      <c r="B4086" s="38">
        <v>44033</v>
      </c>
      <c r="C4086" s="38"/>
      <c r="D4086" s="39">
        <v>2020</v>
      </c>
      <c r="E4086" s="37" t="s">
        <v>7689</v>
      </c>
      <c r="F4086" s="37" t="s">
        <v>238</v>
      </c>
      <c r="G4086" s="37"/>
      <c r="H4086" s="37"/>
      <c r="I4086" s="37"/>
      <c r="J4086" s="42">
        <v>0.01</v>
      </c>
      <c r="K4086" s="37"/>
      <c r="L4086" s="37" t="s">
        <v>330</v>
      </c>
      <c r="M4086" s="37" t="s">
        <v>14</v>
      </c>
      <c r="N4086" s="37" t="s">
        <v>7451</v>
      </c>
      <c r="O4086" s="37"/>
      <c r="P4086" s="37"/>
      <c r="Q4086" s="37">
        <v>0.5</v>
      </c>
      <c r="R4086" s="37"/>
      <c r="S4086" s="37"/>
      <c r="T4086" s="37">
        <f t="shared" si="130"/>
        <v>0.78539816339744828</v>
      </c>
      <c r="U4086" s="37"/>
      <c r="V4086" s="37" t="s">
        <v>7770</v>
      </c>
      <c r="W4086" s="37"/>
      <c r="X4086" s="37"/>
      <c r="Y4086" s="37"/>
    </row>
    <row r="4087" spans="1:25" ht="14.4" x14ac:dyDescent="0.3">
      <c r="A4087" s="37" t="s">
        <v>1766</v>
      </c>
      <c r="B4087" s="38">
        <v>44033</v>
      </c>
      <c r="C4087" s="38"/>
      <c r="D4087" s="39">
        <v>2020</v>
      </c>
      <c r="E4087" s="37" t="s">
        <v>7689</v>
      </c>
      <c r="F4087" s="37" t="s">
        <v>289</v>
      </c>
      <c r="G4087" s="37"/>
      <c r="H4087" s="37"/>
      <c r="I4087" s="37"/>
      <c r="J4087" s="42">
        <v>0.01</v>
      </c>
      <c r="K4087" s="37"/>
      <c r="L4087" s="37" t="s">
        <v>330</v>
      </c>
      <c r="M4087" s="37" t="s">
        <v>14</v>
      </c>
      <c r="N4087" s="37" t="s">
        <v>7451</v>
      </c>
      <c r="O4087" s="37"/>
      <c r="P4087" s="37"/>
      <c r="Q4087" s="37">
        <v>0.5</v>
      </c>
      <c r="R4087" s="37"/>
      <c r="S4087" s="37"/>
      <c r="T4087" s="37">
        <f t="shared" si="130"/>
        <v>0.78539816339744828</v>
      </c>
      <c r="U4087" s="37"/>
      <c r="V4087" s="37" t="s">
        <v>7771</v>
      </c>
      <c r="W4087" s="37"/>
      <c r="X4087" s="37"/>
      <c r="Y4087" s="37"/>
    </row>
    <row r="4088" spans="1:25" ht="14.4" x14ac:dyDescent="0.3">
      <c r="A4088" s="37" t="s">
        <v>1766</v>
      </c>
      <c r="B4088" s="38">
        <v>44033</v>
      </c>
      <c r="C4088" s="38"/>
      <c r="D4088" s="39">
        <v>2020</v>
      </c>
      <c r="E4088" s="37" t="s">
        <v>7689</v>
      </c>
      <c r="F4088" s="37" t="s">
        <v>301</v>
      </c>
      <c r="G4088" s="37"/>
      <c r="H4088" s="37"/>
      <c r="I4088" s="37"/>
      <c r="J4088" s="42">
        <v>0.01</v>
      </c>
      <c r="K4088" s="37"/>
      <c r="L4088" s="37" t="s">
        <v>330</v>
      </c>
      <c r="M4088" s="37" t="s">
        <v>14</v>
      </c>
      <c r="N4088" s="37" t="s">
        <v>7451</v>
      </c>
      <c r="O4088" s="37"/>
      <c r="P4088" s="37"/>
      <c r="Q4088" s="37">
        <v>0.5</v>
      </c>
      <c r="R4088" s="37"/>
      <c r="S4088" s="37"/>
      <c r="T4088" s="37">
        <f t="shared" si="130"/>
        <v>0.78539816339744828</v>
      </c>
      <c r="U4088" s="37"/>
      <c r="V4088" s="37" t="s">
        <v>7772</v>
      </c>
      <c r="W4088" s="37"/>
      <c r="X4088" s="37"/>
      <c r="Y4088" s="37"/>
    </row>
    <row r="4089" spans="1:25" ht="14.4" x14ac:dyDescent="0.3">
      <c r="A4089" s="37" t="s">
        <v>1766</v>
      </c>
      <c r="B4089" s="38">
        <v>44033</v>
      </c>
      <c r="C4089" s="38"/>
      <c r="D4089" s="39">
        <v>2020</v>
      </c>
      <c r="E4089" s="37" t="s">
        <v>7689</v>
      </c>
      <c r="F4089" s="37" t="s">
        <v>238</v>
      </c>
      <c r="G4089" s="37"/>
      <c r="H4089" s="37"/>
      <c r="I4089" s="37"/>
      <c r="J4089" s="42">
        <v>0.01</v>
      </c>
      <c r="K4089" s="37"/>
      <c r="L4089" s="37" t="s">
        <v>330</v>
      </c>
      <c r="M4089" s="37" t="s">
        <v>14</v>
      </c>
      <c r="N4089" s="37" t="s">
        <v>7451</v>
      </c>
      <c r="O4089" s="37"/>
      <c r="P4089" s="37"/>
      <c r="Q4089" s="37">
        <v>0.5</v>
      </c>
      <c r="R4089" s="37"/>
      <c r="S4089" s="37"/>
      <c r="T4089" s="37">
        <f t="shared" si="130"/>
        <v>0.78539816339744828</v>
      </c>
      <c r="U4089" s="37"/>
      <c r="V4089" s="37" t="s">
        <v>7773</v>
      </c>
      <c r="W4089" s="37"/>
      <c r="X4089" s="37"/>
      <c r="Y4089" s="37"/>
    </row>
    <row r="4090" spans="1:25" ht="14.4" x14ac:dyDescent="0.3">
      <c r="A4090" s="37" t="s">
        <v>1766</v>
      </c>
      <c r="B4090" s="38">
        <v>44033</v>
      </c>
      <c r="C4090" s="38"/>
      <c r="D4090" s="39">
        <v>2020</v>
      </c>
      <c r="E4090" s="37" t="s">
        <v>7689</v>
      </c>
      <c r="F4090" s="37" t="s">
        <v>238</v>
      </c>
      <c r="G4090" s="37"/>
      <c r="H4090" s="37"/>
      <c r="I4090" s="37"/>
      <c r="J4090" s="42">
        <v>0.01</v>
      </c>
      <c r="K4090" s="37"/>
      <c r="L4090" s="37" t="s">
        <v>330</v>
      </c>
      <c r="M4090" s="37" t="s">
        <v>14</v>
      </c>
      <c r="N4090" s="37" t="s">
        <v>7451</v>
      </c>
      <c r="O4090" s="37"/>
      <c r="P4090" s="37"/>
      <c r="Q4090" s="37">
        <v>0.5</v>
      </c>
      <c r="R4090" s="37"/>
      <c r="S4090" s="37"/>
      <c r="T4090" s="37">
        <f t="shared" si="130"/>
        <v>0.78539816339744828</v>
      </c>
      <c r="U4090" s="37"/>
      <c r="V4090" s="37" t="s">
        <v>7774</v>
      </c>
      <c r="W4090" s="37"/>
      <c r="X4090" s="37"/>
      <c r="Y4090" s="37"/>
    </row>
    <row r="4091" spans="1:25" ht="14.4" x14ac:dyDescent="0.3">
      <c r="A4091" s="37" t="s">
        <v>1766</v>
      </c>
      <c r="B4091" s="38">
        <v>44033</v>
      </c>
      <c r="C4091" s="38"/>
      <c r="D4091" s="39">
        <v>2020</v>
      </c>
      <c r="E4091" s="37" t="s">
        <v>7689</v>
      </c>
      <c r="F4091" s="37" t="s">
        <v>238</v>
      </c>
      <c r="G4091" s="37"/>
      <c r="H4091" s="37"/>
      <c r="I4091" s="37"/>
      <c r="J4091" s="42">
        <v>0.01</v>
      </c>
      <c r="K4091" s="37"/>
      <c r="L4091" s="37" t="s">
        <v>330</v>
      </c>
      <c r="M4091" s="37" t="s">
        <v>14</v>
      </c>
      <c r="N4091" s="37" t="s">
        <v>7451</v>
      </c>
      <c r="O4091" s="37"/>
      <c r="P4091" s="37"/>
      <c r="Q4091" s="37">
        <v>0.5</v>
      </c>
      <c r="R4091" s="37"/>
      <c r="S4091" s="37"/>
      <c r="T4091" s="37">
        <f t="shared" si="130"/>
        <v>0.78539816339744828</v>
      </c>
      <c r="U4091" s="37"/>
      <c r="V4091" s="37" t="s">
        <v>7775</v>
      </c>
      <c r="W4091" s="37"/>
      <c r="X4091" s="37"/>
      <c r="Y4091" s="37"/>
    </row>
    <row r="4092" spans="1:25" ht="14.4" x14ac:dyDescent="0.3">
      <c r="A4092" s="37" t="s">
        <v>1766</v>
      </c>
      <c r="B4092" s="38">
        <v>44033</v>
      </c>
      <c r="C4092" s="38"/>
      <c r="D4092" s="39">
        <v>2020</v>
      </c>
      <c r="E4092" s="37" t="s">
        <v>7689</v>
      </c>
      <c r="F4092" s="37" t="s">
        <v>238</v>
      </c>
      <c r="G4092" s="37"/>
      <c r="H4092" s="37"/>
      <c r="I4092" s="37"/>
      <c r="J4092" s="42">
        <v>0.01</v>
      </c>
      <c r="K4092" s="37"/>
      <c r="L4092" s="37" t="s">
        <v>330</v>
      </c>
      <c r="M4092" s="37" t="s">
        <v>14</v>
      </c>
      <c r="N4092" s="37" t="s">
        <v>7451</v>
      </c>
      <c r="O4092" s="37"/>
      <c r="P4092" s="37"/>
      <c r="Q4092" s="37">
        <v>0.5</v>
      </c>
      <c r="R4092" s="37"/>
      <c r="S4092" s="37"/>
      <c r="T4092" s="37">
        <f t="shared" si="130"/>
        <v>0.78539816339744828</v>
      </c>
      <c r="U4092" s="37"/>
      <c r="V4092" s="37" t="s">
        <v>7776</v>
      </c>
      <c r="W4092" s="37"/>
      <c r="X4092" s="37"/>
      <c r="Y4092" s="37"/>
    </row>
    <row r="4093" spans="1:25" ht="14.4" x14ac:dyDescent="0.3">
      <c r="A4093" s="37" t="s">
        <v>1766</v>
      </c>
      <c r="B4093" s="38">
        <v>44033</v>
      </c>
      <c r="C4093" s="38"/>
      <c r="D4093" s="39">
        <v>2020</v>
      </c>
      <c r="E4093" s="37" t="s">
        <v>7689</v>
      </c>
      <c r="F4093" s="37" t="s">
        <v>238</v>
      </c>
      <c r="G4093" s="37"/>
      <c r="H4093" s="37"/>
      <c r="I4093" s="37"/>
      <c r="J4093" s="42">
        <v>0.01</v>
      </c>
      <c r="K4093" s="37"/>
      <c r="L4093" s="37" t="s">
        <v>330</v>
      </c>
      <c r="M4093" s="37" t="s">
        <v>14</v>
      </c>
      <c r="N4093" s="37" t="s">
        <v>7451</v>
      </c>
      <c r="O4093" s="37"/>
      <c r="P4093" s="37"/>
      <c r="Q4093" s="37">
        <v>0.5</v>
      </c>
      <c r="R4093" s="37"/>
      <c r="S4093" s="37"/>
      <c r="T4093" s="37">
        <f t="shared" si="130"/>
        <v>0.78539816339744828</v>
      </c>
      <c r="U4093" s="37"/>
      <c r="V4093" s="37" t="s">
        <v>7777</v>
      </c>
      <c r="W4093" s="37"/>
      <c r="X4093" s="37"/>
      <c r="Y4093" s="37"/>
    </row>
    <row r="4094" spans="1:25" ht="14.4" x14ac:dyDescent="0.3">
      <c r="A4094" s="37" t="s">
        <v>1766</v>
      </c>
      <c r="B4094" s="38">
        <v>44033</v>
      </c>
      <c r="C4094" s="38"/>
      <c r="D4094" s="39">
        <v>2020</v>
      </c>
      <c r="E4094" s="37" t="s">
        <v>7689</v>
      </c>
      <c r="F4094" s="37" t="s">
        <v>238</v>
      </c>
      <c r="G4094" s="37"/>
      <c r="H4094" s="37"/>
      <c r="I4094" s="37"/>
      <c r="J4094" s="42">
        <v>0.01</v>
      </c>
      <c r="K4094" s="37"/>
      <c r="L4094" s="37" t="s">
        <v>330</v>
      </c>
      <c r="M4094" s="37" t="s">
        <v>14</v>
      </c>
      <c r="N4094" s="37" t="s">
        <v>7451</v>
      </c>
      <c r="O4094" s="37"/>
      <c r="P4094" s="37"/>
      <c r="Q4094" s="37">
        <v>0.5</v>
      </c>
      <c r="R4094" s="37"/>
      <c r="S4094" s="37"/>
      <c r="T4094" s="37">
        <f t="shared" si="130"/>
        <v>0.78539816339744828</v>
      </c>
      <c r="U4094" s="37"/>
      <c r="V4094" s="37" t="s">
        <v>7778</v>
      </c>
      <c r="W4094" s="37"/>
      <c r="X4094" s="37"/>
      <c r="Y4094" s="37"/>
    </row>
    <row r="4095" spans="1:25" ht="14.4" x14ac:dyDescent="0.3">
      <c r="A4095" s="37" t="s">
        <v>1766</v>
      </c>
      <c r="B4095" s="38">
        <v>44033</v>
      </c>
      <c r="C4095" s="38"/>
      <c r="D4095" s="39">
        <v>2020</v>
      </c>
      <c r="E4095" s="37" t="s">
        <v>7689</v>
      </c>
      <c r="F4095" s="37" t="s">
        <v>360</v>
      </c>
      <c r="G4095" s="37"/>
      <c r="H4095" s="37"/>
      <c r="I4095" s="37"/>
      <c r="J4095" s="42">
        <v>0.01</v>
      </c>
      <c r="K4095" s="37"/>
      <c r="L4095" s="37" t="s">
        <v>330</v>
      </c>
      <c r="M4095" s="37" t="s">
        <v>14</v>
      </c>
      <c r="N4095" s="37" t="s">
        <v>7451</v>
      </c>
      <c r="O4095" s="37"/>
      <c r="P4095" s="37"/>
      <c r="Q4095" s="37">
        <v>0.5</v>
      </c>
      <c r="R4095" s="37"/>
      <c r="S4095" s="37"/>
      <c r="T4095" s="37">
        <f t="shared" si="130"/>
        <v>0.78539816339744828</v>
      </c>
      <c r="U4095" s="37"/>
      <c r="V4095" s="37" t="s">
        <v>7779</v>
      </c>
      <c r="W4095" s="37"/>
      <c r="X4095" s="37"/>
      <c r="Y4095" s="37"/>
    </row>
    <row r="4096" spans="1:25" ht="14.4" x14ac:dyDescent="0.3">
      <c r="A4096" s="37" t="s">
        <v>1766</v>
      </c>
      <c r="B4096" s="38">
        <v>44033</v>
      </c>
      <c r="C4096" s="38"/>
      <c r="D4096" s="39">
        <v>2020</v>
      </c>
      <c r="E4096" s="37" t="s">
        <v>7689</v>
      </c>
      <c r="F4096" s="37" t="s">
        <v>360</v>
      </c>
      <c r="G4096" s="37"/>
      <c r="H4096" s="37"/>
      <c r="I4096" s="37"/>
      <c r="J4096" s="42">
        <v>0.01</v>
      </c>
      <c r="K4096" s="37"/>
      <c r="L4096" s="37" t="s">
        <v>330</v>
      </c>
      <c r="M4096" s="37" t="s">
        <v>14</v>
      </c>
      <c r="N4096" s="37" t="s">
        <v>7451</v>
      </c>
      <c r="O4096" s="37"/>
      <c r="P4096" s="37"/>
      <c r="Q4096" s="37">
        <v>0.5</v>
      </c>
      <c r="R4096" s="37"/>
      <c r="S4096" s="37"/>
      <c r="T4096" s="37">
        <f t="shared" si="130"/>
        <v>0.78539816339744828</v>
      </c>
      <c r="U4096" s="37"/>
      <c r="V4096" s="37" t="s">
        <v>7780</v>
      </c>
      <c r="W4096" s="37"/>
      <c r="X4096" s="37"/>
      <c r="Y4096" s="37"/>
    </row>
    <row r="4097" spans="1:25" ht="14.4" x14ac:dyDescent="0.3">
      <c r="A4097" s="37" t="s">
        <v>1766</v>
      </c>
      <c r="B4097" s="38">
        <v>44033</v>
      </c>
      <c r="C4097" s="38"/>
      <c r="D4097" s="39">
        <v>2020</v>
      </c>
      <c r="E4097" s="37" t="s">
        <v>7689</v>
      </c>
      <c r="F4097" s="37" t="s">
        <v>360</v>
      </c>
      <c r="G4097" s="37"/>
      <c r="H4097" s="37"/>
      <c r="I4097" s="37"/>
      <c r="J4097" s="42">
        <v>0.01</v>
      </c>
      <c r="K4097" s="37"/>
      <c r="L4097" s="37" t="s">
        <v>330</v>
      </c>
      <c r="M4097" s="37" t="s">
        <v>14</v>
      </c>
      <c r="N4097" s="37" t="s">
        <v>7451</v>
      </c>
      <c r="O4097" s="37"/>
      <c r="P4097" s="37"/>
      <c r="Q4097" s="37">
        <v>0.5</v>
      </c>
      <c r="R4097" s="37"/>
      <c r="S4097" s="37"/>
      <c r="T4097" s="37">
        <f t="shared" si="130"/>
        <v>0.78539816339744828</v>
      </c>
      <c r="U4097" s="37"/>
      <c r="V4097" s="37" t="s">
        <v>7781</v>
      </c>
      <c r="W4097" s="37"/>
      <c r="X4097" s="37"/>
      <c r="Y4097" s="37"/>
    </row>
    <row r="4098" spans="1:25" ht="14.4" x14ac:dyDescent="0.3">
      <c r="A4098" s="37" t="s">
        <v>1766</v>
      </c>
      <c r="B4098" s="38">
        <v>44033</v>
      </c>
      <c r="C4098" s="38"/>
      <c r="D4098" s="39">
        <v>2020</v>
      </c>
      <c r="E4098" s="37" t="s">
        <v>7689</v>
      </c>
      <c r="F4098" s="37" t="s">
        <v>360</v>
      </c>
      <c r="G4098" s="37"/>
      <c r="H4098" s="37"/>
      <c r="I4098" s="37"/>
      <c r="J4098" s="42">
        <v>0.01</v>
      </c>
      <c r="K4098" s="37"/>
      <c r="L4098" s="37" t="s">
        <v>330</v>
      </c>
      <c r="M4098" s="37" t="s">
        <v>14</v>
      </c>
      <c r="N4098" s="37" t="s">
        <v>7451</v>
      </c>
      <c r="O4098" s="37"/>
      <c r="P4098" s="37"/>
      <c r="Q4098" s="37">
        <v>0.5</v>
      </c>
      <c r="R4098" s="37"/>
      <c r="S4098" s="37"/>
      <c r="T4098" s="37">
        <f t="shared" si="130"/>
        <v>0.78539816339744828</v>
      </c>
      <c r="U4098" s="37"/>
      <c r="V4098" s="37" t="s">
        <v>7782</v>
      </c>
      <c r="W4098" s="37"/>
      <c r="X4098" s="37"/>
      <c r="Y4098" s="37"/>
    </row>
    <row r="4099" spans="1:25" ht="14.4" x14ac:dyDescent="0.3">
      <c r="A4099" s="37" t="s">
        <v>1766</v>
      </c>
      <c r="B4099" s="38">
        <v>44033</v>
      </c>
      <c r="C4099" s="38"/>
      <c r="D4099" s="39">
        <v>2020</v>
      </c>
      <c r="E4099" s="37" t="s">
        <v>7689</v>
      </c>
      <c r="F4099" s="37" t="s">
        <v>329</v>
      </c>
      <c r="G4099" s="37"/>
      <c r="H4099" s="37"/>
      <c r="I4099" s="37"/>
      <c r="J4099" s="42">
        <v>0.01</v>
      </c>
      <c r="K4099" s="37"/>
      <c r="L4099" s="37" t="s">
        <v>330</v>
      </c>
      <c r="M4099" s="37" t="s">
        <v>14</v>
      </c>
      <c r="N4099" s="37" t="s">
        <v>7451</v>
      </c>
      <c r="O4099" s="37"/>
      <c r="P4099" s="37"/>
      <c r="Q4099" s="37">
        <v>0.5</v>
      </c>
      <c r="R4099" s="37"/>
      <c r="S4099" s="37"/>
      <c r="T4099" s="37">
        <f t="shared" si="130"/>
        <v>0.78539816339744828</v>
      </c>
      <c r="U4099" s="37"/>
      <c r="V4099" s="37" t="s">
        <v>7783</v>
      </c>
      <c r="W4099" s="37"/>
      <c r="X4099" s="37"/>
      <c r="Y4099" s="37"/>
    </row>
    <row r="4100" spans="1:25" ht="14.4" x14ac:dyDescent="0.3">
      <c r="A4100" s="37" t="s">
        <v>1766</v>
      </c>
      <c r="B4100" s="38">
        <v>44033</v>
      </c>
      <c r="C4100" s="38"/>
      <c r="D4100" s="39">
        <v>2020</v>
      </c>
      <c r="E4100" s="37" t="s">
        <v>7689</v>
      </c>
      <c r="F4100" s="37" t="s">
        <v>238</v>
      </c>
      <c r="G4100" s="37"/>
      <c r="H4100" s="37"/>
      <c r="I4100" s="37"/>
      <c r="J4100" s="42">
        <v>0.01</v>
      </c>
      <c r="K4100" s="37"/>
      <c r="L4100" s="37" t="s">
        <v>330</v>
      </c>
      <c r="M4100" s="37" t="s">
        <v>14</v>
      </c>
      <c r="N4100" s="37" t="s">
        <v>7451</v>
      </c>
      <c r="O4100" s="37"/>
      <c r="P4100" s="37"/>
      <c r="Q4100" s="37">
        <v>0.5</v>
      </c>
      <c r="R4100" s="37"/>
      <c r="S4100" s="37"/>
      <c r="T4100" s="37">
        <f t="shared" si="130"/>
        <v>0.78539816339744828</v>
      </c>
      <c r="U4100" s="37"/>
      <c r="V4100" s="37" t="s">
        <v>7784</v>
      </c>
      <c r="W4100" s="37"/>
      <c r="X4100" s="37"/>
      <c r="Y4100" s="37"/>
    </row>
    <row r="4101" spans="1:25" ht="14.4" x14ac:dyDescent="0.3">
      <c r="A4101" s="37" t="s">
        <v>1766</v>
      </c>
      <c r="B4101" s="38">
        <v>44033</v>
      </c>
      <c r="C4101" s="38"/>
      <c r="D4101" s="39">
        <v>2020</v>
      </c>
      <c r="E4101" s="37" t="s">
        <v>7689</v>
      </c>
      <c r="F4101" s="37" t="s">
        <v>238</v>
      </c>
      <c r="G4101" s="37"/>
      <c r="H4101" s="37"/>
      <c r="I4101" s="37"/>
      <c r="J4101" s="42">
        <v>0.01</v>
      </c>
      <c r="K4101" s="37"/>
      <c r="L4101" s="37" t="s">
        <v>330</v>
      </c>
      <c r="M4101" s="37" t="s">
        <v>14</v>
      </c>
      <c r="N4101" s="37" t="s">
        <v>7451</v>
      </c>
      <c r="O4101" s="37"/>
      <c r="P4101" s="37"/>
      <c r="Q4101" s="37">
        <v>0.5</v>
      </c>
      <c r="R4101" s="37"/>
      <c r="S4101" s="37"/>
      <c r="T4101" s="37">
        <f t="shared" si="130"/>
        <v>0.78539816339744828</v>
      </c>
      <c r="U4101" s="37"/>
      <c r="V4101" s="37" t="s">
        <v>7785</v>
      </c>
      <c r="W4101" s="37"/>
      <c r="X4101" s="37"/>
      <c r="Y4101" s="37"/>
    </row>
    <row r="4102" spans="1:25" ht="14.4" x14ac:dyDescent="0.3">
      <c r="A4102" s="37" t="s">
        <v>1766</v>
      </c>
      <c r="B4102" s="38">
        <v>44033</v>
      </c>
      <c r="C4102" s="38"/>
      <c r="D4102" s="39">
        <v>2020</v>
      </c>
      <c r="E4102" s="37" t="s">
        <v>7689</v>
      </c>
      <c r="F4102" s="37" t="s">
        <v>238</v>
      </c>
      <c r="G4102" s="37"/>
      <c r="H4102" s="37"/>
      <c r="I4102" s="37"/>
      <c r="J4102" s="42">
        <v>0.01</v>
      </c>
      <c r="K4102" s="37"/>
      <c r="L4102" s="37" t="s">
        <v>330</v>
      </c>
      <c r="M4102" s="37" t="s">
        <v>14</v>
      </c>
      <c r="N4102" s="37" t="s">
        <v>7451</v>
      </c>
      <c r="O4102" s="37"/>
      <c r="P4102" s="37"/>
      <c r="Q4102" s="37">
        <v>0.5</v>
      </c>
      <c r="R4102" s="37"/>
      <c r="S4102" s="37"/>
      <c r="T4102" s="37">
        <f t="shared" si="130"/>
        <v>0.78539816339744828</v>
      </c>
      <c r="U4102" s="37"/>
      <c r="V4102" s="37" t="s">
        <v>7786</v>
      </c>
      <c r="W4102" s="37"/>
      <c r="X4102" s="37"/>
      <c r="Y4102" s="37"/>
    </row>
    <row r="4103" spans="1:25" ht="14.4" x14ac:dyDescent="0.3">
      <c r="A4103" s="37" t="s">
        <v>1766</v>
      </c>
      <c r="B4103" s="38">
        <v>44033</v>
      </c>
      <c r="C4103" s="38"/>
      <c r="D4103" s="39">
        <v>2020</v>
      </c>
      <c r="E4103" s="37" t="s">
        <v>7689</v>
      </c>
      <c r="F4103" s="37" t="s">
        <v>238</v>
      </c>
      <c r="G4103" s="37"/>
      <c r="H4103" s="37"/>
      <c r="I4103" s="37"/>
      <c r="J4103" s="42">
        <v>0.01</v>
      </c>
      <c r="K4103" s="37"/>
      <c r="L4103" s="37" t="s">
        <v>330</v>
      </c>
      <c r="M4103" s="37" t="s">
        <v>14</v>
      </c>
      <c r="N4103" s="37" t="s">
        <v>7451</v>
      </c>
      <c r="O4103" s="37"/>
      <c r="P4103" s="37"/>
      <c r="Q4103" s="37">
        <v>0.5</v>
      </c>
      <c r="R4103" s="37"/>
      <c r="S4103" s="37"/>
      <c r="T4103" s="37">
        <f t="shared" si="130"/>
        <v>0.78539816339744828</v>
      </c>
      <c r="U4103" s="37"/>
      <c r="V4103" s="37" t="s">
        <v>7787</v>
      </c>
      <c r="W4103" s="37"/>
      <c r="X4103" s="37"/>
      <c r="Y4103" s="37"/>
    </row>
    <row r="4104" spans="1:25" ht="14.4" x14ac:dyDescent="0.3">
      <c r="A4104" s="37" t="s">
        <v>1766</v>
      </c>
      <c r="B4104" s="38">
        <v>44033</v>
      </c>
      <c r="C4104" s="38"/>
      <c r="D4104" s="39">
        <v>2020</v>
      </c>
      <c r="E4104" s="37" t="s">
        <v>7689</v>
      </c>
      <c r="F4104" s="37" t="s">
        <v>238</v>
      </c>
      <c r="G4104" s="37"/>
      <c r="H4104" s="37"/>
      <c r="I4104" s="37"/>
      <c r="J4104" s="42">
        <v>0.01</v>
      </c>
      <c r="K4104" s="37"/>
      <c r="L4104" s="37" t="s">
        <v>330</v>
      </c>
      <c r="M4104" s="37" t="s">
        <v>14</v>
      </c>
      <c r="N4104" s="37" t="s">
        <v>7451</v>
      </c>
      <c r="O4104" s="37"/>
      <c r="P4104" s="37"/>
      <c r="Q4104" s="37">
        <v>0.5</v>
      </c>
      <c r="R4104" s="37"/>
      <c r="S4104" s="37"/>
      <c r="T4104" s="37">
        <f t="shared" si="130"/>
        <v>0.78539816339744828</v>
      </c>
      <c r="U4104" s="37"/>
      <c r="V4104" s="37" t="s">
        <v>7788</v>
      </c>
      <c r="W4104" s="37"/>
      <c r="X4104" s="37"/>
      <c r="Y4104" s="37"/>
    </row>
    <row r="4105" spans="1:25" ht="14.4" x14ac:dyDescent="0.3">
      <c r="A4105" s="37" t="s">
        <v>1766</v>
      </c>
      <c r="B4105" s="38">
        <v>44033</v>
      </c>
      <c r="C4105" s="38"/>
      <c r="D4105" s="39">
        <v>2020</v>
      </c>
      <c r="E4105" s="37" t="s">
        <v>7689</v>
      </c>
      <c r="F4105" s="37" t="s">
        <v>238</v>
      </c>
      <c r="G4105" s="37"/>
      <c r="H4105" s="37"/>
      <c r="I4105" s="37"/>
      <c r="J4105" s="42">
        <v>0.01</v>
      </c>
      <c r="K4105" s="37"/>
      <c r="L4105" s="37" t="s">
        <v>330</v>
      </c>
      <c r="M4105" s="37" t="s">
        <v>14</v>
      </c>
      <c r="N4105" s="37" t="s">
        <v>7451</v>
      </c>
      <c r="O4105" s="37"/>
      <c r="P4105" s="37"/>
      <c r="Q4105" s="37">
        <v>0.5</v>
      </c>
      <c r="R4105" s="37"/>
      <c r="S4105" s="37"/>
      <c r="T4105" s="37">
        <f t="shared" si="130"/>
        <v>0.78539816339744828</v>
      </c>
      <c r="U4105" s="37"/>
      <c r="V4105" s="37" t="s">
        <v>7789</v>
      </c>
      <c r="W4105" s="37"/>
      <c r="X4105" s="37"/>
      <c r="Y4105" s="37"/>
    </row>
    <row r="4106" spans="1:25" ht="14.4" x14ac:dyDescent="0.3">
      <c r="A4106" s="37" t="s">
        <v>99</v>
      </c>
      <c r="B4106" s="38">
        <v>44034</v>
      </c>
      <c r="C4106" s="38">
        <v>44034</v>
      </c>
      <c r="D4106" s="39">
        <v>2020</v>
      </c>
      <c r="E4106" s="37" t="s">
        <v>7790</v>
      </c>
      <c r="F4106" s="37" t="s">
        <v>360</v>
      </c>
      <c r="G4106" s="37" t="s">
        <v>901</v>
      </c>
      <c r="H4106" s="37" t="s">
        <v>1252</v>
      </c>
      <c r="I4106" s="37"/>
      <c r="J4106" s="42">
        <v>0.1</v>
      </c>
      <c r="K4106" s="37"/>
      <c r="L4106" s="37" t="s">
        <v>330</v>
      </c>
      <c r="M4106" s="37" t="s">
        <v>14</v>
      </c>
      <c r="N4106" s="37" t="s">
        <v>7451</v>
      </c>
      <c r="O4106" s="37" t="s">
        <v>1829</v>
      </c>
      <c r="P4106" s="37"/>
      <c r="Q4106" s="37">
        <v>0.5</v>
      </c>
      <c r="R4106" s="37"/>
      <c r="S4106" s="37"/>
      <c r="T4106" s="37">
        <f t="shared" si="130"/>
        <v>0.78539816339744828</v>
      </c>
      <c r="U4106" s="37"/>
      <c r="V4106" s="37" t="s">
        <v>7791</v>
      </c>
      <c r="W4106" s="37"/>
      <c r="X4106" s="37"/>
      <c r="Y4106" s="37"/>
    </row>
    <row r="4107" spans="1:25" ht="14.4" x14ac:dyDescent="0.3">
      <c r="A4107" s="37" t="s">
        <v>99</v>
      </c>
      <c r="B4107" s="38">
        <v>44034</v>
      </c>
      <c r="C4107" s="38">
        <v>44034</v>
      </c>
      <c r="D4107" s="39">
        <v>2020</v>
      </c>
      <c r="E4107" s="37" t="s">
        <v>7790</v>
      </c>
      <c r="F4107" s="37" t="s">
        <v>360</v>
      </c>
      <c r="G4107" s="37" t="s">
        <v>901</v>
      </c>
      <c r="H4107" s="37" t="s">
        <v>1252</v>
      </c>
      <c r="I4107" s="37"/>
      <c r="J4107" s="42">
        <v>0.1</v>
      </c>
      <c r="K4107" s="37"/>
      <c r="L4107" s="37" t="s">
        <v>330</v>
      </c>
      <c r="M4107" s="37" t="s">
        <v>14</v>
      </c>
      <c r="N4107" s="37" t="s">
        <v>7451</v>
      </c>
      <c r="O4107" s="37" t="s">
        <v>1829</v>
      </c>
      <c r="P4107" s="37"/>
      <c r="Q4107" s="37">
        <v>0.5</v>
      </c>
      <c r="R4107" s="37"/>
      <c r="S4107" s="37"/>
      <c r="T4107" s="37">
        <f t="shared" si="130"/>
        <v>0.78539816339744828</v>
      </c>
      <c r="U4107" s="37"/>
      <c r="V4107" s="37" t="s">
        <v>7792</v>
      </c>
      <c r="W4107" s="37"/>
      <c r="X4107" s="37"/>
      <c r="Y4107" s="37"/>
    </row>
    <row r="4108" spans="1:25" ht="14.4" x14ac:dyDescent="0.3">
      <c r="A4108" s="37" t="s">
        <v>99</v>
      </c>
      <c r="B4108" s="38">
        <v>44034</v>
      </c>
      <c r="C4108" s="38">
        <v>44034</v>
      </c>
      <c r="D4108" s="39">
        <v>2020</v>
      </c>
      <c r="E4108" s="37" t="s">
        <v>7790</v>
      </c>
      <c r="F4108" s="37" t="s">
        <v>360</v>
      </c>
      <c r="G4108" s="37" t="s">
        <v>901</v>
      </c>
      <c r="H4108" s="37" t="s">
        <v>1252</v>
      </c>
      <c r="I4108" s="37"/>
      <c r="J4108" s="42">
        <v>0.1</v>
      </c>
      <c r="K4108" s="37"/>
      <c r="L4108" s="37" t="s">
        <v>330</v>
      </c>
      <c r="M4108" s="37" t="s">
        <v>14</v>
      </c>
      <c r="N4108" s="37" t="s">
        <v>7451</v>
      </c>
      <c r="O4108" s="37" t="s">
        <v>1829</v>
      </c>
      <c r="P4108" s="37"/>
      <c r="Q4108" s="37">
        <v>0.5</v>
      </c>
      <c r="R4108" s="37"/>
      <c r="S4108" s="37"/>
      <c r="T4108" s="37">
        <f t="shared" si="130"/>
        <v>0.78539816339744828</v>
      </c>
      <c r="U4108" s="37"/>
      <c r="V4108" s="37" t="s">
        <v>7793</v>
      </c>
      <c r="W4108" s="37"/>
      <c r="X4108" s="37"/>
      <c r="Y4108" s="37"/>
    </row>
    <row r="4109" spans="1:25" ht="14.4" x14ac:dyDescent="0.3">
      <c r="A4109" s="37" t="s">
        <v>99</v>
      </c>
      <c r="B4109" s="38">
        <v>44034</v>
      </c>
      <c r="C4109" s="38">
        <v>44034</v>
      </c>
      <c r="D4109" s="39">
        <v>2020</v>
      </c>
      <c r="E4109" s="37" t="s">
        <v>7790</v>
      </c>
      <c r="F4109" s="37" t="s">
        <v>360</v>
      </c>
      <c r="G4109" s="37" t="s">
        <v>901</v>
      </c>
      <c r="H4109" s="37" t="s">
        <v>1252</v>
      </c>
      <c r="I4109" s="37"/>
      <c r="J4109" s="42">
        <v>0.1</v>
      </c>
      <c r="K4109" s="37"/>
      <c r="L4109" s="37" t="s">
        <v>330</v>
      </c>
      <c r="M4109" s="37" t="s">
        <v>14</v>
      </c>
      <c r="N4109" s="37" t="s">
        <v>7451</v>
      </c>
      <c r="O4109" s="37" t="s">
        <v>1829</v>
      </c>
      <c r="P4109" s="37"/>
      <c r="Q4109" s="37">
        <v>0.5</v>
      </c>
      <c r="R4109" s="37"/>
      <c r="S4109" s="37"/>
      <c r="T4109" s="37">
        <f t="shared" si="130"/>
        <v>0.78539816339744828</v>
      </c>
      <c r="U4109" s="37"/>
      <c r="V4109" s="37" t="s">
        <v>7794</v>
      </c>
      <c r="W4109" s="37"/>
      <c r="X4109" s="37"/>
      <c r="Y4109" s="37"/>
    </row>
    <row r="4110" spans="1:25" ht="14.4" x14ac:dyDescent="0.3">
      <c r="A4110" s="37" t="s">
        <v>99</v>
      </c>
      <c r="B4110" s="38">
        <v>44034</v>
      </c>
      <c r="C4110" s="38">
        <v>44034</v>
      </c>
      <c r="D4110" s="39">
        <v>2020</v>
      </c>
      <c r="E4110" s="37" t="s">
        <v>7790</v>
      </c>
      <c r="F4110" s="37" t="s">
        <v>290</v>
      </c>
      <c r="G4110" s="37"/>
      <c r="H4110" s="37"/>
      <c r="I4110" s="37"/>
      <c r="J4110" s="42">
        <v>0.01</v>
      </c>
      <c r="K4110" s="37"/>
      <c r="L4110" s="37" t="s">
        <v>330</v>
      </c>
      <c r="M4110" s="37" t="s">
        <v>12</v>
      </c>
      <c r="N4110" s="37" t="s">
        <v>7451</v>
      </c>
      <c r="O4110" s="37"/>
      <c r="P4110" s="37"/>
      <c r="Q4110" s="37">
        <v>0.5</v>
      </c>
      <c r="R4110" s="37"/>
      <c r="S4110" s="37"/>
      <c r="T4110" s="37">
        <f t="shared" si="130"/>
        <v>0.78539816339744828</v>
      </c>
      <c r="U4110" s="37"/>
      <c r="V4110" s="37" t="s">
        <v>7795</v>
      </c>
      <c r="W4110" s="37"/>
      <c r="X4110" s="37"/>
      <c r="Y4110" s="37"/>
    </row>
    <row r="4111" spans="1:25" ht="14.4" x14ac:dyDescent="0.3">
      <c r="A4111" s="37" t="s">
        <v>99</v>
      </c>
      <c r="B4111" s="38">
        <v>44034</v>
      </c>
      <c r="C4111" s="38">
        <v>44034</v>
      </c>
      <c r="D4111" s="39">
        <v>2020</v>
      </c>
      <c r="E4111" s="37" t="s">
        <v>7790</v>
      </c>
      <c r="F4111" s="37" t="s">
        <v>290</v>
      </c>
      <c r="G4111" s="37"/>
      <c r="H4111" s="37"/>
      <c r="I4111" s="37"/>
      <c r="J4111" s="42">
        <v>0.01</v>
      </c>
      <c r="K4111" s="37"/>
      <c r="L4111" s="37" t="s">
        <v>330</v>
      </c>
      <c r="M4111" s="37" t="s">
        <v>12</v>
      </c>
      <c r="N4111" s="37" t="s">
        <v>7451</v>
      </c>
      <c r="O4111" s="37"/>
      <c r="P4111" s="37"/>
      <c r="Q4111" s="37">
        <v>0.5</v>
      </c>
      <c r="R4111" s="37"/>
      <c r="S4111" s="37"/>
      <c r="T4111" s="37">
        <f t="shared" si="130"/>
        <v>0.78539816339744828</v>
      </c>
      <c r="U4111" s="37"/>
      <c r="V4111" s="37" t="s">
        <v>7796</v>
      </c>
      <c r="W4111" s="37"/>
      <c r="X4111" s="37"/>
      <c r="Y4111" s="37"/>
    </row>
    <row r="4112" spans="1:25" ht="14.4" x14ac:dyDescent="0.3">
      <c r="A4112" s="37" t="s">
        <v>99</v>
      </c>
      <c r="B4112" s="38">
        <v>44034</v>
      </c>
      <c r="C4112" s="38">
        <v>44034</v>
      </c>
      <c r="D4112" s="39">
        <v>2020</v>
      </c>
      <c r="E4112" s="37" t="s">
        <v>7790</v>
      </c>
      <c r="F4112" s="37" t="s">
        <v>290</v>
      </c>
      <c r="G4112" s="37"/>
      <c r="H4112" s="37"/>
      <c r="I4112" s="37"/>
      <c r="J4112" s="42">
        <v>0.01</v>
      </c>
      <c r="K4112" s="37"/>
      <c r="L4112" s="37" t="s">
        <v>330</v>
      </c>
      <c r="M4112" s="37" t="s">
        <v>12</v>
      </c>
      <c r="N4112" s="37" t="s">
        <v>7451</v>
      </c>
      <c r="O4112" s="37"/>
      <c r="P4112" s="37"/>
      <c r="Q4112" s="37">
        <v>0.5</v>
      </c>
      <c r="R4112" s="37"/>
      <c r="S4112" s="37"/>
      <c r="T4112" s="37">
        <f t="shared" si="130"/>
        <v>0.78539816339744828</v>
      </c>
      <c r="U4112" s="37"/>
      <c r="V4112" s="37" t="s">
        <v>7797</v>
      </c>
      <c r="W4112" s="37"/>
      <c r="X4112" s="37"/>
      <c r="Y4112" s="37"/>
    </row>
    <row r="4113" spans="1:25" ht="14.4" x14ac:dyDescent="0.3">
      <c r="A4113" s="37" t="s">
        <v>99</v>
      </c>
      <c r="B4113" s="38">
        <v>44034</v>
      </c>
      <c r="C4113" s="38">
        <v>44034</v>
      </c>
      <c r="D4113" s="39">
        <v>2020</v>
      </c>
      <c r="E4113" s="37" t="s">
        <v>7790</v>
      </c>
      <c r="F4113" s="37" t="s">
        <v>360</v>
      </c>
      <c r="G4113" s="37" t="s">
        <v>901</v>
      </c>
      <c r="H4113" s="37" t="s">
        <v>1252</v>
      </c>
      <c r="I4113" s="37"/>
      <c r="J4113" s="42">
        <v>0.1</v>
      </c>
      <c r="K4113" s="37"/>
      <c r="L4113" s="37" t="s">
        <v>330</v>
      </c>
      <c r="M4113" s="37" t="s">
        <v>14</v>
      </c>
      <c r="N4113" s="37" t="s">
        <v>7451</v>
      </c>
      <c r="O4113" s="37" t="s">
        <v>1829</v>
      </c>
      <c r="P4113" s="37"/>
      <c r="Q4113" s="37">
        <v>0.5</v>
      </c>
      <c r="R4113" s="37"/>
      <c r="S4113" s="37"/>
      <c r="T4113" s="37">
        <f t="shared" si="130"/>
        <v>0.78539816339744828</v>
      </c>
      <c r="U4113" s="37"/>
      <c r="V4113" s="37" t="s">
        <v>7798</v>
      </c>
      <c r="W4113" s="37"/>
      <c r="X4113" s="37"/>
      <c r="Y4113" s="37"/>
    </row>
    <row r="4114" spans="1:25" ht="14.4" x14ac:dyDescent="0.3">
      <c r="A4114" s="37" t="s">
        <v>99</v>
      </c>
      <c r="B4114" s="38">
        <v>44034</v>
      </c>
      <c r="C4114" s="38">
        <v>44034</v>
      </c>
      <c r="D4114" s="39">
        <v>2020</v>
      </c>
      <c r="E4114" s="37" t="s">
        <v>7790</v>
      </c>
      <c r="F4114" s="37" t="s">
        <v>360</v>
      </c>
      <c r="G4114" s="37" t="s">
        <v>901</v>
      </c>
      <c r="H4114" s="37" t="s">
        <v>1252</v>
      </c>
      <c r="I4114" s="37"/>
      <c r="J4114" s="42">
        <v>0.1</v>
      </c>
      <c r="K4114" s="37"/>
      <c r="L4114" s="37" t="s">
        <v>330</v>
      </c>
      <c r="M4114" s="37" t="s">
        <v>14</v>
      </c>
      <c r="N4114" s="37" t="s">
        <v>7451</v>
      </c>
      <c r="O4114" s="37" t="s">
        <v>1829</v>
      </c>
      <c r="P4114" s="37"/>
      <c r="Q4114" s="37">
        <v>0.5</v>
      </c>
      <c r="R4114" s="37"/>
      <c r="S4114" s="37"/>
      <c r="T4114" s="37">
        <f t="shared" si="130"/>
        <v>0.78539816339744828</v>
      </c>
      <c r="U4114" s="37"/>
      <c r="V4114" s="37" t="s">
        <v>7799</v>
      </c>
      <c r="W4114" s="37"/>
      <c r="X4114" s="37"/>
      <c r="Y4114" s="37"/>
    </row>
    <row r="4115" spans="1:25" ht="14.4" x14ac:dyDescent="0.3">
      <c r="A4115" s="37" t="s">
        <v>99</v>
      </c>
      <c r="B4115" s="38">
        <v>44034</v>
      </c>
      <c r="C4115" s="38">
        <v>44034</v>
      </c>
      <c r="D4115" s="39">
        <v>2020</v>
      </c>
      <c r="E4115" s="37" t="s">
        <v>7790</v>
      </c>
      <c r="F4115" s="37" t="s">
        <v>238</v>
      </c>
      <c r="G4115" s="37" t="s">
        <v>901</v>
      </c>
      <c r="H4115" s="37" t="s">
        <v>1252</v>
      </c>
      <c r="I4115" s="37"/>
      <c r="J4115" s="42">
        <v>0.1</v>
      </c>
      <c r="K4115" s="37"/>
      <c r="L4115" s="37" t="s">
        <v>330</v>
      </c>
      <c r="M4115" s="37" t="s">
        <v>14</v>
      </c>
      <c r="N4115" s="37" t="s">
        <v>7451</v>
      </c>
      <c r="O4115" s="37" t="s">
        <v>1829</v>
      </c>
      <c r="P4115" s="37"/>
      <c r="Q4115" s="37">
        <v>0.5</v>
      </c>
      <c r="R4115" s="37"/>
      <c r="S4115" s="37"/>
      <c r="T4115" s="37">
        <f t="shared" si="130"/>
        <v>0.78539816339744828</v>
      </c>
      <c r="U4115" s="37"/>
      <c r="V4115" s="37" t="s">
        <v>7800</v>
      </c>
      <c r="W4115" s="37"/>
      <c r="X4115" s="37"/>
      <c r="Y4115" s="37"/>
    </row>
    <row r="4116" spans="1:25" ht="14.4" x14ac:dyDescent="0.3">
      <c r="A4116" s="37" t="s">
        <v>99</v>
      </c>
      <c r="B4116" s="38">
        <v>44034</v>
      </c>
      <c r="C4116" s="38">
        <v>44034</v>
      </c>
      <c r="D4116" s="39">
        <v>2020</v>
      </c>
      <c r="E4116" s="37" t="s">
        <v>7790</v>
      </c>
      <c r="F4116" s="37" t="s">
        <v>360</v>
      </c>
      <c r="G4116" s="37" t="s">
        <v>901</v>
      </c>
      <c r="H4116" s="37" t="s">
        <v>1252</v>
      </c>
      <c r="I4116" s="37"/>
      <c r="J4116" s="42">
        <v>0.1</v>
      </c>
      <c r="K4116" s="37"/>
      <c r="L4116" s="37" t="s">
        <v>330</v>
      </c>
      <c r="M4116" s="37" t="s">
        <v>14</v>
      </c>
      <c r="N4116" s="37" t="s">
        <v>7451</v>
      </c>
      <c r="O4116" s="37" t="s">
        <v>1829</v>
      </c>
      <c r="P4116" s="37"/>
      <c r="Q4116" s="37">
        <v>0.5</v>
      </c>
      <c r="R4116" s="37"/>
      <c r="S4116" s="37"/>
      <c r="T4116" s="37">
        <f t="shared" si="130"/>
        <v>0.78539816339744828</v>
      </c>
      <c r="U4116" s="37"/>
      <c r="V4116" s="37" t="s">
        <v>7801</v>
      </c>
      <c r="W4116" s="37"/>
      <c r="X4116" s="37"/>
      <c r="Y4116" s="37"/>
    </row>
    <row r="4117" spans="1:25" ht="14.4" x14ac:dyDescent="0.3">
      <c r="A4117" s="37" t="s">
        <v>99</v>
      </c>
      <c r="B4117" s="38">
        <v>44034</v>
      </c>
      <c r="C4117" s="38">
        <v>44034</v>
      </c>
      <c r="D4117" s="39">
        <v>2020</v>
      </c>
      <c r="E4117" s="37" t="s">
        <v>7790</v>
      </c>
      <c r="F4117" s="37" t="s">
        <v>360</v>
      </c>
      <c r="G4117" s="37" t="s">
        <v>901</v>
      </c>
      <c r="H4117" s="37" t="s">
        <v>1252</v>
      </c>
      <c r="I4117" s="37"/>
      <c r="J4117" s="42">
        <v>0.1</v>
      </c>
      <c r="K4117" s="37"/>
      <c r="L4117" s="37" t="s">
        <v>330</v>
      </c>
      <c r="M4117" s="37" t="s">
        <v>14</v>
      </c>
      <c r="N4117" s="37" t="s">
        <v>7451</v>
      </c>
      <c r="O4117" s="37" t="s">
        <v>1829</v>
      </c>
      <c r="P4117" s="37"/>
      <c r="Q4117" s="37">
        <v>0.5</v>
      </c>
      <c r="R4117" s="37"/>
      <c r="S4117" s="37"/>
      <c r="T4117" s="37">
        <f t="shared" si="130"/>
        <v>0.78539816339744828</v>
      </c>
      <c r="U4117" s="37"/>
      <c r="V4117" s="37" t="s">
        <v>7802</v>
      </c>
      <c r="W4117" s="37"/>
      <c r="X4117" s="37"/>
      <c r="Y4117" s="37"/>
    </row>
    <row r="4118" spans="1:25" ht="14.4" x14ac:dyDescent="0.3">
      <c r="A4118" s="37" t="s">
        <v>99</v>
      </c>
      <c r="B4118" s="38">
        <v>44034</v>
      </c>
      <c r="C4118" s="38">
        <v>44034</v>
      </c>
      <c r="D4118" s="39">
        <v>2020</v>
      </c>
      <c r="E4118" s="37" t="s">
        <v>7790</v>
      </c>
      <c r="F4118" s="37" t="s">
        <v>290</v>
      </c>
      <c r="G4118" s="37"/>
      <c r="H4118" s="37"/>
      <c r="I4118" s="37"/>
      <c r="J4118" s="42">
        <v>0.01</v>
      </c>
      <c r="K4118" s="37"/>
      <c r="L4118" s="37" t="s">
        <v>330</v>
      </c>
      <c r="M4118" s="37" t="s">
        <v>14</v>
      </c>
      <c r="N4118" s="37" t="s">
        <v>7451</v>
      </c>
      <c r="O4118" s="37"/>
      <c r="P4118" s="37"/>
      <c r="Q4118" s="37">
        <v>0.5</v>
      </c>
      <c r="R4118" s="37"/>
      <c r="S4118" s="37"/>
      <c r="T4118" s="37">
        <f t="shared" si="130"/>
        <v>0.78539816339744828</v>
      </c>
      <c r="U4118" s="37"/>
      <c r="V4118" s="37" t="s">
        <v>7803</v>
      </c>
      <c r="W4118" s="37"/>
      <c r="X4118" s="37"/>
      <c r="Y4118" s="37"/>
    </row>
    <row r="4119" spans="1:25" ht="14.4" x14ac:dyDescent="0.3">
      <c r="A4119" s="37" t="s">
        <v>99</v>
      </c>
      <c r="B4119" s="38">
        <v>44034</v>
      </c>
      <c r="C4119" s="38">
        <v>44034</v>
      </c>
      <c r="D4119" s="39">
        <v>2020</v>
      </c>
      <c r="E4119" s="37" t="s">
        <v>7790</v>
      </c>
      <c r="F4119" s="37" t="s">
        <v>290</v>
      </c>
      <c r="G4119" s="37"/>
      <c r="H4119" s="37"/>
      <c r="I4119" s="37"/>
      <c r="J4119" s="42">
        <v>0.01</v>
      </c>
      <c r="K4119" s="37"/>
      <c r="L4119" s="37" t="s">
        <v>330</v>
      </c>
      <c r="M4119" s="37" t="s">
        <v>14</v>
      </c>
      <c r="N4119" s="37" t="s">
        <v>7451</v>
      </c>
      <c r="O4119" s="37"/>
      <c r="P4119" s="37"/>
      <c r="Q4119" s="37">
        <v>0.5</v>
      </c>
      <c r="R4119" s="37"/>
      <c r="S4119" s="37"/>
      <c r="T4119" s="37">
        <f t="shared" si="130"/>
        <v>0.78539816339744828</v>
      </c>
      <c r="U4119" s="37"/>
      <c r="V4119" s="37" t="s">
        <v>7804</v>
      </c>
      <c r="W4119" s="37"/>
      <c r="X4119" s="37"/>
      <c r="Y4119" s="37"/>
    </row>
    <row r="4120" spans="1:25" ht="14.4" x14ac:dyDescent="0.3">
      <c r="A4120" s="37" t="s">
        <v>99</v>
      </c>
      <c r="B4120" s="38">
        <v>44034</v>
      </c>
      <c r="C4120" s="38">
        <v>44034</v>
      </c>
      <c r="D4120" s="39">
        <v>2020</v>
      </c>
      <c r="E4120" s="37" t="s">
        <v>7790</v>
      </c>
      <c r="F4120" s="37" t="s">
        <v>290</v>
      </c>
      <c r="G4120" s="37"/>
      <c r="H4120" s="37"/>
      <c r="I4120" s="37"/>
      <c r="J4120" s="42">
        <v>0.01</v>
      </c>
      <c r="K4120" s="37"/>
      <c r="L4120" s="37" t="s">
        <v>330</v>
      </c>
      <c r="M4120" s="37" t="s">
        <v>14</v>
      </c>
      <c r="N4120" s="37" t="s">
        <v>7451</v>
      </c>
      <c r="O4120" s="37"/>
      <c r="P4120" s="37"/>
      <c r="Q4120" s="37">
        <v>0.5</v>
      </c>
      <c r="R4120" s="37"/>
      <c r="S4120" s="37"/>
      <c r="T4120" s="37">
        <f t="shared" si="130"/>
        <v>0.78539816339744828</v>
      </c>
      <c r="U4120" s="37"/>
      <c r="V4120" s="37" t="s">
        <v>7805</v>
      </c>
      <c r="W4120" s="37"/>
      <c r="X4120" s="37"/>
      <c r="Y4120" s="37"/>
    </row>
    <row r="4121" spans="1:25" ht="14.4" x14ac:dyDescent="0.3">
      <c r="A4121" s="37" t="s">
        <v>99</v>
      </c>
      <c r="B4121" s="38">
        <v>44034</v>
      </c>
      <c r="C4121" s="38">
        <v>44034</v>
      </c>
      <c r="D4121" s="39">
        <v>2020</v>
      </c>
      <c r="E4121" s="37" t="s">
        <v>7790</v>
      </c>
      <c r="F4121" s="37" t="s">
        <v>290</v>
      </c>
      <c r="G4121" s="37"/>
      <c r="H4121" s="37"/>
      <c r="I4121" s="37"/>
      <c r="J4121" s="42">
        <v>0.01</v>
      </c>
      <c r="K4121" s="37"/>
      <c r="L4121" s="37" t="s">
        <v>330</v>
      </c>
      <c r="M4121" s="37" t="s">
        <v>14</v>
      </c>
      <c r="N4121" s="37" t="s">
        <v>7451</v>
      </c>
      <c r="O4121" s="37"/>
      <c r="P4121" s="37"/>
      <c r="Q4121" s="37">
        <v>0.5</v>
      </c>
      <c r="R4121" s="37"/>
      <c r="S4121" s="37"/>
      <c r="T4121" s="37">
        <f t="shared" si="130"/>
        <v>0.78539816339744828</v>
      </c>
      <c r="U4121" s="37"/>
      <c r="V4121" s="37" t="s">
        <v>7806</v>
      </c>
      <c r="W4121" s="37"/>
      <c r="X4121" s="37"/>
      <c r="Y4121" s="37"/>
    </row>
    <row r="4122" spans="1:25" ht="14.4" x14ac:dyDescent="0.3">
      <c r="A4122" s="37" t="s">
        <v>99</v>
      </c>
      <c r="B4122" s="38">
        <v>44034</v>
      </c>
      <c r="C4122" s="38">
        <v>44034</v>
      </c>
      <c r="D4122" s="39">
        <v>2020</v>
      </c>
      <c r="E4122" s="37" t="s">
        <v>7790</v>
      </c>
      <c r="F4122" s="37" t="s">
        <v>290</v>
      </c>
      <c r="G4122" s="37"/>
      <c r="H4122" s="37"/>
      <c r="I4122" s="37"/>
      <c r="J4122" s="42">
        <v>0.01</v>
      </c>
      <c r="K4122" s="37"/>
      <c r="L4122" s="37" t="s">
        <v>330</v>
      </c>
      <c r="M4122" s="37" t="s">
        <v>14</v>
      </c>
      <c r="N4122" s="37" t="s">
        <v>7451</v>
      </c>
      <c r="O4122" s="37"/>
      <c r="P4122" s="37"/>
      <c r="Q4122" s="37">
        <v>0.5</v>
      </c>
      <c r="R4122" s="37"/>
      <c r="S4122" s="37"/>
      <c r="T4122" s="37">
        <f t="shared" si="130"/>
        <v>0.78539816339744828</v>
      </c>
      <c r="U4122" s="37"/>
      <c r="V4122" s="37" t="s">
        <v>7807</v>
      </c>
      <c r="W4122" s="37"/>
      <c r="X4122" s="37"/>
      <c r="Y4122" s="37"/>
    </row>
    <row r="4123" spans="1:25" ht="14.4" x14ac:dyDescent="0.3">
      <c r="A4123" s="37" t="s">
        <v>99</v>
      </c>
      <c r="B4123" s="38">
        <v>44034</v>
      </c>
      <c r="C4123" s="38">
        <v>44034</v>
      </c>
      <c r="D4123" s="39">
        <v>2020</v>
      </c>
      <c r="E4123" s="37" t="s">
        <v>7790</v>
      </c>
      <c r="F4123" s="37" t="s">
        <v>290</v>
      </c>
      <c r="G4123" s="37"/>
      <c r="H4123" s="37"/>
      <c r="I4123" s="37"/>
      <c r="J4123" s="42">
        <v>0.01</v>
      </c>
      <c r="K4123" s="37"/>
      <c r="L4123" s="37" t="s">
        <v>330</v>
      </c>
      <c r="M4123" s="37" t="s">
        <v>14</v>
      </c>
      <c r="N4123" s="37" t="s">
        <v>7451</v>
      </c>
      <c r="O4123" s="37"/>
      <c r="P4123" s="37"/>
      <c r="Q4123" s="37">
        <v>0.5</v>
      </c>
      <c r="R4123" s="37"/>
      <c r="S4123" s="37"/>
      <c r="T4123" s="37">
        <f t="shared" si="130"/>
        <v>0.78539816339744828</v>
      </c>
      <c r="U4123" s="37"/>
      <c r="V4123" s="37" t="s">
        <v>7808</v>
      </c>
      <c r="W4123" s="37"/>
      <c r="X4123" s="37"/>
      <c r="Y4123" s="37"/>
    </row>
    <row r="4124" spans="1:25" ht="14.4" x14ac:dyDescent="0.3">
      <c r="A4124" s="37" t="s">
        <v>99</v>
      </c>
      <c r="B4124" s="38">
        <v>44034</v>
      </c>
      <c r="C4124" s="38">
        <v>44034</v>
      </c>
      <c r="D4124" s="39">
        <v>2020</v>
      </c>
      <c r="E4124" s="37" t="s">
        <v>7790</v>
      </c>
      <c r="F4124" s="37" t="s">
        <v>290</v>
      </c>
      <c r="G4124" s="37"/>
      <c r="H4124" s="37"/>
      <c r="I4124" s="37"/>
      <c r="J4124" s="42">
        <v>0.01</v>
      </c>
      <c r="K4124" s="37"/>
      <c r="L4124" s="37" t="s">
        <v>330</v>
      </c>
      <c r="M4124" s="37" t="s">
        <v>14</v>
      </c>
      <c r="N4124" s="37" t="s">
        <v>7451</v>
      </c>
      <c r="O4124" s="37"/>
      <c r="P4124" s="37"/>
      <c r="Q4124" s="37">
        <v>0.5</v>
      </c>
      <c r="R4124" s="37"/>
      <c r="S4124" s="37"/>
      <c r="T4124" s="37">
        <f t="shared" si="130"/>
        <v>0.78539816339744828</v>
      </c>
      <c r="U4124" s="37"/>
      <c r="V4124" s="37" t="s">
        <v>7809</v>
      </c>
      <c r="W4124" s="37"/>
      <c r="X4124" s="37"/>
      <c r="Y4124" s="37"/>
    </row>
    <row r="4125" spans="1:25" ht="14.4" x14ac:dyDescent="0.3">
      <c r="A4125" s="37" t="s">
        <v>99</v>
      </c>
      <c r="B4125" s="38">
        <v>44034</v>
      </c>
      <c r="C4125" s="38">
        <v>44034</v>
      </c>
      <c r="D4125" s="39">
        <v>2020</v>
      </c>
      <c r="E4125" s="37" t="s">
        <v>7790</v>
      </c>
      <c r="F4125" s="37" t="s">
        <v>290</v>
      </c>
      <c r="G4125" s="37"/>
      <c r="H4125" s="37"/>
      <c r="I4125" s="37"/>
      <c r="J4125" s="42">
        <v>0.01</v>
      </c>
      <c r="K4125" s="37"/>
      <c r="L4125" s="37" t="s">
        <v>330</v>
      </c>
      <c r="M4125" s="37" t="s">
        <v>14</v>
      </c>
      <c r="N4125" s="37" t="s">
        <v>7451</v>
      </c>
      <c r="O4125" s="37"/>
      <c r="P4125" s="37"/>
      <c r="Q4125" s="37">
        <v>0.5</v>
      </c>
      <c r="R4125" s="37"/>
      <c r="S4125" s="37"/>
      <c r="T4125" s="37">
        <f t="shared" si="130"/>
        <v>0.78539816339744828</v>
      </c>
      <c r="U4125" s="37"/>
      <c r="V4125" s="37" t="s">
        <v>7810</v>
      </c>
      <c r="W4125" s="37"/>
      <c r="X4125" s="37"/>
      <c r="Y4125" s="37"/>
    </row>
    <row r="4126" spans="1:25" ht="14.4" x14ac:dyDescent="0.3">
      <c r="A4126" s="37" t="s">
        <v>99</v>
      </c>
      <c r="B4126" s="38">
        <v>44034</v>
      </c>
      <c r="C4126" s="38">
        <v>44034</v>
      </c>
      <c r="D4126" s="39">
        <v>2020</v>
      </c>
      <c r="E4126" s="37" t="s">
        <v>7790</v>
      </c>
      <c r="F4126" s="37" t="s">
        <v>360</v>
      </c>
      <c r="G4126" s="37"/>
      <c r="H4126" s="37"/>
      <c r="I4126" s="37"/>
      <c r="J4126" s="42">
        <v>0.01</v>
      </c>
      <c r="K4126" s="37"/>
      <c r="L4126" s="37" t="s">
        <v>330</v>
      </c>
      <c r="M4126" s="37" t="s">
        <v>14</v>
      </c>
      <c r="N4126" s="37" t="s">
        <v>7451</v>
      </c>
      <c r="O4126" s="37"/>
      <c r="P4126" s="37"/>
      <c r="Q4126" s="37">
        <v>0.5</v>
      </c>
      <c r="R4126" s="37"/>
      <c r="S4126" s="37"/>
      <c r="T4126" s="37">
        <f t="shared" si="130"/>
        <v>0.78539816339744828</v>
      </c>
      <c r="U4126" s="37"/>
      <c r="V4126" s="37" t="s">
        <v>7811</v>
      </c>
      <c r="W4126" s="37"/>
      <c r="X4126" s="37"/>
      <c r="Y4126" s="37"/>
    </row>
    <row r="4127" spans="1:25" ht="14.4" x14ac:dyDescent="0.3">
      <c r="A4127" s="37" t="s">
        <v>99</v>
      </c>
      <c r="B4127" s="38">
        <v>44034</v>
      </c>
      <c r="C4127" s="38">
        <v>44034</v>
      </c>
      <c r="D4127" s="39">
        <v>2020</v>
      </c>
      <c r="E4127" s="37" t="s">
        <v>7790</v>
      </c>
      <c r="F4127" s="37" t="s">
        <v>290</v>
      </c>
      <c r="G4127" s="37"/>
      <c r="H4127" s="37"/>
      <c r="I4127" s="37"/>
      <c r="J4127" s="42">
        <v>0.01</v>
      </c>
      <c r="K4127" s="37"/>
      <c r="L4127" s="37" t="s">
        <v>330</v>
      </c>
      <c r="M4127" s="37" t="s">
        <v>14</v>
      </c>
      <c r="N4127" s="37" t="s">
        <v>7451</v>
      </c>
      <c r="O4127" s="37"/>
      <c r="P4127" s="37"/>
      <c r="Q4127" s="37">
        <v>0.5</v>
      </c>
      <c r="R4127" s="37"/>
      <c r="S4127" s="37"/>
      <c r="T4127" s="37">
        <f t="shared" si="130"/>
        <v>0.78539816339744828</v>
      </c>
      <c r="U4127" s="37"/>
      <c r="V4127" s="37" t="s">
        <v>7812</v>
      </c>
      <c r="W4127" s="37"/>
      <c r="X4127" s="37"/>
      <c r="Y4127" s="37"/>
    </row>
    <row r="4128" spans="1:25" ht="14.4" x14ac:dyDescent="0.3">
      <c r="A4128" s="37" t="s">
        <v>99</v>
      </c>
      <c r="B4128" s="38">
        <v>44034</v>
      </c>
      <c r="C4128" s="38">
        <v>44034</v>
      </c>
      <c r="D4128" s="39">
        <v>2020</v>
      </c>
      <c r="E4128" s="37" t="s">
        <v>7790</v>
      </c>
      <c r="F4128" s="37" t="s">
        <v>290</v>
      </c>
      <c r="G4128" s="37" t="s">
        <v>901</v>
      </c>
      <c r="H4128" s="37" t="s">
        <v>1252</v>
      </c>
      <c r="I4128" s="37"/>
      <c r="J4128" s="42">
        <v>0.1</v>
      </c>
      <c r="K4128" s="37"/>
      <c r="L4128" s="37" t="s">
        <v>330</v>
      </c>
      <c r="M4128" s="37" t="s">
        <v>14</v>
      </c>
      <c r="N4128" s="37" t="s">
        <v>7451</v>
      </c>
      <c r="O4128" s="37" t="s">
        <v>1829</v>
      </c>
      <c r="P4128" s="37"/>
      <c r="Q4128" s="37">
        <v>0.5</v>
      </c>
      <c r="R4128" s="37"/>
      <c r="S4128" s="37"/>
      <c r="T4128" s="37">
        <f t="shared" si="130"/>
        <v>0.78539816339744828</v>
      </c>
      <c r="U4128" s="37"/>
      <c r="V4128" s="37" t="s">
        <v>7813</v>
      </c>
      <c r="W4128" s="37"/>
      <c r="X4128" s="37"/>
      <c r="Y4128" s="37"/>
    </row>
    <row r="4129" spans="1:25" ht="14.4" x14ac:dyDescent="0.3">
      <c r="A4129" s="37" t="s">
        <v>99</v>
      </c>
      <c r="B4129" s="38">
        <v>44034</v>
      </c>
      <c r="C4129" s="38">
        <v>44034</v>
      </c>
      <c r="D4129" s="39">
        <v>2020</v>
      </c>
      <c r="E4129" s="37" t="s">
        <v>7790</v>
      </c>
      <c r="F4129" s="37" t="s">
        <v>290</v>
      </c>
      <c r="G4129" s="37" t="s">
        <v>901</v>
      </c>
      <c r="H4129" s="37" t="s">
        <v>1252</v>
      </c>
      <c r="I4129" s="37"/>
      <c r="J4129" s="42">
        <v>0.1</v>
      </c>
      <c r="K4129" s="37"/>
      <c r="L4129" s="37" t="s">
        <v>330</v>
      </c>
      <c r="M4129" s="37" t="s">
        <v>14</v>
      </c>
      <c r="N4129" s="37" t="s">
        <v>7451</v>
      </c>
      <c r="O4129" s="37" t="s">
        <v>1829</v>
      </c>
      <c r="P4129" s="37"/>
      <c r="Q4129" s="37">
        <v>0.5</v>
      </c>
      <c r="R4129" s="37"/>
      <c r="S4129" s="37"/>
      <c r="T4129" s="37">
        <f t="shared" ref="T4129:T4192" si="131">PI()*(Q4129^2)</f>
        <v>0.78539816339744828</v>
      </c>
      <c r="U4129" s="37"/>
      <c r="V4129" s="37" t="s">
        <v>7814</v>
      </c>
      <c r="W4129" s="37"/>
      <c r="X4129" s="37"/>
      <c r="Y4129" s="37"/>
    </row>
    <row r="4130" spans="1:25" ht="14.4" x14ac:dyDescent="0.3">
      <c r="A4130" s="37" t="s">
        <v>99</v>
      </c>
      <c r="B4130" s="38">
        <v>44034</v>
      </c>
      <c r="C4130" s="38">
        <v>44034</v>
      </c>
      <c r="D4130" s="39">
        <v>2020</v>
      </c>
      <c r="E4130" s="37" t="s">
        <v>7790</v>
      </c>
      <c r="F4130" s="37" t="s">
        <v>290</v>
      </c>
      <c r="G4130" s="37" t="s">
        <v>901</v>
      </c>
      <c r="H4130" s="37" t="s">
        <v>1252</v>
      </c>
      <c r="I4130" s="37"/>
      <c r="J4130" s="42">
        <v>0.1</v>
      </c>
      <c r="K4130" s="37"/>
      <c r="L4130" s="37" t="s">
        <v>330</v>
      </c>
      <c r="M4130" s="37" t="s">
        <v>14</v>
      </c>
      <c r="N4130" s="37" t="s">
        <v>7451</v>
      </c>
      <c r="O4130" s="37" t="s">
        <v>1829</v>
      </c>
      <c r="P4130" s="37"/>
      <c r="Q4130" s="37">
        <v>0.5</v>
      </c>
      <c r="R4130" s="37"/>
      <c r="S4130" s="37"/>
      <c r="T4130" s="37">
        <f t="shared" si="131"/>
        <v>0.78539816339744828</v>
      </c>
      <c r="U4130" s="37"/>
      <c r="V4130" s="37" t="s">
        <v>7815</v>
      </c>
      <c r="W4130" s="37"/>
      <c r="X4130" s="37"/>
      <c r="Y4130" s="37"/>
    </row>
    <row r="4131" spans="1:25" ht="14.4" x14ac:dyDescent="0.3">
      <c r="A4131" s="37" t="s">
        <v>99</v>
      </c>
      <c r="B4131" s="38">
        <v>44034</v>
      </c>
      <c r="C4131" s="38">
        <v>44034</v>
      </c>
      <c r="D4131" s="39">
        <v>2020</v>
      </c>
      <c r="E4131" s="37" t="s">
        <v>7790</v>
      </c>
      <c r="F4131" s="37" t="s">
        <v>290</v>
      </c>
      <c r="G4131" s="37" t="s">
        <v>901</v>
      </c>
      <c r="H4131" s="37" t="s">
        <v>1252</v>
      </c>
      <c r="I4131" s="37"/>
      <c r="J4131" s="42">
        <v>0.1</v>
      </c>
      <c r="K4131" s="37"/>
      <c r="L4131" s="37" t="s">
        <v>330</v>
      </c>
      <c r="M4131" s="37" t="s">
        <v>14</v>
      </c>
      <c r="N4131" s="37" t="s">
        <v>7451</v>
      </c>
      <c r="O4131" s="37" t="s">
        <v>1829</v>
      </c>
      <c r="P4131" s="37"/>
      <c r="Q4131" s="37">
        <v>0.5</v>
      </c>
      <c r="R4131" s="37"/>
      <c r="S4131" s="37"/>
      <c r="T4131" s="37">
        <f t="shared" si="131"/>
        <v>0.78539816339744828</v>
      </c>
      <c r="U4131" s="37"/>
      <c r="V4131" s="37" t="s">
        <v>7816</v>
      </c>
      <c r="W4131" s="37"/>
      <c r="X4131" s="37"/>
      <c r="Y4131" s="37"/>
    </row>
    <row r="4132" spans="1:25" ht="14.4" x14ac:dyDescent="0.3">
      <c r="A4132" s="37" t="s">
        <v>99</v>
      </c>
      <c r="B4132" s="38">
        <v>44034</v>
      </c>
      <c r="C4132" s="38">
        <v>44034</v>
      </c>
      <c r="D4132" s="39">
        <v>2020</v>
      </c>
      <c r="E4132" s="37" t="s">
        <v>7790</v>
      </c>
      <c r="F4132" s="37" t="s">
        <v>290</v>
      </c>
      <c r="G4132" s="37" t="s">
        <v>901</v>
      </c>
      <c r="H4132" s="37" t="s">
        <v>1252</v>
      </c>
      <c r="I4132" s="37"/>
      <c r="J4132" s="42">
        <v>0.01</v>
      </c>
      <c r="K4132" s="37"/>
      <c r="L4132" s="37" t="s">
        <v>330</v>
      </c>
      <c r="M4132" s="37" t="s">
        <v>14</v>
      </c>
      <c r="N4132" s="37" t="s">
        <v>7451</v>
      </c>
      <c r="O4132" s="37" t="s">
        <v>1829</v>
      </c>
      <c r="P4132" s="37"/>
      <c r="Q4132" s="37">
        <v>0.5</v>
      </c>
      <c r="R4132" s="37"/>
      <c r="S4132" s="37"/>
      <c r="T4132" s="37">
        <f t="shared" si="131"/>
        <v>0.78539816339744828</v>
      </c>
      <c r="U4132" s="37"/>
      <c r="V4132" s="37" t="s">
        <v>7817</v>
      </c>
      <c r="W4132" s="37"/>
      <c r="X4132" s="37"/>
      <c r="Y4132" s="37"/>
    </row>
    <row r="4133" spans="1:25" ht="14.4" x14ac:dyDescent="0.3">
      <c r="A4133" s="37" t="s">
        <v>99</v>
      </c>
      <c r="B4133" s="38">
        <v>44034</v>
      </c>
      <c r="C4133" s="38">
        <v>44034</v>
      </c>
      <c r="D4133" s="39">
        <v>2020</v>
      </c>
      <c r="E4133" s="37" t="s">
        <v>7790</v>
      </c>
      <c r="F4133" s="37" t="s">
        <v>290</v>
      </c>
      <c r="G4133" s="37" t="s">
        <v>901</v>
      </c>
      <c r="H4133" s="37" t="s">
        <v>1252</v>
      </c>
      <c r="I4133" s="37"/>
      <c r="J4133" s="42">
        <v>0.01</v>
      </c>
      <c r="K4133" s="37"/>
      <c r="L4133" s="37" t="s">
        <v>330</v>
      </c>
      <c r="M4133" s="37" t="s">
        <v>14</v>
      </c>
      <c r="N4133" s="37" t="s">
        <v>7451</v>
      </c>
      <c r="O4133" s="37" t="s">
        <v>1829</v>
      </c>
      <c r="P4133" s="37"/>
      <c r="Q4133" s="37">
        <v>0.5</v>
      </c>
      <c r="R4133" s="37"/>
      <c r="S4133" s="37"/>
      <c r="T4133" s="37">
        <f t="shared" si="131"/>
        <v>0.78539816339744828</v>
      </c>
      <c r="U4133" s="37"/>
      <c r="V4133" s="37" t="s">
        <v>7818</v>
      </c>
      <c r="W4133" s="37"/>
      <c r="X4133" s="37"/>
      <c r="Y4133" s="37"/>
    </row>
    <row r="4134" spans="1:25" ht="14.4" x14ac:dyDescent="0.3">
      <c r="A4134" s="37" t="s">
        <v>99</v>
      </c>
      <c r="B4134" s="38">
        <v>44034</v>
      </c>
      <c r="C4134" s="38">
        <v>44034</v>
      </c>
      <c r="D4134" s="39">
        <v>2020</v>
      </c>
      <c r="E4134" s="37" t="s">
        <v>7790</v>
      </c>
      <c r="F4134" s="37" t="s">
        <v>290</v>
      </c>
      <c r="G4134" s="37" t="s">
        <v>901</v>
      </c>
      <c r="H4134" s="37" t="s">
        <v>1252</v>
      </c>
      <c r="I4134" s="37"/>
      <c r="J4134" s="42">
        <v>0.01</v>
      </c>
      <c r="K4134" s="37"/>
      <c r="L4134" s="37" t="s">
        <v>330</v>
      </c>
      <c r="M4134" s="37" t="s">
        <v>14</v>
      </c>
      <c r="N4134" s="37" t="s">
        <v>7451</v>
      </c>
      <c r="O4134" s="37" t="s">
        <v>1829</v>
      </c>
      <c r="P4134" s="37"/>
      <c r="Q4134" s="37">
        <v>0.5</v>
      </c>
      <c r="R4134" s="37"/>
      <c r="S4134" s="37"/>
      <c r="T4134" s="37">
        <f t="shared" si="131"/>
        <v>0.78539816339744828</v>
      </c>
      <c r="U4134" s="37"/>
      <c r="V4134" s="37" t="s">
        <v>7819</v>
      </c>
      <c r="W4134" s="37"/>
      <c r="X4134" s="37"/>
      <c r="Y4134" s="37"/>
    </row>
    <row r="4135" spans="1:25" ht="14.4" x14ac:dyDescent="0.3">
      <c r="A4135" s="37" t="s">
        <v>99</v>
      </c>
      <c r="B4135" s="38">
        <v>44034</v>
      </c>
      <c r="C4135" s="38">
        <v>44034</v>
      </c>
      <c r="D4135" s="39">
        <v>2020</v>
      </c>
      <c r="E4135" s="37" t="s">
        <v>7790</v>
      </c>
      <c r="F4135" s="37" t="s">
        <v>290</v>
      </c>
      <c r="G4135" s="37" t="s">
        <v>901</v>
      </c>
      <c r="H4135" s="37" t="s">
        <v>1252</v>
      </c>
      <c r="I4135" s="37"/>
      <c r="J4135" s="42">
        <v>0.01</v>
      </c>
      <c r="K4135" s="37"/>
      <c r="L4135" s="37" t="s">
        <v>330</v>
      </c>
      <c r="M4135" s="37" t="s">
        <v>14</v>
      </c>
      <c r="N4135" s="37" t="s">
        <v>7451</v>
      </c>
      <c r="O4135" s="37" t="s">
        <v>1829</v>
      </c>
      <c r="P4135" s="37"/>
      <c r="Q4135" s="37">
        <v>0.5</v>
      </c>
      <c r="R4135" s="37"/>
      <c r="S4135" s="37"/>
      <c r="T4135" s="37">
        <f t="shared" si="131"/>
        <v>0.78539816339744828</v>
      </c>
      <c r="U4135" s="37"/>
      <c r="V4135" s="37" t="s">
        <v>7820</v>
      </c>
      <c r="W4135" s="37"/>
      <c r="X4135" s="37"/>
      <c r="Y4135" s="37"/>
    </row>
    <row r="4136" spans="1:25" ht="14.4" x14ac:dyDescent="0.3">
      <c r="A4136" s="37" t="s">
        <v>99</v>
      </c>
      <c r="B4136" s="38">
        <v>44034</v>
      </c>
      <c r="C4136" s="38">
        <v>44034</v>
      </c>
      <c r="D4136" s="39">
        <v>2020</v>
      </c>
      <c r="E4136" s="37" t="s">
        <v>7790</v>
      </c>
      <c r="F4136" s="37" t="s">
        <v>290</v>
      </c>
      <c r="G4136" s="37"/>
      <c r="H4136" s="37"/>
      <c r="I4136" s="37"/>
      <c r="J4136" s="42">
        <v>0.01</v>
      </c>
      <c r="K4136" s="37"/>
      <c r="L4136" s="37" t="s">
        <v>330</v>
      </c>
      <c r="M4136" s="37" t="s">
        <v>14</v>
      </c>
      <c r="N4136" s="37" t="s">
        <v>7451</v>
      </c>
      <c r="O4136" s="37"/>
      <c r="P4136" s="37"/>
      <c r="Q4136" s="37">
        <v>0.5</v>
      </c>
      <c r="R4136" s="37"/>
      <c r="S4136" s="37"/>
      <c r="T4136" s="37">
        <f t="shared" si="131"/>
        <v>0.78539816339744828</v>
      </c>
      <c r="U4136" s="37" t="s">
        <v>3169</v>
      </c>
      <c r="V4136" s="37" t="s">
        <v>7821</v>
      </c>
      <c r="W4136" s="37"/>
      <c r="X4136" s="37"/>
      <c r="Y4136" s="37"/>
    </row>
    <row r="4137" spans="1:25" ht="14.4" x14ac:dyDescent="0.3">
      <c r="A4137" s="37" t="s">
        <v>99</v>
      </c>
      <c r="B4137" s="38">
        <v>44034</v>
      </c>
      <c r="C4137" s="38">
        <v>44034</v>
      </c>
      <c r="D4137" s="39">
        <v>2020</v>
      </c>
      <c r="E4137" s="37" t="s">
        <v>7790</v>
      </c>
      <c r="F4137" s="37" t="s">
        <v>290</v>
      </c>
      <c r="G4137" s="37"/>
      <c r="H4137" s="37"/>
      <c r="I4137" s="37"/>
      <c r="J4137" s="42">
        <v>0.01</v>
      </c>
      <c r="K4137" s="37"/>
      <c r="L4137" s="37" t="s">
        <v>330</v>
      </c>
      <c r="M4137" s="37" t="s">
        <v>14</v>
      </c>
      <c r="N4137" s="37" t="s">
        <v>7451</v>
      </c>
      <c r="O4137" s="37"/>
      <c r="P4137" s="37"/>
      <c r="Q4137" s="37">
        <v>0.5</v>
      </c>
      <c r="R4137" s="37"/>
      <c r="S4137" s="37"/>
      <c r="T4137" s="37">
        <f t="shared" si="131"/>
        <v>0.78539816339744828</v>
      </c>
      <c r="U4137" s="37" t="s">
        <v>3179</v>
      </c>
      <c r="V4137" s="37" t="s">
        <v>7822</v>
      </c>
      <c r="W4137" s="37"/>
      <c r="X4137" s="37"/>
      <c r="Y4137" s="37"/>
    </row>
    <row r="4138" spans="1:25" ht="14.4" x14ac:dyDescent="0.3">
      <c r="A4138" s="37" t="s">
        <v>99</v>
      </c>
      <c r="B4138" s="38">
        <v>44034</v>
      </c>
      <c r="C4138" s="38">
        <v>44034</v>
      </c>
      <c r="D4138" s="39">
        <v>2020</v>
      </c>
      <c r="E4138" s="37" t="s">
        <v>7790</v>
      </c>
      <c r="F4138" s="37" t="s">
        <v>290</v>
      </c>
      <c r="G4138" s="37"/>
      <c r="H4138" s="37"/>
      <c r="I4138" s="37"/>
      <c r="J4138" s="42">
        <v>0.01</v>
      </c>
      <c r="K4138" s="37"/>
      <c r="L4138" s="37" t="s">
        <v>330</v>
      </c>
      <c r="M4138" s="37" t="s">
        <v>14</v>
      </c>
      <c r="N4138" s="37" t="s">
        <v>7451</v>
      </c>
      <c r="O4138" s="37"/>
      <c r="P4138" s="37"/>
      <c r="Q4138" s="37">
        <v>0.5</v>
      </c>
      <c r="R4138" s="37"/>
      <c r="S4138" s="37"/>
      <c r="T4138" s="37">
        <f t="shared" si="131"/>
        <v>0.78539816339744828</v>
      </c>
      <c r="U4138" s="37" t="s">
        <v>3179</v>
      </c>
      <c r="V4138" s="37" t="s">
        <v>7823</v>
      </c>
      <c r="W4138" s="37"/>
      <c r="X4138" s="37"/>
      <c r="Y4138" s="37"/>
    </row>
    <row r="4139" spans="1:25" ht="14.4" x14ac:dyDescent="0.3">
      <c r="A4139" s="37" t="s">
        <v>99</v>
      </c>
      <c r="B4139" s="38">
        <v>44034</v>
      </c>
      <c r="C4139" s="38">
        <v>44034</v>
      </c>
      <c r="D4139" s="39">
        <v>2020</v>
      </c>
      <c r="E4139" s="37" t="s">
        <v>7790</v>
      </c>
      <c r="F4139" s="37" t="s">
        <v>290</v>
      </c>
      <c r="G4139" s="37"/>
      <c r="H4139" s="37"/>
      <c r="I4139" s="37"/>
      <c r="J4139" s="42">
        <v>0.01</v>
      </c>
      <c r="K4139" s="37"/>
      <c r="L4139" s="37" t="s">
        <v>330</v>
      </c>
      <c r="M4139" s="37" t="s">
        <v>14</v>
      </c>
      <c r="N4139" s="37" t="s">
        <v>7451</v>
      </c>
      <c r="O4139" s="37"/>
      <c r="P4139" s="37"/>
      <c r="Q4139" s="37">
        <v>0.5</v>
      </c>
      <c r="R4139" s="37"/>
      <c r="S4139" s="37"/>
      <c r="T4139" s="37">
        <f t="shared" si="131"/>
        <v>0.78539816339744828</v>
      </c>
      <c r="U4139" s="37" t="s">
        <v>3179</v>
      </c>
      <c r="V4139" s="37" t="s">
        <v>7824</v>
      </c>
      <c r="W4139" s="37"/>
      <c r="X4139" s="37"/>
      <c r="Y4139" s="37"/>
    </row>
    <row r="4140" spans="1:25" ht="14.4" x14ac:dyDescent="0.3">
      <c r="A4140" s="37" t="s">
        <v>99</v>
      </c>
      <c r="B4140" s="38">
        <v>44034</v>
      </c>
      <c r="C4140" s="38">
        <v>44034</v>
      </c>
      <c r="D4140" s="39">
        <v>2020</v>
      </c>
      <c r="E4140" s="37" t="s">
        <v>7790</v>
      </c>
      <c r="F4140" s="37" t="s">
        <v>290</v>
      </c>
      <c r="G4140" s="37"/>
      <c r="H4140" s="37"/>
      <c r="I4140" s="37"/>
      <c r="J4140" s="42">
        <v>0.01</v>
      </c>
      <c r="K4140" s="37"/>
      <c r="L4140" s="37" t="s">
        <v>330</v>
      </c>
      <c r="M4140" s="37" t="s">
        <v>14</v>
      </c>
      <c r="N4140" s="37" t="s">
        <v>7451</v>
      </c>
      <c r="O4140" s="37"/>
      <c r="P4140" s="37"/>
      <c r="Q4140" s="37">
        <v>0.5</v>
      </c>
      <c r="R4140" s="37"/>
      <c r="S4140" s="37"/>
      <c r="T4140" s="37">
        <f t="shared" si="131"/>
        <v>0.78539816339744828</v>
      </c>
      <c r="U4140" s="37" t="s">
        <v>3179</v>
      </c>
      <c r="V4140" s="37" t="s">
        <v>7825</v>
      </c>
      <c r="W4140" s="37"/>
      <c r="X4140" s="37"/>
      <c r="Y4140" s="37"/>
    </row>
    <row r="4141" spans="1:25" ht="14.4" x14ac:dyDescent="0.3">
      <c r="A4141" s="37" t="s">
        <v>99</v>
      </c>
      <c r="B4141" s="38">
        <v>44034</v>
      </c>
      <c r="C4141" s="38">
        <v>44034</v>
      </c>
      <c r="D4141" s="39">
        <v>2020</v>
      </c>
      <c r="E4141" s="37" t="s">
        <v>7790</v>
      </c>
      <c r="F4141" s="37" t="s">
        <v>290</v>
      </c>
      <c r="G4141" s="37"/>
      <c r="H4141" s="37"/>
      <c r="I4141" s="37"/>
      <c r="J4141" s="42">
        <v>0.01</v>
      </c>
      <c r="K4141" s="37"/>
      <c r="L4141" s="37" t="s">
        <v>330</v>
      </c>
      <c r="M4141" s="37" t="s">
        <v>14</v>
      </c>
      <c r="N4141" s="37" t="s">
        <v>7451</v>
      </c>
      <c r="O4141" s="37"/>
      <c r="P4141" s="37"/>
      <c r="Q4141" s="37">
        <v>0.5</v>
      </c>
      <c r="R4141" s="37"/>
      <c r="S4141" s="37"/>
      <c r="T4141" s="37">
        <f t="shared" si="131"/>
        <v>0.78539816339744828</v>
      </c>
      <c r="U4141" s="37" t="s">
        <v>3179</v>
      </c>
      <c r="V4141" s="37" t="s">
        <v>7826</v>
      </c>
      <c r="W4141" s="37"/>
      <c r="X4141" s="37"/>
      <c r="Y4141" s="37"/>
    </row>
    <row r="4142" spans="1:25" ht="14.4" x14ac:dyDescent="0.3">
      <c r="A4142" s="37" t="s">
        <v>99</v>
      </c>
      <c r="B4142" s="38">
        <v>44034</v>
      </c>
      <c r="C4142" s="38">
        <v>44034</v>
      </c>
      <c r="D4142" s="39">
        <v>2020</v>
      </c>
      <c r="E4142" s="37" t="s">
        <v>7790</v>
      </c>
      <c r="F4142" s="37" t="s">
        <v>290</v>
      </c>
      <c r="G4142" s="37"/>
      <c r="H4142" s="37"/>
      <c r="I4142" s="37"/>
      <c r="J4142" s="42">
        <v>0.01</v>
      </c>
      <c r="K4142" s="37"/>
      <c r="L4142" s="37" t="s">
        <v>330</v>
      </c>
      <c r="M4142" s="37" t="s">
        <v>14</v>
      </c>
      <c r="N4142" s="37" t="s">
        <v>7451</v>
      </c>
      <c r="O4142" s="37"/>
      <c r="P4142" s="37"/>
      <c r="Q4142" s="37">
        <v>0.5</v>
      </c>
      <c r="R4142" s="37"/>
      <c r="S4142" s="37"/>
      <c r="T4142" s="37">
        <f t="shared" si="131"/>
        <v>0.78539816339744828</v>
      </c>
      <c r="U4142" s="37" t="s">
        <v>3179</v>
      </c>
      <c r="V4142" s="37" t="s">
        <v>7827</v>
      </c>
      <c r="W4142" s="37"/>
      <c r="X4142" s="37"/>
      <c r="Y4142" s="37"/>
    </row>
    <row r="4143" spans="1:25" ht="14.4" x14ac:dyDescent="0.3">
      <c r="A4143" s="37" t="s">
        <v>99</v>
      </c>
      <c r="B4143" s="38">
        <v>44034</v>
      </c>
      <c r="C4143" s="38">
        <v>44034</v>
      </c>
      <c r="D4143" s="39">
        <v>2020</v>
      </c>
      <c r="E4143" s="37" t="s">
        <v>7790</v>
      </c>
      <c r="F4143" s="37" t="s">
        <v>290</v>
      </c>
      <c r="G4143" s="37"/>
      <c r="H4143" s="37"/>
      <c r="I4143" s="37"/>
      <c r="J4143" s="42">
        <v>0.01</v>
      </c>
      <c r="K4143" s="37"/>
      <c r="L4143" s="37" t="s">
        <v>330</v>
      </c>
      <c r="M4143" s="37" t="s">
        <v>14</v>
      </c>
      <c r="N4143" s="37" t="s">
        <v>7451</v>
      </c>
      <c r="O4143" s="37"/>
      <c r="P4143" s="37"/>
      <c r="Q4143" s="37">
        <v>0.5</v>
      </c>
      <c r="R4143" s="37"/>
      <c r="S4143" s="37"/>
      <c r="T4143" s="37">
        <f t="shared" si="131"/>
        <v>0.78539816339744828</v>
      </c>
      <c r="U4143" s="37" t="s">
        <v>3179</v>
      </c>
      <c r="V4143" s="37" t="s">
        <v>7828</v>
      </c>
      <c r="W4143" s="37"/>
      <c r="X4143" s="37"/>
      <c r="Y4143" s="37"/>
    </row>
    <row r="4144" spans="1:25" ht="14.4" x14ac:dyDescent="0.3">
      <c r="A4144" s="37" t="s">
        <v>99</v>
      </c>
      <c r="B4144" s="38">
        <v>44034</v>
      </c>
      <c r="C4144" s="38">
        <v>44034</v>
      </c>
      <c r="D4144" s="39">
        <v>2020</v>
      </c>
      <c r="E4144" s="37" t="s">
        <v>7790</v>
      </c>
      <c r="F4144" s="37" t="s">
        <v>290</v>
      </c>
      <c r="G4144" s="37"/>
      <c r="H4144" s="37"/>
      <c r="I4144" s="37"/>
      <c r="J4144" s="42">
        <v>0.01</v>
      </c>
      <c r="K4144" s="37"/>
      <c r="L4144" s="37" t="s">
        <v>330</v>
      </c>
      <c r="M4144" s="37" t="s">
        <v>14</v>
      </c>
      <c r="N4144" s="37" t="s">
        <v>7451</v>
      </c>
      <c r="O4144" s="37"/>
      <c r="P4144" s="37"/>
      <c r="Q4144" s="37">
        <v>0.5</v>
      </c>
      <c r="R4144" s="37"/>
      <c r="S4144" s="37"/>
      <c r="T4144" s="37">
        <f t="shared" si="131"/>
        <v>0.78539816339744828</v>
      </c>
      <c r="U4144" s="37"/>
      <c r="V4144" s="37" t="s">
        <v>7829</v>
      </c>
      <c r="W4144" s="37"/>
      <c r="X4144" s="37"/>
      <c r="Y4144" s="37"/>
    </row>
    <row r="4145" spans="1:25" ht="14.4" x14ac:dyDescent="0.3">
      <c r="A4145" s="37" t="s">
        <v>109</v>
      </c>
      <c r="B4145" s="38">
        <v>44034</v>
      </c>
      <c r="C4145" s="38">
        <v>44034</v>
      </c>
      <c r="D4145" s="39">
        <v>2020</v>
      </c>
      <c r="E4145" s="37" t="s">
        <v>7790</v>
      </c>
      <c r="F4145" s="37" t="s">
        <v>266</v>
      </c>
      <c r="G4145" s="37"/>
      <c r="H4145" s="37" t="s">
        <v>953</v>
      </c>
      <c r="I4145" s="37"/>
      <c r="J4145" s="42">
        <v>1</v>
      </c>
      <c r="K4145" s="37"/>
      <c r="L4145" s="37" t="s">
        <v>252</v>
      </c>
      <c r="M4145" s="37" t="s">
        <v>14</v>
      </c>
      <c r="N4145" s="37" t="s">
        <v>7451</v>
      </c>
      <c r="O4145" s="37" t="s">
        <v>1829</v>
      </c>
      <c r="P4145" s="37"/>
      <c r="Q4145" s="42">
        <v>1</v>
      </c>
      <c r="R4145" s="37"/>
      <c r="S4145" s="37"/>
      <c r="T4145" s="37">
        <f t="shared" si="131"/>
        <v>3.1415926535897931</v>
      </c>
      <c r="U4145" s="37"/>
      <c r="V4145" s="37" t="s">
        <v>7830</v>
      </c>
      <c r="W4145" s="37"/>
      <c r="X4145" s="37"/>
      <c r="Y4145" s="37"/>
    </row>
    <row r="4146" spans="1:25" ht="14.4" x14ac:dyDescent="0.3">
      <c r="A4146" s="37" t="s">
        <v>109</v>
      </c>
      <c r="B4146" s="38">
        <v>44034</v>
      </c>
      <c r="C4146" s="38">
        <v>44034</v>
      </c>
      <c r="D4146" s="39">
        <v>2020</v>
      </c>
      <c r="E4146" s="37" t="s">
        <v>7790</v>
      </c>
      <c r="F4146" s="37" t="s">
        <v>266</v>
      </c>
      <c r="G4146" s="37"/>
      <c r="H4146" s="37"/>
      <c r="I4146" s="37"/>
      <c r="J4146" s="42">
        <v>0.01</v>
      </c>
      <c r="K4146" s="37"/>
      <c r="L4146" s="37" t="s">
        <v>330</v>
      </c>
      <c r="M4146" s="37" t="s">
        <v>14</v>
      </c>
      <c r="N4146" s="37" t="s">
        <v>7451</v>
      </c>
      <c r="O4146" s="37"/>
      <c r="P4146" s="37"/>
      <c r="Q4146" s="37">
        <v>0.5</v>
      </c>
      <c r="R4146" s="37"/>
      <c r="S4146" s="37"/>
      <c r="T4146" s="37">
        <f t="shared" si="131"/>
        <v>0.78539816339744828</v>
      </c>
      <c r="U4146" s="37"/>
      <c r="V4146" s="37" t="s">
        <v>7831</v>
      </c>
      <c r="W4146" s="37"/>
      <c r="X4146" s="37"/>
      <c r="Y4146" s="37"/>
    </row>
    <row r="4147" spans="1:25" ht="14.4" x14ac:dyDescent="0.3">
      <c r="A4147" s="37" t="s">
        <v>109</v>
      </c>
      <c r="B4147" s="38">
        <v>44034</v>
      </c>
      <c r="C4147" s="38">
        <v>44034</v>
      </c>
      <c r="D4147" s="39">
        <v>2020</v>
      </c>
      <c r="E4147" s="37" t="s">
        <v>7790</v>
      </c>
      <c r="F4147" s="37" t="s">
        <v>2440</v>
      </c>
      <c r="G4147" s="37"/>
      <c r="H4147" s="37"/>
      <c r="I4147" s="37"/>
      <c r="J4147" s="42">
        <v>0.01</v>
      </c>
      <c r="K4147" s="37"/>
      <c r="L4147" s="37" t="s">
        <v>330</v>
      </c>
      <c r="M4147" s="37" t="s">
        <v>14</v>
      </c>
      <c r="N4147" s="37" t="s">
        <v>7451</v>
      </c>
      <c r="O4147" s="37"/>
      <c r="P4147" s="37"/>
      <c r="Q4147" s="37">
        <v>0.5</v>
      </c>
      <c r="R4147" s="37"/>
      <c r="S4147" s="37"/>
      <c r="T4147" s="37">
        <f t="shared" si="131"/>
        <v>0.78539816339744828</v>
      </c>
      <c r="U4147" s="37"/>
      <c r="V4147" s="37" t="s">
        <v>7832</v>
      </c>
      <c r="W4147" s="37"/>
      <c r="X4147" s="37"/>
      <c r="Y4147" s="37"/>
    </row>
    <row r="4148" spans="1:25" ht="14.4" x14ac:dyDescent="0.3">
      <c r="A4148" s="37" t="s">
        <v>109</v>
      </c>
      <c r="B4148" s="38">
        <v>44034</v>
      </c>
      <c r="C4148" s="38">
        <v>44034</v>
      </c>
      <c r="D4148" s="39">
        <v>2020</v>
      </c>
      <c r="E4148" s="37" t="s">
        <v>7790</v>
      </c>
      <c r="F4148" s="37" t="s">
        <v>266</v>
      </c>
      <c r="G4148" s="37"/>
      <c r="H4148" s="37"/>
      <c r="I4148" s="37"/>
      <c r="J4148" s="42">
        <v>0.01</v>
      </c>
      <c r="K4148" s="37"/>
      <c r="L4148" s="37" t="s">
        <v>252</v>
      </c>
      <c r="M4148" s="37" t="s">
        <v>14</v>
      </c>
      <c r="N4148" s="37" t="s">
        <v>7451</v>
      </c>
      <c r="O4148" s="37"/>
      <c r="P4148" s="37"/>
      <c r="Q4148" s="37">
        <v>0.5</v>
      </c>
      <c r="R4148" s="37"/>
      <c r="S4148" s="37"/>
      <c r="T4148" s="37">
        <f t="shared" si="131"/>
        <v>0.78539816339744828</v>
      </c>
      <c r="U4148" s="37"/>
      <c r="V4148" s="37" t="s">
        <v>7833</v>
      </c>
      <c r="W4148" s="37"/>
      <c r="X4148" s="37"/>
      <c r="Y4148" s="37"/>
    </row>
    <row r="4149" spans="1:25" ht="14.4" x14ac:dyDescent="0.3">
      <c r="A4149" s="37" t="s">
        <v>109</v>
      </c>
      <c r="B4149" s="38">
        <v>44034</v>
      </c>
      <c r="C4149" s="38">
        <v>44034</v>
      </c>
      <c r="D4149" s="39">
        <v>2020</v>
      </c>
      <c r="E4149" s="37" t="s">
        <v>7790</v>
      </c>
      <c r="F4149" s="37" t="s">
        <v>2440</v>
      </c>
      <c r="G4149" s="37"/>
      <c r="H4149" s="37"/>
      <c r="I4149" s="37"/>
      <c r="J4149" s="42">
        <v>0.01</v>
      </c>
      <c r="K4149" s="37"/>
      <c r="L4149" s="37" t="s">
        <v>330</v>
      </c>
      <c r="M4149" s="37" t="s">
        <v>14</v>
      </c>
      <c r="N4149" s="37" t="s">
        <v>7451</v>
      </c>
      <c r="O4149" s="37"/>
      <c r="P4149" s="37"/>
      <c r="Q4149" s="37">
        <v>0.5</v>
      </c>
      <c r="R4149" s="37"/>
      <c r="S4149" s="37"/>
      <c r="T4149" s="37">
        <f t="shared" si="131"/>
        <v>0.78539816339744828</v>
      </c>
      <c r="U4149" s="37"/>
      <c r="V4149" s="37" t="s">
        <v>7834</v>
      </c>
      <c r="W4149" s="37"/>
      <c r="X4149" s="37"/>
      <c r="Y4149" s="37"/>
    </row>
    <row r="4150" spans="1:25" ht="14.4" x14ac:dyDescent="0.3">
      <c r="A4150" s="37" t="s">
        <v>109</v>
      </c>
      <c r="B4150" s="38">
        <v>44034</v>
      </c>
      <c r="C4150" s="38">
        <v>44034</v>
      </c>
      <c r="D4150" s="39">
        <v>2020</v>
      </c>
      <c r="E4150" s="37" t="s">
        <v>7790</v>
      </c>
      <c r="F4150" s="37" t="s">
        <v>2440</v>
      </c>
      <c r="G4150" s="37"/>
      <c r="H4150" s="37"/>
      <c r="I4150" s="37"/>
      <c r="J4150" s="42">
        <v>0.01</v>
      </c>
      <c r="K4150" s="37"/>
      <c r="L4150" s="37" t="s">
        <v>330</v>
      </c>
      <c r="M4150" s="37" t="s">
        <v>14</v>
      </c>
      <c r="N4150" s="37" t="s">
        <v>7451</v>
      </c>
      <c r="O4150" s="37"/>
      <c r="P4150" s="37"/>
      <c r="Q4150" s="37">
        <v>0.5</v>
      </c>
      <c r="R4150" s="37"/>
      <c r="S4150" s="37"/>
      <c r="T4150" s="37">
        <f t="shared" si="131"/>
        <v>0.78539816339744828</v>
      </c>
      <c r="U4150" s="37"/>
      <c r="V4150" s="37" t="s">
        <v>7835</v>
      </c>
      <c r="W4150" s="37"/>
      <c r="X4150" s="37"/>
      <c r="Y4150" s="37"/>
    </row>
    <row r="4151" spans="1:25" ht="14.4" x14ac:dyDescent="0.3">
      <c r="A4151" s="37" t="s">
        <v>109</v>
      </c>
      <c r="B4151" s="38">
        <v>44034</v>
      </c>
      <c r="C4151" s="38">
        <v>44034</v>
      </c>
      <c r="D4151" s="39">
        <v>2020</v>
      </c>
      <c r="E4151" s="37" t="s">
        <v>7790</v>
      </c>
      <c r="F4151" s="37" t="s">
        <v>266</v>
      </c>
      <c r="G4151" s="37"/>
      <c r="H4151" s="37"/>
      <c r="I4151" s="37"/>
      <c r="J4151" s="42">
        <v>0.01</v>
      </c>
      <c r="K4151" s="37"/>
      <c r="L4151" s="37" t="s">
        <v>252</v>
      </c>
      <c r="M4151" s="37" t="s">
        <v>14</v>
      </c>
      <c r="N4151" s="37" t="s">
        <v>7451</v>
      </c>
      <c r="O4151" s="37"/>
      <c r="P4151" s="37"/>
      <c r="Q4151" s="37">
        <v>0.5</v>
      </c>
      <c r="R4151" s="37"/>
      <c r="S4151" s="37"/>
      <c r="T4151" s="37">
        <f t="shared" si="131"/>
        <v>0.78539816339744828</v>
      </c>
      <c r="U4151" s="37"/>
      <c r="V4151" s="37" t="s">
        <v>7836</v>
      </c>
      <c r="W4151" s="37"/>
      <c r="X4151" s="37"/>
      <c r="Y4151" s="37"/>
    </row>
    <row r="4152" spans="1:25" ht="14.4" x14ac:dyDescent="0.3">
      <c r="A4152" s="37" t="s">
        <v>109</v>
      </c>
      <c r="B4152" s="38">
        <v>44034</v>
      </c>
      <c r="C4152" s="38">
        <v>44034</v>
      </c>
      <c r="D4152" s="39">
        <v>2020</v>
      </c>
      <c r="E4152" s="37" t="s">
        <v>7790</v>
      </c>
      <c r="F4152" s="37" t="s">
        <v>2440</v>
      </c>
      <c r="G4152" s="37"/>
      <c r="H4152" s="37"/>
      <c r="I4152" s="37"/>
      <c r="J4152" s="42">
        <v>0.01</v>
      </c>
      <c r="K4152" s="37"/>
      <c r="L4152" s="37" t="s">
        <v>330</v>
      </c>
      <c r="M4152" s="37" t="s">
        <v>14</v>
      </c>
      <c r="N4152" s="37" t="s">
        <v>7451</v>
      </c>
      <c r="O4152" s="37"/>
      <c r="P4152" s="37"/>
      <c r="Q4152" s="37">
        <v>0.5</v>
      </c>
      <c r="R4152" s="37"/>
      <c r="S4152" s="37"/>
      <c r="T4152" s="37">
        <f t="shared" si="131"/>
        <v>0.78539816339744828</v>
      </c>
      <c r="U4152" s="37"/>
      <c r="V4152" s="37" t="s">
        <v>7837</v>
      </c>
      <c r="W4152" s="37"/>
      <c r="X4152" s="37"/>
      <c r="Y4152" s="37"/>
    </row>
    <row r="4153" spans="1:25" ht="14.4" x14ac:dyDescent="0.3">
      <c r="A4153" s="37" t="s">
        <v>109</v>
      </c>
      <c r="B4153" s="38">
        <v>44034</v>
      </c>
      <c r="C4153" s="38">
        <v>44034</v>
      </c>
      <c r="D4153" s="39">
        <v>2020</v>
      </c>
      <c r="E4153" s="37" t="s">
        <v>7790</v>
      </c>
      <c r="F4153" s="37" t="s">
        <v>266</v>
      </c>
      <c r="G4153" s="37"/>
      <c r="H4153" s="37"/>
      <c r="I4153" s="37"/>
      <c r="J4153" s="42">
        <v>0.01</v>
      </c>
      <c r="K4153" s="37"/>
      <c r="L4153" s="37" t="s">
        <v>252</v>
      </c>
      <c r="M4153" s="37" t="s">
        <v>14</v>
      </c>
      <c r="N4153" s="37" t="s">
        <v>7451</v>
      </c>
      <c r="O4153" s="37"/>
      <c r="P4153" s="37"/>
      <c r="Q4153" s="37">
        <v>0.5</v>
      </c>
      <c r="R4153" s="37"/>
      <c r="S4153" s="37"/>
      <c r="T4153" s="37">
        <f t="shared" si="131"/>
        <v>0.78539816339744828</v>
      </c>
      <c r="U4153" s="37"/>
      <c r="V4153" s="37" t="s">
        <v>7838</v>
      </c>
      <c r="W4153" s="37"/>
      <c r="X4153" s="37"/>
      <c r="Y4153" s="37"/>
    </row>
    <row r="4154" spans="1:25" ht="14.4" x14ac:dyDescent="0.3">
      <c r="A4154" s="37" t="s">
        <v>109</v>
      </c>
      <c r="B4154" s="38">
        <v>44034</v>
      </c>
      <c r="C4154" s="38">
        <v>44034</v>
      </c>
      <c r="D4154" s="39">
        <v>2020</v>
      </c>
      <c r="E4154" s="37" t="s">
        <v>7790</v>
      </c>
      <c r="F4154" s="37" t="s">
        <v>2440</v>
      </c>
      <c r="G4154" s="37"/>
      <c r="H4154" s="37"/>
      <c r="I4154" s="37"/>
      <c r="J4154" s="42">
        <v>0.01</v>
      </c>
      <c r="K4154" s="37"/>
      <c r="L4154" s="37" t="s">
        <v>330</v>
      </c>
      <c r="M4154" s="37" t="s">
        <v>14</v>
      </c>
      <c r="N4154" s="37" t="s">
        <v>7451</v>
      </c>
      <c r="O4154" s="37"/>
      <c r="P4154" s="37"/>
      <c r="Q4154" s="37">
        <v>0.5</v>
      </c>
      <c r="R4154" s="37"/>
      <c r="S4154" s="37"/>
      <c r="T4154" s="37">
        <f t="shared" si="131"/>
        <v>0.78539816339744828</v>
      </c>
      <c r="U4154" s="37"/>
      <c r="V4154" s="37" t="s">
        <v>7839</v>
      </c>
      <c r="W4154" s="37"/>
      <c r="X4154" s="37"/>
      <c r="Y4154" s="37"/>
    </row>
    <row r="4155" spans="1:25" ht="14.4" x14ac:dyDescent="0.3">
      <c r="A4155" s="37" t="s">
        <v>109</v>
      </c>
      <c r="B4155" s="38">
        <v>44034</v>
      </c>
      <c r="C4155" s="38">
        <v>44034</v>
      </c>
      <c r="D4155" s="39">
        <v>2020</v>
      </c>
      <c r="E4155" s="37" t="s">
        <v>7790</v>
      </c>
      <c r="F4155" s="37" t="s">
        <v>238</v>
      </c>
      <c r="G4155" s="37"/>
      <c r="H4155" s="37"/>
      <c r="I4155" s="37"/>
      <c r="J4155" s="42">
        <v>0.01</v>
      </c>
      <c r="K4155" s="37"/>
      <c r="L4155" s="37" t="s">
        <v>330</v>
      </c>
      <c r="M4155" s="37" t="s">
        <v>14</v>
      </c>
      <c r="N4155" s="37" t="s">
        <v>7451</v>
      </c>
      <c r="O4155" s="37"/>
      <c r="P4155" s="37"/>
      <c r="Q4155" s="37">
        <v>0.5</v>
      </c>
      <c r="R4155" s="37"/>
      <c r="S4155" s="37"/>
      <c r="T4155" s="37">
        <f t="shared" si="131"/>
        <v>0.78539816339744828</v>
      </c>
      <c r="U4155" s="37"/>
      <c r="V4155" s="37" t="s">
        <v>7840</v>
      </c>
      <c r="W4155" s="37"/>
      <c r="X4155" s="37"/>
      <c r="Y4155" s="37"/>
    </row>
    <row r="4156" spans="1:25" ht="14.4" x14ac:dyDescent="0.3">
      <c r="A4156" s="37" t="s">
        <v>109</v>
      </c>
      <c r="B4156" s="38">
        <v>44034</v>
      </c>
      <c r="C4156" s="38">
        <v>44034</v>
      </c>
      <c r="D4156" s="39">
        <v>2020</v>
      </c>
      <c r="E4156" s="37" t="s">
        <v>7790</v>
      </c>
      <c r="F4156" s="37" t="s">
        <v>266</v>
      </c>
      <c r="G4156" s="37"/>
      <c r="H4156" s="37"/>
      <c r="I4156" s="37"/>
      <c r="J4156" s="42">
        <v>0.01</v>
      </c>
      <c r="K4156" s="37"/>
      <c r="L4156" s="37" t="s">
        <v>330</v>
      </c>
      <c r="M4156" s="37" t="s">
        <v>14</v>
      </c>
      <c r="N4156" s="37" t="s">
        <v>7451</v>
      </c>
      <c r="O4156" s="37"/>
      <c r="P4156" s="37"/>
      <c r="Q4156" s="37">
        <v>0.5</v>
      </c>
      <c r="R4156" s="37"/>
      <c r="S4156" s="37"/>
      <c r="T4156" s="37">
        <f t="shared" si="131"/>
        <v>0.78539816339744828</v>
      </c>
      <c r="U4156" s="37"/>
      <c r="V4156" s="37" t="s">
        <v>7841</v>
      </c>
      <c r="W4156" s="37"/>
      <c r="X4156" s="37"/>
      <c r="Y4156" s="37"/>
    </row>
    <row r="4157" spans="1:25" ht="14.4" x14ac:dyDescent="0.3">
      <c r="A4157" s="37" t="s">
        <v>109</v>
      </c>
      <c r="B4157" s="38">
        <v>44034</v>
      </c>
      <c r="C4157" s="38">
        <v>44034</v>
      </c>
      <c r="D4157" s="39">
        <v>2020</v>
      </c>
      <c r="E4157" s="37" t="s">
        <v>7790</v>
      </c>
      <c r="F4157" s="37" t="s">
        <v>2440</v>
      </c>
      <c r="G4157" s="37"/>
      <c r="H4157" s="37"/>
      <c r="I4157" s="37"/>
      <c r="J4157" s="42">
        <v>0.01</v>
      </c>
      <c r="K4157" s="37"/>
      <c r="L4157" s="37" t="s">
        <v>330</v>
      </c>
      <c r="M4157" s="37" t="s">
        <v>14</v>
      </c>
      <c r="N4157" s="37" t="s">
        <v>7451</v>
      </c>
      <c r="O4157" s="37"/>
      <c r="P4157" s="37"/>
      <c r="Q4157" s="37">
        <v>0.5</v>
      </c>
      <c r="R4157" s="37"/>
      <c r="S4157" s="37"/>
      <c r="T4157" s="37">
        <f t="shared" si="131"/>
        <v>0.78539816339744828</v>
      </c>
      <c r="U4157" s="37"/>
      <c r="V4157" s="37" t="s">
        <v>7842</v>
      </c>
      <c r="W4157" s="37"/>
      <c r="X4157" s="37"/>
      <c r="Y4157" s="37"/>
    </row>
    <row r="4158" spans="1:25" ht="14.4" x14ac:dyDescent="0.3">
      <c r="A4158" s="37" t="s">
        <v>109</v>
      </c>
      <c r="B4158" s="38">
        <v>44034</v>
      </c>
      <c r="C4158" s="38">
        <v>44034</v>
      </c>
      <c r="D4158" s="39">
        <v>2020</v>
      </c>
      <c r="E4158" s="37" t="s">
        <v>7790</v>
      </c>
      <c r="F4158" s="37" t="s">
        <v>363</v>
      </c>
      <c r="G4158" s="37"/>
      <c r="H4158" s="37"/>
      <c r="I4158" s="37"/>
      <c r="J4158" s="42">
        <v>0.01</v>
      </c>
      <c r="K4158" s="37"/>
      <c r="L4158" s="37" t="s">
        <v>330</v>
      </c>
      <c r="M4158" s="37" t="s">
        <v>14</v>
      </c>
      <c r="N4158" s="37" t="s">
        <v>7451</v>
      </c>
      <c r="O4158" s="37"/>
      <c r="P4158" s="37"/>
      <c r="Q4158" s="37">
        <v>0.5</v>
      </c>
      <c r="R4158" s="37"/>
      <c r="S4158" s="37"/>
      <c r="T4158" s="37">
        <f t="shared" si="131"/>
        <v>0.78539816339744828</v>
      </c>
      <c r="U4158" s="37"/>
      <c r="V4158" s="37" t="s">
        <v>7843</v>
      </c>
      <c r="W4158" s="37"/>
      <c r="X4158" s="37"/>
      <c r="Y4158" s="37"/>
    </row>
    <row r="4159" spans="1:25" ht="14.4" x14ac:dyDescent="0.3">
      <c r="A4159" s="37" t="s">
        <v>109</v>
      </c>
      <c r="B4159" s="38">
        <v>44034</v>
      </c>
      <c r="C4159" s="38">
        <v>44034</v>
      </c>
      <c r="D4159" s="39">
        <v>2020</v>
      </c>
      <c r="E4159" s="37" t="s">
        <v>7790</v>
      </c>
      <c r="F4159" s="37" t="s">
        <v>238</v>
      </c>
      <c r="G4159" s="37"/>
      <c r="H4159" s="37"/>
      <c r="I4159" s="37"/>
      <c r="J4159" s="42">
        <v>2</v>
      </c>
      <c r="K4159" s="37"/>
      <c r="L4159" s="37" t="s">
        <v>330</v>
      </c>
      <c r="M4159" s="37" t="s">
        <v>14</v>
      </c>
      <c r="N4159" s="37" t="s">
        <v>7452</v>
      </c>
      <c r="O4159" s="37"/>
      <c r="P4159" s="37"/>
      <c r="Q4159" s="42">
        <v>2</v>
      </c>
      <c r="R4159" s="37"/>
      <c r="S4159" s="37"/>
      <c r="T4159" s="37">
        <f t="shared" si="131"/>
        <v>12.566370614359172</v>
      </c>
      <c r="U4159" s="37"/>
      <c r="V4159" s="37" t="s">
        <v>7844</v>
      </c>
      <c r="W4159" s="37"/>
      <c r="X4159" s="37"/>
      <c r="Y4159" s="37"/>
    </row>
    <row r="4160" spans="1:25" ht="14.4" x14ac:dyDescent="0.3">
      <c r="A4160" s="37" t="s">
        <v>109</v>
      </c>
      <c r="B4160" s="38">
        <v>44034</v>
      </c>
      <c r="C4160" s="38">
        <v>44034</v>
      </c>
      <c r="D4160" s="39">
        <v>2020</v>
      </c>
      <c r="E4160" s="37" t="s">
        <v>7790</v>
      </c>
      <c r="F4160" s="37" t="s">
        <v>329</v>
      </c>
      <c r="G4160" s="37"/>
      <c r="H4160" s="37"/>
      <c r="I4160" s="37"/>
      <c r="J4160" s="42">
        <v>2</v>
      </c>
      <c r="K4160" s="37"/>
      <c r="L4160" s="37" t="s">
        <v>252</v>
      </c>
      <c r="M4160" s="37" t="s">
        <v>14</v>
      </c>
      <c r="N4160" s="37" t="s">
        <v>7452</v>
      </c>
      <c r="O4160" s="37"/>
      <c r="P4160" s="37"/>
      <c r="Q4160" s="42">
        <v>2</v>
      </c>
      <c r="R4160" s="37"/>
      <c r="S4160" s="37"/>
      <c r="T4160" s="37">
        <f t="shared" si="131"/>
        <v>12.566370614359172</v>
      </c>
      <c r="U4160" s="37"/>
      <c r="V4160" s="37" t="s">
        <v>7845</v>
      </c>
      <c r="W4160" s="37"/>
      <c r="X4160" s="37"/>
      <c r="Y4160" s="37"/>
    </row>
    <row r="4161" spans="1:25" ht="14.4" x14ac:dyDescent="0.3">
      <c r="A4161" s="37" t="s">
        <v>109</v>
      </c>
      <c r="B4161" s="38">
        <v>44034</v>
      </c>
      <c r="C4161" s="38">
        <v>44034</v>
      </c>
      <c r="D4161" s="39">
        <v>2020</v>
      </c>
      <c r="E4161" s="37" t="s">
        <v>7790</v>
      </c>
      <c r="F4161" s="37" t="s">
        <v>238</v>
      </c>
      <c r="G4161" s="37"/>
      <c r="H4161" s="37"/>
      <c r="I4161" s="37"/>
      <c r="J4161" s="42">
        <v>2</v>
      </c>
      <c r="K4161" s="37"/>
      <c r="L4161" s="37" t="s">
        <v>252</v>
      </c>
      <c r="M4161" s="37" t="s">
        <v>14</v>
      </c>
      <c r="N4161" s="37" t="s">
        <v>7452</v>
      </c>
      <c r="O4161" s="37"/>
      <c r="P4161" s="37"/>
      <c r="Q4161" s="42">
        <v>2</v>
      </c>
      <c r="R4161" s="37"/>
      <c r="S4161" s="37"/>
      <c r="T4161" s="37">
        <f t="shared" si="131"/>
        <v>12.566370614359172</v>
      </c>
      <c r="U4161" s="37"/>
      <c r="V4161" s="37" t="s">
        <v>7846</v>
      </c>
      <c r="W4161" s="37"/>
      <c r="X4161" s="37"/>
      <c r="Y4161" s="37"/>
    </row>
    <row r="4162" spans="1:25" ht="14.4" x14ac:dyDescent="0.3">
      <c r="A4162" s="37" t="s">
        <v>109</v>
      </c>
      <c r="B4162" s="38">
        <v>44034</v>
      </c>
      <c r="C4162" s="38">
        <v>44034</v>
      </c>
      <c r="D4162" s="39">
        <v>2020</v>
      </c>
      <c r="E4162" s="37" t="s">
        <v>7790</v>
      </c>
      <c r="F4162" s="37" t="s">
        <v>238</v>
      </c>
      <c r="G4162" s="37"/>
      <c r="H4162" s="37"/>
      <c r="I4162" s="37"/>
      <c r="J4162" s="42">
        <v>2</v>
      </c>
      <c r="K4162" s="37"/>
      <c r="L4162" s="37" t="s">
        <v>252</v>
      </c>
      <c r="M4162" s="37" t="s">
        <v>14</v>
      </c>
      <c r="N4162" s="37" t="s">
        <v>7452</v>
      </c>
      <c r="O4162" s="37"/>
      <c r="P4162" s="37"/>
      <c r="Q4162" s="42">
        <v>2</v>
      </c>
      <c r="R4162" s="37"/>
      <c r="S4162" s="37"/>
      <c r="T4162" s="37">
        <f t="shared" si="131"/>
        <v>12.566370614359172</v>
      </c>
      <c r="U4162" s="37"/>
      <c r="V4162" s="37" t="s">
        <v>7847</v>
      </c>
      <c r="W4162" s="37"/>
      <c r="X4162" s="37"/>
      <c r="Y4162" s="37"/>
    </row>
    <row r="4163" spans="1:25" ht="14.4" x14ac:dyDescent="0.3">
      <c r="A4163" s="37" t="s">
        <v>182</v>
      </c>
      <c r="B4163" s="38">
        <v>44034</v>
      </c>
      <c r="C4163" s="38"/>
      <c r="D4163" s="39">
        <v>2020</v>
      </c>
      <c r="E4163" s="37" t="s">
        <v>7689</v>
      </c>
      <c r="F4163" s="37" t="s">
        <v>244</v>
      </c>
      <c r="G4163" s="37"/>
      <c r="H4163" s="37"/>
      <c r="I4163" s="37"/>
      <c r="J4163" s="42">
        <v>0.01</v>
      </c>
      <c r="K4163" s="37"/>
      <c r="L4163" s="37" t="s">
        <v>330</v>
      </c>
      <c r="M4163" s="37" t="s">
        <v>14</v>
      </c>
      <c r="N4163" s="37" t="s">
        <v>7451</v>
      </c>
      <c r="O4163" s="37"/>
      <c r="P4163" s="37"/>
      <c r="Q4163" s="37">
        <v>0.5</v>
      </c>
      <c r="R4163" s="37"/>
      <c r="S4163" s="37"/>
      <c r="T4163" s="37">
        <f t="shared" si="131"/>
        <v>0.78539816339744828</v>
      </c>
      <c r="U4163" s="37"/>
      <c r="V4163" s="37" t="s">
        <v>7848</v>
      </c>
      <c r="W4163" s="37"/>
      <c r="X4163" s="37"/>
      <c r="Y4163" s="37"/>
    </row>
    <row r="4164" spans="1:25" ht="14.4" x14ac:dyDescent="0.3">
      <c r="A4164" s="37" t="s">
        <v>182</v>
      </c>
      <c r="B4164" s="38">
        <v>44034</v>
      </c>
      <c r="C4164" s="38"/>
      <c r="D4164" s="39">
        <v>2020</v>
      </c>
      <c r="E4164" s="37" t="s">
        <v>7689</v>
      </c>
      <c r="F4164" s="37" t="s">
        <v>289</v>
      </c>
      <c r="G4164" s="37"/>
      <c r="H4164" s="37"/>
      <c r="I4164" s="37"/>
      <c r="J4164" s="42">
        <v>0.01</v>
      </c>
      <c r="K4164" s="37"/>
      <c r="L4164" s="37" t="s">
        <v>330</v>
      </c>
      <c r="M4164" s="37" t="s">
        <v>14</v>
      </c>
      <c r="N4164" s="37" t="s">
        <v>7451</v>
      </c>
      <c r="O4164" s="37"/>
      <c r="P4164" s="37"/>
      <c r="Q4164" s="37">
        <v>0.5</v>
      </c>
      <c r="R4164" s="37"/>
      <c r="S4164" s="37"/>
      <c r="T4164" s="37">
        <f t="shared" si="131"/>
        <v>0.78539816339744828</v>
      </c>
      <c r="U4164" s="37"/>
      <c r="V4164" s="37" t="s">
        <v>7849</v>
      </c>
      <c r="W4164" s="37"/>
      <c r="X4164" s="37"/>
      <c r="Y4164" s="37"/>
    </row>
    <row r="4165" spans="1:25" ht="14.4" x14ac:dyDescent="0.3">
      <c r="A4165" s="37" t="s">
        <v>182</v>
      </c>
      <c r="B4165" s="38">
        <v>44034</v>
      </c>
      <c r="C4165" s="38"/>
      <c r="D4165" s="39">
        <v>2020</v>
      </c>
      <c r="E4165" s="37" t="s">
        <v>7689</v>
      </c>
      <c r="F4165" s="37" t="s">
        <v>360</v>
      </c>
      <c r="G4165" s="37"/>
      <c r="H4165" s="37"/>
      <c r="I4165" s="37"/>
      <c r="J4165" s="42">
        <v>0.01</v>
      </c>
      <c r="K4165" s="37"/>
      <c r="L4165" s="37" t="s">
        <v>330</v>
      </c>
      <c r="M4165" s="37" t="s">
        <v>14</v>
      </c>
      <c r="N4165" s="37" t="s">
        <v>7451</v>
      </c>
      <c r="O4165" s="37"/>
      <c r="P4165" s="37"/>
      <c r="Q4165" s="37">
        <v>0.5</v>
      </c>
      <c r="R4165" s="37"/>
      <c r="S4165" s="37"/>
      <c r="T4165" s="37">
        <f t="shared" si="131"/>
        <v>0.78539816339744828</v>
      </c>
      <c r="U4165" s="37"/>
      <c r="V4165" s="37" t="s">
        <v>7850</v>
      </c>
      <c r="W4165" s="37"/>
      <c r="X4165" s="37"/>
      <c r="Y4165" s="37"/>
    </row>
    <row r="4166" spans="1:25" ht="14.4" x14ac:dyDescent="0.3">
      <c r="A4166" s="37" t="s">
        <v>182</v>
      </c>
      <c r="B4166" s="38">
        <v>44034</v>
      </c>
      <c r="C4166" s="38"/>
      <c r="D4166" s="39">
        <v>2020</v>
      </c>
      <c r="E4166" s="37" t="s">
        <v>7689</v>
      </c>
      <c r="F4166" s="37" t="s">
        <v>244</v>
      </c>
      <c r="G4166" s="37"/>
      <c r="H4166" s="37"/>
      <c r="I4166" s="37"/>
      <c r="J4166" s="42">
        <v>0.01</v>
      </c>
      <c r="K4166" s="37"/>
      <c r="L4166" s="37" t="s">
        <v>330</v>
      </c>
      <c r="M4166" s="37" t="s">
        <v>14</v>
      </c>
      <c r="N4166" s="37" t="s">
        <v>7451</v>
      </c>
      <c r="O4166" s="37"/>
      <c r="P4166" s="37"/>
      <c r="Q4166" s="37">
        <v>0.5</v>
      </c>
      <c r="R4166" s="37"/>
      <c r="S4166" s="37"/>
      <c r="T4166" s="37">
        <f t="shared" si="131"/>
        <v>0.78539816339744828</v>
      </c>
      <c r="U4166" s="37"/>
      <c r="V4166" s="37" t="s">
        <v>7851</v>
      </c>
      <c r="W4166" s="37"/>
      <c r="X4166" s="37"/>
      <c r="Y4166" s="37"/>
    </row>
    <row r="4167" spans="1:25" ht="14.4" x14ac:dyDescent="0.3">
      <c r="A4167" s="37" t="s">
        <v>182</v>
      </c>
      <c r="B4167" s="38">
        <v>44034</v>
      </c>
      <c r="C4167" s="38"/>
      <c r="D4167" s="39">
        <v>2020</v>
      </c>
      <c r="E4167" s="37" t="s">
        <v>7689</v>
      </c>
      <c r="F4167" s="37" t="s">
        <v>360</v>
      </c>
      <c r="G4167" s="37"/>
      <c r="H4167" s="37"/>
      <c r="I4167" s="37"/>
      <c r="J4167" s="42">
        <v>0.01</v>
      </c>
      <c r="K4167" s="37"/>
      <c r="L4167" s="37" t="s">
        <v>330</v>
      </c>
      <c r="M4167" s="37" t="s">
        <v>14</v>
      </c>
      <c r="N4167" s="37" t="s">
        <v>7451</v>
      </c>
      <c r="O4167" s="37"/>
      <c r="P4167" s="37"/>
      <c r="Q4167" s="37">
        <v>0.5</v>
      </c>
      <c r="R4167" s="37"/>
      <c r="S4167" s="37"/>
      <c r="T4167" s="37">
        <f t="shared" si="131"/>
        <v>0.78539816339744828</v>
      </c>
      <c r="U4167" s="37"/>
      <c r="V4167" s="37" t="s">
        <v>7852</v>
      </c>
      <c r="W4167" s="37"/>
      <c r="X4167" s="37"/>
      <c r="Y4167" s="37"/>
    </row>
    <row r="4168" spans="1:25" ht="14.4" x14ac:dyDescent="0.3">
      <c r="A4168" s="37" t="s">
        <v>182</v>
      </c>
      <c r="B4168" s="38">
        <v>44034</v>
      </c>
      <c r="C4168" s="38"/>
      <c r="D4168" s="39">
        <v>2020</v>
      </c>
      <c r="E4168" s="37" t="s">
        <v>7689</v>
      </c>
      <c r="F4168" s="37" t="s">
        <v>238</v>
      </c>
      <c r="G4168" s="37"/>
      <c r="H4168" s="37"/>
      <c r="I4168" s="37"/>
      <c r="J4168" s="42">
        <v>0.01</v>
      </c>
      <c r="K4168" s="37"/>
      <c r="L4168" s="37" t="s">
        <v>330</v>
      </c>
      <c r="M4168" s="37" t="s">
        <v>14</v>
      </c>
      <c r="N4168" s="37" t="s">
        <v>7451</v>
      </c>
      <c r="O4168" s="37"/>
      <c r="P4168" s="37"/>
      <c r="Q4168" s="37">
        <v>0.5</v>
      </c>
      <c r="R4168" s="37"/>
      <c r="S4168" s="37"/>
      <c r="T4168" s="37">
        <f t="shared" si="131"/>
        <v>0.78539816339744828</v>
      </c>
      <c r="U4168" s="37"/>
      <c r="V4168" s="37" t="s">
        <v>7853</v>
      </c>
      <c r="W4168" s="37"/>
      <c r="X4168" s="37"/>
      <c r="Y4168" s="37"/>
    </row>
    <row r="4169" spans="1:25" ht="14.4" x14ac:dyDescent="0.3">
      <c r="A4169" s="37" t="s">
        <v>182</v>
      </c>
      <c r="B4169" s="38">
        <v>44034</v>
      </c>
      <c r="C4169" s="38"/>
      <c r="D4169" s="39">
        <v>2020</v>
      </c>
      <c r="E4169" s="37" t="s">
        <v>7689</v>
      </c>
      <c r="F4169" s="37" t="s">
        <v>244</v>
      </c>
      <c r="G4169" s="37"/>
      <c r="H4169" s="37"/>
      <c r="I4169" s="37"/>
      <c r="J4169" s="42">
        <v>0.01</v>
      </c>
      <c r="K4169" s="37"/>
      <c r="L4169" s="37" t="s">
        <v>252</v>
      </c>
      <c r="M4169" s="37" t="s">
        <v>14</v>
      </c>
      <c r="N4169" s="37" t="s">
        <v>7451</v>
      </c>
      <c r="O4169" s="37"/>
      <c r="P4169" s="37"/>
      <c r="Q4169" s="37">
        <v>0.5</v>
      </c>
      <c r="R4169" s="37"/>
      <c r="S4169" s="37"/>
      <c r="T4169" s="37">
        <f t="shared" si="131"/>
        <v>0.78539816339744828</v>
      </c>
      <c r="U4169" s="37"/>
      <c r="V4169" s="37" t="s">
        <v>7854</v>
      </c>
      <c r="W4169" s="37"/>
      <c r="X4169" s="37"/>
      <c r="Y4169" s="37"/>
    </row>
    <row r="4170" spans="1:25" ht="14.4" x14ac:dyDescent="0.3">
      <c r="A4170" s="37" t="s">
        <v>182</v>
      </c>
      <c r="B4170" s="38">
        <v>44034</v>
      </c>
      <c r="C4170" s="38"/>
      <c r="D4170" s="39">
        <v>2020</v>
      </c>
      <c r="E4170" s="37" t="s">
        <v>7689</v>
      </c>
      <c r="F4170" s="37" t="s">
        <v>266</v>
      </c>
      <c r="G4170" s="37"/>
      <c r="H4170" s="37"/>
      <c r="I4170" s="37"/>
      <c r="J4170" s="42">
        <v>0.01</v>
      </c>
      <c r="K4170" s="37"/>
      <c r="L4170" s="37" t="s">
        <v>330</v>
      </c>
      <c r="M4170" s="37" t="s">
        <v>7450</v>
      </c>
      <c r="N4170" s="37" t="s">
        <v>7451</v>
      </c>
      <c r="O4170" s="37"/>
      <c r="P4170" s="37"/>
      <c r="Q4170" s="37">
        <v>0.5</v>
      </c>
      <c r="R4170" s="37"/>
      <c r="S4170" s="37"/>
      <c r="T4170" s="37">
        <f t="shared" si="131"/>
        <v>0.78539816339744828</v>
      </c>
      <c r="U4170" s="37"/>
      <c r="V4170" s="37" t="s">
        <v>7855</v>
      </c>
      <c r="W4170" s="37"/>
      <c r="X4170" s="37"/>
      <c r="Y4170" s="37"/>
    </row>
    <row r="4171" spans="1:25" ht="14.4" x14ac:dyDescent="0.3">
      <c r="A4171" s="37" t="s">
        <v>182</v>
      </c>
      <c r="B4171" s="38">
        <v>44034</v>
      </c>
      <c r="C4171" s="38"/>
      <c r="D4171" s="39">
        <v>2020</v>
      </c>
      <c r="E4171" s="37" t="s">
        <v>7689</v>
      </c>
      <c r="F4171" s="37" t="s">
        <v>244</v>
      </c>
      <c r="G4171" s="37"/>
      <c r="H4171" s="37"/>
      <c r="I4171" s="37"/>
      <c r="J4171" s="42">
        <v>0.01</v>
      </c>
      <c r="K4171" s="37"/>
      <c r="L4171" s="37" t="s">
        <v>330</v>
      </c>
      <c r="M4171" s="37" t="s">
        <v>14</v>
      </c>
      <c r="N4171" s="37" t="s">
        <v>7451</v>
      </c>
      <c r="O4171" s="37"/>
      <c r="P4171" s="37"/>
      <c r="Q4171" s="37">
        <v>0.5</v>
      </c>
      <c r="R4171" s="37"/>
      <c r="S4171" s="37"/>
      <c r="T4171" s="37">
        <f t="shared" si="131"/>
        <v>0.78539816339744828</v>
      </c>
      <c r="U4171" s="37"/>
      <c r="V4171" s="37" t="s">
        <v>7856</v>
      </c>
      <c r="W4171" s="37"/>
      <c r="X4171" s="37"/>
      <c r="Y4171" s="37"/>
    </row>
    <row r="4172" spans="1:25" ht="14.4" x14ac:dyDescent="0.3">
      <c r="A4172" s="37" t="s">
        <v>182</v>
      </c>
      <c r="B4172" s="38">
        <v>44034</v>
      </c>
      <c r="C4172" s="38"/>
      <c r="D4172" s="39">
        <v>2020</v>
      </c>
      <c r="E4172" s="37" t="s">
        <v>7689</v>
      </c>
      <c r="F4172" s="37" t="s">
        <v>244</v>
      </c>
      <c r="G4172" s="37"/>
      <c r="H4172" s="37"/>
      <c r="I4172" s="37"/>
      <c r="J4172" s="42">
        <v>0.01</v>
      </c>
      <c r="K4172" s="37"/>
      <c r="L4172" s="37" t="s">
        <v>330</v>
      </c>
      <c r="M4172" s="37" t="s">
        <v>14</v>
      </c>
      <c r="N4172" s="37" t="s">
        <v>7451</v>
      </c>
      <c r="O4172" s="37"/>
      <c r="P4172" s="37"/>
      <c r="Q4172" s="37">
        <v>0.5</v>
      </c>
      <c r="R4172" s="37"/>
      <c r="S4172" s="37"/>
      <c r="T4172" s="37">
        <f t="shared" si="131"/>
        <v>0.78539816339744828</v>
      </c>
      <c r="U4172" s="37"/>
      <c r="V4172" s="37" t="s">
        <v>7857</v>
      </c>
      <c r="W4172" s="37"/>
      <c r="X4172" s="37"/>
      <c r="Y4172" s="37"/>
    </row>
    <row r="4173" spans="1:25" ht="14.4" x14ac:dyDescent="0.3">
      <c r="A4173" s="37" t="s">
        <v>182</v>
      </c>
      <c r="B4173" s="38">
        <v>44034</v>
      </c>
      <c r="C4173" s="38"/>
      <c r="D4173" s="39">
        <v>2020</v>
      </c>
      <c r="E4173" s="37" t="s">
        <v>7689</v>
      </c>
      <c r="F4173" s="37" t="s">
        <v>266</v>
      </c>
      <c r="G4173" s="37"/>
      <c r="H4173" s="37"/>
      <c r="I4173" s="37"/>
      <c r="J4173" s="42">
        <v>0.01</v>
      </c>
      <c r="K4173" s="37"/>
      <c r="L4173" s="37" t="s">
        <v>330</v>
      </c>
      <c r="M4173" s="37" t="s">
        <v>14</v>
      </c>
      <c r="N4173" s="37" t="s">
        <v>7451</v>
      </c>
      <c r="O4173" s="37"/>
      <c r="P4173" s="37"/>
      <c r="Q4173" s="37">
        <v>0.5</v>
      </c>
      <c r="R4173" s="37"/>
      <c r="S4173" s="37"/>
      <c r="T4173" s="37">
        <f t="shared" si="131"/>
        <v>0.78539816339744828</v>
      </c>
      <c r="U4173" s="37"/>
      <c r="V4173" s="37" t="s">
        <v>7858</v>
      </c>
      <c r="W4173" s="37"/>
      <c r="X4173" s="37"/>
      <c r="Y4173" s="37"/>
    </row>
    <row r="4174" spans="1:25" ht="14.4" x14ac:dyDescent="0.3">
      <c r="A4174" s="37" t="s">
        <v>182</v>
      </c>
      <c r="B4174" s="38">
        <v>44034</v>
      </c>
      <c r="C4174" s="38"/>
      <c r="D4174" s="39">
        <v>2020</v>
      </c>
      <c r="E4174" s="37" t="s">
        <v>7689</v>
      </c>
      <c r="F4174" s="37" t="s">
        <v>360</v>
      </c>
      <c r="G4174" s="37"/>
      <c r="H4174" s="37"/>
      <c r="I4174" s="37"/>
      <c r="J4174" s="42">
        <v>0.01</v>
      </c>
      <c r="K4174" s="37"/>
      <c r="L4174" s="37" t="s">
        <v>330</v>
      </c>
      <c r="M4174" s="37" t="s">
        <v>14</v>
      </c>
      <c r="N4174" s="37" t="s">
        <v>7451</v>
      </c>
      <c r="O4174" s="37"/>
      <c r="P4174" s="37"/>
      <c r="Q4174" s="37">
        <v>0.5</v>
      </c>
      <c r="R4174" s="37"/>
      <c r="S4174" s="37"/>
      <c r="T4174" s="37">
        <f t="shared" si="131"/>
        <v>0.78539816339744828</v>
      </c>
      <c r="U4174" s="37"/>
      <c r="V4174" s="37" t="s">
        <v>7859</v>
      </c>
      <c r="W4174" s="37"/>
      <c r="X4174" s="37"/>
      <c r="Y4174" s="37"/>
    </row>
    <row r="4175" spans="1:25" ht="14.4" x14ac:dyDescent="0.3">
      <c r="A4175" s="37" t="s">
        <v>182</v>
      </c>
      <c r="B4175" s="38">
        <v>44034</v>
      </c>
      <c r="C4175" s="38"/>
      <c r="D4175" s="39">
        <v>2020</v>
      </c>
      <c r="E4175" s="37" t="s">
        <v>7689</v>
      </c>
      <c r="F4175" s="37" t="s">
        <v>266</v>
      </c>
      <c r="G4175" s="37"/>
      <c r="H4175" s="37"/>
      <c r="I4175" s="37"/>
      <c r="J4175" s="42">
        <v>0.01</v>
      </c>
      <c r="K4175" s="37"/>
      <c r="L4175" s="37" t="s">
        <v>330</v>
      </c>
      <c r="M4175" s="37" t="s">
        <v>14</v>
      </c>
      <c r="N4175" s="37" t="s">
        <v>7451</v>
      </c>
      <c r="O4175" s="37"/>
      <c r="P4175" s="37"/>
      <c r="Q4175" s="37">
        <v>0.5</v>
      </c>
      <c r="R4175" s="37"/>
      <c r="S4175" s="37"/>
      <c r="T4175" s="37">
        <f t="shared" si="131"/>
        <v>0.78539816339744828</v>
      </c>
      <c r="U4175" s="37"/>
      <c r="V4175" s="37" t="s">
        <v>7860</v>
      </c>
      <c r="W4175" s="37"/>
      <c r="X4175" s="37"/>
      <c r="Y4175" s="37"/>
    </row>
    <row r="4176" spans="1:25" ht="14.4" x14ac:dyDescent="0.3">
      <c r="A4176" s="37" t="s">
        <v>182</v>
      </c>
      <c r="B4176" s="38">
        <v>44034</v>
      </c>
      <c r="C4176" s="38"/>
      <c r="D4176" s="39">
        <v>2020</v>
      </c>
      <c r="E4176" s="37" t="s">
        <v>7689</v>
      </c>
      <c r="F4176" s="37" t="s">
        <v>244</v>
      </c>
      <c r="G4176" s="37"/>
      <c r="H4176" s="37"/>
      <c r="I4176" s="37"/>
      <c r="J4176" s="42">
        <v>0.01</v>
      </c>
      <c r="K4176" s="37"/>
      <c r="L4176" s="37" t="s">
        <v>330</v>
      </c>
      <c r="M4176" s="37" t="s">
        <v>7450</v>
      </c>
      <c r="N4176" s="37" t="s">
        <v>7451</v>
      </c>
      <c r="O4176" s="37"/>
      <c r="P4176" s="37"/>
      <c r="Q4176" s="37">
        <v>0.5</v>
      </c>
      <c r="R4176" s="37"/>
      <c r="S4176" s="37"/>
      <c r="T4176" s="37">
        <f t="shared" si="131"/>
        <v>0.78539816339744828</v>
      </c>
      <c r="U4176" s="37"/>
      <c r="V4176" s="37" t="s">
        <v>7861</v>
      </c>
      <c r="W4176" s="37"/>
      <c r="X4176" s="37"/>
      <c r="Y4176" s="37"/>
    </row>
    <row r="4177" spans="1:25" ht="14.4" x14ac:dyDescent="0.3">
      <c r="A4177" s="37" t="s">
        <v>182</v>
      </c>
      <c r="B4177" s="38">
        <v>44034</v>
      </c>
      <c r="C4177" s="38"/>
      <c r="D4177" s="39">
        <v>2020</v>
      </c>
      <c r="E4177" s="37" t="s">
        <v>7689</v>
      </c>
      <c r="F4177" s="37" t="s">
        <v>266</v>
      </c>
      <c r="G4177" s="37"/>
      <c r="H4177" s="37"/>
      <c r="I4177" s="37"/>
      <c r="J4177" s="42">
        <v>0.01</v>
      </c>
      <c r="K4177" s="37"/>
      <c r="L4177" s="37" t="s">
        <v>330</v>
      </c>
      <c r="M4177" s="37" t="s">
        <v>7450</v>
      </c>
      <c r="N4177" s="37" t="s">
        <v>7451</v>
      </c>
      <c r="O4177" s="37"/>
      <c r="P4177" s="37"/>
      <c r="Q4177" s="37">
        <v>0.5</v>
      </c>
      <c r="R4177" s="37"/>
      <c r="S4177" s="37"/>
      <c r="T4177" s="37">
        <f t="shared" si="131"/>
        <v>0.78539816339744828</v>
      </c>
      <c r="U4177" s="37"/>
      <c r="V4177" s="37" t="s">
        <v>7862</v>
      </c>
      <c r="W4177" s="37"/>
      <c r="X4177" s="37"/>
      <c r="Y4177" s="37"/>
    </row>
    <row r="4178" spans="1:25" ht="14.4" x14ac:dyDescent="0.3">
      <c r="A4178" s="37" t="s">
        <v>182</v>
      </c>
      <c r="B4178" s="38">
        <v>44034</v>
      </c>
      <c r="C4178" s="38"/>
      <c r="D4178" s="39">
        <v>2020</v>
      </c>
      <c r="E4178" s="37" t="s">
        <v>7689</v>
      </c>
      <c r="F4178" s="37" t="s">
        <v>244</v>
      </c>
      <c r="G4178" s="37"/>
      <c r="H4178" s="37"/>
      <c r="I4178" s="37"/>
      <c r="J4178" s="42">
        <v>0.01</v>
      </c>
      <c r="K4178" s="37"/>
      <c r="L4178" s="37" t="s">
        <v>330</v>
      </c>
      <c r="M4178" s="37" t="s">
        <v>14</v>
      </c>
      <c r="N4178" s="37" t="s">
        <v>7451</v>
      </c>
      <c r="O4178" s="37"/>
      <c r="P4178" s="37"/>
      <c r="Q4178" s="37">
        <v>0.5</v>
      </c>
      <c r="R4178" s="37"/>
      <c r="S4178" s="37"/>
      <c r="T4178" s="37">
        <f t="shared" si="131"/>
        <v>0.78539816339744828</v>
      </c>
      <c r="U4178" s="37"/>
      <c r="V4178" s="37" t="s">
        <v>7863</v>
      </c>
      <c r="W4178" s="37"/>
      <c r="X4178" s="37"/>
      <c r="Y4178" s="37"/>
    </row>
    <row r="4179" spans="1:25" ht="14.4" x14ac:dyDescent="0.3">
      <c r="A4179" s="37" t="s">
        <v>182</v>
      </c>
      <c r="B4179" s="38">
        <v>44034</v>
      </c>
      <c r="C4179" s="38"/>
      <c r="D4179" s="39">
        <v>2020</v>
      </c>
      <c r="E4179" s="37" t="s">
        <v>7689</v>
      </c>
      <c r="F4179" s="37" t="s">
        <v>244</v>
      </c>
      <c r="G4179" s="37"/>
      <c r="H4179" s="37"/>
      <c r="I4179" s="37"/>
      <c r="J4179" s="42">
        <v>0.01</v>
      </c>
      <c r="K4179" s="37"/>
      <c r="L4179" s="37" t="s">
        <v>330</v>
      </c>
      <c r="M4179" s="37" t="s">
        <v>14</v>
      </c>
      <c r="N4179" s="37" t="s">
        <v>7451</v>
      </c>
      <c r="O4179" s="37"/>
      <c r="P4179" s="37"/>
      <c r="Q4179" s="37">
        <v>0.5</v>
      </c>
      <c r="R4179" s="37"/>
      <c r="S4179" s="37"/>
      <c r="T4179" s="37">
        <f t="shared" si="131"/>
        <v>0.78539816339744828</v>
      </c>
      <c r="U4179" s="37"/>
      <c r="V4179" s="37" t="s">
        <v>7864</v>
      </c>
      <c r="W4179" s="37"/>
      <c r="X4179" s="37"/>
      <c r="Y4179" s="37"/>
    </row>
    <row r="4180" spans="1:25" ht="14.4" x14ac:dyDescent="0.3">
      <c r="A4180" s="37" t="s">
        <v>182</v>
      </c>
      <c r="B4180" s="38">
        <v>44034</v>
      </c>
      <c r="C4180" s="38"/>
      <c r="D4180" s="39">
        <v>2020</v>
      </c>
      <c r="E4180" s="37" t="s">
        <v>7689</v>
      </c>
      <c r="F4180" s="37" t="s">
        <v>244</v>
      </c>
      <c r="G4180" s="37"/>
      <c r="H4180" s="37"/>
      <c r="I4180" s="37"/>
      <c r="J4180" s="42">
        <v>0.01</v>
      </c>
      <c r="K4180" s="37"/>
      <c r="L4180" s="37" t="s">
        <v>330</v>
      </c>
      <c r="M4180" s="37" t="s">
        <v>7450</v>
      </c>
      <c r="N4180" s="37" t="s">
        <v>7451</v>
      </c>
      <c r="O4180" s="37"/>
      <c r="P4180" s="37"/>
      <c r="Q4180" s="37">
        <v>0.5</v>
      </c>
      <c r="R4180" s="37"/>
      <c r="S4180" s="37"/>
      <c r="T4180" s="37">
        <f t="shared" si="131"/>
        <v>0.78539816339744828</v>
      </c>
      <c r="U4180" s="37"/>
      <c r="V4180" s="37" t="s">
        <v>7865</v>
      </c>
      <c r="W4180" s="37"/>
      <c r="X4180" s="37"/>
      <c r="Y4180" s="37"/>
    </row>
    <row r="4181" spans="1:25" ht="14.4" x14ac:dyDescent="0.3">
      <c r="A4181" s="37" t="s">
        <v>182</v>
      </c>
      <c r="B4181" s="38">
        <v>44034</v>
      </c>
      <c r="C4181" s="38"/>
      <c r="D4181" s="39">
        <v>2020</v>
      </c>
      <c r="E4181" s="37" t="s">
        <v>7689</v>
      </c>
      <c r="F4181" s="37" t="s">
        <v>289</v>
      </c>
      <c r="G4181" s="37"/>
      <c r="H4181" s="37"/>
      <c r="I4181" s="37"/>
      <c r="J4181" s="42">
        <v>0.01</v>
      </c>
      <c r="K4181" s="37"/>
      <c r="L4181" s="37" t="s">
        <v>330</v>
      </c>
      <c r="M4181" s="37" t="s">
        <v>14</v>
      </c>
      <c r="N4181" s="37" t="s">
        <v>7451</v>
      </c>
      <c r="O4181" s="37"/>
      <c r="P4181" s="37"/>
      <c r="Q4181" s="37">
        <v>0.5</v>
      </c>
      <c r="R4181" s="37"/>
      <c r="S4181" s="37"/>
      <c r="T4181" s="37">
        <f t="shared" si="131"/>
        <v>0.78539816339744828</v>
      </c>
      <c r="U4181" s="37"/>
      <c r="V4181" s="37" t="s">
        <v>7866</v>
      </c>
      <c r="W4181" s="37"/>
      <c r="X4181" s="37"/>
      <c r="Y4181" s="37"/>
    </row>
    <row r="4182" spans="1:25" ht="14.4" x14ac:dyDescent="0.3">
      <c r="A4182" s="37" t="s">
        <v>182</v>
      </c>
      <c r="B4182" s="38">
        <v>44034</v>
      </c>
      <c r="C4182" s="38"/>
      <c r="D4182" s="39">
        <v>2020</v>
      </c>
      <c r="E4182" s="37" t="s">
        <v>7689</v>
      </c>
      <c r="F4182" s="37" t="s">
        <v>2440</v>
      </c>
      <c r="G4182" s="37"/>
      <c r="H4182" s="37"/>
      <c r="I4182" s="37"/>
      <c r="J4182" s="42">
        <v>0.01</v>
      </c>
      <c r="K4182" s="37"/>
      <c r="L4182" s="37" t="s">
        <v>330</v>
      </c>
      <c r="M4182" s="37" t="s">
        <v>14</v>
      </c>
      <c r="N4182" s="37" t="s">
        <v>7451</v>
      </c>
      <c r="O4182" s="37"/>
      <c r="P4182" s="37"/>
      <c r="Q4182" s="37">
        <v>0.5</v>
      </c>
      <c r="R4182" s="37"/>
      <c r="S4182" s="37"/>
      <c r="T4182" s="37">
        <f t="shared" si="131"/>
        <v>0.78539816339744828</v>
      </c>
      <c r="U4182" s="37"/>
      <c r="V4182" s="37" t="s">
        <v>7867</v>
      </c>
      <c r="W4182" s="37"/>
      <c r="X4182" s="37"/>
      <c r="Y4182" s="37"/>
    </row>
    <row r="4183" spans="1:25" ht="14.4" x14ac:dyDescent="0.3">
      <c r="A4183" s="37" t="s">
        <v>182</v>
      </c>
      <c r="B4183" s="38">
        <v>44034</v>
      </c>
      <c r="C4183" s="38"/>
      <c r="D4183" s="39">
        <v>2020</v>
      </c>
      <c r="E4183" s="37" t="s">
        <v>7689</v>
      </c>
      <c r="F4183" s="37" t="s">
        <v>2440</v>
      </c>
      <c r="G4183" s="37"/>
      <c r="H4183" s="37"/>
      <c r="I4183" s="37"/>
      <c r="J4183" s="42">
        <v>0.01</v>
      </c>
      <c r="K4183" s="37"/>
      <c r="L4183" s="37" t="s">
        <v>330</v>
      </c>
      <c r="M4183" s="37" t="s">
        <v>7450</v>
      </c>
      <c r="N4183" s="37" t="s">
        <v>7451</v>
      </c>
      <c r="O4183" s="37"/>
      <c r="P4183" s="37"/>
      <c r="Q4183" s="37">
        <v>0.5</v>
      </c>
      <c r="R4183" s="37"/>
      <c r="S4183" s="37"/>
      <c r="T4183" s="37">
        <f t="shared" si="131"/>
        <v>0.78539816339744828</v>
      </c>
      <c r="U4183" s="37"/>
      <c r="V4183" s="37" t="s">
        <v>7868</v>
      </c>
      <c r="W4183" s="37"/>
      <c r="X4183" s="37"/>
      <c r="Y4183" s="37"/>
    </row>
    <row r="4184" spans="1:25" ht="14.4" x14ac:dyDescent="0.3">
      <c r="A4184" s="37" t="s">
        <v>182</v>
      </c>
      <c r="B4184" s="38">
        <v>44034</v>
      </c>
      <c r="C4184" s="38"/>
      <c r="D4184" s="39">
        <v>2020</v>
      </c>
      <c r="E4184" s="37" t="s">
        <v>7689</v>
      </c>
      <c r="F4184" s="37" t="s">
        <v>238</v>
      </c>
      <c r="G4184" s="37"/>
      <c r="H4184" s="37"/>
      <c r="I4184" s="37"/>
      <c r="J4184" s="42">
        <v>0.01</v>
      </c>
      <c r="K4184" s="37"/>
      <c r="L4184" s="37" t="s">
        <v>330</v>
      </c>
      <c r="M4184" s="37" t="s">
        <v>7450</v>
      </c>
      <c r="N4184" s="37" t="s">
        <v>7451</v>
      </c>
      <c r="O4184" s="37"/>
      <c r="P4184" s="37"/>
      <c r="Q4184" s="37">
        <v>0.5</v>
      </c>
      <c r="R4184" s="37"/>
      <c r="S4184" s="37"/>
      <c r="T4184" s="37">
        <f t="shared" si="131"/>
        <v>0.78539816339744828</v>
      </c>
      <c r="U4184" s="37"/>
      <c r="V4184" s="37" t="s">
        <v>7869</v>
      </c>
      <c r="W4184" s="37"/>
      <c r="X4184" s="37"/>
      <c r="Y4184" s="37"/>
    </row>
    <row r="4185" spans="1:25" ht="14.4" x14ac:dyDescent="0.3">
      <c r="A4185" s="37" t="s">
        <v>182</v>
      </c>
      <c r="B4185" s="38">
        <v>44034</v>
      </c>
      <c r="C4185" s="38"/>
      <c r="D4185" s="39">
        <v>2020</v>
      </c>
      <c r="E4185" s="37" t="s">
        <v>7689</v>
      </c>
      <c r="F4185" s="37" t="s">
        <v>266</v>
      </c>
      <c r="G4185" s="37"/>
      <c r="H4185" s="37"/>
      <c r="I4185" s="37"/>
      <c r="J4185" s="42">
        <v>0.01</v>
      </c>
      <c r="K4185" s="37"/>
      <c r="L4185" s="37" t="s">
        <v>330</v>
      </c>
      <c r="M4185" s="37" t="s">
        <v>14</v>
      </c>
      <c r="N4185" s="37" t="s">
        <v>7451</v>
      </c>
      <c r="O4185" s="37"/>
      <c r="P4185" s="37"/>
      <c r="Q4185" s="37">
        <v>0.5</v>
      </c>
      <c r="R4185" s="37"/>
      <c r="S4185" s="37"/>
      <c r="T4185" s="37">
        <f t="shared" si="131"/>
        <v>0.78539816339744828</v>
      </c>
      <c r="U4185" s="37"/>
      <c r="V4185" s="37" t="s">
        <v>7870</v>
      </c>
      <c r="W4185" s="37"/>
      <c r="X4185" s="37"/>
      <c r="Y4185" s="37"/>
    </row>
    <row r="4186" spans="1:25" ht="14.4" x14ac:dyDescent="0.3">
      <c r="A4186" s="37" t="s">
        <v>182</v>
      </c>
      <c r="B4186" s="38">
        <v>44034</v>
      </c>
      <c r="C4186" s="38"/>
      <c r="D4186" s="39">
        <v>2020</v>
      </c>
      <c r="E4186" s="37" t="s">
        <v>7689</v>
      </c>
      <c r="F4186" s="37" t="s">
        <v>360</v>
      </c>
      <c r="G4186" s="37"/>
      <c r="H4186" s="37"/>
      <c r="I4186" s="37"/>
      <c r="J4186" s="42">
        <v>0.01</v>
      </c>
      <c r="K4186" s="37"/>
      <c r="L4186" s="37" t="s">
        <v>330</v>
      </c>
      <c r="M4186" s="37" t="s">
        <v>14</v>
      </c>
      <c r="N4186" s="37" t="s">
        <v>7451</v>
      </c>
      <c r="O4186" s="37"/>
      <c r="P4186" s="37"/>
      <c r="Q4186" s="37">
        <v>0.5</v>
      </c>
      <c r="R4186" s="37"/>
      <c r="S4186" s="37"/>
      <c r="T4186" s="37">
        <f t="shared" si="131"/>
        <v>0.78539816339744828</v>
      </c>
      <c r="U4186" s="37"/>
      <c r="V4186" s="37" t="s">
        <v>7871</v>
      </c>
      <c r="W4186" s="37"/>
      <c r="X4186" s="37"/>
      <c r="Y4186" s="37"/>
    </row>
    <row r="4187" spans="1:25" ht="14.4" x14ac:dyDescent="0.3">
      <c r="A4187" s="37" t="s">
        <v>182</v>
      </c>
      <c r="B4187" s="38">
        <v>44034</v>
      </c>
      <c r="C4187" s="38"/>
      <c r="D4187" s="39">
        <v>2020</v>
      </c>
      <c r="E4187" s="37" t="s">
        <v>7689</v>
      </c>
      <c r="F4187" s="37" t="s">
        <v>360</v>
      </c>
      <c r="G4187" s="37"/>
      <c r="H4187" s="37"/>
      <c r="I4187" s="37"/>
      <c r="J4187" s="42">
        <v>0.01</v>
      </c>
      <c r="K4187" s="37"/>
      <c r="L4187" s="37" t="s">
        <v>330</v>
      </c>
      <c r="M4187" s="37" t="s">
        <v>14</v>
      </c>
      <c r="N4187" s="37" t="s">
        <v>7451</v>
      </c>
      <c r="O4187" s="37"/>
      <c r="P4187" s="37"/>
      <c r="Q4187" s="37">
        <v>0.5</v>
      </c>
      <c r="R4187" s="37"/>
      <c r="S4187" s="37"/>
      <c r="T4187" s="37">
        <f t="shared" si="131"/>
        <v>0.78539816339744828</v>
      </c>
      <c r="U4187" s="37"/>
      <c r="V4187" s="37" t="s">
        <v>7872</v>
      </c>
      <c r="W4187" s="37"/>
      <c r="X4187" s="37"/>
      <c r="Y4187" s="37"/>
    </row>
    <row r="4188" spans="1:25" ht="14.4" x14ac:dyDescent="0.3">
      <c r="A4188" s="37" t="s">
        <v>101</v>
      </c>
      <c r="B4188" s="38">
        <v>44034</v>
      </c>
      <c r="C4188" s="38"/>
      <c r="D4188" s="39">
        <v>2020</v>
      </c>
      <c r="E4188" s="37" t="s">
        <v>7689</v>
      </c>
      <c r="F4188" s="37" t="s">
        <v>238</v>
      </c>
      <c r="G4188" s="37" t="s">
        <v>944</v>
      </c>
      <c r="H4188" s="37" t="s">
        <v>953</v>
      </c>
      <c r="I4188" s="37"/>
      <c r="J4188" s="42">
        <v>0.01</v>
      </c>
      <c r="K4188" s="37"/>
      <c r="L4188" s="37" t="s">
        <v>330</v>
      </c>
      <c r="M4188" s="37" t="s">
        <v>14</v>
      </c>
      <c r="N4188" s="37" t="s">
        <v>7451</v>
      </c>
      <c r="O4188" s="37" t="s">
        <v>1829</v>
      </c>
      <c r="P4188" s="37"/>
      <c r="Q4188" s="37">
        <v>0.5</v>
      </c>
      <c r="R4188" s="37"/>
      <c r="S4188" s="37"/>
      <c r="T4188" s="37">
        <f t="shared" si="131"/>
        <v>0.78539816339744828</v>
      </c>
      <c r="U4188" s="37"/>
      <c r="V4188" s="37" t="s">
        <v>7873</v>
      </c>
      <c r="W4188" s="37"/>
      <c r="X4188" s="37"/>
      <c r="Y4188" s="37"/>
    </row>
    <row r="4189" spans="1:25" ht="14.4" x14ac:dyDescent="0.3">
      <c r="A4189" s="37" t="s">
        <v>101</v>
      </c>
      <c r="B4189" s="38">
        <v>44034</v>
      </c>
      <c r="C4189" s="38"/>
      <c r="D4189" s="39">
        <v>2020</v>
      </c>
      <c r="E4189" s="37" t="s">
        <v>7689</v>
      </c>
      <c r="F4189" s="37" t="s">
        <v>266</v>
      </c>
      <c r="G4189" s="37"/>
      <c r="H4189" s="37"/>
      <c r="I4189" s="37"/>
      <c r="J4189" s="42">
        <v>0.01</v>
      </c>
      <c r="K4189" s="37"/>
      <c r="L4189" s="37" t="s">
        <v>330</v>
      </c>
      <c r="M4189" s="37" t="s">
        <v>14</v>
      </c>
      <c r="N4189" s="37" t="s">
        <v>7451</v>
      </c>
      <c r="O4189" s="37"/>
      <c r="P4189" s="37"/>
      <c r="Q4189" s="37">
        <v>0.5</v>
      </c>
      <c r="R4189" s="37"/>
      <c r="S4189" s="37"/>
      <c r="T4189" s="37">
        <f t="shared" si="131"/>
        <v>0.78539816339744828</v>
      </c>
      <c r="U4189" s="37"/>
      <c r="V4189" s="37" t="s">
        <v>7874</v>
      </c>
      <c r="W4189" s="37"/>
      <c r="X4189" s="37"/>
      <c r="Y4189" s="37"/>
    </row>
    <row r="4190" spans="1:25" ht="14.4" x14ac:dyDescent="0.3">
      <c r="A4190" s="37" t="s">
        <v>101</v>
      </c>
      <c r="B4190" s="38">
        <v>44034</v>
      </c>
      <c r="C4190" s="38"/>
      <c r="D4190" s="39">
        <v>2020</v>
      </c>
      <c r="E4190" s="37" t="s">
        <v>7689</v>
      </c>
      <c r="F4190" s="37" t="s">
        <v>238</v>
      </c>
      <c r="G4190" s="37"/>
      <c r="H4190" s="37"/>
      <c r="I4190" s="37"/>
      <c r="J4190" s="42">
        <v>0.01</v>
      </c>
      <c r="K4190" s="37"/>
      <c r="L4190" s="37" t="s">
        <v>330</v>
      </c>
      <c r="M4190" s="37" t="s">
        <v>14</v>
      </c>
      <c r="N4190" s="37" t="s">
        <v>7451</v>
      </c>
      <c r="O4190" s="37"/>
      <c r="P4190" s="37"/>
      <c r="Q4190" s="37">
        <v>0.5</v>
      </c>
      <c r="R4190" s="37"/>
      <c r="S4190" s="37"/>
      <c r="T4190" s="37">
        <f t="shared" si="131"/>
        <v>0.78539816339744828</v>
      </c>
      <c r="U4190" s="37"/>
      <c r="V4190" s="37" t="s">
        <v>7875</v>
      </c>
      <c r="W4190" s="37"/>
      <c r="X4190" s="37"/>
      <c r="Y4190" s="37"/>
    </row>
    <row r="4191" spans="1:25" ht="14.4" x14ac:dyDescent="0.3">
      <c r="A4191" s="37" t="s">
        <v>101</v>
      </c>
      <c r="B4191" s="38">
        <v>44034</v>
      </c>
      <c r="C4191" s="38"/>
      <c r="D4191" s="39">
        <v>2020</v>
      </c>
      <c r="E4191" s="37" t="s">
        <v>7689</v>
      </c>
      <c r="F4191" s="37" t="s">
        <v>289</v>
      </c>
      <c r="G4191" s="37"/>
      <c r="H4191" s="37"/>
      <c r="I4191" s="37"/>
      <c r="J4191" s="42">
        <v>0.01</v>
      </c>
      <c r="K4191" s="37"/>
      <c r="L4191" s="37" t="s">
        <v>330</v>
      </c>
      <c r="M4191" s="37" t="s">
        <v>14</v>
      </c>
      <c r="N4191" s="37" t="s">
        <v>7451</v>
      </c>
      <c r="O4191" s="37" t="s">
        <v>1829</v>
      </c>
      <c r="P4191" s="37"/>
      <c r="Q4191" s="37">
        <v>0.5</v>
      </c>
      <c r="R4191" s="37"/>
      <c r="S4191" s="37"/>
      <c r="T4191" s="37">
        <f t="shared" si="131"/>
        <v>0.78539816339744828</v>
      </c>
      <c r="U4191" s="37"/>
      <c r="V4191" s="37" t="s">
        <v>7876</v>
      </c>
      <c r="W4191" s="37"/>
      <c r="X4191" s="37"/>
      <c r="Y4191" s="37"/>
    </row>
    <row r="4192" spans="1:25" ht="14.4" x14ac:dyDescent="0.3">
      <c r="A4192" s="37" t="s">
        <v>101</v>
      </c>
      <c r="B4192" s="38">
        <v>44034</v>
      </c>
      <c r="C4192" s="38"/>
      <c r="D4192" s="39">
        <v>2020</v>
      </c>
      <c r="E4192" s="37" t="s">
        <v>7689</v>
      </c>
      <c r="F4192" s="37" t="s">
        <v>266</v>
      </c>
      <c r="G4192" s="37"/>
      <c r="H4192" s="37"/>
      <c r="I4192" s="37"/>
      <c r="J4192" s="42">
        <v>0.01</v>
      </c>
      <c r="K4192" s="37"/>
      <c r="L4192" s="37" t="s">
        <v>330</v>
      </c>
      <c r="M4192" s="37" t="s">
        <v>14</v>
      </c>
      <c r="N4192" s="37" t="s">
        <v>7451</v>
      </c>
      <c r="O4192" s="37"/>
      <c r="P4192" s="37"/>
      <c r="Q4192" s="37">
        <v>0.5</v>
      </c>
      <c r="R4192" s="37"/>
      <c r="S4192" s="37"/>
      <c r="T4192" s="37">
        <f t="shared" si="131"/>
        <v>0.78539816339744828</v>
      </c>
      <c r="U4192" s="37"/>
      <c r="V4192" s="37" t="s">
        <v>7877</v>
      </c>
      <c r="W4192" s="37"/>
      <c r="X4192" s="37"/>
      <c r="Y4192" s="37"/>
    </row>
    <row r="4193" spans="1:25" ht="14.4" x14ac:dyDescent="0.3">
      <c r="A4193" s="37" t="s">
        <v>101</v>
      </c>
      <c r="B4193" s="38">
        <v>44034</v>
      </c>
      <c r="C4193" s="38"/>
      <c r="D4193" s="39">
        <v>2020</v>
      </c>
      <c r="E4193" s="37" t="s">
        <v>7689</v>
      </c>
      <c r="F4193" s="37" t="s">
        <v>266</v>
      </c>
      <c r="G4193" s="37"/>
      <c r="H4193" s="37"/>
      <c r="I4193" s="37"/>
      <c r="J4193" s="42">
        <v>0.01</v>
      </c>
      <c r="K4193" s="37"/>
      <c r="L4193" s="37" t="s">
        <v>330</v>
      </c>
      <c r="M4193" s="37" t="s">
        <v>14</v>
      </c>
      <c r="N4193" s="37" t="s">
        <v>7451</v>
      </c>
      <c r="O4193" s="37"/>
      <c r="P4193" s="37"/>
      <c r="Q4193" s="37">
        <v>0.5</v>
      </c>
      <c r="R4193" s="37"/>
      <c r="S4193" s="37"/>
      <c r="T4193" s="37">
        <f t="shared" ref="T4193:T4256" si="132">PI()*(Q4193^2)</f>
        <v>0.78539816339744828</v>
      </c>
      <c r="U4193" s="37"/>
      <c r="V4193" s="37" t="s">
        <v>7878</v>
      </c>
      <c r="W4193" s="37"/>
      <c r="X4193" s="37"/>
      <c r="Y4193" s="37"/>
    </row>
    <row r="4194" spans="1:25" ht="14.4" x14ac:dyDescent="0.3">
      <c r="A4194" s="37" t="s">
        <v>101</v>
      </c>
      <c r="B4194" s="38">
        <v>44034</v>
      </c>
      <c r="C4194" s="38"/>
      <c r="D4194" s="39">
        <v>2020</v>
      </c>
      <c r="E4194" s="37" t="s">
        <v>7689</v>
      </c>
      <c r="F4194" s="37" t="s">
        <v>360</v>
      </c>
      <c r="G4194" s="37"/>
      <c r="H4194" s="37"/>
      <c r="I4194" s="37"/>
      <c r="J4194" s="42">
        <v>0.01</v>
      </c>
      <c r="K4194" s="37"/>
      <c r="L4194" s="37" t="s">
        <v>330</v>
      </c>
      <c r="M4194" s="37" t="s">
        <v>14</v>
      </c>
      <c r="N4194" s="37" t="s">
        <v>7451</v>
      </c>
      <c r="O4194" s="37"/>
      <c r="P4194" s="37"/>
      <c r="Q4194" s="37">
        <v>0.5</v>
      </c>
      <c r="R4194" s="37"/>
      <c r="S4194" s="37"/>
      <c r="T4194" s="37">
        <f t="shared" si="132"/>
        <v>0.78539816339744828</v>
      </c>
      <c r="U4194" s="37"/>
      <c r="V4194" s="37" t="s">
        <v>7879</v>
      </c>
      <c r="W4194" s="37"/>
      <c r="X4194" s="37"/>
      <c r="Y4194" s="37"/>
    </row>
    <row r="4195" spans="1:25" ht="14.4" x14ac:dyDescent="0.3">
      <c r="A4195" s="37" t="s">
        <v>101</v>
      </c>
      <c r="B4195" s="38">
        <v>44034</v>
      </c>
      <c r="C4195" s="38"/>
      <c r="D4195" s="39">
        <v>2020</v>
      </c>
      <c r="E4195" s="37" t="s">
        <v>7689</v>
      </c>
      <c r="F4195" s="37" t="s">
        <v>360</v>
      </c>
      <c r="G4195" s="37"/>
      <c r="H4195" s="37"/>
      <c r="I4195" s="37"/>
      <c r="J4195" s="42">
        <v>0.5</v>
      </c>
      <c r="K4195" s="37"/>
      <c r="L4195" s="37" t="s">
        <v>330</v>
      </c>
      <c r="M4195" s="37" t="s">
        <v>14</v>
      </c>
      <c r="N4195" s="37" t="s">
        <v>7451</v>
      </c>
      <c r="O4195" s="37"/>
      <c r="P4195" s="37"/>
      <c r="Q4195" s="42">
        <v>0.5</v>
      </c>
      <c r="R4195" s="37"/>
      <c r="S4195" s="37"/>
      <c r="T4195" s="37">
        <f t="shared" si="132"/>
        <v>0.78539816339744828</v>
      </c>
      <c r="U4195" s="37"/>
      <c r="V4195" s="37" t="s">
        <v>7880</v>
      </c>
      <c r="W4195" s="37"/>
      <c r="X4195" s="37"/>
      <c r="Y4195" s="37"/>
    </row>
    <row r="4196" spans="1:25" ht="14.4" x14ac:dyDescent="0.3">
      <c r="A4196" s="37" t="s">
        <v>101</v>
      </c>
      <c r="B4196" s="38">
        <v>44034</v>
      </c>
      <c r="C4196" s="38"/>
      <c r="D4196" s="39">
        <v>2020</v>
      </c>
      <c r="E4196" s="37" t="s">
        <v>7689</v>
      </c>
      <c r="F4196" s="37" t="s">
        <v>360</v>
      </c>
      <c r="G4196" s="37"/>
      <c r="H4196" s="37"/>
      <c r="I4196" s="37"/>
      <c r="J4196" s="42">
        <v>0.01</v>
      </c>
      <c r="K4196" s="37"/>
      <c r="L4196" s="37" t="s">
        <v>330</v>
      </c>
      <c r="M4196" s="37" t="s">
        <v>14</v>
      </c>
      <c r="N4196" s="37" t="s">
        <v>7451</v>
      </c>
      <c r="O4196" s="37"/>
      <c r="P4196" s="37"/>
      <c r="Q4196" s="37">
        <v>0.5</v>
      </c>
      <c r="R4196" s="37"/>
      <c r="S4196" s="37"/>
      <c r="T4196" s="37">
        <f t="shared" si="132"/>
        <v>0.78539816339744828</v>
      </c>
      <c r="U4196" s="37"/>
      <c r="V4196" s="37" t="s">
        <v>7881</v>
      </c>
      <c r="W4196" s="37"/>
      <c r="X4196" s="37"/>
      <c r="Y4196" s="37"/>
    </row>
    <row r="4197" spans="1:25" ht="14.4" x14ac:dyDescent="0.3">
      <c r="A4197" s="37" t="s">
        <v>1826</v>
      </c>
      <c r="B4197" s="38">
        <v>44034</v>
      </c>
      <c r="C4197" s="38"/>
      <c r="D4197" s="39">
        <v>2020</v>
      </c>
      <c r="E4197" s="37" t="s">
        <v>7689</v>
      </c>
      <c r="F4197" s="37" t="s">
        <v>266</v>
      </c>
      <c r="G4197" s="37" t="s">
        <v>944</v>
      </c>
      <c r="H4197" s="37" t="s">
        <v>43</v>
      </c>
      <c r="I4197" s="37"/>
      <c r="J4197" s="42">
        <v>0.01</v>
      </c>
      <c r="K4197" s="37"/>
      <c r="L4197" s="37" t="s">
        <v>330</v>
      </c>
      <c r="M4197" s="37" t="s">
        <v>14</v>
      </c>
      <c r="N4197" s="37" t="s">
        <v>7451</v>
      </c>
      <c r="O4197" s="37" t="s">
        <v>1829</v>
      </c>
      <c r="P4197" s="37"/>
      <c r="Q4197" s="37">
        <v>0.5</v>
      </c>
      <c r="R4197" s="37"/>
      <c r="S4197" s="37"/>
      <c r="T4197" s="37">
        <f t="shared" si="132"/>
        <v>0.78539816339744828</v>
      </c>
      <c r="U4197" s="37"/>
      <c r="V4197" s="37" t="s">
        <v>7882</v>
      </c>
      <c r="W4197" s="37"/>
      <c r="X4197" s="37"/>
      <c r="Y4197" s="37"/>
    </row>
    <row r="4198" spans="1:25" ht="14.4" x14ac:dyDescent="0.3">
      <c r="A4198" s="37" t="s">
        <v>1826</v>
      </c>
      <c r="B4198" s="38">
        <v>44034</v>
      </c>
      <c r="C4198" s="38"/>
      <c r="D4198" s="39">
        <v>2020</v>
      </c>
      <c r="E4198" s="37" t="s">
        <v>7689</v>
      </c>
      <c r="F4198" s="37" t="s">
        <v>360</v>
      </c>
      <c r="G4198" s="37"/>
      <c r="H4198" s="37"/>
      <c r="I4198" s="37"/>
      <c r="J4198" s="42">
        <v>0.01</v>
      </c>
      <c r="K4198" s="37"/>
      <c r="L4198" s="37" t="s">
        <v>330</v>
      </c>
      <c r="M4198" s="37" t="s">
        <v>14</v>
      </c>
      <c r="N4198" s="37" t="s">
        <v>7451</v>
      </c>
      <c r="O4198" s="37"/>
      <c r="P4198" s="37"/>
      <c r="Q4198" s="37">
        <v>0.5</v>
      </c>
      <c r="R4198" s="37"/>
      <c r="S4198" s="37"/>
      <c r="T4198" s="37">
        <f t="shared" si="132"/>
        <v>0.78539816339744828</v>
      </c>
      <c r="U4198" s="37"/>
      <c r="V4198" s="37" t="s">
        <v>7883</v>
      </c>
      <c r="W4198" s="37"/>
      <c r="X4198" s="37"/>
      <c r="Y4198" s="37"/>
    </row>
    <row r="4199" spans="1:25" ht="14.4" x14ac:dyDescent="0.3">
      <c r="A4199" s="37" t="s">
        <v>1826</v>
      </c>
      <c r="B4199" s="38">
        <v>44034</v>
      </c>
      <c r="C4199" s="38"/>
      <c r="D4199" s="39">
        <v>2020</v>
      </c>
      <c r="E4199" s="37" t="s">
        <v>7689</v>
      </c>
      <c r="F4199" s="37" t="s">
        <v>474</v>
      </c>
      <c r="G4199" s="37"/>
      <c r="H4199" s="37"/>
      <c r="I4199" s="37"/>
      <c r="J4199" s="42">
        <v>0.01</v>
      </c>
      <c r="K4199" s="37"/>
      <c r="L4199" s="37" t="s">
        <v>330</v>
      </c>
      <c r="M4199" s="37" t="s">
        <v>14</v>
      </c>
      <c r="N4199" s="37" t="s">
        <v>7451</v>
      </c>
      <c r="O4199" s="37"/>
      <c r="P4199" s="37"/>
      <c r="Q4199" s="37">
        <v>0.5</v>
      </c>
      <c r="R4199" s="37"/>
      <c r="S4199" s="37"/>
      <c r="T4199" s="37">
        <f t="shared" si="132"/>
        <v>0.78539816339744828</v>
      </c>
      <c r="U4199" s="37"/>
      <c r="V4199" s="37" t="s">
        <v>7884</v>
      </c>
      <c r="W4199" s="37"/>
      <c r="X4199" s="37"/>
      <c r="Y4199" s="37"/>
    </row>
    <row r="4200" spans="1:25" ht="14.4" x14ac:dyDescent="0.3">
      <c r="A4200" s="37" t="s">
        <v>1189</v>
      </c>
      <c r="B4200" s="38">
        <v>44034</v>
      </c>
      <c r="C4200" s="38"/>
      <c r="D4200" s="39">
        <v>2020</v>
      </c>
      <c r="E4200" s="37" t="s">
        <v>7689</v>
      </c>
      <c r="F4200" s="37" t="s">
        <v>360</v>
      </c>
      <c r="G4200" s="37"/>
      <c r="H4200" s="37"/>
      <c r="I4200" s="37"/>
      <c r="J4200" s="42">
        <v>0.01</v>
      </c>
      <c r="K4200" s="37"/>
      <c r="L4200" s="37" t="s">
        <v>330</v>
      </c>
      <c r="M4200" s="37" t="s">
        <v>14</v>
      </c>
      <c r="N4200" s="37" t="s">
        <v>7451</v>
      </c>
      <c r="O4200" s="37"/>
      <c r="P4200" s="37"/>
      <c r="Q4200" s="37">
        <v>0.5</v>
      </c>
      <c r="R4200" s="37"/>
      <c r="S4200" s="37"/>
      <c r="T4200" s="37">
        <f t="shared" si="132"/>
        <v>0.78539816339744828</v>
      </c>
      <c r="U4200" s="37"/>
      <c r="V4200" s="37" t="s">
        <v>7885</v>
      </c>
      <c r="W4200" s="37"/>
      <c r="X4200" s="37"/>
      <c r="Y4200" s="37"/>
    </row>
    <row r="4201" spans="1:25" ht="14.4" x14ac:dyDescent="0.3">
      <c r="A4201" s="37" t="s">
        <v>33</v>
      </c>
      <c r="B4201" s="38">
        <v>44034</v>
      </c>
      <c r="C4201" s="38">
        <v>44034</v>
      </c>
      <c r="D4201" s="39">
        <v>2020</v>
      </c>
      <c r="E4201" s="37" t="s">
        <v>7729</v>
      </c>
      <c r="F4201" s="37" t="s">
        <v>360</v>
      </c>
      <c r="G4201" s="37"/>
      <c r="H4201" s="37"/>
      <c r="I4201" s="37"/>
      <c r="J4201" s="42">
        <v>0.01</v>
      </c>
      <c r="K4201" s="37"/>
      <c r="L4201" s="37" t="s">
        <v>330</v>
      </c>
      <c r="M4201" s="37" t="s">
        <v>14</v>
      </c>
      <c r="N4201" s="37" t="s">
        <v>7451</v>
      </c>
      <c r="O4201" s="37"/>
      <c r="P4201" s="37"/>
      <c r="Q4201" s="37">
        <v>0.5</v>
      </c>
      <c r="R4201" s="37"/>
      <c r="S4201" s="37"/>
      <c r="T4201" s="37">
        <f t="shared" si="132"/>
        <v>0.78539816339744828</v>
      </c>
      <c r="U4201" s="37"/>
      <c r="V4201" s="37" t="s">
        <v>7886</v>
      </c>
      <c r="W4201" s="37"/>
      <c r="X4201" s="37"/>
      <c r="Y4201" s="37"/>
    </row>
    <row r="4202" spans="1:25" ht="14.4" x14ac:dyDescent="0.3">
      <c r="A4202" s="37" t="s">
        <v>188</v>
      </c>
      <c r="B4202" s="38">
        <v>44035</v>
      </c>
      <c r="C4202" s="38">
        <v>44035</v>
      </c>
      <c r="D4202" s="39">
        <v>2020</v>
      </c>
      <c r="E4202" s="37" t="s">
        <v>7887</v>
      </c>
      <c r="F4202" s="37" t="s">
        <v>238</v>
      </c>
      <c r="G4202" s="37" t="s">
        <v>944</v>
      </c>
      <c r="H4202" s="37" t="s">
        <v>953</v>
      </c>
      <c r="I4202" s="37" t="s">
        <v>7888</v>
      </c>
      <c r="J4202" s="42">
        <v>0.01</v>
      </c>
      <c r="K4202" s="37"/>
      <c r="L4202" s="37" t="s">
        <v>330</v>
      </c>
      <c r="M4202" s="37" t="s">
        <v>14</v>
      </c>
      <c r="N4202" s="37" t="s">
        <v>7451</v>
      </c>
      <c r="O4202" s="37" t="s">
        <v>1829</v>
      </c>
      <c r="P4202" s="37"/>
      <c r="Q4202" s="37">
        <v>0.5</v>
      </c>
      <c r="R4202" s="37"/>
      <c r="S4202" s="37"/>
      <c r="T4202" s="37">
        <f t="shared" si="132"/>
        <v>0.78539816339744828</v>
      </c>
      <c r="U4202" s="37"/>
      <c r="V4202" s="37" t="s">
        <v>7889</v>
      </c>
      <c r="W4202" s="37"/>
      <c r="X4202" s="37"/>
      <c r="Y4202" s="37"/>
    </row>
    <row r="4203" spans="1:25" ht="14.4" x14ac:dyDescent="0.3">
      <c r="A4203" s="37" t="s">
        <v>188</v>
      </c>
      <c r="B4203" s="38">
        <v>44035</v>
      </c>
      <c r="C4203" s="38">
        <v>44035</v>
      </c>
      <c r="D4203" s="39">
        <v>2020</v>
      </c>
      <c r="E4203" s="37" t="s">
        <v>7887</v>
      </c>
      <c r="F4203" s="37" t="s">
        <v>329</v>
      </c>
      <c r="G4203" s="37"/>
      <c r="H4203" s="37"/>
      <c r="I4203" s="37" t="s">
        <v>7888</v>
      </c>
      <c r="J4203" s="42">
        <v>0.01</v>
      </c>
      <c r="K4203" s="37"/>
      <c r="L4203" s="37" t="s">
        <v>252</v>
      </c>
      <c r="M4203" s="37" t="s">
        <v>14</v>
      </c>
      <c r="N4203" s="37" t="s">
        <v>7451</v>
      </c>
      <c r="O4203" s="37"/>
      <c r="P4203" s="37"/>
      <c r="Q4203" s="37">
        <v>0.5</v>
      </c>
      <c r="R4203" s="37"/>
      <c r="S4203" s="37"/>
      <c r="T4203" s="37">
        <f t="shared" si="132"/>
        <v>0.78539816339744828</v>
      </c>
      <c r="U4203" s="37"/>
      <c r="V4203" s="37" t="s">
        <v>7890</v>
      </c>
      <c r="W4203" s="37"/>
      <c r="X4203" s="37"/>
      <c r="Y4203" s="37"/>
    </row>
    <row r="4204" spans="1:25" ht="14.4" x14ac:dyDescent="0.3">
      <c r="A4204" s="37" t="s">
        <v>188</v>
      </c>
      <c r="B4204" s="38">
        <v>44035</v>
      </c>
      <c r="C4204" s="38">
        <v>44035</v>
      </c>
      <c r="D4204" s="39">
        <v>2020</v>
      </c>
      <c r="E4204" s="37" t="s">
        <v>7887</v>
      </c>
      <c r="F4204" s="37" t="s">
        <v>238</v>
      </c>
      <c r="G4204" s="37"/>
      <c r="H4204" s="37"/>
      <c r="I4204" s="37" t="s">
        <v>7888</v>
      </c>
      <c r="J4204" s="42">
        <v>0.01</v>
      </c>
      <c r="K4204" s="37"/>
      <c r="L4204" s="37" t="s">
        <v>252</v>
      </c>
      <c r="M4204" s="37" t="s">
        <v>14</v>
      </c>
      <c r="N4204" s="37" t="s">
        <v>7451</v>
      </c>
      <c r="O4204" s="37"/>
      <c r="P4204" s="37"/>
      <c r="Q4204" s="37">
        <v>0.5</v>
      </c>
      <c r="R4204" s="37"/>
      <c r="S4204" s="37"/>
      <c r="T4204" s="37">
        <f t="shared" si="132"/>
        <v>0.78539816339744828</v>
      </c>
      <c r="U4204" s="37"/>
      <c r="V4204" s="37" t="s">
        <v>7890</v>
      </c>
      <c r="W4204" s="37"/>
      <c r="X4204" s="37"/>
      <c r="Y4204" s="37"/>
    </row>
    <row r="4205" spans="1:25" ht="14.4" x14ac:dyDescent="0.3">
      <c r="A4205" s="37" t="s">
        <v>188</v>
      </c>
      <c r="B4205" s="38">
        <v>44035</v>
      </c>
      <c r="C4205" s="38">
        <v>44035</v>
      </c>
      <c r="D4205" s="39">
        <v>2020</v>
      </c>
      <c r="E4205" s="37" t="s">
        <v>7887</v>
      </c>
      <c r="F4205" s="37" t="s">
        <v>238</v>
      </c>
      <c r="G4205" s="37"/>
      <c r="H4205" s="37"/>
      <c r="I4205" s="37"/>
      <c r="J4205" s="42">
        <v>0.01</v>
      </c>
      <c r="K4205" s="37"/>
      <c r="L4205" s="37" t="s">
        <v>330</v>
      </c>
      <c r="M4205" s="37" t="s">
        <v>14</v>
      </c>
      <c r="N4205" s="37" t="s">
        <v>7451</v>
      </c>
      <c r="O4205" s="37"/>
      <c r="P4205" s="37"/>
      <c r="Q4205" s="37">
        <v>0.5</v>
      </c>
      <c r="R4205" s="37"/>
      <c r="S4205" s="37"/>
      <c r="T4205" s="37">
        <f t="shared" si="132"/>
        <v>0.78539816339744828</v>
      </c>
      <c r="U4205" s="37"/>
      <c r="V4205" s="37" t="s">
        <v>7891</v>
      </c>
      <c r="W4205" s="37"/>
      <c r="X4205" s="37"/>
      <c r="Y4205" s="37"/>
    </row>
    <row r="4206" spans="1:25" ht="14.4" x14ac:dyDescent="0.3">
      <c r="A4206" s="37" t="s">
        <v>188</v>
      </c>
      <c r="B4206" s="38">
        <v>44035</v>
      </c>
      <c r="C4206" s="38">
        <v>44035</v>
      </c>
      <c r="D4206" s="39">
        <v>2020</v>
      </c>
      <c r="E4206" s="37" t="s">
        <v>7887</v>
      </c>
      <c r="F4206" s="37" t="s">
        <v>238</v>
      </c>
      <c r="G4206" s="37"/>
      <c r="H4206" s="37"/>
      <c r="I4206" s="37"/>
      <c r="J4206" s="42">
        <v>4</v>
      </c>
      <c r="K4206" s="37"/>
      <c r="L4206" s="37" t="s">
        <v>252</v>
      </c>
      <c r="M4206" s="37" t="s">
        <v>14</v>
      </c>
      <c r="N4206" s="37" t="s">
        <v>7452</v>
      </c>
      <c r="O4206" s="37"/>
      <c r="P4206" s="37"/>
      <c r="Q4206" s="42">
        <v>4</v>
      </c>
      <c r="R4206" s="37"/>
      <c r="S4206" s="37"/>
      <c r="T4206" s="37">
        <f t="shared" si="132"/>
        <v>50.26548245743669</v>
      </c>
      <c r="U4206" s="37"/>
      <c r="V4206" s="37" t="s">
        <v>7892</v>
      </c>
      <c r="W4206" s="37"/>
      <c r="X4206" s="37"/>
      <c r="Y4206" s="37"/>
    </row>
    <row r="4207" spans="1:25" ht="14.4" x14ac:dyDescent="0.3">
      <c r="A4207" s="37" t="s">
        <v>188</v>
      </c>
      <c r="B4207" s="38">
        <v>44035</v>
      </c>
      <c r="C4207" s="38">
        <v>44035</v>
      </c>
      <c r="D4207" s="39">
        <v>2020</v>
      </c>
      <c r="E4207" s="37" t="s">
        <v>7887</v>
      </c>
      <c r="F4207" s="37" t="s">
        <v>238</v>
      </c>
      <c r="G4207" s="37"/>
      <c r="H4207" s="37"/>
      <c r="I4207" s="37"/>
      <c r="J4207" s="42">
        <v>2</v>
      </c>
      <c r="K4207" s="37"/>
      <c r="L4207" s="37" t="s">
        <v>252</v>
      </c>
      <c r="M4207" s="37" t="s">
        <v>14</v>
      </c>
      <c r="N4207" s="37" t="s">
        <v>7452</v>
      </c>
      <c r="O4207" s="37"/>
      <c r="P4207" s="37"/>
      <c r="Q4207" s="42">
        <v>2</v>
      </c>
      <c r="R4207" s="37"/>
      <c r="S4207" s="37"/>
      <c r="T4207" s="37">
        <f t="shared" si="132"/>
        <v>12.566370614359172</v>
      </c>
      <c r="U4207" s="37"/>
      <c r="V4207" s="37" t="s">
        <v>7893</v>
      </c>
      <c r="W4207" s="37"/>
      <c r="X4207" s="37"/>
      <c r="Y4207" s="37"/>
    </row>
    <row r="4208" spans="1:25" ht="14.4" x14ac:dyDescent="0.3">
      <c r="A4208" s="37" t="s">
        <v>188</v>
      </c>
      <c r="B4208" s="38">
        <v>44035</v>
      </c>
      <c r="C4208" s="38">
        <v>44035</v>
      </c>
      <c r="D4208" s="39">
        <v>2020</v>
      </c>
      <c r="E4208" s="37" t="s">
        <v>7887</v>
      </c>
      <c r="F4208" s="37" t="s">
        <v>238</v>
      </c>
      <c r="G4208" s="37"/>
      <c r="H4208" s="37"/>
      <c r="I4208" s="37"/>
      <c r="J4208" s="42">
        <v>2</v>
      </c>
      <c r="K4208" s="37"/>
      <c r="L4208" s="37" t="s">
        <v>252</v>
      </c>
      <c r="M4208" s="37" t="s">
        <v>14</v>
      </c>
      <c r="N4208" s="37" t="s">
        <v>7452</v>
      </c>
      <c r="O4208" s="37"/>
      <c r="P4208" s="37"/>
      <c r="Q4208" s="42">
        <v>2</v>
      </c>
      <c r="R4208" s="37"/>
      <c r="S4208" s="37"/>
      <c r="T4208" s="37">
        <f t="shared" si="132"/>
        <v>12.566370614359172</v>
      </c>
      <c r="U4208" s="37"/>
      <c r="V4208" s="37" t="s">
        <v>7894</v>
      </c>
      <c r="W4208" s="37"/>
      <c r="X4208" s="37"/>
      <c r="Y4208" s="37"/>
    </row>
    <row r="4209" spans="1:25" ht="14.4" x14ac:dyDescent="0.3">
      <c r="A4209" s="37" t="s">
        <v>188</v>
      </c>
      <c r="B4209" s="38">
        <v>44035</v>
      </c>
      <c r="C4209" s="38">
        <v>44035</v>
      </c>
      <c r="D4209" s="39">
        <v>2020</v>
      </c>
      <c r="E4209" s="37" t="s">
        <v>7887</v>
      </c>
      <c r="F4209" s="37" t="s">
        <v>238</v>
      </c>
      <c r="G4209" s="37"/>
      <c r="H4209" s="37"/>
      <c r="I4209" s="37" t="s">
        <v>7888</v>
      </c>
      <c r="J4209" s="42">
        <v>2</v>
      </c>
      <c r="K4209" s="37"/>
      <c r="L4209" s="37" t="s">
        <v>252</v>
      </c>
      <c r="M4209" s="37" t="s">
        <v>14</v>
      </c>
      <c r="N4209" s="37" t="s">
        <v>7452</v>
      </c>
      <c r="O4209" s="37"/>
      <c r="P4209" s="37"/>
      <c r="Q4209" s="42">
        <v>2</v>
      </c>
      <c r="R4209" s="37"/>
      <c r="S4209" s="37"/>
      <c r="T4209" s="37">
        <f t="shared" si="132"/>
        <v>12.566370614359172</v>
      </c>
      <c r="U4209" s="37"/>
      <c r="V4209" s="37" t="s">
        <v>7895</v>
      </c>
      <c r="W4209" s="37"/>
      <c r="X4209" s="37"/>
      <c r="Y4209" s="37"/>
    </row>
    <row r="4210" spans="1:25" ht="14.4" x14ac:dyDescent="0.3">
      <c r="A4210" s="37" t="s">
        <v>218</v>
      </c>
      <c r="B4210" s="38">
        <v>44035</v>
      </c>
      <c r="C4210" s="38">
        <v>44035</v>
      </c>
      <c r="D4210" s="39">
        <v>2020</v>
      </c>
      <c r="E4210" s="37" t="s">
        <v>7887</v>
      </c>
      <c r="F4210" s="37" t="s">
        <v>244</v>
      </c>
      <c r="G4210" s="37" t="s">
        <v>901</v>
      </c>
      <c r="H4210" s="37" t="s">
        <v>953</v>
      </c>
      <c r="I4210" s="37" t="s">
        <v>7896</v>
      </c>
      <c r="J4210" s="42">
        <v>0.01</v>
      </c>
      <c r="K4210" s="37"/>
      <c r="L4210" s="37" t="s">
        <v>330</v>
      </c>
      <c r="M4210" s="37" t="s">
        <v>12</v>
      </c>
      <c r="N4210" s="37" t="s">
        <v>7451</v>
      </c>
      <c r="O4210" s="37" t="s">
        <v>1829</v>
      </c>
      <c r="P4210" s="37"/>
      <c r="Q4210" s="37">
        <v>0.5</v>
      </c>
      <c r="R4210" s="37"/>
      <c r="S4210" s="37"/>
      <c r="T4210" s="37">
        <f t="shared" si="132"/>
        <v>0.78539816339744828</v>
      </c>
      <c r="U4210" s="37"/>
      <c r="V4210" s="37" t="s">
        <v>7897</v>
      </c>
      <c r="W4210" s="37"/>
      <c r="X4210" s="37"/>
      <c r="Y4210" s="37"/>
    </row>
    <row r="4211" spans="1:25" ht="14.4" x14ac:dyDescent="0.3">
      <c r="A4211" s="37" t="s">
        <v>218</v>
      </c>
      <c r="B4211" s="38">
        <v>44035</v>
      </c>
      <c r="C4211" s="38">
        <v>44035</v>
      </c>
      <c r="D4211" s="39">
        <v>2020</v>
      </c>
      <c r="E4211" s="37" t="s">
        <v>7887</v>
      </c>
      <c r="F4211" s="37" t="s">
        <v>2440</v>
      </c>
      <c r="G4211" s="37"/>
      <c r="H4211" s="37"/>
      <c r="I4211" s="37"/>
      <c r="J4211" s="42">
        <v>0.01</v>
      </c>
      <c r="K4211" s="37"/>
      <c r="L4211" s="37" t="s">
        <v>330</v>
      </c>
      <c r="M4211" s="37" t="s">
        <v>14</v>
      </c>
      <c r="N4211" s="37" t="s">
        <v>7451</v>
      </c>
      <c r="O4211" s="37"/>
      <c r="P4211" s="37"/>
      <c r="Q4211" s="37">
        <v>0.5</v>
      </c>
      <c r="R4211" s="37"/>
      <c r="S4211" s="37"/>
      <c r="T4211" s="37">
        <f t="shared" si="132"/>
        <v>0.78539816339744828</v>
      </c>
      <c r="U4211" s="37"/>
      <c r="V4211" s="37" t="s">
        <v>7898</v>
      </c>
      <c r="W4211" s="37"/>
      <c r="X4211" s="37"/>
      <c r="Y4211" s="37"/>
    </row>
    <row r="4212" spans="1:25" ht="14.4" x14ac:dyDescent="0.3">
      <c r="A4212" s="37" t="s">
        <v>218</v>
      </c>
      <c r="B4212" s="38">
        <v>44035</v>
      </c>
      <c r="C4212" s="38">
        <v>44035</v>
      </c>
      <c r="D4212" s="39">
        <v>2020</v>
      </c>
      <c r="E4212" s="37" t="s">
        <v>7887</v>
      </c>
      <c r="F4212" s="37" t="s">
        <v>360</v>
      </c>
      <c r="G4212" s="37"/>
      <c r="H4212" s="37"/>
      <c r="I4212" s="37" t="s">
        <v>7899</v>
      </c>
      <c r="J4212" s="42">
        <v>2</v>
      </c>
      <c r="K4212" s="37"/>
      <c r="L4212" s="37" t="s">
        <v>252</v>
      </c>
      <c r="M4212" s="37" t="s">
        <v>14</v>
      </c>
      <c r="N4212" s="37" t="s">
        <v>7451</v>
      </c>
      <c r="O4212" s="37"/>
      <c r="P4212" s="37"/>
      <c r="Q4212" s="42">
        <v>2</v>
      </c>
      <c r="R4212" s="37"/>
      <c r="S4212" s="37"/>
      <c r="T4212" s="37">
        <f t="shared" si="132"/>
        <v>12.566370614359172</v>
      </c>
      <c r="U4212" s="37"/>
      <c r="V4212" s="37" t="s">
        <v>7900</v>
      </c>
      <c r="W4212" s="37"/>
      <c r="X4212" s="37"/>
      <c r="Y4212" s="37"/>
    </row>
    <row r="4213" spans="1:25" ht="14.4" x14ac:dyDescent="0.3">
      <c r="A4213" s="37" t="s">
        <v>899</v>
      </c>
      <c r="B4213" s="38">
        <v>44035</v>
      </c>
      <c r="C4213" s="38">
        <v>44035</v>
      </c>
      <c r="D4213" s="39">
        <v>2020</v>
      </c>
      <c r="E4213" s="37" t="s">
        <v>7887</v>
      </c>
      <c r="F4213" s="37" t="s">
        <v>360</v>
      </c>
      <c r="G4213" s="37" t="s">
        <v>901</v>
      </c>
      <c r="H4213" s="37" t="s">
        <v>953</v>
      </c>
      <c r="I4213" s="37"/>
      <c r="J4213" s="42">
        <v>0.01</v>
      </c>
      <c r="K4213" s="37"/>
      <c r="L4213" s="37" t="s">
        <v>330</v>
      </c>
      <c r="M4213" s="37" t="s">
        <v>14</v>
      </c>
      <c r="N4213" s="37" t="s">
        <v>7451</v>
      </c>
      <c r="O4213" s="37" t="s">
        <v>1829</v>
      </c>
      <c r="P4213" s="37"/>
      <c r="Q4213" s="37">
        <v>0.5</v>
      </c>
      <c r="R4213" s="37"/>
      <c r="S4213" s="37"/>
      <c r="T4213" s="37">
        <f t="shared" si="132"/>
        <v>0.78539816339744828</v>
      </c>
      <c r="U4213" s="37"/>
      <c r="V4213" s="37" t="s">
        <v>7901</v>
      </c>
      <c r="W4213" s="37"/>
      <c r="X4213" s="37"/>
      <c r="Y4213" s="37"/>
    </row>
    <row r="4214" spans="1:25" ht="14.4" x14ac:dyDescent="0.3">
      <c r="A4214" s="37" t="s">
        <v>899</v>
      </c>
      <c r="B4214" s="38">
        <v>44035</v>
      </c>
      <c r="C4214" s="38">
        <v>44035</v>
      </c>
      <c r="D4214" s="39">
        <v>2020</v>
      </c>
      <c r="E4214" s="37" t="s">
        <v>7887</v>
      </c>
      <c r="F4214" s="37" t="s">
        <v>360</v>
      </c>
      <c r="G4214" s="37" t="s">
        <v>901</v>
      </c>
      <c r="H4214" s="37" t="s">
        <v>953</v>
      </c>
      <c r="I4214" s="37"/>
      <c r="J4214" s="42">
        <v>0.01</v>
      </c>
      <c r="K4214" s="37"/>
      <c r="L4214" s="37" t="s">
        <v>252</v>
      </c>
      <c r="M4214" s="37" t="s">
        <v>14</v>
      </c>
      <c r="N4214" s="37" t="s">
        <v>7451</v>
      </c>
      <c r="O4214" s="37" t="s">
        <v>1829</v>
      </c>
      <c r="P4214" s="37"/>
      <c r="Q4214" s="37">
        <v>0.5</v>
      </c>
      <c r="R4214" s="37"/>
      <c r="S4214" s="37"/>
      <c r="T4214" s="37">
        <f t="shared" si="132"/>
        <v>0.78539816339744828</v>
      </c>
      <c r="U4214" s="37"/>
      <c r="V4214" s="37" t="s">
        <v>7902</v>
      </c>
      <c r="W4214" s="37"/>
      <c r="X4214" s="37"/>
      <c r="Y4214" s="37"/>
    </row>
    <row r="4215" spans="1:25" ht="14.4" x14ac:dyDescent="0.3">
      <c r="A4215" s="37" t="s">
        <v>899</v>
      </c>
      <c r="B4215" s="38">
        <v>44035</v>
      </c>
      <c r="C4215" s="38">
        <v>44035</v>
      </c>
      <c r="D4215" s="39">
        <v>2020</v>
      </c>
      <c r="E4215" s="37" t="s">
        <v>7887</v>
      </c>
      <c r="F4215" s="37" t="s">
        <v>360</v>
      </c>
      <c r="G4215" s="37"/>
      <c r="H4215" s="37"/>
      <c r="I4215" s="37"/>
      <c r="J4215" s="42">
        <v>0.01</v>
      </c>
      <c r="K4215" s="37"/>
      <c r="L4215" s="37" t="s">
        <v>330</v>
      </c>
      <c r="M4215" s="37" t="s">
        <v>14</v>
      </c>
      <c r="N4215" s="37" t="s">
        <v>7451</v>
      </c>
      <c r="O4215" s="37"/>
      <c r="P4215" s="37"/>
      <c r="Q4215" s="37">
        <v>0.5</v>
      </c>
      <c r="R4215" s="37"/>
      <c r="S4215" s="37"/>
      <c r="T4215" s="37">
        <f t="shared" si="132"/>
        <v>0.78539816339744828</v>
      </c>
      <c r="U4215" s="37" t="s">
        <v>2991</v>
      </c>
      <c r="V4215" s="37" t="s">
        <v>7903</v>
      </c>
      <c r="W4215" s="37"/>
      <c r="X4215" s="37"/>
      <c r="Y4215" s="37"/>
    </row>
    <row r="4216" spans="1:25" ht="14.4" x14ac:dyDescent="0.3">
      <c r="A4216" s="37" t="s">
        <v>899</v>
      </c>
      <c r="B4216" s="38">
        <v>44035</v>
      </c>
      <c r="C4216" s="38">
        <v>44035</v>
      </c>
      <c r="D4216" s="39">
        <v>2020</v>
      </c>
      <c r="E4216" s="37" t="s">
        <v>7887</v>
      </c>
      <c r="F4216" s="37" t="s">
        <v>244</v>
      </c>
      <c r="G4216" s="37"/>
      <c r="H4216" s="37"/>
      <c r="I4216" s="37"/>
      <c r="J4216" s="42">
        <v>0.25</v>
      </c>
      <c r="K4216" s="37"/>
      <c r="L4216" s="37" t="s">
        <v>330</v>
      </c>
      <c r="M4216" s="37" t="s">
        <v>14</v>
      </c>
      <c r="N4216" s="37" t="s">
        <v>7451</v>
      </c>
      <c r="O4216" s="37"/>
      <c r="P4216" s="37"/>
      <c r="Q4216" s="42">
        <v>0.25</v>
      </c>
      <c r="R4216" s="37"/>
      <c r="S4216" s="37"/>
      <c r="T4216" s="37">
        <f t="shared" si="132"/>
        <v>0.19634954084936207</v>
      </c>
      <c r="U4216" s="37" t="s">
        <v>2989</v>
      </c>
      <c r="V4216" s="37" t="s">
        <v>7904</v>
      </c>
      <c r="W4216" s="37"/>
      <c r="X4216" s="37"/>
      <c r="Y4216" s="37"/>
    </row>
    <row r="4217" spans="1:25" ht="14.4" x14ac:dyDescent="0.3">
      <c r="A4217" s="37" t="s">
        <v>899</v>
      </c>
      <c r="B4217" s="38">
        <v>44035</v>
      </c>
      <c r="C4217" s="38">
        <v>44035</v>
      </c>
      <c r="D4217" s="39">
        <v>2020</v>
      </c>
      <c r="E4217" s="37" t="s">
        <v>7887</v>
      </c>
      <c r="F4217" s="37" t="s">
        <v>360</v>
      </c>
      <c r="G4217" s="37"/>
      <c r="H4217" s="37"/>
      <c r="I4217" s="37"/>
      <c r="J4217" s="42">
        <v>0.01</v>
      </c>
      <c r="K4217" s="37"/>
      <c r="L4217" s="37" t="s">
        <v>330</v>
      </c>
      <c r="M4217" s="37" t="s">
        <v>14</v>
      </c>
      <c r="N4217" s="37" t="s">
        <v>7451</v>
      </c>
      <c r="O4217" s="37"/>
      <c r="P4217" s="37"/>
      <c r="Q4217" s="37">
        <v>0.5</v>
      </c>
      <c r="R4217" s="37"/>
      <c r="S4217" s="37"/>
      <c r="T4217" s="37">
        <f t="shared" si="132"/>
        <v>0.78539816339744828</v>
      </c>
      <c r="U4217" s="37"/>
      <c r="V4217" s="37" t="s">
        <v>7905</v>
      </c>
      <c r="W4217" s="37"/>
      <c r="X4217" s="37"/>
      <c r="Y4217" s="37"/>
    </row>
    <row r="4218" spans="1:25" ht="14.4" x14ac:dyDescent="0.3">
      <c r="A4218" s="37" t="s">
        <v>899</v>
      </c>
      <c r="B4218" s="38">
        <v>44035</v>
      </c>
      <c r="C4218" s="38">
        <v>44035</v>
      </c>
      <c r="D4218" s="39">
        <v>2020</v>
      </c>
      <c r="E4218" s="37" t="s">
        <v>7887</v>
      </c>
      <c r="F4218" s="37" t="s">
        <v>266</v>
      </c>
      <c r="G4218" s="37"/>
      <c r="H4218" s="37"/>
      <c r="I4218" s="37"/>
      <c r="J4218" s="42">
        <v>2</v>
      </c>
      <c r="K4218" s="37"/>
      <c r="L4218" s="37" t="s">
        <v>252</v>
      </c>
      <c r="M4218" s="37" t="s">
        <v>14</v>
      </c>
      <c r="N4218" s="37" t="s">
        <v>7451</v>
      </c>
      <c r="O4218" s="37"/>
      <c r="P4218" s="37"/>
      <c r="Q4218" s="42">
        <v>2</v>
      </c>
      <c r="R4218" s="37"/>
      <c r="S4218" s="37"/>
      <c r="T4218" s="37">
        <f t="shared" si="132"/>
        <v>12.566370614359172</v>
      </c>
      <c r="U4218" s="37"/>
      <c r="V4218" s="37" t="s">
        <v>7906</v>
      </c>
      <c r="W4218" s="37"/>
      <c r="X4218" s="37"/>
      <c r="Y4218" s="37"/>
    </row>
    <row r="4219" spans="1:25" ht="14.4" x14ac:dyDescent="0.3">
      <c r="A4219" s="37" t="s">
        <v>899</v>
      </c>
      <c r="B4219" s="38">
        <v>44035</v>
      </c>
      <c r="C4219" s="38">
        <v>44035</v>
      </c>
      <c r="D4219" s="39">
        <v>2020</v>
      </c>
      <c r="E4219" s="37" t="s">
        <v>7887</v>
      </c>
      <c r="F4219" s="37" t="s">
        <v>360</v>
      </c>
      <c r="G4219" s="37"/>
      <c r="H4219" s="37"/>
      <c r="I4219" s="37"/>
      <c r="J4219" s="42">
        <v>1</v>
      </c>
      <c r="K4219" s="37"/>
      <c r="L4219" s="37" t="s">
        <v>252</v>
      </c>
      <c r="M4219" s="37" t="s">
        <v>14</v>
      </c>
      <c r="N4219" s="37" t="s">
        <v>7451</v>
      </c>
      <c r="O4219" s="37"/>
      <c r="P4219" s="37"/>
      <c r="Q4219" s="42">
        <v>1</v>
      </c>
      <c r="R4219" s="37"/>
      <c r="S4219" s="37"/>
      <c r="T4219" s="37">
        <f t="shared" si="132"/>
        <v>3.1415926535897931</v>
      </c>
      <c r="U4219" s="37"/>
      <c r="V4219" s="37" t="s">
        <v>7907</v>
      </c>
      <c r="W4219" s="37"/>
      <c r="X4219" s="37"/>
      <c r="Y4219" s="37"/>
    </row>
    <row r="4220" spans="1:25" ht="14.4" x14ac:dyDescent="0.3">
      <c r="A4220" s="37" t="s">
        <v>899</v>
      </c>
      <c r="B4220" s="38">
        <v>44035</v>
      </c>
      <c r="C4220" s="38">
        <v>44035</v>
      </c>
      <c r="D4220" s="39">
        <v>2020</v>
      </c>
      <c r="E4220" s="37" t="s">
        <v>7887</v>
      </c>
      <c r="F4220" s="37" t="s">
        <v>360</v>
      </c>
      <c r="G4220" s="37"/>
      <c r="H4220" s="37"/>
      <c r="I4220" s="37"/>
      <c r="J4220" s="42">
        <v>0.01</v>
      </c>
      <c r="K4220" s="37"/>
      <c r="L4220" s="37" t="s">
        <v>330</v>
      </c>
      <c r="M4220" s="37" t="s">
        <v>14</v>
      </c>
      <c r="N4220" s="37" t="s">
        <v>7451</v>
      </c>
      <c r="O4220" s="37"/>
      <c r="P4220" s="37"/>
      <c r="Q4220" s="37">
        <v>0.5</v>
      </c>
      <c r="R4220" s="37"/>
      <c r="S4220" s="37"/>
      <c r="T4220" s="37">
        <f t="shared" si="132"/>
        <v>0.78539816339744828</v>
      </c>
      <c r="U4220" s="37"/>
      <c r="V4220" s="37" t="s">
        <v>7908</v>
      </c>
      <c r="W4220" s="37"/>
      <c r="X4220" s="37"/>
      <c r="Y4220" s="37"/>
    </row>
    <row r="4221" spans="1:25" ht="14.4" x14ac:dyDescent="0.3">
      <c r="A4221" s="37" t="s">
        <v>899</v>
      </c>
      <c r="B4221" s="38">
        <v>44035</v>
      </c>
      <c r="C4221" s="38">
        <v>44035</v>
      </c>
      <c r="D4221" s="39">
        <v>2020</v>
      </c>
      <c r="E4221" s="37" t="s">
        <v>7887</v>
      </c>
      <c r="F4221" s="37" t="s">
        <v>367</v>
      </c>
      <c r="G4221" s="37"/>
      <c r="H4221" s="37"/>
      <c r="I4221" s="37"/>
      <c r="J4221" s="42">
        <v>0.01</v>
      </c>
      <c r="K4221" s="37"/>
      <c r="L4221" s="37" t="s">
        <v>330</v>
      </c>
      <c r="M4221" s="37" t="s">
        <v>14</v>
      </c>
      <c r="N4221" s="37" t="s">
        <v>7451</v>
      </c>
      <c r="O4221" s="37"/>
      <c r="P4221" s="37"/>
      <c r="Q4221" s="37">
        <v>0.5</v>
      </c>
      <c r="R4221" s="37"/>
      <c r="S4221" s="37"/>
      <c r="T4221" s="37">
        <f t="shared" si="132"/>
        <v>0.78539816339744828</v>
      </c>
      <c r="U4221" s="37"/>
      <c r="V4221" s="37" t="s">
        <v>7909</v>
      </c>
      <c r="W4221" s="37"/>
      <c r="X4221" s="37"/>
      <c r="Y4221" s="37"/>
    </row>
    <row r="4222" spans="1:25" ht="14.4" x14ac:dyDescent="0.3">
      <c r="A4222" s="37" t="s">
        <v>106</v>
      </c>
      <c r="B4222" s="38">
        <v>44035</v>
      </c>
      <c r="C4222" s="38">
        <v>44035</v>
      </c>
      <c r="D4222" s="39">
        <v>2020</v>
      </c>
      <c r="E4222" s="37" t="s">
        <v>7887</v>
      </c>
      <c r="F4222" s="37" t="s">
        <v>238</v>
      </c>
      <c r="G4222" s="37" t="s">
        <v>901</v>
      </c>
      <c r="H4222" s="37" t="s">
        <v>43</v>
      </c>
      <c r="I4222" s="37"/>
      <c r="J4222" s="42">
        <v>3</v>
      </c>
      <c r="K4222" s="37"/>
      <c r="L4222" s="37" t="s">
        <v>240</v>
      </c>
      <c r="M4222" s="37" t="s">
        <v>14</v>
      </c>
      <c r="N4222" s="37" t="s">
        <v>7451</v>
      </c>
      <c r="O4222" s="37" t="s">
        <v>1829</v>
      </c>
      <c r="P4222" s="37"/>
      <c r="Q4222" s="42">
        <v>3</v>
      </c>
      <c r="R4222" s="37"/>
      <c r="S4222" s="37"/>
      <c r="T4222" s="37">
        <f t="shared" si="132"/>
        <v>28.274333882308138</v>
      </c>
      <c r="U4222" s="37"/>
      <c r="V4222" s="37" t="s">
        <v>7910</v>
      </c>
      <c r="W4222" s="37"/>
      <c r="X4222" s="37"/>
      <c r="Y4222" s="37"/>
    </row>
    <row r="4223" spans="1:25" ht="14.4" x14ac:dyDescent="0.3">
      <c r="A4223" s="37" t="s">
        <v>106</v>
      </c>
      <c r="B4223" s="38">
        <v>44035</v>
      </c>
      <c r="C4223" s="38">
        <v>44035</v>
      </c>
      <c r="D4223" s="39">
        <v>2020</v>
      </c>
      <c r="E4223" s="37" t="s">
        <v>7887</v>
      </c>
      <c r="F4223" s="37" t="s">
        <v>266</v>
      </c>
      <c r="G4223" s="37"/>
      <c r="H4223" s="37"/>
      <c r="I4223" s="37"/>
      <c r="J4223" s="42">
        <v>0.01</v>
      </c>
      <c r="K4223" s="37"/>
      <c r="L4223" s="37" t="s">
        <v>330</v>
      </c>
      <c r="M4223" s="37" t="s">
        <v>14</v>
      </c>
      <c r="N4223" s="37" t="s">
        <v>7451</v>
      </c>
      <c r="O4223" s="37"/>
      <c r="P4223" s="37"/>
      <c r="Q4223" s="37">
        <v>0.5</v>
      </c>
      <c r="R4223" s="37"/>
      <c r="S4223" s="37"/>
      <c r="T4223" s="37">
        <f t="shared" si="132"/>
        <v>0.78539816339744828</v>
      </c>
      <c r="U4223" s="37"/>
      <c r="V4223" s="37" t="s">
        <v>7911</v>
      </c>
      <c r="W4223" s="37"/>
      <c r="X4223" s="37"/>
      <c r="Y4223" s="37"/>
    </row>
    <row r="4224" spans="1:25" ht="14.4" x14ac:dyDescent="0.3">
      <c r="A4224" s="37" t="s">
        <v>106</v>
      </c>
      <c r="B4224" s="38">
        <v>44035</v>
      </c>
      <c r="C4224" s="38">
        <v>44035</v>
      </c>
      <c r="D4224" s="39">
        <v>2020</v>
      </c>
      <c r="E4224" s="37" t="s">
        <v>7887</v>
      </c>
      <c r="F4224" s="37" t="s">
        <v>290</v>
      </c>
      <c r="G4224" s="37"/>
      <c r="H4224" s="37"/>
      <c r="I4224" s="37"/>
      <c r="J4224" s="42">
        <v>0.01</v>
      </c>
      <c r="K4224" s="37"/>
      <c r="L4224" s="37" t="s">
        <v>330</v>
      </c>
      <c r="M4224" s="37" t="s">
        <v>14</v>
      </c>
      <c r="N4224" s="37" t="s">
        <v>7451</v>
      </c>
      <c r="O4224" s="37"/>
      <c r="P4224" s="37"/>
      <c r="Q4224" s="37">
        <v>0.5</v>
      </c>
      <c r="R4224" s="37"/>
      <c r="S4224" s="37"/>
      <c r="T4224" s="37">
        <f t="shared" si="132"/>
        <v>0.78539816339744828</v>
      </c>
      <c r="U4224" s="37"/>
      <c r="V4224" s="37" t="s">
        <v>7912</v>
      </c>
      <c r="W4224" s="37"/>
      <c r="X4224" s="37"/>
      <c r="Y4224" s="37"/>
    </row>
    <row r="4225" spans="1:25" ht="14.4" x14ac:dyDescent="0.3">
      <c r="A4225" s="37" t="s">
        <v>106</v>
      </c>
      <c r="B4225" s="38">
        <v>44035</v>
      </c>
      <c r="C4225" s="38">
        <v>44035</v>
      </c>
      <c r="D4225" s="39">
        <v>2020</v>
      </c>
      <c r="E4225" s="37" t="s">
        <v>7887</v>
      </c>
      <c r="F4225" s="37" t="s">
        <v>289</v>
      </c>
      <c r="G4225" s="37"/>
      <c r="H4225" s="37"/>
      <c r="I4225" s="37"/>
      <c r="J4225" s="42">
        <v>0.01</v>
      </c>
      <c r="K4225" s="37"/>
      <c r="L4225" s="37" t="s">
        <v>330</v>
      </c>
      <c r="M4225" s="37" t="s">
        <v>14</v>
      </c>
      <c r="N4225" s="37" t="s">
        <v>7451</v>
      </c>
      <c r="O4225" s="37"/>
      <c r="P4225" s="37"/>
      <c r="Q4225" s="37">
        <v>0.5</v>
      </c>
      <c r="R4225" s="37"/>
      <c r="S4225" s="37"/>
      <c r="T4225" s="37">
        <f t="shared" si="132"/>
        <v>0.78539816339744828</v>
      </c>
      <c r="U4225" s="37"/>
      <c r="V4225" s="37" t="s">
        <v>7913</v>
      </c>
      <c r="W4225" s="37"/>
      <c r="X4225" s="37"/>
      <c r="Y4225" s="37"/>
    </row>
    <row r="4226" spans="1:25" ht="14.4" x14ac:dyDescent="0.3">
      <c r="A4226" s="37" t="s">
        <v>106</v>
      </c>
      <c r="B4226" s="38">
        <v>44035</v>
      </c>
      <c r="C4226" s="38">
        <v>44035</v>
      </c>
      <c r="D4226" s="39">
        <v>2020</v>
      </c>
      <c r="E4226" s="37" t="s">
        <v>7887</v>
      </c>
      <c r="F4226" s="37" t="s">
        <v>266</v>
      </c>
      <c r="G4226" s="37"/>
      <c r="H4226" s="37"/>
      <c r="I4226" s="37"/>
      <c r="J4226" s="42">
        <v>0.01</v>
      </c>
      <c r="K4226" s="37"/>
      <c r="L4226" s="37" t="s">
        <v>330</v>
      </c>
      <c r="M4226" s="37" t="s">
        <v>14</v>
      </c>
      <c r="N4226" s="37" t="s">
        <v>7451</v>
      </c>
      <c r="O4226" s="37"/>
      <c r="P4226" s="37"/>
      <c r="Q4226" s="37">
        <v>0.5</v>
      </c>
      <c r="R4226" s="37"/>
      <c r="S4226" s="37"/>
      <c r="T4226" s="37">
        <f t="shared" si="132"/>
        <v>0.78539816339744828</v>
      </c>
      <c r="U4226" s="37"/>
      <c r="V4226" s="37" t="s">
        <v>7914</v>
      </c>
      <c r="W4226" s="37"/>
      <c r="X4226" s="37"/>
      <c r="Y4226" s="37"/>
    </row>
    <row r="4227" spans="1:25" ht="14.4" x14ac:dyDescent="0.3">
      <c r="A4227" s="37" t="s">
        <v>106</v>
      </c>
      <c r="B4227" s="38">
        <v>44035</v>
      </c>
      <c r="C4227" s="38">
        <v>44035</v>
      </c>
      <c r="D4227" s="39">
        <v>2020</v>
      </c>
      <c r="E4227" s="37" t="s">
        <v>7887</v>
      </c>
      <c r="F4227" s="37" t="s">
        <v>266</v>
      </c>
      <c r="G4227" s="37"/>
      <c r="H4227" s="37"/>
      <c r="I4227" s="37"/>
      <c r="J4227" s="42">
        <v>0.01</v>
      </c>
      <c r="K4227" s="37"/>
      <c r="L4227" s="37" t="s">
        <v>330</v>
      </c>
      <c r="M4227" s="37" t="s">
        <v>14</v>
      </c>
      <c r="N4227" s="37" t="s">
        <v>7451</v>
      </c>
      <c r="O4227" s="37"/>
      <c r="P4227" s="37"/>
      <c r="Q4227" s="37">
        <v>0.5</v>
      </c>
      <c r="R4227" s="37"/>
      <c r="S4227" s="37"/>
      <c r="T4227" s="37">
        <f t="shared" si="132"/>
        <v>0.78539816339744828</v>
      </c>
      <c r="U4227" s="37"/>
      <c r="V4227" s="37" t="s">
        <v>7915</v>
      </c>
      <c r="W4227" s="37"/>
      <c r="X4227" s="37"/>
      <c r="Y4227" s="37"/>
    </row>
    <row r="4228" spans="1:25" ht="14.4" x14ac:dyDescent="0.3">
      <c r="A4228" s="37" t="s">
        <v>106</v>
      </c>
      <c r="B4228" s="38">
        <v>44035</v>
      </c>
      <c r="C4228" s="38">
        <v>44035</v>
      </c>
      <c r="D4228" s="39">
        <v>2020</v>
      </c>
      <c r="E4228" s="37" t="s">
        <v>7887</v>
      </c>
      <c r="F4228" s="37" t="s">
        <v>289</v>
      </c>
      <c r="G4228" s="37"/>
      <c r="H4228" s="37"/>
      <c r="I4228" s="37"/>
      <c r="J4228" s="42">
        <v>3</v>
      </c>
      <c r="K4228" s="37"/>
      <c r="L4228" s="37" t="s">
        <v>252</v>
      </c>
      <c r="M4228" s="37" t="s">
        <v>14</v>
      </c>
      <c r="N4228" s="37" t="s">
        <v>7451</v>
      </c>
      <c r="O4228" s="37"/>
      <c r="P4228" s="37"/>
      <c r="Q4228" s="42">
        <v>3</v>
      </c>
      <c r="R4228" s="37"/>
      <c r="S4228" s="37"/>
      <c r="T4228" s="37">
        <f t="shared" si="132"/>
        <v>28.274333882308138</v>
      </c>
      <c r="U4228" s="37"/>
      <c r="V4228" s="37" t="s">
        <v>7916</v>
      </c>
      <c r="W4228" s="37"/>
      <c r="X4228" s="37"/>
      <c r="Y4228" s="37"/>
    </row>
    <row r="4229" spans="1:25" ht="14.4" x14ac:dyDescent="0.3">
      <c r="A4229" s="37" t="s">
        <v>106</v>
      </c>
      <c r="B4229" s="38">
        <v>44035</v>
      </c>
      <c r="C4229" s="38">
        <v>44035</v>
      </c>
      <c r="D4229" s="39">
        <v>2020</v>
      </c>
      <c r="E4229" s="37" t="s">
        <v>7887</v>
      </c>
      <c r="F4229" s="37" t="s">
        <v>360</v>
      </c>
      <c r="G4229" s="37"/>
      <c r="H4229" s="37"/>
      <c r="I4229" s="37"/>
      <c r="J4229" s="42">
        <v>3</v>
      </c>
      <c r="K4229" s="37"/>
      <c r="L4229" s="37" t="s">
        <v>252</v>
      </c>
      <c r="M4229" s="37" t="s">
        <v>14</v>
      </c>
      <c r="N4229" s="37" t="s">
        <v>7451</v>
      </c>
      <c r="O4229" s="37"/>
      <c r="P4229" s="37"/>
      <c r="Q4229" s="42">
        <v>3</v>
      </c>
      <c r="R4229" s="37"/>
      <c r="S4229" s="37"/>
      <c r="T4229" s="37">
        <f t="shared" si="132"/>
        <v>28.274333882308138</v>
      </c>
      <c r="U4229" s="37"/>
      <c r="V4229" s="37" t="s">
        <v>7916</v>
      </c>
      <c r="W4229" s="37"/>
      <c r="X4229" s="37"/>
      <c r="Y4229" s="37"/>
    </row>
    <row r="4230" spans="1:25" ht="14.4" x14ac:dyDescent="0.3">
      <c r="A4230" s="37" t="s">
        <v>106</v>
      </c>
      <c r="B4230" s="38">
        <v>44035</v>
      </c>
      <c r="C4230" s="38">
        <v>44035</v>
      </c>
      <c r="D4230" s="39">
        <v>2020</v>
      </c>
      <c r="E4230" s="37" t="s">
        <v>7887</v>
      </c>
      <c r="F4230" s="37" t="s">
        <v>7917</v>
      </c>
      <c r="G4230" s="37"/>
      <c r="H4230" s="37"/>
      <c r="I4230" s="37"/>
      <c r="J4230" s="42">
        <v>10</v>
      </c>
      <c r="K4230" s="37"/>
      <c r="L4230" s="37" t="s">
        <v>240</v>
      </c>
      <c r="M4230" s="37" t="s">
        <v>14</v>
      </c>
      <c r="N4230" s="37" t="s">
        <v>7451</v>
      </c>
      <c r="O4230" s="37"/>
      <c r="P4230" s="37"/>
      <c r="Q4230" s="42">
        <v>10</v>
      </c>
      <c r="R4230" s="37"/>
      <c r="S4230" s="37"/>
      <c r="T4230" s="37">
        <f t="shared" si="132"/>
        <v>314.15926535897933</v>
      </c>
      <c r="U4230" s="37"/>
      <c r="V4230" s="37" t="s">
        <v>7918</v>
      </c>
      <c r="W4230" s="37"/>
      <c r="X4230" s="37"/>
      <c r="Y4230" s="37"/>
    </row>
    <row r="4231" spans="1:25" ht="14.4" x14ac:dyDescent="0.3">
      <c r="A4231" s="37" t="s">
        <v>106</v>
      </c>
      <c r="B4231" s="38">
        <v>44035</v>
      </c>
      <c r="C4231" s="38">
        <v>44035</v>
      </c>
      <c r="D4231" s="39">
        <v>2020</v>
      </c>
      <c r="E4231" s="37" t="s">
        <v>7887</v>
      </c>
      <c r="F4231" s="37" t="s">
        <v>289</v>
      </c>
      <c r="G4231" s="37"/>
      <c r="H4231" s="37"/>
      <c r="I4231" s="37"/>
      <c r="J4231" s="42">
        <v>10</v>
      </c>
      <c r="K4231" s="37"/>
      <c r="L4231" s="37" t="s">
        <v>240</v>
      </c>
      <c r="M4231" s="37" t="s">
        <v>14</v>
      </c>
      <c r="N4231" s="37" t="s">
        <v>7451</v>
      </c>
      <c r="O4231" s="37"/>
      <c r="P4231" s="37"/>
      <c r="Q4231" s="42">
        <v>10</v>
      </c>
      <c r="R4231" s="37"/>
      <c r="S4231" s="37"/>
      <c r="T4231" s="37">
        <f t="shared" si="132"/>
        <v>314.15926535897933</v>
      </c>
      <c r="U4231" s="37"/>
      <c r="V4231" s="37" t="s">
        <v>7918</v>
      </c>
      <c r="W4231" s="37"/>
      <c r="X4231" s="37"/>
      <c r="Y4231" s="37"/>
    </row>
    <row r="4232" spans="1:25" ht="14.4" x14ac:dyDescent="0.3">
      <c r="A4232" s="37" t="s">
        <v>106</v>
      </c>
      <c r="B4232" s="38">
        <v>44035</v>
      </c>
      <c r="C4232" s="38">
        <v>44035</v>
      </c>
      <c r="D4232" s="39">
        <v>2020</v>
      </c>
      <c r="E4232" s="37" t="s">
        <v>7887</v>
      </c>
      <c r="F4232" s="37" t="s">
        <v>290</v>
      </c>
      <c r="G4232" s="37"/>
      <c r="H4232" s="37"/>
      <c r="I4232" s="37"/>
      <c r="J4232" s="42">
        <v>10</v>
      </c>
      <c r="K4232" s="37"/>
      <c r="L4232" s="37" t="s">
        <v>240</v>
      </c>
      <c r="M4232" s="37" t="s">
        <v>14</v>
      </c>
      <c r="N4232" s="37" t="s">
        <v>7451</v>
      </c>
      <c r="O4232" s="37"/>
      <c r="P4232" s="37"/>
      <c r="Q4232" s="42">
        <v>10</v>
      </c>
      <c r="R4232" s="37"/>
      <c r="S4232" s="37"/>
      <c r="T4232" s="37">
        <f t="shared" si="132"/>
        <v>314.15926535897933</v>
      </c>
      <c r="U4232" s="37"/>
      <c r="V4232" s="37" t="s">
        <v>7919</v>
      </c>
      <c r="W4232" s="37"/>
      <c r="X4232" s="37"/>
      <c r="Y4232" s="37"/>
    </row>
    <row r="4233" spans="1:25" ht="14.4" x14ac:dyDescent="0.3">
      <c r="A4233" s="37" t="s">
        <v>106</v>
      </c>
      <c r="B4233" s="38">
        <v>44035</v>
      </c>
      <c r="C4233" s="38">
        <v>44035</v>
      </c>
      <c r="D4233" s="39">
        <v>2020</v>
      </c>
      <c r="E4233" s="37" t="s">
        <v>7887</v>
      </c>
      <c r="F4233" s="37" t="s">
        <v>289</v>
      </c>
      <c r="G4233" s="37"/>
      <c r="H4233" s="37"/>
      <c r="I4233" s="37"/>
      <c r="J4233" s="42">
        <v>10</v>
      </c>
      <c r="K4233" s="37"/>
      <c r="L4233" s="37" t="s">
        <v>240</v>
      </c>
      <c r="M4233" s="37" t="s">
        <v>14</v>
      </c>
      <c r="N4233" s="37" t="s">
        <v>7451</v>
      </c>
      <c r="O4233" s="37"/>
      <c r="P4233" s="37"/>
      <c r="Q4233" s="42">
        <v>10</v>
      </c>
      <c r="R4233" s="37"/>
      <c r="S4233" s="37"/>
      <c r="T4233" s="37">
        <f t="shared" si="132"/>
        <v>314.15926535897933</v>
      </c>
      <c r="U4233" s="37"/>
      <c r="V4233" s="37" t="s">
        <v>7919</v>
      </c>
      <c r="W4233" s="37"/>
      <c r="X4233" s="37"/>
      <c r="Y4233" s="37"/>
    </row>
    <row r="4234" spans="1:25" ht="14.4" x14ac:dyDescent="0.3">
      <c r="A4234" s="37" t="s">
        <v>106</v>
      </c>
      <c r="B4234" s="38">
        <v>44035</v>
      </c>
      <c r="C4234" s="38">
        <v>44035</v>
      </c>
      <c r="D4234" s="39">
        <v>2020</v>
      </c>
      <c r="E4234" s="37" t="s">
        <v>7887</v>
      </c>
      <c r="F4234" s="37" t="s">
        <v>289</v>
      </c>
      <c r="G4234" s="37"/>
      <c r="H4234" s="37"/>
      <c r="I4234" s="37"/>
      <c r="J4234" s="42">
        <v>10</v>
      </c>
      <c r="K4234" s="37"/>
      <c r="L4234" s="37" t="s">
        <v>252</v>
      </c>
      <c r="M4234" s="37" t="s">
        <v>14</v>
      </c>
      <c r="N4234" s="37" t="s">
        <v>7452</v>
      </c>
      <c r="O4234" s="37"/>
      <c r="P4234" s="37"/>
      <c r="Q4234" s="42">
        <v>10</v>
      </c>
      <c r="R4234" s="37"/>
      <c r="S4234" s="37"/>
      <c r="T4234" s="37">
        <f t="shared" si="132"/>
        <v>314.15926535897933</v>
      </c>
      <c r="U4234" s="37"/>
      <c r="V4234" s="37" t="s">
        <v>7920</v>
      </c>
      <c r="W4234" s="37"/>
      <c r="X4234" s="37"/>
      <c r="Y4234" s="37"/>
    </row>
    <row r="4235" spans="1:25" ht="14.4" x14ac:dyDescent="0.3">
      <c r="A4235" s="37" t="s">
        <v>106</v>
      </c>
      <c r="B4235" s="38">
        <v>44035</v>
      </c>
      <c r="C4235" s="38">
        <v>44035</v>
      </c>
      <c r="D4235" s="39">
        <v>2020</v>
      </c>
      <c r="E4235" s="37" t="s">
        <v>7887</v>
      </c>
      <c r="F4235" s="37" t="s">
        <v>290</v>
      </c>
      <c r="G4235" s="37"/>
      <c r="H4235" s="37"/>
      <c r="I4235" s="37"/>
      <c r="J4235" s="42">
        <v>10</v>
      </c>
      <c r="K4235" s="37"/>
      <c r="L4235" s="37" t="s">
        <v>252</v>
      </c>
      <c r="M4235" s="37" t="s">
        <v>14</v>
      </c>
      <c r="N4235" s="37" t="s">
        <v>7452</v>
      </c>
      <c r="O4235" s="37"/>
      <c r="P4235" s="37"/>
      <c r="Q4235" s="42">
        <v>10</v>
      </c>
      <c r="R4235" s="37"/>
      <c r="S4235" s="37"/>
      <c r="T4235" s="37">
        <f t="shared" si="132"/>
        <v>314.15926535897933</v>
      </c>
      <c r="U4235" s="37"/>
      <c r="V4235" s="37" t="s">
        <v>7920</v>
      </c>
      <c r="W4235" s="37"/>
      <c r="X4235" s="37"/>
      <c r="Y4235" s="37"/>
    </row>
    <row r="4236" spans="1:25" ht="14.4" x14ac:dyDescent="0.3">
      <c r="A4236" s="37" t="s">
        <v>106</v>
      </c>
      <c r="B4236" s="38">
        <v>44035</v>
      </c>
      <c r="C4236" s="38">
        <v>44035</v>
      </c>
      <c r="D4236" s="39">
        <v>2020</v>
      </c>
      <c r="E4236" s="37" t="s">
        <v>7887</v>
      </c>
      <c r="F4236" s="37" t="s">
        <v>2440</v>
      </c>
      <c r="G4236" s="37"/>
      <c r="H4236" s="37"/>
      <c r="I4236" s="37"/>
      <c r="J4236" s="42">
        <v>0.01</v>
      </c>
      <c r="K4236" s="37"/>
      <c r="L4236" s="37" t="s">
        <v>252</v>
      </c>
      <c r="M4236" s="37" t="s">
        <v>14</v>
      </c>
      <c r="N4236" s="37" t="s">
        <v>7451</v>
      </c>
      <c r="O4236" s="37"/>
      <c r="P4236" s="37"/>
      <c r="Q4236" s="37">
        <v>0.5</v>
      </c>
      <c r="R4236" s="37"/>
      <c r="S4236" s="37"/>
      <c r="T4236" s="37">
        <f t="shared" si="132"/>
        <v>0.78539816339744828</v>
      </c>
      <c r="U4236" s="37"/>
      <c r="V4236" s="37" t="s">
        <v>7921</v>
      </c>
      <c r="W4236" s="37"/>
      <c r="X4236" s="37"/>
      <c r="Y4236" s="37"/>
    </row>
    <row r="4237" spans="1:25" ht="14.4" x14ac:dyDescent="0.3">
      <c r="A4237" s="37" t="s">
        <v>106</v>
      </c>
      <c r="B4237" s="38">
        <v>44035</v>
      </c>
      <c r="C4237" s="38">
        <v>44035</v>
      </c>
      <c r="D4237" s="39">
        <v>2020</v>
      </c>
      <c r="E4237" s="37" t="s">
        <v>7887</v>
      </c>
      <c r="F4237" s="37" t="s">
        <v>289</v>
      </c>
      <c r="G4237" s="37"/>
      <c r="H4237" s="37"/>
      <c r="I4237" s="37"/>
      <c r="J4237" s="42">
        <v>10</v>
      </c>
      <c r="K4237" s="37"/>
      <c r="L4237" s="37" t="s">
        <v>252</v>
      </c>
      <c r="M4237" s="37" t="s">
        <v>14</v>
      </c>
      <c r="N4237" s="37" t="s">
        <v>7451</v>
      </c>
      <c r="O4237" s="37"/>
      <c r="P4237" s="37"/>
      <c r="Q4237" s="42">
        <v>10</v>
      </c>
      <c r="R4237" s="37"/>
      <c r="S4237" s="37"/>
      <c r="T4237" s="37">
        <f t="shared" si="132"/>
        <v>314.15926535897933</v>
      </c>
      <c r="U4237" s="37"/>
      <c r="V4237" s="37" t="s">
        <v>7922</v>
      </c>
      <c r="W4237" s="37"/>
      <c r="X4237" s="37"/>
      <c r="Y4237" s="37"/>
    </row>
    <row r="4238" spans="1:25" ht="14.4" x14ac:dyDescent="0.3">
      <c r="A4238" s="37" t="s">
        <v>106</v>
      </c>
      <c r="B4238" s="38">
        <v>44035</v>
      </c>
      <c r="C4238" s="38">
        <v>44035</v>
      </c>
      <c r="D4238" s="39">
        <v>2020</v>
      </c>
      <c r="E4238" s="37" t="s">
        <v>7887</v>
      </c>
      <c r="F4238" s="37" t="s">
        <v>290</v>
      </c>
      <c r="G4238" s="37"/>
      <c r="H4238" s="37"/>
      <c r="I4238" s="37"/>
      <c r="J4238" s="42">
        <v>10</v>
      </c>
      <c r="K4238" s="37"/>
      <c r="L4238" s="37" t="s">
        <v>252</v>
      </c>
      <c r="M4238" s="37" t="s">
        <v>14</v>
      </c>
      <c r="N4238" s="37" t="s">
        <v>7451</v>
      </c>
      <c r="O4238" s="37"/>
      <c r="P4238" s="37"/>
      <c r="Q4238" s="42">
        <v>10</v>
      </c>
      <c r="R4238" s="37"/>
      <c r="S4238" s="37"/>
      <c r="T4238" s="37">
        <f t="shared" si="132"/>
        <v>314.15926535897933</v>
      </c>
      <c r="U4238" s="37"/>
      <c r="V4238" s="37" t="s">
        <v>7922</v>
      </c>
      <c r="W4238" s="37"/>
      <c r="X4238" s="37"/>
      <c r="Y4238" s="37"/>
    </row>
    <row r="4239" spans="1:25" ht="14.4" x14ac:dyDescent="0.3">
      <c r="A4239" s="37" t="s">
        <v>106</v>
      </c>
      <c r="B4239" s="38">
        <v>44035</v>
      </c>
      <c r="C4239" s="38">
        <v>44035</v>
      </c>
      <c r="D4239" s="39">
        <v>2020</v>
      </c>
      <c r="E4239" s="37" t="s">
        <v>7887</v>
      </c>
      <c r="F4239" s="37" t="s">
        <v>244</v>
      </c>
      <c r="G4239" s="37"/>
      <c r="H4239" s="37"/>
      <c r="I4239" s="37"/>
      <c r="J4239" s="42">
        <v>4</v>
      </c>
      <c r="K4239" s="37"/>
      <c r="L4239" s="37" t="s">
        <v>235</v>
      </c>
      <c r="M4239" s="37" t="s">
        <v>14</v>
      </c>
      <c r="N4239" s="37" t="s">
        <v>7451</v>
      </c>
      <c r="O4239" s="37"/>
      <c r="P4239" s="37"/>
      <c r="Q4239" s="42">
        <v>4</v>
      </c>
      <c r="R4239" s="37"/>
      <c r="S4239" s="37"/>
      <c r="T4239" s="37">
        <f t="shared" si="132"/>
        <v>50.26548245743669</v>
      </c>
      <c r="U4239" s="37"/>
      <c r="V4239" s="37" t="s">
        <v>7923</v>
      </c>
      <c r="W4239" s="37"/>
      <c r="X4239" s="37"/>
      <c r="Y4239" s="37"/>
    </row>
    <row r="4240" spans="1:25" ht="14.4" x14ac:dyDescent="0.3">
      <c r="A4240" s="37" t="s">
        <v>106</v>
      </c>
      <c r="B4240" s="38">
        <v>44035</v>
      </c>
      <c r="C4240" s="38">
        <v>44035</v>
      </c>
      <c r="D4240" s="39">
        <v>2020</v>
      </c>
      <c r="E4240" s="37" t="s">
        <v>7887</v>
      </c>
      <c r="F4240" s="37" t="s">
        <v>301</v>
      </c>
      <c r="G4240" s="37"/>
      <c r="H4240" s="37"/>
      <c r="I4240" s="37"/>
      <c r="J4240" s="42">
        <v>0.01</v>
      </c>
      <c r="K4240" s="37"/>
      <c r="L4240" s="37" t="s">
        <v>330</v>
      </c>
      <c r="M4240" s="37" t="s">
        <v>14</v>
      </c>
      <c r="N4240" s="37" t="s">
        <v>7451</v>
      </c>
      <c r="O4240" s="37"/>
      <c r="P4240" s="37"/>
      <c r="Q4240" s="37">
        <v>0.5</v>
      </c>
      <c r="R4240" s="37"/>
      <c r="S4240" s="37"/>
      <c r="T4240" s="37">
        <f t="shared" si="132"/>
        <v>0.78539816339744828</v>
      </c>
      <c r="U4240" s="37"/>
      <c r="V4240" s="37" t="s">
        <v>7924</v>
      </c>
      <c r="W4240" s="37"/>
      <c r="X4240" s="37"/>
      <c r="Y4240" s="37"/>
    </row>
    <row r="4241" spans="1:25" ht="14.4" x14ac:dyDescent="0.3">
      <c r="A4241" s="37" t="s">
        <v>106</v>
      </c>
      <c r="B4241" s="38">
        <v>44035</v>
      </c>
      <c r="C4241" s="38">
        <v>44035</v>
      </c>
      <c r="D4241" s="39">
        <v>2020</v>
      </c>
      <c r="E4241" s="37" t="s">
        <v>7887</v>
      </c>
      <c r="F4241" s="37" t="s">
        <v>238</v>
      </c>
      <c r="G4241" s="37"/>
      <c r="H4241" s="37"/>
      <c r="I4241" s="37"/>
      <c r="J4241" s="42">
        <v>4</v>
      </c>
      <c r="K4241" s="37"/>
      <c r="L4241" s="37" t="s">
        <v>252</v>
      </c>
      <c r="M4241" s="37" t="s">
        <v>14</v>
      </c>
      <c r="N4241" s="37" t="s">
        <v>7452</v>
      </c>
      <c r="O4241" s="37"/>
      <c r="P4241" s="37"/>
      <c r="Q4241" s="42">
        <v>4</v>
      </c>
      <c r="R4241" s="37"/>
      <c r="S4241" s="37"/>
      <c r="T4241" s="37">
        <f t="shared" si="132"/>
        <v>50.26548245743669</v>
      </c>
      <c r="U4241" s="37"/>
      <c r="V4241" s="37" t="s">
        <v>7925</v>
      </c>
      <c r="W4241" s="37"/>
      <c r="X4241" s="37"/>
      <c r="Y4241" s="37"/>
    </row>
    <row r="4242" spans="1:25" ht="14.4" x14ac:dyDescent="0.3">
      <c r="A4242" s="37" t="s">
        <v>103</v>
      </c>
      <c r="B4242" s="38">
        <v>44035</v>
      </c>
      <c r="C4242" s="38"/>
      <c r="D4242" s="39">
        <v>2020</v>
      </c>
      <c r="E4242" s="37" t="s">
        <v>7926</v>
      </c>
      <c r="F4242" s="37" t="s">
        <v>238</v>
      </c>
      <c r="G4242" s="37" t="s">
        <v>944</v>
      </c>
      <c r="H4242" s="37" t="s">
        <v>953</v>
      </c>
      <c r="I4242" s="37"/>
      <c r="J4242" s="42">
        <v>1</v>
      </c>
      <c r="K4242" s="37"/>
      <c r="L4242" s="37" t="s">
        <v>330</v>
      </c>
      <c r="M4242" s="37" t="s">
        <v>14</v>
      </c>
      <c r="N4242" s="37" t="s">
        <v>7451</v>
      </c>
      <c r="O4242" s="37" t="s">
        <v>1829</v>
      </c>
      <c r="P4242" s="37"/>
      <c r="Q4242" s="42">
        <v>1</v>
      </c>
      <c r="R4242" s="37"/>
      <c r="S4242" s="37"/>
      <c r="T4242" s="37">
        <f t="shared" si="132"/>
        <v>3.1415926535897931</v>
      </c>
      <c r="U4242" s="37"/>
      <c r="V4242" s="37" t="s">
        <v>7927</v>
      </c>
      <c r="W4242" s="37"/>
      <c r="X4242" s="37"/>
      <c r="Y4242" s="37"/>
    </row>
    <row r="4243" spans="1:25" ht="14.4" x14ac:dyDescent="0.3">
      <c r="A4243" s="37" t="s">
        <v>103</v>
      </c>
      <c r="B4243" s="38">
        <v>44035</v>
      </c>
      <c r="C4243" s="38"/>
      <c r="D4243" s="39">
        <v>2020</v>
      </c>
      <c r="E4243" s="37" t="s">
        <v>7926</v>
      </c>
      <c r="F4243" s="37" t="s">
        <v>2440</v>
      </c>
      <c r="G4243" s="37" t="s">
        <v>944</v>
      </c>
      <c r="H4243" s="37" t="s">
        <v>43</v>
      </c>
      <c r="I4243" s="37"/>
      <c r="J4243" s="42">
        <v>0.01</v>
      </c>
      <c r="K4243" s="37"/>
      <c r="L4243" s="37" t="s">
        <v>330</v>
      </c>
      <c r="M4243" s="37" t="s">
        <v>14</v>
      </c>
      <c r="N4243" s="37" t="s">
        <v>7451</v>
      </c>
      <c r="O4243" s="37" t="s">
        <v>1829</v>
      </c>
      <c r="P4243" s="37"/>
      <c r="Q4243" s="37">
        <v>0.5</v>
      </c>
      <c r="R4243" s="37"/>
      <c r="S4243" s="37"/>
      <c r="T4243" s="37">
        <f t="shared" si="132"/>
        <v>0.78539816339744828</v>
      </c>
      <c r="U4243" s="37"/>
      <c r="V4243" s="37" t="s">
        <v>7928</v>
      </c>
      <c r="W4243" s="37"/>
      <c r="X4243" s="37"/>
      <c r="Y4243" s="37"/>
    </row>
    <row r="4244" spans="1:25" ht="14.4" x14ac:dyDescent="0.3">
      <c r="A4244" s="37" t="s">
        <v>103</v>
      </c>
      <c r="B4244" s="38">
        <v>44035</v>
      </c>
      <c r="C4244" s="38"/>
      <c r="D4244" s="39">
        <v>2020</v>
      </c>
      <c r="E4244" s="37" t="s">
        <v>7926</v>
      </c>
      <c r="F4244" s="37" t="s">
        <v>2440</v>
      </c>
      <c r="G4244" s="37" t="s">
        <v>944</v>
      </c>
      <c r="H4244" s="37" t="s">
        <v>43</v>
      </c>
      <c r="I4244" s="37"/>
      <c r="J4244" s="42">
        <v>0.01</v>
      </c>
      <c r="K4244" s="37"/>
      <c r="L4244" s="37" t="s">
        <v>330</v>
      </c>
      <c r="M4244" s="37" t="s">
        <v>14</v>
      </c>
      <c r="N4244" s="37" t="s">
        <v>7451</v>
      </c>
      <c r="O4244" s="37" t="s">
        <v>1829</v>
      </c>
      <c r="P4244" s="37"/>
      <c r="Q4244" s="37">
        <v>0.5</v>
      </c>
      <c r="R4244" s="37"/>
      <c r="S4244" s="37"/>
      <c r="T4244" s="37">
        <f t="shared" si="132"/>
        <v>0.78539816339744828</v>
      </c>
      <c r="U4244" s="37"/>
      <c r="V4244" s="37" t="s">
        <v>7929</v>
      </c>
      <c r="W4244" s="37"/>
      <c r="X4244" s="37"/>
      <c r="Y4244" s="37"/>
    </row>
    <row r="4245" spans="1:25" ht="14.4" x14ac:dyDescent="0.3">
      <c r="A4245" s="37" t="s">
        <v>103</v>
      </c>
      <c r="B4245" s="38">
        <v>44035</v>
      </c>
      <c r="C4245" s="38"/>
      <c r="D4245" s="39">
        <v>2020</v>
      </c>
      <c r="E4245" s="37" t="s">
        <v>7926</v>
      </c>
      <c r="F4245" s="37" t="s">
        <v>2440</v>
      </c>
      <c r="G4245" s="37" t="s">
        <v>944</v>
      </c>
      <c r="H4245" s="37" t="s">
        <v>43</v>
      </c>
      <c r="I4245" s="37"/>
      <c r="J4245" s="42">
        <v>0.01</v>
      </c>
      <c r="K4245" s="37"/>
      <c r="L4245" s="37" t="s">
        <v>330</v>
      </c>
      <c r="M4245" s="37" t="s">
        <v>14</v>
      </c>
      <c r="N4245" s="37" t="s">
        <v>7451</v>
      </c>
      <c r="O4245" s="37" t="s">
        <v>1829</v>
      </c>
      <c r="P4245" s="37"/>
      <c r="Q4245" s="37">
        <v>0.5</v>
      </c>
      <c r="R4245" s="37"/>
      <c r="S4245" s="37"/>
      <c r="T4245" s="37">
        <f t="shared" si="132"/>
        <v>0.78539816339744828</v>
      </c>
      <c r="U4245" s="37"/>
      <c r="V4245" s="37" t="s">
        <v>7930</v>
      </c>
      <c r="W4245" s="37"/>
      <c r="X4245" s="37"/>
      <c r="Y4245" s="37"/>
    </row>
    <row r="4246" spans="1:25" ht="14.4" x14ac:dyDescent="0.3">
      <c r="A4246" s="37" t="s">
        <v>103</v>
      </c>
      <c r="B4246" s="38">
        <v>44035</v>
      </c>
      <c r="C4246" s="38"/>
      <c r="D4246" s="39">
        <v>2020</v>
      </c>
      <c r="E4246" s="37" t="s">
        <v>7926</v>
      </c>
      <c r="F4246" s="37" t="s">
        <v>329</v>
      </c>
      <c r="G4246" s="37" t="s">
        <v>944</v>
      </c>
      <c r="H4246" s="37" t="s">
        <v>43</v>
      </c>
      <c r="I4246" s="37"/>
      <c r="J4246" s="42">
        <v>1</v>
      </c>
      <c r="K4246" s="37"/>
      <c r="L4246" s="37" t="s">
        <v>330</v>
      </c>
      <c r="M4246" s="37" t="s">
        <v>14</v>
      </c>
      <c r="N4246" s="37" t="s">
        <v>7451</v>
      </c>
      <c r="O4246" s="37" t="s">
        <v>1829</v>
      </c>
      <c r="P4246" s="37"/>
      <c r="Q4246" s="42">
        <v>1</v>
      </c>
      <c r="R4246" s="37"/>
      <c r="S4246" s="37"/>
      <c r="T4246" s="37">
        <f t="shared" si="132"/>
        <v>3.1415926535897931</v>
      </c>
      <c r="U4246" s="37"/>
      <c r="V4246" s="37" t="s">
        <v>7931</v>
      </c>
      <c r="W4246" s="37"/>
      <c r="X4246" s="37"/>
      <c r="Y4246" s="37"/>
    </row>
    <row r="4247" spans="1:25" ht="14.4" x14ac:dyDescent="0.3">
      <c r="A4247" s="37" t="s">
        <v>103</v>
      </c>
      <c r="B4247" s="38">
        <v>44035</v>
      </c>
      <c r="C4247" s="38"/>
      <c r="D4247" s="39">
        <v>2020</v>
      </c>
      <c r="E4247" s="37" t="s">
        <v>7926</v>
      </c>
      <c r="F4247" s="37" t="s">
        <v>266</v>
      </c>
      <c r="G4247" s="37" t="s">
        <v>944</v>
      </c>
      <c r="H4247" s="37" t="s">
        <v>43</v>
      </c>
      <c r="I4247" s="37"/>
      <c r="J4247" s="42">
        <v>0.01</v>
      </c>
      <c r="K4247" s="37"/>
      <c r="L4247" s="37" t="s">
        <v>330</v>
      </c>
      <c r="M4247" s="37" t="s">
        <v>14</v>
      </c>
      <c r="N4247" s="37" t="s">
        <v>7451</v>
      </c>
      <c r="O4247" s="37" t="s">
        <v>1829</v>
      </c>
      <c r="P4247" s="37"/>
      <c r="Q4247" s="37">
        <v>0.5</v>
      </c>
      <c r="R4247" s="37"/>
      <c r="S4247" s="37"/>
      <c r="T4247" s="37">
        <f t="shared" si="132"/>
        <v>0.78539816339744828</v>
      </c>
      <c r="U4247" s="37"/>
      <c r="V4247" s="37" t="s">
        <v>7932</v>
      </c>
      <c r="W4247" s="37"/>
      <c r="X4247" s="37"/>
      <c r="Y4247" s="37"/>
    </row>
    <row r="4248" spans="1:25" ht="14.4" x14ac:dyDescent="0.3">
      <c r="A4248" s="37" t="s">
        <v>103</v>
      </c>
      <c r="B4248" s="38">
        <v>44035</v>
      </c>
      <c r="C4248" s="38"/>
      <c r="D4248" s="39">
        <v>2020</v>
      </c>
      <c r="E4248" s="37" t="s">
        <v>7926</v>
      </c>
      <c r="F4248" s="37" t="s">
        <v>266</v>
      </c>
      <c r="G4248" s="37" t="s">
        <v>944</v>
      </c>
      <c r="H4248" s="37" t="s">
        <v>43</v>
      </c>
      <c r="I4248" s="37"/>
      <c r="J4248" s="42">
        <v>0.01</v>
      </c>
      <c r="K4248" s="37"/>
      <c r="L4248" s="37" t="s">
        <v>330</v>
      </c>
      <c r="M4248" s="37" t="s">
        <v>14</v>
      </c>
      <c r="N4248" s="37" t="s">
        <v>7451</v>
      </c>
      <c r="O4248" s="37" t="s">
        <v>1829</v>
      </c>
      <c r="P4248" s="37"/>
      <c r="Q4248" s="37">
        <v>0.5</v>
      </c>
      <c r="R4248" s="37"/>
      <c r="S4248" s="37"/>
      <c r="T4248" s="37">
        <f t="shared" si="132"/>
        <v>0.78539816339744828</v>
      </c>
      <c r="U4248" s="37"/>
      <c r="V4248" s="37" t="s">
        <v>7933</v>
      </c>
      <c r="W4248" s="37"/>
      <c r="X4248" s="37"/>
      <c r="Y4248" s="37"/>
    </row>
    <row r="4249" spans="1:25" ht="14.4" x14ac:dyDescent="0.3">
      <c r="A4249" s="37" t="s">
        <v>103</v>
      </c>
      <c r="B4249" s="38">
        <v>44035</v>
      </c>
      <c r="C4249" s="38"/>
      <c r="D4249" s="39">
        <v>2020</v>
      </c>
      <c r="E4249" s="37" t="s">
        <v>7926</v>
      </c>
      <c r="F4249" s="37" t="s">
        <v>266</v>
      </c>
      <c r="G4249" s="37" t="s">
        <v>944</v>
      </c>
      <c r="H4249" s="37" t="s">
        <v>43</v>
      </c>
      <c r="I4249" s="37"/>
      <c r="J4249" s="42">
        <v>0.01</v>
      </c>
      <c r="K4249" s="37"/>
      <c r="L4249" s="37" t="s">
        <v>330</v>
      </c>
      <c r="M4249" s="37" t="s">
        <v>14</v>
      </c>
      <c r="N4249" s="37" t="s">
        <v>7451</v>
      </c>
      <c r="O4249" s="37" t="s">
        <v>1829</v>
      </c>
      <c r="P4249" s="37"/>
      <c r="Q4249" s="37">
        <v>0.5</v>
      </c>
      <c r="R4249" s="37"/>
      <c r="S4249" s="37"/>
      <c r="T4249" s="37">
        <f t="shared" si="132"/>
        <v>0.78539816339744828</v>
      </c>
      <c r="U4249" s="37"/>
      <c r="V4249" s="37" t="s">
        <v>7934</v>
      </c>
      <c r="W4249" s="37"/>
      <c r="X4249" s="37"/>
      <c r="Y4249" s="37"/>
    </row>
    <row r="4250" spans="1:25" ht="14.4" x14ac:dyDescent="0.3">
      <c r="A4250" s="37" t="s">
        <v>103</v>
      </c>
      <c r="B4250" s="38">
        <v>44035</v>
      </c>
      <c r="C4250" s="38"/>
      <c r="D4250" s="39">
        <v>2020</v>
      </c>
      <c r="E4250" s="37" t="s">
        <v>7926</v>
      </c>
      <c r="F4250" s="37" t="s">
        <v>266</v>
      </c>
      <c r="G4250" s="37" t="s">
        <v>944</v>
      </c>
      <c r="H4250" s="37" t="s">
        <v>43</v>
      </c>
      <c r="I4250" s="37"/>
      <c r="J4250" s="42">
        <v>1</v>
      </c>
      <c r="K4250" s="37"/>
      <c r="L4250" s="37" t="s">
        <v>330</v>
      </c>
      <c r="M4250" s="37" t="s">
        <v>14</v>
      </c>
      <c r="N4250" s="37" t="s">
        <v>7451</v>
      </c>
      <c r="O4250" s="37" t="s">
        <v>1829</v>
      </c>
      <c r="P4250" s="37"/>
      <c r="Q4250" s="42">
        <v>1</v>
      </c>
      <c r="R4250" s="37"/>
      <c r="S4250" s="37"/>
      <c r="T4250" s="37">
        <f t="shared" si="132"/>
        <v>3.1415926535897931</v>
      </c>
      <c r="U4250" s="37"/>
      <c r="V4250" s="37" t="s">
        <v>7935</v>
      </c>
      <c r="W4250" s="37"/>
      <c r="X4250" s="37"/>
      <c r="Y4250" s="37"/>
    </row>
    <row r="4251" spans="1:25" ht="14.4" x14ac:dyDescent="0.3">
      <c r="A4251" s="37" t="s">
        <v>103</v>
      </c>
      <c r="B4251" s="38">
        <v>44035</v>
      </c>
      <c r="C4251" s="38"/>
      <c r="D4251" s="39">
        <v>2020</v>
      </c>
      <c r="E4251" s="37" t="s">
        <v>7926</v>
      </c>
      <c r="F4251" s="37" t="s">
        <v>244</v>
      </c>
      <c r="G4251" s="37" t="s">
        <v>944</v>
      </c>
      <c r="H4251" s="37" t="s">
        <v>953</v>
      </c>
      <c r="I4251" s="37"/>
      <c r="J4251" s="42">
        <v>0.01</v>
      </c>
      <c r="K4251" s="37"/>
      <c r="L4251" s="37" t="s">
        <v>330</v>
      </c>
      <c r="M4251" s="37" t="s">
        <v>12</v>
      </c>
      <c r="N4251" s="37" t="s">
        <v>7451</v>
      </c>
      <c r="O4251" s="37" t="s">
        <v>1829</v>
      </c>
      <c r="P4251" s="37"/>
      <c r="Q4251" s="37">
        <v>0.5</v>
      </c>
      <c r="R4251" s="37"/>
      <c r="S4251" s="37"/>
      <c r="T4251" s="37">
        <f t="shared" si="132"/>
        <v>0.78539816339744828</v>
      </c>
      <c r="U4251" s="37"/>
      <c r="V4251" s="37" t="s">
        <v>7936</v>
      </c>
      <c r="W4251" s="37"/>
      <c r="X4251" s="37"/>
      <c r="Y4251" s="37"/>
    </row>
    <row r="4252" spans="1:25" ht="14.4" x14ac:dyDescent="0.3">
      <c r="A4252" s="37" t="s">
        <v>103</v>
      </c>
      <c r="B4252" s="38">
        <v>44035</v>
      </c>
      <c r="C4252" s="38"/>
      <c r="D4252" s="39">
        <v>2020</v>
      </c>
      <c r="E4252" s="37" t="s">
        <v>7926</v>
      </c>
      <c r="F4252" s="37" t="s">
        <v>238</v>
      </c>
      <c r="G4252" s="37" t="s">
        <v>944</v>
      </c>
      <c r="H4252" s="37" t="s">
        <v>953</v>
      </c>
      <c r="I4252" s="37"/>
      <c r="J4252" s="42">
        <v>0.05</v>
      </c>
      <c r="K4252" s="37"/>
      <c r="L4252" s="37" t="s">
        <v>330</v>
      </c>
      <c r="M4252" s="37" t="s">
        <v>14</v>
      </c>
      <c r="N4252" s="37" t="s">
        <v>7451</v>
      </c>
      <c r="O4252" s="37" t="s">
        <v>1829</v>
      </c>
      <c r="P4252" s="37"/>
      <c r="Q4252" s="37">
        <v>0.5</v>
      </c>
      <c r="R4252" s="37"/>
      <c r="S4252" s="37"/>
      <c r="T4252" s="37">
        <f t="shared" si="132"/>
        <v>0.78539816339744828</v>
      </c>
      <c r="U4252" s="37"/>
      <c r="V4252" s="37" t="s">
        <v>7937</v>
      </c>
      <c r="W4252" s="37"/>
      <c r="X4252" s="37"/>
      <c r="Y4252" s="37"/>
    </row>
    <row r="4253" spans="1:25" ht="14.4" x14ac:dyDescent="0.3">
      <c r="A4253" s="37" t="s">
        <v>103</v>
      </c>
      <c r="B4253" s="38">
        <v>44035</v>
      </c>
      <c r="C4253" s="38"/>
      <c r="D4253" s="39">
        <v>2020</v>
      </c>
      <c r="E4253" s="37" t="s">
        <v>7926</v>
      </c>
      <c r="F4253" s="37" t="s">
        <v>238</v>
      </c>
      <c r="G4253" s="37" t="s">
        <v>944</v>
      </c>
      <c r="H4253" s="37" t="s">
        <v>953</v>
      </c>
      <c r="I4253" s="37"/>
      <c r="J4253" s="42">
        <v>0.05</v>
      </c>
      <c r="K4253" s="37"/>
      <c r="L4253" s="37" t="s">
        <v>330</v>
      </c>
      <c r="M4253" s="37" t="s">
        <v>14</v>
      </c>
      <c r="N4253" s="37" t="s">
        <v>7451</v>
      </c>
      <c r="O4253" s="37" t="s">
        <v>1829</v>
      </c>
      <c r="P4253" s="37"/>
      <c r="Q4253" s="37">
        <v>0.5</v>
      </c>
      <c r="R4253" s="37"/>
      <c r="S4253" s="37"/>
      <c r="T4253" s="37">
        <f t="shared" si="132"/>
        <v>0.78539816339744828</v>
      </c>
      <c r="U4253" s="37"/>
      <c r="V4253" s="37" t="s">
        <v>7938</v>
      </c>
      <c r="W4253" s="37"/>
      <c r="X4253" s="37"/>
      <c r="Y4253" s="37"/>
    </row>
    <row r="4254" spans="1:25" ht="14.4" x14ac:dyDescent="0.3">
      <c r="A4254" s="37" t="s">
        <v>103</v>
      </c>
      <c r="B4254" s="38">
        <v>44035</v>
      </c>
      <c r="C4254" s="38"/>
      <c r="D4254" s="39">
        <v>2020</v>
      </c>
      <c r="E4254" s="37" t="s">
        <v>7926</v>
      </c>
      <c r="F4254" s="37" t="s">
        <v>266</v>
      </c>
      <c r="G4254" s="37" t="s">
        <v>944</v>
      </c>
      <c r="H4254" s="37" t="s">
        <v>43</v>
      </c>
      <c r="I4254" s="37"/>
      <c r="J4254" s="42">
        <v>0.5</v>
      </c>
      <c r="K4254" s="37"/>
      <c r="L4254" s="37" t="s">
        <v>330</v>
      </c>
      <c r="M4254" s="37" t="s">
        <v>14</v>
      </c>
      <c r="N4254" s="37" t="s">
        <v>7451</v>
      </c>
      <c r="O4254" s="37" t="s">
        <v>1829</v>
      </c>
      <c r="P4254" s="37"/>
      <c r="Q4254" s="42">
        <v>0.5</v>
      </c>
      <c r="R4254" s="37"/>
      <c r="S4254" s="37"/>
      <c r="T4254" s="37">
        <f t="shared" si="132"/>
        <v>0.78539816339744828</v>
      </c>
      <c r="U4254" s="37"/>
      <c r="V4254" s="37" t="s">
        <v>7939</v>
      </c>
      <c r="W4254" s="37"/>
      <c r="X4254" s="37"/>
      <c r="Y4254" s="37"/>
    </row>
    <row r="4255" spans="1:25" ht="14.4" x14ac:dyDescent="0.3">
      <c r="A4255" s="37" t="s">
        <v>185</v>
      </c>
      <c r="B4255" s="38">
        <v>44035</v>
      </c>
      <c r="C4255" s="38">
        <v>44035</v>
      </c>
      <c r="D4255" s="39">
        <v>2020</v>
      </c>
      <c r="E4255" s="37" t="s">
        <v>7926</v>
      </c>
      <c r="F4255" s="37" t="s">
        <v>257</v>
      </c>
      <c r="G4255" s="37" t="s">
        <v>944</v>
      </c>
      <c r="H4255" s="37" t="s">
        <v>953</v>
      </c>
      <c r="I4255" s="37"/>
      <c r="J4255" s="42">
        <v>0.01</v>
      </c>
      <c r="K4255" s="37"/>
      <c r="L4255" s="37" t="s">
        <v>330</v>
      </c>
      <c r="M4255" s="37" t="s">
        <v>7450</v>
      </c>
      <c r="N4255" s="37" t="s">
        <v>7451</v>
      </c>
      <c r="O4255" s="37"/>
      <c r="P4255" s="37"/>
      <c r="Q4255" s="37">
        <v>0.5</v>
      </c>
      <c r="R4255" s="37"/>
      <c r="S4255" s="37"/>
      <c r="T4255" s="37">
        <f t="shared" si="132"/>
        <v>0.78539816339744828</v>
      </c>
      <c r="U4255" s="37"/>
      <c r="V4255" s="37" t="s">
        <v>7940</v>
      </c>
      <c r="W4255" s="37"/>
      <c r="X4255" s="37"/>
      <c r="Y4255" s="37"/>
    </row>
    <row r="4256" spans="1:25" ht="14.4" x14ac:dyDescent="0.3">
      <c r="A4256" s="37" t="s">
        <v>179</v>
      </c>
      <c r="B4256" s="38">
        <v>44036</v>
      </c>
      <c r="C4256" s="38">
        <v>44036</v>
      </c>
      <c r="D4256" s="39">
        <v>2020</v>
      </c>
      <c r="E4256" s="37" t="s">
        <v>7941</v>
      </c>
      <c r="F4256" s="37" t="s">
        <v>2440</v>
      </c>
      <c r="G4256" s="37" t="s">
        <v>901</v>
      </c>
      <c r="H4256" s="37" t="s">
        <v>953</v>
      </c>
      <c r="I4256" s="37"/>
      <c r="J4256" s="42">
        <v>3</v>
      </c>
      <c r="K4256" s="37"/>
      <c r="L4256" s="37" t="s">
        <v>240</v>
      </c>
      <c r="M4256" s="37" t="s">
        <v>14</v>
      </c>
      <c r="N4256" s="37" t="s">
        <v>7452</v>
      </c>
      <c r="O4256" s="37" t="s">
        <v>1829</v>
      </c>
      <c r="P4256" s="37"/>
      <c r="Q4256" s="42">
        <v>3</v>
      </c>
      <c r="R4256" s="37"/>
      <c r="S4256" s="37"/>
      <c r="T4256" s="37">
        <f t="shared" si="132"/>
        <v>28.274333882308138</v>
      </c>
      <c r="U4256" s="37"/>
      <c r="V4256" s="37" t="s">
        <v>7942</v>
      </c>
      <c r="W4256" s="37"/>
      <c r="X4256" s="37"/>
      <c r="Y4256" s="37"/>
    </row>
    <row r="4257" spans="1:25" ht="14.4" x14ac:dyDescent="0.3">
      <c r="A4257" s="37" t="s">
        <v>179</v>
      </c>
      <c r="B4257" s="38">
        <v>44036</v>
      </c>
      <c r="C4257" s="38">
        <v>44036</v>
      </c>
      <c r="D4257" s="39">
        <v>2020</v>
      </c>
      <c r="E4257" s="37" t="s">
        <v>7941</v>
      </c>
      <c r="F4257" s="37" t="s">
        <v>2440</v>
      </c>
      <c r="G4257" s="37" t="s">
        <v>901</v>
      </c>
      <c r="H4257" s="37" t="s">
        <v>953</v>
      </c>
      <c r="I4257" s="37"/>
      <c r="J4257" s="42">
        <v>0.01</v>
      </c>
      <c r="K4257" s="37"/>
      <c r="L4257" s="37" t="s">
        <v>330</v>
      </c>
      <c r="M4257" s="37" t="s">
        <v>14</v>
      </c>
      <c r="N4257" s="37" t="s">
        <v>7451</v>
      </c>
      <c r="O4257" s="37" t="s">
        <v>1829</v>
      </c>
      <c r="P4257" s="37"/>
      <c r="Q4257" s="37">
        <v>0.5</v>
      </c>
      <c r="R4257" s="37"/>
      <c r="S4257" s="37"/>
      <c r="T4257" s="37">
        <f t="shared" ref="T4257:T4320" si="133">PI()*(Q4257^2)</f>
        <v>0.78539816339744828</v>
      </c>
      <c r="U4257" s="37"/>
      <c r="V4257" s="37" t="s">
        <v>7943</v>
      </c>
      <c r="W4257" s="37"/>
      <c r="X4257" s="37"/>
      <c r="Y4257" s="37"/>
    </row>
    <row r="4258" spans="1:25" ht="14.4" x14ac:dyDescent="0.3">
      <c r="A4258" s="37" t="s">
        <v>179</v>
      </c>
      <c r="B4258" s="38">
        <v>44036</v>
      </c>
      <c r="C4258" s="38">
        <v>44036</v>
      </c>
      <c r="D4258" s="39">
        <v>2020</v>
      </c>
      <c r="E4258" s="37" t="s">
        <v>7941</v>
      </c>
      <c r="F4258" s="37" t="s">
        <v>360</v>
      </c>
      <c r="G4258" s="37" t="s">
        <v>901</v>
      </c>
      <c r="H4258" s="37" t="s">
        <v>953</v>
      </c>
      <c r="I4258" s="37"/>
      <c r="J4258" s="42">
        <v>0.01</v>
      </c>
      <c r="K4258" s="37"/>
      <c r="L4258" s="37" t="s">
        <v>330</v>
      </c>
      <c r="M4258" s="37" t="s">
        <v>14</v>
      </c>
      <c r="N4258" s="37" t="s">
        <v>7451</v>
      </c>
      <c r="O4258" s="37" t="s">
        <v>1829</v>
      </c>
      <c r="P4258" s="37"/>
      <c r="Q4258" s="37">
        <v>0.5</v>
      </c>
      <c r="R4258" s="37"/>
      <c r="S4258" s="37"/>
      <c r="T4258" s="37">
        <f t="shared" si="133"/>
        <v>0.78539816339744828</v>
      </c>
      <c r="U4258" s="37"/>
      <c r="V4258" s="37" t="s">
        <v>7944</v>
      </c>
      <c r="W4258" s="37"/>
      <c r="X4258" s="37"/>
      <c r="Y4258" s="37"/>
    </row>
    <row r="4259" spans="1:25" ht="14.4" x14ac:dyDescent="0.3">
      <c r="A4259" s="37" t="s">
        <v>64</v>
      </c>
      <c r="B4259" s="38">
        <v>44036</v>
      </c>
      <c r="C4259" s="38"/>
      <c r="D4259" s="39">
        <v>2020</v>
      </c>
      <c r="E4259" s="37" t="s">
        <v>7941</v>
      </c>
      <c r="F4259" s="37" t="s">
        <v>266</v>
      </c>
      <c r="G4259" s="37" t="s">
        <v>952</v>
      </c>
      <c r="H4259" s="37" t="s">
        <v>953</v>
      </c>
      <c r="I4259" s="37"/>
      <c r="J4259" s="42">
        <v>0.01</v>
      </c>
      <c r="K4259" s="37"/>
      <c r="L4259" s="37" t="s">
        <v>330</v>
      </c>
      <c r="M4259" s="37" t="s">
        <v>14</v>
      </c>
      <c r="N4259" s="37" t="s">
        <v>7451</v>
      </c>
      <c r="O4259" s="37" t="s">
        <v>1829</v>
      </c>
      <c r="P4259" s="37"/>
      <c r="Q4259" s="37">
        <v>0.5</v>
      </c>
      <c r="R4259" s="37"/>
      <c r="S4259" s="37"/>
      <c r="T4259" s="37">
        <f t="shared" si="133"/>
        <v>0.78539816339744828</v>
      </c>
      <c r="U4259" s="37"/>
      <c r="V4259" s="37" t="s">
        <v>7945</v>
      </c>
      <c r="W4259" s="37"/>
      <c r="X4259" s="37"/>
      <c r="Y4259" s="37"/>
    </row>
    <row r="4260" spans="1:25" ht="14.4" x14ac:dyDescent="0.3">
      <c r="A4260" s="37" t="s">
        <v>64</v>
      </c>
      <c r="B4260" s="38">
        <v>44036</v>
      </c>
      <c r="C4260" s="38"/>
      <c r="D4260" s="39">
        <v>2020</v>
      </c>
      <c r="E4260" s="37" t="s">
        <v>7941</v>
      </c>
      <c r="F4260" s="37" t="s">
        <v>266</v>
      </c>
      <c r="G4260" s="37" t="s">
        <v>952</v>
      </c>
      <c r="H4260" s="37" t="s">
        <v>953</v>
      </c>
      <c r="I4260" s="37"/>
      <c r="J4260" s="42">
        <v>0.01</v>
      </c>
      <c r="K4260" s="37"/>
      <c r="L4260" s="37" t="s">
        <v>330</v>
      </c>
      <c r="M4260" s="37" t="s">
        <v>14</v>
      </c>
      <c r="N4260" s="37" t="s">
        <v>7451</v>
      </c>
      <c r="O4260" s="37" t="s">
        <v>1829</v>
      </c>
      <c r="P4260" s="37"/>
      <c r="Q4260" s="37">
        <v>0.5</v>
      </c>
      <c r="R4260" s="37"/>
      <c r="S4260" s="37"/>
      <c r="T4260" s="37">
        <f t="shared" si="133"/>
        <v>0.78539816339744828</v>
      </c>
      <c r="U4260" s="37"/>
      <c r="V4260" s="37" t="s">
        <v>7946</v>
      </c>
      <c r="W4260" s="37"/>
      <c r="X4260" s="37"/>
      <c r="Y4260" s="37"/>
    </row>
    <row r="4261" spans="1:25" ht="14.4" x14ac:dyDescent="0.3">
      <c r="A4261" s="37" t="s">
        <v>64</v>
      </c>
      <c r="B4261" s="38">
        <v>44036</v>
      </c>
      <c r="C4261" s="38"/>
      <c r="D4261" s="39">
        <v>2020</v>
      </c>
      <c r="E4261" s="37" t="s">
        <v>7941</v>
      </c>
      <c r="F4261" s="37" t="s">
        <v>266</v>
      </c>
      <c r="G4261" s="37" t="s">
        <v>952</v>
      </c>
      <c r="H4261" s="37" t="s">
        <v>953</v>
      </c>
      <c r="I4261" s="37"/>
      <c r="J4261" s="42">
        <v>0.01</v>
      </c>
      <c r="K4261" s="37"/>
      <c r="L4261" s="37" t="s">
        <v>330</v>
      </c>
      <c r="M4261" s="37" t="s">
        <v>14</v>
      </c>
      <c r="N4261" s="37" t="s">
        <v>7451</v>
      </c>
      <c r="O4261" s="37" t="s">
        <v>1829</v>
      </c>
      <c r="P4261" s="37"/>
      <c r="Q4261" s="37">
        <v>0.5</v>
      </c>
      <c r="R4261" s="37"/>
      <c r="S4261" s="37"/>
      <c r="T4261" s="37">
        <f t="shared" si="133"/>
        <v>0.78539816339744828</v>
      </c>
      <c r="U4261" s="37"/>
      <c r="V4261" s="37" t="s">
        <v>7947</v>
      </c>
      <c r="W4261" s="37"/>
      <c r="X4261" s="37"/>
      <c r="Y4261" s="37"/>
    </row>
    <row r="4262" spans="1:25" ht="14.4" x14ac:dyDescent="0.3">
      <c r="A4262" s="37" t="s">
        <v>64</v>
      </c>
      <c r="B4262" s="38">
        <v>44036</v>
      </c>
      <c r="C4262" s="38"/>
      <c r="D4262" s="39">
        <v>2020</v>
      </c>
      <c r="E4262" s="37" t="s">
        <v>7941</v>
      </c>
      <c r="F4262" s="37" t="s">
        <v>266</v>
      </c>
      <c r="G4262" s="37" t="s">
        <v>952</v>
      </c>
      <c r="H4262" s="37" t="s">
        <v>953</v>
      </c>
      <c r="I4262" s="37"/>
      <c r="J4262" s="42">
        <v>3</v>
      </c>
      <c r="K4262" s="37"/>
      <c r="L4262" s="37" t="s">
        <v>330</v>
      </c>
      <c r="M4262" s="37" t="s">
        <v>14</v>
      </c>
      <c r="N4262" s="37" t="s">
        <v>7451</v>
      </c>
      <c r="O4262" s="37" t="s">
        <v>1829</v>
      </c>
      <c r="P4262" s="37"/>
      <c r="Q4262" s="42">
        <v>3</v>
      </c>
      <c r="R4262" s="37"/>
      <c r="S4262" s="37"/>
      <c r="T4262" s="37">
        <f t="shared" si="133"/>
        <v>28.274333882308138</v>
      </c>
      <c r="U4262" s="37"/>
      <c r="V4262" s="37" t="s">
        <v>7948</v>
      </c>
      <c r="W4262" s="37"/>
      <c r="X4262" s="37"/>
      <c r="Y4262" s="37"/>
    </row>
    <row r="4263" spans="1:25" ht="14.4" x14ac:dyDescent="0.3">
      <c r="A4263" s="37" t="s">
        <v>64</v>
      </c>
      <c r="B4263" s="38">
        <v>44036</v>
      </c>
      <c r="C4263" s="38"/>
      <c r="D4263" s="39">
        <v>2020</v>
      </c>
      <c r="E4263" s="37" t="s">
        <v>7941</v>
      </c>
      <c r="F4263" s="37" t="s">
        <v>238</v>
      </c>
      <c r="G4263" s="37" t="s">
        <v>952</v>
      </c>
      <c r="H4263" s="37" t="s">
        <v>953</v>
      </c>
      <c r="I4263" s="37"/>
      <c r="J4263" s="42">
        <v>1</v>
      </c>
      <c r="K4263" s="37"/>
      <c r="L4263" s="37" t="s">
        <v>330</v>
      </c>
      <c r="M4263" s="37" t="s">
        <v>14</v>
      </c>
      <c r="N4263" s="37" t="s">
        <v>7451</v>
      </c>
      <c r="O4263" s="37" t="s">
        <v>1829</v>
      </c>
      <c r="P4263" s="37"/>
      <c r="Q4263" s="42">
        <v>1</v>
      </c>
      <c r="R4263" s="37"/>
      <c r="S4263" s="37"/>
      <c r="T4263" s="37">
        <f t="shared" si="133"/>
        <v>3.1415926535897931</v>
      </c>
      <c r="U4263" s="37"/>
      <c r="V4263" s="37" t="s">
        <v>7949</v>
      </c>
      <c r="W4263" s="37"/>
      <c r="X4263" s="37"/>
      <c r="Y4263" s="37"/>
    </row>
    <row r="4264" spans="1:25" ht="14.4" x14ac:dyDescent="0.3">
      <c r="A4264" s="37" t="s">
        <v>64</v>
      </c>
      <c r="B4264" s="38">
        <v>44036</v>
      </c>
      <c r="C4264" s="38"/>
      <c r="D4264" s="39">
        <v>2020</v>
      </c>
      <c r="E4264" s="37" t="s">
        <v>7941</v>
      </c>
      <c r="F4264" s="37" t="s">
        <v>289</v>
      </c>
      <c r="G4264" s="37" t="s">
        <v>952</v>
      </c>
      <c r="H4264" s="37" t="s">
        <v>953</v>
      </c>
      <c r="I4264" s="37"/>
      <c r="J4264" s="42">
        <v>1</v>
      </c>
      <c r="K4264" s="37"/>
      <c r="L4264" s="37" t="s">
        <v>330</v>
      </c>
      <c r="M4264" s="37" t="s">
        <v>14</v>
      </c>
      <c r="N4264" s="37" t="s">
        <v>7451</v>
      </c>
      <c r="O4264" s="37" t="s">
        <v>1829</v>
      </c>
      <c r="P4264" s="37"/>
      <c r="Q4264" s="42">
        <v>1</v>
      </c>
      <c r="R4264" s="37"/>
      <c r="S4264" s="37"/>
      <c r="T4264" s="37">
        <f t="shared" si="133"/>
        <v>3.1415926535897931</v>
      </c>
      <c r="U4264" s="37"/>
      <c r="V4264" s="37" t="s">
        <v>7950</v>
      </c>
      <c r="W4264" s="37"/>
      <c r="X4264" s="37"/>
      <c r="Y4264" s="37"/>
    </row>
    <row r="4265" spans="1:25" ht="14.4" x14ac:dyDescent="0.3">
      <c r="A4265" s="37" t="s">
        <v>64</v>
      </c>
      <c r="B4265" s="38">
        <v>44036</v>
      </c>
      <c r="C4265" s="38">
        <v>44036</v>
      </c>
      <c r="D4265" s="39">
        <v>2020</v>
      </c>
      <c r="E4265" s="37" t="s">
        <v>7941</v>
      </c>
      <c r="F4265" s="37" t="s">
        <v>289</v>
      </c>
      <c r="G4265" s="37" t="s">
        <v>952</v>
      </c>
      <c r="H4265" s="37" t="s">
        <v>953</v>
      </c>
      <c r="I4265" s="37"/>
      <c r="J4265" s="42">
        <v>0.01</v>
      </c>
      <c r="K4265" s="37"/>
      <c r="L4265" s="37" t="s">
        <v>330</v>
      </c>
      <c r="M4265" s="37" t="s">
        <v>14</v>
      </c>
      <c r="N4265" s="37" t="s">
        <v>7451</v>
      </c>
      <c r="O4265" s="37" t="s">
        <v>1829</v>
      </c>
      <c r="P4265" s="37"/>
      <c r="Q4265" s="37">
        <v>0.5</v>
      </c>
      <c r="R4265" s="37"/>
      <c r="S4265" s="37"/>
      <c r="T4265" s="37">
        <f t="shared" si="133"/>
        <v>0.78539816339744828</v>
      </c>
      <c r="U4265" s="37"/>
      <c r="V4265" s="37" t="s">
        <v>7951</v>
      </c>
      <c r="W4265" s="37"/>
      <c r="X4265" s="37"/>
      <c r="Y4265" s="37"/>
    </row>
    <row r="4266" spans="1:25" ht="14.4" x14ac:dyDescent="0.3">
      <c r="A4266" s="37" t="s">
        <v>64</v>
      </c>
      <c r="B4266" s="38">
        <v>44036</v>
      </c>
      <c r="C4266" s="38">
        <v>44036</v>
      </c>
      <c r="D4266" s="39">
        <v>2020</v>
      </c>
      <c r="E4266" s="37" t="s">
        <v>7941</v>
      </c>
      <c r="F4266" s="37" t="s">
        <v>289</v>
      </c>
      <c r="G4266" s="37" t="s">
        <v>952</v>
      </c>
      <c r="H4266" s="37" t="s">
        <v>953</v>
      </c>
      <c r="I4266" s="37"/>
      <c r="J4266" s="42">
        <v>0.01</v>
      </c>
      <c r="K4266" s="37"/>
      <c r="L4266" s="37" t="s">
        <v>252</v>
      </c>
      <c r="M4266" s="37" t="s">
        <v>14</v>
      </c>
      <c r="N4266" s="37" t="s">
        <v>7451</v>
      </c>
      <c r="O4266" s="37" t="s">
        <v>1829</v>
      </c>
      <c r="P4266" s="37"/>
      <c r="Q4266" s="37">
        <v>0.5</v>
      </c>
      <c r="R4266" s="37"/>
      <c r="S4266" s="37"/>
      <c r="T4266" s="37">
        <f t="shared" si="133"/>
        <v>0.78539816339744828</v>
      </c>
      <c r="U4266" s="37"/>
      <c r="V4266" s="37" t="s">
        <v>7952</v>
      </c>
      <c r="W4266" s="37"/>
      <c r="X4266" s="37"/>
      <c r="Y4266" s="37"/>
    </row>
    <row r="4267" spans="1:25" ht="14.4" x14ac:dyDescent="0.3">
      <c r="A4267" s="37" t="s">
        <v>64</v>
      </c>
      <c r="B4267" s="38">
        <v>44036</v>
      </c>
      <c r="C4267" s="38">
        <v>44036</v>
      </c>
      <c r="D4267" s="39">
        <v>2020</v>
      </c>
      <c r="E4267" s="37" t="s">
        <v>7941</v>
      </c>
      <c r="F4267" s="37" t="s">
        <v>360</v>
      </c>
      <c r="G4267" s="37"/>
      <c r="H4267" s="37"/>
      <c r="I4267" s="37"/>
      <c r="J4267" s="42">
        <v>0.01</v>
      </c>
      <c r="K4267" s="37"/>
      <c r="L4267" s="37" t="s">
        <v>240</v>
      </c>
      <c r="M4267" s="37" t="s">
        <v>14</v>
      </c>
      <c r="N4267" s="37" t="s">
        <v>7451</v>
      </c>
      <c r="O4267" s="37"/>
      <c r="P4267" s="37"/>
      <c r="Q4267" s="37">
        <v>0.5</v>
      </c>
      <c r="R4267" s="37"/>
      <c r="S4267" s="37"/>
      <c r="T4267" s="37">
        <f t="shared" si="133"/>
        <v>0.78539816339744828</v>
      </c>
      <c r="U4267" s="37" t="s">
        <v>6844</v>
      </c>
      <c r="V4267" s="37" t="s">
        <v>7953</v>
      </c>
      <c r="W4267" s="37"/>
      <c r="X4267" s="37"/>
      <c r="Y4267" s="37"/>
    </row>
    <row r="4268" spans="1:25" ht="14.4" x14ac:dyDescent="0.3">
      <c r="A4268" s="37" t="s">
        <v>64</v>
      </c>
      <c r="B4268" s="38">
        <v>44036</v>
      </c>
      <c r="C4268" s="38">
        <v>44036</v>
      </c>
      <c r="D4268" s="39">
        <v>2020</v>
      </c>
      <c r="E4268" s="37" t="s">
        <v>7941</v>
      </c>
      <c r="F4268" s="37" t="s">
        <v>2440</v>
      </c>
      <c r="G4268" s="37"/>
      <c r="H4268" s="37"/>
      <c r="I4268" s="37"/>
      <c r="J4268" s="42">
        <v>0.01</v>
      </c>
      <c r="K4268" s="37"/>
      <c r="L4268" s="37" t="s">
        <v>330</v>
      </c>
      <c r="M4268" s="37" t="s">
        <v>14</v>
      </c>
      <c r="N4268" s="37" t="s">
        <v>7451</v>
      </c>
      <c r="O4268" s="37"/>
      <c r="P4268" s="37"/>
      <c r="Q4268" s="37">
        <v>0.5</v>
      </c>
      <c r="R4268" s="37"/>
      <c r="S4268" s="37"/>
      <c r="T4268" s="37">
        <f t="shared" si="133"/>
        <v>0.78539816339744828</v>
      </c>
      <c r="U4268" s="37" t="s">
        <v>6844</v>
      </c>
      <c r="V4268" s="37" t="s">
        <v>7954</v>
      </c>
      <c r="W4268" s="37"/>
      <c r="X4268" s="37"/>
      <c r="Y4268" s="37"/>
    </row>
    <row r="4269" spans="1:25" ht="14.4" x14ac:dyDescent="0.3">
      <c r="A4269" s="37" t="s">
        <v>64</v>
      </c>
      <c r="B4269" s="38">
        <v>44036</v>
      </c>
      <c r="C4269" s="38">
        <v>44036</v>
      </c>
      <c r="D4269" s="39">
        <v>2020</v>
      </c>
      <c r="E4269" s="37" t="s">
        <v>7941</v>
      </c>
      <c r="F4269" s="37" t="s">
        <v>363</v>
      </c>
      <c r="G4269" s="37"/>
      <c r="H4269" s="37"/>
      <c r="I4269" s="37"/>
      <c r="J4269" s="42">
        <v>0.01</v>
      </c>
      <c r="K4269" s="37"/>
      <c r="L4269" s="37" t="s">
        <v>330</v>
      </c>
      <c r="M4269" s="37" t="s">
        <v>14</v>
      </c>
      <c r="N4269" s="37" t="s">
        <v>7451</v>
      </c>
      <c r="O4269" s="37"/>
      <c r="P4269" s="37"/>
      <c r="Q4269" s="37">
        <v>0.5</v>
      </c>
      <c r="R4269" s="37"/>
      <c r="S4269" s="37"/>
      <c r="T4269" s="37">
        <f t="shared" si="133"/>
        <v>0.78539816339744828</v>
      </c>
      <c r="U4269" s="37" t="s">
        <v>6844</v>
      </c>
      <c r="V4269" s="37" t="s">
        <v>7954</v>
      </c>
      <c r="W4269" s="37"/>
      <c r="X4269" s="37"/>
      <c r="Y4269" s="37"/>
    </row>
    <row r="4270" spans="1:25" ht="14.4" x14ac:dyDescent="0.3">
      <c r="A4270" s="37" t="s">
        <v>64</v>
      </c>
      <c r="B4270" s="38">
        <v>44036</v>
      </c>
      <c r="C4270" s="38">
        <v>44036</v>
      </c>
      <c r="D4270" s="39">
        <v>2020</v>
      </c>
      <c r="E4270" s="37" t="s">
        <v>7941</v>
      </c>
      <c r="F4270" s="37" t="s">
        <v>2440</v>
      </c>
      <c r="G4270" s="37"/>
      <c r="H4270" s="37"/>
      <c r="I4270" s="37"/>
      <c r="J4270" s="42">
        <v>0.01</v>
      </c>
      <c r="K4270" s="37"/>
      <c r="L4270" s="37" t="s">
        <v>330</v>
      </c>
      <c r="M4270" s="37" t="s">
        <v>14</v>
      </c>
      <c r="N4270" s="37" t="s">
        <v>7451</v>
      </c>
      <c r="O4270" s="37"/>
      <c r="P4270" s="37"/>
      <c r="Q4270" s="37">
        <v>0.5</v>
      </c>
      <c r="R4270" s="37"/>
      <c r="S4270" s="37"/>
      <c r="T4270" s="37">
        <f t="shared" si="133"/>
        <v>0.78539816339744828</v>
      </c>
      <c r="U4270" s="37" t="s">
        <v>6844</v>
      </c>
      <c r="V4270" s="37" t="s">
        <v>7955</v>
      </c>
      <c r="W4270" s="37"/>
      <c r="X4270" s="37"/>
      <c r="Y4270" s="37"/>
    </row>
    <row r="4271" spans="1:25" ht="14.4" x14ac:dyDescent="0.3">
      <c r="A4271" s="37" t="s">
        <v>64</v>
      </c>
      <c r="B4271" s="38">
        <v>44036</v>
      </c>
      <c r="C4271" s="38">
        <v>44036</v>
      </c>
      <c r="D4271" s="39">
        <v>2020</v>
      </c>
      <c r="E4271" s="37" t="s">
        <v>7941</v>
      </c>
      <c r="F4271" s="37" t="s">
        <v>363</v>
      </c>
      <c r="G4271" s="37"/>
      <c r="H4271" s="37"/>
      <c r="I4271" s="37"/>
      <c r="J4271" s="42">
        <v>0.01</v>
      </c>
      <c r="K4271" s="37"/>
      <c r="L4271" s="37" t="s">
        <v>330</v>
      </c>
      <c r="M4271" s="37" t="s">
        <v>14</v>
      </c>
      <c r="N4271" s="37" t="s">
        <v>7451</v>
      </c>
      <c r="O4271" s="37"/>
      <c r="P4271" s="37"/>
      <c r="Q4271" s="37">
        <v>0.5</v>
      </c>
      <c r="R4271" s="37"/>
      <c r="S4271" s="37"/>
      <c r="T4271" s="37">
        <f t="shared" si="133"/>
        <v>0.78539816339744828</v>
      </c>
      <c r="U4271" s="37" t="s">
        <v>6844</v>
      </c>
      <c r="V4271" s="37" t="s">
        <v>7955</v>
      </c>
      <c r="W4271" s="37"/>
      <c r="X4271" s="37"/>
      <c r="Y4271" s="37"/>
    </row>
    <row r="4272" spans="1:25" ht="14.4" x14ac:dyDescent="0.3">
      <c r="A4272" s="37" t="s">
        <v>64</v>
      </c>
      <c r="B4272" s="38">
        <v>44036</v>
      </c>
      <c r="C4272" s="38">
        <v>44036</v>
      </c>
      <c r="D4272" s="39">
        <v>2020</v>
      </c>
      <c r="E4272" s="37" t="s">
        <v>7941</v>
      </c>
      <c r="F4272" s="37" t="s">
        <v>2440</v>
      </c>
      <c r="G4272" s="37"/>
      <c r="H4272" s="37"/>
      <c r="I4272" s="37"/>
      <c r="J4272" s="42">
        <v>0.01</v>
      </c>
      <c r="K4272" s="37"/>
      <c r="L4272" s="37" t="s">
        <v>330</v>
      </c>
      <c r="M4272" s="37" t="s">
        <v>14</v>
      </c>
      <c r="N4272" s="37" t="s">
        <v>7451</v>
      </c>
      <c r="O4272" s="37"/>
      <c r="P4272" s="37"/>
      <c r="Q4272" s="37">
        <v>0.5</v>
      </c>
      <c r="R4272" s="37"/>
      <c r="S4272" s="37"/>
      <c r="T4272" s="37">
        <f t="shared" si="133"/>
        <v>0.78539816339744828</v>
      </c>
      <c r="U4272" s="37" t="s">
        <v>6844</v>
      </c>
      <c r="V4272" s="37" t="s">
        <v>7956</v>
      </c>
      <c r="W4272" s="37"/>
      <c r="X4272" s="37"/>
      <c r="Y4272" s="37"/>
    </row>
    <row r="4273" spans="1:25" ht="14.4" x14ac:dyDescent="0.3">
      <c r="A4273" s="37" t="s">
        <v>64</v>
      </c>
      <c r="B4273" s="38">
        <v>44036</v>
      </c>
      <c r="C4273" s="38">
        <v>44036</v>
      </c>
      <c r="D4273" s="39">
        <v>2020</v>
      </c>
      <c r="E4273" s="37" t="s">
        <v>7941</v>
      </c>
      <c r="F4273" s="37" t="s">
        <v>2440</v>
      </c>
      <c r="G4273" s="37"/>
      <c r="H4273" s="37"/>
      <c r="I4273" s="37"/>
      <c r="J4273" s="42">
        <v>0.01</v>
      </c>
      <c r="K4273" s="37"/>
      <c r="L4273" s="37" t="s">
        <v>252</v>
      </c>
      <c r="M4273" s="37" t="s">
        <v>14</v>
      </c>
      <c r="N4273" s="37" t="s">
        <v>7451</v>
      </c>
      <c r="O4273" s="37"/>
      <c r="P4273" s="37"/>
      <c r="Q4273" s="37">
        <v>0.5</v>
      </c>
      <c r="R4273" s="37"/>
      <c r="S4273" s="37"/>
      <c r="T4273" s="37">
        <f t="shared" si="133"/>
        <v>0.78539816339744828</v>
      </c>
      <c r="U4273" s="37"/>
      <c r="V4273" s="37" t="s">
        <v>7957</v>
      </c>
      <c r="W4273" s="37"/>
      <c r="X4273" s="37"/>
      <c r="Y4273" s="37"/>
    </row>
    <row r="4274" spans="1:25" ht="14.4" x14ac:dyDescent="0.3">
      <c r="A4274" s="37" t="s">
        <v>64</v>
      </c>
      <c r="B4274" s="38">
        <v>44036</v>
      </c>
      <c r="C4274" s="38">
        <v>44036</v>
      </c>
      <c r="D4274" s="39">
        <v>2020</v>
      </c>
      <c r="E4274" s="37" t="s">
        <v>7941</v>
      </c>
      <c r="F4274" s="37" t="s">
        <v>363</v>
      </c>
      <c r="G4274" s="37"/>
      <c r="H4274" s="37"/>
      <c r="I4274" s="37"/>
      <c r="J4274" s="42">
        <v>0.01</v>
      </c>
      <c r="K4274" s="37"/>
      <c r="L4274" s="37" t="s">
        <v>252</v>
      </c>
      <c r="M4274" s="37" t="s">
        <v>14</v>
      </c>
      <c r="N4274" s="37" t="s">
        <v>7451</v>
      </c>
      <c r="O4274" s="37"/>
      <c r="P4274" s="37"/>
      <c r="Q4274" s="37">
        <v>0.5</v>
      </c>
      <c r="R4274" s="37"/>
      <c r="S4274" s="37"/>
      <c r="T4274" s="37">
        <f t="shared" si="133"/>
        <v>0.78539816339744828</v>
      </c>
      <c r="U4274" s="37"/>
      <c r="V4274" s="37" t="s">
        <v>7957</v>
      </c>
      <c r="W4274" s="37"/>
      <c r="X4274" s="37"/>
      <c r="Y4274" s="37"/>
    </row>
    <row r="4275" spans="1:25" ht="14.4" x14ac:dyDescent="0.3">
      <c r="A4275" s="37" t="s">
        <v>223</v>
      </c>
      <c r="B4275" s="38">
        <v>44036</v>
      </c>
      <c r="C4275" s="38"/>
      <c r="D4275" s="39">
        <v>2020</v>
      </c>
      <c r="E4275" s="37" t="s">
        <v>7941</v>
      </c>
      <c r="F4275" s="37" t="s">
        <v>2440</v>
      </c>
      <c r="G4275" s="37" t="s">
        <v>901</v>
      </c>
      <c r="H4275" s="37" t="s">
        <v>953</v>
      </c>
      <c r="I4275" s="37"/>
      <c r="J4275" s="42">
        <v>0.5</v>
      </c>
      <c r="K4275" s="37"/>
      <c r="L4275" s="37" t="s">
        <v>330</v>
      </c>
      <c r="M4275" s="37" t="s">
        <v>14</v>
      </c>
      <c r="N4275" s="37" t="s">
        <v>7451</v>
      </c>
      <c r="O4275" s="37" t="s">
        <v>1829</v>
      </c>
      <c r="P4275" s="37"/>
      <c r="Q4275" s="42">
        <v>0.5</v>
      </c>
      <c r="R4275" s="37"/>
      <c r="S4275" s="37"/>
      <c r="T4275" s="37">
        <f t="shared" si="133"/>
        <v>0.78539816339744828</v>
      </c>
      <c r="U4275" s="37"/>
      <c r="V4275" s="37" t="s">
        <v>7958</v>
      </c>
      <c r="W4275" s="37"/>
      <c r="X4275" s="37"/>
      <c r="Y4275" s="37"/>
    </row>
    <row r="4276" spans="1:25" ht="14.4" x14ac:dyDescent="0.3">
      <c r="A4276" s="37" t="s">
        <v>223</v>
      </c>
      <c r="B4276" s="38">
        <v>44036</v>
      </c>
      <c r="C4276" s="38">
        <v>44036</v>
      </c>
      <c r="D4276" s="39">
        <v>2020</v>
      </c>
      <c r="E4276" s="37" t="s">
        <v>7941</v>
      </c>
      <c r="F4276" s="37" t="s">
        <v>2440</v>
      </c>
      <c r="G4276" s="37" t="s">
        <v>901</v>
      </c>
      <c r="H4276" s="37" t="s">
        <v>953</v>
      </c>
      <c r="I4276" s="37"/>
      <c r="J4276" s="42">
        <v>0.5</v>
      </c>
      <c r="K4276" s="37"/>
      <c r="L4276" s="37" t="s">
        <v>330</v>
      </c>
      <c r="M4276" s="37" t="s">
        <v>14</v>
      </c>
      <c r="N4276" s="37" t="s">
        <v>7451</v>
      </c>
      <c r="O4276" s="37" t="s">
        <v>1829</v>
      </c>
      <c r="P4276" s="37"/>
      <c r="Q4276" s="42">
        <v>0.5</v>
      </c>
      <c r="R4276" s="37"/>
      <c r="S4276" s="37"/>
      <c r="T4276" s="37">
        <f t="shared" si="133"/>
        <v>0.78539816339744828</v>
      </c>
      <c r="U4276" s="37"/>
      <c r="V4276" s="37" t="s">
        <v>7959</v>
      </c>
      <c r="W4276" s="37"/>
      <c r="X4276" s="37"/>
      <c r="Y4276" s="37"/>
    </row>
    <row r="4277" spans="1:25" ht="14.4" x14ac:dyDescent="0.3">
      <c r="A4277" s="37" t="s">
        <v>223</v>
      </c>
      <c r="B4277" s="38">
        <v>44036</v>
      </c>
      <c r="C4277" s="38">
        <v>44036</v>
      </c>
      <c r="D4277" s="39">
        <v>2020</v>
      </c>
      <c r="E4277" s="37" t="s">
        <v>7941</v>
      </c>
      <c r="F4277" s="37" t="s">
        <v>2440</v>
      </c>
      <c r="G4277" s="37" t="s">
        <v>901</v>
      </c>
      <c r="H4277" s="37" t="s">
        <v>953</v>
      </c>
      <c r="I4277" s="37"/>
      <c r="J4277" s="42">
        <v>0.5</v>
      </c>
      <c r="K4277" s="37"/>
      <c r="L4277" s="37" t="s">
        <v>330</v>
      </c>
      <c r="M4277" s="37" t="s">
        <v>14</v>
      </c>
      <c r="N4277" s="37" t="s">
        <v>7451</v>
      </c>
      <c r="O4277" s="37" t="s">
        <v>1829</v>
      </c>
      <c r="P4277" s="37"/>
      <c r="Q4277" s="42">
        <v>0.5</v>
      </c>
      <c r="R4277" s="37"/>
      <c r="S4277" s="37"/>
      <c r="T4277" s="37">
        <f t="shared" si="133"/>
        <v>0.78539816339744828</v>
      </c>
      <c r="U4277" s="37"/>
      <c r="V4277" s="37" t="s">
        <v>7960</v>
      </c>
      <c r="W4277" s="37"/>
      <c r="X4277" s="37"/>
      <c r="Y4277" s="37"/>
    </row>
    <row r="4278" spans="1:25" ht="14.4" x14ac:dyDescent="0.3">
      <c r="A4278" s="37" t="s">
        <v>223</v>
      </c>
      <c r="B4278" s="38">
        <v>44036</v>
      </c>
      <c r="C4278" s="38">
        <v>44036</v>
      </c>
      <c r="D4278" s="39">
        <v>2020</v>
      </c>
      <c r="E4278" s="37" t="s">
        <v>7941</v>
      </c>
      <c r="F4278" s="37" t="s">
        <v>2440</v>
      </c>
      <c r="G4278" s="37" t="s">
        <v>901</v>
      </c>
      <c r="H4278" s="37" t="s">
        <v>953</v>
      </c>
      <c r="I4278" s="37"/>
      <c r="J4278" s="42">
        <v>0.5</v>
      </c>
      <c r="K4278" s="37"/>
      <c r="L4278" s="37" t="s">
        <v>330</v>
      </c>
      <c r="M4278" s="37" t="s">
        <v>14</v>
      </c>
      <c r="N4278" s="37" t="s">
        <v>7451</v>
      </c>
      <c r="O4278" s="37" t="s">
        <v>1829</v>
      </c>
      <c r="P4278" s="37"/>
      <c r="Q4278" s="42">
        <v>0.5</v>
      </c>
      <c r="R4278" s="37"/>
      <c r="S4278" s="37"/>
      <c r="T4278" s="37">
        <f t="shared" si="133"/>
        <v>0.78539816339744828</v>
      </c>
      <c r="U4278" s="37"/>
      <c r="V4278" s="37" t="s">
        <v>7961</v>
      </c>
      <c r="W4278" s="37"/>
      <c r="X4278" s="37"/>
      <c r="Y4278" s="37"/>
    </row>
    <row r="4279" spans="1:25" ht="14.4" x14ac:dyDescent="0.3">
      <c r="A4279" s="37" t="s">
        <v>223</v>
      </c>
      <c r="B4279" s="38">
        <v>44036</v>
      </c>
      <c r="C4279" s="38">
        <v>44036</v>
      </c>
      <c r="D4279" s="39">
        <v>2020</v>
      </c>
      <c r="E4279" s="37" t="s">
        <v>7941</v>
      </c>
      <c r="F4279" s="37" t="s">
        <v>2440</v>
      </c>
      <c r="G4279" s="37" t="s">
        <v>901</v>
      </c>
      <c r="H4279" s="37" t="s">
        <v>953</v>
      </c>
      <c r="I4279" s="37"/>
      <c r="J4279" s="42">
        <v>0.5</v>
      </c>
      <c r="K4279" s="37"/>
      <c r="L4279" s="37" t="s">
        <v>330</v>
      </c>
      <c r="M4279" s="37" t="s">
        <v>14</v>
      </c>
      <c r="N4279" s="37" t="s">
        <v>7451</v>
      </c>
      <c r="O4279" s="37" t="s">
        <v>1829</v>
      </c>
      <c r="P4279" s="37"/>
      <c r="Q4279" s="42">
        <v>0.5</v>
      </c>
      <c r="R4279" s="37"/>
      <c r="S4279" s="37"/>
      <c r="T4279" s="37">
        <f t="shared" si="133"/>
        <v>0.78539816339744828</v>
      </c>
      <c r="U4279" s="37"/>
      <c r="V4279" s="37" t="s">
        <v>7962</v>
      </c>
      <c r="W4279" s="37"/>
      <c r="X4279" s="37"/>
      <c r="Y4279" s="37"/>
    </row>
    <row r="4280" spans="1:25" ht="14.4" x14ac:dyDescent="0.3">
      <c r="A4280" s="37" t="s">
        <v>223</v>
      </c>
      <c r="B4280" s="38">
        <v>44036</v>
      </c>
      <c r="C4280" s="38">
        <v>44036</v>
      </c>
      <c r="D4280" s="39">
        <v>2020</v>
      </c>
      <c r="E4280" s="37" t="s">
        <v>7941</v>
      </c>
      <c r="F4280" s="37" t="s">
        <v>2440</v>
      </c>
      <c r="G4280" s="37" t="s">
        <v>901</v>
      </c>
      <c r="H4280" s="37" t="s">
        <v>953</v>
      </c>
      <c r="I4280" s="37"/>
      <c r="J4280" s="42">
        <v>0.5</v>
      </c>
      <c r="K4280" s="37"/>
      <c r="L4280" s="37" t="s">
        <v>330</v>
      </c>
      <c r="M4280" s="37" t="s">
        <v>14</v>
      </c>
      <c r="N4280" s="37" t="s">
        <v>7451</v>
      </c>
      <c r="O4280" s="37" t="s">
        <v>1829</v>
      </c>
      <c r="P4280" s="37"/>
      <c r="Q4280" s="42">
        <v>0.5</v>
      </c>
      <c r="R4280" s="37"/>
      <c r="S4280" s="37"/>
      <c r="T4280" s="37">
        <f t="shared" si="133"/>
        <v>0.78539816339744828</v>
      </c>
      <c r="U4280" s="37"/>
      <c r="V4280" s="37" t="s">
        <v>7963</v>
      </c>
      <c r="W4280" s="37"/>
      <c r="X4280" s="37"/>
      <c r="Y4280" s="37"/>
    </row>
    <row r="4281" spans="1:25" ht="14.4" x14ac:dyDescent="0.3">
      <c r="A4281" s="37" t="s">
        <v>223</v>
      </c>
      <c r="B4281" s="38">
        <v>44036</v>
      </c>
      <c r="C4281" s="38">
        <v>44036</v>
      </c>
      <c r="D4281" s="39">
        <v>2020</v>
      </c>
      <c r="E4281" s="37" t="s">
        <v>7941</v>
      </c>
      <c r="F4281" s="37" t="s">
        <v>2440</v>
      </c>
      <c r="G4281" s="37" t="s">
        <v>901</v>
      </c>
      <c r="H4281" s="37" t="s">
        <v>953</v>
      </c>
      <c r="I4281" s="37"/>
      <c r="J4281" s="42">
        <v>0.5</v>
      </c>
      <c r="K4281" s="37"/>
      <c r="L4281" s="37" t="s">
        <v>330</v>
      </c>
      <c r="M4281" s="37" t="s">
        <v>14</v>
      </c>
      <c r="N4281" s="37" t="s">
        <v>7451</v>
      </c>
      <c r="O4281" s="37" t="s">
        <v>1829</v>
      </c>
      <c r="P4281" s="37"/>
      <c r="Q4281" s="42">
        <v>0.5</v>
      </c>
      <c r="R4281" s="37"/>
      <c r="S4281" s="37"/>
      <c r="T4281" s="37">
        <f t="shared" si="133"/>
        <v>0.78539816339744828</v>
      </c>
      <c r="U4281" s="37"/>
      <c r="V4281" s="37" t="s">
        <v>7964</v>
      </c>
      <c r="W4281" s="37"/>
      <c r="X4281" s="37"/>
      <c r="Y4281" s="37"/>
    </row>
    <row r="4282" spans="1:25" ht="14.4" x14ac:dyDescent="0.3">
      <c r="A4282" s="37" t="s">
        <v>223</v>
      </c>
      <c r="B4282" s="38">
        <v>44036</v>
      </c>
      <c r="C4282" s="38">
        <v>44036</v>
      </c>
      <c r="D4282" s="39">
        <v>2020</v>
      </c>
      <c r="E4282" s="37" t="s">
        <v>7941</v>
      </c>
      <c r="F4282" s="37" t="s">
        <v>2440</v>
      </c>
      <c r="G4282" s="37" t="s">
        <v>901</v>
      </c>
      <c r="H4282" s="37" t="s">
        <v>953</v>
      </c>
      <c r="I4282" s="37"/>
      <c r="J4282" s="42">
        <v>0.5</v>
      </c>
      <c r="K4282" s="37"/>
      <c r="L4282" s="37" t="s">
        <v>330</v>
      </c>
      <c r="M4282" s="37" t="s">
        <v>14</v>
      </c>
      <c r="N4282" s="37" t="s">
        <v>7451</v>
      </c>
      <c r="O4282" s="37" t="s">
        <v>1829</v>
      </c>
      <c r="P4282" s="37"/>
      <c r="Q4282" s="42">
        <v>0.5</v>
      </c>
      <c r="R4282" s="37"/>
      <c r="S4282" s="37"/>
      <c r="T4282" s="37">
        <f t="shared" si="133"/>
        <v>0.78539816339744828</v>
      </c>
      <c r="U4282" s="37"/>
      <c r="V4282" s="37" t="s">
        <v>7965</v>
      </c>
      <c r="W4282" s="37"/>
      <c r="X4282" s="37"/>
      <c r="Y4282" s="37"/>
    </row>
    <row r="4283" spans="1:25" ht="14.4" x14ac:dyDescent="0.3">
      <c r="A4283" s="37" t="s">
        <v>223</v>
      </c>
      <c r="B4283" s="38">
        <v>44036</v>
      </c>
      <c r="C4283" s="38">
        <v>44036</v>
      </c>
      <c r="D4283" s="39">
        <v>2020</v>
      </c>
      <c r="E4283" s="37" t="s">
        <v>7941</v>
      </c>
      <c r="F4283" s="37" t="s">
        <v>360</v>
      </c>
      <c r="G4283" s="37" t="s">
        <v>901</v>
      </c>
      <c r="H4283" s="37" t="s">
        <v>953</v>
      </c>
      <c r="I4283" s="37"/>
      <c r="J4283" s="42">
        <v>0.5</v>
      </c>
      <c r="K4283" s="37"/>
      <c r="L4283" s="37" t="s">
        <v>330</v>
      </c>
      <c r="M4283" s="37" t="s">
        <v>14</v>
      </c>
      <c r="N4283" s="37" t="s">
        <v>7451</v>
      </c>
      <c r="O4283" s="37" t="s">
        <v>1829</v>
      </c>
      <c r="P4283" s="37"/>
      <c r="Q4283" s="42">
        <v>0.5</v>
      </c>
      <c r="R4283" s="37"/>
      <c r="S4283" s="37"/>
      <c r="T4283" s="37">
        <f t="shared" si="133"/>
        <v>0.78539816339744828</v>
      </c>
      <c r="U4283" s="37"/>
      <c r="V4283" s="37" t="s">
        <v>7966</v>
      </c>
      <c r="W4283" s="37"/>
      <c r="X4283" s="37"/>
      <c r="Y4283" s="37"/>
    </row>
    <row r="4284" spans="1:25" ht="14.4" x14ac:dyDescent="0.3">
      <c r="A4284" s="37" t="s">
        <v>223</v>
      </c>
      <c r="B4284" s="38">
        <v>44036</v>
      </c>
      <c r="C4284" s="38">
        <v>44036</v>
      </c>
      <c r="D4284" s="39">
        <v>2020</v>
      </c>
      <c r="E4284" s="37" t="s">
        <v>7941</v>
      </c>
      <c r="F4284" s="37" t="s">
        <v>360</v>
      </c>
      <c r="G4284" s="37" t="s">
        <v>901</v>
      </c>
      <c r="H4284" s="37" t="s">
        <v>953</v>
      </c>
      <c r="I4284" s="37"/>
      <c r="J4284" s="42">
        <v>0.5</v>
      </c>
      <c r="K4284" s="37"/>
      <c r="L4284" s="37" t="s">
        <v>330</v>
      </c>
      <c r="M4284" s="37" t="s">
        <v>14</v>
      </c>
      <c r="N4284" s="37" t="s">
        <v>7451</v>
      </c>
      <c r="O4284" s="37" t="s">
        <v>1829</v>
      </c>
      <c r="P4284" s="37"/>
      <c r="Q4284" s="42">
        <v>0.5</v>
      </c>
      <c r="R4284" s="37"/>
      <c r="S4284" s="37"/>
      <c r="T4284" s="37">
        <f t="shared" si="133"/>
        <v>0.78539816339744828</v>
      </c>
      <c r="U4284" s="37"/>
      <c r="V4284" s="37" t="s">
        <v>7967</v>
      </c>
      <c r="W4284" s="37"/>
      <c r="X4284" s="37"/>
      <c r="Y4284" s="37"/>
    </row>
    <row r="4285" spans="1:25" ht="14.4" x14ac:dyDescent="0.3">
      <c r="A4285" s="37" t="s">
        <v>223</v>
      </c>
      <c r="B4285" s="38">
        <v>44036</v>
      </c>
      <c r="C4285" s="38">
        <v>44036</v>
      </c>
      <c r="D4285" s="39">
        <v>2020</v>
      </c>
      <c r="E4285" s="37" t="s">
        <v>7941</v>
      </c>
      <c r="F4285" s="37" t="s">
        <v>2440</v>
      </c>
      <c r="G4285" s="37" t="s">
        <v>901</v>
      </c>
      <c r="H4285" s="37" t="s">
        <v>953</v>
      </c>
      <c r="I4285" s="37"/>
      <c r="J4285" s="42">
        <v>0.5</v>
      </c>
      <c r="K4285" s="37"/>
      <c r="L4285" s="37" t="s">
        <v>330</v>
      </c>
      <c r="M4285" s="37" t="s">
        <v>14</v>
      </c>
      <c r="N4285" s="37" t="s">
        <v>7451</v>
      </c>
      <c r="O4285" s="37" t="s">
        <v>1829</v>
      </c>
      <c r="P4285" s="37"/>
      <c r="Q4285" s="42">
        <v>0.5</v>
      </c>
      <c r="R4285" s="37"/>
      <c r="S4285" s="37"/>
      <c r="T4285" s="37">
        <f t="shared" si="133"/>
        <v>0.78539816339744828</v>
      </c>
      <c r="U4285" s="37"/>
      <c r="V4285" s="37" t="s">
        <v>7968</v>
      </c>
      <c r="W4285" s="37"/>
      <c r="X4285" s="37"/>
      <c r="Y4285" s="37"/>
    </row>
    <row r="4286" spans="1:25" ht="14.4" x14ac:dyDescent="0.3">
      <c r="A4286" s="37" t="s">
        <v>223</v>
      </c>
      <c r="B4286" s="38">
        <v>44036</v>
      </c>
      <c r="C4286" s="38">
        <v>44036</v>
      </c>
      <c r="D4286" s="39">
        <v>2020</v>
      </c>
      <c r="E4286" s="37" t="s">
        <v>7941</v>
      </c>
      <c r="F4286" s="37" t="s">
        <v>2440</v>
      </c>
      <c r="G4286" s="37" t="s">
        <v>901</v>
      </c>
      <c r="H4286" s="37" t="s">
        <v>953</v>
      </c>
      <c r="I4286" s="37"/>
      <c r="J4286" s="42">
        <v>0.5</v>
      </c>
      <c r="K4286" s="37"/>
      <c r="L4286" s="37" t="s">
        <v>330</v>
      </c>
      <c r="M4286" s="37" t="s">
        <v>14</v>
      </c>
      <c r="N4286" s="37" t="s">
        <v>7451</v>
      </c>
      <c r="O4286" s="37" t="s">
        <v>1829</v>
      </c>
      <c r="P4286" s="37"/>
      <c r="Q4286" s="42">
        <v>0.5</v>
      </c>
      <c r="R4286" s="37"/>
      <c r="S4286" s="37"/>
      <c r="T4286" s="37">
        <f t="shared" si="133"/>
        <v>0.78539816339744828</v>
      </c>
      <c r="U4286" s="37"/>
      <c r="V4286" s="37" t="s">
        <v>7969</v>
      </c>
      <c r="W4286" s="37"/>
      <c r="X4286" s="37"/>
      <c r="Y4286" s="37"/>
    </row>
    <row r="4287" spans="1:25" ht="14.4" x14ac:dyDescent="0.3">
      <c r="A4287" s="37" t="s">
        <v>223</v>
      </c>
      <c r="B4287" s="38">
        <v>44036</v>
      </c>
      <c r="C4287" s="38">
        <v>44036</v>
      </c>
      <c r="D4287" s="39">
        <v>2020</v>
      </c>
      <c r="E4287" s="37" t="s">
        <v>7941</v>
      </c>
      <c r="F4287" s="37" t="s">
        <v>2440</v>
      </c>
      <c r="G4287" s="37" t="s">
        <v>901</v>
      </c>
      <c r="H4287" s="37" t="s">
        <v>953</v>
      </c>
      <c r="I4287" s="37"/>
      <c r="J4287" s="42">
        <v>0.5</v>
      </c>
      <c r="K4287" s="37"/>
      <c r="L4287" s="37" t="s">
        <v>330</v>
      </c>
      <c r="M4287" s="37" t="s">
        <v>14</v>
      </c>
      <c r="N4287" s="37" t="s">
        <v>7451</v>
      </c>
      <c r="O4287" s="37" t="s">
        <v>1829</v>
      </c>
      <c r="P4287" s="37"/>
      <c r="Q4287" s="42">
        <v>0.5</v>
      </c>
      <c r="R4287" s="37"/>
      <c r="S4287" s="37"/>
      <c r="T4287" s="37">
        <f t="shared" si="133"/>
        <v>0.78539816339744828</v>
      </c>
      <c r="U4287" s="37"/>
      <c r="V4287" s="37" t="s">
        <v>7970</v>
      </c>
      <c r="W4287" s="37"/>
      <c r="X4287" s="37"/>
      <c r="Y4287" s="37"/>
    </row>
    <row r="4288" spans="1:25" ht="14.4" x14ac:dyDescent="0.3">
      <c r="A4288" s="37" t="s">
        <v>223</v>
      </c>
      <c r="B4288" s="38">
        <v>44036</v>
      </c>
      <c r="C4288" s="38">
        <v>44036</v>
      </c>
      <c r="D4288" s="39">
        <v>2020</v>
      </c>
      <c r="E4288" s="37" t="s">
        <v>7941</v>
      </c>
      <c r="F4288" s="37" t="s">
        <v>360</v>
      </c>
      <c r="G4288" s="37" t="s">
        <v>901</v>
      </c>
      <c r="H4288" s="37" t="s">
        <v>953</v>
      </c>
      <c r="I4288" s="37"/>
      <c r="J4288" s="42">
        <v>0.5</v>
      </c>
      <c r="K4288" s="37"/>
      <c r="L4288" s="37" t="s">
        <v>330</v>
      </c>
      <c r="M4288" s="37" t="s">
        <v>14</v>
      </c>
      <c r="N4288" s="37" t="s">
        <v>7451</v>
      </c>
      <c r="O4288" s="37" t="s">
        <v>1829</v>
      </c>
      <c r="P4288" s="37"/>
      <c r="Q4288" s="42">
        <v>0.5</v>
      </c>
      <c r="R4288" s="37"/>
      <c r="S4288" s="37"/>
      <c r="T4288" s="37">
        <f t="shared" si="133"/>
        <v>0.78539816339744828</v>
      </c>
      <c r="U4288" s="37"/>
      <c r="V4288" s="37" t="s">
        <v>7971</v>
      </c>
      <c r="W4288" s="37"/>
      <c r="X4288" s="37"/>
      <c r="Y4288" s="37"/>
    </row>
    <row r="4289" spans="1:25" ht="14.4" x14ac:dyDescent="0.3">
      <c r="A4289" s="37" t="s">
        <v>223</v>
      </c>
      <c r="B4289" s="38">
        <v>44036</v>
      </c>
      <c r="C4289" s="38">
        <v>44036</v>
      </c>
      <c r="D4289" s="39">
        <v>2020</v>
      </c>
      <c r="E4289" s="37" t="s">
        <v>7941</v>
      </c>
      <c r="F4289" s="37" t="s">
        <v>2440</v>
      </c>
      <c r="G4289" s="37" t="s">
        <v>901</v>
      </c>
      <c r="H4289" s="37" t="s">
        <v>953</v>
      </c>
      <c r="I4289" s="37"/>
      <c r="J4289" s="42">
        <v>0.5</v>
      </c>
      <c r="K4289" s="37"/>
      <c r="L4289" s="37" t="s">
        <v>330</v>
      </c>
      <c r="M4289" s="37" t="s">
        <v>14</v>
      </c>
      <c r="N4289" s="37" t="s">
        <v>7451</v>
      </c>
      <c r="O4289" s="37" t="s">
        <v>1829</v>
      </c>
      <c r="P4289" s="37"/>
      <c r="Q4289" s="42">
        <v>0.5</v>
      </c>
      <c r="R4289" s="37"/>
      <c r="S4289" s="37"/>
      <c r="T4289" s="37">
        <f t="shared" si="133"/>
        <v>0.78539816339744828</v>
      </c>
      <c r="U4289" s="37"/>
      <c r="V4289" s="37" t="s">
        <v>7972</v>
      </c>
      <c r="W4289" s="37"/>
      <c r="X4289" s="37"/>
      <c r="Y4289" s="37"/>
    </row>
    <row r="4290" spans="1:25" ht="14.4" x14ac:dyDescent="0.3">
      <c r="A4290" s="37" t="s">
        <v>223</v>
      </c>
      <c r="B4290" s="38">
        <v>44036</v>
      </c>
      <c r="C4290" s="38">
        <v>44036</v>
      </c>
      <c r="D4290" s="39">
        <v>2020</v>
      </c>
      <c r="E4290" s="37" t="s">
        <v>7941</v>
      </c>
      <c r="F4290" s="37" t="s">
        <v>360</v>
      </c>
      <c r="G4290" s="37" t="s">
        <v>901</v>
      </c>
      <c r="H4290" s="37" t="s">
        <v>953</v>
      </c>
      <c r="I4290" s="37"/>
      <c r="J4290" s="42">
        <v>0.5</v>
      </c>
      <c r="K4290" s="37"/>
      <c r="L4290" s="37" t="s">
        <v>330</v>
      </c>
      <c r="M4290" s="37" t="s">
        <v>14</v>
      </c>
      <c r="N4290" s="37" t="s">
        <v>7451</v>
      </c>
      <c r="O4290" s="37" t="s">
        <v>1829</v>
      </c>
      <c r="P4290" s="37"/>
      <c r="Q4290" s="42">
        <v>0.5</v>
      </c>
      <c r="R4290" s="37"/>
      <c r="S4290" s="37"/>
      <c r="T4290" s="37">
        <f t="shared" si="133"/>
        <v>0.78539816339744828</v>
      </c>
      <c r="U4290" s="37"/>
      <c r="V4290" s="37" t="s">
        <v>7973</v>
      </c>
      <c r="W4290" s="37"/>
      <c r="X4290" s="37"/>
      <c r="Y4290" s="37"/>
    </row>
    <row r="4291" spans="1:25" ht="14.4" x14ac:dyDescent="0.3">
      <c r="A4291" s="37" t="s">
        <v>223</v>
      </c>
      <c r="B4291" s="38">
        <v>44036</v>
      </c>
      <c r="C4291" s="38">
        <v>44036</v>
      </c>
      <c r="D4291" s="39">
        <v>2020</v>
      </c>
      <c r="E4291" s="37" t="s">
        <v>7941</v>
      </c>
      <c r="F4291" s="37" t="s">
        <v>2440</v>
      </c>
      <c r="G4291" s="37" t="s">
        <v>901</v>
      </c>
      <c r="H4291" s="37" t="s">
        <v>953</v>
      </c>
      <c r="I4291" s="37"/>
      <c r="J4291" s="42">
        <v>0.5</v>
      </c>
      <c r="K4291" s="37"/>
      <c r="L4291" s="37" t="s">
        <v>330</v>
      </c>
      <c r="M4291" s="37" t="s">
        <v>14</v>
      </c>
      <c r="N4291" s="37" t="s">
        <v>7451</v>
      </c>
      <c r="O4291" s="37" t="s">
        <v>1829</v>
      </c>
      <c r="P4291" s="37"/>
      <c r="Q4291" s="42">
        <v>0.5</v>
      </c>
      <c r="R4291" s="37"/>
      <c r="S4291" s="37"/>
      <c r="T4291" s="37">
        <f t="shared" si="133"/>
        <v>0.78539816339744828</v>
      </c>
      <c r="U4291" s="37"/>
      <c r="V4291" s="37" t="s">
        <v>7974</v>
      </c>
      <c r="W4291" s="37"/>
      <c r="X4291" s="37"/>
      <c r="Y4291" s="37"/>
    </row>
    <row r="4292" spans="1:25" ht="14.4" x14ac:dyDescent="0.3">
      <c r="A4292" s="37" t="s">
        <v>117</v>
      </c>
      <c r="B4292" s="38">
        <v>44036</v>
      </c>
      <c r="C4292" s="38"/>
      <c r="D4292" s="39">
        <v>2020</v>
      </c>
      <c r="E4292" s="37" t="s">
        <v>7941</v>
      </c>
      <c r="F4292" s="37" t="s">
        <v>301</v>
      </c>
      <c r="G4292" s="37" t="s">
        <v>901</v>
      </c>
      <c r="H4292" s="37" t="s">
        <v>43</v>
      </c>
      <c r="I4292" s="37"/>
      <c r="J4292" s="42">
        <v>1</v>
      </c>
      <c r="K4292" s="37"/>
      <c r="L4292" s="37" t="s">
        <v>252</v>
      </c>
      <c r="M4292" s="37" t="s">
        <v>14</v>
      </c>
      <c r="N4292" s="37" t="s">
        <v>7451</v>
      </c>
      <c r="O4292" s="37" t="s">
        <v>1829</v>
      </c>
      <c r="P4292" s="37"/>
      <c r="Q4292" s="42">
        <v>1</v>
      </c>
      <c r="R4292" s="37"/>
      <c r="S4292" s="37"/>
      <c r="T4292" s="37">
        <f t="shared" si="133"/>
        <v>3.1415926535897931</v>
      </c>
      <c r="U4292" s="37"/>
      <c r="V4292" s="37" t="s">
        <v>7975</v>
      </c>
      <c r="W4292" s="37"/>
      <c r="X4292" s="37"/>
      <c r="Y4292" s="37"/>
    </row>
    <row r="4293" spans="1:25" ht="14.4" x14ac:dyDescent="0.3">
      <c r="A4293" s="37" t="s">
        <v>117</v>
      </c>
      <c r="B4293" s="38">
        <v>44036</v>
      </c>
      <c r="C4293" s="38"/>
      <c r="D4293" s="39">
        <v>2020</v>
      </c>
      <c r="E4293" s="37" t="s">
        <v>7941</v>
      </c>
      <c r="F4293" s="37" t="s">
        <v>238</v>
      </c>
      <c r="G4293" s="37" t="s">
        <v>901</v>
      </c>
      <c r="H4293" s="37" t="s">
        <v>43</v>
      </c>
      <c r="I4293" s="37"/>
      <c r="J4293" s="42">
        <v>0.5</v>
      </c>
      <c r="K4293" s="37"/>
      <c r="L4293" s="37" t="s">
        <v>252</v>
      </c>
      <c r="M4293" s="37" t="s">
        <v>14</v>
      </c>
      <c r="N4293" s="37" t="s">
        <v>7451</v>
      </c>
      <c r="O4293" s="37" t="s">
        <v>1829</v>
      </c>
      <c r="P4293" s="37"/>
      <c r="Q4293" s="42">
        <v>0.5</v>
      </c>
      <c r="R4293" s="37"/>
      <c r="S4293" s="37"/>
      <c r="T4293" s="37">
        <f t="shared" si="133"/>
        <v>0.78539816339744828</v>
      </c>
      <c r="U4293" s="37"/>
      <c r="V4293" s="37" t="s">
        <v>7976</v>
      </c>
      <c r="W4293" s="37"/>
      <c r="X4293" s="37"/>
      <c r="Y4293" s="37"/>
    </row>
    <row r="4294" spans="1:25" ht="14.4" x14ac:dyDescent="0.3">
      <c r="A4294" s="37" t="s">
        <v>117</v>
      </c>
      <c r="B4294" s="38">
        <v>44036</v>
      </c>
      <c r="C4294" s="38"/>
      <c r="D4294" s="39">
        <v>2020</v>
      </c>
      <c r="E4294" s="37" t="s">
        <v>7941</v>
      </c>
      <c r="F4294" s="37" t="s">
        <v>238</v>
      </c>
      <c r="G4294" s="37" t="s">
        <v>901</v>
      </c>
      <c r="H4294" s="37" t="s">
        <v>43</v>
      </c>
      <c r="I4294" s="37"/>
      <c r="J4294" s="42">
        <v>0.5</v>
      </c>
      <c r="K4294" s="37"/>
      <c r="L4294" s="37" t="s">
        <v>252</v>
      </c>
      <c r="M4294" s="37" t="s">
        <v>14</v>
      </c>
      <c r="N4294" s="37" t="s">
        <v>7451</v>
      </c>
      <c r="O4294" s="37" t="s">
        <v>1829</v>
      </c>
      <c r="P4294" s="37"/>
      <c r="Q4294" s="42">
        <v>0.5</v>
      </c>
      <c r="R4294" s="37"/>
      <c r="S4294" s="37"/>
      <c r="T4294" s="37">
        <f t="shared" si="133"/>
        <v>0.78539816339744828</v>
      </c>
      <c r="U4294" s="37"/>
      <c r="V4294" s="37" t="s">
        <v>7977</v>
      </c>
      <c r="W4294" s="37"/>
      <c r="X4294" s="37"/>
      <c r="Y4294" s="37"/>
    </row>
    <row r="4295" spans="1:25" ht="14.4" x14ac:dyDescent="0.3">
      <c r="A4295" s="37" t="s">
        <v>117</v>
      </c>
      <c r="B4295" s="38">
        <v>44036</v>
      </c>
      <c r="C4295" s="38"/>
      <c r="D4295" s="39">
        <v>2020</v>
      </c>
      <c r="E4295" s="37" t="s">
        <v>7941</v>
      </c>
      <c r="F4295" s="37" t="s">
        <v>238</v>
      </c>
      <c r="G4295" s="37" t="s">
        <v>901</v>
      </c>
      <c r="H4295" s="37" t="s">
        <v>43</v>
      </c>
      <c r="I4295" s="37"/>
      <c r="J4295" s="42">
        <v>3</v>
      </c>
      <c r="K4295" s="37"/>
      <c r="L4295" s="37" t="s">
        <v>252</v>
      </c>
      <c r="M4295" s="37" t="s">
        <v>14</v>
      </c>
      <c r="N4295" s="37" t="s">
        <v>7452</v>
      </c>
      <c r="O4295" s="37" t="s">
        <v>1829</v>
      </c>
      <c r="P4295" s="37"/>
      <c r="Q4295" s="42">
        <v>3</v>
      </c>
      <c r="R4295" s="37"/>
      <c r="S4295" s="37"/>
      <c r="T4295" s="37">
        <f t="shared" si="133"/>
        <v>28.274333882308138</v>
      </c>
      <c r="U4295" s="37"/>
      <c r="V4295" s="37" t="s">
        <v>7978</v>
      </c>
      <c r="W4295" s="37"/>
      <c r="X4295" s="37"/>
      <c r="Y4295" s="37"/>
    </row>
    <row r="4296" spans="1:25" ht="14.4" x14ac:dyDescent="0.3">
      <c r="A4296" s="37" t="s">
        <v>117</v>
      </c>
      <c r="B4296" s="38">
        <v>44036</v>
      </c>
      <c r="C4296" s="38"/>
      <c r="D4296" s="39">
        <v>2020</v>
      </c>
      <c r="E4296" s="37" t="s">
        <v>7941</v>
      </c>
      <c r="F4296" s="37" t="s">
        <v>238</v>
      </c>
      <c r="G4296" s="37" t="s">
        <v>901</v>
      </c>
      <c r="H4296" s="37" t="s">
        <v>43</v>
      </c>
      <c r="I4296" s="37"/>
      <c r="J4296" s="42">
        <v>0.5</v>
      </c>
      <c r="K4296" s="37"/>
      <c r="L4296" s="37" t="s">
        <v>252</v>
      </c>
      <c r="M4296" s="37" t="s">
        <v>14</v>
      </c>
      <c r="N4296" s="37" t="s">
        <v>7451</v>
      </c>
      <c r="O4296" s="37" t="s">
        <v>1829</v>
      </c>
      <c r="P4296" s="37"/>
      <c r="Q4296" s="42">
        <v>0.5</v>
      </c>
      <c r="R4296" s="37"/>
      <c r="S4296" s="37"/>
      <c r="T4296" s="37">
        <f t="shared" si="133"/>
        <v>0.78539816339744828</v>
      </c>
      <c r="U4296" s="37"/>
      <c r="V4296" s="37" t="s">
        <v>7979</v>
      </c>
      <c r="W4296" s="37"/>
      <c r="X4296" s="37"/>
      <c r="Y4296" s="37"/>
    </row>
    <row r="4297" spans="1:25" ht="14.4" x14ac:dyDescent="0.3">
      <c r="A4297" s="37" t="s">
        <v>117</v>
      </c>
      <c r="B4297" s="38">
        <v>44036</v>
      </c>
      <c r="C4297" s="38"/>
      <c r="D4297" s="39">
        <v>2020</v>
      </c>
      <c r="E4297" s="37" t="s">
        <v>7941</v>
      </c>
      <c r="F4297" s="37" t="s">
        <v>329</v>
      </c>
      <c r="G4297" s="37" t="s">
        <v>901</v>
      </c>
      <c r="H4297" s="37" t="s">
        <v>43</v>
      </c>
      <c r="I4297" s="37"/>
      <c r="J4297" s="42">
        <v>1</v>
      </c>
      <c r="K4297" s="37"/>
      <c r="L4297" s="37" t="s">
        <v>330</v>
      </c>
      <c r="M4297" s="37" t="s">
        <v>14</v>
      </c>
      <c r="N4297" s="37" t="s">
        <v>7451</v>
      </c>
      <c r="O4297" s="37" t="s">
        <v>1829</v>
      </c>
      <c r="P4297" s="37"/>
      <c r="Q4297" s="42">
        <v>1</v>
      </c>
      <c r="R4297" s="37"/>
      <c r="S4297" s="37"/>
      <c r="T4297" s="37">
        <f t="shared" si="133"/>
        <v>3.1415926535897931</v>
      </c>
      <c r="U4297" s="37"/>
      <c r="V4297" s="37" t="s">
        <v>7980</v>
      </c>
      <c r="W4297" s="37"/>
      <c r="X4297" s="37"/>
      <c r="Y4297" s="37"/>
    </row>
    <row r="4298" spans="1:25" ht="14.4" x14ac:dyDescent="0.3">
      <c r="A4298" s="37" t="s">
        <v>180</v>
      </c>
      <c r="B4298" s="38">
        <v>44036</v>
      </c>
      <c r="C4298" s="38"/>
      <c r="D4298" s="39">
        <v>2020</v>
      </c>
      <c r="E4298" s="37" t="s">
        <v>7689</v>
      </c>
      <c r="F4298" s="37" t="s">
        <v>360</v>
      </c>
      <c r="G4298" s="37"/>
      <c r="H4298" s="37"/>
      <c r="I4298" s="37"/>
      <c r="J4298" s="42">
        <v>0.01</v>
      </c>
      <c r="K4298" s="37"/>
      <c r="L4298" s="37" t="s">
        <v>330</v>
      </c>
      <c r="M4298" s="37" t="s">
        <v>14</v>
      </c>
      <c r="N4298" s="37" t="s">
        <v>7451</v>
      </c>
      <c r="O4298" s="37"/>
      <c r="P4298" s="37"/>
      <c r="Q4298" s="37">
        <v>0.5</v>
      </c>
      <c r="R4298" s="37"/>
      <c r="S4298" s="37"/>
      <c r="T4298" s="37">
        <f t="shared" si="133"/>
        <v>0.78539816339744828</v>
      </c>
      <c r="U4298" s="37"/>
      <c r="V4298" s="37" t="s">
        <v>7981</v>
      </c>
      <c r="W4298" s="37"/>
      <c r="X4298" s="37"/>
      <c r="Y4298" s="37"/>
    </row>
    <row r="4299" spans="1:25" ht="14.4" x14ac:dyDescent="0.3">
      <c r="A4299" s="37" t="s">
        <v>103</v>
      </c>
      <c r="B4299" s="38">
        <v>44036</v>
      </c>
      <c r="C4299" s="38">
        <v>44036</v>
      </c>
      <c r="D4299" s="39">
        <v>2020</v>
      </c>
      <c r="E4299" s="37" t="s">
        <v>7689</v>
      </c>
      <c r="F4299" s="37" t="s">
        <v>360</v>
      </c>
      <c r="G4299" s="37"/>
      <c r="H4299" s="37"/>
      <c r="I4299" s="37"/>
      <c r="J4299" s="42">
        <v>0.01</v>
      </c>
      <c r="K4299" s="37"/>
      <c r="L4299" s="37" t="s">
        <v>330</v>
      </c>
      <c r="M4299" s="37" t="s">
        <v>14</v>
      </c>
      <c r="N4299" s="37" t="s">
        <v>7451</v>
      </c>
      <c r="O4299" s="37"/>
      <c r="P4299" s="37"/>
      <c r="Q4299" s="37">
        <v>0.5</v>
      </c>
      <c r="R4299" s="37"/>
      <c r="S4299" s="37"/>
      <c r="T4299" s="37">
        <f t="shared" si="133"/>
        <v>0.78539816339744828</v>
      </c>
      <c r="U4299" s="37"/>
      <c r="V4299" s="37" t="s">
        <v>7982</v>
      </c>
      <c r="W4299" s="37"/>
      <c r="X4299" s="37"/>
      <c r="Y4299" s="37"/>
    </row>
    <row r="4300" spans="1:25" ht="14.4" x14ac:dyDescent="0.3">
      <c r="A4300" s="37" t="s">
        <v>103</v>
      </c>
      <c r="B4300" s="38">
        <v>44036</v>
      </c>
      <c r="C4300" s="38"/>
      <c r="D4300" s="39">
        <v>2020</v>
      </c>
      <c r="E4300" s="37" t="s">
        <v>7689</v>
      </c>
      <c r="F4300" s="37" t="s">
        <v>238</v>
      </c>
      <c r="G4300" s="37"/>
      <c r="H4300" s="37"/>
      <c r="I4300" s="37"/>
      <c r="J4300" s="42">
        <v>0.01</v>
      </c>
      <c r="K4300" s="37"/>
      <c r="L4300" s="37" t="s">
        <v>240</v>
      </c>
      <c r="M4300" s="37" t="s">
        <v>14</v>
      </c>
      <c r="N4300" s="37" t="s">
        <v>7451</v>
      </c>
      <c r="O4300" s="37"/>
      <c r="P4300" s="37"/>
      <c r="Q4300" s="37">
        <v>0.5</v>
      </c>
      <c r="R4300" s="37"/>
      <c r="S4300" s="37"/>
      <c r="T4300" s="37">
        <f t="shared" si="133"/>
        <v>0.78539816339744828</v>
      </c>
      <c r="U4300" s="37"/>
      <c r="V4300" s="37" t="s">
        <v>7983</v>
      </c>
      <c r="W4300" s="37"/>
      <c r="X4300" s="37"/>
      <c r="Y4300" s="37"/>
    </row>
    <row r="4301" spans="1:25" ht="14.4" x14ac:dyDescent="0.3">
      <c r="A4301" s="37" t="s">
        <v>103</v>
      </c>
      <c r="B4301" s="38">
        <v>44036</v>
      </c>
      <c r="C4301" s="38"/>
      <c r="D4301" s="39">
        <v>2020</v>
      </c>
      <c r="E4301" s="37" t="s">
        <v>7689</v>
      </c>
      <c r="F4301" s="37" t="s">
        <v>266</v>
      </c>
      <c r="G4301" s="37"/>
      <c r="H4301" s="37"/>
      <c r="I4301" s="37"/>
      <c r="J4301" s="42">
        <v>0.01</v>
      </c>
      <c r="K4301" s="37"/>
      <c r="L4301" s="37" t="s">
        <v>330</v>
      </c>
      <c r="M4301" s="37" t="s">
        <v>14</v>
      </c>
      <c r="N4301" s="37" t="s">
        <v>7451</v>
      </c>
      <c r="O4301" s="37"/>
      <c r="P4301" s="37"/>
      <c r="Q4301" s="37">
        <v>0.5</v>
      </c>
      <c r="R4301" s="37"/>
      <c r="S4301" s="37"/>
      <c r="T4301" s="37">
        <f t="shared" si="133"/>
        <v>0.78539816339744828</v>
      </c>
      <c r="U4301" s="37"/>
      <c r="V4301" s="37" t="s">
        <v>7984</v>
      </c>
      <c r="W4301" s="37"/>
      <c r="X4301" s="37"/>
      <c r="Y4301" s="37"/>
    </row>
    <row r="4302" spans="1:25" ht="14.4" x14ac:dyDescent="0.3">
      <c r="A4302" s="37" t="s">
        <v>103</v>
      </c>
      <c r="B4302" s="38">
        <v>44036</v>
      </c>
      <c r="C4302" s="38">
        <v>44036</v>
      </c>
      <c r="D4302" s="39">
        <v>2020</v>
      </c>
      <c r="E4302" s="37" t="s">
        <v>7689</v>
      </c>
      <c r="F4302" s="37" t="s">
        <v>289</v>
      </c>
      <c r="G4302" s="37" t="s">
        <v>944</v>
      </c>
      <c r="H4302" s="37" t="s">
        <v>43</v>
      </c>
      <c r="I4302" s="37"/>
      <c r="J4302" s="42">
        <v>0.01</v>
      </c>
      <c r="K4302" s="37"/>
      <c r="L4302" s="37" t="s">
        <v>330</v>
      </c>
      <c r="M4302" s="37" t="s">
        <v>14</v>
      </c>
      <c r="N4302" s="37" t="s">
        <v>7451</v>
      </c>
      <c r="O4302" s="37" t="s">
        <v>1829</v>
      </c>
      <c r="P4302" s="37"/>
      <c r="Q4302" s="37">
        <v>0.5</v>
      </c>
      <c r="R4302" s="37"/>
      <c r="S4302" s="37"/>
      <c r="T4302" s="37">
        <f t="shared" si="133"/>
        <v>0.78539816339744828</v>
      </c>
      <c r="U4302" s="37"/>
      <c r="V4302" s="37" t="s">
        <v>7985</v>
      </c>
      <c r="W4302" s="37"/>
      <c r="X4302" s="37"/>
      <c r="Y4302" s="37"/>
    </row>
    <row r="4303" spans="1:25" ht="14.4" x14ac:dyDescent="0.3">
      <c r="A4303" s="37" t="s">
        <v>103</v>
      </c>
      <c r="B4303" s="38">
        <v>44036</v>
      </c>
      <c r="C4303" s="38"/>
      <c r="D4303" s="39">
        <v>2020</v>
      </c>
      <c r="E4303" s="37" t="s">
        <v>7689</v>
      </c>
      <c r="F4303" s="37" t="s">
        <v>266</v>
      </c>
      <c r="G4303" s="37"/>
      <c r="H4303" s="37"/>
      <c r="I4303" s="37"/>
      <c r="J4303" s="42">
        <v>0.01</v>
      </c>
      <c r="K4303" s="37"/>
      <c r="L4303" s="37" t="s">
        <v>330</v>
      </c>
      <c r="M4303" s="37" t="s">
        <v>14</v>
      </c>
      <c r="N4303" s="37" t="s">
        <v>7451</v>
      </c>
      <c r="O4303" s="37"/>
      <c r="P4303" s="37"/>
      <c r="Q4303" s="37">
        <v>0.5</v>
      </c>
      <c r="R4303" s="37"/>
      <c r="S4303" s="37"/>
      <c r="T4303" s="37">
        <f t="shared" si="133"/>
        <v>0.78539816339744828</v>
      </c>
      <c r="U4303" s="37"/>
      <c r="V4303" s="37" t="s">
        <v>7986</v>
      </c>
      <c r="W4303" s="37"/>
      <c r="X4303" s="37"/>
      <c r="Y4303" s="37"/>
    </row>
    <row r="4304" spans="1:25" ht="14.4" x14ac:dyDescent="0.3">
      <c r="A4304" s="37" t="s">
        <v>103</v>
      </c>
      <c r="B4304" s="38">
        <v>44036</v>
      </c>
      <c r="C4304" s="38"/>
      <c r="D4304" s="39">
        <v>2020</v>
      </c>
      <c r="E4304" s="37" t="s">
        <v>7689</v>
      </c>
      <c r="F4304" s="37" t="s">
        <v>238</v>
      </c>
      <c r="G4304" s="37"/>
      <c r="H4304" s="37"/>
      <c r="I4304" s="37"/>
      <c r="J4304" s="42">
        <v>0.01</v>
      </c>
      <c r="K4304" s="37"/>
      <c r="L4304" s="37" t="s">
        <v>330</v>
      </c>
      <c r="M4304" s="37" t="s">
        <v>14</v>
      </c>
      <c r="N4304" s="37" t="s">
        <v>7451</v>
      </c>
      <c r="O4304" s="37"/>
      <c r="P4304" s="37"/>
      <c r="Q4304" s="37">
        <v>0.5</v>
      </c>
      <c r="R4304" s="37"/>
      <c r="S4304" s="37"/>
      <c r="T4304" s="37">
        <f t="shared" si="133"/>
        <v>0.78539816339744828</v>
      </c>
      <c r="U4304" s="37"/>
      <c r="V4304" s="37" t="s">
        <v>7987</v>
      </c>
      <c r="W4304" s="37"/>
      <c r="X4304" s="37"/>
      <c r="Y4304" s="37"/>
    </row>
    <row r="4305" spans="1:25" ht="14.4" x14ac:dyDescent="0.3">
      <c r="A4305" s="37" t="s">
        <v>103</v>
      </c>
      <c r="B4305" s="38">
        <v>44036</v>
      </c>
      <c r="C4305" s="38"/>
      <c r="D4305" s="39">
        <v>2020</v>
      </c>
      <c r="E4305" s="37" t="s">
        <v>7689</v>
      </c>
      <c r="F4305" s="37" t="s">
        <v>7917</v>
      </c>
      <c r="G4305" s="37"/>
      <c r="H4305" s="37"/>
      <c r="I4305" s="37"/>
      <c r="J4305" s="42">
        <v>0.01</v>
      </c>
      <c r="K4305" s="37"/>
      <c r="L4305" s="37" t="s">
        <v>330</v>
      </c>
      <c r="M4305" s="37" t="s">
        <v>14</v>
      </c>
      <c r="N4305" s="37" t="s">
        <v>7451</v>
      </c>
      <c r="O4305" s="37"/>
      <c r="P4305" s="37"/>
      <c r="Q4305" s="37">
        <v>0.5</v>
      </c>
      <c r="R4305" s="37"/>
      <c r="S4305" s="37"/>
      <c r="T4305" s="37">
        <f t="shared" si="133"/>
        <v>0.78539816339744828</v>
      </c>
      <c r="U4305" s="37"/>
      <c r="V4305" s="37" t="s">
        <v>7988</v>
      </c>
      <c r="W4305" s="37"/>
      <c r="X4305" s="37"/>
      <c r="Y4305" s="37"/>
    </row>
    <row r="4306" spans="1:25" ht="14.4" x14ac:dyDescent="0.3">
      <c r="A4306" s="37" t="s">
        <v>103</v>
      </c>
      <c r="B4306" s="38">
        <v>44036</v>
      </c>
      <c r="C4306" s="38"/>
      <c r="D4306" s="39">
        <v>2020</v>
      </c>
      <c r="E4306" s="37" t="s">
        <v>7689</v>
      </c>
      <c r="F4306" s="37" t="s">
        <v>7917</v>
      </c>
      <c r="G4306" s="37"/>
      <c r="H4306" s="37"/>
      <c r="I4306" s="37"/>
      <c r="J4306" s="42">
        <v>0.01</v>
      </c>
      <c r="K4306" s="37"/>
      <c r="L4306" s="37" t="s">
        <v>240</v>
      </c>
      <c r="M4306" s="37" t="s">
        <v>14</v>
      </c>
      <c r="N4306" s="37" t="s">
        <v>7452</v>
      </c>
      <c r="O4306" s="37"/>
      <c r="P4306" s="37"/>
      <c r="Q4306" s="37">
        <v>0.5</v>
      </c>
      <c r="R4306" s="37"/>
      <c r="S4306" s="37"/>
      <c r="T4306" s="37">
        <f t="shared" si="133"/>
        <v>0.78539816339744828</v>
      </c>
      <c r="U4306" s="37"/>
      <c r="V4306" s="37" t="s">
        <v>7989</v>
      </c>
      <c r="W4306" s="37"/>
      <c r="X4306" s="37"/>
      <c r="Y4306" s="37"/>
    </row>
    <row r="4307" spans="1:25" ht="14.4" x14ac:dyDescent="0.3">
      <c r="A4307" s="37" t="s">
        <v>103</v>
      </c>
      <c r="B4307" s="38">
        <v>44036</v>
      </c>
      <c r="C4307" s="38"/>
      <c r="D4307" s="39">
        <v>2020</v>
      </c>
      <c r="E4307" s="37" t="s">
        <v>7689</v>
      </c>
      <c r="F4307" s="37" t="s">
        <v>360</v>
      </c>
      <c r="G4307" s="37"/>
      <c r="H4307" s="37"/>
      <c r="I4307" s="37"/>
      <c r="J4307" s="42">
        <v>0.01</v>
      </c>
      <c r="K4307" s="37"/>
      <c r="L4307" s="37" t="s">
        <v>330</v>
      </c>
      <c r="M4307" s="37" t="s">
        <v>14</v>
      </c>
      <c r="N4307" s="37" t="s">
        <v>7451</v>
      </c>
      <c r="O4307" s="37"/>
      <c r="P4307" s="37"/>
      <c r="Q4307" s="37">
        <v>0.5</v>
      </c>
      <c r="R4307" s="37"/>
      <c r="S4307" s="37"/>
      <c r="T4307" s="37">
        <f t="shared" si="133"/>
        <v>0.78539816339744828</v>
      </c>
      <c r="U4307" s="37"/>
      <c r="V4307" s="37" t="s">
        <v>7990</v>
      </c>
      <c r="W4307" s="37"/>
      <c r="X4307" s="37"/>
      <c r="Y4307" s="37"/>
    </row>
    <row r="4308" spans="1:25" ht="14.4" x14ac:dyDescent="0.3">
      <c r="A4308" s="37" t="s">
        <v>103</v>
      </c>
      <c r="B4308" s="38">
        <v>44036</v>
      </c>
      <c r="C4308" s="38"/>
      <c r="D4308" s="39">
        <v>2020</v>
      </c>
      <c r="E4308" s="37" t="s">
        <v>7689</v>
      </c>
      <c r="F4308" s="37" t="s">
        <v>7917</v>
      </c>
      <c r="G4308" s="37"/>
      <c r="H4308" s="37"/>
      <c r="I4308" s="37"/>
      <c r="J4308" s="42">
        <v>0.01</v>
      </c>
      <c r="K4308" s="37"/>
      <c r="L4308" s="37" t="s">
        <v>330</v>
      </c>
      <c r="M4308" s="37" t="s">
        <v>14</v>
      </c>
      <c r="N4308" s="37" t="s">
        <v>7451</v>
      </c>
      <c r="O4308" s="37"/>
      <c r="P4308" s="37"/>
      <c r="Q4308" s="37">
        <v>0.5</v>
      </c>
      <c r="R4308" s="37"/>
      <c r="S4308" s="37"/>
      <c r="T4308" s="37">
        <f t="shared" si="133"/>
        <v>0.78539816339744828</v>
      </c>
      <c r="U4308" s="37"/>
      <c r="V4308" s="37" t="s">
        <v>7991</v>
      </c>
      <c r="W4308" s="37"/>
      <c r="X4308" s="37"/>
      <c r="Y4308" s="37"/>
    </row>
    <row r="4309" spans="1:25" ht="14.4" x14ac:dyDescent="0.3">
      <c r="A4309" s="37" t="s">
        <v>103</v>
      </c>
      <c r="B4309" s="38">
        <v>44036</v>
      </c>
      <c r="C4309" s="38"/>
      <c r="D4309" s="39">
        <v>2020</v>
      </c>
      <c r="E4309" s="37" t="s">
        <v>7689</v>
      </c>
      <c r="F4309" s="37" t="s">
        <v>360</v>
      </c>
      <c r="G4309" s="37"/>
      <c r="H4309" s="37"/>
      <c r="I4309" s="37"/>
      <c r="J4309" s="42">
        <v>0.01</v>
      </c>
      <c r="K4309" s="37"/>
      <c r="L4309" s="37" t="s">
        <v>330</v>
      </c>
      <c r="M4309" s="37" t="s">
        <v>14</v>
      </c>
      <c r="N4309" s="37" t="s">
        <v>7451</v>
      </c>
      <c r="O4309" s="37"/>
      <c r="P4309" s="37"/>
      <c r="Q4309" s="37">
        <v>0.5</v>
      </c>
      <c r="R4309" s="37"/>
      <c r="S4309" s="37"/>
      <c r="T4309" s="37">
        <f t="shared" si="133"/>
        <v>0.78539816339744828</v>
      </c>
      <c r="U4309" s="37"/>
      <c r="V4309" s="37" t="s">
        <v>7992</v>
      </c>
      <c r="W4309" s="37"/>
      <c r="X4309" s="37"/>
      <c r="Y4309" s="37"/>
    </row>
    <row r="4310" spans="1:25" ht="14.4" x14ac:dyDescent="0.3">
      <c r="A4310" s="37" t="s">
        <v>98</v>
      </c>
      <c r="B4310" s="38">
        <v>44036</v>
      </c>
      <c r="C4310" s="38"/>
      <c r="D4310" s="39">
        <v>2020</v>
      </c>
      <c r="E4310" s="37" t="s">
        <v>7689</v>
      </c>
      <c r="F4310" s="37" t="s">
        <v>2440</v>
      </c>
      <c r="G4310" s="37" t="s">
        <v>901</v>
      </c>
      <c r="H4310" s="37" t="s">
        <v>43</v>
      </c>
      <c r="I4310" s="37"/>
      <c r="J4310" s="42">
        <v>0.01</v>
      </c>
      <c r="K4310" s="37"/>
      <c r="L4310" s="37" t="s">
        <v>330</v>
      </c>
      <c r="M4310" s="37" t="s">
        <v>12</v>
      </c>
      <c r="N4310" s="37" t="s">
        <v>7451</v>
      </c>
      <c r="O4310" s="37" t="s">
        <v>1829</v>
      </c>
      <c r="P4310" s="37"/>
      <c r="Q4310" s="37">
        <v>0.5</v>
      </c>
      <c r="R4310" s="37"/>
      <c r="S4310" s="37"/>
      <c r="T4310" s="37">
        <f t="shared" si="133"/>
        <v>0.78539816339744828</v>
      </c>
      <c r="U4310" s="37"/>
      <c r="V4310" s="37" t="s">
        <v>7993</v>
      </c>
      <c r="W4310" s="37"/>
      <c r="X4310" s="37"/>
      <c r="Y4310" s="37"/>
    </row>
    <row r="4311" spans="1:25" ht="14.4" x14ac:dyDescent="0.3">
      <c r="A4311" s="37" t="s">
        <v>98</v>
      </c>
      <c r="B4311" s="38">
        <v>44036</v>
      </c>
      <c r="C4311" s="38"/>
      <c r="D4311" s="39">
        <v>2020</v>
      </c>
      <c r="E4311" s="37" t="s">
        <v>7689</v>
      </c>
      <c r="F4311" s="37" t="s">
        <v>2440</v>
      </c>
      <c r="G4311" s="37"/>
      <c r="H4311" s="37"/>
      <c r="I4311" s="37"/>
      <c r="J4311" s="42">
        <v>0.01</v>
      </c>
      <c r="K4311" s="37"/>
      <c r="L4311" s="37" t="s">
        <v>330</v>
      </c>
      <c r="M4311" s="37" t="s">
        <v>14</v>
      </c>
      <c r="N4311" s="37" t="s">
        <v>7451</v>
      </c>
      <c r="O4311" s="37"/>
      <c r="P4311" s="37"/>
      <c r="Q4311" s="37">
        <v>0.5</v>
      </c>
      <c r="R4311" s="37"/>
      <c r="S4311" s="37"/>
      <c r="T4311" s="37">
        <f t="shared" si="133"/>
        <v>0.78539816339744828</v>
      </c>
      <c r="U4311" s="37"/>
      <c r="V4311" s="37" t="s">
        <v>7994</v>
      </c>
      <c r="W4311" s="37"/>
      <c r="X4311" s="37"/>
      <c r="Y4311" s="37"/>
    </row>
    <row r="4312" spans="1:25" ht="14.4" x14ac:dyDescent="0.3">
      <c r="A4312" s="37" t="s">
        <v>98</v>
      </c>
      <c r="B4312" s="38">
        <v>44036</v>
      </c>
      <c r="C4312" s="38"/>
      <c r="D4312" s="39">
        <v>2020</v>
      </c>
      <c r="E4312" s="37" t="s">
        <v>7689</v>
      </c>
      <c r="F4312" s="37" t="s">
        <v>2440</v>
      </c>
      <c r="G4312" s="37"/>
      <c r="H4312" s="37"/>
      <c r="I4312" s="37"/>
      <c r="J4312" s="42">
        <v>0.01</v>
      </c>
      <c r="K4312" s="37"/>
      <c r="L4312" s="37" t="s">
        <v>240</v>
      </c>
      <c r="M4312" s="37" t="s">
        <v>7450</v>
      </c>
      <c r="N4312" s="37" t="s">
        <v>7451</v>
      </c>
      <c r="O4312" s="37"/>
      <c r="P4312" s="37"/>
      <c r="Q4312" s="37">
        <v>0.5</v>
      </c>
      <c r="R4312" s="37"/>
      <c r="S4312" s="37"/>
      <c r="T4312" s="37">
        <f t="shared" si="133"/>
        <v>0.78539816339744828</v>
      </c>
      <c r="U4312" s="37"/>
      <c r="V4312" s="37" t="s">
        <v>7995</v>
      </c>
      <c r="W4312" s="37"/>
      <c r="X4312" s="37"/>
      <c r="Y4312" s="37"/>
    </row>
    <row r="4313" spans="1:25" ht="14.4" x14ac:dyDescent="0.3">
      <c r="A4313" s="37" t="s">
        <v>98</v>
      </c>
      <c r="B4313" s="38">
        <v>44036</v>
      </c>
      <c r="C4313" s="38"/>
      <c r="D4313" s="39">
        <v>2020</v>
      </c>
      <c r="E4313" s="37" t="s">
        <v>7689</v>
      </c>
      <c r="F4313" s="37" t="s">
        <v>2440</v>
      </c>
      <c r="G4313" s="37"/>
      <c r="H4313" s="37"/>
      <c r="I4313" s="37"/>
      <c r="J4313" s="42">
        <v>0.5</v>
      </c>
      <c r="K4313" s="37"/>
      <c r="L4313" s="37" t="s">
        <v>240</v>
      </c>
      <c r="M4313" s="37" t="s">
        <v>7450</v>
      </c>
      <c r="N4313" s="37" t="s">
        <v>7452</v>
      </c>
      <c r="O4313" s="37"/>
      <c r="P4313" s="37"/>
      <c r="Q4313" s="42">
        <v>0.5</v>
      </c>
      <c r="R4313" s="37"/>
      <c r="S4313" s="37"/>
      <c r="T4313" s="37">
        <f t="shared" si="133"/>
        <v>0.78539816339744828</v>
      </c>
      <c r="U4313" s="37"/>
      <c r="V4313" s="37" t="s">
        <v>7996</v>
      </c>
      <c r="W4313" s="37"/>
      <c r="X4313" s="37"/>
      <c r="Y4313" s="37"/>
    </row>
    <row r="4314" spans="1:25" ht="14.4" x14ac:dyDescent="0.3">
      <c r="A4314" s="37" t="s">
        <v>187</v>
      </c>
      <c r="B4314" s="38">
        <v>44036</v>
      </c>
      <c r="C4314" s="38"/>
      <c r="D4314" s="39">
        <v>2020</v>
      </c>
      <c r="E4314" s="37" t="s">
        <v>7689</v>
      </c>
      <c r="F4314" s="37" t="s">
        <v>238</v>
      </c>
      <c r="G4314" s="37" t="s">
        <v>1688</v>
      </c>
      <c r="H4314" s="37" t="s">
        <v>43</v>
      </c>
      <c r="I4314" s="37"/>
      <c r="J4314" s="42">
        <v>1</v>
      </c>
      <c r="K4314" s="37"/>
      <c r="L4314" s="37" t="s">
        <v>235</v>
      </c>
      <c r="M4314" s="37" t="s">
        <v>14</v>
      </c>
      <c r="N4314" s="37" t="s">
        <v>7451</v>
      </c>
      <c r="O4314" s="37" t="s">
        <v>1829</v>
      </c>
      <c r="P4314" s="37"/>
      <c r="Q4314" s="42">
        <v>1</v>
      </c>
      <c r="R4314" s="37"/>
      <c r="S4314" s="37"/>
      <c r="T4314" s="37">
        <f t="shared" si="133"/>
        <v>3.1415926535897931</v>
      </c>
      <c r="U4314" s="37"/>
      <c r="V4314" s="37" t="s">
        <v>7997</v>
      </c>
      <c r="W4314" s="37"/>
      <c r="X4314" s="37"/>
      <c r="Y4314" s="37"/>
    </row>
    <row r="4315" spans="1:25" ht="14.4" x14ac:dyDescent="0.3">
      <c r="A4315" s="37" t="s">
        <v>187</v>
      </c>
      <c r="B4315" s="38">
        <v>44036</v>
      </c>
      <c r="C4315" s="38"/>
      <c r="D4315" s="39">
        <v>2020</v>
      </c>
      <c r="E4315" s="37" t="s">
        <v>7689</v>
      </c>
      <c r="F4315" s="37" t="s">
        <v>238</v>
      </c>
      <c r="G4315" s="37"/>
      <c r="H4315" s="37"/>
      <c r="I4315" s="37"/>
      <c r="J4315" s="42">
        <v>1</v>
      </c>
      <c r="K4315" s="37"/>
      <c r="L4315" s="37" t="s">
        <v>330</v>
      </c>
      <c r="M4315" s="37" t="s">
        <v>14</v>
      </c>
      <c r="N4315" s="37" t="s">
        <v>7451</v>
      </c>
      <c r="O4315" s="37"/>
      <c r="P4315" s="37"/>
      <c r="Q4315" s="42">
        <v>1</v>
      </c>
      <c r="R4315" s="37"/>
      <c r="S4315" s="37"/>
      <c r="T4315" s="37">
        <f t="shared" si="133"/>
        <v>3.1415926535897931</v>
      </c>
      <c r="U4315" s="37"/>
      <c r="V4315" s="37" t="s">
        <v>7998</v>
      </c>
      <c r="W4315" s="37"/>
      <c r="X4315" s="37"/>
      <c r="Y4315" s="37"/>
    </row>
    <row r="4316" spans="1:25" ht="14.4" x14ac:dyDescent="0.3">
      <c r="A4316" s="37" t="s">
        <v>48</v>
      </c>
      <c r="B4316" s="38">
        <v>44056</v>
      </c>
      <c r="C4316" s="38"/>
      <c r="D4316" s="39">
        <v>2020</v>
      </c>
      <c r="E4316" s="37" t="s">
        <v>7999</v>
      </c>
      <c r="F4316" s="37" t="s">
        <v>360</v>
      </c>
      <c r="G4316" s="37" t="s">
        <v>944</v>
      </c>
      <c r="H4316" s="37" t="s">
        <v>43</v>
      </c>
      <c r="I4316" s="37"/>
      <c r="J4316" s="42">
        <v>0.05</v>
      </c>
      <c r="K4316" s="37"/>
      <c r="L4316" s="37" t="s">
        <v>330</v>
      </c>
      <c r="M4316" s="37" t="s">
        <v>14</v>
      </c>
      <c r="N4316" s="37" t="s">
        <v>7451</v>
      </c>
      <c r="O4316" s="37" t="s">
        <v>7730</v>
      </c>
      <c r="P4316" s="37"/>
      <c r="Q4316" s="37">
        <v>0.5</v>
      </c>
      <c r="R4316" s="37"/>
      <c r="S4316" s="37"/>
      <c r="T4316" s="37">
        <f t="shared" si="133"/>
        <v>0.78539816339744828</v>
      </c>
      <c r="U4316" s="37"/>
      <c r="V4316" s="37" t="s">
        <v>8000</v>
      </c>
      <c r="W4316" s="37"/>
      <c r="X4316" s="37"/>
      <c r="Y4316" s="37"/>
    </row>
    <row r="4317" spans="1:25" ht="14.4" x14ac:dyDescent="0.3">
      <c r="A4317" s="37" t="s">
        <v>48</v>
      </c>
      <c r="B4317" s="38">
        <v>44056</v>
      </c>
      <c r="C4317" s="38"/>
      <c r="D4317" s="39">
        <v>2020</v>
      </c>
      <c r="E4317" s="37" t="s">
        <v>7999</v>
      </c>
      <c r="F4317" s="37" t="s">
        <v>360</v>
      </c>
      <c r="G4317" s="37" t="s">
        <v>944</v>
      </c>
      <c r="H4317" s="37" t="s">
        <v>43</v>
      </c>
      <c r="I4317" s="37"/>
      <c r="J4317" s="42">
        <v>0.05</v>
      </c>
      <c r="K4317" s="37"/>
      <c r="L4317" s="37" t="s">
        <v>330</v>
      </c>
      <c r="M4317" s="37" t="s">
        <v>14</v>
      </c>
      <c r="N4317" s="37" t="s">
        <v>7451</v>
      </c>
      <c r="O4317" s="37" t="s">
        <v>7730</v>
      </c>
      <c r="P4317" s="37"/>
      <c r="Q4317" s="37">
        <v>0.5</v>
      </c>
      <c r="R4317" s="37"/>
      <c r="S4317" s="37"/>
      <c r="T4317" s="37">
        <f t="shared" si="133"/>
        <v>0.78539816339744828</v>
      </c>
      <c r="U4317" s="37"/>
      <c r="V4317" s="37" t="s">
        <v>8001</v>
      </c>
      <c r="W4317" s="37"/>
      <c r="X4317" s="37"/>
      <c r="Y4317" s="37"/>
    </row>
    <row r="4318" spans="1:25" ht="14.4" x14ac:dyDescent="0.3">
      <c r="A4318" s="37" t="s">
        <v>48</v>
      </c>
      <c r="B4318" s="38">
        <v>44056</v>
      </c>
      <c r="C4318" s="38"/>
      <c r="D4318" s="39">
        <v>2020</v>
      </c>
      <c r="E4318" s="37" t="s">
        <v>7999</v>
      </c>
      <c r="F4318" s="37" t="s">
        <v>301</v>
      </c>
      <c r="G4318" s="37" t="s">
        <v>944</v>
      </c>
      <c r="H4318" s="37" t="s">
        <v>43</v>
      </c>
      <c r="I4318" s="37"/>
      <c r="J4318" s="42">
        <v>0.05</v>
      </c>
      <c r="K4318" s="37"/>
      <c r="L4318" s="37" t="s">
        <v>330</v>
      </c>
      <c r="M4318" s="37" t="s">
        <v>14</v>
      </c>
      <c r="N4318" s="37" t="s">
        <v>7451</v>
      </c>
      <c r="O4318" s="37" t="s">
        <v>7730</v>
      </c>
      <c r="P4318" s="37"/>
      <c r="Q4318" s="37">
        <v>0.5</v>
      </c>
      <c r="R4318" s="37"/>
      <c r="S4318" s="37"/>
      <c r="T4318" s="37">
        <f t="shared" si="133"/>
        <v>0.78539816339744828</v>
      </c>
      <c r="U4318" s="37"/>
      <c r="V4318" s="37" t="s">
        <v>8002</v>
      </c>
      <c r="W4318" s="37"/>
      <c r="X4318" s="37"/>
      <c r="Y4318" s="37"/>
    </row>
    <row r="4319" spans="1:25" ht="14.4" x14ac:dyDescent="0.3">
      <c r="A4319" s="37" t="s">
        <v>48</v>
      </c>
      <c r="B4319" s="38">
        <v>44056</v>
      </c>
      <c r="C4319" s="38">
        <v>44056</v>
      </c>
      <c r="D4319" s="39">
        <v>2020</v>
      </c>
      <c r="E4319" s="37" t="s">
        <v>7999</v>
      </c>
      <c r="F4319" s="37" t="s">
        <v>238</v>
      </c>
      <c r="G4319" s="37" t="s">
        <v>944</v>
      </c>
      <c r="H4319" s="37" t="s">
        <v>43</v>
      </c>
      <c r="I4319" s="37"/>
      <c r="J4319" s="42">
        <v>0.01</v>
      </c>
      <c r="K4319" s="37"/>
      <c r="L4319" s="37" t="s">
        <v>330</v>
      </c>
      <c r="M4319" s="37" t="s">
        <v>12</v>
      </c>
      <c r="N4319" s="37" t="s">
        <v>7451</v>
      </c>
      <c r="O4319" s="37" t="s">
        <v>7730</v>
      </c>
      <c r="P4319" s="37"/>
      <c r="Q4319" s="37">
        <v>0.5</v>
      </c>
      <c r="R4319" s="37"/>
      <c r="S4319" s="37"/>
      <c r="T4319" s="37">
        <f t="shared" si="133"/>
        <v>0.78539816339744828</v>
      </c>
      <c r="U4319" s="37"/>
      <c r="V4319" s="37" t="s">
        <v>8003</v>
      </c>
      <c r="W4319" s="37"/>
      <c r="X4319" s="37"/>
      <c r="Y4319" s="37"/>
    </row>
    <row r="4320" spans="1:25" ht="14.4" x14ac:dyDescent="0.3">
      <c r="A4320" s="37" t="s">
        <v>48</v>
      </c>
      <c r="B4320" s="38">
        <v>44056</v>
      </c>
      <c r="C4320" s="38">
        <v>44056</v>
      </c>
      <c r="D4320" s="39">
        <v>2020</v>
      </c>
      <c r="E4320" s="37" t="s">
        <v>7999</v>
      </c>
      <c r="F4320" s="37" t="s">
        <v>363</v>
      </c>
      <c r="G4320" s="37" t="s">
        <v>944</v>
      </c>
      <c r="H4320" s="37" t="s">
        <v>43</v>
      </c>
      <c r="I4320" s="37"/>
      <c r="J4320" s="42">
        <v>0.01</v>
      </c>
      <c r="K4320" s="37"/>
      <c r="L4320" s="37" t="s">
        <v>330</v>
      </c>
      <c r="M4320" s="37" t="s">
        <v>12</v>
      </c>
      <c r="N4320" s="37" t="s">
        <v>7451</v>
      </c>
      <c r="O4320" s="37" t="s">
        <v>7730</v>
      </c>
      <c r="P4320" s="37"/>
      <c r="Q4320" s="37">
        <v>0.5</v>
      </c>
      <c r="R4320" s="37"/>
      <c r="S4320" s="37"/>
      <c r="T4320" s="37">
        <f t="shared" si="133"/>
        <v>0.78539816339744828</v>
      </c>
      <c r="U4320" s="37"/>
      <c r="V4320" s="37" t="s">
        <v>8004</v>
      </c>
      <c r="W4320" s="37"/>
      <c r="X4320" s="37"/>
      <c r="Y4320" s="37"/>
    </row>
    <row r="4321" spans="1:25" ht="14.4" x14ac:dyDescent="0.3">
      <c r="A4321" s="37" t="s">
        <v>48</v>
      </c>
      <c r="B4321" s="38">
        <v>44056</v>
      </c>
      <c r="C4321" s="38">
        <v>44056</v>
      </c>
      <c r="D4321" s="39">
        <v>2020</v>
      </c>
      <c r="E4321" s="37" t="s">
        <v>7999</v>
      </c>
      <c r="F4321" s="37" t="s">
        <v>363</v>
      </c>
      <c r="G4321" s="37" t="s">
        <v>944</v>
      </c>
      <c r="H4321" s="37" t="s">
        <v>43</v>
      </c>
      <c r="I4321" s="37"/>
      <c r="J4321" s="42">
        <v>0.5</v>
      </c>
      <c r="K4321" s="37"/>
      <c r="L4321" s="37" t="s">
        <v>240</v>
      </c>
      <c r="M4321" s="37" t="s">
        <v>14</v>
      </c>
      <c r="N4321" s="37" t="s">
        <v>7451</v>
      </c>
      <c r="O4321" s="37" t="s">
        <v>7730</v>
      </c>
      <c r="P4321" s="37"/>
      <c r="Q4321" s="42">
        <v>0.5</v>
      </c>
      <c r="R4321" s="37"/>
      <c r="S4321" s="37"/>
      <c r="T4321" s="37">
        <f t="shared" ref="T4321:T4384" si="134">PI()*(Q4321^2)</f>
        <v>0.78539816339744828</v>
      </c>
      <c r="U4321" s="37"/>
      <c r="V4321" s="37" t="s">
        <v>8005</v>
      </c>
      <c r="W4321" s="37"/>
      <c r="X4321" s="37"/>
      <c r="Y4321" s="37"/>
    </row>
    <row r="4322" spans="1:25" ht="14.4" x14ac:dyDescent="0.3">
      <c r="A4322" s="37" t="s">
        <v>48</v>
      </c>
      <c r="B4322" s="38">
        <v>44056</v>
      </c>
      <c r="C4322" s="38">
        <v>44056</v>
      </c>
      <c r="D4322" s="39">
        <v>2020</v>
      </c>
      <c r="E4322" s="37" t="s">
        <v>7999</v>
      </c>
      <c r="F4322" s="37" t="s">
        <v>360</v>
      </c>
      <c r="G4322" s="37" t="s">
        <v>944</v>
      </c>
      <c r="H4322" s="37" t="s">
        <v>43</v>
      </c>
      <c r="I4322" s="37"/>
      <c r="J4322" s="42">
        <v>1</v>
      </c>
      <c r="K4322" s="37"/>
      <c r="L4322" s="37" t="s">
        <v>330</v>
      </c>
      <c r="M4322" s="37" t="s">
        <v>14</v>
      </c>
      <c r="N4322" s="37" t="s">
        <v>7451</v>
      </c>
      <c r="O4322" s="37" t="s">
        <v>7730</v>
      </c>
      <c r="P4322" s="37"/>
      <c r="Q4322" s="42">
        <v>1</v>
      </c>
      <c r="R4322" s="37"/>
      <c r="S4322" s="37"/>
      <c r="T4322" s="37">
        <f t="shared" si="134"/>
        <v>3.1415926535897931</v>
      </c>
      <c r="U4322" s="37"/>
      <c r="V4322" s="37" t="s">
        <v>8006</v>
      </c>
      <c r="W4322" s="37"/>
      <c r="X4322" s="37"/>
      <c r="Y4322" s="37"/>
    </row>
    <row r="4323" spans="1:25" ht="14.4" x14ac:dyDescent="0.3">
      <c r="A4323" s="37" t="s">
        <v>48</v>
      </c>
      <c r="B4323" s="38">
        <v>44056</v>
      </c>
      <c r="C4323" s="38"/>
      <c r="D4323" s="39">
        <v>2020</v>
      </c>
      <c r="E4323" s="37" t="s">
        <v>7999</v>
      </c>
      <c r="F4323" s="37" t="s">
        <v>363</v>
      </c>
      <c r="G4323" s="37" t="s">
        <v>944</v>
      </c>
      <c r="H4323" s="37" t="s">
        <v>43</v>
      </c>
      <c r="I4323" s="37"/>
      <c r="J4323" s="42">
        <v>0.01</v>
      </c>
      <c r="K4323" s="37"/>
      <c r="L4323" s="37" t="s">
        <v>330</v>
      </c>
      <c r="M4323" s="37" t="s">
        <v>14</v>
      </c>
      <c r="N4323" s="37" t="s">
        <v>7451</v>
      </c>
      <c r="O4323" s="37" t="s">
        <v>7730</v>
      </c>
      <c r="P4323" s="37"/>
      <c r="Q4323" s="37">
        <v>0.5</v>
      </c>
      <c r="R4323" s="37"/>
      <c r="S4323" s="37"/>
      <c r="T4323" s="37">
        <f t="shared" si="134"/>
        <v>0.78539816339744828</v>
      </c>
      <c r="U4323" s="37"/>
      <c r="V4323" s="37" t="s">
        <v>8007</v>
      </c>
      <c r="W4323" s="37"/>
      <c r="X4323" s="37"/>
      <c r="Y4323" s="37"/>
    </row>
    <row r="4324" spans="1:25" ht="14.4" x14ac:dyDescent="0.3">
      <c r="A4324" s="37" t="s">
        <v>48</v>
      </c>
      <c r="B4324" s="38">
        <v>44056</v>
      </c>
      <c r="C4324" s="38"/>
      <c r="D4324" s="39">
        <v>2020</v>
      </c>
      <c r="E4324" s="37" t="s">
        <v>7999</v>
      </c>
      <c r="F4324" s="37" t="s">
        <v>363</v>
      </c>
      <c r="G4324" s="37" t="s">
        <v>944</v>
      </c>
      <c r="H4324" s="37" t="s">
        <v>43</v>
      </c>
      <c r="I4324" s="37"/>
      <c r="J4324" s="42">
        <v>0.5</v>
      </c>
      <c r="K4324" s="37"/>
      <c r="L4324" s="37" t="s">
        <v>240</v>
      </c>
      <c r="M4324" s="37" t="s">
        <v>14</v>
      </c>
      <c r="N4324" s="37" t="s">
        <v>7451</v>
      </c>
      <c r="O4324" s="37" t="s">
        <v>7730</v>
      </c>
      <c r="P4324" s="37"/>
      <c r="Q4324" s="42">
        <v>0.5</v>
      </c>
      <c r="R4324" s="37"/>
      <c r="S4324" s="37"/>
      <c r="T4324" s="37">
        <f t="shared" si="134"/>
        <v>0.78539816339744828</v>
      </c>
      <c r="U4324" s="37"/>
      <c r="V4324" s="37" t="s">
        <v>8008</v>
      </c>
      <c r="W4324" s="37"/>
      <c r="X4324" s="37"/>
      <c r="Y4324" s="37"/>
    </row>
    <row r="4325" spans="1:25" ht="14.4" x14ac:dyDescent="0.3">
      <c r="A4325" s="37" t="s">
        <v>48</v>
      </c>
      <c r="B4325" s="38">
        <v>44056</v>
      </c>
      <c r="C4325" s="38"/>
      <c r="D4325" s="39">
        <v>2020</v>
      </c>
      <c r="E4325" s="37" t="s">
        <v>7999</v>
      </c>
      <c r="F4325" s="37" t="s">
        <v>360</v>
      </c>
      <c r="G4325" s="37" t="s">
        <v>944</v>
      </c>
      <c r="H4325" s="37" t="s">
        <v>43</v>
      </c>
      <c r="I4325" s="37"/>
      <c r="J4325" s="42">
        <v>0.01</v>
      </c>
      <c r="K4325" s="37"/>
      <c r="L4325" s="37" t="s">
        <v>330</v>
      </c>
      <c r="M4325" s="37" t="s">
        <v>14</v>
      </c>
      <c r="N4325" s="37" t="s">
        <v>7451</v>
      </c>
      <c r="O4325" s="37" t="s">
        <v>7730</v>
      </c>
      <c r="P4325" s="37"/>
      <c r="Q4325" s="37">
        <v>0.5</v>
      </c>
      <c r="R4325" s="37"/>
      <c r="S4325" s="37"/>
      <c r="T4325" s="37">
        <f t="shared" si="134"/>
        <v>0.78539816339744828</v>
      </c>
      <c r="U4325" s="37"/>
      <c r="V4325" s="37" t="s">
        <v>8009</v>
      </c>
      <c r="W4325" s="37"/>
      <c r="X4325" s="37"/>
      <c r="Y4325" s="37"/>
    </row>
    <row r="4326" spans="1:25" ht="14.4" x14ac:dyDescent="0.3">
      <c r="A4326" s="37" t="s">
        <v>48</v>
      </c>
      <c r="B4326" s="38">
        <v>44056</v>
      </c>
      <c r="C4326" s="38"/>
      <c r="D4326" s="39">
        <v>2020</v>
      </c>
      <c r="E4326" s="37" t="s">
        <v>7999</v>
      </c>
      <c r="F4326" s="37" t="s">
        <v>238</v>
      </c>
      <c r="G4326" s="37" t="s">
        <v>944</v>
      </c>
      <c r="H4326" s="37" t="s">
        <v>43</v>
      </c>
      <c r="I4326" s="37"/>
      <c r="J4326" s="42">
        <v>0.01</v>
      </c>
      <c r="K4326" s="37"/>
      <c r="L4326" s="37" t="s">
        <v>252</v>
      </c>
      <c r="M4326" s="37" t="s">
        <v>14</v>
      </c>
      <c r="N4326" s="37" t="s">
        <v>7451</v>
      </c>
      <c r="O4326" s="37" t="s">
        <v>7730</v>
      </c>
      <c r="P4326" s="37"/>
      <c r="Q4326" s="37">
        <v>0.5</v>
      </c>
      <c r="R4326" s="37"/>
      <c r="S4326" s="37"/>
      <c r="T4326" s="37">
        <f t="shared" si="134"/>
        <v>0.78539816339744828</v>
      </c>
      <c r="U4326" s="37"/>
      <c r="V4326" s="37" t="s">
        <v>8010</v>
      </c>
      <c r="W4326" s="37"/>
      <c r="X4326" s="37"/>
      <c r="Y4326" s="37"/>
    </row>
    <row r="4327" spans="1:25" ht="14.4" x14ac:dyDescent="0.3">
      <c r="A4327" s="37" t="s">
        <v>48</v>
      </c>
      <c r="B4327" s="38">
        <v>44056</v>
      </c>
      <c r="C4327" s="38"/>
      <c r="D4327" s="39">
        <v>2020</v>
      </c>
      <c r="E4327" s="37" t="s">
        <v>7999</v>
      </c>
      <c r="F4327" s="37" t="s">
        <v>238</v>
      </c>
      <c r="G4327" s="37" t="s">
        <v>944</v>
      </c>
      <c r="H4327" s="37" t="s">
        <v>43</v>
      </c>
      <c r="I4327" s="37"/>
      <c r="J4327" s="42">
        <v>3</v>
      </c>
      <c r="K4327" s="37"/>
      <c r="L4327" s="37" t="s">
        <v>252</v>
      </c>
      <c r="M4327" s="37" t="s">
        <v>14</v>
      </c>
      <c r="N4327" s="37" t="s">
        <v>7451</v>
      </c>
      <c r="O4327" s="37" t="s">
        <v>7730</v>
      </c>
      <c r="P4327" s="37"/>
      <c r="Q4327" s="42">
        <v>3</v>
      </c>
      <c r="R4327" s="37"/>
      <c r="S4327" s="37"/>
      <c r="T4327" s="37">
        <f t="shared" si="134"/>
        <v>28.274333882308138</v>
      </c>
      <c r="U4327" s="37"/>
      <c r="V4327" s="37" t="s">
        <v>8011</v>
      </c>
      <c r="W4327" s="37"/>
      <c r="X4327" s="37"/>
      <c r="Y4327" s="37"/>
    </row>
    <row r="4328" spans="1:25" ht="14.4" x14ac:dyDescent="0.3">
      <c r="A4328" s="37" t="s">
        <v>48</v>
      </c>
      <c r="B4328" s="38">
        <v>44056</v>
      </c>
      <c r="C4328" s="38"/>
      <c r="D4328" s="39">
        <v>2020</v>
      </c>
      <c r="E4328" s="37" t="s">
        <v>7999</v>
      </c>
      <c r="F4328" s="37" t="s">
        <v>360</v>
      </c>
      <c r="G4328" s="37" t="s">
        <v>944</v>
      </c>
      <c r="H4328" s="37" t="s">
        <v>43</v>
      </c>
      <c r="I4328" s="37"/>
      <c r="J4328" s="42">
        <v>0.05</v>
      </c>
      <c r="K4328" s="37"/>
      <c r="L4328" s="37" t="s">
        <v>330</v>
      </c>
      <c r="M4328" s="37" t="s">
        <v>14</v>
      </c>
      <c r="N4328" s="37" t="s">
        <v>7451</v>
      </c>
      <c r="O4328" s="37" t="s">
        <v>7730</v>
      </c>
      <c r="P4328" s="37"/>
      <c r="Q4328" s="37">
        <v>0.5</v>
      </c>
      <c r="R4328" s="37"/>
      <c r="S4328" s="37"/>
      <c r="T4328" s="37">
        <f t="shared" si="134"/>
        <v>0.78539816339744828</v>
      </c>
      <c r="U4328" s="37"/>
      <c r="V4328" s="37" t="s">
        <v>8012</v>
      </c>
      <c r="W4328" s="37"/>
      <c r="X4328" s="37"/>
      <c r="Y4328" s="37"/>
    </row>
    <row r="4329" spans="1:25" ht="14.4" x14ac:dyDescent="0.3">
      <c r="A4329" s="37" t="s">
        <v>48</v>
      </c>
      <c r="B4329" s="38">
        <v>44056</v>
      </c>
      <c r="C4329" s="38"/>
      <c r="D4329" s="39">
        <v>2020</v>
      </c>
      <c r="E4329" s="37" t="s">
        <v>7999</v>
      </c>
      <c r="F4329" s="37" t="s">
        <v>238</v>
      </c>
      <c r="G4329" s="37" t="s">
        <v>944</v>
      </c>
      <c r="H4329" s="37" t="s">
        <v>43</v>
      </c>
      <c r="I4329" s="37"/>
      <c r="J4329" s="42">
        <v>0.01</v>
      </c>
      <c r="K4329" s="37"/>
      <c r="L4329" s="37" t="s">
        <v>330</v>
      </c>
      <c r="M4329" s="37" t="s">
        <v>14</v>
      </c>
      <c r="N4329" s="37" t="s">
        <v>7451</v>
      </c>
      <c r="O4329" s="37" t="s">
        <v>7730</v>
      </c>
      <c r="P4329" s="37"/>
      <c r="Q4329" s="37">
        <v>0.5</v>
      </c>
      <c r="R4329" s="37"/>
      <c r="S4329" s="37"/>
      <c r="T4329" s="37">
        <f t="shared" si="134"/>
        <v>0.78539816339744828</v>
      </c>
      <c r="U4329" s="37"/>
      <c r="V4329" s="37" t="s">
        <v>8013</v>
      </c>
      <c r="W4329" s="37"/>
      <c r="X4329" s="37"/>
      <c r="Y4329" s="37"/>
    </row>
    <row r="4330" spans="1:25" ht="14.4" x14ac:dyDescent="0.3">
      <c r="A4330" s="37" t="s">
        <v>46</v>
      </c>
      <c r="B4330" s="38">
        <v>44056</v>
      </c>
      <c r="C4330" s="38">
        <v>44056</v>
      </c>
      <c r="D4330" s="39">
        <v>2020</v>
      </c>
      <c r="E4330" s="37" t="s">
        <v>7999</v>
      </c>
      <c r="F4330" s="37" t="s">
        <v>238</v>
      </c>
      <c r="G4330" s="37" t="s">
        <v>944</v>
      </c>
      <c r="H4330" s="37" t="s">
        <v>953</v>
      </c>
      <c r="I4330" s="37"/>
      <c r="J4330" s="42">
        <v>5</v>
      </c>
      <c r="K4330" s="37"/>
      <c r="L4330" s="37" t="s">
        <v>252</v>
      </c>
      <c r="M4330" s="37" t="s">
        <v>14</v>
      </c>
      <c r="N4330" s="37" t="s">
        <v>7452</v>
      </c>
      <c r="O4330" s="37" t="s">
        <v>1829</v>
      </c>
      <c r="P4330" s="37"/>
      <c r="Q4330" s="42">
        <v>5</v>
      </c>
      <c r="R4330" s="37"/>
      <c r="S4330" s="37"/>
      <c r="T4330" s="37">
        <f t="shared" si="134"/>
        <v>78.539816339744831</v>
      </c>
      <c r="U4330" s="37"/>
      <c r="V4330" s="37" t="s">
        <v>8014</v>
      </c>
      <c r="W4330" s="37"/>
      <c r="X4330" s="37"/>
      <c r="Y4330" s="37"/>
    </row>
    <row r="4331" spans="1:25" ht="14.4" x14ac:dyDescent="0.3">
      <c r="A4331" s="37" t="s">
        <v>46</v>
      </c>
      <c r="B4331" s="38">
        <v>44056</v>
      </c>
      <c r="C4331" s="38">
        <v>44056</v>
      </c>
      <c r="D4331" s="39">
        <v>2020</v>
      </c>
      <c r="E4331" s="37" t="s">
        <v>7999</v>
      </c>
      <c r="F4331" s="37" t="s">
        <v>329</v>
      </c>
      <c r="G4331" s="37"/>
      <c r="H4331" s="37"/>
      <c r="I4331" s="37"/>
      <c r="J4331" s="42">
        <v>1</v>
      </c>
      <c r="K4331" s="37"/>
      <c r="L4331" s="37" t="s">
        <v>252</v>
      </c>
      <c r="M4331" s="37" t="s">
        <v>14</v>
      </c>
      <c r="N4331" s="37" t="s">
        <v>7452</v>
      </c>
      <c r="O4331" s="37"/>
      <c r="P4331" s="37"/>
      <c r="Q4331" s="42">
        <v>1</v>
      </c>
      <c r="R4331" s="37"/>
      <c r="S4331" s="37"/>
      <c r="T4331" s="37">
        <f t="shared" si="134"/>
        <v>3.1415926535897931</v>
      </c>
      <c r="U4331" s="37"/>
      <c r="V4331" s="37" t="s">
        <v>8015</v>
      </c>
      <c r="W4331" s="37"/>
      <c r="X4331" s="37"/>
      <c r="Y4331" s="37"/>
    </row>
    <row r="4332" spans="1:25" ht="14.4" x14ac:dyDescent="0.3">
      <c r="A4332" s="37" t="s">
        <v>46</v>
      </c>
      <c r="B4332" s="38">
        <v>44056</v>
      </c>
      <c r="C4332" s="38">
        <v>44056</v>
      </c>
      <c r="D4332" s="39">
        <v>2020</v>
      </c>
      <c r="E4332" s="37" t="s">
        <v>7999</v>
      </c>
      <c r="F4332" s="37" t="s">
        <v>238</v>
      </c>
      <c r="G4332" s="37"/>
      <c r="H4332" s="37"/>
      <c r="I4332" s="37"/>
      <c r="J4332" s="42">
        <v>1</v>
      </c>
      <c r="K4332" s="37"/>
      <c r="L4332" s="37" t="s">
        <v>252</v>
      </c>
      <c r="M4332" s="37" t="s">
        <v>14</v>
      </c>
      <c r="N4332" s="37" t="s">
        <v>7452</v>
      </c>
      <c r="O4332" s="37"/>
      <c r="P4332" s="37"/>
      <c r="Q4332" s="42">
        <v>1</v>
      </c>
      <c r="R4332" s="37"/>
      <c r="S4332" s="37"/>
      <c r="T4332" s="37">
        <f t="shared" si="134"/>
        <v>3.1415926535897931</v>
      </c>
      <c r="U4332" s="37"/>
      <c r="V4332" s="37" t="s">
        <v>8015</v>
      </c>
      <c r="W4332" s="37"/>
      <c r="X4332" s="37"/>
      <c r="Y4332" s="37"/>
    </row>
    <row r="4333" spans="1:25" ht="14.4" x14ac:dyDescent="0.3">
      <c r="A4333" s="37" t="s">
        <v>46</v>
      </c>
      <c r="B4333" s="38">
        <v>44056</v>
      </c>
      <c r="C4333" s="38">
        <v>44056</v>
      </c>
      <c r="D4333" s="39">
        <v>2020</v>
      </c>
      <c r="E4333" s="37" t="s">
        <v>7999</v>
      </c>
      <c r="F4333" s="37" t="s">
        <v>329</v>
      </c>
      <c r="G4333" s="37"/>
      <c r="H4333" s="37"/>
      <c r="I4333" s="37"/>
      <c r="J4333" s="42">
        <v>1</v>
      </c>
      <c r="K4333" s="37"/>
      <c r="L4333" s="37" t="s">
        <v>330</v>
      </c>
      <c r="M4333" s="37" t="s">
        <v>14</v>
      </c>
      <c r="N4333" s="37" t="s">
        <v>7451</v>
      </c>
      <c r="O4333" s="37"/>
      <c r="P4333" s="37"/>
      <c r="Q4333" s="42">
        <v>1</v>
      </c>
      <c r="R4333" s="37"/>
      <c r="S4333" s="37"/>
      <c r="T4333" s="37">
        <f t="shared" si="134"/>
        <v>3.1415926535897931</v>
      </c>
      <c r="U4333" s="37"/>
      <c r="V4333" s="37" t="s">
        <v>8016</v>
      </c>
      <c r="W4333" s="37"/>
      <c r="X4333" s="37"/>
      <c r="Y4333" s="37"/>
    </row>
    <row r="4334" spans="1:25" ht="14.4" x14ac:dyDescent="0.3">
      <c r="A4334" s="37" t="s">
        <v>46</v>
      </c>
      <c r="B4334" s="38">
        <v>44056</v>
      </c>
      <c r="C4334" s="38">
        <v>44056</v>
      </c>
      <c r="D4334" s="39">
        <v>2020</v>
      </c>
      <c r="E4334" s="37" t="s">
        <v>7999</v>
      </c>
      <c r="F4334" s="37" t="s">
        <v>5669</v>
      </c>
      <c r="G4334" s="37"/>
      <c r="H4334" s="37"/>
      <c r="I4334" s="37"/>
      <c r="J4334" s="42">
        <v>4</v>
      </c>
      <c r="K4334" s="37"/>
      <c r="L4334" s="37" t="s">
        <v>252</v>
      </c>
      <c r="M4334" s="37" t="s">
        <v>14</v>
      </c>
      <c r="N4334" s="37" t="s">
        <v>7452</v>
      </c>
      <c r="O4334" s="37"/>
      <c r="P4334" s="37"/>
      <c r="Q4334" s="42">
        <v>4</v>
      </c>
      <c r="R4334" s="37"/>
      <c r="S4334" s="37"/>
      <c r="T4334" s="37">
        <f t="shared" si="134"/>
        <v>50.26548245743669</v>
      </c>
      <c r="U4334" s="37"/>
      <c r="V4334" s="37" t="s">
        <v>8017</v>
      </c>
      <c r="W4334" s="37"/>
      <c r="X4334" s="37"/>
      <c r="Y4334" s="37"/>
    </row>
    <row r="4335" spans="1:25" ht="14.4" x14ac:dyDescent="0.3">
      <c r="A4335" s="37" t="s">
        <v>46</v>
      </c>
      <c r="B4335" s="38">
        <v>44056</v>
      </c>
      <c r="C4335" s="38">
        <v>44056</v>
      </c>
      <c r="D4335" s="39">
        <v>2020</v>
      </c>
      <c r="E4335" s="37" t="s">
        <v>7999</v>
      </c>
      <c r="F4335" s="37" t="s">
        <v>301</v>
      </c>
      <c r="G4335" s="37"/>
      <c r="H4335" s="37"/>
      <c r="I4335" s="37"/>
      <c r="J4335" s="42">
        <v>0.01</v>
      </c>
      <c r="K4335" s="37"/>
      <c r="L4335" s="37" t="s">
        <v>330</v>
      </c>
      <c r="M4335" s="37" t="s">
        <v>14</v>
      </c>
      <c r="N4335" s="37" t="s">
        <v>7451</v>
      </c>
      <c r="O4335" s="37"/>
      <c r="P4335" s="37"/>
      <c r="Q4335" s="37">
        <v>0.5</v>
      </c>
      <c r="R4335" s="37"/>
      <c r="S4335" s="37"/>
      <c r="T4335" s="37">
        <f t="shared" si="134"/>
        <v>0.78539816339744828</v>
      </c>
      <c r="U4335" s="37"/>
      <c r="V4335" s="37" t="s">
        <v>8018</v>
      </c>
      <c r="W4335" s="37"/>
      <c r="X4335" s="37"/>
      <c r="Y4335" s="37"/>
    </row>
    <row r="4336" spans="1:25" ht="14.4" x14ac:dyDescent="0.3">
      <c r="A4336" s="37" t="s">
        <v>46</v>
      </c>
      <c r="B4336" s="38">
        <v>44056</v>
      </c>
      <c r="C4336" s="38">
        <v>44056</v>
      </c>
      <c r="D4336" s="39">
        <v>2020</v>
      </c>
      <c r="E4336" s="37" t="s">
        <v>7999</v>
      </c>
      <c r="F4336" s="37" t="s">
        <v>429</v>
      </c>
      <c r="G4336" s="37"/>
      <c r="H4336" s="37"/>
      <c r="I4336" s="37"/>
      <c r="J4336" s="42">
        <v>1</v>
      </c>
      <c r="K4336" s="37"/>
      <c r="L4336" s="37" t="s">
        <v>252</v>
      </c>
      <c r="M4336" s="37" t="s">
        <v>14</v>
      </c>
      <c r="N4336" s="37" t="s">
        <v>7451</v>
      </c>
      <c r="O4336" s="37"/>
      <c r="P4336" s="37"/>
      <c r="Q4336" s="42">
        <v>1</v>
      </c>
      <c r="R4336" s="37"/>
      <c r="S4336" s="37"/>
      <c r="T4336" s="37">
        <f t="shared" si="134"/>
        <v>3.1415926535897931</v>
      </c>
      <c r="U4336" s="37"/>
      <c r="V4336" s="37" t="s">
        <v>8019</v>
      </c>
      <c r="W4336" s="37"/>
      <c r="X4336" s="37"/>
      <c r="Y4336" s="37"/>
    </row>
    <row r="4337" spans="1:25" ht="14.4" x14ac:dyDescent="0.3">
      <c r="A4337" s="37" t="s">
        <v>46</v>
      </c>
      <c r="B4337" s="38">
        <v>44056</v>
      </c>
      <c r="C4337" s="38">
        <v>44056</v>
      </c>
      <c r="D4337" s="39">
        <v>2020</v>
      </c>
      <c r="E4337" s="37" t="s">
        <v>7999</v>
      </c>
      <c r="F4337" s="37" t="s">
        <v>301</v>
      </c>
      <c r="G4337" s="37"/>
      <c r="H4337" s="37"/>
      <c r="I4337" s="37"/>
      <c r="J4337" s="42">
        <v>0.01</v>
      </c>
      <c r="K4337" s="37"/>
      <c r="L4337" s="37" t="s">
        <v>330</v>
      </c>
      <c r="M4337" s="37" t="s">
        <v>14</v>
      </c>
      <c r="N4337" s="37" t="s">
        <v>7451</v>
      </c>
      <c r="O4337" s="37"/>
      <c r="P4337" s="37"/>
      <c r="Q4337" s="37">
        <v>0.5</v>
      </c>
      <c r="R4337" s="37"/>
      <c r="S4337" s="37"/>
      <c r="T4337" s="37">
        <f t="shared" si="134"/>
        <v>0.78539816339744828</v>
      </c>
      <c r="U4337" s="37"/>
      <c r="V4337" s="37" t="s">
        <v>8020</v>
      </c>
      <c r="W4337" s="37"/>
      <c r="X4337" s="37"/>
      <c r="Y4337" s="37"/>
    </row>
    <row r="4338" spans="1:25" ht="14.4" x14ac:dyDescent="0.3">
      <c r="A4338" s="37" t="s">
        <v>46</v>
      </c>
      <c r="B4338" s="38">
        <v>44056</v>
      </c>
      <c r="C4338" s="38">
        <v>44056</v>
      </c>
      <c r="D4338" s="39">
        <v>2020</v>
      </c>
      <c r="E4338" s="37" t="s">
        <v>7999</v>
      </c>
      <c r="F4338" s="37" t="s">
        <v>429</v>
      </c>
      <c r="G4338" s="37"/>
      <c r="H4338" s="37"/>
      <c r="I4338" s="37"/>
      <c r="J4338" s="42">
        <v>0.01</v>
      </c>
      <c r="K4338" s="37"/>
      <c r="L4338" s="37" t="s">
        <v>330</v>
      </c>
      <c r="M4338" s="37" t="s">
        <v>14</v>
      </c>
      <c r="N4338" s="37" t="s">
        <v>7451</v>
      </c>
      <c r="O4338" s="37"/>
      <c r="P4338" s="37"/>
      <c r="Q4338" s="37">
        <v>0.5</v>
      </c>
      <c r="R4338" s="37"/>
      <c r="S4338" s="37"/>
      <c r="T4338" s="37">
        <f t="shared" si="134"/>
        <v>0.78539816339744828</v>
      </c>
      <c r="U4338" s="37"/>
      <c r="V4338" s="37" t="s">
        <v>8021</v>
      </c>
      <c r="W4338" s="37"/>
      <c r="X4338" s="37"/>
      <c r="Y4338" s="37"/>
    </row>
    <row r="4339" spans="1:25" ht="14.4" x14ac:dyDescent="0.3">
      <c r="A4339" s="37" t="s">
        <v>46</v>
      </c>
      <c r="B4339" s="38">
        <v>44056</v>
      </c>
      <c r="C4339" s="38">
        <v>44056</v>
      </c>
      <c r="D4339" s="39">
        <v>2020</v>
      </c>
      <c r="E4339" s="37" t="s">
        <v>7999</v>
      </c>
      <c r="F4339" s="37" t="s">
        <v>429</v>
      </c>
      <c r="G4339" s="37"/>
      <c r="H4339" s="37"/>
      <c r="I4339" s="37"/>
      <c r="J4339" s="42">
        <v>1</v>
      </c>
      <c r="K4339" s="37"/>
      <c r="L4339" s="37" t="s">
        <v>252</v>
      </c>
      <c r="M4339" s="37" t="s">
        <v>14</v>
      </c>
      <c r="N4339" s="37" t="s">
        <v>7451</v>
      </c>
      <c r="O4339" s="37"/>
      <c r="P4339" s="37"/>
      <c r="Q4339" s="42">
        <v>1</v>
      </c>
      <c r="R4339" s="37"/>
      <c r="S4339" s="37"/>
      <c r="T4339" s="37">
        <f t="shared" si="134"/>
        <v>3.1415926535897931</v>
      </c>
      <c r="U4339" s="37"/>
      <c r="V4339" s="37" t="s">
        <v>8022</v>
      </c>
      <c r="W4339" s="37"/>
      <c r="X4339" s="37"/>
      <c r="Y4339" s="37"/>
    </row>
    <row r="4340" spans="1:25" ht="14.4" x14ac:dyDescent="0.3">
      <c r="A4340" s="37" t="s">
        <v>46</v>
      </c>
      <c r="B4340" s="38">
        <v>44056</v>
      </c>
      <c r="C4340" s="38">
        <v>44056</v>
      </c>
      <c r="D4340" s="39">
        <v>2020</v>
      </c>
      <c r="E4340" s="37" t="s">
        <v>7999</v>
      </c>
      <c r="F4340" s="37" t="s">
        <v>360</v>
      </c>
      <c r="G4340" s="37"/>
      <c r="H4340" s="37"/>
      <c r="I4340" s="37"/>
      <c r="J4340" s="42">
        <v>0.01</v>
      </c>
      <c r="K4340" s="37"/>
      <c r="L4340" s="37" t="s">
        <v>330</v>
      </c>
      <c r="M4340" s="37" t="s">
        <v>14</v>
      </c>
      <c r="N4340" s="37" t="s">
        <v>7451</v>
      </c>
      <c r="O4340" s="37"/>
      <c r="P4340" s="37"/>
      <c r="Q4340" s="37">
        <v>0.5</v>
      </c>
      <c r="R4340" s="37"/>
      <c r="S4340" s="37"/>
      <c r="T4340" s="37">
        <f t="shared" si="134"/>
        <v>0.78539816339744828</v>
      </c>
      <c r="U4340" s="37"/>
      <c r="V4340" s="37" t="s">
        <v>8023</v>
      </c>
      <c r="W4340" s="37"/>
      <c r="X4340" s="37"/>
      <c r="Y4340" s="37"/>
    </row>
    <row r="4341" spans="1:25" ht="14.4" x14ac:dyDescent="0.3">
      <c r="A4341" s="37" t="s">
        <v>46</v>
      </c>
      <c r="B4341" s="38">
        <v>44056</v>
      </c>
      <c r="C4341" s="38">
        <v>44056</v>
      </c>
      <c r="D4341" s="39">
        <v>2020</v>
      </c>
      <c r="E4341" s="37" t="s">
        <v>7999</v>
      </c>
      <c r="F4341" s="37" t="s">
        <v>360</v>
      </c>
      <c r="G4341" s="37"/>
      <c r="H4341" s="37"/>
      <c r="I4341" s="37"/>
      <c r="J4341" s="42">
        <v>0.01</v>
      </c>
      <c r="K4341" s="37"/>
      <c r="L4341" s="37" t="s">
        <v>330</v>
      </c>
      <c r="M4341" s="37" t="s">
        <v>14</v>
      </c>
      <c r="N4341" s="37" t="s">
        <v>7451</v>
      </c>
      <c r="O4341" s="37"/>
      <c r="P4341" s="37"/>
      <c r="Q4341" s="37">
        <v>0.5</v>
      </c>
      <c r="R4341" s="37"/>
      <c r="S4341" s="37"/>
      <c r="T4341" s="37">
        <f t="shared" si="134"/>
        <v>0.78539816339744828</v>
      </c>
      <c r="U4341" s="37"/>
      <c r="V4341" s="37" t="s">
        <v>8024</v>
      </c>
      <c r="W4341" s="37"/>
      <c r="X4341" s="37"/>
      <c r="Y4341" s="37"/>
    </row>
    <row r="4342" spans="1:25" ht="14.4" x14ac:dyDescent="0.3">
      <c r="A4342" s="37" t="s">
        <v>46</v>
      </c>
      <c r="B4342" s="38">
        <v>44056</v>
      </c>
      <c r="C4342" s="38">
        <v>44056</v>
      </c>
      <c r="D4342" s="39">
        <v>2020</v>
      </c>
      <c r="E4342" s="37" t="s">
        <v>7999</v>
      </c>
      <c r="F4342" s="37" t="s">
        <v>289</v>
      </c>
      <c r="G4342" s="37"/>
      <c r="H4342" s="37"/>
      <c r="I4342" s="37"/>
      <c r="J4342" s="42">
        <v>0.01</v>
      </c>
      <c r="K4342" s="37"/>
      <c r="L4342" s="37" t="s">
        <v>330</v>
      </c>
      <c r="M4342" s="37" t="s">
        <v>14</v>
      </c>
      <c r="N4342" s="37" t="s">
        <v>7451</v>
      </c>
      <c r="O4342" s="37"/>
      <c r="P4342" s="37"/>
      <c r="Q4342" s="37">
        <v>0.5</v>
      </c>
      <c r="R4342" s="37"/>
      <c r="S4342" s="37"/>
      <c r="T4342" s="37">
        <f t="shared" si="134"/>
        <v>0.78539816339744828</v>
      </c>
      <c r="U4342" s="37"/>
      <c r="V4342" s="37" t="s">
        <v>8025</v>
      </c>
      <c r="W4342" s="37"/>
      <c r="X4342" s="37"/>
      <c r="Y4342" s="37"/>
    </row>
    <row r="4343" spans="1:25" ht="14.4" x14ac:dyDescent="0.3">
      <c r="A4343" s="37" t="s">
        <v>46</v>
      </c>
      <c r="B4343" s="38">
        <v>44056</v>
      </c>
      <c r="C4343" s="38">
        <v>44056</v>
      </c>
      <c r="D4343" s="39">
        <v>2020</v>
      </c>
      <c r="E4343" s="37" t="s">
        <v>7999</v>
      </c>
      <c r="F4343" s="37" t="s">
        <v>301</v>
      </c>
      <c r="G4343" s="37"/>
      <c r="H4343" s="37"/>
      <c r="I4343" s="37"/>
      <c r="J4343" s="42">
        <v>0.01</v>
      </c>
      <c r="K4343" s="37"/>
      <c r="L4343" s="37" t="s">
        <v>330</v>
      </c>
      <c r="M4343" s="37" t="s">
        <v>14</v>
      </c>
      <c r="N4343" s="37" t="s">
        <v>7451</v>
      </c>
      <c r="O4343" s="37"/>
      <c r="P4343" s="37"/>
      <c r="Q4343" s="37">
        <v>0.5</v>
      </c>
      <c r="R4343" s="37"/>
      <c r="S4343" s="37"/>
      <c r="T4343" s="37">
        <f t="shared" si="134"/>
        <v>0.78539816339744828</v>
      </c>
      <c r="U4343" s="37"/>
      <c r="V4343" s="37" t="s">
        <v>8026</v>
      </c>
      <c r="W4343" s="37"/>
      <c r="X4343" s="37"/>
      <c r="Y4343" s="37"/>
    </row>
    <row r="4344" spans="1:25" ht="14.4" x14ac:dyDescent="0.3">
      <c r="A4344" s="37" t="s">
        <v>46</v>
      </c>
      <c r="B4344" s="38">
        <v>44056</v>
      </c>
      <c r="C4344" s="38">
        <v>44056</v>
      </c>
      <c r="D4344" s="39">
        <v>2020</v>
      </c>
      <c r="E4344" s="37" t="s">
        <v>7999</v>
      </c>
      <c r="F4344" s="37" t="s">
        <v>360</v>
      </c>
      <c r="G4344" s="37"/>
      <c r="H4344" s="37"/>
      <c r="I4344" s="37"/>
      <c r="J4344" s="42">
        <v>0.01</v>
      </c>
      <c r="K4344" s="37"/>
      <c r="L4344" s="37" t="s">
        <v>330</v>
      </c>
      <c r="M4344" s="37" t="s">
        <v>14</v>
      </c>
      <c r="N4344" s="37" t="s">
        <v>7451</v>
      </c>
      <c r="O4344" s="37"/>
      <c r="P4344" s="37"/>
      <c r="Q4344" s="37">
        <v>0.5</v>
      </c>
      <c r="R4344" s="37"/>
      <c r="S4344" s="37"/>
      <c r="T4344" s="37">
        <f t="shared" si="134"/>
        <v>0.78539816339744828</v>
      </c>
      <c r="U4344" s="37"/>
      <c r="V4344" s="37" t="s">
        <v>8027</v>
      </c>
      <c r="W4344" s="37"/>
      <c r="X4344" s="37"/>
      <c r="Y4344" s="37"/>
    </row>
    <row r="4345" spans="1:25" ht="14.4" x14ac:dyDescent="0.3">
      <c r="A4345" s="37" t="s">
        <v>46</v>
      </c>
      <c r="B4345" s="38">
        <v>44056</v>
      </c>
      <c r="C4345" s="38">
        <v>44056</v>
      </c>
      <c r="D4345" s="39">
        <v>2020</v>
      </c>
      <c r="E4345" s="37" t="s">
        <v>7999</v>
      </c>
      <c r="F4345" s="37" t="s">
        <v>301</v>
      </c>
      <c r="G4345" s="37"/>
      <c r="H4345" s="37"/>
      <c r="I4345" s="37"/>
      <c r="J4345" s="42">
        <v>1</v>
      </c>
      <c r="K4345" s="37"/>
      <c r="L4345" s="37" t="s">
        <v>252</v>
      </c>
      <c r="M4345" s="37" t="s">
        <v>14</v>
      </c>
      <c r="N4345" s="37" t="s">
        <v>7452</v>
      </c>
      <c r="O4345" s="37"/>
      <c r="P4345" s="37"/>
      <c r="Q4345" s="42">
        <v>1</v>
      </c>
      <c r="R4345" s="37"/>
      <c r="S4345" s="37"/>
      <c r="T4345" s="37">
        <f t="shared" si="134"/>
        <v>3.1415926535897931</v>
      </c>
      <c r="U4345" s="37"/>
      <c r="V4345" s="37" t="s">
        <v>8028</v>
      </c>
      <c r="W4345" s="37"/>
      <c r="X4345" s="37"/>
      <c r="Y4345" s="37"/>
    </row>
    <row r="4346" spans="1:25" ht="14.4" x14ac:dyDescent="0.3">
      <c r="A4346" s="37" t="s">
        <v>46</v>
      </c>
      <c r="B4346" s="38">
        <v>44056</v>
      </c>
      <c r="C4346" s="38">
        <v>44056</v>
      </c>
      <c r="D4346" s="39">
        <v>2020</v>
      </c>
      <c r="E4346" s="37" t="s">
        <v>7999</v>
      </c>
      <c r="F4346" s="37" t="s">
        <v>238</v>
      </c>
      <c r="G4346" s="37"/>
      <c r="H4346" s="37"/>
      <c r="I4346" s="37"/>
      <c r="J4346" s="42">
        <v>1</v>
      </c>
      <c r="K4346" s="37"/>
      <c r="L4346" s="37" t="s">
        <v>252</v>
      </c>
      <c r="M4346" s="37" t="s">
        <v>14</v>
      </c>
      <c r="N4346" s="37" t="s">
        <v>7452</v>
      </c>
      <c r="O4346" s="37"/>
      <c r="P4346" s="37"/>
      <c r="Q4346" s="42">
        <v>1</v>
      </c>
      <c r="R4346" s="37"/>
      <c r="S4346" s="37"/>
      <c r="T4346" s="37">
        <f t="shared" si="134"/>
        <v>3.1415926535897931</v>
      </c>
      <c r="U4346" s="37"/>
      <c r="V4346" s="37" t="s">
        <v>8029</v>
      </c>
      <c r="W4346" s="37"/>
      <c r="X4346" s="37"/>
      <c r="Y4346" s="37"/>
    </row>
    <row r="4347" spans="1:25" ht="14.4" x14ac:dyDescent="0.3">
      <c r="A4347" s="37" t="s">
        <v>46</v>
      </c>
      <c r="B4347" s="38">
        <v>44056</v>
      </c>
      <c r="C4347" s="38">
        <v>44056</v>
      </c>
      <c r="D4347" s="39">
        <v>2020</v>
      </c>
      <c r="E4347" s="37" t="s">
        <v>7999</v>
      </c>
      <c r="F4347" s="37" t="s">
        <v>301</v>
      </c>
      <c r="G4347" s="37"/>
      <c r="H4347" s="37"/>
      <c r="I4347" s="37"/>
      <c r="J4347" s="42">
        <v>0.01</v>
      </c>
      <c r="K4347" s="37"/>
      <c r="L4347" s="37" t="s">
        <v>330</v>
      </c>
      <c r="M4347" s="37" t="s">
        <v>14</v>
      </c>
      <c r="N4347" s="37" t="s">
        <v>7451</v>
      </c>
      <c r="O4347" s="37"/>
      <c r="P4347" s="37"/>
      <c r="Q4347" s="37">
        <v>0.5</v>
      </c>
      <c r="R4347" s="37"/>
      <c r="S4347" s="37"/>
      <c r="T4347" s="37">
        <f t="shared" si="134"/>
        <v>0.78539816339744828</v>
      </c>
      <c r="U4347" s="37"/>
      <c r="V4347" s="37" t="s">
        <v>8030</v>
      </c>
      <c r="W4347" s="37"/>
      <c r="X4347" s="37"/>
      <c r="Y4347" s="37"/>
    </row>
    <row r="4348" spans="1:25" ht="14.4" x14ac:dyDescent="0.3">
      <c r="A4348" s="37" t="s">
        <v>46</v>
      </c>
      <c r="B4348" s="38">
        <v>44056</v>
      </c>
      <c r="C4348" s="38">
        <v>44056</v>
      </c>
      <c r="D4348" s="39">
        <v>2020</v>
      </c>
      <c r="E4348" s="37" t="s">
        <v>7999</v>
      </c>
      <c r="F4348" s="37" t="s">
        <v>238</v>
      </c>
      <c r="G4348" s="37"/>
      <c r="H4348" s="37"/>
      <c r="I4348" s="37"/>
      <c r="J4348" s="42">
        <v>1</v>
      </c>
      <c r="K4348" s="37"/>
      <c r="L4348" s="37" t="s">
        <v>252</v>
      </c>
      <c r="M4348" s="37" t="s">
        <v>14</v>
      </c>
      <c r="N4348" s="37" t="s">
        <v>7451</v>
      </c>
      <c r="O4348" s="37"/>
      <c r="P4348" s="37"/>
      <c r="Q4348" s="42">
        <v>1</v>
      </c>
      <c r="R4348" s="37"/>
      <c r="S4348" s="37"/>
      <c r="T4348" s="37">
        <f t="shared" si="134"/>
        <v>3.1415926535897931</v>
      </c>
      <c r="U4348" s="37"/>
      <c r="V4348" s="37" t="s">
        <v>8031</v>
      </c>
      <c r="W4348" s="37"/>
      <c r="X4348" s="37"/>
      <c r="Y4348" s="37"/>
    </row>
    <row r="4349" spans="1:25" ht="14.4" x14ac:dyDescent="0.3">
      <c r="A4349" s="37" t="s">
        <v>46</v>
      </c>
      <c r="B4349" s="38">
        <v>44056</v>
      </c>
      <c r="C4349" s="38">
        <v>44056</v>
      </c>
      <c r="D4349" s="39">
        <v>2020</v>
      </c>
      <c r="E4349" s="37" t="s">
        <v>7999</v>
      </c>
      <c r="F4349" s="37" t="s">
        <v>301</v>
      </c>
      <c r="G4349" s="37"/>
      <c r="H4349" s="37"/>
      <c r="I4349" s="37"/>
      <c r="J4349" s="42">
        <v>1</v>
      </c>
      <c r="K4349" s="37"/>
      <c r="L4349" s="37" t="s">
        <v>330</v>
      </c>
      <c r="M4349" s="37" t="s">
        <v>14</v>
      </c>
      <c r="N4349" s="37" t="s">
        <v>7451</v>
      </c>
      <c r="O4349" s="37"/>
      <c r="P4349" s="37"/>
      <c r="Q4349" s="42">
        <v>1</v>
      </c>
      <c r="R4349" s="37"/>
      <c r="S4349" s="37"/>
      <c r="T4349" s="37">
        <f t="shared" si="134"/>
        <v>3.1415926535897931</v>
      </c>
      <c r="U4349" s="37"/>
      <c r="V4349" s="37" t="s">
        <v>8032</v>
      </c>
      <c r="W4349" s="37"/>
      <c r="X4349" s="37"/>
      <c r="Y4349" s="37"/>
    </row>
    <row r="4350" spans="1:25" ht="14.4" x14ac:dyDescent="0.3">
      <c r="A4350" s="37" t="s">
        <v>46</v>
      </c>
      <c r="B4350" s="38">
        <v>44056</v>
      </c>
      <c r="C4350" s="38">
        <v>44056</v>
      </c>
      <c r="D4350" s="39">
        <v>2020</v>
      </c>
      <c r="E4350" s="37" t="s">
        <v>7999</v>
      </c>
      <c r="F4350" s="37" t="s">
        <v>360</v>
      </c>
      <c r="G4350" s="37"/>
      <c r="H4350" s="37"/>
      <c r="I4350" s="37"/>
      <c r="J4350" s="42">
        <v>2</v>
      </c>
      <c r="K4350" s="37"/>
      <c r="L4350" s="37" t="s">
        <v>330</v>
      </c>
      <c r="M4350" s="37" t="s">
        <v>14</v>
      </c>
      <c r="N4350" s="37" t="s">
        <v>7451</v>
      </c>
      <c r="O4350" s="37"/>
      <c r="P4350" s="37"/>
      <c r="Q4350" s="42">
        <v>2</v>
      </c>
      <c r="R4350" s="37"/>
      <c r="S4350" s="37"/>
      <c r="T4350" s="37">
        <f t="shared" si="134"/>
        <v>12.566370614359172</v>
      </c>
      <c r="U4350" s="37"/>
      <c r="V4350" s="37" t="s">
        <v>8033</v>
      </c>
      <c r="W4350" s="37"/>
      <c r="X4350" s="37"/>
      <c r="Y4350" s="37"/>
    </row>
    <row r="4351" spans="1:25" ht="14.4" x14ac:dyDescent="0.3">
      <c r="A4351" s="37" t="s">
        <v>18</v>
      </c>
      <c r="B4351" s="38">
        <v>44056</v>
      </c>
      <c r="C4351" s="38">
        <v>44056</v>
      </c>
      <c r="D4351" s="39">
        <v>2020</v>
      </c>
      <c r="E4351" s="37" t="s">
        <v>8034</v>
      </c>
      <c r="F4351" s="37" t="s">
        <v>238</v>
      </c>
      <c r="G4351" s="37" t="s">
        <v>944</v>
      </c>
      <c r="H4351" s="37" t="s">
        <v>953</v>
      </c>
      <c r="I4351" s="37"/>
      <c r="J4351" s="42">
        <v>5</v>
      </c>
      <c r="K4351" s="37"/>
      <c r="L4351" s="37" t="s">
        <v>240</v>
      </c>
      <c r="M4351" s="37" t="s">
        <v>14</v>
      </c>
      <c r="N4351" s="37" t="s">
        <v>7451</v>
      </c>
      <c r="O4351" s="37" t="s">
        <v>1829</v>
      </c>
      <c r="P4351" s="37"/>
      <c r="Q4351" s="42">
        <v>5</v>
      </c>
      <c r="R4351" s="37"/>
      <c r="S4351" s="37"/>
      <c r="T4351" s="37">
        <f t="shared" si="134"/>
        <v>78.539816339744831</v>
      </c>
      <c r="U4351" s="37"/>
      <c r="V4351" s="37" t="s">
        <v>8035</v>
      </c>
      <c r="W4351" s="37"/>
      <c r="X4351" s="37"/>
      <c r="Y4351" s="37"/>
    </row>
    <row r="4352" spans="1:25" ht="14.4" x14ac:dyDescent="0.3">
      <c r="A4352" s="37" t="s">
        <v>18</v>
      </c>
      <c r="B4352" s="38">
        <v>44056</v>
      </c>
      <c r="C4352" s="38">
        <v>44056</v>
      </c>
      <c r="D4352" s="39">
        <v>2020</v>
      </c>
      <c r="E4352" s="37" t="s">
        <v>8034</v>
      </c>
      <c r="F4352" s="37" t="s">
        <v>238</v>
      </c>
      <c r="G4352" s="37" t="s">
        <v>944</v>
      </c>
      <c r="H4352" s="37" t="s">
        <v>953</v>
      </c>
      <c r="I4352" s="37"/>
      <c r="J4352" s="42">
        <v>15</v>
      </c>
      <c r="K4352" s="37"/>
      <c r="L4352" s="37" t="s">
        <v>240</v>
      </c>
      <c r="M4352" s="37" t="s">
        <v>14</v>
      </c>
      <c r="N4352" s="37" t="s">
        <v>7453</v>
      </c>
      <c r="O4352" s="37"/>
      <c r="P4352" s="37"/>
      <c r="Q4352" s="42">
        <v>15</v>
      </c>
      <c r="R4352" s="37"/>
      <c r="S4352" s="37"/>
      <c r="T4352" s="37">
        <f t="shared" si="134"/>
        <v>706.85834705770344</v>
      </c>
      <c r="U4352" s="37"/>
      <c r="V4352" s="37" t="s">
        <v>8036</v>
      </c>
      <c r="W4352" s="37"/>
      <c r="X4352" s="37"/>
      <c r="Y4352" s="37"/>
    </row>
    <row r="4353" spans="1:25" ht="14.4" x14ac:dyDescent="0.3">
      <c r="A4353" s="37" t="s">
        <v>18</v>
      </c>
      <c r="B4353" s="38">
        <v>44056</v>
      </c>
      <c r="C4353" s="38">
        <v>44056</v>
      </c>
      <c r="D4353" s="39">
        <v>2020</v>
      </c>
      <c r="E4353" s="37" t="s">
        <v>8034</v>
      </c>
      <c r="F4353" s="37" t="s">
        <v>2440</v>
      </c>
      <c r="G4353" s="37" t="s">
        <v>944</v>
      </c>
      <c r="H4353" s="37" t="s">
        <v>953</v>
      </c>
      <c r="I4353" s="37"/>
      <c r="J4353" s="42">
        <v>5</v>
      </c>
      <c r="K4353" s="37"/>
      <c r="L4353" s="37" t="s">
        <v>240</v>
      </c>
      <c r="M4353" s="37" t="s">
        <v>14</v>
      </c>
      <c r="N4353" s="37" t="s">
        <v>7451</v>
      </c>
      <c r="O4353" s="37" t="s">
        <v>1829</v>
      </c>
      <c r="P4353" s="37"/>
      <c r="Q4353" s="42">
        <v>5</v>
      </c>
      <c r="R4353" s="37"/>
      <c r="S4353" s="37"/>
      <c r="T4353" s="37">
        <f t="shared" si="134"/>
        <v>78.539816339744831</v>
      </c>
      <c r="U4353" s="37"/>
      <c r="V4353" s="37" t="s">
        <v>8037</v>
      </c>
      <c r="W4353" s="37"/>
      <c r="X4353" s="37"/>
      <c r="Y4353" s="37"/>
    </row>
    <row r="4354" spans="1:25" ht="14.4" x14ac:dyDescent="0.3">
      <c r="A4354" s="37" t="s">
        <v>18</v>
      </c>
      <c r="B4354" s="38">
        <v>44056</v>
      </c>
      <c r="C4354" s="38">
        <v>44056</v>
      </c>
      <c r="D4354" s="39">
        <v>2020</v>
      </c>
      <c r="E4354" s="37" t="s">
        <v>8034</v>
      </c>
      <c r="F4354" s="37" t="s">
        <v>329</v>
      </c>
      <c r="G4354" s="37" t="s">
        <v>944</v>
      </c>
      <c r="H4354" s="37" t="s">
        <v>953</v>
      </c>
      <c r="I4354" s="37"/>
      <c r="J4354" s="42">
        <v>10</v>
      </c>
      <c r="K4354" s="37"/>
      <c r="L4354" s="37" t="s">
        <v>240</v>
      </c>
      <c r="M4354" s="37" t="s">
        <v>14</v>
      </c>
      <c r="N4354" s="37" t="s">
        <v>7451</v>
      </c>
      <c r="O4354" s="37" t="s">
        <v>1829</v>
      </c>
      <c r="P4354" s="37"/>
      <c r="Q4354" s="42">
        <v>10</v>
      </c>
      <c r="R4354" s="37"/>
      <c r="S4354" s="37"/>
      <c r="T4354" s="37">
        <f t="shared" si="134"/>
        <v>314.15926535897933</v>
      </c>
      <c r="U4354" s="37"/>
      <c r="V4354" s="37" t="s">
        <v>8038</v>
      </c>
      <c r="W4354" s="37"/>
      <c r="X4354" s="37"/>
      <c r="Y4354" s="37"/>
    </row>
    <row r="4355" spans="1:25" ht="14.4" x14ac:dyDescent="0.3">
      <c r="A4355" s="37" t="s">
        <v>18</v>
      </c>
      <c r="B4355" s="38">
        <v>44056</v>
      </c>
      <c r="C4355" s="38">
        <v>44056</v>
      </c>
      <c r="D4355" s="39">
        <v>2020</v>
      </c>
      <c r="E4355" s="37" t="s">
        <v>8034</v>
      </c>
      <c r="F4355" s="37" t="s">
        <v>289</v>
      </c>
      <c r="G4355" s="37" t="s">
        <v>944</v>
      </c>
      <c r="H4355" s="37" t="s">
        <v>953</v>
      </c>
      <c r="I4355" s="37"/>
      <c r="J4355" s="42">
        <v>0.01</v>
      </c>
      <c r="K4355" s="37"/>
      <c r="L4355" s="37" t="s">
        <v>330</v>
      </c>
      <c r="M4355" s="37" t="s">
        <v>14</v>
      </c>
      <c r="N4355" s="37" t="s">
        <v>7451</v>
      </c>
      <c r="O4355" s="37" t="s">
        <v>1829</v>
      </c>
      <c r="P4355" s="37"/>
      <c r="Q4355" s="37">
        <v>0.5</v>
      </c>
      <c r="R4355" s="37"/>
      <c r="S4355" s="37"/>
      <c r="T4355" s="37">
        <f t="shared" si="134"/>
        <v>0.78539816339744828</v>
      </c>
      <c r="U4355" s="37"/>
      <c r="V4355" s="37" t="s">
        <v>8039</v>
      </c>
      <c r="W4355" s="37"/>
      <c r="X4355" s="37"/>
      <c r="Y4355" s="37"/>
    </row>
    <row r="4356" spans="1:25" ht="14.4" x14ac:dyDescent="0.3">
      <c r="A4356" s="37" t="s">
        <v>18</v>
      </c>
      <c r="B4356" s="38">
        <v>44056</v>
      </c>
      <c r="C4356" s="38">
        <v>44056</v>
      </c>
      <c r="D4356" s="39">
        <v>2020</v>
      </c>
      <c r="E4356" s="37" t="s">
        <v>8034</v>
      </c>
      <c r="F4356" s="37" t="s">
        <v>238</v>
      </c>
      <c r="G4356" s="37" t="s">
        <v>944</v>
      </c>
      <c r="H4356" s="37" t="s">
        <v>953</v>
      </c>
      <c r="I4356" s="37"/>
      <c r="J4356" s="42">
        <v>1</v>
      </c>
      <c r="K4356" s="37"/>
      <c r="L4356" s="37" t="s">
        <v>252</v>
      </c>
      <c r="M4356" s="37" t="s">
        <v>14</v>
      </c>
      <c r="N4356" s="37" t="s">
        <v>7451</v>
      </c>
      <c r="O4356" s="37" t="s">
        <v>1829</v>
      </c>
      <c r="P4356" s="37"/>
      <c r="Q4356" s="42">
        <v>1</v>
      </c>
      <c r="R4356" s="37"/>
      <c r="S4356" s="37"/>
      <c r="T4356" s="37">
        <f t="shared" si="134"/>
        <v>3.1415926535897931</v>
      </c>
      <c r="U4356" s="37"/>
      <c r="V4356" s="37" t="s">
        <v>8040</v>
      </c>
      <c r="W4356" s="37"/>
      <c r="X4356" s="37"/>
      <c r="Y4356" s="37"/>
    </row>
    <row r="4357" spans="1:25" ht="14.4" x14ac:dyDescent="0.3">
      <c r="A4357" s="37" t="s">
        <v>18</v>
      </c>
      <c r="B4357" s="38">
        <v>44056</v>
      </c>
      <c r="C4357" s="38">
        <v>44056</v>
      </c>
      <c r="D4357" s="39">
        <v>2020</v>
      </c>
      <c r="E4357" s="37" t="s">
        <v>8041</v>
      </c>
      <c r="F4357" s="37" t="s">
        <v>238</v>
      </c>
      <c r="G4357" s="37" t="s">
        <v>944</v>
      </c>
      <c r="H4357" s="37" t="s">
        <v>953</v>
      </c>
      <c r="I4357" s="37"/>
      <c r="J4357" s="42">
        <v>15</v>
      </c>
      <c r="K4357" s="37"/>
      <c r="L4357" s="37" t="s">
        <v>252</v>
      </c>
      <c r="M4357" s="37" t="s">
        <v>14</v>
      </c>
      <c r="N4357" s="37" t="s">
        <v>7453</v>
      </c>
      <c r="O4357" s="37" t="s">
        <v>1829</v>
      </c>
      <c r="P4357" s="37"/>
      <c r="Q4357" s="42">
        <v>15</v>
      </c>
      <c r="R4357" s="37"/>
      <c r="S4357" s="37"/>
      <c r="T4357" s="37">
        <f t="shared" si="134"/>
        <v>706.85834705770344</v>
      </c>
      <c r="U4357" s="37"/>
      <c r="V4357" s="37" t="s">
        <v>8042</v>
      </c>
      <c r="W4357" s="37"/>
      <c r="X4357" s="37"/>
      <c r="Y4357" s="37"/>
    </row>
    <row r="4358" spans="1:25" ht="14.4" x14ac:dyDescent="0.3">
      <c r="A4358" s="37" t="s">
        <v>18</v>
      </c>
      <c r="B4358" s="38">
        <v>44056</v>
      </c>
      <c r="C4358" s="38">
        <v>44056</v>
      </c>
      <c r="D4358" s="39">
        <v>2020</v>
      </c>
      <c r="E4358" s="37" t="s">
        <v>8041</v>
      </c>
      <c r="F4358" s="37" t="s">
        <v>238</v>
      </c>
      <c r="G4358" s="37" t="s">
        <v>944</v>
      </c>
      <c r="H4358" s="37" t="s">
        <v>953</v>
      </c>
      <c r="I4358" s="37"/>
      <c r="J4358" s="42">
        <v>15</v>
      </c>
      <c r="K4358" s="37"/>
      <c r="L4358" s="37" t="s">
        <v>252</v>
      </c>
      <c r="M4358" s="37" t="s">
        <v>14</v>
      </c>
      <c r="N4358" s="37" t="s">
        <v>7452</v>
      </c>
      <c r="O4358" s="37" t="s">
        <v>1829</v>
      </c>
      <c r="P4358" s="37"/>
      <c r="Q4358" s="42">
        <v>15</v>
      </c>
      <c r="R4358" s="37"/>
      <c r="S4358" s="37"/>
      <c r="T4358" s="37">
        <f t="shared" si="134"/>
        <v>706.85834705770344</v>
      </c>
      <c r="U4358" s="37"/>
      <c r="V4358" s="37" t="s">
        <v>8043</v>
      </c>
      <c r="W4358" s="37"/>
      <c r="X4358" s="37"/>
      <c r="Y4358" s="37"/>
    </row>
    <row r="4359" spans="1:25" ht="14.4" x14ac:dyDescent="0.3">
      <c r="A4359" s="37" t="s">
        <v>18</v>
      </c>
      <c r="B4359" s="38">
        <v>44056</v>
      </c>
      <c r="C4359" s="38">
        <v>44056</v>
      </c>
      <c r="D4359" s="39">
        <v>2020</v>
      </c>
      <c r="E4359" s="37" t="s">
        <v>8041</v>
      </c>
      <c r="F4359" s="37" t="s">
        <v>301</v>
      </c>
      <c r="G4359" s="37" t="s">
        <v>944</v>
      </c>
      <c r="H4359" s="37" t="s">
        <v>953</v>
      </c>
      <c r="I4359" s="37"/>
      <c r="J4359" s="42">
        <v>20</v>
      </c>
      <c r="K4359" s="37"/>
      <c r="L4359" s="37" t="s">
        <v>252</v>
      </c>
      <c r="M4359" s="37" t="s">
        <v>14</v>
      </c>
      <c r="N4359" s="37" t="s">
        <v>7452</v>
      </c>
      <c r="O4359" s="37" t="s">
        <v>1829</v>
      </c>
      <c r="P4359" s="37"/>
      <c r="Q4359" s="42">
        <v>20</v>
      </c>
      <c r="R4359" s="37"/>
      <c r="S4359" s="37"/>
      <c r="T4359" s="37">
        <f t="shared" si="134"/>
        <v>1256.6370614359173</v>
      </c>
      <c r="U4359" s="37"/>
      <c r="V4359" s="37" t="s">
        <v>8044</v>
      </c>
      <c r="W4359" s="37"/>
      <c r="X4359" s="37"/>
      <c r="Y4359" s="37"/>
    </row>
    <row r="4360" spans="1:25" ht="14.4" x14ac:dyDescent="0.3">
      <c r="A4360" s="37" t="s">
        <v>18</v>
      </c>
      <c r="B4360" s="38">
        <v>44056</v>
      </c>
      <c r="C4360" s="38">
        <v>44056</v>
      </c>
      <c r="D4360" s="39">
        <v>2020</v>
      </c>
      <c r="E4360" s="37" t="s">
        <v>8041</v>
      </c>
      <c r="F4360" s="37" t="s">
        <v>238</v>
      </c>
      <c r="G4360" s="37" t="s">
        <v>944</v>
      </c>
      <c r="H4360" s="37" t="s">
        <v>953</v>
      </c>
      <c r="I4360" s="37"/>
      <c r="J4360" s="42">
        <v>5</v>
      </c>
      <c r="K4360" s="37"/>
      <c r="L4360" s="37" t="s">
        <v>252</v>
      </c>
      <c r="M4360" s="37" t="s">
        <v>14</v>
      </c>
      <c r="N4360" s="37" t="s">
        <v>7452</v>
      </c>
      <c r="O4360" s="37" t="s">
        <v>1829</v>
      </c>
      <c r="P4360" s="37"/>
      <c r="Q4360" s="42">
        <v>5</v>
      </c>
      <c r="R4360" s="37"/>
      <c r="S4360" s="37"/>
      <c r="T4360" s="37">
        <f t="shared" si="134"/>
        <v>78.539816339744831</v>
      </c>
      <c r="U4360" s="37"/>
      <c r="V4360" s="37" t="s">
        <v>8045</v>
      </c>
      <c r="W4360" s="37"/>
      <c r="X4360" s="37"/>
      <c r="Y4360" s="37"/>
    </row>
    <row r="4361" spans="1:25" ht="14.4" x14ac:dyDescent="0.3">
      <c r="A4361" s="37" t="s">
        <v>18</v>
      </c>
      <c r="B4361" s="38">
        <v>44056</v>
      </c>
      <c r="C4361" s="38">
        <v>44056</v>
      </c>
      <c r="D4361" s="39">
        <v>2020</v>
      </c>
      <c r="E4361" s="37" t="s">
        <v>8041</v>
      </c>
      <c r="F4361" s="37" t="s">
        <v>238</v>
      </c>
      <c r="G4361" s="37" t="s">
        <v>944</v>
      </c>
      <c r="H4361" s="37" t="s">
        <v>953</v>
      </c>
      <c r="I4361" s="37"/>
      <c r="J4361" s="42">
        <v>10</v>
      </c>
      <c r="K4361" s="37"/>
      <c r="L4361" s="37" t="s">
        <v>252</v>
      </c>
      <c r="M4361" s="37" t="s">
        <v>14</v>
      </c>
      <c r="N4361" s="37" t="s">
        <v>7452</v>
      </c>
      <c r="O4361" s="37" t="s">
        <v>1829</v>
      </c>
      <c r="P4361" s="37"/>
      <c r="Q4361" s="42">
        <v>10</v>
      </c>
      <c r="R4361" s="37"/>
      <c r="S4361" s="37"/>
      <c r="T4361" s="37">
        <f t="shared" si="134"/>
        <v>314.15926535897933</v>
      </c>
      <c r="U4361" s="37"/>
      <c r="V4361" s="37" t="s">
        <v>8046</v>
      </c>
      <c r="W4361" s="37"/>
      <c r="X4361" s="37"/>
      <c r="Y4361" s="37"/>
    </row>
    <row r="4362" spans="1:25" ht="14.4" x14ac:dyDescent="0.3">
      <c r="A4362" s="37" t="s">
        <v>18</v>
      </c>
      <c r="B4362" s="38">
        <v>44056</v>
      </c>
      <c r="C4362" s="38">
        <v>44056</v>
      </c>
      <c r="D4362" s="39">
        <v>2020</v>
      </c>
      <c r="E4362" s="37" t="s">
        <v>8041</v>
      </c>
      <c r="F4362" s="37" t="s">
        <v>238</v>
      </c>
      <c r="G4362" s="37" t="s">
        <v>944</v>
      </c>
      <c r="H4362" s="37" t="s">
        <v>953</v>
      </c>
      <c r="I4362" s="37"/>
      <c r="J4362" s="42">
        <v>10</v>
      </c>
      <c r="K4362" s="37"/>
      <c r="L4362" s="37" t="s">
        <v>252</v>
      </c>
      <c r="M4362" s="37" t="s">
        <v>14</v>
      </c>
      <c r="N4362" s="37" t="s">
        <v>7452</v>
      </c>
      <c r="O4362" s="37" t="s">
        <v>1829</v>
      </c>
      <c r="P4362" s="37"/>
      <c r="Q4362" s="42">
        <v>10</v>
      </c>
      <c r="R4362" s="37"/>
      <c r="S4362" s="37"/>
      <c r="T4362" s="37">
        <f t="shared" si="134"/>
        <v>314.15926535897933</v>
      </c>
      <c r="U4362" s="37"/>
      <c r="V4362" s="37" t="s">
        <v>8047</v>
      </c>
      <c r="W4362" s="37"/>
      <c r="X4362" s="37"/>
      <c r="Y4362" s="37"/>
    </row>
    <row r="4363" spans="1:25" ht="14.4" x14ac:dyDescent="0.3">
      <c r="A4363" s="37" t="s">
        <v>18</v>
      </c>
      <c r="B4363" s="38">
        <v>44056</v>
      </c>
      <c r="C4363" s="38">
        <v>44056</v>
      </c>
      <c r="D4363" s="39">
        <v>2020</v>
      </c>
      <c r="E4363" s="37" t="s">
        <v>8041</v>
      </c>
      <c r="F4363" s="37" t="s">
        <v>238</v>
      </c>
      <c r="G4363" s="37" t="s">
        <v>944</v>
      </c>
      <c r="H4363" s="37" t="s">
        <v>953</v>
      </c>
      <c r="I4363" s="37"/>
      <c r="J4363" s="42">
        <v>30</v>
      </c>
      <c r="K4363" s="37"/>
      <c r="L4363" s="37" t="s">
        <v>252</v>
      </c>
      <c r="M4363" s="37" t="s">
        <v>14</v>
      </c>
      <c r="N4363" s="37" t="s">
        <v>7452</v>
      </c>
      <c r="O4363" s="37" t="s">
        <v>1829</v>
      </c>
      <c r="P4363" s="37"/>
      <c r="Q4363" s="42">
        <v>30</v>
      </c>
      <c r="R4363" s="37"/>
      <c r="S4363" s="37"/>
      <c r="T4363" s="37">
        <f t="shared" si="134"/>
        <v>2827.4333882308138</v>
      </c>
      <c r="U4363" s="37"/>
      <c r="V4363" s="37" t="s">
        <v>8048</v>
      </c>
      <c r="W4363" s="37"/>
      <c r="X4363" s="37"/>
      <c r="Y4363" s="37"/>
    </row>
    <row r="4364" spans="1:25" ht="14.4" x14ac:dyDescent="0.3">
      <c r="A4364" s="37" t="s">
        <v>5640</v>
      </c>
      <c r="B4364" s="38">
        <v>44056</v>
      </c>
      <c r="C4364" s="38">
        <v>44056</v>
      </c>
      <c r="D4364" s="39">
        <v>2020</v>
      </c>
      <c r="E4364" s="37" t="s">
        <v>8034</v>
      </c>
      <c r="F4364" s="37" t="s">
        <v>238</v>
      </c>
      <c r="G4364" s="37" t="s">
        <v>427</v>
      </c>
      <c r="H4364" s="37" t="s">
        <v>953</v>
      </c>
      <c r="I4364" s="37"/>
      <c r="J4364" s="42">
        <v>0.01</v>
      </c>
      <c r="K4364" s="37"/>
      <c r="L4364" s="37" t="s">
        <v>252</v>
      </c>
      <c r="M4364" s="37" t="s">
        <v>14</v>
      </c>
      <c r="N4364" s="37" t="s">
        <v>7452</v>
      </c>
      <c r="O4364" s="37" t="s">
        <v>1829</v>
      </c>
      <c r="P4364" s="37"/>
      <c r="Q4364" s="37">
        <v>0.5</v>
      </c>
      <c r="R4364" s="37"/>
      <c r="S4364" s="37"/>
      <c r="T4364" s="37">
        <f t="shared" si="134"/>
        <v>0.78539816339744828</v>
      </c>
      <c r="U4364" s="37"/>
      <c r="V4364" s="37" t="s">
        <v>8049</v>
      </c>
      <c r="W4364" s="37"/>
      <c r="X4364" s="37"/>
      <c r="Y4364" s="37"/>
    </row>
    <row r="4365" spans="1:25" ht="14.4" x14ac:dyDescent="0.3">
      <c r="A4365" s="37" t="s">
        <v>5640</v>
      </c>
      <c r="B4365" s="38">
        <v>44056</v>
      </c>
      <c r="C4365" s="38">
        <v>44056</v>
      </c>
      <c r="D4365" s="39">
        <v>2020</v>
      </c>
      <c r="E4365" s="37" t="s">
        <v>8034</v>
      </c>
      <c r="F4365" s="37" t="s">
        <v>238</v>
      </c>
      <c r="G4365" s="37" t="s">
        <v>427</v>
      </c>
      <c r="H4365" s="37" t="s">
        <v>953</v>
      </c>
      <c r="I4365" s="37"/>
      <c r="J4365" s="42">
        <v>0.01</v>
      </c>
      <c r="K4365" s="37"/>
      <c r="L4365" s="37" t="s">
        <v>252</v>
      </c>
      <c r="M4365" s="37" t="s">
        <v>14</v>
      </c>
      <c r="N4365" s="37" t="s">
        <v>7452</v>
      </c>
      <c r="O4365" s="37" t="s">
        <v>1829</v>
      </c>
      <c r="P4365" s="37"/>
      <c r="Q4365" s="37">
        <v>0.5</v>
      </c>
      <c r="R4365" s="37"/>
      <c r="S4365" s="37"/>
      <c r="T4365" s="37">
        <f t="shared" si="134"/>
        <v>0.78539816339744828</v>
      </c>
      <c r="U4365" s="37"/>
      <c r="V4365" s="37" t="s">
        <v>8050</v>
      </c>
      <c r="W4365" s="37"/>
      <c r="X4365" s="37"/>
      <c r="Y4365" s="37"/>
    </row>
    <row r="4366" spans="1:25" ht="14.4" x14ac:dyDescent="0.3">
      <c r="A4366" s="37" t="s">
        <v>169</v>
      </c>
      <c r="B4366" s="38">
        <v>44056</v>
      </c>
      <c r="C4366" s="38">
        <v>44056</v>
      </c>
      <c r="D4366" s="39">
        <v>2020</v>
      </c>
      <c r="E4366" s="37" t="s">
        <v>8034</v>
      </c>
      <c r="F4366" s="37" t="s">
        <v>238</v>
      </c>
      <c r="G4366" s="37" t="s">
        <v>944</v>
      </c>
      <c r="H4366" s="37" t="s">
        <v>953</v>
      </c>
      <c r="I4366" s="37"/>
      <c r="J4366" s="42">
        <v>2</v>
      </c>
      <c r="K4366" s="37"/>
      <c r="L4366" s="37" t="s">
        <v>252</v>
      </c>
      <c r="M4366" s="37" t="s">
        <v>14</v>
      </c>
      <c r="N4366" s="37" t="s">
        <v>7452</v>
      </c>
      <c r="O4366" s="37" t="s">
        <v>1829</v>
      </c>
      <c r="P4366" s="37"/>
      <c r="Q4366" s="42">
        <v>2</v>
      </c>
      <c r="R4366" s="37"/>
      <c r="S4366" s="37"/>
      <c r="T4366" s="37">
        <f t="shared" si="134"/>
        <v>12.566370614359172</v>
      </c>
      <c r="U4366" s="37"/>
      <c r="V4366" s="37" t="s">
        <v>8051</v>
      </c>
      <c r="W4366" s="37"/>
      <c r="X4366" s="37"/>
      <c r="Y4366" s="37"/>
    </row>
    <row r="4367" spans="1:25" ht="14.4" x14ac:dyDescent="0.3">
      <c r="A4367" s="37" t="s">
        <v>169</v>
      </c>
      <c r="B4367" s="38">
        <v>44056</v>
      </c>
      <c r="C4367" s="38">
        <v>44056</v>
      </c>
      <c r="D4367" s="39">
        <v>2020</v>
      </c>
      <c r="E4367" s="37" t="s">
        <v>8034</v>
      </c>
      <c r="F4367" s="37" t="s">
        <v>238</v>
      </c>
      <c r="G4367" s="37" t="s">
        <v>944</v>
      </c>
      <c r="H4367" s="37" t="s">
        <v>953</v>
      </c>
      <c r="I4367" s="37"/>
      <c r="J4367" s="42">
        <v>2</v>
      </c>
      <c r="K4367" s="37"/>
      <c r="L4367" s="37" t="s">
        <v>252</v>
      </c>
      <c r="M4367" s="37" t="s">
        <v>14</v>
      </c>
      <c r="N4367" s="37" t="s">
        <v>7451</v>
      </c>
      <c r="O4367" s="37" t="s">
        <v>1829</v>
      </c>
      <c r="P4367" s="37"/>
      <c r="Q4367" s="42">
        <v>2</v>
      </c>
      <c r="R4367" s="37"/>
      <c r="S4367" s="37"/>
      <c r="T4367" s="37">
        <f t="shared" si="134"/>
        <v>12.566370614359172</v>
      </c>
      <c r="U4367" s="37"/>
      <c r="V4367" s="37" t="s">
        <v>8052</v>
      </c>
      <c r="W4367" s="37"/>
      <c r="X4367" s="37"/>
      <c r="Y4367" s="37"/>
    </row>
    <row r="4368" spans="1:25" ht="14.4" x14ac:dyDescent="0.3">
      <c r="A4368" s="37" t="s">
        <v>169</v>
      </c>
      <c r="B4368" s="38">
        <v>44056</v>
      </c>
      <c r="C4368" s="38">
        <v>44056</v>
      </c>
      <c r="D4368" s="39">
        <v>2020</v>
      </c>
      <c r="E4368" s="37" t="s">
        <v>8034</v>
      </c>
      <c r="F4368" s="37" t="s">
        <v>363</v>
      </c>
      <c r="G4368" s="37" t="s">
        <v>944</v>
      </c>
      <c r="H4368" s="37" t="s">
        <v>953</v>
      </c>
      <c r="I4368" s="37"/>
      <c r="J4368" s="42">
        <v>1</v>
      </c>
      <c r="K4368" s="37"/>
      <c r="L4368" s="37" t="s">
        <v>240</v>
      </c>
      <c r="M4368" s="37" t="s">
        <v>14</v>
      </c>
      <c r="N4368" s="37" t="s">
        <v>7451</v>
      </c>
      <c r="O4368" s="37" t="s">
        <v>1829</v>
      </c>
      <c r="P4368" s="37"/>
      <c r="Q4368" s="42">
        <v>1</v>
      </c>
      <c r="R4368" s="37"/>
      <c r="S4368" s="37"/>
      <c r="T4368" s="37">
        <f t="shared" si="134"/>
        <v>3.1415926535897931</v>
      </c>
      <c r="U4368" s="37"/>
      <c r="V4368" s="37" t="s">
        <v>8053</v>
      </c>
      <c r="W4368" s="37"/>
      <c r="X4368" s="37"/>
      <c r="Y4368" s="37"/>
    </row>
    <row r="4369" spans="1:25" ht="14.4" x14ac:dyDescent="0.3">
      <c r="A4369" s="37" t="s">
        <v>169</v>
      </c>
      <c r="B4369" s="38">
        <v>44056</v>
      </c>
      <c r="C4369" s="38">
        <v>44056</v>
      </c>
      <c r="D4369" s="39">
        <v>2020</v>
      </c>
      <c r="E4369" s="37" t="s">
        <v>8034</v>
      </c>
      <c r="F4369" s="37" t="s">
        <v>238</v>
      </c>
      <c r="G4369" s="37" t="s">
        <v>944</v>
      </c>
      <c r="H4369" s="37" t="s">
        <v>953</v>
      </c>
      <c r="I4369" s="37"/>
      <c r="J4369" s="42">
        <v>2</v>
      </c>
      <c r="K4369" s="37"/>
      <c r="L4369" s="37" t="s">
        <v>252</v>
      </c>
      <c r="M4369" s="37" t="s">
        <v>14</v>
      </c>
      <c r="N4369" s="37" t="s">
        <v>7451</v>
      </c>
      <c r="O4369" s="37" t="s">
        <v>1829</v>
      </c>
      <c r="P4369" s="37"/>
      <c r="Q4369" s="42">
        <v>2</v>
      </c>
      <c r="R4369" s="37"/>
      <c r="S4369" s="37"/>
      <c r="T4369" s="37">
        <f t="shared" si="134"/>
        <v>12.566370614359172</v>
      </c>
      <c r="U4369" s="37"/>
      <c r="V4369" s="37" t="s">
        <v>8054</v>
      </c>
      <c r="W4369" s="37"/>
      <c r="X4369" s="37"/>
      <c r="Y4369" s="37"/>
    </row>
    <row r="4370" spans="1:25" ht="14.4" x14ac:dyDescent="0.3">
      <c r="A4370" s="37" t="s">
        <v>169</v>
      </c>
      <c r="B4370" s="38">
        <v>44056</v>
      </c>
      <c r="C4370" s="38">
        <v>44056</v>
      </c>
      <c r="D4370" s="39">
        <v>2020</v>
      </c>
      <c r="E4370" s="37" t="s">
        <v>8034</v>
      </c>
      <c r="F4370" s="37" t="s">
        <v>238</v>
      </c>
      <c r="G4370" s="37" t="s">
        <v>944</v>
      </c>
      <c r="H4370" s="37" t="s">
        <v>953</v>
      </c>
      <c r="I4370" s="37"/>
      <c r="J4370" s="42">
        <v>2</v>
      </c>
      <c r="K4370" s="37"/>
      <c r="L4370" s="37" t="s">
        <v>252</v>
      </c>
      <c r="M4370" s="37" t="s">
        <v>14</v>
      </c>
      <c r="N4370" s="37" t="s">
        <v>7451</v>
      </c>
      <c r="O4370" s="37" t="s">
        <v>1829</v>
      </c>
      <c r="P4370" s="37"/>
      <c r="Q4370" s="42">
        <v>2</v>
      </c>
      <c r="R4370" s="37"/>
      <c r="S4370" s="37"/>
      <c r="T4370" s="37">
        <f t="shared" si="134"/>
        <v>12.566370614359172</v>
      </c>
      <c r="U4370" s="37"/>
      <c r="V4370" s="37" t="s">
        <v>8055</v>
      </c>
      <c r="W4370" s="37"/>
      <c r="X4370" s="37"/>
      <c r="Y4370" s="37"/>
    </row>
    <row r="4371" spans="1:25" ht="14.4" x14ac:dyDescent="0.3">
      <c r="A4371" s="37" t="s">
        <v>169</v>
      </c>
      <c r="B4371" s="38">
        <v>44056</v>
      </c>
      <c r="C4371" s="38">
        <v>44056</v>
      </c>
      <c r="D4371" s="39">
        <v>2020</v>
      </c>
      <c r="E4371" s="37" t="s">
        <v>8034</v>
      </c>
      <c r="F4371" s="37" t="s">
        <v>238</v>
      </c>
      <c r="G4371" s="37" t="s">
        <v>944</v>
      </c>
      <c r="H4371" s="37" t="s">
        <v>953</v>
      </c>
      <c r="I4371" s="37"/>
      <c r="J4371" s="42">
        <v>2</v>
      </c>
      <c r="K4371" s="37"/>
      <c r="L4371" s="37" t="s">
        <v>252</v>
      </c>
      <c r="M4371" s="37" t="s">
        <v>14</v>
      </c>
      <c r="N4371" s="37" t="s">
        <v>7451</v>
      </c>
      <c r="O4371" s="37" t="s">
        <v>1829</v>
      </c>
      <c r="P4371" s="37"/>
      <c r="Q4371" s="42">
        <v>2</v>
      </c>
      <c r="R4371" s="37"/>
      <c r="S4371" s="37"/>
      <c r="T4371" s="37">
        <f t="shared" si="134"/>
        <v>12.566370614359172</v>
      </c>
      <c r="U4371" s="37"/>
      <c r="V4371" s="37" t="s">
        <v>8056</v>
      </c>
      <c r="W4371" s="37"/>
      <c r="X4371" s="37"/>
      <c r="Y4371" s="37"/>
    </row>
    <row r="4372" spans="1:25" ht="14.4" x14ac:dyDescent="0.3">
      <c r="A4372" s="37" t="s">
        <v>169</v>
      </c>
      <c r="B4372" s="38">
        <v>44056</v>
      </c>
      <c r="C4372" s="38">
        <v>44056</v>
      </c>
      <c r="D4372" s="39">
        <v>2020</v>
      </c>
      <c r="E4372" s="37" t="s">
        <v>8034</v>
      </c>
      <c r="F4372" s="37" t="s">
        <v>238</v>
      </c>
      <c r="G4372" s="37" t="s">
        <v>944</v>
      </c>
      <c r="H4372" s="37" t="s">
        <v>953</v>
      </c>
      <c r="I4372" s="37"/>
      <c r="J4372" s="42">
        <v>5</v>
      </c>
      <c r="K4372" s="37"/>
      <c r="L4372" s="37" t="s">
        <v>252</v>
      </c>
      <c r="M4372" s="37" t="s">
        <v>14</v>
      </c>
      <c r="N4372" s="37" t="s">
        <v>7451</v>
      </c>
      <c r="O4372" s="37" t="s">
        <v>1829</v>
      </c>
      <c r="P4372" s="37"/>
      <c r="Q4372" s="42">
        <v>5</v>
      </c>
      <c r="R4372" s="37"/>
      <c r="S4372" s="37"/>
      <c r="T4372" s="37">
        <f t="shared" si="134"/>
        <v>78.539816339744831</v>
      </c>
      <c r="U4372" s="37"/>
      <c r="V4372" s="37" t="s">
        <v>8057</v>
      </c>
      <c r="W4372" s="37"/>
      <c r="X4372" s="37"/>
      <c r="Y4372" s="37"/>
    </row>
    <row r="4373" spans="1:25" ht="14.4" x14ac:dyDescent="0.3">
      <c r="A4373" s="37" t="s">
        <v>169</v>
      </c>
      <c r="B4373" s="38">
        <v>44056</v>
      </c>
      <c r="C4373" s="38">
        <v>44056</v>
      </c>
      <c r="D4373" s="39">
        <v>2020</v>
      </c>
      <c r="E4373" s="37" t="s">
        <v>8034</v>
      </c>
      <c r="F4373" s="37" t="s">
        <v>238</v>
      </c>
      <c r="G4373" s="37" t="s">
        <v>944</v>
      </c>
      <c r="H4373" s="37" t="s">
        <v>953</v>
      </c>
      <c r="I4373" s="37"/>
      <c r="J4373" s="42">
        <v>5</v>
      </c>
      <c r="K4373" s="37"/>
      <c r="L4373" s="37" t="s">
        <v>252</v>
      </c>
      <c r="M4373" s="37" t="s">
        <v>14</v>
      </c>
      <c r="N4373" s="37" t="s">
        <v>7451</v>
      </c>
      <c r="O4373" s="37" t="s">
        <v>1829</v>
      </c>
      <c r="P4373" s="37"/>
      <c r="Q4373" s="42">
        <v>5</v>
      </c>
      <c r="R4373" s="37"/>
      <c r="S4373" s="37"/>
      <c r="T4373" s="37">
        <f t="shared" si="134"/>
        <v>78.539816339744831</v>
      </c>
      <c r="U4373" s="37"/>
      <c r="V4373" s="37" t="s">
        <v>8058</v>
      </c>
      <c r="W4373" s="37"/>
      <c r="X4373" s="37"/>
      <c r="Y4373" s="37"/>
    </row>
    <row r="4374" spans="1:25" ht="14.4" x14ac:dyDescent="0.3">
      <c r="A4374" s="37" t="s">
        <v>169</v>
      </c>
      <c r="B4374" s="38">
        <v>44056</v>
      </c>
      <c r="C4374" s="38">
        <v>44056</v>
      </c>
      <c r="D4374" s="39">
        <v>2020</v>
      </c>
      <c r="E4374" s="37" t="s">
        <v>8034</v>
      </c>
      <c r="F4374" s="37" t="s">
        <v>2440</v>
      </c>
      <c r="G4374" s="37" t="s">
        <v>944</v>
      </c>
      <c r="H4374" s="37" t="s">
        <v>953</v>
      </c>
      <c r="I4374" s="37"/>
      <c r="J4374" s="42">
        <v>0.01</v>
      </c>
      <c r="K4374" s="37"/>
      <c r="L4374" s="37" t="s">
        <v>330</v>
      </c>
      <c r="M4374" s="37" t="s">
        <v>14</v>
      </c>
      <c r="N4374" s="37" t="s">
        <v>7451</v>
      </c>
      <c r="O4374" s="37" t="s">
        <v>1829</v>
      </c>
      <c r="P4374" s="37"/>
      <c r="Q4374" s="37">
        <v>0.5</v>
      </c>
      <c r="R4374" s="37"/>
      <c r="S4374" s="37"/>
      <c r="T4374" s="37">
        <f t="shared" si="134"/>
        <v>0.78539816339744828</v>
      </c>
      <c r="U4374" s="37"/>
      <c r="V4374" s="37" t="s">
        <v>8059</v>
      </c>
      <c r="W4374" s="37"/>
      <c r="X4374" s="37"/>
      <c r="Y4374" s="37"/>
    </row>
    <row r="4375" spans="1:25" ht="14.4" x14ac:dyDescent="0.3">
      <c r="A4375" s="37" t="s">
        <v>169</v>
      </c>
      <c r="B4375" s="38">
        <v>44056</v>
      </c>
      <c r="C4375" s="38">
        <v>44056</v>
      </c>
      <c r="D4375" s="39">
        <v>2020</v>
      </c>
      <c r="E4375" s="37" t="s">
        <v>8034</v>
      </c>
      <c r="F4375" s="37" t="s">
        <v>238</v>
      </c>
      <c r="G4375" s="37" t="s">
        <v>944</v>
      </c>
      <c r="H4375" s="37" t="s">
        <v>953</v>
      </c>
      <c r="I4375" s="37"/>
      <c r="J4375" s="42">
        <v>10</v>
      </c>
      <c r="K4375" s="37"/>
      <c r="L4375" s="37" t="s">
        <v>330</v>
      </c>
      <c r="M4375" s="37" t="s">
        <v>14</v>
      </c>
      <c r="N4375" s="37" t="s">
        <v>7451</v>
      </c>
      <c r="O4375" s="37" t="s">
        <v>1829</v>
      </c>
      <c r="P4375" s="37"/>
      <c r="Q4375" s="42">
        <v>10</v>
      </c>
      <c r="R4375" s="37"/>
      <c r="S4375" s="37"/>
      <c r="T4375" s="37">
        <f t="shared" si="134"/>
        <v>314.15926535897933</v>
      </c>
      <c r="U4375" s="37"/>
      <c r="V4375" s="37" t="s">
        <v>8060</v>
      </c>
      <c r="W4375" s="37"/>
      <c r="X4375" s="37"/>
      <c r="Y4375" s="37"/>
    </row>
    <row r="4376" spans="1:25" ht="14.4" x14ac:dyDescent="0.3">
      <c r="A4376" s="37" t="s">
        <v>169</v>
      </c>
      <c r="B4376" s="38">
        <v>44056</v>
      </c>
      <c r="C4376" s="38">
        <v>44056</v>
      </c>
      <c r="D4376" s="39">
        <v>2020</v>
      </c>
      <c r="E4376" s="37" t="s">
        <v>8034</v>
      </c>
      <c r="F4376" s="37" t="s">
        <v>238</v>
      </c>
      <c r="G4376" s="37" t="s">
        <v>944</v>
      </c>
      <c r="H4376" s="37" t="s">
        <v>953</v>
      </c>
      <c r="I4376" s="37"/>
      <c r="J4376" s="42">
        <v>10</v>
      </c>
      <c r="K4376" s="37"/>
      <c r="L4376" s="37" t="s">
        <v>330</v>
      </c>
      <c r="M4376" s="37" t="s">
        <v>14</v>
      </c>
      <c r="N4376" s="37" t="s">
        <v>7451</v>
      </c>
      <c r="O4376" s="37" t="s">
        <v>1829</v>
      </c>
      <c r="P4376" s="37"/>
      <c r="Q4376" s="42">
        <v>10</v>
      </c>
      <c r="R4376" s="37"/>
      <c r="S4376" s="37"/>
      <c r="T4376" s="37">
        <f t="shared" si="134"/>
        <v>314.15926535897933</v>
      </c>
      <c r="U4376" s="37"/>
      <c r="V4376" s="37" t="s">
        <v>8061</v>
      </c>
      <c r="W4376" s="37"/>
      <c r="X4376" s="37"/>
      <c r="Y4376" s="37"/>
    </row>
    <row r="4377" spans="1:25" ht="14.4" x14ac:dyDescent="0.3">
      <c r="A4377" s="37" t="s">
        <v>169</v>
      </c>
      <c r="B4377" s="38">
        <v>44056</v>
      </c>
      <c r="C4377" s="38">
        <v>44056</v>
      </c>
      <c r="D4377" s="39">
        <v>2020</v>
      </c>
      <c r="E4377" s="37" t="s">
        <v>8034</v>
      </c>
      <c r="F4377" s="37" t="s">
        <v>238</v>
      </c>
      <c r="G4377" s="37" t="s">
        <v>944</v>
      </c>
      <c r="H4377" s="37" t="s">
        <v>953</v>
      </c>
      <c r="I4377" s="37"/>
      <c r="J4377" s="42">
        <v>5</v>
      </c>
      <c r="K4377" s="37"/>
      <c r="L4377" s="37" t="s">
        <v>330</v>
      </c>
      <c r="M4377" s="37" t="s">
        <v>14</v>
      </c>
      <c r="N4377" s="37" t="s">
        <v>7451</v>
      </c>
      <c r="O4377" s="37" t="s">
        <v>1829</v>
      </c>
      <c r="P4377" s="37"/>
      <c r="Q4377" s="42">
        <v>5</v>
      </c>
      <c r="R4377" s="37"/>
      <c r="S4377" s="37"/>
      <c r="T4377" s="37">
        <f t="shared" si="134"/>
        <v>78.539816339744831</v>
      </c>
      <c r="U4377" s="37"/>
      <c r="V4377" s="37" t="s">
        <v>8062</v>
      </c>
      <c r="W4377" s="37"/>
      <c r="X4377" s="37"/>
      <c r="Y4377" s="37"/>
    </row>
    <row r="4378" spans="1:25" ht="14.4" x14ac:dyDescent="0.3">
      <c r="A4378" s="37" t="s">
        <v>26</v>
      </c>
      <c r="B4378" s="38">
        <v>44056</v>
      </c>
      <c r="C4378" s="38">
        <v>44056</v>
      </c>
      <c r="D4378" s="39">
        <v>2020</v>
      </c>
      <c r="E4378" s="37" t="s">
        <v>7999</v>
      </c>
      <c r="F4378" s="37" t="s">
        <v>281</v>
      </c>
      <c r="G4378" s="37" t="s">
        <v>944</v>
      </c>
      <c r="H4378" s="37" t="s">
        <v>43</v>
      </c>
      <c r="I4378" s="37"/>
      <c r="J4378" s="42">
        <v>1</v>
      </c>
      <c r="K4378" s="37"/>
      <c r="L4378" s="37" t="s">
        <v>252</v>
      </c>
      <c r="M4378" s="37" t="s">
        <v>14</v>
      </c>
      <c r="N4378" s="37" t="s">
        <v>7452</v>
      </c>
      <c r="O4378" s="37" t="s">
        <v>7730</v>
      </c>
      <c r="P4378" s="37"/>
      <c r="Q4378" s="42">
        <v>1</v>
      </c>
      <c r="R4378" s="37"/>
      <c r="S4378" s="37"/>
      <c r="T4378" s="37">
        <f t="shared" si="134"/>
        <v>3.1415926535897931</v>
      </c>
      <c r="U4378" s="37"/>
      <c r="V4378" s="37" t="s">
        <v>8063</v>
      </c>
      <c r="W4378" s="37"/>
      <c r="X4378" s="37"/>
      <c r="Y4378" s="37"/>
    </row>
    <row r="4379" spans="1:25" ht="14.4" x14ac:dyDescent="0.3">
      <c r="A4379" s="37" t="s">
        <v>26</v>
      </c>
      <c r="B4379" s="38">
        <v>44056</v>
      </c>
      <c r="C4379" s="38">
        <v>44056</v>
      </c>
      <c r="D4379" s="39">
        <v>2020</v>
      </c>
      <c r="E4379" s="37" t="s">
        <v>7999</v>
      </c>
      <c r="F4379" s="37" t="s">
        <v>281</v>
      </c>
      <c r="G4379" s="37" t="s">
        <v>944</v>
      </c>
      <c r="H4379" s="37" t="s">
        <v>43</v>
      </c>
      <c r="I4379" s="37"/>
      <c r="J4379" s="42">
        <v>10</v>
      </c>
      <c r="K4379" s="37"/>
      <c r="L4379" s="37" t="s">
        <v>240</v>
      </c>
      <c r="M4379" s="37" t="s">
        <v>14</v>
      </c>
      <c r="N4379" s="37" t="s">
        <v>7453</v>
      </c>
      <c r="O4379" s="37" t="s">
        <v>7730</v>
      </c>
      <c r="P4379" s="37"/>
      <c r="Q4379" s="42">
        <v>10</v>
      </c>
      <c r="R4379" s="37"/>
      <c r="S4379" s="37"/>
      <c r="T4379" s="37">
        <f t="shared" si="134"/>
        <v>314.15926535897933</v>
      </c>
      <c r="U4379" s="37"/>
      <c r="V4379" s="37" t="s">
        <v>8064</v>
      </c>
      <c r="W4379" s="37"/>
      <c r="X4379" s="37"/>
      <c r="Y4379" s="37"/>
    </row>
    <row r="4380" spans="1:25" ht="14.4" x14ac:dyDescent="0.3">
      <c r="A4380" s="37" t="s">
        <v>26</v>
      </c>
      <c r="B4380" s="38">
        <v>44056</v>
      </c>
      <c r="C4380" s="38">
        <v>44056</v>
      </c>
      <c r="D4380" s="39">
        <v>2020</v>
      </c>
      <c r="E4380" s="37" t="s">
        <v>7999</v>
      </c>
      <c r="F4380" s="37" t="s">
        <v>363</v>
      </c>
      <c r="G4380" s="37"/>
      <c r="H4380" s="37"/>
      <c r="I4380" s="37"/>
      <c r="J4380" s="42">
        <v>0.01</v>
      </c>
      <c r="K4380" s="37"/>
      <c r="L4380" s="37" t="s">
        <v>330</v>
      </c>
      <c r="M4380" s="37" t="s">
        <v>14</v>
      </c>
      <c r="N4380" s="37" t="s">
        <v>7451</v>
      </c>
      <c r="O4380" s="37"/>
      <c r="P4380" s="37"/>
      <c r="Q4380" s="37">
        <v>0.5</v>
      </c>
      <c r="R4380" s="37"/>
      <c r="S4380" s="37"/>
      <c r="T4380" s="37">
        <f t="shared" si="134"/>
        <v>0.78539816339744828</v>
      </c>
      <c r="U4380" s="37"/>
      <c r="V4380" s="37" t="s">
        <v>8065</v>
      </c>
      <c r="W4380" s="37"/>
      <c r="X4380" s="37"/>
      <c r="Y4380" s="37"/>
    </row>
    <row r="4381" spans="1:25" ht="14.4" x14ac:dyDescent="0.3">
      <c r="A4381" s="37" t="s">
        <v>26</v>
      </c>
      <c r="B4381" s="38">
        <v>44056</v>
      </c>
      <c r="C4381" s="38">
        <v>44056</v>
      </c>
      <c r="D4381" s="39">
        <v>2020</v>
      </c>
      <c r="E4381" s="37" t="s">
        <v>7999</v>
      </c>
      <c r="F4381" s="37" t="s">
        <v>238</v>
      </c>
      <c r="G4381" s="37"/>
      <c r="H4381" s="37"/>
      <c r="I4381" s="37"/>
      <c r="J4381" s="42">
        <v>0.01</v>
      </c>
      <c r="K4381" s="37"/>
      <c r="L4381" s="37" t="s">
        <v>330</v>
      </c>
      <c r="M4381" s="37" t="s">
        <v>14</v>
      </c>
      <c r="N4381" s="37" t="s">
        <v>7451</v>
      </c>
      <c r="O4381" s="37"/>
      <c r="P4381" s="37"/>
      <c r="Q4381" s="37">
        <v>0.5</v>
      </c>
      <c r="R4381" s="37"/>
      <c r="S4381" s="37"/>
      <c r="T4381" s="37">
        <f t="shared" si="134"/>
        <v>0.78539816339744828</v>
      </c>
      <c r="U4381" s="37"/>
      <c r="V4381" s="37" t="s">
        <v>8066</v>
      </c>
      <c r="W4381" s="37"/>
      <c r="X4381" s="37"/>
      <c r="Y4381" s="37"/>
    </row>
    <row r="4382" spans="1:25" ht="14.4" x14ac:dyDescent="0.3">
      <c r="A4382" s="37" t="s">
        <v>26</v>
      </c>
      <c r="B4382" s="38">
        <v>44056</v>
      </c>
      <c r="C4382" s="38">
        <v>44056</v>
      </c>
      <c r="D4382" s="39">
        <v>2020</v>
      </c>
      <c r="E4382" s="37" t="s">
        <v>7999</v>
      </c>
      <c r="F4382" s="37" t="s">
        <v>238</v>
      </c>
      <c r="G4382" s="37"/>
      <c r="H4382" s="37"/>
      <c r="I4382" s="37"/>
      <c r="J4382" s="42">
        <v>1</v>
      </c>
      <c r="K4382" s="37"/>
      <c r="L4382" s="37" t="s">
        <v>330</v>
      </c>
      <c r="M4382" s="37" t="s">
        <v>14</v>
      </c>
      <c r="N4382" s="37" t="s">
        <v>7451</v>
      </c>
      <c r="O4382" s="37"/>
      <c r="P4382" s="37"/>
      <c r="Q4382" s="42">
        <v>1</v>
      </c>
      <c r="R4382" s="37"/>
      <c r="S4382" s="37"/>
      <c r="T4382" s="37">
        <f t="shared" si="134"/>
        <v>3.1415926535897931</v>
      </c>
      <c r="U4382" s="37"/>
      <c r="V4382" s="37" t="s">
        <v>8067</v>
      </c>
      <c r="W4382" s="37"/>
      <c r="X4382" s="37"/>
      <c r="Y4382" s="37"/>
    </row>
    <row r="4383" spans="1:25" ht="14.4" x14ac:dyDescent="0.3">
      <c r="A4383" s="37" t="s">
        <v>26</v>
      </c>
      <c r="B4383" s="38">
        <v>44056</v>
      </c>
      <c r="C4383" s="38">
        <v>44056</v>
      </c>
      <c r="D4383" s="39">
        <v>2020</v>
      </c>
      <c r="E4383" s="37" t="s">
        <v>7999</v>
      </c>
      <c r="F4383" s="37" t="s">
        <v>281</v>
      </c>
      <c r="G4383" s="37"/>
      <c r="H4383" s="37"/>
      <c r="I4383" s="37"/>
      <c r="J4383" s="42">
        <v>1</v>
      </c>
      <c r="K4383" s="37"/>
      <c r="L4383" s="37" t="s">
        <v>330</v>
      </c>
      <c r="M4383" s="37" t="s">
        <v>14</v>
      </c>
      <c r="N4383" s="37" t="s">
        <v>7451</v>
      </c>
      <c r="O4383" s="37"/>
      <c r="P4383" s="37"/>
      <c r="Q4383" s="42">
        <v>1</v>
      </c>
      <c r="R4383" s="37"/>
      <c r="S4383" s="37"/>
      <c r="T4383" s="37">
        <f t="shared" si="134"/>
        <v>3.1415926535897931</v>
      </c>
      <c r="U4383" s="37"/>
      <c r="V4383" s="37" t="s">
        <v>8068</v>
      </c>
      <c r="W4383" s="37"/>
      <c r="X4383" s="37"/>
      <c r="Y4383" s="37"/>
    </row>
    <row r="4384" spans="1:25" ht="14.4" x14ac:dyDescent="0.3">
      <c r="A4384" s="37" t="s">
        <v>26</v>
      </c>
      <c r="B4384" s="38">
        <v>44056</v>
      </c>
      <c r="C4384" s="38">
        <v>44056</v>
      </c>
      <c r="D4384" s="39">
        <v>2020</v>
      </c>
      <c r="E4384" s="37" t="s">
        <v>7999</v>
      </c>
      <c r="F4384" s="37" t="s">
        <v>363</v>
      </c>
      <c r="G4384" s="37"/>
      <c r="H4384" s="37"/>
      <c r="I4384" s="37"/>
      <c r="J4384" s="42">
        <v>1</v>
      </c>
      <c r="K4384" s="37"/>
      <c r="L4384" s="37" t="s">
        <v>252</v>
      </c>
      <c r="M4384" s="37" t="s">
        <v>14</v>
      </c>
      <c r="N4384" s="37" t="s">
        <v>7451</v>
      </c>
      <c r="O4384" s="37"/>
      <c r="P4384" s="37"/>
      <c r="Q4384" s="42">
        <v>1</v>
      </c>
      <c r="R4384" s="37"/>
      <c r="S4384" s="37"/>
      <c r="T4384" s="37">
        <f t="shared" si="134"/>
        <v>3.1415926535897931</v>
      </c>
      <c r="U4384" s="37"/>
      <c r="V4384" s="37" t="s">
        <v>8069</v>
      </c>
      <c r="W4384" s="37"/>
      <c r="X4384" s="37"/>
      <c r="Y4384" s="37"/>
    </row>
    <row r="4385" spans="1:25" ht="14.4" x14ac:dyDescent="0.3">
      <c r="A4385" s="37" t="s">
        <v>26</v>
      </c>
      <c r="B4385" s="38">
        <v>44056</v>
      </c>
      <c r="C4385" s="38">
        <v>44056</v>
      </c>
      <c r="D4385" s="39">
        <v>2020</v>
      </c>
      <c r="E4385" s="37" t="s">
        <v>7999</v>
      </c>
      <c r="F4385" s="37" t="s">
        <v>289</v>
      </c>
      <c r="G4385" s="37"/>
      <c r="H4385" s="37"/>
      <c r="I4385" s="37"/>
      <c r="J4385" s="42">
        <v>1</v>
      </c>
      <c r="K4385" s="37"/>
      <c r="L4385" s="37" t="s">
        <v>252</v>
      </c>
      <c r="M4385" s="37" t="s">
        <v>14</v>
      </c>
      <c r="N4385" s="37" t="s">
        <v>7451</v>
      </c>
      <c r="O4385" s="37"/>
      <c r="P4385" s="37"/>
      <c r="Q4385" s="42">
        <v>1</v>
      </c>
      <c r="R4385" s="37"/>
      <c r="S4385" s="37"/>
      <c r="T4385" s="37">
        <f t="shared" ref="T4385:T4448" si="135">PI()*(Q4385^2)</f>
        <v>3.1415926535897931</v>
      </c>
      <c r="U4385" s="37"/>
      <c r="V4385" s="37" t="s">
        <v>8070</v>
      </c>
      <c r="W4385" s="37"/>
      <c r="X4385" s="37"/>
      <c r="Y4385" s="37"/>
    </row>
    <row r="4386" spans="1:25" ht="14.4" x14ac:dyDescent="0.3">
      <c r="A4386" s="37" t="s">
        <v>26</v>
      </c>
      <c r="B4386" s="38">
        <v>44056</v>
      </c>
      <c r="C4386" s="38">
        <v>44056</v>
      </c>
      <c r="D4386" s="39">
        <v>2020</v>
      </c>
      <c r="E4386" s="37" t="s">
        <v>7999</v>
      </c>
      <c r="F4386" s="37" t="s">
        <v>2440</v>
      </c>
      <c r="G4386" s="37"/>
      <c r="H4386" s="37"/>
      <c r="I4386" s="37"/>
      <c r="J4386" s="42">
        <v>1</v>
      </c>
      <c r="K4386" s="37"/>
      <c r="L4386" s="37" t="s">
        <v>330</v>
      </c>
      <c r="M4386" s="37" t="s">
        <v>12</v>
      </c>
      <c r="N4386" s="37" t="s">
        <v>7451</v>
      </c>
      <c r="O4386" s="37"/>
      <c r="P4386" s="37"/>
      <c r="Q4386" s="42">
        <v>1</v>
      </c>
      <c r="R4386" s="37"/>
      <c r="S4386" s="37"/>
      <c r="T4386" s="37">
        <f t="shared" si="135"/>
        <v>3.1415926535897931</v>
      </c>
      <c r="U4386" s="37"/>
      <c r="V4386" s="37" t="s">
        <v>8071</v>
      </c>
      <c r="W4386" s="37"/>
      <c r="X4386" s="37"/>
      <c r="Y4386" s="37"/>
    </row>
    <row r="4387" spans="1:25" ht="14.4" x14ac:dyDescent="0.3">
      <c r="A4387" s="37" t="s">
        <v>26</v>
      </c>
      <c r="B4387" s="38">
        <v>44056</v>
      </c>
      <c r="C4387" s="38">
        <v>44056</v>
      </c>
      <c r="D4387" s="39">
        <v>2020</v>
      </c>
      <c r="E4387" s="37" t="s">
        <v>7999</v>
      </c>
      <c r="F4387" s="37" t="s">
        <v>281</v>
      </c>
      <c r="G4387" s="37"/>
      <c r="H4387" s="37"/>
      <c r="I4387" s="37"/>
      <c r="J4387" s="42">
        <v>10</v>
      </c>
      <c r="K4387" s="37"/>
      <c r="L4387" s="37" t="s">
        <v>240</v>
      </c>
      <c r="M4387" s="37" t="s">
        <v>12</v>
      </c>
      <c r="N4387" s="37" t="s">
        <v>7452</v>
      </c>
      <c r="O4387" s="37"/>
      <c r="P4387" s="37"/>
      <c r="Q4387" s="42">
        <v>10</v>
      </c>
      <c r="R4387" s="37"/>
      <c r="S4387" s="37"/>
      <c r="T4387" s="37">
        <f t="shared" si="135"/>
        <v>314.15926535897933</v>
      </c>
      <c r="U4387" s="37"/>
      <c r="V4387" s="37" t="s">
        <v>8072</v>
      </c>
      <c r="W4387" s="37"/>
      <c r="X4387" s="37"/>
      <c r="Y4387" s="37"/>
    </row>
    <row r="4388" spans="1:25" ht="14.4" x14ac:dyDescent="0.3">
      <c r="A4388" s="37" t="s">
        <v>26</v>
      </c>
      <c r="B4388" s="38">
        <v>44056</v>
      </c>
      <c r="C4388" s="38">
        <v>44056</v>
      </c>
      <c r="D4388" s="39">
        <v>2020</v>
      </c>
      <c r="E4388" s="37" t="s">
        <v>7999</v>
      </c>
      <c r="F4388" s="37" t="s">
        <v>289</v>
      </c>
      <c r="G4388" s="37"/>
      <c r="H4388" s="37"/>
      <c r="I4388" s="37"/>
      <c r="J4388" s="42">
        <v>0.01</v>
      </c>
      <c r="K4388" s="37"/>
      <c r="L4388" s="37" t="s">
        <v>330</v>
      </c>
      <c r="M4388" s="37" t="s">
        <v>12</v>
      </c>
      <c r="N4388" s="37" t="s">
        <v>7451</v>
      </c>
      <c r="O4388" s="37"/>
      <c r="P4388" s="37"/>
      <c r="Q4388" s="37">
        <v>0.5</v>
      </c>
      <c r="R4388" s="37"/>
      <c r="S4388" s="37"/>
      <c r="T4388" s="37">
        <f t="shared" si="135"/>
        <v>0.78539816339744828</v>
      </c>
      <c r="U4388" s="37"/>
      <c r="V4388" s="37" t="s">
        <v>8073</v>
      </c>
      <c r="W4388" s="37"/>
      <c r="X4388" s="37"/>
      <c r="Y4388" s="37"/>
    </row>
    <row r="4389" spans="1:25" ht="14.4" x14ac:dyDescent="0.3">
      <c r="A4389" s="37" t="s">
        <v>26</v>
      </c>
      <c r="B4389" s="38">
        <v>44056</v>
      </c>
      <c r="C4389" s="38">
        <v>44056</v>
      </c>
      <c r="D4389" s="39">
        <v>2020</v>
      </c>
      <c r="E4389" s="37" t="s">
        <v>7999</v>
      </c>
      <c r="F4389" s="37" t="s">
        <v>363</v>
      </c>
      <c r="G4389" s="37"/>
      <c r="H4389" s="37"/>
      <c r="I4389" s="37"/>
      <c r="J4389" s="42">
        <v>1</v>
      </c>
      <c r="K4389" s="37"/>
      <c r="L4389" s="37" t="s">
        <v>330</v>
      </c>
      <c r="M4389" s="37" t="s">
        <v>12</v>
      </c>
      <c r="N4389" s="37" t="s">
        <v>7451</v>
      </c>
      <c r="O4389" s="37"/>
      <c r="P4389" s="37"/>
      <c r="Q4389" s="42">
        <v>1</v>
      </c>
      <c r="R4389" s="37"/>
      <c r="S4389" s="37"/>
      <c r="T4389" s="37">
        <f t="shared" si="135"/>
        <v>3.1415926535897931</v>
      </c>
      <c r="U4389" s="37"/>
      <c r="V4389" s="37" t="s">
        <v>8074</v>
      </c>
      <c r="W4389" s="37"/>
      <c r="X4389" s="37"/>
      <c r="Y4389" s="37"/>
    </row>
    <row r="4390" spans="1:25" ht="14.4" x14ac:dyDescent="0.3">
      <c r="A4390" s="37" t="s">
        <v>26</v>
      </c>
      <c r="B4390" s="38">
        <v>44056</v>
      </c>
      <c r="C4390" s="38">
        <v>44056</v>
      </c>
      <c r="D4390" s="39">
        <v>2020</v>
      </c>
      <c r="E4390" s="37" t="s">
        <v>7999</v>
      </c>
      <c r="F4390" s="37" t="s">
        <v>289</v>
      </c>
      <c r="G4390" s="37"/>
      <c r="H4390" s="37"/>
      <c r="I4390" s="37"/>
      <c r="J4390" s="42">
        <v>0.01</v>
      </c>
      <c r="K4390" s="37"/>
      <c r="L4390" s="37" t="s">
        <v>330</v>
      </c>
      <c r="M4390" s="37" t="s">
        <v>14</v>
      </c>
      <c r="N4390" s="37" t="s">
        <v>7451</v>
      </c>
      <c r="O4390" s="37"/>
      <c r="P4390" s="37"/>
      <c r="Q4390" s="37">
        <v>0.5</v>
      </c>
      <c r="R4390" s="37"/>
      <c r="S4390" s="37"/>
      <c r="T4390" s="37">
        <f t="shared" si="135"/>
        <v>0.78539816339744828</v>
      </c>
      <c r="U4390" s="37"/>
      <c r="V4390" s="37" t="s">
        <v>8075</v>
      </c>
      <c r="W4390" s="37"/>
      <c r="X4390" s="37"/>
      <c r="Y4390" s="37"/>
    </row>
    <row r="4391" spans="1:25" ht="14.4" x14ac:dyDescent="0.3">
      <c r="A4391" s="37" t="s">
        <v>26</v>
      </c>
      <c r="B4391" s="38">
        <v>44056</v>
      </c>
      <c r="C4391" s="38">
        <v>44056</v>
      </c>
      <c r="D4391" s="39">
        <v>2020</v>
      </c>
      <c r="E4391" s="37" t="s">
        <v>7999</v>
      </c>
      <c r="F4391" s="37" t="s">
        <v>363</v>
      </c>
      <c r="G4391" s="37"/>
      <c r="H4391" s="37"/>
      <c r="I4391" s="37"/>
      <c r="J4391" s="42">
        <v>1</v>
      </c>
      <c r="K4391" s="37"/>
      <c r="L4391" s="37" t="s">
        <v>252</v>
      </c>
      <c r="M4391" s="37" t="s">
        <v>14</v>
      </c>
      <c r="N4391" s="37" t="s">
        <v>7451</v>
      </c>
      <c r="O4391" s="37"/>
      <c r="P4391" s="37"/>
      <c r="Q4391" s="42">
        <v>1</v>
      </c>
      <c r="R4391" s="37"/>
      <c r="S4391" s="37"/>
      <c r="T4391" s="37">
        <f t="shared" si="135"/>
        <v>3.1415926535897931</v>
      </c>
      <c r="U4391" s="37"/>
      <c r="V4391" s="37" t="s">
        <v>8076</v>
      </c>
      <c r="W4391" s="37"/>
      <c r="X4391" s="37"/>
      <c r="Y4391" s="37"/>
    </row>
    <row r="4392" spans="1:25" ht="14.4" x14ac:dyDescent="0.3">
      <c r="A4392" s="37" t="s">
        <v>26</v>
      </c>
      <c r="B4392" s="38">
        <v>44056</v>
      </c>
      <c r="C4392" s="38">
        <v>44056</v>
      </c>
      <c r="D4392" s="39">
        <v>2020</v>
      </c>
      <c r="E4392" s="37" t="s">
        <v>7999</v>
      </c>
      <c r="F4392" s="37" t="s">
        <v>363</v>
      </c>
      <c r="G4392" s="37"/>
      <c r="H4392" s="37"/>
      <c r="I4392" s="37"/>
      <c r="J4392" s="42">
        <v>0.01</v>
      </c>
      <c r="K4392" s="37"/>
      <c r="L4392" s="37" t="s">
        <v>330</v>
      </c>
      <c r="M4392" s="37" t="s">
        <v>14</v>
      </c>
      <c r="N4392" s="37" t="s">
        <v>7451</v>
      </c>
      <c r="O4392" s="37"/>
      <c r="P4392" s="37"/>
      <c r="Q4392" s="37">
        <v>0.5</v>
      </c>
      <c r="R4392" s="37"/>
      <c r="S4392" s="37"/>
      <c r="T4392" s="37">
        <f t="shared" si="135"/>
        <v>0.78539816339744828</v>
      </c>
      <c r="U4392" s="37"/>
      <c r="V4392" s="37" t="s">
        <v>8077</v>
      </c>
      <c r="W4392" s="37"/>
      <c r="X4392" s="37"/>
      <c r="Y4392" s="37"/>
    </row>
    <row r="4393" spans="1:25" ht="14.4" x14ac:dyDescent="0.3">
      <c r="A4393" s="37" t="s">
        <v>26</v>
      </c>
      <c r="B4393" s="38">
        <v>44056</v>
      </c>
      <c r="C4393" s="38">
        <v>44056</v>
      </c>
      <c r="D4393" s="39">
        <v>2020</v>
      </c>
      <c r="E4393" s="37" t="s">
        <v>7999</v>
      </c>
      <c r="F4393" s="37" t="s">
        <v>281</v>
      </c>
      <c r="G4393" s="37"/>
      <c r="H4393" s="37"/>
      <c r="I4393" s="37"/>
      <c r="J4393" s="42">
        <v>1</v>
      </c>
      <c r="K4393" s="37"/>
      <c r="L4393" s="37" t="s">
        <v>240</v>
      </c>
      <c r="M4393" s="37" t="s">
        <v>12</v>
      </c>
      <c r="N4393" s="37" t="s">
        <v>7451</v>
      </c>
      <c r="O4393" s="37"/>
      <c r="P4393" s="37"/>
      <c r="Q4393" s="42">
        <v>1</v>
      </c>
      <c r="R4393" s="37"/>
      <c r="S4393" s="37"/>
      <c r="T4393" s="37">
        <f t="shared" si="135"/>
        <v>3.1415926535897931</v>
      </c>
      <c r="U4393" s="37"/>
      <c r="V4393" s="37" t="s">
        <v>8078</v>
      </c>
      <c r="W4393" s="37"/>
      <c r="X4393" s="37"/>
      <c r="Y4393" s="37"/>
    </row>
    <row r="4394" spans="1:25" ht="14.4" x14ac:dyDescent="0.3">
      <c r="A4394" s="37" t="s">
        <v>26</v>
      </c>
      <c r="B4394" s="38">
        <v>44056</v>
      </c>
      <c r="C4394" s="38">
        <v>44056</v>
      </c>
      <c r="D4394" s="39">
        <v>2020</v>
      </c>
      <c r="E4394" s="37" t="s">
        <v>7999</v>
      </c>
      <c r="F4394" s="37" t="s">
        <v>281</v>
      </c>
      <c r="G4394" s="37" t="s">
        <v>944</v>
      </c>
      <c r="H4394" s="37" t="s">
        <v>43</v>
      </c>
      <c r="I4394" s="37"/>
      <c r="J4394" s="42">
        <v>10</v>
      </c>
      <c r="K4394" s="37"/>
      <c r="L4394" s="37" t="s">
        <v>240</v>
      </c>
      <c r="M4394" s="37" t="s">
        <v>14</v>
      </c>
      <c r="N4394" s="37" t="s">
        <v>7452</v>
      </c>
      <c r="O4394" s="37" t="s">
        <v>7730</v>
      </c>
      <c r="P4394" s="37"/>
      <c r="Q4394" s="42">
        <v>10</v>
      </c>
      <c r="R4394" s="37"/>
      <c r="S4394" s="37"/>
      <c r="T4394" s="37">
        <f t="shared" si="135"/>
        <v>314.15926535897933</v>
      </c>
      <c r="U4394" s="37"/>
      <c r="V4394" s="37" t="s">
        <v>8079</v>
      </c>
      <c r="W4394" s="37"/>
      <c r="X4394" s="37"/>
      <c r="Y4394" s="37"/>
    </row>
    <row r="4395" spans="1:25" ht="14.4" x14ac:dyDescent="0.3">
      <c r="A4395" s="37" t="s">
        <v>219</v>
      </c>
      <c r="B4395" s="38">
        <v>44042</v>
      </c>
      <c r="C4395" s="38">
        <v>44042</v>
      </c>
      <c r="D4395" s="39">
        <v>2020</v>
      </c>
      <c r="E4395" s="37" t="s">
        <v>8080</v>
      </c>
      <c r="F4395" s="37" t="s">
        <v>360</v>
      </c>
      <c r="G4395" s="37"/>
      <c r="H4395" s="37"/>
      <c r="I4395" s="37"/>
      <c r="J4395" s="42">
        <v>1</v>
      </c>
      <c r="K4395" s="37"/>
      <c r="L4395" s="37" t="s">
        <v>330</v>
      </c>
      <c r="M4395" s="37" t="s">
        <v>14</v>
      </c>
      <c r="N4395" s="37" t="s">
        <v>7451</v>
      </c>
      <c r="O4395" s="37"/>
      <c r="P4395" s="37"/>
      <c r="Q4395" s="42">
        <v>1</v>
      </c>
      <c r="R4395" s="37"/>
      <c r="S4395" s="37"/>
      <c r="T4395" s="37">
        <f t="shared" si="135"/>
        <v>3.1415926535897931</v>
      </c>
      <c r="U4395" s="37"/>
      <c r="V4395" s="37" t="s">
        <v>8081</v>
      </c>
      <c r="W4395" s="37"/>
      <c r="X4395" s="37"/>
      <c r="Y4395" s="37"/>
    </row>
    <row r="4396" spans="1:25" ht="14.4" x14ac:dyDescent="0.3">
      <c r="A4396" s="37" t="s">
        <v>1194</v>
      </c>
      <c r="B4396" s="38">
        <v>44039</v>
      </c>
      <c r="C4396" s="38"/>
      <c r="D4396" s="39">
        <v>2020</v>
      </c>
      <c r="E4396" s="37" t="s">
        <v>7689</v>
      </c>
      <c r="F4396" s="37" t="s">
        <v>7917</v>
      </c>
      <c r="G4396" s="37"/>
      <c r="H4396" s="37"/>
      <c r="I4396" s="37"/>
      <c r="J4396" s="42">
        <v>0.01</v>
      </c>
      <c r="K4396" s="37"/>
      <c r="L4396" s="37" t="s">
        <v>330</v>
      </c>
      <c r="M4396" s="37" t="s">
        <v>14</v>
      </c>
      <c r="N4396" s="37" t="s">
        <v>7451</v>
      </c>
      <c r="O4396" s="37"/>
      <c r="P4396" s="37"/>
      <c r="Q4396" s="37">
        <v>0.5</v>
      </c>
      <c r="R4396" s="37"/>
      <c r="S4396" s="37"/>
      <c r="T4396" s="37">
        <f t="shared" si="135"/>
        <v>0.78539816339744828</v>
      </c>
      <c r="U4396" s="37"/>
      <c r="V4396" s="37" t="s">
        <v>8082</v>
      </c>
      <c r="W4396" s="37"/>
      <c r="X4396" s="37"/>
      <c r="Y4396" s="37"/>
    </row>
    <row r="4397" spans="1:25" ht="14.4" x14ac:dyDescent="0.3">
      <c r="A4397" s="37" t="s">
        <v>1194</v>
      </c>
      <c r="B4397" s="38">
        <v>44039</v>
      </c>
      <c r="C4397" s="38"/>
      <c r="D4397" s="39">
        <v>2020</v>
      </c>
      <c r="E4397" s="37" t="s">
        <v>7689</v>
      </c>
      <c r="F4397" s="37" t="s">
        <v>244</v>
      </c>
      <c r="G4397" s="37"/>
      <c r="H4397" s="37"/>
      <c r="I4397" s="37" t="s">
        <v>8083</v>
      </c>
      <c r="J4397" s="42">
        <v>0.01</v>
      </c>
      <c r="K4397" s="37"/>
      <c r="L4397" s="37" t="s">
        <v>330</v>
      </c>
      <c r="M4397" s="37" t="s">
        <v>14</v>
      </c>
      <c r="N4397" s="37" t="s">
        <v>7451</v>
      </c>
      <c r="O4397" s="37"/>
      <c r="P4397" s="37"/>
      <c r="Q4397" s="37">
        <v>0.5</v>
      </c>
      <c r="R4397" s="37"/>
      <c r="S4397" s="37"/>
      <c r="T4397" s="37">
        <f t="shared" si="135"/>
        <v>0.78539816339744828</v>
      </c>
      <c r="U4397" s="37"/>
      <c r="V4397" s="37" t="s">
        <v>8084</v>
      </c>
      <c r="W4397" s="37"/>
      <c r="X4397" s="37"/>
      <c r="Y4397" s="37"/>
    </row>
    <row r="4398" spans="1:25" ht="14.4" x14ac:dyDescent="0.3">
      <c r="A4398" s="37" t="s">
        <v>1194</v>
      </c>
      <c r="B4398" s="38">
        <v>44039</v>
      </c>
      <c r="C4398" s="38"/>
      <c r="D4398" s="39">
        <v>2020</v>
      </c>
      <c r="E4398" s="37" t="s">
        <v>7689</v>
      </c>
      <c r="F4398" s="37" t="s">
        <v>244</v>
      </c>
      <c r="G4398" s="37"/>
      <c r="H4398" s="37"/>
      <c r="I4398" s="37" t="s">
        <v>8083</v>
      </c>
      <c r="J4398" s="42">
        <v>0.01</v>
      </c>
      <c r="K4398" s="37"/>
      <c r="L4398" s="37" t="s">
        <v>240</v>
      </c>
      <c r="M4398" s="37" t="s">
        <v>14</v>
      </c>
      <c r="N4398" s="37" t="s">
        <v>7452</v>
      </c>
      <c r="O4398" s="37"/>
      <c r="P4398" s="37"/>
      <c r="Q4398" s="37">
        <v>0.5</v>
      </c>
      <c r="R4398" s="37"/>
      <c r="S4398" s="37"/>
      <c r="T4398" s="37">
        <f t="shared" si="135"/>
        <v>0.78539816339744828</v>
      </c>
      <c r="U4398" s="37"/>
      <c r="V4398" s="37" t="s">
        <v>8085</v>
      </c>
      <c r="W4398" s="37"/>
      <c r="X4398" s="37"/>
      <c r="Y4398" s="37"/>
    </row>
    <row r="4399" spans="1:25" ht="14.4" x14ac:dyDescent="0.3">
      <c r="A4399" s="37" t="s">
        <v>1194</v>
      </c>
      <c r="B4399" s="38">
        <v>44039</v>
      </c>
      <c r="C4399" s="38"/>
      <c r="D4399" s="39">
        <v>2020</v>
      </c>
      <c r="E4399" s="37" t="s">
        <v>7689</v>
      </c>
      <c r="F4399" s="37" t="s">
        <v>244</v>
      </c>
      <c r="G4399" s="37"/>
      <c r="H4399" s="37"/>
      <c r="I4399" s="37"/>
      <c r="J4399" s="42">
        <v>0.01</v>
      </c>
      <c r="K4399" s="37"/>
      <c r="L4399" s="37" t="s">
        <v>330</v>
      </c>
      <c r="M4399" s="37" t="s">
        <v>14</v>
      </c>
      <c r="N4399" s="37" t="s">
        <v>7451</v>
      </c>
      <c r="O4399" s="37"/>
      <c r="P4399" s="37"/>
      <c r="Q4399" s="37">
        <v>0.5</v>
      </c>
      <c r="R4399" s="37"/>
      <c r="S4399" s="37"/>
      <c r="T4399" s="37">
        <f t="shared" si="135"/>
        <v>0.78539816339744828</v>
      </c>
      <c r="U4399" s="37"/>
      <c r="V4399" s="37" t="s">
        <v>8086</v>
      </c>
      <c r="W4399" s="37"/>
      <c r="X4399" s="37"/>
      <c r="Y4399" s="37"/>
    </row>
    <row r="4400" spans="1:25" ht="14.4" x14ac:dyDescent="0.3">
      <c r="A4400" s="37" t="s">
        <v>1194</v>
      </c>
      <c r="B4400" s="38">
        <v>44039</v>
      </c>
      <c r="C4400" s="38"/>
      <c r="D4400" s="39">
        <v>2020</v>
      </c>
      <c r="E4400" s="37" t="s">
        <v>7689</v>
      </c>
      <c r="F4400" s="37" t="s">
        <v>2440</v>
      </c>
      <c r="G4400" s="37"/>
      <c r="H4400" s="37"/>
      <c r="I4400" s="37"/>
      <c r="J4400" s="42">
        <v>0.01</v>
      </c>
      <c r="K4400" s="37"/>
      <c r="L4400" s="37" t="s">
        <v>330</v>
      </c>
      <c r="M4400" s="37" t="s">
        <v>14</v>
      </c>
      <c r="N4400" s="37" t="s">
        <v>7451</v>
      </c>
      <c r="O4400" s="37"/>
      <c r="P4400" s="37"/>
      <c r="Q4400" s="37">
        <v>0.5</v>
      </c>
      <c r="R4400" s="37"/>
      <c r="S4400" s="37"/>
      <c r="T4400" s="37">
        <f t="shared" si="135"/>
        <v>0.78539816339744828</v>
      </c>
      <c r="U4400" s="37"/>
      <c r="V4400" s="37" t="s">
        <v>8087</v>
      </c>
      <c r="W4400" s="37"/>
      <c r="X4400" s="37"/>
      <c r="Y4400" s="37"/>
    </row>
    <row r="4401" spans="1:25" ht="14.4" x14ac:dyDescent="0.3">
      <c r="A4401" s="37" t="s">
        <v>1194</v>
      </c>
      <c r="B4401" s="38">
        <v>44039</v>
      </c>
      <c r="C4401" s="38"/>
      <c r="D4401" s="39">
        <v>2020</v>
      </c>
      <c r="E4401" s="37" t="s">
        <v>7689</v>
      </c>
      <c r="F4401" s="37" t="s">
        <v>289</v>
      </c>
      <c r="G4401" s="37"/>
      <c r="H4401" s="37"/>
      <c r="I4401" s="37"/>
      <c r="J4401" s="42">
        <v>0.01</v>
      </c>
      <c r="K4401" s="37"/>
      <c r="L4401" s="37" t="s">
        <v>330</v>
      </c>
      <c r="M4401" s="37" t="s">
        <v>14</v>
      </c>
      <c r="N4401" s="37" t="s">
        <v>7451</v>
      </c>
      <c r="O4401" s="37"/>
      <c r="P4401" s="37"/>
      <c r="Q4401" s="37">
        <v>0.5</v>
      </c>
      <c r="R4401" s="37"/>
      <c r="S4401" s="37"/>
      <c r="T4401" s="37">
        <f t="shared" si="135"/>
        <v>0.78539816339744828</v>
      </c>
      <c r="U4401" s="37"/>
      <c r="V4401" s="37" t="s">
        <v>8088</v>
      </c>
      <c r="W4401" s="37"/>
      <c r="X4401" s="37"/>
      <c r="Y4401" s="37"/>
    </row>
    <row r="4402" spans="1:25" ht="14.4" x14ac:dyDescent="0.3">
      <c r="A4402" s="37" t="s">
        <v>1194</v>
      </c>
      <c r="B4402" s="38">
        <v>44039</v>
      </c>
      <c r="C4402" s="38"/>
      <c r="D4402" s="39">
        <v>2020</v>
      </c>
      <c r="E4402" s="37" t="s">
        <v>7689</v>
      </c>
      <c r="F4402" s="37" t="s">
        <v>360</v>
      </c>
      <c r="G4402" s="37"/>
      <c r="H4402" s="37"/>
      <c r="I4402" s="37" t="s">
        <v>8089</v>
      </c>
      <c r="J4402" s="42">
        <v>0.01</v>
      </c>
      <c r="K4402" s="37"/>
      <c r="L4402" s="37" t="s">
        <v>330</v>
      </c>
      <c r="M4402" s="37" t="s">
        <v>14</v>
      </c>
      <c r="N4402" s="37" t="s">
        <v>7451</v>
      </c>
      <c r="O4402" s="37"/>
      <c r="P4402" s="37"/>
      <c r="Q4402" s="37">
        <v>0.5</v>
      </c>
      <c r="R4402" s="37"/>
      <c r="S4402" s="37"/>
      <c r="T4402" s="37">
        <f t="shared" si="135"/>
        <v>0.78539816339744828</v>
      </c>
      <c r="U4402" s="37"/>
      <c r="V4402" s="37" t="s">
        <v>8090</v>
      </c>
      <c r="W4402" s="37"/>
      <c r="X4402" s="37"/>
      <c r="Y4402" s="37"/>
    </row>
    <row r="4403" spans="1:25" ht="14.4" x14ac:dyDescent="0.3">
      <c r="A4403" s="37" t="s">
        <v>1194</v>
      </c>
      <c r="B4403" s="38">
        <v>44039</v>
      </c>
      <c r="C4403" s="38"/>
      <c r="D4403" s="39">
        <v>2020</v>
      </c>
      <c r="E4403" s="37" t="s">
        <v>7689</v>
      </c>
      <c r="F4403" s="37" t="s">
        <v>2440</v>
      </c>
      <c r="G4403" s="37"/>
      <c r="H4403" s="37"/>
      <c r="I4403" s="37" t="s">
        <v>8089</v>
      </c>
      <c r="J4403" s="42">
        <v>0.01</v>
      </c>
      <c r="K4403" s="37"/>
      <c r="L4403" s="37" t="s">
        <v>240</v>
      </c>
      <c r="M4403" s="37" t="s">
        <v>14</v>
      </c>
      <c r="N4403" s="37" t="s">
        <v>7452</v>
      </c>
      <c r="O4403" s="37"/>
      <c r="P4403" s="37"/>
      <c r="Q4403" s="37">
        <v>0.5</v>
      </c>
      <c r="R4403" s="37"/>
      <c r="S4403" s="37"/>
      <c r="T4403" s="37">
        <f t="shared" si="135"/>
        <v>0.78539816339744828</v>
      </c>
      <c r="U4403" s="37"/>
      <c r="V4403" s="37" t="s">
        <v>8091</v>
      </c>
      <c r="W4403" s="37"/>
      <c r="X4403" s="37"/>
      <c r="Y4403" s="37"/>
    </row>
    <row r="4404" spans="1:25" ht="14.4" x14ac:dyDescent="0.3">
      <c r="A4404" s="37" t="s">
        <v>1194</v>
      </c>
      <c r="B4404" s="38">
        <v>44039</v>
      </c>
      <c r="C4404" s="38"/>
      <c r="D4404" s="39">
        <v>2020</v>
      </c>
      <c r="E4404" s="37" t="s">
        <v>7689</v>
      </c>
      <c r="F4404" s="37" t="s">
        <v>360</v>
      </c>
      <c r="G4404" s="37"/>
      <c r="H4404" s="37"/>
      <c r="I4404" s="37"/>
      <c r="J4404" s="42">
        <v>0.01</v>
      </c>
      <c r="K4404" s="37"/>
      <c r="L4404" s="37" t="s">
        <v>252</v>
      </c>
      <c r="M4404" s="37" t="s">
        <v>14</v>
      </c>
      <c r="N4404" s="37" t="s">
        <v>7452</v>
      </c>
      <c r="O4404" s="37"/>
      <c r="P4404" s="37"/>
      <c r="Q4404" s="37">
        <v>0.5</v>
      </c>
      <c r="R4404" s="37"/>
      <c r="S4404" s="37"/>
      <c r="T4404" s="37">
        <f t="shared" si="135"/>
        <v>0.78539816339744828</v>
      </c>
      <c r="U4404" s="37"/>
      <c r="V4404" s="37" t="s">
        <v>8092</v>
      </c>
      <c r="W4404" s="37"/>
      <c r="X4404" s="37"/>
      <c r="Y4404" s="37"/>
    </row>
    <row r="4405" spans="1:25" ht="14.4" x14ac:dyDescent="0.3">
      <c r="A4405" s="37" t="s">
        <v>1194</v>
      </c>
      <c r="B4405" s="38">
        <v>44039</v>
      </c>
      <c r="C4405" s="38"/>
      <c r="D4405" s="39">
        <v>2020</v>
      </c>
      <c r="E4405" s="37" t="s">
        <v>7689</v>
      </c>
      <c r="F4405" s="37" t="s">
        <v>360</v>
      </c>
      <c r="G4405" s="37"/>
      <c r="H4405" s="37"/>
      <c r="I4405" s="37"/>
      <c r="J4405" s="42">
        <v>0.01</v>
      </c>
      <c r="K4405" s="37"/>
      <c r="L4405" s="37" t="s">
        <v>330</v>
      </c>
      <c r="M4405" s="37" t="s">
        <v>14</v>
      </c>
      <c r="N4405" s="37" t="s">
        <v>7451</v>
      </c>
      <c r="O4405" s="37"/>
      <c r="P4405" s="37"/>
      <c r="Q4405" s="37">
        <v>0.5</v>
      </c>
      <c r="R4405" s="37"/>
      <c r="S4405" s="37"/>
      <c r="T4405" s="37">
        <f t="shared" si="135"/>
        <v>0.78539816339744828</v>
      </c>
      <c r="U4405" s="37"/>
      <c r="V4405" s="37" t="s">
        <v>8093</v>
      </c>
      <c r="W4405" s="37"/>
      <c r="X4405" s="37"/>
      <c r="Y4405" s="37"/>
    </row>
    <row r="4406" spans="1:25" ht="14.4" x14ac:dyDescent="0.3">
      <c r="A4406" s="37" t="s">
        <v>1194</v>
      </c>
      <c r="B4406" s="38">
        <v>44039</v>
      </c>
      <c r="C4406" s="38"/>
      <c r="D4406" s="39">
        <v>2020</v>
      </c>
      <c r="E4406" s="37" t="s">
        <v>7689</v>
      </c>
      <c r="F4406" s="37" t="s">
        <v>289</v>
      </c>
      <c r="G4406" s="37" t="s">
        <v>901</v>
      </c>
      <c r="H4406" s="37" t="s">
        <v>43</v>
      </c>
      <c r="I4406" s="37"/>
      <c r="J4406" s="42">
        <v>0.01</v>
      </c>
      <c r="K4406" s="37"/>
      <c r="L4406" s="37" t="s">
        <v>330</v>
      </c>
      <c r="M4406" s="37" t="s">
        <v>14</v>
      </c>
      <c r="N4406" s="37" t="s">
        <v>7451</v>
      </c>
      <c r="O4406" s="37" t="s">
        <v>1829</v>
      </c>
      <c r="P4406" s="37"/>
      <c r="Q4406" s="37">
        <v>0.5</v>
      </c>
      <c r="R4406" s="37"/>
      <c r="S4406" s="37"/>
      <c r="T4406" s="37">
        <f t="shared" si="135"/>
        <v>0.78539816339744828</v>
      </c>
      <c r="U4406" s="37"/>
      <c r="V4406" s="37" t="s">
        <v>8094</v>
      </c>
      <c r="W4406" s="37"/>
      <c r="X4406" s="37"/>
      <c r="Y4406" s="37"/>
    </row>
    <row r="4407" spans="1:25" ht="14.4" x14ac:dyDescent="0.3">
      <c r="A4407" s="37" t="s">
        <v>1194</v>
      </c>
      <c r="B4407" s="38">
        <v>44039</v>
      </c>
      <c r="C4407" s="38"/>
      <c r="D4407" s="39">
        <v>2020</v>
      </c>
      <c r="E4407" s="37" t="s">
        <v>7689</v>
      </c>
      <c r="F4407" s="37" t="s">
        <v>360</v>
      </c>
      <c r="G4407" s="37"/>
      <c r="H4407" s="37"/>
      <c r="I4407" s="37"/>
      <c r="J4407" s="42">
        <v>0.01</v>
      </c>
      <c r="K4407" s="37"/>
      <c r="L4407" s="37" t="s">
        <v>330</v>
      </c>
      <c r="M4407" s="37" t="s">
        <v>14</v>
      </c>
      <c r="N4407" s="37" t="s">
        <v>7451</v>
      </c>
      <c r="O4407" s="37"/>
      <c r="P4407" s="37"/>
      <c r="Q4407" s="37">
        <v>0.5</v>
      </c>
      <c r="R4407" s="37"/>
      <c r="S4407" s="37"/>
      <c r="T4407" s="37">
        <f t="shared" si="135"/>
        <v>0.78539816339744828</v>
      </c>
      <c r="U4407" s="37"/>
      <c r="V4407" s="37" t="s">
        <v>8095</v>
      </c>
      <c r="W4407" s="37"/>
      <c r="X4407" s="37"/>
      <c r="Y4407" s="37"/>
    </row>
    <row r="4408" spans="1:25" ht="14.4" x14ac:dyDescent="0.3">
      <c r="A4408" s="37" t="s">
        <v>1194</v>
      </c>
      <c r="B4408" s="38">
        <v>44039</v>
      </c>
      <c r="C4408" s="38"/>
      <c r="D4408" s="39">
        <v>2020</v>
      </c>
      <c r="E4408" s="37" t="s">
        <v>7689</v>
      </c>
      <c r="F4408" s="37" t="s">
        <v>289</v>
      </c>
      <c r="G4408" s="37"/>
      <c r="H4408" s="37"/>
      <c r="I4408" s="37" t="s">
        <v>8083</v>
      </c>
      <c r="J4408" s="42">
        <v>0.01</v>
      </c>
      <c r="K4408" s="37"/>
      <c r="L4408" s="37" t="s">
        <v>330</v>
      </c>
      <c r="M4408" s="37" t="s">
        <v>14</v>
      </c>
      <c r="N4408" s="37" t="s">
        <v>7451</v>
      </c>
      <c r="O4408" s="37"/>
      <c r="P4408" s="37"/>
      <c r="Q4408" s="37">
        <v>0.5</v>
      </c>
      <c r="R4408" s="37"/>
      <c r="S4408" s="37"/>
      <c r="T4408" s="37">
        <f t="shared" si="135"/>
        <v>0.78539816339744828</v>
      </c>
      <c r="U4408" s="37"/>
      <c r="V4408" s="37" t="s">
        <v>8096</v>
      </c>
      <c r="W4408" s="37"/>
      <c r="X4408" s="37"/>
      <c r="Y4408" s="37"/>
    </row>
    <row r="4409" spans="1:25" ht="14.4" x14ac:dyDescent="0.3">
      <c r="A4409" s="37" t="s">
        <v>1194</v>
      </c>
      <c r="B4409" s="38">
        <v>44039</v>
      </c>
      <c r="C4409" s="38"/>
      <c r="D4409" s="39">
        <v>2020</v>
      </c>
      <c r="E4409" s="37" t="s">
        <v>7689</v>
      </c>
      <c r="F4409" s="37" t="s">
        <v>301</v>
      </c>
      <c r="G4409" s="37"/>
      <c r="H4409" s="37"/>
      <c r="I4409" s="37" t="s">
        <v>8083</v>
      </c>
      <c r="J4409" s="42">
        <v>0.01</v>
      </c>
      <c r="K4409" s="37"/>
      <c r="L4409" s="37" t="s">
        <v>330</v>
      </c>
      <c r="M4409" s="37" t="s">
        <v>14</v>
      </c>
      <c r="N4409" s="37" t="s">
        <v>7451</v>
      </c>
      <c r="O4409" s="37"/>
      <c r="P4409" s="37"/>
      <c r="Q4409" s="37">
        <v>0.5</v>
      </c>
      <c r="R4409" s="37"/>
      <c r="S4409" s="37"/>
      <c r="T4409" s="37">
        <f t="shared" si="135"/>
        <v>0.78539816339744828</v>
      </c>
      <c r="U4409" s="37"/>
      <c r="V4409" s="37" t="s">
        <v>8097</v>
      </c>
      <c r="W4409" s="37"/>
      <c r="X4409" s="37"/>
      <c r="Y4409" s="37"/>
    </row>
    <row r="4410" spans="1:25" ht="14.4" x14ac:dyDescent="0.3">
      <c r="A4410" s="37" t="s">
        <v>1194</v>
      </c>
      <c r="B4410" s="38">
        <v>44039</v>
      </c>
      <c r="C4410" s="38"/>
      <c r="D4410" s="39">
        <v>2020</v>
      </c>
      <c r="E4410" s="37" t="s">
        <v>7689</v>
      </c>
      <c r="F4410" s="37" t="s">
        <v>360</v>
      </c>
      <c r="G4410" s="37"/>
      <c r="H4410" s="37"/>
      <c r="I4410" s="37"/>
      <c r="J4410" s="42">
        <v>0.01</v>
      </c>
      <c r="K4410" s="37"/>
      <c r="L4410" s="37" t="s">
        <v>330</v>
      </c>
      <c r="M4410" s="37" t="s">
        <v>14</v>
      </c>
      <c r="N4410" s="37" t="s">
        <v>7451</v>
      </c>
      <c r="O4410" s="37"/>
      <c r="P4410" s="37"/>
      <c r="Q4410" s="37">
        <v>0.5</v>
      </c>
      <c r="R4410" s="37"/>
      <c r="S4410" s="37"/>
      <c r="T4410" s="37">
        <f t="shared" si="135"/>
        <v>0.78539816339744828</v>
      </c>
      <c r="U4410" s="37"/>
      <c r="V4410" s="37" t="s">
        <v>8098</v>
      </c>
      <c r="W4410" s="37"/>
      <c r="X4410" s="37"/>
      <c r="Y4410" s="37"/>
    </row>
    <row r="4411" spans="1:25" ht="14.4" x14ac:dyDescent="0.3">
      <c r="A4411" s="37" t="s">
        <v>1194</v>
      </c>
      <c r="B4411" s="38">
        <v>44039</v>
      </c>
      <c r="C4411" s="38"/>
      <c r="D4411" s="39">
        <v>2020</v>
      </c>
      <c r="E4411" s="37" t="s">
        <v>7689</v>
      </c>
      <c r="F4411" s="37" t="s">
        <v>301</v>
      </c>
      <c r="G4411" s="37"/>
      <c r="H4411" s="37"/>
      <c r="I4411" s="37"/>
      <c r="J4411" s="42">
        <v>0.01</v>
      </c>
      <c r="K4411" s="37"/>
      <c r="L4411" s="37" t="s">
        <v>330</v>
      </c>
      <c r="M4411" s="37" t="s">
        <v>14</v>
      </c>
      <c r="N4411" s="37" t="s">
        <v>7451</v>
      </c>
      <c r="O4411" s="37"/>
      <c r="P4411" s="37"/>
      <c r="Q4411" s="37">
        <v>0.5</v>
      </c>
      <c r="R4411" s="37"/>
      <c r="S4411" s="37"/>
      <c r="T4411" s="37">
        <f t="shared" si="135"/>
        <v>0.78539816339744828</v>
      </c>
      <c r="U4411" s="37"/>
      <c r="V4411" s="37" t="s">
        <v>8099</v>
      </c>
      <c r="W4411" s="37"/>
      <c r="X4411" s="37"/>
      <c r="Y4411" s="37"/>
    </row>
    <row r="4412" spans="1:25" ht="14.4" x14ac:dyDescent="0.3">
      <c r="A4412" s="37" t="s">
        <v>1194</v>
      </c>
      <c r="B4412" s="38">
        <v>44039</v>
      </c>
      <c r="C4412" s="38"/>
      <c r="D4412" s="39">
        <v>2020</v>
      </c>
      <c r="E4412" s="37" t="s">
        <v>7689</v>
      </c>
      <c r="F4412" s="37" t="s">
        <v>244</v>
      </c>
      <c r="G4412" s="37"/>
      <c r="H4412" s="37"/>
      <c r="I4412" s="37"/>
      <c r="J4412" s="42">
        <v>0.01</v>
      </c>
      <c r="K4412" s="37"/>
      <c r="L4412" s="37" t="s">
        <v>330</v>
      </c>
      <c r="M4412" s="37" t="s">
        <v>14</v>
      </c>
      <c r="N4412" s="37" t="s">
        <v>7451</v>
      </c>
      <c r="O4412" s="37"/>
      <c r="P4412" s="37"/>
      <c r="Q4412" s="37">
        <v>0.5</v>
      </c>
      <c r="R4412" s="37"/>
      <c r="S4412" s="37"/>
      <c r="T4412" s="37">
        <f t="shared" si="135"/>
        <v>0.78539816339744828</v>
      </c>
      <c r="U4412" s="37"/>
      <c r="V4412" s="37" t="s">
        <v>8100</v>
      </c>
      <c r="W4412" s="37"/>
      <c r="X4412" s="37"/>
      <c r="Y4412" s="37"/>
    </row>
    <row r="4413" spans="1:25" ht="14.4" x14ac:dyDescent="0.3">
      <c r="A4413" s="37" t="s">
        <v>1194</v>
      </c>
      <c r="B4413" s="38">
        <v>44039</v>
      </c>
      <c r="C4413" s="38"/>
      <c r="D4413" s="39">
        <v>2020</v>
      </c>
      <c r="E4413" s="37" t="s">
        <v>7689</v>
      </c>
      <c r="F4413" s="37" t="s">
        <v>244</v>
      </c>
      <c r="G4413" s="37"/>
      <c r="H4413" s="37"/>
      <c r="I4413" s="37" t="s">
        <v>8083</v>
      </c>
      <c r="J4413" s="42">
        <v>0.01</v>
      </c>
      <c r="K4413" s="37"/>
      <c r="L4413" s="37" t="s">
        <v>240</v>
      </c>
      <c r="M4413" s="37" t="s">
        <v>14</v>
      </c>
      <c r="N4413" s="37" t="s">
        <v>7452</v>
      </c>
      <c r="O4413" s="37"/>
      <c r="P4413" s="37"/>
      <c r="Q4413" s="37">
        <v>0.5</v>
      </c>
      <c r="R4413" s="37"/>
      <c r="S4413" s="37"/>
      <c r="T4413" s="37">
        <f t="shared" si="135"/>
        <v>0.78539816339744828</v>
      </c>
      <c r="U4413" s="37"/>
      <c r="V4413" s="37" t="s">
        <v>8101</v>
      </c>
      <c r="W4413" s="37"/>
      <c r="X4413" s="37"/>
      <c r="Y4413" s="37"/>
    </row>
    <row r="4414" spans="1:25" ht="14.4" x14ac:dyDescent="0.3">
      <c r="A4414" s="37" t="s">
        <v>1194</v>
      </c>
      <c r="B4414" s="38">
        <v>44039</v>
      </c>
      <c r="C4414" s="38"/>
      <c r="D4414" s="39">
        <v>2020</v>
      </c>
      <c r="E4414" s="37" t="s">
        <v>7689</v>
      </c>
      <c r="F4414" s="37" t="s">
        <v>301</v>
      </c>
      <c r="G4414" s="37"/>
      <c r="H4414" s="37"/>
      <c r="I4414" s="37" t="s">
        <v>8083</v>
      </c>
      <c r="J4414" s="42">
        <v>0.01</v>
      </c>
      <c r="K4414" s="37"/>
      <c r="L4414" s="37" t="s">
        <v>240</v>
      </c>
      <c r="M4414" s="37" t="s">
        <v>14</v>
      </c>
      <c r="N4414" s="37" t="s">
        <v>7451</v>
      </c>
      <c r="O4414" s="37"/>
      <c r="P4414" s="37"/>
      <c r="Q4414" s="37">
        <v>0.5</v>
      </c>
      <c r="R4414" s="37"/>
      <c r="S4414" s="37"/>
      <c r="T4414" s="37">
        <f t="shared" si="135"/>
        <v>0.78539816339744828</v>
      </c>
      <c r="U4414" s="37"/>
      <c r="V4414" s="37" t="s">
        <v>8102</v>
      </c>
      <c r="W4414" s="37"/>
      <c r="X4414" s="37"/>
      <c r="Y4414" s="37"/>
    </row>
    <row r="4415" spans="1:25" ht="14.4" x14ac:dyDescent="0.3">
      <c r="A4415" s="37" t="s">
        <v>1194</v>
      </c>
      <c r="B4415" s="38">
        <v>44039</v>
      </c>
      <c r="C4415" s="38"/>
      <c r="D4415" s="39">
        <v>2020</v>
      </c>
      <c r="E4415" s="37" t="s">
        <v>7689</v>
      </c>
      <c r="F4415" s="37" t="s">
        <v>289</v>
      </c>
      <c r="G4415" s="37"/>
      <c r="H4415" s="37"/>
      <c r="I4415" s="37"/>
      <c r="J4415" s="42">
        <v>0.01</v>
      </c>
      <c r="K4415" s="37"/>
      <c r="L4415" s="37" t="s">
        <v>330</v>
      </c>
      <c r="M4415" s="37" t="s">
        <v>14</v>
      </c>
      <c r="N4415" s="37" t="s">
        <v>7451</v>
      </c>
      <c r="O4415" s="37"/>
      <c r="P4415" s="37"/>
      <c r="Q4415" s="37">
        <v>0.5</v>
      </c>
      <c r="R4415" s="37"/>
      <c r="S4415" s="37"/>
      <c r="T4415" s="37">
        <f t="shared" si="135"/>
        <v>0.78539816339744828</v>
      </c>
      <c r="U4415" s="37"/>
      <c r="V4415" s="37" t="s">
        <v>8103</v>
      </c>
      <c r="W4415" s="37"/>
      <c r="X4415" s="37"/>
      <c r="Y4415" s="37"/>
    </row>
    <row r="4416" spans="1:25" ht="14.4" x14ac:dyDescent="0.3">
      <c r="A4416" s="37" t="s">
        <v>96</v>
      </c>
      <c r="B4416" s="38">
        <v>44039</v>
      </c>
      <c r="C4416" s="38">
        <v>44039</v>
      </c>
      <c r="D4416" s="39">
        <v>2020</v>
      </c>
      <c r="E4416" s="37" t="s">
        <v>7689</v>
      </c>
      <c r="F4416" s="37" t="s">
        <v>289</v>
      </c>
      <c r="G4416" s="37" t="s">
        <v>427</v>
      </c>
      <c r="H4416" s="37" t="s">
        <v>953</v>
      </c>
      <c r="I4416" s="37"/>
      <c r="J4416" s="42">
        <v>0.01</v>
      </c>
      <c r="K4416" s="37"/>
      <c r="L4416" s="37" t="s">
        <v>330</v>
      </c>
      <c r="M4416" s="37" t="s">
        <v>14</v>
      </c>
      <c r="N4416" s="37" t="s">
        <v>7451</v>
      </c>
      <c r="O4416" s="37" t="s">
        <v>1829</v>
      </c>
      <c r="P4416" s="37"/>
      <c r="Q4416" s="37">
        <v>0.5</v>
      </c>
      <c r="R4416" s="37"/>
      <c r="S4416" s="37"/>
      <c r="T4416" s="37">
        <f t="shared" si="135"/>
        <v>0.78539816339744828</v>
      </c>
      <c r="U4416" s="37"/>
      <c r="V4416" s="37" t="s">
        <v>8104</v>
      </c>
      <c r="W4416" s="37"/>
      <c r="X4416" s="37"/>
      <c r="Y4416" s="37"/>
    </row>
    <row r="4417" spans="1:25" ht="14.4" x14ac:dyDescent="0.3">
      <c r="A4417" s="37" t="s">
        <v>96</v>
      </c>
      <c r="B4417" s="38">
        <v>44039</v>
      </c>
      <c r="C4417" s="38"/>
      <c r="D4417" s="39">
        <v>2020</v>
      </c>
      <c r="E4417" s="37" t="s">
        <v>7689</v>
      </c>
      <c r="F4417" s="37" t="s">
        <v>289</v>
      </c>
      <c r="G4417" s="37"/>
      <c r="H4417" s="37"/>
      <c r="I4417" s="37"/>
      <c r="J4417" s="42">
        <v>0.01</v>
      </c>
      <c r="K4417" s="37"/>
      <c r="L4417" s="37" t="s">
        <v>330</v>
      </c>
      <c r="M4417" s="37" t="s">
        <v>14</v>
      </c>
      <c r="N4417" s="37" t="s">
        <v>7451</v>
      </c>
      <c r="O4417" s="37"/>
      <c r="P4417" s="37"/>
      <c r="Q4417" s="37">
        <v>0.5</v>
      </c>
      <c r="R4417" s="37"/>
      <c r="S4417" s="37"/>
      <c r="T4417" s="37">
        <f t="shared" si="135"/>
        <v>0.78539816339744828</v>
      </c>
      <c r="U4417" s="37"/>
      <c r="V4417" s="37" t="s">
        <v>8105</v>
      </c>
      <c r="W4417" s="37"/>
      <c r="X4417" s="37"/>
      <c r="Y4417" s="37"/>
    </row>
    <row r="4418" spans="1:25" ht="14.4" x14ac:dyDescent="0.3">
      <c r="A4418" s="37" t="s">
        <v>96</v>
      </c>
      <c r="B4418" s="38">
        <v>44039</v>
      </c>
      <c r="C4418" s="38"/>
      <c r="D4418" s="39">
        <v>2020</v>
      </c>
      <c r="E4418" s="37" t="s">
        <v>7689</v>
      </c>
      <c r="F4418" s="37" t="s">
        <v>360</v>
      </c>
      <c r="G4418" s="37"/>
      <c r="H4418" s="37"/>
      <c r="I4418" s="37"/>
      <c r="J4418" s="42">
        <v>0.01</v>
      </c>
      <c r="K4418" s="37"/>
      <c r="L4418" s="37" t="s">
        <v>330</v>
      </c>
      <c r="M4418" s="37" t="s">
        <v>14</v>
      </c>
      <c r="N4418" s="37" t="s">
        <v>7451</v>
      </c>
      <c r="O4418" s="37"/>
      <c r="P4418" s="37"/>
      <c r="Q4418" s="37">
        <v>0.5</v>
      </c>
      <c r="R4418" s="37"/>
      <c r="S4418" s="37"/>
      <c r="T4418" s="37">
        <f t="shared" si="135"/>
        <v>0.78539816339744828</v>
      </c>
      <c r="U4418" s="37"/>
      <c r="V4418" s="37" t="s">
        <v>8106</v>
      </c>
      <c r="W4418" s="37"/>
      <c r="X4418" s="37"/>
      <c r="Y4418" s="37"/>
    </row>
    <row r="4419" spans="1:25" ht="14.4" x14ac:dyDescent="0.3">
      <c r="A4419" s="37" t="s">
        <v>96</v>
      </c>
      <c r="B4419" s="38">
        <v>44039</v>
      </c>
      <c r="C4419" s="38"/>
      <c r="D4419" s="39">
        <v>2020</v>
      </c>
      <c r="E4419" s="37" t="s">
        <v>7689</v>
      </c>
      <c r="F4419" s="37" t="s">
        <v>360</v>
      </c>
      <c r="G4419" s="37"/>
      <c r="H4419" s="37"/>
      <c r="I4419" s="37"/>
      <c r="J4419" s="42">
        <v>0.01</v>
      </c>
      <c r="K4419" s="37"/>
      <c r="L4419" s="37" t="s">
        <v>330</v>
      </c>
      <c r="M4419" s="37" t="s">
        <v>14</v>
      </c>
      <c r="N4419" s="37" t="s">
        <v>7452</v>
      </c>
      <c r="O4419" s="37"/>
      <c r="P4419" s="37"/>
      <c r="Q4419" s="37">
        <v>0.5</v>
      </c>
      <c r="R4419" s="37"/>
      <c r="S4419" s="37"/>
      <c r="T4419" s="37">
        <f t="shared" si="135"/>
        <v>0.78539816339744828</v>
      </c>
      <c r="U4419" s="37"/>
      <c r="V4419" s="37" t="s">
        <v>8107</v>
      </c>
      <c r="W4419" s="37"/>
      <c r="X4419" s="37"/>
      <c r="Y4419" s="37"/>
    </row>
    <row r="4420" spans="1:25" ht="14.4" x14ac:dyDescent="0.3">
      <c r="A4420" s="37" t="s">
        <v>96</v>
      </c>
      <c r="B4420" s="38">
        <v>44039</v>
      </c>
      <c r="C4420" s="38"/>
      <c r="D4420" s="39">
        <v>2020</v>
      </c>
      <c r="E4420" s="37" t="s">
        <v>7689</v>
      </c>
      <c r="F4420" s="37" t="s">
        <v>289</v>
      </c>
      <c r="G4420" s="37"/>
      <c r="H4420" s="37"/>
      <c r="I4420" s="37"/>
      <c r="J4420" s="42">
        <v>0.01</v>
      </c>
      <c r="K4420" s="37"/>
      <c r="L4420" s="37" t="s">
        <v>330</v>
      </c>
      <c r="M4420" s="37" t="s">
        <v>14</v>
      </c>
      <c r="N4420" s="37" t="s">
        <v>7451</v>
      </c>
      <c r="O4420" s="37"/>
      <c r="P4420" s="37"/>
      <c r="Q4420" s="37">
        <v>0.5</v>
      </c>
      <c r="R4420" s="37"/>
      <c r="S4420" s="37"/>
      <c r="T4420" s="37">
        <f t="shared" si="135"/>
        <v>0.78539816339744828</v>
      </c>
      <c r="U4420" s="37"/>
      <c r="V4420" s="37" t="s">
        <v>8108</v>
      </c>
      <c r="W4420" s="37"/>
      <c r="X4420" s="37"/>
      <c r="Y4420" s="37"/>
    </row>
    <row r="4421" spans="1:25" ht="14.4" x14ac:dyDescent="0.3">
      <c r="A4421" s="37" t="s">
        <v>96</v>
      </c>
      <c r="B4421" s="38">
        <v>44039</v>
      </c>
      <c r="C4421" s="38"/>
      <c r="D4421" s="39">
        <v>2020</v>
      </c>
      <c r="E4421" s="37" t="s">
        <v>7689</v>
      </c>
      <c r="F4421" s="37" t="s">
        <v>289</v>
      </c>
      <c r="G4421" s="37"/>
      <c r="H4421" s="37"/>
      <c r="I4421" s="37"/>
      <c r="J4421" s="42">
        <v>0.01</v>
      </c>
      <c r="K4421" s="37"/>
      <c r="L4421" s="37" t="s">
        <v>330</v>
      </c>
      <c r="M4421" s="37" t="s">
        <v>7450</v>
      </c>
      <c r="N4421" s="37" t="s">
        <v>7451</v>
      </c>
      <c r="O4421" s="37"/>
      <c r="P4421" s="37"/>
      <c r="Q4421" s="37">
        <v>0.5</v>
      </c>
      <c r="R4421" s="37"/>
      <c r="S4421" s="37"/>
      <c r="T4421" s="37">
        <f t="shared" si="135"/>
        <v>0.78539816339744828</v>
      </c>
      <c r="U4421" s="37"/>
      <c r="V4421" s="37" t="s">
        <v>8109</v>
      </c>
      <c r="W4421" s="37"/>
      <c r="X4421" s="37"/>
      <c r="Y4421" s="37"/>
    </row>
    <row r="4422" spans="1:25" ht="14.4" x14ac:dyDescent="0.3">
      <c r="A4422" s="37" t="s">
        <v>96</v>
      </c>
      <c r="B4422" s="38">
        <v>44039</v>
      </c>
      <c r="C4422" s="38"/>
      <c r="D4422" s="39">
        <v>2020</v>
      </c>
      <c r="E4422" s="37" t="s">
        <v>7689</v>
      </c>
      <c r="F4422" s="37" t="s">
        <v>289</v>
      </c>
      <c r="G4422" s="37"/>
      <c r="H4422" s="37"/>
      <c r="I4422" s="37"/>
      <c r="J4422" s="42">
        <v>0.01</v>
      </c>
      <c r="K4422" s="37"/>
      <c r="L4422" s="37" t="s">
        <v>330</v>
      </c>
      <c r="M4422" s="37" t="s">
        <v>12</v>
      </c>
      <c r="N4422" s="37" t="s">
        <v>7451</v>
      </c>
      <c r="O4422" s="37"/>
      <c r="P4422" s="37"/>
      <c r="Q4422" s="37">
        <v>0.5</v>
      </c>
      <c r="R4422" s="37"/>
      <c r="S4422" s="37"/>
      <c r="T4422" s="37">
        <f t="shared" si="135"/>
        <v>0.78539816339744828</v>
      </c>
      <c r="U4422" s="37"/>
      <c r="V4422" s="37" t="s">
        <v>8110</v>
      </c>
      <c r="W4422" s="37"/>
      <c r="X4422" s="37"/>
      <c r="Y4422" s="37"/>
    </row>
    <row r="4423" spans="1:25" ht="14.4" x14ac:dyDescent="0.3">
      <c r="A4423" s="37" t="s">
        <v>96</v>
      </c>
      <c r="B4423" s="38">
        <v>44039</v>
      </c>
      <c r="C4423" s="38"/>
      <c r="D4423" s="39">
        <v>2020</v>
      </c>
      <c r="E4423" s="37" t="s">
        <v>7689</v>
      </c>
      <c r="F4423" s="37" t="s">
        <v>289</v>
      </c>
      <c r="G4423" s="37"/>
      <c r="H4423" s="37"/>
      <c r="I4423" s="37"/>
      <c r="J4423" s="42">
        <v>0.01</v>
      </c>
      <c r="K4423" s="37"/>
      <c r="L4423" s="37" t="s">
        <v>330</v>
      </c>
      <c r="M4423" s="37" t="s">
        <v>14</v>
      </c>
      <c r="N4423" s="37" t="s">
        <v>7451</v>
      </c>
      <c r="O4423" s="37"/>
      <c r="P4423" s="37"/>
      <c r="Q4423" s="37">
        <v>0.5</v>
      </c>
      <c r="R4423" s="37"/>
      <c r="S4423" s="37"/>
      <c r="T4423" s="37">
        <f t="shared" si="135"/>
        <v>0.78539816339744828</v>
      </c>
      <c r="U4423" s="37"/>
      <c r="V4423" s="37" t="s">
        <v>8111</v>
      </c>
      <c r="W4423" s="37"/>
      <c r="X4423" s="37"/>
      <c r="Y4423" s="37"/>
    </row>
    <row r="4424" spans="1:25" ht="14.4" x14ac:dyDescent="0.3">
      <c r="A4424" s="37" t="s">
        <v>96</v>
      </c>
      <c r="B4424" s="38">
        <v>44039</v>
      </c>
      <c r="C4424" s="38"/>
      <c r="D4424" s="39">
        <v>2020</v>
      </c>
      <c r="E4424" s="37" t="s">
        <v>7689</v>
      </c>
      <c r="F4424" s="37" t="s">
        <v>289</v>
      </c>
      <c r="G4424" s="37"/>
      <c r="H4424" s="37"/>
      <c r="I4424" s="37"/>
      <c r="J4424" s="42">
        <v>0.01</v>
      </c>
      <c r="K4424" s="37"/>
      <c r="L4424" s="37" t="s">
        <v>330</v>
      </c>
      <c r="M4424" s="37" t="s">
        <v>14</v>
      </c>
      <c r="N4424" s="37" t="s">
        <v>7451</v>
      </c>
      <c r="O4424" s="37"/>
      <c r="P4424" s="37"/>
      <c r="Q4424" s="37">
        <v>0.5</v>
      </c>
      <c r="R4424" s="37"/>
      <c r="S4424" s="37"/>
      <c r="T4424" s="37">
        <f t="shared" si="135"/>
        <v>0.78539816339744828</v>
      </c>
      <c r="U4424" s="37"/>
      <c r="V4424" s="37" t="s">
        <v>8112</v>
      </c>
      <c r="W4424" s="37"/>
      <c r="X4424" s="37"/>
      <c r="Y4424" s="37"/>
    </row>
    <row r="4425" spans="1:25" ht="14.4" x14ac:dyDescent="0.3">
      <c r="A4425" s="37" t="s">
        <v>96</v>
      </c>
      <c r="B4425" s="38">
        <v>44039</v>
      </c>
      <c r="C4425" s="38"/>
      <c r="D4425" s="39">
        <v>2020</v>
      </c>
      <c r="E4425" s="37" t="s">
        <v>7689</v>
      </c>
      <c r="F4425" s="37" t="s">
        <v>360</v>
      </c>
      <c r="G4425" s="37"/>
      <c r="H4425" s="37"/>
      <c r="I4425" s="37"/>
      <c r="J4425" s="42">
        <v>0.01</v>
      </c>
      <c r="K4425" s="37"/>
      <c r="L4425" s="37" t="s">
        <v>330</v>
      </c>
      <c r="M4425" s="37" t="s">
        <v>14</v>
      </c>
      <c r="N4425" s="37" t="s">
        <v>7451</v>
      </c>
      <c r="O4425" s="37"/>
      <c r="P4425" s="37"/>
      <c r="Q4425" s="37">
        <v>0.5</v>
      </c>
      <c r="R4425" s="37"/>
      <c r="S4425" s="37"/>
      <c r="T4425" s="37">
        <f t="shared" si="135"/>
        <v>0.78539816339744828</v>
      </c>
      <c r="U4425" s="37"/>
      <c r="V4425" s="37" t="s">
        <v>8113</v>
      </c>
      <c r="W4425" s="37"/>
      <c r="X4425" s="37"/>
      <c r="Y4425" s="37"/>
    </row>
    <row r="4426" spans="1:25" ht="14.4" x14ac:dyDescent="0.3">
      <c r="A4426" s="37" t="s">
        <v>96</v>
      </c>
      <c r="B4426" s="38">
        <v>44039</v>
      </c>
      <c r="C4426" s="38"/>
      <c r="D4426" s="39">
        <v>2020</v>
      </c>
      <c r="E4426" s="37" t="s">
        <v>7689</v>
      </c>
      <c r="F4426" s="37" t="s">
        <v>360</v>
      </c>
      <c r="G4426" s="37"/>
      <c r="H4426" s="37"/>
      <c r="I4426" s="37"/>
      <c r="J4426" s="42">
        <v>0.01</v>
      </c>
      <c r="K4426" s="37"/>
      <c r="L4426" s="37" t="s">
        <v>330</v>
      </c>
      <c r="M4426" s="37" t="s">
        <v>14</v>
      </c>
      <c r="N4426" s="37" t="s">
        <v>7451</v>
      </c>
      <c r="O4426" s="37"/>
      <c r="P4426" s="37"/>
      <c r="Q4426" s="37">
        <v>0.5</v>
      </c>
      <c r="R4426" s="37"/>
      <c r="S4426" s="37"/>
      <c r="T4426" s="37">
        <f t="shared" si="135"/>
        <v>0.78539816339744828</v>
      </c>
      <c r="U4426" s="37"/>
      <c r="V4426" s="37" t="s">
        <v>8114</v>
      </c>
      <c r="W4426" s="37"/>
      <c r="X4426" s="37"/>
      <c r="Y4426" s="37"/>
    </row>
    <row r="4427" spans="1:25" ht="14.4" x14ac:dyDescent="0.3">
      <c r="A4427" s="37" t="s">
        <v>96</v>
      </c>
      <c r="B4427" s="38">
        <v>44039</v>
      </c>
      <c r="C4427" s="38"/>
      <c r="D4427" s="39">
        <v>2020</v>
      </c>
      <c r="E4427" s="37" t="s">
        <v>7689</v>
      </c>
      <c r="F4427" s="37" t="s">
        <v>289</v>
      </c>
      <c r="G4427" s="37"/>
      <c r="H4427" s="37"/>
      <c r="I4427" s="37"/>
      <c r="J4427" s="42">
        <v>0.01</v>
      </c>
      <c r="K4427" s="37"/>
      <c r="L4427" s="37" t="s">
        <v>330</v>
      </c>
      <c r="M4427" s="37" t="s">
        <v>14</v>
      </c>
      <c r="N4427" s="37" t="s">
        <v>7451</v>
      </c>
      <c r="O4427" s="37"/>
      <c r="P4427" s="37"/>
      <c r="Q4427" s="37">
        <v>0.5</v>
      </c>
      <c r="R4427" s="37"/>
      <c r="S4427" s="37"/>
      <c r="T4427" s="37">
        <f t="shared" si="135"/>
        <v>0.78539816339744828</v>
      </c>
      <c r="U4427" s="37"/>
      <c r="V4427" s="37" t="s">
        <v>8115</v>
      </c>
      <c r="W4427" s="37"/>
      <c r="X4427" s="37"/>
      <c r="Y4427" s="37"/>
    </row>
    <row r="4428" spans="1:25" ht="14.4" x14ac:dyDescent="0.3">
      <c r="A4428" s="37" t="s">
        <v>96</v>
      </c>
      <c r="B4428" s="38">
        <v>44039</v>
      </c>
      <c r="C4428" s="38"/>
      <c r="D4428" s="39">
        <v>2020</v>
      </c>
      <c r="E4428" s="37" t="s">
        <v>7689</v>
      </c>
      <c r="F4428" s="37" t="s">
        <v>289</v>
      </c>
      <c r="G4428" s="37"/>
      <c r="H4428" s="37"/>
      <c r="I4428" s="37"/>
      <c r="J4428" s="42">
        <v>0.01</v>
      </c>
      <c r="K4428" s="37"/>
      <c r="L4428" s="37" t="s">
        <v>330</v>
      </c>
      <c r="M4428" s="37" t="s">
        <v>14</v>
      </c>
      <c r="N4428" s="37" t="s">
        <v>7451</v>
      </c>
      <c r="O4428" s="37"/>
      <c r="P4428" s="37"/>
      <c r="Q4428" s="37">
        <v>0.5</v>
      </c>
      <c r="R4428" s="37"/>
      <c r="S4428" s="37"/>
      <c r="T4428" s="37">
        <f t="shared" si="135"/>
        <v>0.78539816339744828</v>
      </c>
      <c r="U4428" s="37"/>
      <c r="V4428" s="37" t="s">
        <v>8116</v>
      </c>
      <c r="W4428" s="37"/>
      <c r="X4428" s="37"/>
      <c r="Y4428" s="37"/>
    </row>
    <row r="4429" spans="1:25" ht="14.4" x14ac:dyDescent="0.3">
      <c r="A4429" s="37" t="s">
        <v>96</v>
      </c>
      <c r="B4429" s="38">
        <v>44039</v>
      </c>
      <c r="C4429" s="38"/>
      <c r="D4429" s="39">
        <v>2020</v>
      </c>
      <c r="E4429" s="37" t="s">
        <v>7689</v>
      </c>
      <c r="F4429" s="37" t="s">
        <v>289</v>
      </c>
      <c r="G4429" s="37"/>
      <c r="H4429" s="37"/>
      <c r="I4429" s="37"/>
      <c r="J4429" s="42">
        <v>0.01</v>
      </c>
      <c r="K4429" s="37"/>
      <c r="L4429" s="37" t="s">
        <v>330</v>
      </c>
      <c r="M4429" s="37" t="s">
        <v>14</v>
      </c>
      <c r="N4429" s="37" t="s">
        <v>7451</v>
      </c>
      <c r="O4429" s="37"/>
      <c r="P4429" s="37"/>
      <c r="Q4429" s="37">
        <v>0.5</v>
      </c>
      <c r="R4429" s="37"/>
      <c r="S4429" s="37"/>
      <c r="T4429" s="37">
        <f t="shared" si="135"/>
        <v>0.78539816339744828</v>
      </c>
      <c r="U4429" s="37"/>
      <c r="V4429" s="37" t="s">
        <v>8117</v>
      </c>
      <c r="W4429" s="37"/>
      <c r="X4429" s="37"/>
      <c r="Y4429" s="37"/>
    </row>
    <row r="4430" spans="1:25" ht="14.4" x14ac:dyDescent="0.3">
      <c r="A4430" s="37" t="s">
        <v>96</v>
      </c>
      <c r="B4430" s="38">
        <v>44039</v>
      </c>
      <c r="C4430" s="38"/>
      <c r="D4430" s="39">
        <v>2020</v>
      </c>
      <c r="E4430" s="37" t="s">
        <v>7689</v>
      </c>
      <c r="F4430" s="37" t="s">
        <v>360</v>
      </c>
      <c r="G4430" s="37"/>
      <c r="H4430" s="37"/>
      <c r="I4430" s="37"/>
      <c r="J4430" s="42">
        <v>0.01</v>
      </c>
      <c r="K4430" s="37"/>
      <c r="L4430" s="37" t="s">
        <v>330</v>
      </c>
      <c r="M4430" s="37" t="s">
        <v>14</v>
      </c>
      <c r="N4430" s="37" t="s">
        <v>7451</v>
      </c>
      <c r="O4430" s="37"/>
      <c r="P4430" s="37"/>
      <c r="Q4430" s="37">
        <v>0.5</v>
      </c>
      <c r="R4430" s="37"/>
      <c r="S4430" s="37"/>
      <c r="T4430" s="37">
        <f t="shared" si="135"/>
        <v>0.78539816339744828</v>
      </c>
      <c r="U4430" s="37"/>
      <c r="V4430" s="37" t="s">
        <v>8118</v>
      </c>
      <c r="W4430" s="37"/>
      <c r="X4430" s="37"/>
      <c r="Y4430" s="37"/>
    </row>
    <row r="4431" spans="1:25" ht="14.4" x14ac:dyDescent="0.3">
      <c r="A4431" s="37" t="s">
        <v>96</v>
      </c>
      <c r="B4431" s="38">
        <v>44039</v>
      </c>
      <c r="C4431" s="38"/>
      <c r="D4431" s="39">
        <v>2020</v>
      </c>
      <c r="E4431" s="37" t="s">
        <v>7689</v>
      </c>
      <c r="F4431" s="37" t="s">
        <v>289</v>
      </c>
      <c r="G4431" s="37"/>
      <c r="H4431" s="37"/>
      <c r="I4431" s="37"/>
      <c r="J4431" s="42">
        <v>0.01</v>
      </c>
      <c r="K4431" s="37"/>
      <c r="L4431" s="37" t="s">
        <v>330</v>
      </c>
      <c r="M4431" s="37" t="s">
        <v>14</v>
      </c>
      <c r="N4431" s="37" t="s">
        <v>7451</v>
      </c>
      <c r="O4431" s="37"/>
      <c r="P4431" s="37"/>
      <c r="Q4431" s="37">
        <v>0.5</v>
      </c>
      <c r="R4431" s="37"/>
      <c r="S4431" s="37"/>
      <c r="T4431" s="37">
        <f t="shared" si="135"/>
        <v>0.78539816339744828</v>
      </c>
      <c r="U4431" s="37"/>
      <c r="V4431" s="37" t="s">
        <v>8119</v>
      </c>
      <c r="W4431" s="37"/>
      <c r="X4431" s="37"/>
      <c r="Y4431" s="37"/>
    </row>
    <row r="4432" spans="1:25" ht="14.4" x14ac:dyDescent="0.3">
      <c r="A4432" s="37" t="s">
        <v>1199</v>
      </c>
      <c r="B4432" s="38">
        <v>44039</v>
      </c>
      <c r="C4432" s="38"/>
      <c r="D4432" s="39">
        <v>2020</v>
      </c>
      <c r="E4432" s="37" t="s">
        <v>7689</v>
      </c>
      <c r="F4432" s="37" t="s">
        <v>360</v>
      </c>
      <c r="G4432" s="37"/>
      <c r="H4432" s="37"/>
      <c r="I4432" s="37"/>
      <c r="J4432" s="42">
        <v>0.01</v>
      </c>
      <c r="K4432" s="37"/>
      <c r="L4432" s="37" t="s">
        <v>330</v>
      </c>
      <c r="M4432" s="37" t="s">
        <v>14</v>
      </c>
      <c r="N4432" s="37" t="s">
        <v>7451</v>
      </c>
      <c r="O4432" s="37"/>
      <c r="P4432" s="37"/>
      <c r="Q4432" s="37">
        <v>0.5</v>
      </c>
      <c r="R4432" s="37"/>
      <c r="S4432" s="37"/>
      <c r="T4432" s="37">
        <f t="shared" si="135"/>
        <v>0.78539816339744828</v>
      </c>
      <c r="U4432" s="37"/>
      <c r="V4432" s="37" t="s">
        <v>8120</v>
      </c>
      <c r="W4432" s="37"/>
      <c r="X4432" s="37"/>
      <c r="Y4432" s="37"/>
    </row>
    <row r="4433" spans="1:25" ht="14.4" x14ac:dyDescent="0.3">
      <c r="A4433" s="37" t="s">
        <v>1199</v>
      </c>
      <c r="B4433" s="38">
        <v>44039</v>
      </c>
      <c r="C4433" s="38"/>
      <c r="D4433" s="39">
        <v>2020</v>
      </c>
      <c r="E4433" s="37" t="s">
        <v>7689</v>
      </c>
      <c r="F4433" s="37" t="s">
        <v>2440</v>
      </c>
      <c r="G4433" s="37"/>
      <c r="H4433" s="37"/>
      <c r="I4433" s="37"/>
      <c r="J4433" s="42">
        <v>0.01</v>
      </c>
      <c r="K4433" s="37"/>
      <c r="L4433" s="37" t="s">
        <v>330</v>
      </c>
      <c r="M4433" s="37" t="s">
        <v>14</v>
      </c>
      <c r="N4433" s="37" t="s">
        <v>7451</v>
      </c>
      <c r="O4433" s="37"/>
      <c r="P4433" s="37"/>
      <c r="Q4433" s="37">
        <v>0.5</v>
      </c>
      <c r="R4433" s="37"/>
      <c r="S4433" s="37"/>
      <c r="T4433" s="37">
        <f t="shared" si="135"/>
        <v>0.78539816339744828</v>
      </c>
      <c r="U4433" s="37"/>
      <c r="V4433" s="37" t="s">
        <v>8121</v>
      </c>
      <c r="W4433" s="37"/>
      <c r="X4433" s="37"/>
      <c r="Y4433" s="37"/>
    </row>
    <row r="4434" spans="1:25" ht="14.4" x14ac:dyDescent="0.3">
      <c r="A4434" s="37" t="s">
        <v>1199</v>
      </c>
      <c r="B4434" s="38">
        <v>44039</v>
      </c>
      <c r="C4434" s="38"/>
      <c r="D4434" s="39">
        <v>2020</v>
      </c>
      <c r="E4434" s="37" t="s">
        <v>7689</v>
      </c>
      <c r="F4434" s="37" t="s">
        <v>2440</v>
      </c>
      <c r="G4434" s="37"/>
      <c r="H4434" s="37"/>
      <c r="I4434" s="37"/>
      <c r="J4434" s="42">
        <v>0.01</v>
      </c>
      <c r="K4434" s="37"/>
      <c r="L4434" s="37" t="s">
        <v>330</v>
      </c>
      <c r="M4434" s="37" t="s">
        <v>14</v>
      </c>
      <c r="N4434" s="37" t="s">
        <v>7451</v>
      </c>
      <c r="O4434" s="37"/>
      <c r="P4434" s="37"/>
      <c r="Q4434" s="37">
        <v>0.5</v>
      </c>
      <c r="R4434" s="37"/>
      <c r="S4434" s="37"/>
      <c r="T4434" s="37">
        <f t="shared" si="135"/>
        <v>0.78539816339744828</v>
      </c>
      <c r="U4434" s="37"/>
      <c r="V4434" s="37" t="s">
        <v>8122</v>
      </c>
      <c r="W4434" s="37"/>
      <c r="X4434" s="37"/>
      <c r="Y4434" s="37"/>
    </row>
    <row r="4435" spans="1:25" ht="14.4" x14ac:dyDescent="0.3">
      <c r="A4435" s="37" t="s">
        <v>1199</v>
      </c>
      <c r="B4435" s="38">
        <v>44039</v>
      </c>
      <c r="C4435" s="38"/>
      <c r="D4435" s="39">
        <v>2020</v>
      </c>
      <c r="E4435" s="37" t="s">
        <v>7689</v>
      </c>
      <c r="F4435" s="37" t="s">
        <v>2440</v>
      </c>
      <c r="G4435" s="37"/>
      <c r="H4435" s="37"/>
      <c r="I4435" s="37"/>
      <c r="J4435" s="42">
        <v>0.01</v>
      </c>
      <c r="K4435" s="37"/>
      <c r="L4435" s="37" t="s">
        <v>330</v>
      </c>
      <c r="M4435" s="37" t="s">
        <v>14</v>
      </c>
      <c r="N4435" s="37" t="s">
        <v>7451</v>
      </c>
      <c r="O4435" s="37"/>
      <c r="P4435" s="37"/>
      <c r="Q4435" s="37">
        <v>0.5</v>
      </c>
      <c r="R4435" s="37"/>
      <c r="S4435" s="37"/>
      <c r="T4435" s="37">
        <f t="shared" si="135"/>
        <v>0.78539816339744828</v>
      </c>
      <c r="U4435" s="37"/>
      <c r="V4435" s="37" t="s">
        <v>8123</v>
      </c>
      <c r="W4435" s="37"/>
      <c r="X4435" s="37"/>
      <c r="Y4435" s="37"/>
    </row>
    <row r="4436" spans="1:25" ht="14.4" x14ac:dyDescent="0.3">
      <c r="A4436" s="37" t="s">
        <v>1199</v>
      </c>
      <c r="B4436" s="38">
        <v>44039</v>
      </c>
      <c r="C4436" s="38"/>
      <c r="D4436" s="39">
        <v>2020</v>
      </c>
      <c r="E4436" s="37" t="s">
        <v>7689</v>
      </c>
      <c r="F4436" s="37" t="s">
        <v>2440</v>
      </c>
      <c r="G4436" s="37"/>
      <c r="H4436" s="37"/>
      <c r="I4436" s="37"/>
      <c r="J4436" s="42">
        <v>0.01</v>
      </c>
      <c r="K4436" s="37"/>
      <c r="L4436" s="37" t="s">
        <v>330</v>
      </c>
      <c r="M4436" s="37" t="s">
        <v>14</v>
      </c>
      <c r="N4436" s="37" t="s">
        <v>7451</v>
      </c>
      <c r="O4436" s="37"/>
      <c r="P4436" s="37"/>
      <c r="Q4436" s="37">
        <v>0.5</v>
      </c>
      <c r="R4436" s="37"/>
      <c r="S4436" s="37"/>
      <c r="T4436" s="37">
        <f t="shared" si="135"/>
        <v>0.78539816339744828</v>
      </c>
      <c r="U4436" s="37"/>
      <c r="V4436" s="37" t="s">
        <v>8124</v>
      </c>
      <c r="W4436" s="37"/>
      <c r="X4436" s="37"/>
      <c r="Y4436" s="37"/>
    </row>
    <row r="4437" spans="1:25" ht="14.4" x14ac:dyDescent="0.3">
      <c r="A4437" s="37" t="s">
        <v>1199</v>
      </c>
      <c r="B4437" s="38">
        <v>44039</v>
      </c>
      <c r="C4437" s="38"/>
      <c r="D4437" s="39">
        <v>2020</v>
      </c>
      <c r="E4437" s="37" t="s">
        <v>7689</v>
      </c>
      <c r="F4437" s="37" t="s">
        <v>289</v>
      </c>
      <c r="G4437" s="37"/>
      <c r="H4437" s="37"/>
      <c r="I4437" s="37"/>
      <c r="J4437" s="42">
        <v>0.01</v>
      </c>
      <c r="K4437" s="37"/>
      <c r="L4437" s="37" t="s">
        <v>330</v>
      </c>
      <c r="M4437" s="37" t="s">
        <v>14</v>
      </c>
      <c r="N4437" s="37" t="s">
        <v>7451</v>
      </c>
      <c r="O4437" s="37"/>
      <c r="P4437" s="37"/>
      <c r="Q4437" s="37">
        <v>0.5</v>
      </c>
      <c r="R4437" s="37"/>
      <c r="S4437" s="37"/>
      <c r="T4437" s="37">
        <f t="shared" si="135"/>
        <v>0.78539816339744828</v>
      </c>
      <c r="U4437" s="37"/>
      <c r="V4437" s="37" t="s">
        <v>8125</v>
      </c>
      <c r="W4437" s="37"/>
      <c r="X4437" s="37"/>
      <c r="Y4437" s="37"/>
    </row>
    <row r="4438" spans="1:25" ht="14.4" x14ac:dyDescent="0.3">
      <c r="A4438" s="37" t="s">
        <v>1199</v>
      </c>
      <c r="B4438" s="38">
        <v>44039</v>
      </c>
      <c r="C4438" s="38"/>
      <c r="D4438" s="39">
        <v>2020</v>
      </c>
      <c r="E4438" s="37" t="s">
        <v>7689</v>
      </c>
      <c r="F4438" s="37" t="s">
        <v>360</v>
      </c>
      <c r="G4438" s="37"/>
      <c r="H4438" s="37"/>
      <c r="I4438" s="37"/>
      <c r="J4438" s="42">
        <v>0.01</v>
      </c>
      <c r="K4438" s="37"/>
      <c r="L4438" s="37" t="s">
        <v>330</v>
      </c>
      <c r="M4438" s="37" t="s">
        <v>14</v>
      </c>
      <c r="N4438" s="37" t="s">
        <v>7451</v>
      </c>
      <c r="O4438" s="37"/>
      <c r="P4438" s="37"/>
      <c r="Q4438" s="37">
        <v>0.5</v>
      </c>
      <c r="R4438" s="37"/>
      <c r="S4438" s="37"/>
      <c r="T4438" s="37">
        <f t="shared" si="135"/>
        <v>0.78539816339744828</v>
      </c>
      <c r="U4438" s="37"/>
      <c r="V4438" s="37" t="s">
        <v>8126</v>
      </c>
      <c r="W4438" s="37"/>
      <c r="X4438" s="37"/>
      <c r="Y4438" s="37"/>
    </row>
    <row r="4439" spans="1:25" ht="14.4" x14ac:dyDescent="0.3">
      <c r="A4439" s="37" t="s">
        <v>1199</v>
      </c>
      <c r="B4439" s="38">
        <v>44039</v>
      </c>
      <c r="C4439" s="38"/>
      <c r="D4439" s="39">
        <v>2020</v>
      </c>
      <c r="E4439" s="37" t="s">
        <v>7689</v>
      </c>
      <c r="F4439" s="37" t="s">
        <v>360</v>
      </c>
      <c r="G4439" s="37"/>
      <c r="H4439" s="37"/>
      <c r="I4439" s="37"/>
      <c r="J4439" s="42">
        <v>0.01</v>
      </c>
      <c r="K4439" s="37"/>
      <c r="L4439" s="37" t="s">
        <v>330</v>
      </c>
      <c r="M4439" s="37" t="s">
        <v>14</v>
      </c>
      <c r="N4439" s="37" t="s">
        <v>7451</v>
      </c>
      <c r="O4439" s="37"/>
      <c r="P4439" s="37"/>
      <c r="Q4439" s="37">
        <v>0.5</v>
      </c>
      <c r="R4439" s="37"/>
      <c r="S4439" s="37"/>
      <c r="T4439" s="37">
        <f t="shared" si="135"/>
        <v>0.78539816339744828</v>
      </c>
      <c r="U4439" s="37"/>
      <c r="V4439" s="37" t="s">
        <v>8127</v>
      </c>
      <c r="W4439" s="37"/>
      <c r="X4439" s="37"/>
      <c r="Y4439" s="37"/>
    </row>
    <row r="4440" spans="1:25" ht="14.4" x14ac:dyDescent="0.3">
      <c r="A4440" s="37" t="s">
        <v>1199</v>
      </c>
      <c r="B4440" s="38">
        <v>44039</v>
      </c>
      <c r="C4440" s="38"/>
      <c r="D4440" s="39">
        <v>2020</v>
      </c>
      <c r="E4440" s="37" t="s">
        <v>7689</v>
      </c>
      <c r="F4440" s="37" t="s">
        <v>2440</v>
      </c>
      <c r="G4440" s="37"/>
      <c r="H4440" s="37"/>
      <c r="I4440" s="37"/>
      <c r="J4440" s="42">
        <v>0.01</v>
      </c>
      <c r="K4440" s="37"/>
      <c r="L4440" s="37" t="s">
        <v>330</v>
      </c>
      <c r="M4440" s="37" t="s">
        <v>14</v>
      </c>
      <c r="N4440" s="37" t="s">
        <v>7451</v>
      </c>
      <c r="O4440" s="37"/>
      <c r="P4440" s="37"/>
      <c r="Q4440" s="37">
        <v>0.5</v>
      </c>
      <c r="R4440" s="37"/>
      <c r="S4440" s="37"/>
      <c r="T4440" s="37">
        <f t="shared" si="135"/>
        <v>0.78539816339744828</v>
      </c>
      <c r="U4440" s="37"/>
      <c r="V4440" s="37" t="s">
        <v>8128</v>
      </c>
      <c r="W4440" s="37"/>
      <c r="X4440" s="37"/>
      <c r="Y4440" s="37"/>
    </row>
    <row r="4441" spans="1:25" ht="14.4" x14ac:dyDescent="0.3">
      <c r="A4441" s="37" t="s">
        <v>1199</v>
      </c>
      <c r="B4441" s="38">
        <v>44039</v>
      </c>
      <c r="C4441" s="38"/>
      <c r="D4441" s="39">
        <v>2020</v>
      </c>
      <c r="E4441" s="37" t="s">
        <v>7689</v>
      </c>
      <c r="F4441" s="37" t="s">
        <v>2440</v>
      </c>
      <c r="G4441" s="37"/>
      <c r="H4441" s="37"/>
      <c r="I4441" s="37"/>
      <c r="J4441" s="42">
        <v>0.01</v>
      </c>
      <c r="K4441" s="37"/>
      <c r="L4441" s="37" t="s">
        <v>330</v>
      </c>
      <c r="M4441" s="37" t="s">
        <v>7450</v>
      </c>
      <c r="N4441" s="37" t="s">
        <v>7451</v>
      </c>
      <c r="O4441" s="37"/>
      <c r="P4441" s="37"/>
      <c r="Q4441" s="37">
        <v>0.5</v>
      </c>
      <c r="R4441" s="37"/>
      <c r="S4441" s="37"/>
      <c r="T4441" s="37">
        <f t="shared" si="135"/>
        <v>0.78539816339744828</v>
      </c>
      <c r="U4441" s="37"/>
      <c r="V4441" s="37" t="s">
        <v>8129</v>
      </c>
      <c r="W4441" s="37"/>
      <c r="X4441" s="37"/>
      <c r="Y4441" s="37"/>
    </row>
    <row r="4442" spans="1:25" ht="14.4" x14ac:dyDescent="0.3">
      <c r="A4442" s="37" t="s">
        <v>1199</v>
      </c>
      <c r="B4442" s="38">
        <v>44039</v>
      </c>
      <c r="C4442" s="38"/>
      <c r="D4442" s="39">
        <v>2020</v>
      </c>
      <c r="E4442" s="37" t="s">
        <v>7689</v>
      </c>
      <c r="F4442" s="37" t="s">
        <v>2440</v>
      </c>
      <c r="G4442" s="37"/>
      <c r="H4442" s="37"/>
      <c r="I4442" s="37"/>
      <c r="J4442" s="42">
        <v>0.01</v>
      </c>
      <c r="K4442" s="37"/>
      <c r="L4442" s="37" t="s">
        <v>330</v>
      </c>
      <c r="M4442" s="37" t="s">
        <v>14</v>
      </c>
      <c r="N4442" s="37" t="s">
        <v>7452</v>
      </c>
      <c r="O4442" s="37"/>
      <c r="P4442" s="37"/>
      <c r="Q4442" s="37">
        <v>0.5</v>
      </c>
      <c r="R4442" s="37"/>
      <c r="S4442" s="37"/>
      <c r="T4442" s="37">
        <f t="shared" si="135"/>
        <v>0.78539816339744828</v>
      </c>
      <c r="U4442" s="37"/>
      <c r="V4442" s="37" t="s">
        <v>8130</v>
      </c>
      <c r="W4442" s="37"/>
      <c r="X4442" s="37"/>
      <c r="Y4442" s="37"/>
    </row>
    <row r="4443" spans="1:25" ht="14.4" x14ac:dyDescent="0.3">
      <c r="A4443" s="37" t="s">
        <v>1199</v>
      </c>
      <c r="B4443" s="38">
        <v>44039</v>
      </c>
      <c r="C4443" s="38"/>
      <c r="D4443" s="39">
        <v>2020</v>
      </c>
      <c r="E4443" s="37" t="s">
        <v>7689</v>
      </c>
      <c r="F4443" s="37" t="s">
        <v>266</v>
      </c>
      <c r="G4443" s="37"/>
      <c r="H4443" s="37"/>
      <c r="I4443" s="37"/>
      <c r="J4443" s="42">
        <v>0.01</v>
      </c>
      <c r="K4443" s="37"/>
      <c r="L4443" s="37" t="s">
        <v>330</v>
      </c>
      <c r="M4443" s="37" t="s">
        <v>14</v>
      </c>
      <c r="N4443" s="37" t="s">
        <v>7451</v>
      </c>
      <c r="O4443" s="37"/>
      <c r="P4443" s="37"/>
      <c r="Q4443" s="37">
        <v>0.5</v>
      </c>
      <c r="R4443" s="37"/>
      <c r="S4443" s="37"/>
      <c r="T4443" s="37">
        <f t="shared" si="135"/>
        <v>0.78539816339744828</v>
      </c>
      <c r="U4443" s="37"/>
      <c r="V4443" s="37" t="s">
        <v>8131</v>
      </c>
      <c r="W4443" s="37"/>
      <c r="X4443" s="37"/>
      <c r="Y4443" s="37"/>
    </row>
    <row r="4444" spans="1:25" ht="14.4" x14ac:dyDescent="0.3">
      <c r="A4444" s="37" t="s">
        <v>1199</v>
      </c>
      <c r="B4444" s="38">
        <v>44039</v>
      </c>
      <c r="C4444" s="38"/>
      <c r="D4444" s="39">
        <v>2020</v>
      </c>
      <c r="E4444" s="37" t="s">
        <v>7689</v>
      </c>
      <c r="F4444" s="37" t="s">
        <v>360</v>
      </c>
      <c r="G4444" s="37"/>
      <c r="H4444" s="37"/>
      <c r="I4444" s="37"/>
      <c r="J4444" s="42">
        <v>0.01</v>
      </c>
      <c r="K4444" s="37"/>
      <c r="L4444" s="37" t="s">
        <v>252</v>
      </c>
      <c r="M4444" s="37" t="s">
        <v>14</v>
      </c>
      <c r="N4444" s="37" t="s">
        <v>7452</v>
      </c>
      <c r="O4444" s="37"/>
      <c r="P4444" s="37"/>
      <c r="Q4444" s="37">
        <v>0.5</v>
      </c>
      <c r="R4444" s="37"/>
      <c r="S4444" s="37"/>
      <c r="T4444" s="37">
        <f t="shared" si="135"/>
        <v>0.78539816339744828</v>
      </c>
      <c r="U4444" s="37"/>
      <c r="V4444" s="37" t="s">
        <v>8132</v>
      </c>
      <c r="W4444" s="37"/>
      <c r="X4444" s="37"/>
      <c r="Y4444" s="37"/>
    </row>
    <row r="4445" spans="1:25" ht="14.4" x14ac:dyDescent="0.3">
      <c r="A4445" s="37" t="s">
        <v>1199</v>
      </c>
      <c r="B4445" s="38">
        <v>44039</v>
      </c>
      <c r="C4445" s="38"/>
      <c r="D4445" s="39">
        <v>2020</v>
      </c>
      <c r="E4445" s="37" t="s">
        <v>7689</v>
      </c>
      <c r="F4445" s="37" t="s">
        <v>266</v>
      </c>
      <c r="G4445" s="37"/>
      <c r="H4445" s="37"/>
      <c r="I4445" s="37"/>
      <c r="J4445" s="42">
        <v>0.01</v>
      </c>
      <c r="K4445" s="37"/>
      <c r="L4445" s="37" t="s">
        <v>240</v>
      </c>
      <c r="M4445" s="37" t="s">
        <v>14</v>
      </c>
      <c r="N4445" s="37" t="s">
        <v>7451</v>
      </c>
      <c r="O4445" s="37"/>
      <c r="P4445" s="37"/>
      <c r="Q4445" s="37">
        <v>0.5</v>
      </c>
      <c r="R4445" s="37"/>
      <c r="S4445" s="37"/>
      <c r="T4445" s="37">
        <f t="shared" si="135"/>
        <v>0.78539816339744828</v>
      </c>
      <c r="U4445" s="37"/>
      <c r="V4445" s="37" t="s">
        <v>8133</v>
      </c>
      <c r="W4445" s="37"/>
      <c r="X4445" s="37"/>
      <c r="Y4445" s="37"/>
    </row>
    <row r="4446" spans="1:25" ht="14.4" x14ac:dyDescent="0.3">
      <c r="A4446" s="37" t="s">
        <v>1199</v>
      </c>
      <c r="B4446" s="38">
        <v>44039</v>
      </c>
      <c r="C4446" s="38"/>
      <c r="D4446" s="39">
        <v>2020</v>
      </c>
      <c r="E4446" s="37" t="s">
        <v>7689</v>
      </c>
      <c r="F4446" s="37" t="s">
        <v>289</v>
      </c>
      <c r="G4446" s="37"/>
      <c r="H4446" s="37"/>
      <c r="I4446" s="37"/>
      <c r="J4446" s="42">
        <v>0.01</v>
      </c>
      <c r="K4446" s="37"/>
      <c r="L4446" s="37" t="s">
        <v>330</v>
      </c>
      <c r="M4446" s="37" t="s">
        <v>14</v>
      </c>
      <c r="N4446" s="37" t="s">
        <v>7451</v>
      </c>
      <c r="O4446" s="37"/>
      <c r="P4446" s="37"/>
      <c r="Q4446" s="37">
        <v>0.5</v>
      </c>
      <c r="R4446" s="37"/>
      <c r="S4446" s="37"/>
      <c r="T4446" s="37">
        <f t="shared" si="135"/>
        <v>0.78539816339744828</v>
      </c>
      <c r="U4446" s="37"/>
      <c r="V4446" s="37" t="s">
        <v>8134</v>
      </c>
      <c r="W4446" s="37"/>
      <c r="X4446" s="37"/>
      <c r="Y4446" s="37"/>
    </row>
    <row r="4447" spans="1:25" ht="14.4" x14ac:dyDescent="0.3">
      <c r="A4447" s="37" t="s">
        <v>1199</v>
      </c>
      <c r="B4447" s="38">
        <v>44039</v>
      </c>
      <c r="C4447" s="38"/>
      <c r="D4447" s="39">
        <v>2020</v>
      </c>
      <c r="E4447" s="37" t="s">
        <v>7689</v>
      </c>
      <c r="F4447" s="37" t="s">
        <v>474</v>
      </c>
      <c r="G4447" s="37"/>
      <c r="H4447" s="37"/>
      <c r="I4447" s="37"/>
      <c r="J4447" s="42">
        <v>0.01</v>
      </c>
      <c r="K4447" s="37"/>
      <c r="L4447" s="37" t="s">
        <v>252</v>
      </c>
      <c r="M4447" s="37" t="s">
        <v>14</v>
      </c>
      <c r="N4447" s="37" t="s">
        <v>7452</v>
      </c>
      <c r="O4447" s="37"/>
      <c r="P4447" s="37"/>
      <c r="Q4447" s="37">
        <v>0.5</v>
      </c>
      <c r="R4447" s="37"/>
      <c r="S4447" s="37"/>
      <c r="T4447" s="37">
        <f t="shared" si="135"/>
        <v>0.78539816339744828</v>
      </c>
      <c r="U4447" s="37"/>
      <c r="V4447" s="37" t="s">
        <v>8135</v>
      </c>
      <c r="W4447" s="37"/>
      <c r="X4447" s="37"/>
      <c r="Y4447" s="37"/>
    </row>
    <row r="4448" spans="1:25" ht="14.4" x14ac:dyDescent="0.3">
      <c r="A4448" s="37" t="s">
        <v>1199</v>
      </c>
      <c r="B4448" s="38">
        <v>44039</v>
      </c>
      <c r="C4448" s="38"/>
      <c r="D4448" s="39">
        <v>2020</v>
      </c>
      <c r="E4448" s="37" t="s">
        <v>7689</v>
      </c>
      <c r="F4448" s="37" t="s">
        <v>301</v>
      </c>
      <c r="G4448" s="37"/>
      <c r="H4448" s="37"/>
      <c r="I4448" s="37"/>
      <c r="J4448" s="42">
        <v>0.01</v>
      </c>
      <c r="K4448" s="37"/>
      <c r="L4448" s="37" t="s">
        <v>330</v>
      </c>
      <c r="M4448" s="37" t="s">
        <v>14</v>
      </c>
      <c r="N4448" s="37" t="s">
        <v>7451</v>
      </c>
      <c r="O4448" s="37"/>
      <c r="P4448" s="37"/>
      <c r="Q4448" s="37">
        <v>0.5</v>
      </c>
      <c r="R4448" s="37"/>
      <c r="S4448" s="37"/>
      <c r="T4448" s="37">
        <f t="shared" si="135"/>
        <v>0.78539816339744828</v>
      </c>
      <c r="U4448" s="37"/>
      <c r="V4448" s="37" t="s">
        <v>8136</v>
      </c>
      <c r="W4448" s="37"/>
      <c r="X4448" s="37"/>
      <c r="Y4448" s="37"/>
    </row>
    <row r="4449" spans="1:25" ht="14.4" x14ac:dyDescent="0.3">
      <c r="A4449" s="37" t="s">
        <v>1199</v>
      </c>
      <c r="B4449" s="38">
        <v>44039</v>
      </c>
      <c r="C4449" s="38"/>
      <c r="D4449" s="39">
        <v>2020</v>
      </c>
      <c r="E4449" s="37" t="s">
        <v>7689</v>
      </c>
      <c r="F4449" s="37" t="s">
        <v>360</v>
      </c>
      <c r="G4449" s="37"/>
      <c r="H4449" s="37"/>
      <c r="I4449" s="37"/>
      <c r="J4449" s="42">
        <v>0.01</v>
      </c>
      <c r="K4449" s="37"/>
      <c r="L4449" s="37" t="s">
        <v>330</v>
      </c>
      <c r="M4449" s="37" t="s">
        <v>14</v>
      </c>
      <c r="N4449" s="37" t="s">
        <v>7451</v>
      </c>
      <c r="O4449" s="37"/>
      <c r="P4449" s="37"/>
      <c r="Q4449" s="37">
        <v>0.5</v>
      </c>
      <c r="R4449" s="37"/>
      <c r="S4449" s="37"/>
      <c r="T4449" s="37">
        <f t="shared" ref="T4449:T4512" si="136">PI()*(Q4449^2)</f>
        <v>0.78539816339744828</v>
      </c>
      <c r="U4449" s="37"/>
      <c r="V4449" s="37" t="s">
        <v>8137</v>
      </c>
      <c r="W4449" s="37"/>
      <c r="X4449" s="37"/>
      <c r="Y4449" s="37"/>
    </row>
    <row r="4450" spans="1:25" ht="14.4" x14ac:dyDescent="0.3">
      <c r="A4450" s="37" t="s">
        <v>1199</v>
      </c>
      <c r="B4450" s="38">
        <v>44039</v>
      </c>
      <c r="C4450" s="38"/>
      <c r="D4450" s="39">
        <v>2020</v>
      </c>
      <c r="E4450" s="37" t="s">
        <v>7689</v>
      </c>
      <c r="F4450" s="37" t="s">
        <v>360</v>
      </c>
      <c r="G4450" s="37"/>
      <c r="H4450" s="37"/>
      <c r="I4450" s="37"/>
      <c r="J4450" s="42">
        <v>0.01</v>
      </c>
      <c r="K4450" s="37"/>
      <c r="L4450" s="37" t="s">
        <v>330</v>
      </c>
      <c r="M4450" s="37" t="s">
        <v>14</v>
      </c>
      <c r="N4450" s="37" t="s">
        <v>7451</v>
      </c>
      <c r="O4450" s="37"/>
      <c r="P4450" s="37"/>
      <c r="Q4450" s="37">
        <v>0.5</v>
      </c>
      <c r="R4450" s="37"/>
      <c r="S4450" s="37"/>
      <c r="T4450" s="37">
        <f t="shared" si="136"/>
        <v>0.78539816339744828</v>
      </c>
      <c r="U4450" s="37"/>
      <c r="V4450" s="37" t="s">
        <v>8138</v>
      </c>
      <c r="W4450" s="37"/>
      <c r="X4450" s="37"/>
      <c r="Y4450" s="37"/>
    </row>
    <row r="4451" spans="1:25" ht="14.4" x14ac:dyDescent="0.3">
      <c r="A4451" s="37" t="s">
        <v>1199</v>
      </c>
      <c r="B4451" s="38">
        <v>44039</v>
      </c>
      <c r="C4451" s="38"/>
      <c r="D4451" s="39">
        <v>2020</v>
      </c>
      <c r="E4451" s="37" t="s">
        <v>7689</v>
      </c>
      <c r="F4451" s="37" t="s">
        <v>2440</v>
      </c>
      <c r="G4451" s="37"/>
      <c r="H4451" s="37"/>
      <c r="I4451" s="37"/>
      <c r="J4451" s="42">
        <v>0.01</v>
      </c>
      <c r="K4451" s="37"/>
      <c r="L4451" s="37" t="s">
        <v>330</v>
      </c>
      <c r="M4451" s="37" t="s">
        <v>14</v>
      </c>
      <c r="N4451" s="37" t="s">
        <v>7451</v>
      </c>
      <c r="O4451" s="37"/>
      <c r="P4451" s="37"/>
      <c r="Q4451" s="37">
        <v>0.5</v>
      </c>
      <c r="R4451" s="37"/>
      <c r="S4451" s="37"/>
      <c r="T4451" s="37">
        <f t="shared" si="136"/>
        <v>0.78539816339744828</v>
      </c>
      <c r="U4451" s="37"/>
      <c r="V4451" s="37" t="s">
        <v>8139</v>
      </c>
      <c r="W4451" s="37"/>
      <c r="X4451" s="37"/>
      <c r="Y4451" s="37"/>
    </row>
    <row r="4452" spans="1:25" ht="14.4" x14ac:dyDescent="0.3">
      <c r="A4452" s="37" t="s">
        <v>1199</v>
      </c>
      <c r="B4452" s="38">
        <v>44039</v>
      </c>
      <c r="C4452" s="38"/>
      <c r="D4452" s="39">
        <v>2020</v>
      </c>
      <c r="E4452" s="37" t="s">
        <v>7689</v>
      </c>
      <c r="F4452" s="37" t="s">
        <v>360</v>
      </c>
      <c r="G4452" s="37"/>
      <c r="H4452" s="37"/>
      <c r="I4452" s="37"/>
      <c r="J4452" s="42">
        <v>0.01</v>
      </c>
      <c r="K4452" s="37"/>
      <c r="L4452" s="37" t="s">
        <v>330</v>
      </c>
      <c r="M4452" s="37" t="s">
        <v>14</v>
      </c>
      <c r="N4452" s="37" t="s">
        <v>7451</v>
      </c>
      <c r="O4452" s="37"/>
      <c r="P4452" s="37"/>
      <c r="Q4452" s="37">
        <v>0.5</v>
      </c>
      <c r="R4452" s="37"/>
      <c r="S4452" s="37"/>
      <c r="T4452" s="37">
        <f t="shared" si="136"/>
        <v>0.78539816339744828</v>
      </c>
      <c r="U4452" s="37"/>
      <c r="V4452" s="37" t="s">
        <v>8140</v>
      </c>
      <c r="W4452" s="37"/>
      <c r="X4452" s="37"/>
      <c r="Y4452" s="37"/>
    </row>
    <row r="4453" spans="1:25" ht="14.4" x14ac:dyDescent="0.3">
      <c r="A4453" s="37" t="s">
        <v>1199</v>
      </c>
      <c r="B4453" s="38">
        <v>44039</v>
      </c>
      <c r="C4453" s="38"/>
      <c r="D4453" s="39">
        <v>2020</v>
      </c>
      <c r="E4453" s="37" t="s">
        <v>7689</v>
      </c>
      <c r="F4453" s="37" t="s">
        <v>2440</v>
      </c>
      <c r="G4453" s="37"/>
      <c r="H4453" s="37"/>
      <c r="I4453" s="37"/>
      <c r="J4453" s="42">
        <v>0.01</v>
      </c>
      <c r="K4453" s="37"/>
      <c r="L4453" s="37" t="s">
        <v>330</v>
      </c>
      <c r="M4453" s="37" t="s">
        <v>14</v>
      </c>
      <c r="N4453" s="37" t="s">
        <v>7451</v>
      </c>
      <c r="O4453" s="37"/>
      <c r="P4453" s="37"/>
      <c r="Q4453" s="37">
        <v>0.5</v>
      </c>
      <c r="R4453" s="37"/>
      <c r="S4453" s="37"/>
      <c r="T4453" s="37">
        <f t="shared" si="136"/>
        <v>0.78539816339744828</v>
      </c>
      <c r="U4453" s="37"/>
      <c r="V4453" s="37" t="s">
        <v>8141</v>
      </c>
      <c r="W4453" s="37"/>
      <c r="X4453" s="37"/>
      <c r="Y4453" s="37"/>
    </row>
    <row r="4454" spans="1:25" ht="14.4" x14ac:dyDescent="0.3">
      <c r="A4454" s="37" t="s">
        <v>1199</v>
      </c>
      <c r="B4454" s="38">
        <v>44039</v>
      </c>
      <c r="C4454" s="38"/>
      <c r="D4454" s="39">
        <v>2020</v>
      </c>
      <c r="E4454" s="37" t="s">
        <v>7689</v>
      </c>
      <c r="F4454" s="37" t="s">
        <v>2440</v>
      </c>
      <c r="G4454" s="37"/>
      <c r="H4454" s="37"/>
      <c r="I4454" s="37"/>
      <c r="J4454" s="42">
        <v>0.01</v>
      </c>
      <c r="K4454" s="37"/>
      <c r="L4454" s="37" t="s">
        <v>330</v>
      </c>
      <c r="M4454" s="37" t="s">
        <v>14</v>
      </c>
      <c r="N4454" s="37" t="s">
        <v>7451</v>
      </c>
      <c r="O4454" s="37"/>
      <c r="P4454" s="37"/>
      <c r="Q4454" s="37">
        <v>0.5</v>
      </c>
      <c r="R4454" s="37"/>
      <c r="S4454" s="37"/>
      <c r="T4454" s="37">
        <f t="shared" si="136"/>
        <v>0.78539816339744828</v>
      </c>
      <c r="U4454" s="37"/>
      <c r="V4454" s="37" t="s">
        <v>8142</v>
      </c>
      <c r="W4454" s="37"/>
      <c r="X4454" s="37"/>
      <c r="Y4454" s="37"/>
    </row>
    <row r="4455" spans="1:25" ht="14.4" x14ac:dyDescent="0.3">
      <c r="A4455" s="37" t="s">
        <v>1199</v>
      </c>
      <c r="B4455" s="38">
        <v>44039</v>
      </c>
      <c r="C4455" s="38"/>
      <c r="D4455" s="39">
        <v>2020</v>
      </c>
      <c r="E4455" s="37" t="s">
        <v>7689</v>
      </c>
      <c r="F4455" s="37" t="s">
        <v>2440</v>
      </c>
      <c r="G4455" s="37"/>
      <c r="H4455" s="37"/>
      <c r="I4455" s="37"/>
      <c r="J4455" s="42">
        <v>0.01</v>
      </c>
      <c r="K4455" s="37"/>
      <c r="L4455" s="37" t="s">
        <v>240</v>
      </c>
      <c r="M4455" s="37" t="s">
        <v>14</v>
      </c>
      <c r="N4455" s="37" t="s">
        <v>7452</v>
      </c>
      <c r="O4455" s="37"/>
      <c r="P4455" s="37"/>
      <c r="Q4455" s="37">
        <v>0.5</v>
      </c>
      <c r="R4455" s="37"/>
      <c r="S4455" s="37"/>
      <c r="T4455" s="37">
        <f t="shared" si="136"/>
        <v>0.78539816339744828</v>
      </c>
      <c r="U4455" s="37"/>
      <c r="V4455" s="37" t="s">
        <v>8143</v>
      </c>
      <c r="W4455" s="37"/>
      <c r="X4455" s="37"/>
      <c r="Y4455" s="37"/>
    </row>
    <row r="4456" spans="1:25" ht="14.4" x14ac:dyDescent="0.3">
      <c r="A4456" s="37" t="s">
        <v>1199</v>
      </c>
      <c r="B4456" s="38">
        <v>44039</v>
      </c>
      <c r="C4456" s="38"/>
      <c r="D4456" s="39">
        <v>2020</v>
      </c>
      <c r="E4456" s="37" t="s">
        <v>7689</v>
      </c>
      <c r="F4456" s="37" t="s">
        <v>301</v>
      </c>
      <c r="G4456" s="37"/>
      <c r="H4456" s="37"/>
      <c r="I4456" s="37"/>
      <c r="J4456" s="42">
        <v>0.01</v>
      </c>
      <c r="K4456" s="37"/>
      <c r="L4456" s="37" t="s">
        <v>330</v>
      </c>
      <c r="M4456" s="37" t="s">
        <v>14</v>
      </c>
      <c r="N4456" s="37" t="s">
        <v>7451</v>
      </c>
      <c r="O4456" s="37"/>
      <c r="P4456" s="37"/>
      <c r="Q4456" s="37">
        <v>0.5</v>
      </c>
      <c r="R4456" s="37"/>
      <c r="S4456" s="37"/>
      <c r="T4456" s="37">
        <f t="shared" si="136"/>
        <v>0.78539816339744828</v>
      </c>
      <c r="U4456" s="37"/>
      <c r="V4456" s="37" t="s">
        <v>8144</v>
      </c>
      <c r="W4456" s="37"/>
      <c r="X4456" s="37"/>
      <c r="Y4456" s="37"/>
    </row>
    <row r="4457" spans="1:25" ht="14.4" x14ac:dyDescent="0.3">
      <c r="A4457" s="37" t="s">
        <v>1199</v>
      </c>
      <c r="B4457" s="38">
        <v>44039</v>
      </c>
      <c r="C4457" s="38"/>
      <c r="D4457" s="39">
        <v>2020</v>
      </c>
      <c r="E4457" s="37" t="s">
        <v>7689</v>
      </c>
      <c r="F4457" s="37" t="s">
        <v>2440</v>
      </c>
      <c r="G4457" s="37"/>
      <c r="H4457" s="37"/>
      <c r="I4457" s="37"/>
      <c r="J4457" s="42">
        <v>0.01</v>
      </c>
      <c r="K4457" s="37"/>
      <c r="L4457" s="37" t="s">
        <v>330</v>
      </c>
      <c r="M4457" s="37" t="s">
        <v>14</v>
      </c>
      <c r="N4457" s="37" t="s">
        <v>7451</v>
      </c>
      <c r="O4457" s="37"/>
      <c r="P4457" s="37"/>
      <c r="Q4457" s="37">
        <v>0.5</v>
      </c>
      <c r="R4457" s="37"/>
      <c r="S4457" s="37"/>
      <c r="T4457" s="37">
        <f t="shared" si="136"/>
        <v>0.78539816339744828</v>
      </c>
      <c r="U4457" s="37"/>
      <c r="V4457" s="37" t="s">
        <v>8145</v>
      </c>
      <c r="W4457" s="37"/>
      <c r="X4457" s="37"/>
      <c r="Y4457" s="37"/>
    </row>
    <row r="4458" spans="1:25" ht="14.4" x14ac:dyDescent="0.3">
      <c r="A4458" s="37" t="s">
        <v>1199</v>
      </c>
      <c r="B4458" s="38">
        <v>44039</v>
      </c>
      <c r="C4458" s="38"/>
      <c r="D4458" s="39">
        <v>2020</v>
      </c>
      <c r="E4458" s="37" t="s">
        <v>7689</v>
      </c>
      <c r="F4458" s="37" t="s">
        <v>266</v>
      </c>
      <c r="G4458" s="37"/>
      <c r="H4458" s="37"/>
      <c r="I4458" s="37"/>
      <c r="J4458" s="42">
        <v>0.01</v>
      </c>
      <c r="K4458" s="37"/>
      <c r="L4458" s="37" t="s">
        <v>330</v>
      </c>
      <c r="M4458" s="37" t="s">
        <v>14</v>
      </c>
      <c r="N4458" s="37" t="s">
        <v>7451</v>
      </c>
      <c r="O4458" s="37"/>
      <c r="P4458" s="37"/>
      <c r="Q4458" s="37">
        <v>0.5</v>
      </c>
      <c r="R4458" s="37"/>
      <c r="S4458" s="37"/>
      <c r="T4458" s="37">
        <f t="shared" si="136"/>
        <v>0.78539816339744828</v>
      </c>
      <c r="U4458" s="37"/>
      <c r="V4458" s="37" t="s">
        <v>8146</v>
      </c>
      <c r="W4458" s="37"/>
      <c r="X4458" s="37"/>
      <c r="Y4458" s="37"/>
    </row>
    <row r="4459" spans="1:25" ht="14.4" x14ac:dyDescent="0.3">
      <c r="A4459" s="37" t="s">
        <v>1199</v>
      </c>
      <c r="B4459" s="38">
        <v>44039</v>
      </c>
      <c r="C4459" s="38"/>
      <c r="D4459" s="39">
        <v>2020</v>
      </c>
      <c r="E4459" s="37" t="s">
        <v>7689</v>
      </c>
      <c r="F4459" s="37" t="s">
        <v>2440</v>
      </c>
      <c r="G4459" s="37"/>
      <c r="H4459" s="37"/>
      <c r="I4459" s="37"/>
      <c r="J4459" s="42">
        <v>0.01</v>
      </c>
      <c r="K4459" s="37"/>
      <c r="L4459" s="37" t="s">
        <v>330</v>
      </c>
      <c r="M4459" s="37" t="s">
        <v>14</v>
      </c>
      <c r="N4459" s="37" t="s">
        <v>7451</v>
      </c>
      <c r="O4459" s="37"/>
      <c r="P4459" s="37"/>
      <c r="Q4459" s="37">
        <v>0.5</v>
      </c>
      <c r="R4459" s="37"/>
      <c r="S4459" s="37"/>
      <c r="T4459" s="37">
        <f t="shared" si="136"/>
        <v>0.78539816339744828</v>
      </c>
      <c r="U4459" s="37"/>
      <c r="V4459" s="37" t="s">
        <v>8147</v>
      </c>
      <c r="W4459" s="37"/>
      <c r="X4459" s="37"/>
      <c r="Y4459" s="37"/>
    </row>
    <row r="4460" spans="1:25" ht="14.4" x14ac:dyDescent="0.3">
      <c r="A4460" s="37" t="s">
        <v>121</v>
      </c>
      <c r="B4460" s="38">
        <v>44039</v>
      </c>
      <c r="C4460" s="38">
        <v>44039</v>
      </c>
      <c r="D4460" s="39">
        <v>2020</v>
      </c>
      <c r="E4460" s="37" t="s">
        <v>7941</v>
      </c>
      <c r="F4460" s="37" t="s">
        <v>335</v>
      </c>
      <c r="G4460" s="37" t="s">
        <v>427</v>
      </c>
      <c r="H4460" s="37" t="s">
        <v>953</v>
      </c>
      <c r="I4460" s="37"/>
      <c r="J4460" s="42">
        <v>1</v>
      </c>
      <c r="K4460" s="37"/>
      <c r="L4460" s="37" t="s">
        <v>252</v>
      </c>
      <c r="M4460" s="37" t="s">
        <v>7450</v>
      </c>
      <c r="N4460" s="37" t="s">
        <v>7451</v>
      </c>
      <c r="O4460" s="37" t="s">
        <v>1829</v>
      </c>
      <c r="P4460" s="37"/>
      <c r="Q4460" s="42">
        <v>1</v>
      </c>
      <c r="R4460" s="37"/>
      <c r="S4460" s="37"/>
      <c r="T4460" s="37">
        <f t="shared" si="136"/>
        <v>3.1415926535897931</v>
      </c>
      <c r="U4460" s="37" t="s">
        <v>3439</v>
      </c>
      <c r="V4460" s="37" t="s">
        <v>8148</v>
      </c>
      <c r="W4460" s="37"/>
      <c r="X4460" s="37"/>
      <c r="Y4460" s="37"/>
    </row>
    <row r="4461" spans="1:25" ht="14.4" x14ac:dyDescent="0.3">
      <c r="A4461" s="37" t="s">
        <v>121</v>
      </c>
      <c r="B4461" s="38">
        <v>44039</v>
      </c>
      <c r="C4461" s="38">
        <v>44039</v>
      </c>
      <c r="D4461" s="39">
        <v>2020</v>
      </c>
      <c r="E4461" s="37" t="s">
        <v>7941</v>
      </c>
      <c r="F4461" s="37" t="s">
        <v>335</v>
      </c>
      <c r="G4461" s="37" t="s">
        <v>427</v>
      </c>
      <c r="H4461" s="37" t="s">
        <v>953</v>
      </c>
      <c r="I4461" s="37"/>
      <c r="J4461" s="42">
        <v>1</v>
      </c>
      <c r="K4461" s="37"/>
      <c r="L4461" s="37" t="s">
        <v>330</v>
      </c>
      <c r="M4461" s="37" t="s">
        <v>14</v>
      </c>
      <c r="N4461" s="37" t="s">
        <v>7451</v>
      </c>
      <c r="O4461" s="37" t="s">
        <v>1829</v>
      </c>
      <c r="P4461" s="37"/>
      <c r="Q4461" s="42">
        <v>1</v>
      </c>
      <c r="R4461" s="37"/>
      <c r="S4461" s="37"/>
      <c r="T4461" s="37">
        <f t="shared" si="136"/>
        <v>3.1415926535897931</v>
      </c>
      <c r="U4461" s="37" t="s">
        <v>3439</v>
      </c>
      <c r="V4461" s="37" t="s">
        <v>8149</v>
      </c>
      <c r="W4461" s="37"/>
      <c r="X4461" s="37"/>
      <c r="Y4461" s="37"/>
    </row>
    <row r="4462" spans="1:25" ht="14.4" x14ac:dyDescent="0.3">
      <c r="A4462" s="37" t="s">
        <v>121</v>
      </c>
      <c r="B4462" s="38">
        <v>44039</v>
      </c>
      <c r="C4462" s="38">
        <v>44039</v>
      </c>
      <c r="D4462" s="39">
        <v>2020</v>
      </c>
      <c r="E4462" s="37" t="s">
        <v>7941</v>
      </c>
      <c r="F4462" s="37" t="s">
        <v>289</v>
      </c>
      <c r="G4462" s="37" t="s">
        <v>427</v>
      </c>
      <c r="H4462" s="37" t="s">
        <v>953</v>
      </c>
      <c r="I4462" s="37"/>
      <c r="J4462" s="42">
        <v>1</v>
      </c>
      <c r="K4462" s="37"/>
      <c r="L4462" s="37" t="s">
        <v>330</v>
      </c>
      <c r="M4462" s="37" t="s">
        <v>14</v>
      </c>
      <c r="N4462" s="37" t="s">
        <v>7451</v>
      </c>
      <c r="O4462" s="37" t="s">
        <v>1829</v>
      </c>
      <c r="P4462" s="37"/>
      <c r="Q4462" s="42">
        <v>1</v>
      </c>
      <c r="R4462" s="37"/>
      <c r="S4462" s="37"/>
      <c r="T4462" s="37">
        <f t="shared" si="136"/>
        <v>3.1415926535897931</v>
      </c>
      <c r="U4462" s="37" t="s">
        <v>3439</v>
      </c>
      <c r="V4462" s="37" t="s">
        <v>8150</v>
      </c>
      <c r="W4462" s="37"/>
      <c r="X4462" s="37"/>
      <c r="Y4462" s="37"/>
    </row>
    <row r="4463" spans="1:25" ht="14.4" x14ac:dyDescent="0.3">
      <c r="A4463" s="37" t="s">
        <v>121</v>
      </c>
      <c r="B4463" s="38">
        <v>44039</v>
      </c>
      <c r="C4463" s="38">
        <v>44039</v>
      </c>
      <c r="D4463" s="39">
        <v>2020</v>
      </c>
      <c r="E4463" s="37" t="s">
        <v>7941</v>
      </c>
      <c r="F4463" s="37" t="s">
        <v>1825</v>
      </c>
      <c r="G4463" s="37" t="s">
        <v>427</v>
      </c>
      <c r="H4463" s="37" t="s">
        <v>953</v>
      </c>
      <c r="I4463" s="37"/>
      <c r="J4463" s="42">
        <v>5</v>
      </c>
      <c r="K4463" s="37"/>
      <c r="L4463" s="37" t="s">
        <v>330</v>
      </c>
      <c r="M4463" s="37" t="s">
        <v>14</v>
      </c>
      <c r="N4463" s="37" t="s">
        <v>7451</v>
      </c>
      <c r="O4463" s="37" t="s">
        <v>1829</v>
      </c>
      <c r="P4463" s="37"/>
      <c r="Q4463" s="42">
        <v>5</v>
      </c>
      <c r="R4463" s="37"/>
      <c r="S4463" s="37"/>
      <c r="T4463" s="37">
        <f t="shared" si="136"/>
        <v>78.539816339744831</v>
      </c>
      <c r="U4463" s="37" t="s">
        <v>3439</v>
      </c>
      <c r="V4463" s="37" t="s">
        <v>8151</v>
      </c>
      <c r="W4463" s="37"/>
      <c r="X4463" s="37"/>
      <c r="Y4463" s="37"/>
    </row>
    <row r="4464" spans="1:25" ht="14.4" x14ac:dyDescent="0.3">
      <c r="A4464" s="37" t="s">
        <v>21</v>
      </c>
      <c r="B4464" s="38">
        <v>44039</v>
      </c>
      <c r="C4464" s="38">
        <v>44039</v>
      </c>
      <c r="D4464" s="39">
        <v>2020</v>
      </c>
      <c r="E4464" s="37" t="s">
        <v>8080</v>
      </c>
      <c r="F4464" s="37" t="s">
        <v>257</v>
      </c>
      <c r="G4464" s="37" t="s">
        <v>427</v>
      </c>
      <c r="H4464" s="37" t="s">
        <v>953</v>
      </c>
      <c r="I4464" s="37"/>
      <c r="J4464" s="42">
        <v>5</v>
      </c>
      <c r="K4464" s="37"/>
      <c r="L4464" s="37" t="s">
        <v>240</v>
      </c>
      <c r="M4464" s="37" t="s">
        <v>14</v>
      </c>
      <c r="N4464" s="37" t="s">
        <v>7452</v>
      </c>
      <c r="O4464" s="37" t="s">
        <v>1829</v>
      </c>
      <c r="P4464" s="37"/>
      <c r="Q4464" s="42">
        <v>5</v>
      </c>
      <c r="R4464" s="37"/>
      <c r="S4464" s="37"/>
      <c r="T4464" s="37">
        <f t="shared" si="136"/>
        <v>78.539816339744831</v>
      </c>
      <c r="U4464" s="37"/>
      <c r="V4464" s="37" t="s">
        <v>8152</v>
      </c>
      <c r="W4464" s="37"/>
      <c r="X4464" s="37"/>
      <c r="Y4464" s="37"/>
    </row>
    <row r="4465" spans="1:25" ht="14.4" x14ac:dyDescent="0.3">
      <c r="A4465" s="37" t="s">
        <v>21</v>
      </c>
      <c r="B4465" s="38">
        <v>44039</v>
      </c>
      <c r="C4465" s="38">
        <v>44039</v>
      </c>
      <c r="D4465" s="39">
        <v>2020</v>
      </c>
      <c r="E4465" s="37" t="s">
        <v>8080</v>
      </c>
      <c r="F4465" s="37" t="s">
        <v>289</v>
      </c>
      <c r="G4465" s="37"/>
      <c r="H4465" s="37"/>
      <c r="I4465" s="37"/>
      <c r="J4465" s="42">
        <v>2</v>
      </c>
      <c r="K4465" s="37"/>
      <c r="L4465" s="37" t="s">
        <v>240</v>
      </c>
      <c r="M4465" s="37" t="s">
        <v>14</v>
      </c>
      <c r="N4465" s="37" t="s">
        <v>7452</v>
      </c>
      <c r="O4465" s="37"/>
      <c r="P4465" s="37"/>
      <c r="Q4465" s="42">
        <v>2</v>
      </c>
      <c r="R4465" s="37"/>
      <c r="S4465" s="37"/>
      <c r="T4465" s="37">
        <f t="shared" si="136"/>
        <v>12.566370614359172</v>
      </c>
      <c r="U4465" s="37"/>
      <c r="V4465" s="37" t="s">
        <v>8153</v>
      </c>
      <c r="W4465" s="37"/>
      <c r="X4465" s="37"/>
      <c r="Y4465" s="37"/>
    </row>
    <row r="4466" spans="1:25" ht="14.4" x14ac:dyDescent="0.3">
      <c r="A4466" s="37" t="s">
        <v>21</v>
      </c>
      <c r="B4466" s="38">
        <v>44039</v>
      </c>
      <c r="C4466" s="38">
        <v>44039</v>
      </c>
      <c r="D4466" s="39">
        <v>2020</v>
      </c>
      <c r="E4466" s="37" t="s">
        <v>8080</v>
      </c>
      <c r="F4466" s="37" t="s">
        <v>289</v>
      </c>
      <c r="G4466" s="37"/>
      <c r="H4466" s="37"/>
      <c r="I4466" s="37"/>
      <c r="J4466" s="42">
        <v>2</v>
      </c>
      <c r="K4466" s="37"/>
      <c r="L4466" s="37" t="s">
        <v>240</v>
      </c>
      <c r="M4466" s="37" t="s">
        <v>14</v>
      </c>
      <c r="N4466" s="37" t="s">
        <v>7452</v>
      </c>
      <c r="O4466" s="37"/>
      <c r="P4466" s="37"/>
      <c r="Q4466" s="42">
        <v>2</v>
      </c>
      <c r="R4466" s="37"/>
      <c r="S4466" s="37"/>
      <c r="T4466" s="37">
        <f t="shared" si="136"/>
        <v>12.566370614359172</v>
      </c>
      <c r="U4466" s="37"/>
      <c r="V4466" s="37" t="s">
        <v>8154</v>
      </c>
      <c r="W4466" s="37"/>
      <c r="X4466" s="37"/>
      <c r="Y4466" s="37"/>
    </row>
    <row r="4467" spans="1:25" ht="14.4" x14ac:dyDescent="0.3">
      <c r="A4467" s="37" t="s">
        <v>21</v>
      </c>
      <c r="B4467" s="38">
        <v>44039</v>
      </c>
      <c r="C4467" s="38">
        <v>44039</v>
      </c>
      <c r="D4467" s="39">
        <v>2020</v>
      </c>
      <c r="E4467" s="37" t="s">
        <v>8080</v>
      </c>
      <c r="F4467" s="37" t="s">
        <v>257</v>
      </c>
      <c r="G4467" s="37"/>
      <c r="H4467" s="37"/>
      <c r="I4467" s="37"/>
      <c r="J4467" s="42">
        <v>5</v>
      </c>
      <c r="K4467" s="37"/>
      <c r="L4467" s="37" t="s">
        <v>240</v>
      </c>
      <c r="M4467" s="37" t="s">
        <v>14</v>
      </c>
      <c r="N4467" s="37" t="s">
        <v>7452</v>
      </c>
      <c r="O4467" s="37"/>
      <c r="P4467" s="37"/>
      <c r="Q4467" s="42">
        <v>5</v>
      </c>
      <c r="R4467" s="37"/>
      <c r="S4467" s="37"/>
      <c r="T4467" s="37">
        <f t="shared" si="136"/>
        <v>78.539816339744831</v>
      </c>
      <c r="U4467" s="37"/>
      <c r="V4467" s="37" t="s">
        <v>8155</v>
      </c>
      <c r="W4467" s="37"/>
      <c r="X4467" s="37"/>
      <c r="Y4467" s="37"/>
    </row>
    <row r="4468" spans="1:25" ht="14.4" x14ac:dyDescent="0.3">
      <c r="A4468" s="37" t="s">
        <v>21</v>
      </c>
      <c r="B4468" s="38">
        <v>44039</v>
      </c>
      <c r="C4468" s="38">
        <v>44039</v>
      </c>
      <c r="D4468" s="39">
        <v>2020</v>
      </c>
      <c r="E4468" s="37" t="s">
        <v>8080</v>
      </c>
      <c r="F4468" s="37" t="s">
        <v>257</v>
      </c>
      <c r="G4468" s="37"/>
      <c r="H4468" s="37"/>
      <c r="I4468" s="37"/>
      <c r="J4468" s="42">
        <v>5</v>
      </c>
      <c r="K4468" s="37"/>
      <c r="L4468" s="37" t="s">
        <v>240</v>
      </c>
      <c r="M4468" s="37" t="s">
        <v>14</v>
      </c>
      <c r="N4468" s="37" t="s">
        <v>7452</v>
      </c>
      <c r="O4468" s="37"/>
      <c r="P4468" s="37"/>
      <c r="Q4468" s="42">
        <v>5</v>
      </c>
      <c r="R4468" s="37"/>
      <c r="S4468" s="37"/>
      <c r="T4468" s="37">
        <f t="shared" si="136"/>
        <v>78.539816339744831</v>
      </c>
      <c r="U4468" s="37"/>
      <c r="V4468" s="37" t="s">
        <v>8156</v>
      </c>
      <c r="W4468" s="37"/>
      <c r="X4468" s="37"/>
      <c r="Y4468" s="37"/>
    </row>
    <row r="4469" spans="1:25" ht="14.4" x14ac:dyDescent="0.3">
      <c r="A4469" s="37" t="s">
        <v>21</v>
      </c>
      <c r="B4469" s="38">
        <v>44039</v>
      </c>
      <c r="C4469" s="38">
        <v>44039</v>
      </c>
      <c r="D4469" s="39">
        <v>2020</v>
      </c>
      <c r="E4469" s="37" t="s">
        <v>8080</v>
      </c>
      <c r="F4469" s="37" t="s">
        <v>244</v>
      </c>
      <c r="G4469" s="37"/>
      <c r="H4469" s="37"/>
      <c r="I4469" s="37"/>
      <c r="J4469" s="42">
        <v>0.01</v>
      </c>
      <c r="K4469" s="37"/>
      <c r="L4469" s="37" t="s">
        <v>330</v>
      </c>
      <c r="M4469" s="37" t="s">
        <v>14</v>
      </c>
      <c r="N4469" s="37" t="s">
        <v>7451</v>
      </c>
      <c r="O4469" s="37"/>
      <c r="P4469" s="37"/>
      <c r="Q4469" s="37">
        <v>0.5</v>
      </c>
      <c r="R4469" s="37"/>
      <c r="S4469" s="37"/>
      <c r="T4469" s="37">
        <f t="shared" si="136"/>
        <v>0.78539816339744828</v>
      </c>
      <c r="U4469" s="37"/>
      <c r="V4469" s="37" t="s">
        <v>8157</v>
      </c>
      <c r="W4469" s="37"/>
      <c r="X4469" s="37"/>
      <c r="Y4469" s="37"/>
    </row>
    <row r="4470" spans="1:25" ht="14.4" x14ac:dyDescent="0.3">
      <c r="A4470" s="37" t="s">
        <v>21</v>
      </c>
      <c r="B4470" s="38">
        <v>44039</v>
      </c>
      <c r="C4470" s="38">
        <v>44039</v>
      </c>
      <c r="D4470" s="39">
        <v>2020</v>
      </c>
      <c r="E4470" s="37" t="s">
        <v>8080</v>
      </c>
      <c r="F4470" s="37" t="s">
        <v>266</v>
      </c>
      <c r="G4470" s="37"/>
      <c r="H4470" s="37"/>
      <c r="I4470" s="37"/>
      <c r="J4470" s="42">
        <v>0.01</v>
      </c>
      <c r="K4470" s="37"/>
      <c r="L4470" s="37" t="s">
        <v>330</v>
      </c>
      <c r="M4470" s="37" t="s">
        <v>14</v>
      </c>
      <c r="N4470" s="37" t="s">
        <v>7451</v>
      </c>
      <c r="O4470" s="37"/>
      <c r="P4470" s="37"/>
      <c r="Q4470" s="37">
        <v>0.5</v>
      </c>
      <c r="R4470" s="37"/>
      <c r="S4470" s="37"/>
      <c r="T4470" s="37">
        <f t="shared" si="136"/>
        <v>0.78539816339744828</v>
      </c>
      <c r="U4470" s="37"/>
      <c r="V4470" s="37" t="s">
        <v>8158</v>
      </c>
      <c r="W4470" s="37"/>
      <c r="X4470" s="37"/>
      <c r="Y4470" s="37"/>
    </row>
    <row r="4471" spans="1:25" ht="14.4" x14ac:dyDescent="0.3">
      <c r="A4471" s="37" t="s">
        <v>21</v>
      </c>
      <c r="B4471" s="38">
        <v>44039</v>
      </c>
      <c r="C4471" s="38">
        <v>44039</v>
      </c>
      <c r="D4471" s="39">
        <v>2020</v>
      </c>
      <c r="E4471" s="37" t="s">
        <v>8080</v>
      </c>
      <c r="F4471" s="37" t="s">
        <v>2440</v>
      </c>
      <c r="G4471" s="37"/>
      <c r="H4471" s="37"/>
      <c r="I4471" s="37"/>
      <c r="J4471" s="42">
        <v>0.01</v>
      </c>
      <c r="K4471" s="37"/>
      <c r="L4471" s="37" t="s">
        <v>330</v>
      </c>
      <c r="M4471" s="37" t="s">
        <v>14</v>
      </c>
      <c r="N4471" s="37" t="s">
        <v>7451</v>
      </c>
      <c r="O4471" s="37"/>
      <c r="P4471" s="37"/>
      <c r="Q4471" s="37">
        <v>0.5</v>
      </c>
      <c r="R4471" s="37"/>
      <c r="S4471" s="37"/>
      <c r="T4471" s="37">
        <f t="shared" si="136"/>
        <v>0.78539816339744828</v>
      </c>
      <c r="U4471" s="37"/>
      <c r="V4471" s="37" t="s">
        <v>8159</v>
      </c>
      <c r="W4471" s="37"/>
      <c r="X4471" s="37"/>
      <c r="Y4471" s="37"/>
    </row>
    <row r="4472" spans="1:25" ht="14.4" x14ac:dyDescent="0.3">
      <c r="A4472" s="37" t="s">
        <v>21</v>
      </c>
      <c r="B4472" s="38">
        <v>44039</v>
      </c>
      <c r="C4472" s="38">
        <v>44039</v>
      </c>
      <c r="D4472" s="39">
        <v>2020</v>
      </c>
      <c r="E4472" s="37" t="s">
        <v>8080</v>
      </c>
      <c r="F4472" s="37" t="s">
        <v>2440</v>
      </c>
      <c r="G4472" s="37"/>
      <c r="H4472" s="37"/>
      <c r="I4472" s="37"/>
      <c r="J4472" s="42">
        <v>0.01</v>
      </c>
      <c r="K4472" s="37"/>
      <c r="L4472" s="37" t="s">
        <v>330</v>
      </c>
      <c r="M4472" s="37" t="s">
        <v>14</v>
      </c>
      <c r="N4472" s="37" t="s">
        <v>7451</v>
      </c>
      <c r="O4472" s="37"/>
      <c r="P4472" s="37"/>
      <c r="Q4472" s="37">
        <v>0.5</v>
      </c>
      <c r="R4472" s="37"/>
      <c r="S4472" s="37"/>
      <c r="T4472" s="37">
        <f t="shared" si="136"/>
        <v>0.78539816339744828</v>
      </c>
      <c r="U4472" s="37"/>
      <c r="V4472" s="37" t="s">
        <v>8160</v>
      </c>
      <c r="W4472" s="37"/>
      <c r="X4472" s="37"/>
      <c r="Y4472" s="37"/>
    </row>
    <row r="4473" spans="1:25" ht="14.4" x14ac:dyDescent="0.3">
      <c r="A4473" s="37" t="s">
        <v>21</v>
      </c>
      <c r="B4473" s="38">
        <v>44039</v>
      </c>
      <c r="C4473" s="38">
        <v>44039</v>
      </c>
      <c r="D4473" s="39">
        <v>2020</v>
      </c>
      <c r="E4473" s="37" t="s">
        <v>8080</v>
      </c>
      <c r="F4473" s="37" t="s">
        <v>360</v>
      </c>
      <c r="G4473" s="37"/>
      <c r="H4473" s="37"/>
      <c r="I4473" s="37"/>
      <c r="J4473" s="42">
        <v>1</v>
      </c>
      <c r="K4473" s="37"/>
      <c r="L4473" s="37" t="s">
        <v>252</v>
      </c>
      <c r="M4473" s="37" t="s">
        <v>14</v>
      </c>
      <c r="N4473" s="37" t="s">
        <v>7451</v>
      </c>
      <c r="O4473" s="37"/>
      <c r="P4473" s="37"/>
      <c r="Q4473" s="42">
        <v>1</v>
      </c>
      <c r="R4473" s="37"/>
      <c r="S4473" s="37"/>
      <c r="T4473" s="37">
        <f t="shared" si="136"/>
        <v>3.1415926535897931</v>
      </c>
      <c r="U4473" s="37"/>
      <c r="V4473" s="37" t="s">
        <v>8161</v>
      </c>
      <c r="W4473" s="37"/>
      <c r="X4473" s="37"/>
      <c r="Y4473" s="37"/>
    </row>
    <row r="4474" spans="1:25" ht="14.4" x14ac:dyDescent="0.3">
      <c r="A4474" s="37" t="s">
        <v>21</v>
      </c>
      <c r="B4474" s="38">
        <v>44039</v>
      </c>
      <c r="C4474" s="38">
        <v>44039</v>
      </c>
      <c r="D4474" s="39">
        <v>2020</v>
      </c>
      <c r="E4474" s="37" t="s">
        <v>8080</v>
      </c>
      <c r="F4474" s="37" t="s">
        <v>360</v>
      </c>
      <c r="G4474" s="37"/>
      <c r="H4474" s="37"/>
      <c r="I4474" s="37"/>
      <c r="J4474" s="42">
        <v>0.01</v>
      </c>
      <c r="K4474" s="37"/>
      <c r="L4474" s="37" t="s">
        <v>252</v>
      </c>
      <c r="M4474" s="37" t="s">
        <v>14</v>
      </c>
      <c r="N4474" s="37" t="s">
        <v>7451</v>
      </c>
      <c r="O4474" s="37"/>
      <c r="P4474" s="37"/>
      <c r="Q4474" s="37">
        <v>0.5</v>
      </c>
      <c r="R4474" s="37"/>
      <c r="S4474" s="37"/>
      <c r="T4474" s="37">
        <f t="shared" si="136"/>
        <v>0.78539816339744828</v>
      </c>
      <c r="U4474" s="37"/>
      <c r="V4474" s="37" t="s">
        <v>8162</v>
      </c>
      <c r="W4474" s="37"/>
      <c r="X4474" s="37"/>
      <c r="Y4474" s="37"/>
    </row>
    <row r="4475" spans="1:25" ht="14.4" x14ac:dyDescent="0.3">
      <c r="A4475" s="37" t="s">
        <v>21</v>
      </c>
      <c r="B4475" s="38">
        <v>44039</v>
      </c>
      <c r="C4475" s="38">
        <v>44039</v>
      </c>
      <c r="D4475" s="39">
        <v>2020</v>
      </c>
      <c r="E4475" s="37" t="s">
        <v>8080</v>
      </c>
      <c r="F4475" s="37" t="s">
        <v>2440</v>
      </c>
      <c r="G4475" s="37"/>
      <c r="H4475" s="37"/>
      <c r="I4475" s="37"/>
      <c r="J4475" s="42">
        <v>0.01</v>
      </c>
      <c r="K4475" s="37"/>
      <c r="L4475" s="37" t="s">
        <v>330</v>
      </c>
      <c r="M4475" s="37" t="s">
        <v>14</v>
      </c>
      <c r="N4475" s="37" t="s">
        <v>7451</v>
      </c>
      <c r="O4475" s="37"/>
      <c r="P4475" s="37"/>
      <c r="Q4475" s="37">
        <v>0.5</v>
      </c>
      <c r="R4475" s="37"/>
      <c r="S4475" s="37"/>
      <c r="T4475" s="37">
        <f t="shared" si="136"/>
        <v>0.78539816339744828</v>
      </c>
      <c r="U4475" s="37"/>
      <c r="V4475" s="37" t="s">
        <v>8163</v>
      </c>
      <c r="W4475" s="37"/>
      <c r="X4475" s="37"/>
      <c r="Y4475" s="37"/>
    </row>
    <row r="4476" spans="1:25" ht="14.4" x14ac:dyDescent="0.3">
      <c r="A4476" s="37" t="s">
        <v>21</v>
      </c>
      <c r="B4476" s="38">
        <v>44039</v>
      </c>
      <c r="C4476" s="38">
        <v>44039</v>
      </c>
      <c r="D4476" s="39">
        <v>2020</v>
      </c>
      <c r="E4476" s="37" t="s">
        <v>8080</v>
      </c>
      <c r="F4476" s="37" t="s">
        <v>244</v>
      </c>
      <c r="G4476" s="37"/>
      <c r="H4476" s="37"/>
      <c r="I4476" s="37"/>
      <c r="J4476" s="42">
        <v>0.01</v>
      </c>
      <c r="K4476" s="37"/>
      <c r="L4476" s="37" t="s">
        <v>252</v>
      </c>
      <c r="M4476" s="37" t="s">
        <v>14</v>
      </c>
      <c r="N4476" s="37" t="s">
        <v>7451</v>
      </c>
      <c r="O4476" s="37"/>
      <c r="P4476" s="37"/>
      <c r="Q4476" s="37">
        <v>0.5</v>
      </c>
      <c r="R4476" s="37"/>
      <c r="S4476" s="37"/>
      <c r="T4476" s="37">
        <f t="shared" si="136"/>
        <v>0.78539816339744828</v>
      </c>
      <c r="U4476" s="37"/>
      <c r="V4476" s="37" t="s">
        <v>8164</v>
      </c>
      <c r="W4476" s="37"/>
      <c r="X4476" s="37"/>
      <c r="Y4476" s="37"/>
    </row>
    <row r="4477" spans="1:25" ht="14.4" x14ac:dyDescent="0.3">
      <c r="A4477" s="37" t="s">
        <v>21</v>
      </c>
      <c r="B4477" s="38">
        <v>44039</v>
      </c>
      <c r="C4477" s="38">
        <v>44039</v>
      </c>
      <c r="D4477" s="39">
        <v>2020</v>
      </c>
      <c r="E4477" s="37" t="s">
        <v>8080</v>
      </c>
      <c r="F4477" s="37" t="s">
        <v>266</v>
      </c>
      <c r="G4477" s="37"/>
      <c r="H4477" s="37"/>
      <c r="I4477" s="37"/>
      <c r="J4477" s="42">
        <v>0.01</v>
      </c>
      <c r="K4477" s="37"/>
      <c r="L4477" s="37" t="s">
        <v>330</v>
      </c>
      <c r="M4477" s="37" t="s">
        <v>14</v>
      </c>
      <c r="N4477" s="37" t="s">
        <v>7451</v>
      </c>
      <c r="O4477" s="37"/>
      <c r="P4477" s="37"/>
      <c r="Q4477" s="37">
        <v>0.5</v>
      </c>
      <c r="R4477" s="37"/>
      <c r="S4477" s="37"/>
      <c r="T4477" s="37">
        <f t="shared" si="136"/>
        <v>0.78539816339744828</v>
      </c>
      <c r="U4477" s="37"/>
      <c r="V4477" s="37" t="s">
        <v>8165</v>
      </c>
      <c r="W4477" s="37"/>
      <c r="X4477" s="37"/>
      <c r="Y4477" s="37"/>
    </row>
    <row r="4478" spans="1:25" ht="14.4" x14ac:dyDescent="0.3">
      <c r="A4478" s="37" t="s">
        <v>21</v>
      </c>
      <c r="B4478" s="38">
        <v>44039</v>
      </c>
      <c r="C4478" s="38">
        <v>44039</v>
      </c>
      <c r="D4478" s="39">
        <v>2020</v>
      </c>
      <c r="E4478" s="37" t="s">
        <v>8080</v>
      </c>
      <c r="F4478" s="37" t="s">
        <v>266</v>
      </c>
      <c r="G4478" s="37"/>
      <c r="H4478" s="37"/>
      <c r="I4478" s="37"/>
      <c r="J4478" s="42">
        <v>2</v>
      </c>
      <c r="K4478" s="37"/>
      <c r="L4478" s="37" t="s">
        <v>240</v>
      </c>
      <c r="M4478" s="37" t="s">
        <v>14</v>
      </c>
      <c r="N4478" s="37" t="s">
        <v>7452</v>
      </c>
      <c r="O4478" s="37"/>
      <c r="P4478" s="37"/>
      <c r="Q4478" s="42">
        <v>2</v>
      </c>
      <c r="R4478" s="37"/>
      <c r="S4478" s="37"/>
      <c r="T4478" s="37">
        <f t="shared" si="136"/>
        <v>12.566370614359172</v>
      </c>
      <c r="U4478" s="37"/>
      <c r="V4478" s="37" t="s">
        <v>8166</v>
      </c>
      <c r="W4478" s="37"/>
      <c r="X4478" s="37"/>
      <c r="Y4478" s="37"/>
    </row>
    <row r="4479" spans="1:25" ht="14.4" x14ac:dyDescent="0.3">
      <c r="A4479" s="37" t="s">
        <v>21</v>
      </c>
      <c r="B4479" s="38">
        <v>44039</v>
      </c>
      <c r="C4479" s="38">
        <v>44039</v>
      </c>
      <c r="D4479" s="39">
        <v>2020</v>
      </c>
      <c r="E4479" s="37" t="s">
        <v>8080</v>
      </c>
      <c r="F4479" s="37" t="s">
        <v>257</v>
      </c>
      <c r="G4479" s="37"/>
      <c r="H4479" s="37"/>
      <c r="I4479" s="37"/>
      <c r="J4479" s="42">
        <v>2</v>
      </c>
      <c r="K4479" s="37"/>
      <c r="L4479" s="37" t="s">
        <v>240</v>
      </c>
      <c r="M4479" s="37" t="s">
        <v>14</v>
      </c>
      <c r="N4479" s="37" t="s">
        <v>7452</v>
      </c>
      <c r="O4479" s="37"/>
      <c r="P4479" s="37"/>
      <c r="Q4479" s="42">
        <v>2</v>
      </c>
      <c r="R4479" s="37"/>
      <c r="S4479" s="37"/>
      <c r="T4479" s="37">
        <f t="shared" si="136"/>
        <v>12.566370614359172</v>
      </c>
      <c r="U4479" s="37"/>
      <c r="V4479" s="37" t="s">
        <v>8166</v>
      </c>
      <c r="W4479" s="37"/>
      <c r="X4479" s="37"/>
      <c r="Y4479" s="37"/>
    </row>
    <row r="4480" spans="1:25" ht="14.4" x14ac:dyDescent="0.3">
      <c r="A4480" s="37" t="s">
        <v>21</v>
      </c>
      <c r="B4480" s="38">
        <v>44039</v>
      </c>
      <c r="C4480" s="38">
        <v>44039</v>
      </c>
      <c r="D4480" s="39">
        <v>2020</v>
      </c>
      <c r="E4480" s="37" t="s">
        <v>8080</v>
      </c>
      <c r="F4480" s="37" t="s">
        <v>289</v>
      </c>
      <c r="G4480" s="37"/>
      <c r="H4480" s="37"/>
      <c r="I4480" s="37"/>
      <c r="J4480" s="42">
        <v>2</v>
      </c>
      <c r="K4480" s="37"/>
      <c r="L4480" s="37" t="s">
        <v>240</v>
      </c>
      <c r="M4480" s="37" t="s">
        <v>14</v>
      </c>
      <c r="N4480" s="37" t="s">
        <v>7452</v>
      </c>
      <c r="O4480" s="37"/>
      <c r="P4480" s="37"/>
      <c r="Q4480" s="42">
        <v>2</v>
      </c>
      <c r="R4480" s="37"/>
      <c r="S4480" s="37"/>
      <c r="T4480" s="37">
        <f t="shared" si="136"/>
        <v>12.566370614359172</v>
      </c>
      <c r="U4480" s="37"/>
      <c r="V4480" s="37" t="s">
        <v>8167</v>
      </c>
      <c r="W4480" s="37"/>
      <c r="X4480" s="37"/>
      <c r="Y4480" s="37"/>
    </row>
    <row r="4481" spans="1:25" ht="14.4" x14ac:dyDescent="0.3">
      <c r="A4481" s="37" t="s">
        <v>21</v>
      </c>
      <c r="B4481" s="38">
        <v>44039</v>
      </c>
      <c r="C4481" s="38">
        <v>44039</v>
      </c>
      <c r="D4481" s="39">
        <v>2020</v>
      </c>
      <c r="E4481" s="37" t="s">
        <v>8080</v>
      </c>
      <c r="F4481" s="37" t="s">
        <v>257</v>
      </c>
      <c r="G4481" s="37"/>
      <c r="H4481" s="37"/>
      <c r="I4481" s="37"/>
      <c r="J4481" s="42">
        <v>2</v>
      </c>
      <c r="K4481" s="37"/>
      <c r="L4481" s="37" t="s">
        <v>240</v>
      </c>
      <c r="M4481" s="37" t="s">
        <v>14</v>
      </c>
      <c r="N4481" s="37" t="s">
        <v>7452</v>
      </c>
      <c r="O4481" s="37"/>
      <c r="P4481" s="37"/>
      <c r="Q4481" s="42">
        <v>2</v>
      </c>
      <c r="R4481" s="37"/>
      <c r="S4481" s="37"/>
      <c r="T4481" s="37">
        <f t="shared" si="136"/>
        <v>12.566370614359172</v>
      </c>
      <c r="U4481" s="37"/>
      <c r="V4481" s="37" t="s">
        <v>8167</v>
      </c>
      <c r="W4481" s="37"/>
      <c r="X4481" s="37"/>
      <c r="Y4481" s="37"/>
    </row>
    <row r="4482" spans="1:25" ht="14.4" x14ac:dyDescent="0.3">
      <c r="A4482" s="37" t="s">
        <v>21</v>
      </c>
      <c r="B4482" s="38">
        <v>44039</v>
      </c>
      <c r="C4482" s="38">
        <v>44039</v>
      </c>
      <c r="D4482" s="39">
        <v>2020</v>
      </c>
      <c r="E4482" s="37" t="s">
        <v>8080</v>
      </c>
      <c r="F4482" s="37" t="s">
        <v>289</v>
      </c>
      <c r="G4482" s="37"/>
      <c r="H4482" s="37"/>
      <c r="I4482" s="37"/>
      <c r="J4482" s="42">
        <v>0.01</v>
      </c>
      <c r="K4482" s="37"/>
      <c r="L4482" s="37" t="s">
        <v>330</v>
      </c>
      <c r="M4482" s="37" t="s">
        <v>14</v>
      </c>
      <c r="N4482" s="37" t="s">
        <v>7451</v>
      </c>
      <c r="O4482" s="37"/>
      <c r="P4482" s="37"/>
      <c r="Q4482" s="37">
        <v>0.5</v>
      </c>
      <c r="R4482" s="37"/>
      <c r="S4482" s="37"/>
      <c r="T4482" s="37">
        <f t="shared" si="136"/>
        <v>0.78539816339744828</v>
      </c>
      <c r="U4482" s="37"/>
      <c r="V4482" s="37" t="s">
        <v>8168</v>
      </c>
      <c r="W4482" s="37"/>
      <c r="X4482" s="37"/>
      <c r="Y4482" s="37"/>
    </row>
    <row r="4483" spans="1:25" ht="14.4" x14ac:dyDescent="0.3">
      <c r="A4483" s="37" t="s">
        <v>21</v>
      </c>
      <c r="B4483" s="38">
        <v>44039</v>
      </c>
      <c r="C4483" s="38">
        <v>44039</v>
      </c>
      <c r="D4483" s="39">
        <v>2020</v>
      </c>
      <c r="E4483" s="37" t="s">
        <v>8080</v>
      </c>
      <c r="F4483" s="37" t="s">
        <v>266</v>
      </c>
      <c r="G4483" s="37"/>
      <c r="H4483" s="37"/>
      <c r="I4483" s="37"/>
      <c r="J4483" s="42">
        <v>4</v>
      </c>
      <c r="K4483" s="37"/>
      <c r="L4483" s="37" t="s">
        <v>330</v>
      </c>
      <c r="M4483" s="37" t="s">
        <v>14</v>
      </c>
      <c r="N4483" s="37" t="s">
        <v>7451</v>
      </c>
      <c r="O4483" s="37"/>
      <c r="P4483" s="37"/>
      <c r="Q4483" s="42">
        <v>4</v>
      </c>
      <c r="R4483" s="37"/>
      <c r="S4483" s="37"/>
      <c r="T4483" s="37">
        <f t="shared" si="136"/>
        <v>50.26548245743669</v>
      </c>
      <c r="U4483" s="37"/>
      <c r="V4483" s="37" t="s">
        <v>8169</v>
      </c>
      <c r="W4483" s="37"/>
      <c r="X4483" s="37"/>
      <c r="Y4483" s="37"/>
    </row>
    <row r="4484" spans="1:25" ht="14.4" x14ac:dyDescent="0.3">
      <c r="A4484" s="37" t="s">
        <v>21</v>
      </c>
      <c r="B4484" s="38">
        <v>44039</v>
      </c>
      <c r="C4484" s="38">
        <v>44039</v>
      </c>
      <c r="D4484" s="39">
        <v>2020</v>
      </c>
      <c r="E4484" s="37" t="s">
        <v>8080</v>
      </c>
      <c r="F4484" s="37" t="s">
        <v>257</v>
      </c>
      <c r="G4484" s="37"/>
      <c r="H4484" s="37"/>
      <c r="I4484" s="37"/>
      <c r="J4484" s="42">
        <v>4</v>
      </c>
      <c r="K4484" s="37"/>
      <c r="L4484" s="37" t="s">
        <v>330</v>
      </c>
      <c r="M4484" s="37" t="s">
        <v>14</v>
      </c>
      <c r="N4484" s="37" t="s">
        <v>7451</v>
      </c>
      <c r="O4484" s="37"/>
      <c r="P4484" s="37"/>
      <c r="Q4484" s="42">
        <v>4</v>
      </c>
      <c r="R4484" s="37"/>
      <c r="S4484" s="37"/>
      <c r="T4484" s="37">
        <f t="shared" si="136"/>
        <v>50.26548245743669</v>
      </c>
      <c r="U4484" s="37"/>
      <c r="V4484" s="37" t="s">
        <v>8169</v>
      </c>
      <c r="W4484" s="37"/>
      <c r="X4484" s="37"/>
      <c r="Y4484" s="37"/>
    </row>
    <row r="4485" spans="1:25" ht="14.4" x14ac:dyDescent="0.3">
      <c r="A4485" s="37" t="s">
        <v>21</v>
      </c>
      <c r="B4485" s="38">
        <v>44039</v>
      </c>
      <c r="C4485" s="38">
        <v>44039</v>
      </c>
      <c r="D4485" s="39">
        <v>2020</v>
      </c>
      <c r="E4485" s="37" t="s">
        <v>8080</v>
      </c>
      <c r="F4485" s="37" t="s">
        <v>238</v>
      </c>
      <c r="G4485" s="37"/>
      <c r="H4485" s="37"/>
      <c r="I4485" s="37"/>
      <c r="J4485" s="42">
        <v>1</v>
      </c>
      <c r="K4485" s="37"/>
      <c r="L4485" s="37" t="s">
        <v>330</v>
      </c>
      <c r="M4485" s="37" t="s">
        <v>14</v>
      </c>
      <c r="N4485" s="37" t="s">
        <v>7451</v>
      </c>
      <c r="O4485" s="37"/>
      <c r="P4485" s="37"/>
      <c r="Q4485" s="42">
        <v>1</v>
      </c>
      <c r="R4485" s="37"/>
      <c r="S4485" s="37"/>
      <c r="T4485" s="37">
        <f t="shared" si="136"/>
        <v>3.1415926535897931</v>
      </c>
      <c r="U4485" s="37"/>
      <c r="V4485" s="37" t="s">
        <v>8170</v>
      </c>
      <c r="W4485" s="37"/>
      <c r="X4485" s="37"/>
      <c r="Y4485" s="37"/>
    </row>
    <row r="4486" spans="1:25" ht="14.4" x14ac:dyDescent="0.3">
      <c r="A4486" s="37" t="s">
        <v>21</v>
      </c>
      <c r="B4486" s="38">
        <v>44039</v>
      </c>
      <c r="C4486" s="38">
        <v>44039</v>
      </c>
      <c r="D4486" s="39">
        <v>2020</v>
      </c>
      <c r="E4486" s="37" t="s">
        <v>8080</v>
      </c>
      <c r="F4486" s="37" t="s">
        <v>266</v>
      </c>
      <c r="G4486" s="37"/>
      <c r="H4486" s="37"/>
      <c r="I4486" s="37"/>
      <c r="J4486" s="42">
        <v>0.01</v>
      </c>
      <c r="K4486" s="37"/>
      <c r="L4486" s="37" t="s">
        <v>330</v>
      </c>
      <c r="M4486" s="37" t="s">
        <v>14</v>
      </c>
      <c r="N4486" s="37" t="s">
        <v>7451</v>
      </c>
      <c r="O4486" s="37"/>
      <c r="P4486" s="37"/>
      <c r="Q4486" s="37">
        <v>0.5</v>
      </c>
      <c r="R4486" s="37"/>
      <c r="S4486" s="37"/>
      <c r="T4486" s="37">
        <f t="shared" si="136"/>
        <v>0.78539816339744828</v>
      </c>
      <c r="U4486" s="37"/>
      <c r="V4486" s="37" t="s">
        <v>8171</v>
      </c>
      <c r="W4486" s="37"/>
      <c r="X4486" s="37"/>
      <c r="Y4486" s="37"/>
    </row>
    <row r="4487" spans="1:25" ht="14.4" x14ac:dyDescent="0.3">
      <c r="A4487" s="37" t="s">
        <v>21</v>
      </c>
      <c r="B4487" s="38">
        <v>44039</v>
      </c>
      <c r="C4487" s="38">
        <v>44039</v>
      </c>
      <c r="D4487" s="39">
        <v>2020</v>
      </c>
      <c r="E4487" s="37" t="s">
        <v>8080</v>
      </c>
      <c r="F4487" s="37" t="s">
        <v>262</v>
      </c>
      <c r="G4487" s="37"/>
      <c r="H4487" s="37"/>
      <c r="I4487" s="37"/>
      <c r="J4487" s="42">
        <v>0.01</v>
      </c>
      <c r="K4487" s="37"/>
      <c r="L4487" s="37" t="s">
        <v>330</v>
      </c>
      <c r="M4487" s="37" t="s">
        <v>14</v>
      </c>
      <c r="N4487" s="37" t="s">
        <v>7451</v>
      </c>
      <c r="O4487" s="37"/>
      <c r="P4487" s="37"/>
      <c r="Q4487" s="37">
        <v>0.5</v>
      </c>
      <c r="R4487" s="37"/>
      <c r="S4487" s="37"/>
      <c r="T4487" s="37">
        <f t="shared" si="136"/>
        <v>0.78539816339744828</v>
      </c>
      <c r="U4487" s="37"/>
      <c r="V4487" s="37" t="s">
        <v>8172</v>
      </c>
      <c r="W4487" s="37"/>
      <c r="X4487" s="37"/>
      <c r="Y4487" s="37"/>
    </row>
    <row r="4488" spans="1:25" ht="14.4" x14ac:dyDescent="0.3">
      <c r="A4488" s="37" t="s">
        <v>21</v>
      </c>
      <c r="B4488" s="38">
        <v>44039</v>
      </c>
      <c r="C4488" s="38">
        <v>44039</v>
      </c>
      <c r="D4488" s="39">
        <v>2020</v>
      </c>
      <c r="E4488" s="37" t="s">
        <v>8080</v>
      </c>
      <c r="F4488" s="37" t="s">
        <v>238</v>
      </c>
      <c r="G4488" s="37"/>
      <c r="H4488" s="37"/>
      <c r="I4488" s="37"/>
      <c r="J4488" s="42">
        <v>0.01</v>
      </c>
      <c r="K4488" s="37"/>
      <c r="L4488" s="37" t="s">
        <v>252</v>
      </c>
      <c r="M4488" s="37" t="s">
        <v>14</v>
      </c>
      <c r="N4488" s="37" t="s">
        <v>7451</v>
      </c>
      <c r="O4488" s="37"/>
      <c r="P4488" s="37"/>
      <c r="Q4488" s="37">
        <v>0.5</v>
      </c>
      <c r="R4488" s="37"/>
      <c r="S4488" s="37"/>
      <c r="T4488" s="37">
        <f t="shared" si="136"/>
        <v>0.78539816339744828</v>
      </c>
      <c r="U4488" s="37"/>
      <c r="V4488" s="37" t="s">
        <v>8173</v>
      </c>
      <c r="W4488" s="37"/>
      <c r="X4488" s="37"/>
      <c r="Y4488" s="37"/>
    </row>
    <row r="4489" spans="1:25" ht="14.4" x14ac:dyDescent="0.3">
      <c r="A4489" s="37" t="s">
        <v>1349</v>
      </c>
      <c r="B4489" s="38">
        <v>44039</v>
      </c>
      <c r="C4489" s="38"/>
      <c r="D4489" s="39">
        <v>2020</v>
      </c>
      <c r="E4489" s="37" t="s">
        <v>7941</v>
      </c>
      <c r="F4489" s="37" t="s">
        <v>289</v>
      </c>
      <c r="G4489" s="37" t="s">
        <v>427</v>
      </c>
      <c r="H4489" s="37" t="s">
        <v>953</v>
      </c>
      <c r="I4489" s="37"/>
      <c r="J4489" s="42">
        <v>0.01</v>
      </c>
      <c r="K4489" s="37"/>
      <c r="L4489" s="37" t="s">
        <v>330</v>
      </c>
      <c r="M4489" s="37" t="s">
        <v>14</v>
      </c>
      <c r="N4489" s="37" t="s">
        <v>7451</v>
      </c>
      <c r="O4489" s="37" t="s">
        <v>1829</v>
      </c>
      <c r="P4489" s="37"/>
      <c r="Q4489" s="37">
        <v>0.5</v>
      </c>
      <c r="R4489" s="37"/>
      <c r="S4489" s="37"/>
      <c r="T4489" s="37">
        <f t="shared" si="136"/>
        <v>0.78539816339744828</v>
      </c>
      <c r="U4489" s="37"/>
      <c r="V4489" s="37" t="s">
        <v>8174</v>
      </c>
      <c r="W4489" s="37"/>
      <c r="X4489" s="37"/>
      <c r="Y4489" s="37"/>
    </row>
    <row r="4490" spans="1:25" ht="14.4" x14ac:dyDescent="0.3">
      <c r="A4490" s="37" t="s">
        <v>1349</v>
      </c>
      <c r="B4490" s="38">
        <v>44039</v>
      </c>
      <c r="C4490" s="38"/>
      <c r="D4490" s="39">
        <v>2020</v>
      </c>
      <c r="E4490" s="37" t="s">
        <v>7941</v>
      </c>
      <c r="F4490" s="37" t="s">
        <v>360</v>
      </c>
      <c r="G4490" s="37" t="s">
        <v>427</v>
      </c>
      <c r="H4490" s="37" t="s">
        <v>953</v>
      </c>
      <c r="I4490" s="37"/>
      <c r="J4490" s="42">
        <v>1</v>
      </c>
      <c r="K4490" s="37"/>
      <c r="L4490" s="37" t="s">
        <v>330</v>
      </c>
      <c r="M4490" s="37" t="s">
        <v>14</v>
      </c>
      <c r="N4490" s="37" t="s">
        <v>7451</v>
      </c>
      <c r="O4490" s="37" t="s">
        <v>1829</v>
      </c>
      <c r="P4490" s="37"/>
      <c r="Q4490" s="42">
        <v>1</v>
      </c>
      <c r="R4490" s="37"/>
      <c r="S4490" s="37"/>
      <c r="T4490" s="37">
        <f t="shared" si="136"/>
        <v>3.1415926535897931</v>
      </c>
      <c r="U4490" s="37"/>
      <c r="V4490" s="37" t="s">
        <v>8175</v>
      </c>
      <c r="W4490" s="37"/>
      <c r="X4490" s="37"/>
      <c r="Y4490" s="37"/>
    </row>
    <row r="4491" spans="1:25" ht="14.4" x14ac:dyDescent="0.3">
      <c r="A4491" s="37" t="s">
        <v>1349</v>
      </c>
      <c r="B4491" s="38">
        <v>44039</v>
      </c>
      <c r="C4491" s="38"/>
      <c r="D4491" s="39">
        <v>2020</v>
      </c>
      <c r="E4491" s="37" t="s">
        <v>7941</v>
      </c>
      <c r="F4491" s="37" t="s">
        <v>2440</v>
      </c>
      <c r="G4491" s="37" t="s">
        <v>427</v>
      </c>
      <c r="H4491" s="37" t="s">
        <v>953</v>
      </c>
      <c r="I4491" s="37"/>
      <c r="J4491" s="42">
        <v>0.01</v>
      </c>
      <c r="K4491" s="37"/>
      <c r="L4491" s="37" t="s">
        <v>330</v>
      </c>
      <c r="M4491" s="37" t="s">
        <v>14</v>
      </c>
      <c r="N4491" s="37" t="s">
        <v>7451</v>
      </c>
      <c r="O4491" s="37" t="s">
        <v>1829</v>
      </c>
      <c r="P4491" s="37"/>
      <c r="Q4491" s="37">
        <v>0.5</v>
      </c>
      <c r="R4491" s="37"/>
      <c r="S4491" s="37"/>
      <c r="T4491" s="37">
        <f t="shared" si="136"/>
        <v>0.78539816339744828</v>
      </c>
      <c r="U4491" s="37"/>
      <c r="V4491" s="37" t="s">
        <v>8176</v>
      </c>
      <c r="W4491" s="37"/>
      <c r="X4491" s="37"/>
      <c r="Y4491" s="37"/>
    </row>
    <row r="4492" spans="1:25" ht="14.4" x14ac:dyDescent="0.3">
      <c r="A4492" s="37" t="s">
        <v>1349</v>
      </c>
      <c r="B4492" s="38">
        <v>44039</v>
      </c>
      <c r="C4492" s="38"/>
      <c r="D4492" s="39">
        <v>2020</v>
      </c>
      <c r="E4492" s="37" t="s">
        <v>7941</v>
      </c>
      <c r="F4492" s="37" t="s">
        <v>289</v>
      </c>
      <c r="G4492" s="37" t="s">
        <v>427</v>
      </c>
      <c r="H4492" s="37" t="s">
        <v>953</v>
      </c>
      <c r="I4492" s="37"/>
      <c r="J4492" s="42">
        <v>0.01</v>
      </c>
      <c r="K4492" s="37"/>
      <c r="L4492" s="37" t="s">
        <v>330</v>
      </c>
      <c r="M4492" s="37" t="s">
        <v>14</v>
      </c>
      <c r="N4492" s="37" t="s">
        <v>7451</v>
      </c>
      <c r="O4492" s="37" t="s">
        <v>1829</v>
      </c>
      <c r="P4492" s="37"/>
      <c r="Q4492" s="37">
        <v>0.5</v>
      </c>
      <c r="R4492" s="37"/>
      <c r="S4492" s="37"/>
      <c r="T4492" s="37">
        <f t="shared" si="136"/>
        <v>0.78539816339744828</v>
      </c>
      <c r="U4492" s="37"/>
      <c r="V4492" s="37" t="s">
        <v>8177</v>
      </c>
      <c r="W4492" s="37"/>
      <c r="X4492" s="37"/>
      <c r="Y4492" s="37"/>
    </row>
    <row r="4493" spans="1:25" ht="14.4" x14ac:dyDescent="0.3">
      <c r="A4493" s="37" t="s">
        <v>1349</v>
      </c>
      <c r="B4493" s="38">
        <v>44039</v>
      </c>
      <c r="C4493" s="38"/>
      <c r="D4493" s="39">
        <v>2020</v>
      </c>
      <c r="E4493" s="37" t="s">
        <v>7941</v>
      </c>
      <c r="F4493" s="37" t="s">
        <v>289</v>
      </c>
      <c r="G4493" s="37" t="s">
        <v>427</v>
      </c>
      <c r="H4493" s="37" t="s">
        <v>953</v>
      </c>
      <c r="I4493" s="37"/>
      <c r="J4493" s="42">
        <v>0.01</v>
      </c>
      <c r="K4493" s="37"/>
      <c r="L4493" s="37" t="s">
        <v>252</v>
      </c>
      <c r="M4493" s="37" t="s">
        <v>14</v>
      </c>
      <c r="N4493" s="37" t="s">
        <v>7451</v>
      </c>
      <c r="O4493" s="37" t="s">
        <v>1829</v>
      </c>
      <c r="P4493" s="37"/>
      <c r="Q4493" s="37">
        <v>0.5</v>
      </c>
      <c r="R4493" s="37"/>
      <c r="S4493" s="37"/>
      <c r="T4493" s="37">
        <f t="shared" si="136"/>
        <v>0.78539816339744828</v>
      </c>
      <c r="U4493" s="37"/>
      <c r="V4493" s="37" t="s">
        <v>8178</v>
      </c>
      <c r="W4493" s="37"/>
      <c r="X4493" s="37"/>
      <c r="Y4493" s="37"/>
    </row>
    <row r="4494" spans="1:25" ht="14.4" x14ac:dyDescent="0.3">
      <c r="A4494" s="37" t="s">
        <v>1349</v>
      </c>
      <c r="B4494" s="38">
        <v>44039</v>
      </c>
      <c r="C4494" s="38"/>
      <c r="D4494" s="39">
        <v>2020</v>
      </c>
      <c r="E4494" s="37" t="s">
        <v>7941</v>
      </c>
      <c r="F4494" s="37" t="s">
        <v>474</v>
      </c>
      <c r="G4494" s="37" t="s">
        <v>427</v>
      </c>
      <c r="H4494" s="37" t="s">
        <v>953</v>
      </c>
      <c r="I4494" s="37"/>
      <c r="J4494" s="42">
        <v>0.01</v>
      </c>
      <c r="K4494" s="37"/>
      <c r="L4494" s="37" t="s">
        <v>330</v>
      </c>
      <c r="M4494" s="37" t="s">
        <v>14</v>
      </c>
      <c r="N4494" s="37" t="s">
        <v>7451</v>
      </c>
      <c r="O4494" s="37" t="s">
        <v>1829</v>
      </c>
      <c r="P4494" s="37"/>
      <c r="Q4494" s="37">
        <v>0.5</v>
      </c>
      <c r="R4494" s="37"/>
      <c r="S4494" s="37"/>
      <c r="T4494" s="37">
        <f t="shared" si="136"/>
        <v>0.78539816339744828</v>
      </c>
      <c r="U4494" s="37"/>
      <c r="V4494" s="37" t="s">
        <v>8179</v>
      </c>
      <c r="W4494" s="37"/>
      <c r="X4494" s="37"/>
      <c r="Y4494" s="37"/>
    </row>
    <row r="4495" spans="1:25" ht="14.4" x14ac:dyDescent="0.3">
      <c r="A4495" s="37" t="s">
        <v>1199</v>
      </c>
      <c r="B4495" s="38">
        <v>44040</v>
      </c>
      <c r="C4495" s="38"/>
      <c r="D4495" s="39">
        <v>2020</v>
      </c>
      <c r="E4495" s="37" t="s">
        <v>7689</v>
      </c>
      <c r="F4495" s="37" t="s">
        <v>474</v>
      </c>
      <c r="G4495" s="37"/>
      <c r="H4495" s="37"/>
      <c r="I4495" s="37"/>
      <c r="J4495" s="42">
        <v>0.01</v>
      </c>
      <c r="K4495" s="37"/>
      <c r="L4495" s="37" t="s">
        <v>330</v>
      </c>
      <c r="M4495" s="37" t="s">
        <v>14</v>
      </c>
      <c r="N4495" s="37" t="s">
        <v>7451</v>
      </c>
      <c r="O4495" s="37"/>
      <c r="P4495" s="37"/>
      <c r="Q4495" s="37">
        <v>0.5</v>
      </c>
      <c r="R4495" s="37"/>
      <c r="S4495" s="37"/>
      <c r="T4495" s="37">
        <f t="shared" si="136"/>
        <v>0.78539816339744828</v>
      </c>
      <c r="U4495" s="37"/>
      <c r="V4495" s="37" t="s">
        <v>8180</v>
      </c>
      <c r="W4495" s="37"/>
      <c r="X4495" s="37"/>
      <c r="Y4495" s="37"/>
    </row>
    <row r="4496" spans="1:25" ht="14.4" x14ac:dyDescent="0.3">
      <c r="A4496" s="37" t="s">
        <v>1199</v>
      </c>
      <c r="B4496" s="38">
        <v>44040</v>
      </c>
      <c r="C4496" s="38"/>
      <c r="D4496" s="39">
        <v>2020</v>
      </c>
      <c r="E4496" s="37" t="s">
        <v>7689</v>
      </c>
      <c r="F4496" s="37" t="s">
        <v>2440</v>
      </c>
      <c r="G4496" s="37"/>
      <c r="H4496" s="37"/>
      <c r="I4496" s="37"/>
      <c r="J4496" s="42">
        <v>0.01</v>
      </c>
      <c r="K4496" s="37"/>
      <c r="L4496" s="37" t="s">
        <v>330</v>
      </c>
      <c r="M4496" s="37" t="s">
        <v>14</v>
      </c>
      <c r="N4496" s="37" t="s">
        <v>7451</v>
      </c>
      <c r="O4496" s="37"/>
      <c r="P4496" s="37"/>
      <c r="Q4496" s="37">
        <v>0.5</v>
      </c>
      <c r="R4496" s="37"/>
      <c r="S4496" s="37"/>
      <c r="T4496" s="37">
        <f t="shared" si="136"/>
        <v>0.78539816339744828</v>
      </c>
      <c r="U4496" s="37"/>
      <c r="V4496" s="37" t="s">
        <v>8181</v>
      </c>
      <c r="W4496" s="37"/>
      <c r="X4496" s="37"/>
      <c r="Y4496" s="37"/>
    </row>
    <row r="4497" spans="1:25" ht="14.4" x14ac:dyDescent="0.3">
      <c r="A4497" s="37" t="s">
        <v>1199</v>
      </c>
      <c r="B4497" s="38">
        <v>44040</v>
      </c>
      <c r="C4497" s="38"/>
      <c r="D4497" s="39">
        <v>2020</v>
      </c>
      <c r="E4497" s="37" t="s">
        <v>7689</v>
      </c>
      <c r="F4497" s="37" t="s">
        <v>262</v>
      </c>
      <c r="G4497" s="37"/>
      <c r="H4497" s="37"/>
      <c r="I4497" s="37"/>
      <c r="J4497" s="42">
        <v>0.01</v>
      </c>
      <c r="K4497" s="37"/>
      <c r="L4497" s="37" t="s">
        <v>330</v>
      </c>
      <c r="M4497" s="37" t="s">
        <v>14</v>
      </c>
      <c r="N4497" s="37" t="s">
        <v>7451</v>
      </c>
      <c r="O4497" s="37"/>
      <c r="P4497" s="37"/>
      <c r="Q4497" s="37">
        <v>0.5</v>
      </c>
      <c r="R4497" s="37"/>
      <c r="S4497" s="37"/>
      <c r="T4497" s="37">
        <f t="shared" si="136"/>
        <v>0.78539816339744828</v>
      </c>
      <c r="U4497" s="37"/>
      <c r="V4497" s="37" t="s">
        <v>8182</v>
      </c>
      <c r="W4497" s="37"/>
      <c r="X4497" s="37"/>
      <c r="Y4497" s="37"/>
    </row>
    <row r="4498" spans="1:25" ht="14.4" x14ac:dyDescent="0.3">
      <c r="A4498" s="37" t="s">
        <v>1199</v>
      </c>
      <c r="B4498" s="38">
        <v>44040</v>
      </c>
      <c r="C4498" s="38">
        <v>44040</v>
      </c>
      <c r="D4498" s="39">
        <v>2020</v>
      </c>
      <c r="E4498" s="37" t="s">
        <v>7689</v>
      </c>
      <c r="F4498" s="37" t="s">
        <v>335</v>
      </c>
      <c r="G4498" s="37"/>
      <c r="H4498" s="37"/>
      <c r="I4498" s="37"/>
      <c r="J4498" s="42">
        <v>0.01</v>
      </c>
      <c r="K4498" s="37"/>
      <c r="L4498" s="37" t="s">
        <v>330</v>
      </c>
      <c r="M4498" s="37" t="s">
        <v>14</v>
      </c>
      <c r="N4498" s="37" t="s">
        <v>7451</v>
      </c>
      <c r="O4498" s="37"/>
      <c r="P4498" s="37"/>
      <c r="Q4498" s="37">
        <v>0.5</v>
      </c>
      <c r="R4498" s="37"/>
      <c r="S4498" s="37"/>
      <c r="T4498" s="37">
        <f t="shared" si="136"/>
        <v>0.78539816339744828</v>
      </c>
      <c r="U4498" s="37"/>
      <c r="V4498" s="37" t="s">
        <v>8183</v>
      </c>
      <c r="W4498" s="37"/>
      <c r="X4498" s="37"/>
      <c r="Y4498" s="37"/>
    </row>
    <row r="4499" spans="1:25" ht="14.4" x14ac:dyDescent="0.3">
      <c r="A4499" s="37" t="s">
        <v>1199</v>
      </c>
      <c r="B4499" s="38">
        <v>44040</v>
      </c>
      <c r="C4499" s="38"/>
      <c r="D4499" s="39">
        <v>2020</v>
      </c>
      <c r="E4499" s="37" t="s">
        <v>7689</v>
      </c>
      <c r="F4499" s="37" t="s">
        <v>262</v>
      </c>
      <c r="G4499" s="37"/>
      <c r="H4499" s="37"/>
      <c r="I4499" s="37"/>
      <c r="J4499" s="42">
        <v>0.01</v>
      </c>
      <c r="K4499" s="37"/>
      <c r="L4499" s="37" t="s">
        <v>235</v>
      </c>
      <c r="M4499" s="37" t="s">
        <v>14</v>
      </c>
      <c r="N4499" s="37" t="s">
        <v>7452</v>
      </c>
      <c r="O4499" s="37"/>
      <c r="P4499" s="37"/>
      <c r="Q4499" s="37">
        <v>0.5</v>
      </c>
      <c r="R4499" s="37"/>
      <c r="S4499" s="37"/>
      <c r="T4499" s="37">
        <f t="shared" si="136"/>
        <v>0.78539816339744828</v>
      </c>
      <c r="U4499" s="37"/>
      <c r="V4499" s="37" t="s">
        <v>8184</v>
      </c>
      <c r="W4499" s="37"/>
      <c r="X4499" s="37"/>
      <c r="Y4499" s="37"/>
    </row>
    <row r="4500" spans="1:25" ht="14.4" x14ac:dyDescent="0.3">
      <c r="A4500" s="37" t="s">
        <v>1199</v>
      </c>
      <c r="B4500" s="38">
        <v>44040</v>
      </c>
      <c r="C4500" s="38"/>
      <c r="D4500" s="39">
        <v>2020</v>
      </c>
      <c r="E4500" s="37" t="s">
        <v>7689</v>
      </c>
      <c r="F4500" s="37" t="s">
        <v>360</v>
      </c>
      <c r="G4500" s="37"/>
      <c r="H4500" s="37"/>
      <c r="I4500" s="37"/>
      <c r="J4500" s="42">
        <v>0.01</v>
      </c>
      <c r="K4500" s="37"/>
      <c r="L4500" s="37" t="s">
        <v>330</v>
      </c>
      <c r="M4500" s="37" t="s">
        <v>14</v>
      </c>
      <c r="N4500" s="37" t="s">
        <v>7451</v>
      </c>
      <c r="O4500" s="37"/>
      <c r="P4500" s="37"/>
      <c r="Q4500" s="37">
        <v>0.5</v>
      </c>
      <c r="R4500" s="37"/>
      <c r="S4500" s="37"/>
      <c r="T4500" s="37">
        <f t="shared" si="136"/>
        <v>0.78539816339744828</v>
      </c>
      <c r="U4500" s="37"/>
      <c r="V4500" s="37" t="s">
        <v>8185</v>
      </c>
      <c r="W4500" s="37"/>
      <c r="X4500" s="37"/>
      <c r="Y4500" s="37"/>
    </row>
    <row r="4501" spans="1:25" ht="14.4" x14ac:dyDescent="0.3">
      <c r="A4501" s="37" t="s">
        <v>1199</v>
      </c>
      <c r="B4501" s="38">
        <v>44040</v>
      </c>
      <c r="C4501" s="38"/>
      <c r="D4501" s="39">
        <v>2020</v>
      </c>
      <c r="E4501" s="37" t="s">
        <v>7689</v>
      </c>
      <c r="F4501" s="37" t="s">
        <v>266</v>
      </c>
      <c r="G4501" s="37"/>
      <c r="H4501" s="37"/>
      <c r="I4501" s="37"/>
      <c r="J4501" s="42">
        <v>0.01</v>
      </c>
      <c r="K4501" s="37"/>
      <c r="L4501" s="37" t="s">
        <v>330</v>
      </c>
      <c r="M4501" s="37" t="s">
        <v>14</v>
      </c>
      <c r="N4501" s="37" t="s">
        <v>7451</v>
      </c>
      <c r="O4501" s="37"/>
      <c r="P4501" s="37"/>
      <c r="Q4501" s="37">
        <v>0.5</v>
      </c>
      <c r="R4501" s="37"/>
      <c r="S4501" s="37"/>
      <c r="T4501" s="37">
        <f t="shared" si="136"/>
        <v>0.78539816339744828</v>
      </c>
      <c r="U4501" s="37"/>
      <c r="V4501" s="37" t="s">
        <v>8186</v>
      </c>
      <c r="W4501" s="37"/>
      <c r="X4501" s="37"/>
      <c r="Y4501" s="37"/>
    </row>
    <row r="4502" spans="1:25" ht="14.4" x14ac:dyDescent="0.3">
      <c r="A4502" s="37" t="s">
        <v>1199</v>
      </c>
      <c r="B4502" s="38">
        <v>44040</v>
      </c>
      <c r="C4502" s="38"/>
      <c r="D4502" s="39">
        <v>2020</v>
      </c>
      <c r="E4502" s="37" t="s">
        <v>7689</v>
      </c>
      <c r="F4502" s="37" t="s">
        <v>360</v>
      </c>
      <c r="G4502" s="37"/>
      <c r="H4502" s="37"/>
      <c r="I4502" s="37"/>
      <c r="J4502" s="42">
        <v>0.01</v>
      </c>
      <c r="K4502" s="37"/>
      <c r="L4502" s="37" t="s">
        <v>330</v>
      </c>
      <c r="M4502" s="37" t="s">
        <v>14</v>
      </c>
      <c r="N4502" s="37" t="s">
        <v>7451</v>
      </c>
      <c r="O4502" s="37"/>
      <c r="P4502" s="37"/>
      <c r="Q4502" s="37">
        <v>0.5</v>
      </c>
      <c r="R4502" s="37"/>
      <c r="S4502" s="37"/>
      <c r="T4502" s="37">
        <f t="shared" si="136"/>
        <v>0.78539816339744828</v>
      </c>
      <c r="U4502" s="37"/>
      <c r="V4502" s="37" t="s">
        <v>8187</v>
      </c>
      <c r="W4502" s="37"/>
      <c r="X4502" s="37"/>
      <c r="Y4502" s="37"/>
    </row>
    <row r="4503" spans="1:25" ht="14.4" x14ac:dyDescent="0.3">
      <c r="A4503" s="37" t="s">
        <v>1199</v>
      </c>
      <c r="B4503" s="38">
        <v>44040</v>
      </c>
      <c r="C4503" s="38"/>
      <c r="D4503" s="39">
        <v>2020</v>
      </c>
      <c r="E4503" s="37" t="s">
        <v>7689</v>
      </c>
      <c r="F4503" s="37" t="s">
        <v>266</v>
      </c>
      <c r="G4503" s="37"/>
      <c r="H4503" s="37"/>
      <c r="I4503" s="37"/>
      <c r="J4503" s="42">
        <v>0.01</v>
      </c>
      <c r="K4503" s="37"/>
      <c r="L4503" s="37" t="s">
        <v>330</v>
      </c>
      <c r="M4503" s="37" t="s">
        <v>14</v>
      </c>
      <c r="N4503" s="37" t="s">
        <v>7451</v>
      </c>
      <c r="O4503" s="37"/>
      <c r="P4503" s="37"/>
      <c r="Q4503" s="37">
        <v>0.5</v>
      </c>
      <c r="R4503" s="37"/>
      <c r="S4503" s="37"/>
      <c r="T4503" s="37">
        <f t="shared" si="136"/>
        <v>0.78539816339744828</v>
      </c>
      <c r="U4503" s="37"/>
      <c r="V4503" s="37" t="s">
        <v>8188</v>
      </c>
      <c r="W4503" s="37"/>
      <c r="X4503" s="37"/>
      <c r="Y4503" s="37"/>
    </row>
    <row r="4504" spans="1:25" ht="14.4" x14ac:dyDescent="0.3">
      <c r="A4504" s="37" t="s">
        <v>1199</v>
      </c>
      <c r="B4504" s="38">
        <v>44040</v>
      </c>
      <c r="C4504" s="38"/>
      <c r="D4504" s="39">
        <v>2020</v>
      </c>
      <c r="E4504" s="37" t="s">
        <v>7689</v>
      </c>
      <c r="F4504" s="37" t="s">
        <v>360</v>
      </c>
      <c r="G4504" s="37"/>
      <c r="H4504" s="37"/>
      <c r="I4504" s="37"/>
      <c r="J4504" s="42">
        <v>0.01</v>
      </c>
      <c r="K4504" s="37"/>
      <c r="L4504" s="37" t="s">
        <v>330</v>
      </c>
      <c r="M4504" s="37" t="s">
        <v>14</v>
      </c>
      <c r="N4504" s="37" t="s">
        <v>7451</v>
      </c>
      <c r="O4504" s="37"/>
      <c r="P4504" s="37"/>
      <c r="Q4504" s="37">
        <v>0.5</v>
      </c>
      <c r="R4504" s="37"/>
      <c r="S4504" s="37"/>
      <c r="T4504" s="37">
        <f t="shared" si="136"/>
        <v>0.78539816339744828</v>
      </c>
      <c r="U4504" s="37"/>
      <c r="V4504" s="37" t="s">
        <v>8188</v>
      </c>
      <c r="W4504" s="37"/>
      <c r="X4504" s="37"/>
      <c r="Y4504" s="37"/>
    </row>
    <row r="4505" spans="1:25" ht="14.4" x14ac:dyDescent="0.3">
      <c r="A4505" s="37" t="s">
        <v>1199</v>
      </c>
      <c r="B4505" s="38">
        <v>44040</v>
      </c>
      <c r="C4505" s="38"/>
      <c r="D4505" s="39">
        <v>2020</v>
      </c>
      <c r="E4505" s="37" t="s">
        <v>7689</v>
      </c>
      <c r="F4505" s="37" t="s">
        <v>266</v>
      </c>
      <c r="G4505" s="37"/>
      <c r="H4505" s="37"/>
      <c r="I4505" s="37"/>
      <c r="J4505" s="42">
        <v>0.01</v>
      </c>
      <c r="K4505" s="37"/>
      <c r="L4505" s="37" t="s">
        <v>330</v>
      </c>
      <c r="M4505" s="37" t="s">
        <v>14</v>
      </c>
      <c r="N4505" s="37" t="s">
        <v>7451</v>
      </c>
      <c r="O4505" s="37"/>
      <c r="P4505" s="37"/>
      <c r="Q4505" s="37">
        <v>0.5</v>
      </c>
      <c r="R4505" s="37"/>
      <c r="S4505" s="37"/>
      <c r="T4505" s="37">
        <f t="shared" si="136"/>
        <v>0.78539816339744828</v>
      </c>
      <c r="U4505" s="37"/>
      <c r="V4505" s="37" t="s">
        <v>8189</v>
      </c>
      <c r="W4505" s="37"/>
      <c r="X4505" s="37"/>
      <c r="Y4505" s="37"/>
    </row>
    <row r="4506" spans="1:25" ht="14.4" x14ac:dyDescent="0.3">
      <c r="A4506" s="37" t="s">
        <v>1199</v>
      </c>
      <c r="B4506" s="38">
        <v>44040</v>
      </c>
      <c r="C4506" s="38"/>
      <c r="D4506" s="39">
        <v>2020</v>
      </c>
      <c r="E4506" s="37" t="s">
        <v>7689</v>
      </c>
      <c r="F4506" s="37" t="s">
        <v>301</v>
      </c>
      <c r="G4506" s="37"/>
      <c r="H4506" s="37"/>
      <c r="I4506" s="37"/>
      <c r="J4506" s="42">
        <v>0.01</v>
      </c>
      <c r="K4506" s="37"/>
      <c r="L4506" s="37" t="s">
        <v>330</v>
      </c>
      <c r="M4506" s="37" t="s">
        <v>14</v>
      </c>
      <c r="N4506" s="37" t="s">
        <v>7451</v>
      </c>
      <c r="O4506" s="37"/>
      <c r="P4506" s="37"/>
      <c r="Q4506" s="37">
        <v>0.5</v>
      </c>
      <c r="R4506" s="37"/>
      <c r="S4506" s="37"/>
      <c r="T4506" s="37">
        <f t="shared" si="136"/>
        <v>0.78539816339744828</v>
      </c>
      <c r="U4506" s="37"/>
      <c r="V4506" s="37" t="s">
        <v>8190</v>
      </c>
      <c r="W4506" s="37"/>
      <c r="X4506" s="37"/>
      <c r="Y4506" s="37"/>
    </row>
    <row r="4507" spans="1:25" ht="14.4" x14ac:dyDescent="0.3">
      <c r="A4507" s="37" t="s">
        <v>1199</v>
      </c>
      <c r="B4507" s="38">
        <v>44040</v>
      </c>
      <c r="C4507" s="38"/>
      <c r="D4507" s="39">
        <v>2020</v>
      </c>
      <c r="E4507" s="37" t="s">
        <v>7689</v>
      </c>
      <c r="F4507" s="37" t="s">
        <v>301</v>
      </c>
      <c r="G4507" s="37"/>
      <c r="H4507" s="37"/>
      <c r="I4507" s="37"/>
      <c r="J4507" s="42">
        <v>0.01</v>
      </c>
      <c r="K4507" s="37"/>
      <c r="L4507" s="37" t="s">
        <v>252</v>
      </c>
      <c r="M4507" s="37" t="s">
        <v>14</v>
      </c>
      <c r="N4507" s="37" t="s">
        <v>7451</v>
      </c>
      <c r="O4507" s="37"/>
      <c r="P4507" s="37"/>
      <c r="Q4507" s="37">
        <v>0.5</v>
      </c>
      <c r="R4507" s="37"/>
      <c r="S4507" s="37"/>
      <c r="T4507" s="37">
        <f t="shared" si="136"/>
        <v>0.78539816339744828</v>
      </c>
      <c r="U4507" s="37"/>
      <c r="V4507" s="37" t="s">
        <v>8191</v>
      </c>
      <c r="W4507" s="37"/>
      <c r="X4507" s="37"/>
      <c r="Y4507" s="37"/>
    </row>
    <row r="4508" spans="1:25" ht="14.4" x14ac:dyDescent="0.3">
      <c r="A4508" s="37" t="s">
        <v>1199</v>
      </c>
      <c r="B4508" s="38">
        <v>44040</v>
      </c>
      <c r="C4508" s="38"/>
      <c r="D4508" s="39">
        <v>2020</v>
      </c>
      <c r="E4508" s="37" t="s">
        <v>7689</v>
      </c>
      <c r="F4508" s="37" t="s">
        <v>266</v>
      </c>
      <c r="G4508" s="37"/>
      <c r="H4508" s="37"/>
      <c r="I4508" s="37"/>
      <c r="J4508" s="42">
        <v>0.01</v>
      </c>
      <c r="K4508" s="37"/>
      <c r="L4508" s="37" t="s">
        <v>252</v>
      </c>
      <c r="M4508" s="37" t="s">
        <v>14</v>
      </c>
      <c r="N4508" s="37" t="s">
        <v>7451</v>
      </c>
      <c r="O4508" s="37"/>
      <c r="P4508" s="37"/>
      <c r="Q4508" s="37">
        <v>0.5</v>
      </c>
      <c r="R4508" s="37"/>
      <c r="S4508" s="37"/>
      <c r="T4508" s="37">
        <f t="shared" si="136"/>
        <v>0.78539816339744828</v>
      </c>
      <c r="U4508" s="37"/>
      <c r="V4508" s="37" t="s">
        <v>8191</v>
      </c>
      <c r="W4508" s="37"/>
      <c r="X4508" s="37"/>
      <c r="Y4508" s="37"/>
    </row>
    <row r="4509" spans="1:25" ht="14.4" x14ac:dyDescent="0.3">
      <c r="A4509" s="37" t="s">
        <v>1199</v>
      </c>
      <c r="B4509" s="38">
        <v>44040</v>
      </c>
      <c r="C4509" s="38"/>
      <c r="D4509" s="39">
        <v>2020</v>
      </c>
      <c r="E4509" s="37" t="s">
        <v>7689</v>
      </c>
      <c r="F4509" s="37" t="s">
        <v>266</v>
      </c>
      <c r="G4509" s="37"/>
      <c r="H4509" s="37"/>
      <c r="I4509" s="37"/>
      <c r="J4509" s="42">
        <v>0.01</v>
      </c>
      <c r="K4509" s="37"/>
      <c r="L4509" s="37" t="s">
        <v>330</v>
      </c>
      <c r="M4509" s="37" t="s">
        <v>14</v>
      </c>
      <c r="N4509" s="37" t="s">
        <v>7451</v>
      </c>
      <c r="O4509" s="37"/>
      <c r="P4509" s="37"/>
      <c r="Q4509" s="37">
        <v>0.5</v>
      </c>
      <c r="R4509" s="37"/>
      <c r="S4509" s="37"/>
      <c r="T4509" s="37">
        <f t="shared" si="136"/>
        <v>0.78539816339744828</v>
      </c>
      <c r="U4509" s="37"/>
      <c r="V4509" s="37" t="s">
        <v>8192</v>
      </c>
      <c r="W4509" s="37"/>
      <c r="X4509" s="37"/>
      <c r="Y4509" s="37"/>
    </row>
    <row r="4510" spans="1:25" ht="14.4" x14ac:dyDescent="0.3">
      <c r="A4510" s="37" t="s">
        <v>1199</v>
      </c>
      <c r="B4510" s="38">
        <v>44040</v>
      </c>
      <c r="C4510" s="38"/>
      <c r="D4510" s="39">
        <v>2020</v>
      </c>
      <c r="E4510" s="37" t="s">
        <v>7689</v>
      </c>
      <c r="F4510" s="37" t="s">
        <v>360</v>
      </c>
      <c r="G4510" s="37"/>
      <c r="H4510" s="37"/>
      <c r="I4510" s="37"/>
      <c r="J4510" s="42">
        <v>0.01</v>
      </c>
      <c r="K4510" s="37"/>
      <c r="L4510" s="37" t="s">
        <v>330</v>
      </c>
      <c r="M4510" s="37" t="s">
        <v>14</v>
      </c>
      <c r="N4510" s="37" t="s">
        <v>7451</v>
      </c>
      <c r="O4510" s="37"/>
      <c r="P4510" s="37"/>
      <c r="Q4510" s="37">
        <v>0.5</v>
      </c>
      <c r="R4510" s="37"/>
      <c r="S4510" s="37"/>
      <c r="T4510" s="37">
        <f t="shared" si="136"/>
        <v>0.78539816339744828</v>
      </c>
      <c r="U4510" s="37"/>
      <c r="V4510" s="37" t="s">
        <v>8193</v>
      </c>
      <c r="W4510" s="37"/>
      <c r="X4510" s="37"/>
      <c r="Y4510" s="37"/>
    </row>
    <row r="4511" spans="1:25" ht="14.4" x14ac:dyDescent="0.3">
      <c r="A4511" s="37" t="s">
        <v>1199</v>
      </c>
      <c r="B4511" s="38">
        <v>44040</v>
      </c>
      <c r="C4511" s="38"/>
      <c r="D4511" s="39">
        <v>2020</v>
      </c>
      <c r="E4511" s="37" t="s">
        <v>7689</v>
      </c>
      <c r="F4511" s="37" t="s">
        <v>474</v>
      </c>
      <c r="G4511" s="37"/>
      <c r="H4511" s="37"/>
      <c r="I4511" s="37"/>
      <c r="J4511" s="42">
        <v>0.01</v>
      </c>
      <c r="K4511" s="37"/>
      <c r="L4511" s="37" t="s">
        <v>330</v>
      </c>
      <c r="M4511" s="37" t="s">
        <v>14</v>
      </c>
      <c r="N4511" s="37" t="s">
        <v>7451</v>
      </c>
      <c r="O4511" s="37"/>
      <c r="P4511" s="37"/>
      <c r="Q4511" s="37">
        <v>0.5</v>
      </c>
      <c r="R4511" s="37"/>
      <c r="S4511" s="37"/>
      <c r="T4511" s="37">
        <f t="shared" si="136"/>
        <v>0.78539816339744828</v>
      </c>
      <c r="U4511" s="37"/>
      <c r="V4511" s="37" t="s">
        <v>8194</v>
      </c>
      <c r="W4511" s="37"/>
      <c r="X4511" s="37"/>
      <c r="Y4511" s="37"/>
    </row>
    <row r="4512" spans="1:25" ht="14.4" x14ac:dyDescent="0.3">
      <c r="A4512" s="37" t="s">
        <v>1199</v>
      </c>
      <c r="B4512" s="38">
        <v>44040</v>
      </c>
      <c r="C4512" s="38"/>
      <c r="D4512" s="39">
        <v>2020</v>
      </c>
      <c r="E4512" s="37" t="s">
        <v>7689</v>
      </c>
      <c r="F4512" s="37" t="s">
        <v>360</v>
      </c>
      <c r="G4512" s="37"/>
      <c r="H4512" s="37"/>
      <c r="I4512" s="37"/>
      <c r="J4512" s="42">
        <v>0.01</v>
      </c>
      <c r="K4512" s="37"/>
      <c r="L4512" s="37" t="s">
        <v>330</v>
      </c>
      <c r="M4512" s="37" t="s">
        <v>14</v>
      </c>
      <c r="N4512" s="37" t="s">
        <v>7451</v>
      </c>
      <c r="O4512" s="37"/>
      <c r="P4512" s="37"/>
      <c r="Q4512" s="37">
        <v>0.5</v>
      </c>
      <c r="R4512" s="37"/>
      <c r="S4512" s="37"/>
      <c r="T4512" s="37">
        <f t="shared" si="136"/>
        <v>0.78539816339744828</v>
      </c>
      <c r="U4512" s="37"/>
      <c r="V4512" s="37" t="s">
        <v>8195</v>
      </c>
      <c r="W4512" s="37"/>
      <c r="X4512" s="37"/>
      <c r="Y4512" s="37"/>
    </row>
    <row r="4513" spans="1:25" ht="14.4" x14ac:dyDescent="0.3">
      <c r="A4513" s="37" t="s">
        <v>1199</v>
      </c>
      <c r="B4513" s="38">
        <v>44040</v>
      </c>
      <c r="C4513" s="38"/>
      <c r="D4513" s="39">
        <v>2020</v>
      </c>
      <c r="E4513" s="37" t="s">
        <v>7689</v>
      </c>
      <c r="F4513" s="37" t="s">
        <v>360</v>
      </c>
      <c r="G4513" s="37"/>
      <c r="H4513" s="37"/>
      <c r="I4513" s="37"/>
      <c r="J4513" s="42">
        <v>0.01</v>
      </c>
      <c r="K4513" s="37"/>
      <c r="L4513" s="37" t="s">
        <v>330</v>
      </c>
      <c r="M4513" s="37" t="s">
        <v>14</v>
      </c>
      <c r="N4513" s="37" t="s">
        <v>7451</v>
      </c>
      <c r="O4513" s="37"/>
      <c r="P4513" s="37"/>
      <c r="Q4513" s="37">
        <v>0.5</v>
      </c>
      <c r="R4513" s="37"/>
      <c r="S4513" s="37"/>
      <c r="T4513" s="37">
        <f t="shared" ref="T4513:T4576" si="137">PI()*(Q4513^2)</f>
        <v>0.78539816339744828</v>
      </c>
      <c r="U4513" s="37"/>
      <c r="V4513" s="37" t="s">
        <v>8196</v>
      </c>
      <c r="W4513" s="37"/>
      <c r="X4513" s="37"/>
      <c r="Y4513" s="37"/>
    </row>
    <row r="4514" spans="1:25" ht="14.4" x14ac:dyDescent="0.3">
      <c r="A4514" s="37" t="s">
        <v>1199</v>
      </c>
      <c r="B4514" s="38">
        <v>44040</v>
      </c>
      <c r="C4514" s="38"/>
      <c r="D4514" s="39">
        <v>2020</v>
      </c>
      <c r="E4514" s="37" t="s">
        <v>7689</v>
      </c>
      <c r="F4514" s="37" t="s">
        <v>301</v>
      </c>
      <c r="G4514" s="37"/>
      <c r="H4514" s="37"/>
      <c r="I4514" s="37"/>
      <c r="J4514" s="42">
        <v>0.01</v>
      </c>
      <c r="K4514" s="37"/>
      <c r="L4514" s="37" t="s">
        <v>330</v>
      </c>
      <c r="M4514" s="37" t="s">
        <v>14</v>
      </c>
      <c r="N4514" s="37" t="s">
        <v>7451</v>
      </c>
      <c r="O4514" s="37"/>
      <c r="P4514" s="37"/>
      <c r="Q4514" s="37">
        <v>0.5</v>
      </c>
      <c r="R4514" s="37"/>
      <c r="S4514" s="37"/>
      <c r="T4514" s="37">
        <f t="shared" si="137"/>
        <v>0.78539816339744828</v>
      </c>
      <c r="U4514" s="37"/>
      <c r="V4514" s="37" t="s">
        <v>8197</v>
      </c>
      <c r="W4514" s="37"/>
      <c r="X4514" s="37"/>
      <c r="Y4514" s="37"/>
    </row>
    <row r="4515" spans="1:25" ht="14.4" x14ac:dyDescent="0.3">
      <c r="A4515" s="37" t="s">
        <v>1199</v>
      </c>
      <c r="B4515" s="38">
        <v>44040</v>
      </c>
      <c r="C4515" s="38"/>
      <c r="D4515" s="39">
        <v>2020</v>
      </c>
      <c r="E4515" s="37" t="s">
        <v>7689</v>
      </c>
      <c r="F4515" s="37" t="s">
        <v>301</v>
      </c>
      <c r="G4515" s="37"/>
      <c r="H4515" s="37"/>
      <c r="I4515" s="37"/>
      <c r="J4515" s="42">
        <v>0.01</v>
      </c>
      <c r="K4515" s="37"/>
      <c r="L4515" s="37" t="s">
        <v>330</v>
      </c>
      <c r="M4515" s="37" t="s">
        <v>14</v>
      </c>
      <c r="N4515" s="37" t="s">
        <v>7451</v>
      </c>
      <c r="O4515" s="37"/>
      <c r="P4515" s="37"/>
      <c r="Q4515" s="37">
        <v>0.5</v>
      </c>
      <c r="R4515" s="37"/>
      <c r="S4515" s="37"/>
      <c r="T4515" s="37">
        <f t="shared" si="137"/>
        <v>0.78539816339744828</v>
      </c>
      <c r="U4515" s="37"/>
      <c r="V4515" s="37" t="s">
        <v>8198</v>
      </c>
      <c r="W4515" s="37"/>
      <c r="X4515" s="37"/>
      <c r="Y4515" s="37"/>
    </row>
    <row r="4516" spans="1:25" ht="14.4" x14ac:dyDescent="0.3">
      <c r="A4516" s="37" t="s">
        <v>1199</v>
      </c>
      <c r="B4516" s="38">
        <v>44040</v>
      </c>
      <c r="C4516" s="38"/>
      <c r="D4516" s="39">
        <v>2020</v>
      </c>
      <c r="E4516" s="37" t="s">
        <v>7689</v>
      </c>
      <c r="F4516" s="37" t="s">
        <v>301</v>
      </c>
      <c r="G4516" s="37"/>
      <c r="H4516" s="37"/>
      <c r="I4516" s="37"/>
      <c r="J4516" s="42">
        <v>0.01</v>
      </c>
      <c r="K4516" s="37"/>
      <c r="L4516" s="37" t="s">
        <v>330</v>
      </c>
      <c r="M4516" s="37" t="s">
        <v>14</v>
      </c>
      <c r="N4516" s="37" t="s">
        <v>7451</v>
      </c>
      <c r="O4516" s="37"/>
      <c r="P4516" s="37"/>
      <c r="Q4516" s="37">
        <v>0.5</v>
      </c>
      <c r="R4516" s="37"/>
      <c r="S4516" s="37"/>
      <c r="T4516" s="37">
        <f t="shared" si="137"/>
        <v>0.78539816339744828</v>
      </c>
      <c r="U4516" s="37"/>
      <c r="V4516" s="37" t="s">
        <v>8199</v>
      </c>
      <c r="W4516" s="37"/>
      <c r="X4516" s="37"/>
      <c r="Y4516" s="37"/>
    </row>
    <row r="4517" spans="1:25" ht="14.4" x14ac:dyDescent="0.3">
      <c r="A4517" s="37" t="s">
        <v>1199</v>
      </c>
      <c r="B4517" s="38">
        <v>44040</v>
      </c>
      <c r="C4517" s="38"/>
      <c r="D4517" s="39">
        <v>2020</v>
      </c>
      <c r="E4517" s="37" t="s">
        <v>7689</v>
      </c>
      <c r="F4517" s="37" t="s">
        <v>266</v>
      </c>
      <c r="G4517" s="37"/>
      <c r="H4517" s="37"/>
      <c r="I4517" s="37"/>
      <c r="J4517" s="42">
        <v>0.01</v>
      </c>
      <c r="K4517" s="37"/>
      <c r="L4517" s="37" t="s">
        <v>330</v>
      </c>
      <c r="M4517" s="37" t="s">
        <v>14</v>
      </c>
      <c r="N4517" s="37" t="s">
        <v>7451</v>
      </c>
      <c r="O4517" s="37"/>
      <c r="P4517" s="37"/>
      <c r="Q4517" s="37">
        <v>0.5</v>
      </c>
      <c r="R4517" s="37"/>
      <c r="S4517" s="37"/>
      <c r="T4517" s="37">
        <f t="shared" si="137"/>
        <v>0.78539816339744828</v>
      </c>
      <c r="U4517" s="37"/>
      <c r="V4517" s="37" t="s">
        <v>8200</v>
      </c>
      <c r="W4517" s="37"/>
      <c r="X4517" s="37"/>
      <c r="Y4517" s="37"/>
    </row>
    <row r="4518" spans="1:25" ht="14.4" x14ac:dyDescent="0.3">
      <c r="A4518" s="37" t="s">
        <v>1199</v>
      </c>
      <c r="B4518" s="38">
        <v>44040</v>
      </c>
      <c r="C4518" s="38"/>
      <c r="D4518" s="39">
        <v>2020</v>
      </c>
      <c r="E4518" s="37" t="s">
        <v>7689</v>
      </c>
      <c r="F4518" s="37" t="s">
        <v>360</v>
      </c>
      <c r="G4518" s="37"/>
      <c r="H4518" s="37"/>
      <c r="I4518" s="37"/>
      <c r="J4518" s="42">
        <v>0.01</v>
      </c>
      <c r="K4518" s="37"/>
      <c r="L4518" s="37" t="s">
        <v>330</v>
      </c>
      <c r="M4518" s="37" t="s">
        <v>14</v>
      </c>
      <c r="N4518" s="37" t="s">
        <v>7451</v>
      </c>
      <c r="O4518" s="37"/>
      <c r="P4518" s="37"/>
      <c r="Q4518" s="37">
        <v>0.5</v>
      </c>
      <c r="R4518" s="37"/>
      <c r="S4518" s="37"/>
      <c r="T4518" s="37">
        <f t="shared" si="137"/>
        <v>0.78539816339744828</v>
      </c>
      <c r="U4518" s="37"/>
      <c r="V4518" s="37" t="s">
        <v>8201</v>
      </c>
      <c r="W4518" s="37"/>
      <c r="X4518" s="37"/>
      <c r="Y4518" s="37"/>
    </row>
    <row r="4519" spans="1:25" ht="14.4" x14ac:dyDescent="0.3">
      <c r="A4519" s="37" t="s">
        <v>1199</v>
      </c>
      <c r="B4519" s="38">
        <v>44040</v>
      </c>
      <c r="C4519" s="38"/>
      <c r="D4519" s="39">
        <v>2020</v>
      </c>
      <c r="E4519" s="37" t="s">
        <v>7689</v>
      </c>
      <c r="F4519" s="37" t="s">
        <v>301</v>
      </c>
      <c r="G4519" s="37"/>
      <c r="H4519" s="37"/>
      <c r="I4519" s="37"/>
      <c r="J4519" s="42">
        <v>0.01</v>
      </c>
      <c r="K4519" s="37"/>
      <c r="L4519" s="37" t="s">
        <v>330</v>
      </c>
      <c r="M4519" s="37" t="s">
        <v>14</v>
      </c>
      <c r="N4519" s="37" t="s">
        <v>7451</v>
      </c>
      <c r="O4519" s="37"/>
      <c r="P4519" s="37"/>
      <c r="Q4519" s="37">
        <v>0.5</v>
      </c>
      <c r="R4519" s="37"/>
      <c r="S4519" s="37"/>
      <c r="T4519" s="37">
        <f t="shared" si="137"/>
        <v>0.78539816339744828</v>
      </c>
      <c r="U4519" s="37"/>
      <c r="V4519" s="37" t="s">
        <v>8202</v>
      </c>
      <c r="W4519" s="37"/>
      <c r="X4519" s="37"/>
      <c r="Y4519" s="37"/>
    </row>
    <row r="4520" spans="1:25" ht="14.4" x14ac:dyDescent="0.3">
      <c r="A4520" s="37" t="s">
        <v>1199</v>
      </c>
      <c r="B4520" s="38">
        <v>44040</v>
      </c>
      <c r="C4520" s="38"/>
      <c r="D4520" s="39">
        <v>2020</v>
      </c>
      <c r="E4520" s="37" t="s">
        <v>7689</v>
      </c>
      <c r="F4520" s="37" t="s">
        <v>301</v>
      </c>
      <c r="G4520" s="37"/>
      <c r="H4520" s="37"/>
      <c r="I4520" s="37"/>
      <c r="J4520" s="42">
        <v>0.01</v>
      </c>
      <c r="K4520" s="37"/>
      <c r="L4520" s="37" t="s">
        <v>240</v>
      </c>
      <c r="M4520" s="37" t="s">
        <v>14</v>
      </c>
      <c r="N4520" s="37" t="s">
        <v>7452</v>
      </c>
      <c r="O4520" s="37"/>
      <c r="P4520" s="37"/>
      <c r="Q4520" s="37">
        <v>0.5</v>
      </c>
      <c r="R4520" s="37"/>
      <c r="S4520" s="37"/>
      <c r="T4520" s="37">
        <f t="shared" si="137"/>
        <v>0.78539816339744828</v>
      </c>
      <c r="U4520" s="37"/>
      <c r="V4520" s="37" t="s">
        <v>8203</v>
      </c>
      <c r="W4520" s="37"/>
      <c r="X4520" s="37"/>
      <c r="Y4520" s="37"/>
    </row>
    <row r="4521" spans="1:25" ht="14.4" x14ac:dyDescent="0.3">
      <c r="A4521" s="37" t="s">
        <v>1199</v>
      </c>
      <c r="B4521" s="38">
        <v>44040</v>
      </c>
      <c r="C4521" s="38"/>
      <c r="D4521" s="39">
        <v>2020</v>
      </c>
      <c r="E4521" s="37" t="s">
        <v>7689</v>
      </c>
      <c r="F4521" s="37" t="s">
        <v>360</v>
      </c>
      <c r="G4521" s="37"/>
      <c r="H4521" s="37"/>
      <c r="I4521" s="37"/>
      <c r="J4521" s="42">
        <v>0.01</v>
      </c>
      <c r="K4521" s="37"/>
      <c r="L4521" s="37" t="s">
        <v>330</v>
      </c>
      <c r="M4521" s="37" t="s">
        <v>14</v>
      </c>
      <c r="N4521" s="37" t="s">
        <v>7451</v>
      </c>
      <c r="O4521" s="37"/>
      <c r="P4521" s="37"/>
      <c r="Q4521" s="37">
        <v>0.5</v>
      </c>
      <c r="R4521" s="37"/>
      <c r="S4521" s="37"/>
      <c r="T4521" s="37">
        <f t="shared" si="137"/>
        <v>0.78539816339744828</v>
      </c>
      <c r="U4521" s="37"/>
      <c r="V4521" s="37" t="s">
        <v>8204</v>
      </c>
      <c r="W4521" s="37"/>
      <c r="X4521" s="37"/>
      <c r="Y4521" s="37"/>
    </row>
    <row r="4522" spans="1:25" ht="14.4" x14ac:dyDescent="0.3">
      <c r="A4522" s="37" t="s">
        <v>1199</v>
      </c>
      <c r="B4522" s="38">
        <v>44040</v>
      </c>
      <c r="C4522" s="38"/>
      <c r="D4522" s="39">
        <v>2020</v>
      </c>
      <c r="E4522" s="37" t="s">
        <v>7689</v>
      </c>
      <c r="F4522" s="37" t="s">
        <v>301</v>
      </c>
      <c r="G4522" s="37"/>
      <c r="H4522" s="37"/>
      <c r="I4522" s="37"/>
      <c r="J4522" s="42">
        <v>0.01</v>
      </c>
      <c r="K4522" s="37"/>
      <c r="L4522" s="37" t="s">
        <v>330</v>
      </c>
      <c r="M4522" s="37" t="s">
        <v>14</v>
      </c>
      <c r="N4522" s="37" t="s">
        <v>7451</v>
      </c>
      <c r="O4522" s="37"/>
      <c r="P4522" s="37"/>
      <c r="Q4522" s="37">
        <v>0.5</v>
      </c>
      <c r="R4522" s="37"/>
      <c r="S4522" s="37"/>
      <c r="T4522" s="37">
        <f t="shared" si="137"/>
        <v>0.78539816339744828</v>
      </c>
      <c r="U4522" s="37"/>
      <c r="V4522" s="37" t="s">
        <v>8204</v>
      </c>
      <c r="W4522" s="37"/>
      <c r="X4522" s="37"/>
      <c r="Y4522" s="37"/>
    </row>
    <row r="4523" spans="1:25" ht="14.4" x14ac:dyDescent="0.3">
      <c r="A4523" s="37" t="s">
        <v>1199</v>
      </c>
      <c r="B4523" s="38">
        <v>44040</v>
      </c>
      <c r="C4523" s="38"/>
      <c r="D4523" s="39">
        <v>2020</v>
      </c>
      <c r="E4523" s="37" t="s">
        <v>7689</v>
      </c>
      <c r="F4523" s="37" t="s">
        <v>301</v>
      </c>
      <c r="G4523" s="37"/>
      <c r="H4523" s="37"/>
      <c r="I4523" s="37"/>
      <c r="J4523" s="42">
        <v>0.01</v>
      </c>
      <c r="K4523" s="37"/>
      <c r="L4523" s="37" t="s">
        <v>330</v>
      </c>
      <c r="M4523" s="37" t="s">
        <v>14</v>
      </c>
      <c r="N4523" s="37" t="s">
        <v>7451</v>
      </c>
      <c r="O4523" s="37"/>
      <c r="P4523" s="37"/>
      <c r="Q4523" s="37">
        <v>0.5</v>
      </c>
      <c r="R4523" s="37"/>
      <c r="S4523" s="37"/>
      <c r="T4523" s="37">
        <f t="shared" si="137"/>
        <v>0.78539816339744828</v>
      </c>
      <c r="U4523" s="37"/>
      <c r="V4523" s="37" t="s">
        <v>8205</v>
      </c>
      <c r="W4523" s="37"/>
      <c r="X4523" s="37"/>
      <c r="Y4523" s="37"/>
    </row>
    <row r="4524" spans="1:25" ht="14.4" x14ac:dyDescent="0.3">
      <c r="A4524" s="37" t="s">
        <v>1199</v>
      </c>
      <c r="B4524" s="38">
        <v>44040</v>
      </c>
      <c r="C4524" s="38"/>
      <c r="D4524" s="39">
        <v>2020</v>
      </c>
      <c r="E4524" s="37" t="s">
        <v>7689</v>
      </c>
      <c r="F4524" s="37" t="s">
        <v>266</v>
      </c>
      <c r="G4524" s="37"/>
      <c r="H4524" s="37"/>
      <c r="I4524" s="37"/>
      <c r="J4524" s="42">
        <v>0.01</v>
      </c>
      <c r="K4524" s="37"/>
      <c r="L4524" s="37" t="s">
        <v>330</v>
      </c>
      <c r="M4524" s="37" t="s">
        <v>14</v>
      </c>
      <c r="N4524" s="37" t="s">
        <v>7452</v>
      </c>
      <c r="O4524" s="37"/>
      <c r="P4524" s="37"/>
      <c r="Q4524" s="37">
        <v>0.5</v>
      </c>
      <c r="R4524" s="37"/>
      <c r="S4524" s="37"/>
      <c r="T4524" s="37">
        <f t="shared" si="137"/>
        <v>0.78539816339744828</v>
      </c>
      <c r="U4524" s="37"/>
      <c r="V4524" s="37" t="s">
        <v>8206</v>
      </c>
      <c r="W4524" s="37"/>
      <c r="X4524" s="37"/>
      <c r="Y4524" s="37"/>
    </row>
    <row r="4525" spans="1:25" ht="14.4" x14ac:dyDescent="0.3">
      <c r="A4525" s="37" t="s">
        <v>1199</v>
      </c>
      <c r="B4525" s="38">
        <v>44040</v>
      </c>
      <c r="C4525" s="38"/>
      <c r="D4525" s="39">
        <v>2020</v>
      </c>
      <c r="E4525" s="37" t="s">
        <v>7689</v>
      </c>
      <c r="F4525" s="37" t="s">
        <v>360</v>
      </c>
      <c r="G4525" s="37"/>
      <c r="H4525" s="37"/>
      <c r="I4525" s="37"/>
      <c r="J4525" s="42">
        <v>0.01</v>
      </c>
      <c r="K4525" s="37"/>
      <c r="L4525" s="37" t="s">
        <v>330</v>
      </c>
      <c r="M4525" s="37" t="s">
        <v>14</v>
      </c>
      <c r="N4525" s="37" t="s">
        <v>7451</v>
      </c>
      <c r="O4525" s="37"/>
      <c r="P4525" s="37"/>
      <c r="Q4525" s="37">
        <v>0.5</v>
      </c>
      <c r="R4525" s="37"/>
      <c r="S4525" s="37"/>
      <c r="T4525" s="37">
        <f t="shared" si="137"/>
        <v>0.78539816339744828</v>
      </c>
      <c r="U4525" s="37"/>
      <c r="V4525" s="37" t="s">
        <v>8207</v>
      </c>
      <c r="W4525" s="37"/>
      <c r="X4525" s="37"/>
      <c r="Y4525" s="37"/>
    </row>
    <row r="4526" spans="1:25" ht="14.4" x14ac:dyDescent="0.3">
      <c r="A4526" s="37" t="s">
        <v>1199</v>
      </c>
      <c r="B4526" s="38">
        <v>44040</v>
      </c>
      <c r="C4526" s="38"/>
      <c r="D4526" s="39">
        <v>2020</v>
      </c>
      <c r="E4526" s="37" t="s">
        <v>7689</v>
      </c>
      <c r="F4526" s="37" t="s">
        <v>266</v>
      </c>
      <c r="G4526" s="37"/>
      <c r="H4526" s="37"/>
      <c r="I4526" s="37"/>
      <c r="J4526" s="42">
        <v>0.01</v>
      </c>
      <c r="K4526" s="37"/>
      <c r="L4526" s="37" t="s">
        <v>330</v>
      </c>
      <c r="M4526" s="37" t="s">
        <v>14</v>
      </c>
      <c r="N4526" s="37" t="s">
        <v>7451</v>
      </c>
      <c r="O4526" s="37"/>
      <c r="P4526" s="37"/>
      <c r="Q4526" s="37">
        <v>0.5</v>
      </c>
      <c r="R4526" s="37"/>
      <c r="S4526" s="37"/>
      <c r="T4526" s="37">
        <f t="shared" si="137"/>
        <v>0.78539816339744828</v>
      </c>
      <c r="U4526" s="37"/>
      <c r="V4526" s="37" t="s">
        <v>8208</v>
      </c>
      <c r="W4526" s="37"/>
      <c r="X4526" s="37"/>
      <c r="Y4526" s="37"/>
    </row>
    <row r="4527" spans="1:25" ht="14.4" x14ac:dyDescent="0.3">
      <c r="A4527" s="37" t="s">
        <v>1199</v>
      </c>
      <c r="B4527" s="38">
        <v>44040</v>
      </c>
      <c r="C4527" s="38"/>
      <c r="D4527" s="39">
        <v>2020</v>
      </c>
      <c r="E4527" s="37" t="s">
        <v>7689</v>
      </c>
      <c r="F4527" s="37" t="s">
        <v>266</v>
      </c>
      <c r="G4527" s="37"/>
      <c r="H4527" s="37"/>
      <c r="I4527" s="37"/>
      <c r="J4527" s="42">
        <v>0.01</v>
      </c>
      <c r="K4527" s="37"/>
      <c r="L4527" s="37" t="s">
        <v>330</v>
      </c>
      <c r="M4527" s="37" t="s">
        <v>14</v>
      </c>
      <c r="N4527" s="37" t="s">
        <v>7451</v>
      </c>
      <c r="O4527" s="37"/>
      <c r="P4527" s="37"/>
      <c r="Q4527" s="37">
        <v>0.5</v>
      </c>
      <c r="R4527" s="37"/>
      <c r="S4527" s="37"/>
      <c r="T4527" s="37">
        <f t="shared" si="137"/>
        <v>0.78539816339744828</v>
      </c>
      <c r="U4527" s="37"/>
      <c r="V4527" s="37" t="s">
        <v>8209</v>
      </c>
      <c r="W4527" s="37"/>
      <c r="X4527" s="37"/>
      <c r="Y4527" s="37"/>
    </row>
    <row r="4528" spans="1:25" ht="14.4" x14ac:dyDescent="0.3">
      <c r="A4528" s="37" t="s">
        <v>1199</v>
      </c>
      <c r="B4528" s="38">
        <v>44040</v>
      </c>
      <c r="C4528" s="38"/>
      <c r="D4528" s="39">
        <v>2020</v>
      </c>
      <c r="E4528" s="37" t="s">
        <v>7689</v>
      </c>
      <c r="F4528" s="37" t="s">
        <v>360</v>
      </c>
      <c r="G4528" s="37"/>
      <c r="H4528" s="37"/>
      <c r="I4528" s="37"/>
      <c r="J4528" s="42">
        <v>0.01</v>
      </c>
      <c r="K4528" s="37"/>
      <c r="L4528" s="37" t="s">
        <v>330</v>
      </c>
      <c r="M4528" s="37" t="s">
        <v>14</v>
      </c>
      <c r="N4528" s="37" t="s">
        <v>7451</v>
      </c>
      <c r="O4528" s="37"/>
      <c r="P4528" s="37"/>
      <c r="Q4528" s="37">
        <v>0.5</v>
      </c>
      <c r="R4528" s="37"/>
      <c r="S4528" s="37"/>
      <c r="T4528" s="37">
        <f t="shared" si="137"/>
        <v>0.78539816339744828</v>
      </c>
      <c r="U4528" s="37"/>
      <c r="V4528" s="37" t="s">
        <v>8210</v>
      </c>
      <c r="W4528" s="37"/>
      <c r="X4528" s="37"/>
      <c r="Y4528" s="37"/>
    </row>
    <row r="4529" spans="1:25" ht="14.4" x14ac:dyDescent="0.3">
      <c r="A4529" s="37" t="s">
        <v>1199</v>
      </c>
      <c r="B4529" s="38">
        <v>44040</v>
      </c>
      <c r="C4529" s="38"/>
      <c r="D4529" s="39">
        <v>2020</v>
      </c>
      <c r="E4529" s="37" t="s">
        <v>7689</v>
      </c>
      <c r="F4529" s="37" t="s">
        <v>266</v>
      </c>
      <c r="G4529" s="37"/>
      <c r="H4529" s="37"/>
      <c r="I4529" s="37"/>
      <c r="J4529" s="42">
        <v>0.01</v>
      </c>
      <c r="K4529" s="37"/>
      <c r="L4529" s="37" t="s">
        <v>330</v>
      </c>
      <c r="M4529" s="37" t="s">
        <v>14</v>
      </c>
      <c r="N4529" s="37" t="s">
        <v>7451</v>
      </c>
      <c r="O4529" s="37"/>
      <c r="P4529" s="37"/>
      <c r="Q4529" s="37">
        <v>0.5</v>
      </c>
      <c r="R4529" s="37"/>
      <c r="S4529" s="37"/>
      <c r="T4529" s="37">
        <f t="shared" si="137"/>
        <v>0.78539816339744828</v>
      </c>
      <c r="U4529" s="37"/>
      <c r="V4529" s="37" t="s">
        <v>8211</v>
      </c>
      <c r="W4529" s="37"/>
      <c r="X4529" s="37"/>
      <c r="Y4529" s="37"/>
    </row>
    <row r="4530" spans="1:25" ht="14.4" x14ac:dyDescent="0.3">
      <c r="A4530" s="37" t="s">
        <v>1199</v>
      </c>
      <c r="B4530" s="38">
        <v>44040</v>
      </c>
      <c r="C4530" s="38"/>
      <c r="D4530" s="39">
        <v>2020</v>
      </c>
      <c r="E4530" s="37" t="s">
        <v>7689</v>
      </c>
      <c r="F4530" s="37" t="s">
        <v>266</v>
      </c>
      <c r="G4530" s="37"/>
      <c r="H4530" s="37"/>
      <c r="I4530" s="37"/>
      <c r="J4530" s="42">
        <v>0.01</v>
      </c>
      <c r="K4530" s="37"/>
      <c r="L4530" s="37" t="s">
        <v>252</v>
      </c>
      <c r="M4530" s="37" t="s">
        <v>14</v>
      </c>
      <c r="N4530" s="37" t="s">
        <v>7452</v>
      </c>
      <c r="O4530" s="37"/>
      <c r="P4530" s="37"/>
      <c r="Q4530" s="37">
        <v>0.5</v>
      </c>
      <c r="R4530" s="37"/>
      <c r="S4530" s="37"/>
      <c r="T4530" s="37">
        <f t="shared" si="137"/>
        <v>0.78539816339744828</v>
      </c>
      <c r="U4530" s="37"/>
      <c r="V4530" s="37" t="s">
        <v>8212</v>
      </c>
      <c r="W4530" s="37"/>
      <c r="X4530" s="37"/>
      <c r="Y4530" s="37"/>
    </row>
    <row r="4531" spans="1:25" ht="14.4" x14ac:dyDescent="0.3">
      <c r="A4531" s="37" t="s">
        <v>1199</v>
      </c>
      <c r="B4531" s="38">
        <v>44040</v>
      </c>
      <c r="C4531" s="38"/>
      <c r="D4531" s="39">
        <v>2020</v>
      </c>
      <c r="E4531" s="37" t="s">
        <v>7689</v>
      </c>
      <c r="F4531" s="37" t="s">
        <v>360</v>
      </c>
      <c r="G4531" s="37"/>
      <c r="H4531" s="37"/>
      <c r="I4531" s="37"/>
      <c r="J4531" s="42">
        <v>0.01</v>
      </c>
      <c r="K4531" s="37"/>
      <c r="L4531" s="37" t="s">
        <v>330</v>
      </c>
      <c r="M4531" s="37" t="s">
        <v>14</v>
      </c>
      <c r="N4531" s="37" t="s">
        <v>7451</v>
      </c>
      <c r="O4531" s="37"/>
      <c r="P4531" s="37"/>
      <c r="Q4531" s="37">
        <v>0.5</v>
      </c>
      <c r="R4531" s="37"/>
      <c r="S4531" s="37"/>
      <c r="T4531" s="37">
        <f t="shared" si="137"/>
        <v>0.78539816339744828</v>
      </c>
      <c r="U4531" s="37"/>
      <c r="V4531" s="37" t="s">
        <v>8213</v>
      </c>
      <c r="W4531" s="37"/>
      <c r="X4531" s="37"/>
      <c r="Y4531" s="37"/>
    </row>
    <row r="4532" spans="1:25" ht="14.4" x14ac:dyDescent="0.3">
      <c r="A4532" s="37" t="s">
        <v>1199</v>
      </c>
      <c r="B4532" s="38">
        <v>44040</v>
      </c>
      <c r="C4532" s="38"/>
      <c r="D4532" s="39">
        <v>2020</v>
      </c>
      <c r="E4532" s="37" t="s">
        <v>7689</v>
      </c>
      <c r="F4532" s="37" t="s">
        <v>266</v>
      </c>
      <c r="G4532" s="37"/>
      <c r="H4532" s="37"/>
      <c r="I4532" s="37"/>
      <c r="J4532" s="42">
        <v>0.01</v>
      </c>
      <c r="K4532" s="37"/>
      <c r="L4532" s="37" t="s">
        <v>330</v>
      </c>
      <c r="M4532" s="37" t="s">
        <v>14</v>
      </c>
      <c r="N4532" s="37" t="s">
        <v>7452</v>
      </c>
      <c r="O4532" s="37"/>
      <c r="P4532" s="37"/>
      <c r="Q4532" s="37">
        <v>0.5</v>
      </c>
      <c r="R4532" s="37"/>
      <c r="S4532" s="37"/>
      <c r="T4532" s="37">
        <f t="shared" si="137"/>
        <v>0.78539816339744828</v>
      </c>
      <c r="U4532" s="37"/>
      <c r="V4532" s="37" t="s">
        <v>8214</v>
      </c>
      <c r="W4532" s="37"/>
      <c r="X4532" s="37"/>
      <c r="Y4532" s="37"/>
    </row>
    <row r="4533" spans="1:25" ht="14.4" x14ac:dyDescent="0.3">
      <c r="A4533" s="37" t="s">
        <v>1199</v>
      </c>
      <c r="B4533" s="38">
        <v>44040</v>
      </c>
      <c r="C4533" s="38"/>
      <c r="D4533" s="39">
        <v>2020</v>
      </c>
      <c r="E4533" s="37" t="s">
        <v>7689</v>
      </c>
      <c r="F4533" s="37" t="s">
        <v>360</v>
      </c>
      <c r="G4533" s="37"/>
      <c r="H4533" s="37"/>
      <c r="I4533" s="37"/>
      <c r="J4533" s="42">
        <v>0.01</v>
      </c>
      <c r="K4533" s="37"/>
      <c r="L4533" s="37" t="s">
        <v>330</v>
      </c>
      <c r="M4533" s="37" t="s">
        <v>14</v>
      </c>
      <c r="N4533" s="37" t="s">
        <v>7451</v>
      </c>
      <c r="O4533" s="37"/>
      <c r="P4533" s="37"/>
      <c r="Q4533" s="37">
        <v>0.5</v>
      </c>
      <c r="R4533" s="37"/>
      <c r="S4533" s="37"/>
      <c r="T4533" s="37">
        <f t="shared" si="137"/>
        <v>0.78539816339744828</v>
      </c>
      <c r="U4533" s="37"/>
      <c r="V4533" s="37" t="s">
        <v>8215</v>
      </c>
      <c r="W4533" s="37"/>
      <c r="X4533" s="37"/>
      <c r="Y4533" s="37"/>
    </row>
    <row r="4534" spans="1:25" ht="14.4" x14ac:dyDescent="0.3">
      <c r="A4534" s="37" t="s">
        <v>1199</v>
      </c>
      <c r="B4534" s="38">
        <v>44040</v>
      </c>
      <c r="C4534" s="38"/>
      <c r="D4534" s="39">
        <v>2020</v>
      </c>
      <c r="E4534" s="37" t="s">
        <v>7689</v>
      </c>
      <c r="F4534" s="37" t="s">
        <v>2440</v>
      </c>
      <c r="G4534" s="37"/>
      <c r="H4534" s="37"/>
      <c r="I4534" s="37"/>
      <c r="J4534" s="42">
        <v>0.01</v>
      </c>
      <c r="K4534" s="37"/>
      <c r="L4534" s="37" t="s">
        <v>330</v>
      </c>
      <c r="M4534" s="37" t="s">
        <v>14</v>
      </c>
      <c r="N4534" s="37" t="s">
        <v>7451</v>
      </c>
      <c r="O4534" s="37"/>
      <c r="P4534" s="37"/>
      <c r="Q4534" s="37">
        <v>0.5</v>
      </c>
      <c r="R4534" s="37"/>
      <c r="S4534" s="37"/>
      <c r="T4534" s="37">
        <f t="shared" si="137"/>
        <v>0.78539816339744828</v>
      </c>
      <c r="U4534" s="37"/>
      <c r="V4534" s="37" t="s">
        <v>8216</v>
      </c>
      <c r="W4534" s="37"/>
      <c r="X4534" s="37"/>
      <c r="Y4534" s="37"/>
    </row>
    <row r="4535" spans="1:25" ht="14.4" x14ac:dyDescent="0.3">
      <c r="A4535" s="37" t="s">
        <v>1199</v>
      </c>
      <c r="B4535" s="38">
        <v>44040</v>
      </c>
      <c r="C4535" s="38"/>
      <c r="D4535" s="39">
        <v>2020</v>
      </c>
      <c r="E4535" s="37" t="s">
        <v>7689</v>
      </c>
      <c r="F4535" s="37" t="s">
        <v>2440</v>
      </c>
      <c r="G4535" s="37"/>
      <c r="H4535" s="37"/>
      <c r="I4535" s="37"/>
      <c r="J4535" s="42">
        <v>0.01</v>
      </c>
      <c r="K4535" s="37"/>
      <c r="L4535" s="37" t="s">
        <v>330</v>
      </c>
      <c r="M4535" s="37" t="s">
        <v>14</v>
      </c>
      <c r="N4535" s="37" t="s">
        <v>7451</v>
      </c>
      <c r="O4535" s="37"/>
      <c r="P4535" s="37"/>
      <c r="Q4535" s="37">
        <v>0.5</v>
      </c>
      <c r="R4535" s="37"/>
      <c r="S4535" s="37"/>
      <c r="T4535" s="37">
        <f t="shared" si="137"/>
        <v>0.78539816339744828</v>
      </c>
      <c r="U4535" s="37"/>
      <c r="V4535" s="37" t="s">
        <v>8217</v>
      </c>
      <c r="W4535" s="37"/>
      <c r="X4535" s="37"/>
      <c r="Y4535" s="37"/>
    </row>
    <row r="4536" spans="1:25" ht="14.4" x14ac:dyDescent="0.3">
      <c r="A4536" s="37" t="s">
        <v>1199</v>
      </c>
      <c r="B4536" s="38">
        <v>44040</v>
      </c>
      <c r="C4536" s="38"/>
      <c r="D4536" s="39">
        <v>2020</v>
      </c>
      <c r="E4536" s="37" t="s">
        <v>7689</v>
      </c>
      <c r="F4536" s="37" t="s">
        <v>266</v>
      </c>
      <c r="G4536" s="37"/>
      <c r="H4536" s="37"/>
      <c r="I4536" s="37"/>
      <c r="J4536" s="42">
        <v>0.01</v>
      </c>
      <c r="K4536" s="37"/>
      <c r="L4536" s="37" t="s">
        <v>330</v>
      </c>
      <c r="M4536" s="37" t="s">
        <v>14</v>
      </c>
      <c r="N4536" s="37" t="s">
        <v>7451</v>
      </c>
      <c r="O4536" s="37"/>
      <c r="P4536" s="37"/>
      <c r="Q4536" s="37">
        <v>0.5</v>
      </c>
      <c r="R4536" s="37"/>
      <c r="S4536" s="37"/>
      <c r="T4536" s="37">
        <f t="shared" si="137"/>
        <v>0.78539816339744828</v>
      </c>
      <c r="U4536" s="37"/>
      <c r="V4536" s="37" t="s">
        <v>8218</v>
      </c>
      <c r="W4536" s="37"/>
      <c r="X4536" s="37"/>
      <c r="Y4536" s="37"/>
    </row>
    <row r="4537" spans="1:25" ht="14.4" x14ac:dyDescent="0.3">
      <c r="A4537" s="37" t="s">
        <v>1199</v>
      </c>
      <c r="B4537" s="38">
        <v>44040</v>
      </c>
      <c r="C4537" s="38"/>
      <c r="D4537" s="39">
        <v>2020</v>
      </c>
      <c r="E4537" s="37" t="s">
        <v>7689</v>
      </c>
      <c r="F4537" s="37" t="s">
        <v>266</v>
      </c>
      <c r="G4537" s="37"/>
      <c r="H4537" s="37"/>
      <c r="I4537" s="37"/>
      <c r="J4537" s="42">
        <v>0.01</v>
      </c>
      <c r="K4537" s="37"/>
      <c r="L4537" s="37" t="s">
        <v>330</v>
      </c>
      <c r="M4537" s="37" t="s">
        <v>14</v>
      </c>
      <c r="N4537" s="37" t="s">
        <v>7451</v>
      </c>
      <c r="O4537" s="37"/>
      <c r="P4537" s="37"/>
      <c r="Q4537" s="37">
        <v>0.5</v>
      </c>
      <c r="R4537" s="37"/>
      <c r="S4537" s="37"/>
      <c r="T4537" s="37">
        <f t="shared" si="137"/>
        <v>0.78539816339744828</v>
      </c>
      <c r="U4537" s="37"/>
      <c r="V4537" s="37" t="s">
        <v>8219</v>
      </c>
      <c r="W4537" s="37"/>
      <c r="X4537" s="37"/>
      <c r="Y4537" s="37"/>
    </row>
    <row r="4538" spans="1:25" ht="14.4" x14ac:dyDescent="0.3">
      <c r="A4538" s="37" t="s">
        <v>1199</v>
      </c>
      <c r="B4538" s="38">
        <v>44040</v>
      </c>
      <c r="C4538" s="38"/>
      <c r="D4538" s="39">
        <v>2020</v>
      </c>
      <c r="E4538" s="37" t="s">
        <v>7689</v>
      </c>
      <c r="F4538" s="37" t="s">
        <v>360</v>
      </c>
      <c r="G4538" s="37"/>
      <c r="H4538" s="37"/>
      <c r="I4538" s="37"/>
      <c r="J4538" s="42">
        <v>0.01</v>
      </c>
      <c r="K4538" s="37"/>
      <c r="L4538" s="37" t="s">
        <v>330</v>
      </c>
      <c r="M4538" s="37" t="s">
        <v>14</v>
      </c>
      <c r="N4538" s="37" t="s">
        <v>7451</v>
      </c>
      <c r="O4538" s="37"/>
      <c r="P4538" s="37"/>
      <c r="Q4538" s="37">
        <v>0.5</v>
      </c>
      <c r="R4538" s="37"/>
      <c r="S4538" s="37"/>
      <c r="T4538" s="37">
        <f t="shared" si="137"/>
        <v>0.78539816339744828</v>
      </c>
      <c r="U4538" s="37"/>
      <c r="V4538" s="37" t="s">
        <v>8220</v>
      </c>
      <c r="W4538" s="37"/>
      <c r="X4538" s="37"/>
      <c r="Y4538" s="37"/>
    </row>
    <row r="4539" spans="1:25" ht="14.4" x14ac:dyDescent="0.3">
      <c r="A4539" s="37" t="s">
        <v>1199</v>
      </c>
      <c r="B4539" s="38">
        <v>44040</v>
      </c>
      <c r="C4539" s="38"/>
      <c r="D4539" s="39">
        <v>2020</v>
      </c>
      <c r="E4539" s="37" t="s">
        <v>7689</v>
      </c>
      <c r="F4539" s="37" t="s">
        <v>360</v>
      </c>
      <c r="G4539" s="37"/>
      <c r="H4539" s="37"/>
      <c r="I4539" s="37"/>
      <c r="J4539" s="42">
        <v>0.01</v>
      </c>
      <c r="K4539" s="37"/>
      <c r="L4539" s="37" t="s">
        <v>330</v>
      </c>
      <c r="M4539" s="37" t="s">
        <v>14</v>
      </c>
      <c r="N4539" s="37" t="s">
        <v>7451</v>
      </c>
      <c r="O4539" s="37"/>
      <c r="P4539" s="37"/>
      <c r="Q4539" s="37">
        <v>0.5</v>
      </c>
      <c r="R4539" s="37"/>
      <c r="S4539" s="37"/>
      <c r="T4539" s="37">
        <f t="shared" si="137"/>
        <v>0.78539816339744828</v>
      </c>
      <c r="U4539" s="37"/>
      <c r="V4539" s="37" t="s">
        <v>8221</v>
      </c>
      <c r="W4539" s="37"/>
      <c r="X4539" s="37"/>
      <c r="Y4539" s="37"/>
    </row>
    <row r="4540" spans="1:25" ht="14.4" x14ac:dyDescent="0.3">
      <c r="A4540" s="37" t="s">
        <v>1199</v>
      </c>
      <c r="B4540" s="38">
        <v>44040</v>
      </c>
      <c r="C4540" s="38"/>
      <c r="D4540" s="39">
        <v>2020</v>
      </c>
      <c r="E4540" s="37" t="s">
        <v>7689</v>
      </c>
      <c r="F4540" s="37" t="s">
        <v>2440</v>
      </c>
      <c r="G4540" s="37"/>
      <c r="H4540" s="37"/>
      <c r="I4540" s="37"/>
      <c r="J4540" s="42">
        <v>0.01</v>
      </c>
      <c r="K4540" s="37"/>
      <c r="L4540" s="37" t="s">
        <v>330</v>
      </c>
      <c r="M4540" s="37" t="s">
        <v>14</v>
      </c>
      <c r="N4540" s="37" t="s">
        <v>7451</v>
      </c>
      <c r="O4540" s="37"/>
      <c r="P4540" s="37"/>
      <c r="Q4540" s="37">
        <v>0.5</v>
      </c>
      <c r="R4540" s="37"/>
      <c r="S4540" s="37"/>
      <c r="T4540" s="37">
        <f t="shared" si="137"/>
        <v>0.78539816339744828</v>
      </c>
      <c r="U4540" s="37"/>
      <c r="V4540" s="37" t="s">
        <v>8222</v>
      </c>
      <c r="W4540" s="37"/>
      <c r="X4540" s="37"/>
      <c r="Y4540" s="37"/>
    </row>
    <row r="4541" spans="1:25" ht="14.4" x14ac:dyDescent="0.3">
      <c r="A4541" s="37" t="s">
        <v>1199</v>
      </c>
      <c r="B4541" s="38">
        <v>44040</v>
      </c>
      <c r="C4541" s="38"/>
      <c r="D4541" s="39">
        <v>2020</v>
      </c>
      <c r="E4541" s="37" t="s">
        <v>7689</v>
      </c>
      <c r="F4541" s="37" t="s">
        <v>2440</v>
      </c>
      <c r="G4541" s="37"/>
      <c r="H4541" s="37"/>
      <c r="I4541" s="37"/>
      <c r="J4541" s="42">
        <v>0.01</v>
      </c>
      <c r="K4541" s="37"/>
      <c r="L4541" s="37" t="s">
        <v>330</v>
      </c>
      <c r="M4541" s="37" t="s">
        <v>14</v>
      </c>
      <c r="N4541" s="37" t="s">
        <v>7451</v>
      </c>
      <c r="O4541" s="37"/>
      <c r="P4541" s="37"/>
      <c r="Q4541" s="37">
        <v>0.5</v>
      </c>
      <c r="R4541" s="37"/>
      <c r="S4541" s="37"/>
      <c r="T4541" s="37">
        <f t="shared" si="137"/>
        <v>0.78539816339744828</v>
      </c>
      <c r="U4541" s="37"/>
      <c r="V4541" s="37" t="s">
        <v>8223</v>
      </c>
      <c r="W4541" s="37"/>
      <c r="X4541" s="37"/>
      <c r="Y4541" s="37"/>
    </row>
    <row r="4542" spans="1:25" ht="14.4" x14ac:dyDescent="0.3">
      <c r="A4542" s="37" t="s">
        <v>1199</v>
      </c>
      <c r="B4542" s="38">
        <v>44040</v>
      </c>
      <c r="C4542" s="38"/>
      <c r="D4542" s="39">
        <v>2020</v>
      </c>
      <c r="E4542" s="37" t="s">
        <v>7689</v>
      </c>
      <c r="F4542" s="37" t="s">
        <v>360</v>
      </c>
      <c r="G4542" s="37"/>
      <c r="H4542" s="37"/>
      <c r="I4542" s="37"/>
      <c r="J4542" s="42">
        <v>0.01</v>
      </c>
      <c r="K4542" s="37"/>
      <c r="L4542" s="37" t="s">
        <v>330</v>
      </c>
      <c r="M4542" s="37" t="s">
        <v>14</v>
      </c>
      <c r="N4542" s="37" t="s">
        <v>7451</v>
      </c>
      <c r="O4542" s="37"/>
      <c r="P4542" s="37"/>
      <c r="Q4542" s="37">
        <v>0.5</v>
      </c>
      <c r="R4542" s="37"/>
      <c r="S4542" s="37"/>
      <c r="T4542" s="37">
        <f t="shared" si="137"/>
        <v>0.78539816339744828</v>
      </c>
      <c r="U4542" s="37"/>
      <c r="V4542" s="37" t="s">
        <v>8224</v>
      </c>
      <c r="W4542" s="37"/>
      <c r="X4542" s="37"/>
      <c r="Y4542" s="37"/>
    </row>
    <row r="4543" spans="1:25" ht="14.4" x14ac:dyDescent="0.3">
      <c r="A4543" s="37" t="s">
        <v>1199</v>
      </c>
      <c r="B4543" s="38">
        <v>44040</v>
      </c>
      <c r="C4543" s="38"/>
      <c r="D4543" s="39">
        <v>2020</v>
      </c>
      <c r="E4543" s="37" t="s">
        <v>7689</v>
      </c>
      <c r="F4543" s="37" t="s">
        <v>360</v>
      </c>
      <c r="G4543" s="37"/>
      <c r="H4543" s="37"/>
      <c r="I4543" s="37"/>
      <c r="J4543" s="42">
        <v>0.01</v>
      </c>
      <c r="K4543" s="37"/>
      <c r="L4543" s="37" t="s">
        <v>330</v>
      </c>
      <c r="M4543" s="37" t="s">
        <v>14</v>
      </c>
      <c r="N4543" s="37" t="s">
        <v>7451</v>
      </c>
      <c r="O4543" s="37"/>
      <c r="P4543" s="37"/>
      <c r="Q4543" s="37">
        <v>0.5</v>
      </c>
      <c r="R4543" s="37"/>
      <c r="S4543" s="37"/>
      <c r="T4543" s="37">
        <f t="shared" si="137"/>
        <v>0.78539816339744828</v>
      </c>
      <c r="U4543" s="37"/>
      <c r="V4543" s="37" t="s">
        <v>8225</v>
      </c>
      <c r="W4543" s="37"/>
      <c r="X4543" s="37"/>
      <c r="Y4543" s="37"/>
    </row>
    <row r="4544" spans="1:25" ht="14.4" x14ac:dyDescent="0.3">
      <c r="A4544" s="37" t="s">
        <v>1199</v>
      </c>
      <c r="B4544" s="38">
        <v>44040</v>
      </c>
      <c r="C4544" s="38"/>
      <c r="D4544" s="39">
        <v>2020</v>
      </c>
      <c r="E4544" s="37" t="s">
        <v>7689</v>
      </c>
      <c r="F4544" s="37" t="s">
        <v>2440</v>
      </c>
      <c r="G4544" s="37"/>
      <c r="H4544" s="37"/>
      <c r="I4544" s="37"/>
      <c r="J4544" s="42">
        <v>0.01</v>
      </c>
      <c r="K4544" s="37"/>
      <c r="L4544" s="37" t="s">
        <v>330</v>
      </c>
      <c r="M4544" s="37" t="s">
        <v>14</v>
      </c>
      <c r="N4544" s="37" t="s">
        <v>7451</v>
      </c>
      <c r="O4544" s="37"/>
      <c r="P4544" s="37"/>
      <c r="Q4544" s="37">
        <v>0.5</v>
      </c>
      <c r="R4544" s="37"/>
      <c r="S4544" s="37"/>
      <c r="T4544" s="37">
        <f t="shared" si="137"/>
        <v>0.78539816339744828</v>
      </c>
      <c r="U4544" s="37"/>
      <c r="V4544" s="37" t="s">
        <v>8226</v>
      </c>
      <c r="W4544" s="37"/>
      <c r="X4544" s="37"/>
      <c r="Y4544" s="37"/>
    </row>
    <row r="4545" spans="1:25" ht="14.4" x14ac:dyDescent="0.3">
      <c r="A4545" s="37" t="s">
        <v>1199</v>
      </c>
      <c r="B4545" s="38">
        <v>44040</v>
      </c>
      <c r="C4545" s="38"/>
      <c r="D4545" s="39">
        <v>2020</v>
      </c>
      <c r="E4545" s="37" t="s">
        <v>7689</v>
      </c>
      <c r="F4545" s="37" t="s">
        <v>289</v>
      </c>
      <c r="G4545" s="37"/>
      <c r="H4545" s="37"/>
      <c r="I4545" s="37"/>
      <c r="J4545" s="42">
        <v>0.01</v>
      </c>
      <c r="K4545" s="37"/>
      <c r="L4545" s="37" t="s">
        <v>330</v>
      </c>
      <c r="M4545" s="37" t="s">
        <v>14</v>
      </c>
      <c r="N4545" s="37" t="s">
        <v>7451</v>
      </c>
      <c r="O4545" s="37"/>
      <c r="P4545" s="37"/>
      <c r="Q4545" s="37">
        <v>0.5</v>
      </c>
      <c r="R4545" s="37"/>
      <c r="S4545" s="37"/>
      <c r="T4545" s="37">
        <f t="shared" si="137"/>
        <v>0.78539816339744828</v>
      </c>
      <c r="U4545" s="37"/>
      <c r="V4545" s="37" t="s">
        <v>8227</v>
      </c>
      <c r="W4545" s="37"/>
      <c r="X4545" s="37"/>
      <c r="Y4545" s="37"/>
    </row>
    <row r="4546" spans="1:25" ht="14.4" x14ac:dyDescent="0.3">
      <c r="A4546" s="37" t="s">
        <v>1199</v>
      </c>
      <c r="B4546" s="38">
        <v>44040</v>
      </c>
      <c r="C4546" s="38"/>
      <c r="D4546" s="39">
        <v>2020</v>
      </c>
      <c r="E4546" s="37" t="s">
        <v>7689</v>
      </c>
      <c r="F4546" s="37" t="s">
        <v>289</v>
      </c>
      <c r="G4546" s="37"/>
      <c r="H4546" s="37"/>
      <c r="I4546" s="37"/>
      <c r="J4546" s="42">
        <v>0.01</v>
      </c>
      <c r="K4546" s="37"/>
      <c r="L4546" s="37" t="s">
        <v>330</v>
      </c>
      <c r="M4546" s="37" t="s">
        <v>14</v>
      </c>
      <c r="N4546" s="37" t="s">
        <v>7451</v>
      </c>
      <c r="O4546" s="37"/>
      <c r="P4546" s="37"/>
      <c r="Q4546" s="37">
        <v>0.5</v>
      </c>
      <c r="R4546" s="37"/>
      <c r="S4546" s="37"/>
      <c r="T4546" s="37">
        <f t="shared" si="137"/>
        <v>0.78539816339744828</v>
      </c>
      <c r="U4546" s="37"/>
      <c r="V4546" s="37" t="s">
        <v>8228</v>
      </c>
      <c r="W4546" s="37"/>
      <c r="X4546" s="37"/>
      <c r="Y4546" s="37"/>
    </row>
    <row r="4547" spans="1:25" ht="14.4" x14ac:dyDescent="0.3">
      <c r="A4547" s="37" t="s">
        <v>1199</v>
      </c>
      <c r="B4547" s="38">
        <v>44040</v>
      </c>
      <c r="C4547" s="38"/>
      <c r="D4547" s="39">
        <v>2020</v>
      </c>
      <c r="E4547" s="37" t="s">
        <v>7689</v>
      </c>
      <c r="F4547" s="37" t="s">
        <v>289</v>
      </c>
      <c r="G4547" s="37"/>
      <c r="H4547" s="37"/>
      <c r="I4547" s="37"/>
      <c r="J4547" s="42">
        <v>0.01</v>
      </c>
      <c r="K4547" s="37"/>
      <c r="L4547" s="37" t="s">
        <v>330</v>
      </c>
      <c r="M4547" s="37" t="s">
        <v>14</v>
      </c>
      <c r="N4547" s="37" t="s">
        <v>7451</v>
      </c>
      <c r="O4547" s="37"/>
      <c r="P4547" s="37"/>
      <c r="Q4547" s="37">
        <v>0.5</v>
      </c>
      <c r="R4547" s="37"/>
      <c r="S4547" s="37"/>
      <c r="T4547" s="37">
        <f t="shared" si="137"/>
        <v>0.78539816339744828</v>
      </c>
      <c r="U4547" s="37"/>
      <c r="V4547" s="37" t="s">
        <v>8229</v>
      </c>
      <c r="W4547" s="37"/>
      <c r="X4547" s="37"/>
      <c r="Y4547" s="37"/>
    </row>
    <row r="4548" spans="1:25" ht="14.4" x14ac:dyDescent="0.3">
      <c r="A4548" s="37" t="s">
        <v>1199</v>
      </c>
      <c r="B4548" s="38">
        <v>44040</v>
      </c>
      <c r="C4548" s="38"/>
      <c r="D4548" s="39">
        <v>2020</v>
      </c>
      <c r="E4548" s="37" t="s">
        <v>7689</v>
      </c>
      <c r="F4548" s="37" t="s">
        <v>474</v>
      </c>
      <c r="G4548" s="37"/>
      <c r="H4548" s="37"/>
      <c r="I4548" s="37"/>
      <c r="J4548" s="42">
        <v>0.01</v>
      </c>
      <c r="K4548" s="37"/>
      <c r="L4548" s="37" t="s">
        <v>330</v>
      </c>
      <c r="M4548" s="37" t="s">
        <v>7450</v>
      </c>
      <c r="N4548" s="37" t="s">
        <v>7451</v>
      </c>
      <c r="O4548" s="37"/>
      <c r="P4548" s="37"/>
      <c r="Q4548" s="37">
        <v>0.5</v>
      </c>
      <c r="R4548" s="37"/>
      <c r="S4548" s="37"/>
      <c r="T4548" s="37">
        <f t="shared" si="137"/>
        <v>0.78539816339744828</v>
      </c>
      <c r="U4548" s="37"/>
      <c r="V4548" s="37" t="s">
        <v>8230</v>
      </c>
      <c r="W4548" s="37"/>
      <c r="X4548" s="37"/>
      <c r="Y4548" s="37"/>
    </row>
    <row r="4549" spans="1:25" ht="14.4" x14ac:dyDescent="0.3">
      <c r="A4549" s="37" t="s">
        <v>1199</v>
      </c>
      <c r="B4549" s="38">
        <v>44040</v>
      </c>
      <c r="C4549" s="38"/>
      <c r="D4549" s="39">
        <v>2020</v>
      </c>
      <c r="E4549" s="37" t="s">
        <v>7689</v>
      </c>
      <c r="F4549" s="37" t="s">
        <v>289</v>
      </c>
      <c r="G4549" s="37"/>
      <c r="H4549" s="37"/>
      <c r="I4549" s="37"/>
      <c r="J4549" s="42">
        <v>0.01</v>
      </c>
      <c r="K4549" s="37"/>
      <c r="L4549" s="37" t="s">
        <v>330</v>
      </c>
      <c r="M4549" s="37" t="s">
        <v>7450</v>
      </c>
      <c r="N4549" s="37" t="s">
        <v>7451</v>
      </c>
      <c r="O4549" s="37"/>
      <c r="P4549" s="37"/>
      <c r="Q4549" s="37">
        <v>0.5</v>
      </c>
      <c r="R4549" s="37"/>
      <c r="S4549" s="37"/>
      <c r="T4549" s="37">
        <f t="shared" si="137"/>
        <v>0.78539816339744828</v>
      </c>
      <c r="U4549" s="37"/>
      <c r="V4549" s="37" t="s">
        <v>8231</v>
      </c>
      <c r="W4549" s="37"/>
      <c r="X4549" s="37"/>
      <c r="Y4549" s="37"/>
    </row>
    <row r="4550" spans="1:25" ht="14.4" x14ac:dyDescent="0.3">
      <c r="A4550" s="37" t="s">
        <v>1199</v>
      </c>
      <c r="B4550" s="38">
        <v>44040</v>
      </c>
      <c r="C4550" s="38"/>
      <c r="D4550" s="39">
        <v>2020</v>
      </c>
      <c r="E4550" s="37" t="s">
        <v>7689</v>
      </c>
      <c r="F4550" s="37" t="s">
        <v>266</v>
      </c>
      <c r="G4550" s="37"/>
      <c r="H4550" s="37"/>
      <c r="I4550" s="37"/>
      <c r="J4550" s="42">
        <v>0.01</v>
      </c>
      <c r="K4550" s="37"/>
      <c r="L4550" s="37" t="s">
        <v>330</v>
      </c>
      <c r="M4550" s="37" t="s">
        <v>14</v>
      </c>
      <c r="N4550" s="37" t="s">
        <v>7451</v>
      </c>
      <c r="O4550" s="37"/>
      <c r="P4550" s="37"/>
      <c r="Q4550" s="37">
        <v>0.5</v>
      </c>
      <c r="R4550" s="37"/>
      <c r="S4550" s="37"/>
      <c r="T4550" s="37">
        <f t="shared" si="137"/>
        <v>0.78539816339744828</v>
      </c>
      <c r="U4550" s="37"/>
      <c r="V4550" s="37" t="s">
        <v>8232</v>
      </c>
      <c r="W4550" s="37"/>
      <c r="X4550" s="37"/>
      <c r="Y4550" s="37"/>
    </row>
    <row r="4551" spans="1:25" ht="14.4" x14ac:dyDescent="0.3">
      <c r="A4551" s="37" t="s">
        <v>1199</v>
      </c>
      <c r="B4551" s="38">
        <v>44040</v>
      </c>
      <c r="C4551" s="38"/>
      <c r="D4551" s="39">
        <v>2020</v>
      </c>
      <c r="E4551" s="37" t="s">
        <v>7689</v>
      </c>
      <c r="F4551" s="37" t="s">
        <v>2440</v>
      </c>
      <c r="G4551" s="37"/>
      <c r="H4551" s="37"/>
      <c r="I4551" s="37"/>
      <c r="J4551" s="42">
        <v>0.01</v>
      </c>
      <c r="K4551" s="37"/>
      <c r="L4551" s="37" t="s">
        <v>330</v>
      </c>
      <c r="M4551" s="37" t="s">
        <v>14</v>
      </c>
      <c r="N4551" s="37" t="s">
        <v>7451</v>
      </c>
      <c r="O4551" s="37"/>
      <c r="P4551" s="37"/>
      <c r="Q4551" s="37">
        <v>0.5</v>
      </c>
      <c r="R4551" s="37"/>
      <c r="S4551" s="37"/>
      <c r="T4551" s="37">
        <f t="shared" si="137"/>
        <v>0.78539816339744828</v>
      </c>
      <c r="U4551" s="37"/>
      <c r="V4551" s="37" t="s">
        <v>8233</v>
      </c>
      <c r="W4551" s="37"/>
      <c r="X4551" s="37"/>
      <c r="Y4551" s="37"/>
    </row>
    <row r="4552" spans="1:25" ht="14.4" x14ac:dyDescent="0.3">
      <c r="A4552" s="37" t="s">
        <v>1199</v>
      </c>
      <c r="B4552" s="38">
        <v>44040</v>
      </c>
      <c r="C4552" s="38">
        <v>44040</v>
      </c>
      <c r="D4552" s="39">
        <v>2020</v>
      </c>
      <c r="E4552" s="37" t="s">
        <v>7689</v>
      </c>
      <c r="F4552" s="37" t="s">
        <v>2440</v>
      </c>
      <c r="G4552" s="37"/>
      <c r="H4552" s="37"/>
      <c r="I4552" s="37"/>
      <c r="J4552" s="42">
        <v>0.01</v>
      </c>
      <c r="K4552" s="37"/>
      <c r="L4552" s="37" t="s">
        <v>330</v>
      </c>
      <c r="M4552" s="37" t="s">
        <v>14</v>
      </c>
      <c r="N4552" s="37" t="s">
        <v>7451</v>
      </c>
      <c r="O4552" s="37"/>
      <c r="P4552" s="37"/>
      <c r="Q4552" s="37">
        <v>0.5</v>
      </c>
      <c r="R4552" s="37"/>
      <c r="S4552" s="37"/>
      <c r="T4552" s="37">
        <f t="shared" si="137"/>
        <v>0.78539816339744828</v>
      </c>
      <c r="U4552" s="37"/>
      <c r="V4552" s="37" t="s">
        <v>8234</v>
      </c>
      <c r="W4552" s="37"/>
      <c r="X4552" s="37"/>
      <c r="Y4552" s="37"/>
    </row>
    <row r="4553" spans="1:25" ht="14.4" x14ac:dyDescent="0.3">
      <c r="A4553" s="37" t="s">
        <v>21</v>
      </c>
      <c r="B4553" s="38">
        <v>44040</v>
      </c>
      <c r="C4553" s="38"/>
      <c r="D4553" s="39">
        <v>2020</v>
      </c>
      <c r="E4553" s="37" t="s">
        <v>7689</v>
      </c>
      <c r="F4553" s="37" t="s">
        <v>266</v>
      </c>
      <c r="G4553" s="37"/>
      <c r="H4553" s="37"/>
      <c r="I4553" s="37"/>
      <c r="J4553" s="42">
        <v>0.01</v>
      </c>
      <c r="K4553" s="37"/>
      <c r="L4553" s="37" t="s">
        <v>240</v>
      </c>
      <c r="M4553" s="37" t="s">
        <v>14</v>
      </c>
      <c r="N4553" s="37" t="s">
        <v>7451</v>
      </c>
      <c r="O4553" s="37"/>
      <c r="P4553" s="37"/>
      <c r="Q4553" s="37">
        <v>0.5</v>
      </c>
      <c r="R4553" s="37"/>
      <c r="S4553" s="37"/>
      <c r="T4553" s="37">
        <f t="shared" si="137"/>
        <v>0.78539816339744828</v>
      </c>
      <c r="U4553" s="37"/>
      <c r="V4553" s="37" t="s">
        <v>8235</v>
      </c>
      <c r="W4553" s="37"/>
      <c r="X4553" s="37"/>
      <c r="Y4553" s="37"/>
    </row>
    <row r="4554" spans="1:25" ht="14.4" x14ac:dyDescent="0.3">
      <c r="A4554" s="37" t="s">
        <v>21</v>
      </c>
      <c r="B4554" s="38">
        <v>44040</v>
      </c>
      <c r="C4554" s="38"/>
      <c r="D4554" s="39">
        <v>2020</v>
      </c>
      <c r="E4554" s="37" t="s">
        <v>7689</v>
      </c>
      <c r="F4554" s="37" t="s">
        <v>301</v>
      </c>
      <c r="G4554" s="37"/>
      <c r="H4554" s="37"/>
      <c r="I4554" s="37"/>
      <c r="J4554" s="42">
        <v>0.01</v>
      </c>
      <c r="K4554" s="37"/>
      <c r="L4554" s="37" t="s">
        <v>330</v>
      </c>
      <c r="M4554" s="37" t="s">
        <v>14</v>
      </c>
      <c r="N4554" s="37" t="s">
        <v>7451</v>
      </c>
      <c r="O4554" s="37"/>
      <c r="P4554" s="37"/>
      <c r="Q4554" s="37">
        <v>0.5</v>
      </c>
      <c r="R4554" s="37"/>
      <c r="S4554" s="37"/>
      <c r="T4554" s="37">
        <f t="shared" si="137"/>
        <v>0.78539816339744828</v>
      </c>
      <c r="U4554" s="37"/>
      <c r="V4554" s="37" t="s">
        <v>8236</v>
      </c>
      <c r="W4554" s="37"/>
      <c r="X4554" s="37"/>
      <c r="Y4554" s="37"/>
    </row>
    <row r="4555" spans="1:25" ht="14.4" x14ac:dyDescent="0.3">
      <c r="A4555" s="37" t="s">
        <v>21</v>
      </c>
      <c r="B4555" s="38">
        <v>44040</v>
      </c>
      <c r="C4555" s="38"/>
      <c r="D4555" s="39">
        <v>2020</v>
      </c>
      <c r="E4555" s="37" t="s">
        <v>7689</v>
      </c>
      <c r="F4555" s="37" t="s">
        <v>266</v>
      </c>
      <c r="G4555" s="37"/>
      <c r="H4555" s="37"/>
      <c r="I4555" s="37"/>
      <c r="J4555" s="42">
        <v>0.01</v>
      </c>
      <c r="K4555" s="37"/>
      <c r="L4555" s="37" t="s">
        <v>330</v>
      </c>
      <c r="M4555" s="37" t="s">
        <v>14</v>
      </c>
      <c r="N4555" s="37" t="s">
        <v>7451</v>
      </c>
      <c r="O4555" s="37"/>
      <c r="P4555" s="37"/>
      <c r="Q4555" s="37">
        <v>0.5</v>
      </c>
      <c r="R4555" s="37"/>
      <c r="S4555" s="37"/>
      <c r="T4555" s="37">
        <f t="shared" si="137"/>
        <v>0.78539816339744828</v>
      </c>
      <c r="U4555" s="37"/>
      <c r="V4555" s="37" t="s">
        <v>8237</v>
      </c>
      <c r="W4555" s="37"/>
      <c r="X4555" s="37"/>
      <c r="Y4555" s="37"/>
    </row>
    <row r="4556" spans="1:25" ht="14.4" x14ac:dyDescent="0.3">
      <c r="A4556" s="37" t="s">
        <v>21</v>
      </c>
      <c r="B4556" s="38">
        <v>44040</v>
      </c>
      <c r="C4556" s="38"/>
      <c r="D4556" s="39">
        <v>2020</v>
      </c>
      <c r="E4556" s="37" t="s">
        <v>7689</v>
      </c>
      <c r="F4556" s="37" t="s">
        <v>289</v>
      </c>
      <c r="G4556" s="37"/>
      <c r="H4556" s="37"/>
      <c r="I4556" s="37"/>
      <c r="J4556" s="42">
        <v>0.01</v>
      </c>
      <c r="K4556" s="37"/>
      <c r="L4556" s="37" t="s">
        <v>330</v>
      </c>
      <c r="M4556" s="37" t="s">
        <v>14</v>
      </c>
      <c r="N4556" s="37" t="s">
        <v>7451</v>
      </c>
      <c r="O4556" s="37"/>
      <c r="P4556" s="37"/>
      <c r="Q4556" s="37">
        <v>0.5</v>
      </c>
      <c r="R4556" s="37"/>
      <c r="S4556" s="37"/>
      <c r="T4556" s="37">
        <f t="shared" si="137"/>
        <v>0.78539816339744828</v>
      </c>
      <c r="U4556" s="37"/>
      <c r="V4556" s="37" t="s">
        <v>8238</v>
      </c>
      <c r="W4556" s="37"/>
      <c r="X4556" s="37"/>
      <c r="Y4556" s="37"/>
    </row>
    <row r="4557" spans="1:25" ht="14.4" x14ac:dyDescent="0.3">
      <c r="A4557" s="37" t="s">
        <v>21</v>
      </c>
      <c r="B4557" s="38">
        <v>44040</v>
      </c>
      <c r="C4557" s="38"/>
      <c r="D4557" s="39">
        <v>2020</v>
      </c>
      <c r="E4557" s="37" t="s">
        <v>7689</v>
      </c>
      <c r="F4557" s="37" t="s">
        <v>360</v>
      </c>
      <c r="G4557" s="37"/>
      <c r="H4557" s="37"/>
      <c r="I4557" s="37"/>
      <c r="J4557" s="42">
        <v>0.01</v>
      </c>
      <c r="K4557" s="37"/>
      <c r="L4557" s="37" t="s">
        <v>330</v>
      </c>
      <c r="M4557" s="37" t="s">
        <v>14</v>
      </c>
      <c r="N4557" s="37" t="s">
        <v>7451</v>
      </c>
      <c r="O4557" s="37"/>
      <c r="P4557" s="37"/>
      <c r="Q4557" s="37">
        <v>0.5</v>
      </c>
      <c r="R4557" s="37"/>
      <c r="S4557" s="37"/>
      <c r="T4557" s="37">
        <f t="shared" si="137"/>
        <v>0.78539816339744828</v>
      </c>
      <c r="U4557" s="37"/>
      <c r="V4557" s="37" t="s">
        <v>8239</v>
      </c>
      <c r="W4557" s="37"/>
      <c r="X4557" s="37"/>
      <c r="Y4557" s="37"/>
    </row>
    <row r="4558" spans="1:25" ht="14.4" x14ac:dyDescent="0.3">
      <c r="A4558" s="37" t="s">
        <v>21</v>
      </c>
      <c r="B4558" s="38">
        <v>44040</v>
      </c>
      <c r="C4558" s="38"/>
      <c r="D4558" s="39">
        <v>2020</v>
      </c>
      <c r="E4558" s="37" t="s">
        <v>7689</v>
      </c>
      <c r="F4558" s="37" t="s">
        <v>244</v>
      </c>
      <c r="G4558" s="37"/>
      <c r="H4558" s="37"/>
      <c r="I4558" s="37"/>
      <c r="J4558" s="42">
        <v>0.01</v>
      </c>
      <c r="K4558" s="37"/>
      <c r="L4558" s="37" t="s">
        <v>330</v>
      </c>
      <c r="M4558" s="37" t="s">
        <v>14</v>
      </c>
      <c r="N4558" s="37" t="s">
        <v>7451</v>
      </c>
      <c r="O4558" s="37"/>
      <c r="P4558" s="37"/>
      <c r="Q4558" s="37">
        <v>0.5</v>
      </c>
      <c r="R4558" s="37"/>
      <c r="S4558" s="37"/>
      <c r="T4558" s="37">
        <f t="shared" si="137"/>
        <v>0.78539816339744828</v>
      </c>
      <c r="U4558" s="37"/>
      <c r="V4558" s="37" t="s">
        <v>8240</v>
      </c>
      <c r="W4558" s="37"/>
      <c r="X4558" s="37"/>
      <c r="Y4558" s="37"/>
    </row>
    <row r="4559" spans="1:25" ht="14.4" x14ac:dyDescent="0.3">
      <c r="A4559" s="37" t="s">
        <v>21</v>
      </c>
      <c r="B4559" s="38">
        <v>44040</v>
      </c>
      <c r="C4559" s="38"/>
      <c r="D4559" s="39">
        <v>2020</v>
      </c>
      <c r="E4559" s="37" t="s">
        <v>7689</v>
      </c>
      <c r="F4559" s="37" t="s">
        <v>289</v>
      </c>
      <c r="G4559" s="37"/>
      <c r="H4559" s="37"/>
      <c r="I4559" s="37"/>
      <c r="J4559" s="42">
        <v>0.01</v>
      </c>
      <c r="K4559" s="37"/>
      <c r="L4559" s="37" t="s">
        <v>330</v>
      </c>
      <c r="M4559" s="37" t="s">
        <v>14</v>
      </c>
      <c r="N4559" s="37" t="s">
        <v>7451</v>
      </c>
      <c r="O4559" s="37"/>
      <c r="P4559" s="37"/>
      <c r="Q4559" s="37">
        <v>0.5</v>
      </c>
      <c r="R4559" s="37"/>
      <c r="S4559" s="37"/>
      <c r="T4559" s="37">
        <f t="shared" si="137"/>
        <v>0.78539816339744828</v>
      </c>
      <c r="U4559" s="37"/>
      <c r="V4559" s="37" t="s">
        <v>8241</v>
      </c>
      <c r="W4559" s="37"/>
      <c r="X4559" s="37"/>
      <c r="Y4559" s="37"/>
    </row>
    <row r="4560" spans="1:25" ht="14.4" x14ac:dyDescent="0.3">
      <c r="A4560" s="37" t="s">
        <v>21</v>
      </c>
      <c r="B4560" s="38">
        <v>44040</v>
      </c>
      <c r="C4560" s="38"/>
      <c r="D4560" s="39">
        <v>2020</v>
      </c>
      <c r="E4560" s="37" t="s">
        <v>7689</v>
      </c>
      <c r="F4560" s="37" t="s">
        <v>367</v>
      </c>
      <c r="G4560" s="37"/>
      <c r="H4560" s="37"/>
      <c r="I4560" s="37"/>
      <c r="J4560" s="42">
        <v>0.01</v>
      </c>
      <c r="K4560" s="37"/>
      <c r="L4560" s="37" t="s">
        <v>330</v>
      </c>
      <c r="M4560" s="37" t="s">
        <v>14</v>
      </c>
      <c r="N4560" s="37" t="s">
        <v>7451</v>
      </c>
      <c r="O4560" s="37"/>
      <c r="P4560" s="37"/>
      <c r="Q4560" s="37">
        <v>0.5</v>
      </c>
      <c r="R4560" s="37"/>
      <c r="S4560" s="37"/>
      <c r="T4560" s="37">
        <f t="shared" si="137"/>
        <v>0.78539816339744828</v>
      </c>
      <c r="U4560" s="37"/>
      <c r="V4560" s="37" t="s">
        <v>8241</v>
      </c>
      <c r="W4560" s="37"/>
      <c r="X4560" s="37"/>
      <c r="Y4560" s="37"/>
    </row>
    <row r="4561" spans="1:25" ht="14.4" x14ac:dyDescent="0.3">
      <c r="A4561" s="37" t="s">
        <v>21</v>
      </c>
      <c r="B4561" s="38">
        <v>44040</v>
      </c>
      <c r="C4561" s="38"/>
      <c r="D4561" s="39">
        <v>2020</v>
      </c>
      <c r="E4561" s="37" t="s">
        <v>7689</v>
      </c>
      <c r="F4561" s="37" t="s">
        <v>429</v>
      </c>
      <c r="G4561" s="37"/>
      <c r="H4561" s="37"/>
      <c r="I4561" s="37"/>
      <c r="J4561" s="42">
        <v>0.01</v>
      </c>
      <c r="K4561" s="37"/>
      <c r="L4561" s="37" t="s">
        <v>330</v>
      </c>
      <c r="M4561" s="37" t="s">
        <v>14</v>
      </c>
      <c r="N4561" s="37" t="s">
        <v>7451</v>
      </c>
      <c r="O4561" s="37"/>
      <c r="P4561" s="37"/>
      <c r="Q4561" s="37">
        <v>0.5</v>
      </c>
      <c r="R4561" s="37"/>
      <c r="S4561" s="37"/>
      <c r="T4561" s="37">
        <f t="shared" si="137"/>
        <v>0.78539816339744828</v>
      </c>
      <c r="U4561" s="37"/>
      <c r="V4561" s="37" t="s">
        <v>8242</v>
      </c>
      <c r="W4561" s="37"/>
      <c r="X4561" s="37"/>
      <c r="Y4561" s="37"/>
    </row>
    <row r="4562" spans="1:25" ht="14.4" x14ac:dyDescent="0.3">
      <c r="A4562" s="37" t="s">
        <v>21</v>
      </c>
      <c r="B4562" s="38">
        <v>44040</v>
      </c>
      <c r="C4562" s="38"/>
      <c r="D4562" s="39">
        <v>2020</v>
      </c>
      <c r="E4562" s="37" t="s">
        <v>7689</v>
      </c>
      <c r="F4562" s="37" t="s">
        <v>2440</v>
      </c>
      <c r="G4562" s="37"/>
      <c r="H4562" s="37"/>
      <c r="I4562" s="37"/>
      <c r="J4562" s="42">
        <v>0.01</v>
      </c>
      <c r="K4562" s="37"/>
      <c r="L4562" s="37" t="s">
        <v>330</v>
      </c>
      <c r="M4562" s="37" t="s">
        <v>14</v>
      </c>
      <c r="N4562" s="37" t="s">
        <v>7451</v>
      </c>
      <c r="O4562" s="37"/>
      <c r="P4562" s="37"/>
      <c r="Q4562" s="37">
        <v>0.5</v>
      </c>
      <c r="R4562" s="37"/>
      <c r="S4562" s="37"/>
      <c r="T4562" s="37">
        <f t="shared" si="137"/>
        <v>0.78539816339744828</v>
      </c>
      <c r="U4562" s="37"/>
      <c r="V4562" s="37" t="s">
        <v>8243</v>
      </c>
      <c r="W4562" s="37"/>
      <c r="X4562" s="37"/>
      <c r="Y4562" s="37"/>
    </row>
    <row r="4563" spans="1:25" ht="14.4" x14ac:dyDescent="0.3">
      <c r="A4563" s="37" t="s">
        <v>21</v>
      </c>
      <c r="B4563" s="38">
        <v>44040</v>
      </c>
      <c r="C4563" s="38"/>
      <c r="D4563" s="39">
        <v>2020</v>
      </c>
      <c r="E4563" s="37" t="s">
        <v>7689</v>
      </c>
      <c r="F4563" s="37" t="s">
        <v>2440</v>
      </c>
      <c r="G4563" s="37"/>
      <c r="H4563" s="37"/>
      <c r="I4563" s="37"/>
      <c r="J4563" s="42">
        <v>0.01</v>
      </c>
      <c r="K4563" s="37"/>
      <c r="L4563" s="37" t="s">
        <v>330</v>
      </c>
      <c r="M4563" s="37" t="s">
        <v>14</v>
      </c>
      <c r="N4563" s="37" t="s">
        <v>7451</v>
      </c>
      <c r="O4563" s="37"/>
      <c r="P4563" s="37"/>
      <c r="Q4563" s="37">
        <v>0.5</v>
      </c>
      <c r="R4563" s="37"/>
      <c r="S4563" s="37"/>
      <c r="T4563" s="37">
        <f t="shared" si="137"/>
        <v>0.78539816339744828</v>
      </c>
      <c r="U4563" s="37"/>
      <c r="V4563" s="37" t="s">
        <v>8244</v>
      </c>
      <c r="W4563" s="37"/>
      <c r="X4563" s="37"/>
      <c r="Y4563" s="37"/>
    </row>
    <row r="4564" spans="1:25" ht="14.4" x14ac:dyDescent="0.3">
      <c r="A4564" s="37" t="s">
        <v>21</v>
      </c>
      <c r="B4564" s="38">
        <v>44040</v>
      </c>
      <c r="C4564" s="38"/>
      <c r="D4564" s="39">
        <v>2020</v>
      </c>
      <c r="E4564" s="37" t="s">
        <v>7689</v>
      </c>
      <c r="F4564" s="37" t="s">
        <v>2440</v>
      </c>
      <c r="G4564" s="37"/>
      <c r="H4564" s="37"/>
      <c r="I4564" s="37"/>
      <c r="J4564" s="42">
        <v>0.01</v>
      </c>
      <c r="K4564" s="37"/>
      <c r="L4564" s="37" t="s">
        <v>330</v>
      </c>
      <c r="M4564" s="37" t="s">
        <v>12</v>
      </c>
      <c r="N4564" s="37" t="s">
        <v>7451</v>
      </c>
      <c r="O4564" s="37"/>
      <c r="P4564" s="37"/>
      <c r="Q4564" s="37">
        <v>0.5</v>
      </c>
      <c r="R4564" s="37"/>
      <c r="S4564" s="37"/>
      <c r="T4564" s="37">
        <f t="shared" si="137"/>
        <v>0.78539816339744828</v>
      </c>
      <c r="U4564" s="37"/>
      <c r="V4564" s="37" t="s">
        <v>8245</v>
      </c>
      <c r="W4564" s="37"/>
      <c r="X4564" s="37"/>
      <c r="Y4564" s="37"/>
    </row>
    <row r="4565" spans="1:25" ht="14.4" x14ac:dyDescent="0.3">
      <c r="A4565" s="37" t="s">
        <v>21</v>
      </c>
      <c r="B4565" s="38">
        <v>44040</v>
      </c>
      <c r="C4565" s="38"/>
      <c r="D4565" s="39">
        <v>2020</v>
      </c>
      <c r="E4565" s="37" t="s">
        <v>7689</v>
      </c>
      <c r="F4565" s="37" t="s">
        <v>7917</v>
      </c>
      <c r="G4565" s="37"/>
      <c r="H4565" s="37"/>
      <c r="I4565" s="37"/>
      <c r="J4565" s="42">
        <v>0.01</v>
      </c>
      <c r="K4565" s="37"/>
      <c r="L4565" s="37" t="s">
        <v>330</v>
      </c>
      <c r="M4565" s="37" t="s">
        <v>7450</v>
      </c>
      <c r="N4565" s="37" t="s">
        <v>7451</v>
      </c>
      <c r="O4565" s="37"/>
      <c r="P4565" s="37"/>
      <c r="Q4565" s="37">
        <v>0.5</v>
      </c>
      <c r="R4565" s="37"/>
      <c r="S4565" s="37"/>
      <c r="T4565" s="37">
        <f t="shared" si="137"/>
        <v>0.78539816339744828</v>
      </c>
      <c r="U4565" s="37"/>
      <c r="V4565" s="37" t="s">
        <v>8246</v>
      </c>
      <c r="W4565" s="37"/>
      <c r="X4565" s="37"/>
      <c r="Y4565" s="37"/>
    </row>
    <row r="4566" spans="1:25" ht="14.4" x14ac:dyDescent="0.3">
      <c r="A4566" s="37" t="s">
        <v>1241</v>
      </c>
      <c r="B4566" s="38">
        <v>44040</v>
      </c>
      <c r="C4566" s="38"/>
      <c r="D4566" s="39">
        <v>2020</v>
      </c>
      <c r="E4566" s="37" t="s">
        <v>7689</v>
      </c>
      <c r="F4566" s="37" t="s">
        <v>289</v>
      </c>
      <c r="G4566" s="37"/>
      <c r="H4566" s="37"/>
      <c r="I4566" s="37"/>
      <c r="J4566" s="42">
        <v>0.01</v>
      </c>
      <c r="K4566" s="37"/>
      <c r="L4566" s="37" t="s">
        <v>330</v>
      </c>
      <c r="M4566" s="37" t="s">
        <v>14</v>
      </c>
      <c r="N4566" s="37" t="s">
        <v>7451</v>
      </c>
      <c r="O4566" s="37"/>
      <c r="P4566" s="37"/>
      <c r="Q4566" s="37">
        <v>0.5</v>
      </c>
      <c r="R4566" s="37"/>
      <c r="S4566" s="37"/>
      <c r="T4566" s="37">
        <f t="shared" si="137"/>
        <v>0.78539816339744828</v>
      </c>
      <c r="U4566" s="37"/>
      <c r="V4566" s="37" t="s">
        <v>8247</v>
      </c>
      <c r="W4566" s="37"/>
      <c r="X4566" s="37"/>
      <c r="Y4566" s="37"/>
    </row>
    <row r="4567" spans="1:25" ht="14.4" x14ac:dyDescent="0.3">
      <c r="A4567" s="37" t="s">
        <v>1241</v>
      </c>
      <c r="B4567" s="38">
        <v>44040</v>
      </c>
      <c r="C4567" s="38"/>
      <c r="D4567" s="39">
        <v>2020</v>
      </c>
      <c r="E4567" s="37" t="s">
        <v>7689</v>
      </c>
      <c r="F4567" s="37" t="s">
        <v>289</v>
      </c>
      <c r="G4567" s="37"/>
      <c r="H4567" s="37"/>
      <c r="I4567" s="37"/>
      <c r="J4567" s="42">
        <v>0.01</v>
      </c>
      <c r="K4567" s="37"/>
      <c r="L4567" s="37" t="s">
        <v>330</v>
      </c>
      <c r="M4567" s="37" t="s">
        <v>14</v>
      </c>
      <c r="N4567" s="37" t="s">
        <v>7452</v>
      </c>
      <c r="O4567" s="37"/>
      <c r="P4567" s="37"/>
      <c r="Q4567" s="37">
        <v>0.5</v>
      </c>
      <c r="R4567" s="37"/>
      <c r="S4567" s="37"/>
      <c r="T4567" s="37">
        <f t="shared" si="137"/>
        <v>0.78539816339744828</v>
      </c>
      <c r="U4567" s="37"/>
      <c r="V4567" s="37" t="s">
        <v>8248</v>
      </c>
      <c r="W4567" s="37"/>
      <c r="X4567" s="37"/>
      <c r="Y4567" s="37"/>
    </row>
    <row r="4568" spans="1:25" ht="14.4" x14ac:dyDescent="0.3">
      <c r="A4568" s="37" t="s">
        <v>15</v>
      </c>
      <c r="B4568" s="38">
        <v>44040</v>
      </c>
      <c r="C4568" s="38">
        <v>44040</v>
      </c>
      <c r="D4568" s="39">
        <v>2020</v>
      </c>
      <c r="E4568" s="37" t="s">
        <v>8249</v>
      </c>
      <c r="F4568" s="37" t="s">
        <v>335</v>
      </c>
      <c r="G4568" s="37"/>
      <c r="H4568" s="37"/>
      <c r="I4568" s="37"/>
      <c r="J4568" s="42">
        <v>3</v>
      </c>
      <c r="K4568" s="37"/>
      <c r="L4568" s="37" t="s">
        <v>330</v>
      </c>
      <c r="M4568" s="37" t="s">
        <v>14</v>
      </c>
      <c r="N4568" s="37" t="s">
        <v>7452</v>
      </c>
      <c r="O4568" s="37"/>
      <c r="P4568" s="37"/>
      <c r="Q4568" s="42">
        <v>3</v>
      </c>
      <c r="R4568" s="37"/>
      <c r="S4568" s="37"/>
      <c r="T4568" s="37">
        <f t="shared" si="137"/>
        <v>28.274333882308138</v>
      </c>
      <c r="U4568" s="37"/>
      <c r="V4568" s="37" t="s">
        <v>8250</v>
      </c>
      <c r="W4568" s="37"/>
      <c r="X4568" s="37"/>
      <c r="Y4568" s="37"/>
    </row>
    <row r="4569" spans="1:25" ht="14.4" x14ac:dyDescent="0.3">
      <c r="A4569" s="37" t="s">
        <v>15</v>
      </c>
      <c r="B4569" s="38">
        <v>44040</v>
      </c>
      <c r="C4569" s="38">
        <v>44040</v>
      </c>
      <c r="D4569" s="39">
        <v>2020</v>
      </c>
      <c r="E4569" s="37" t="s">
        <v>8249</v>
      </c>
      <c r="F4569" s="37" t="s">
        <v>289</v>
      </c>
      <c r="G4569" s="37"/>
      <c r="H4569" s="37"/>
      <c r="I4569" s="37"/>
      <c r="J4569" s="42">
        <v>3</v>
      </c>
      <c r="K4569" s="37"/>
      <c r="L4569" s="37" t="s">
        <v>252</v>
      </c>
      <c r="M4569" s="37" t="s">
        <v>14</v>
      </c>
      <c r="N4569" s="37" t="s">
        <v>7451</v>
      </c>
      <c r="O4569" s="37"/>
      <c r="P4569" s="37"/>
      <c r="Q4569" s="42">
        <v>3</v>
      </c>
      <c r="R4569" s="37"/>
      <c r="S4569" s="37"/>
      <c r="T4569" s="37">
        <f t="shared" si="137"/>
        <v>28.274333882308138</v>
      </c>
      <c r="U4569" s="37"/>
      <c r="V4569" s="37" t="s">
        <v>8251</v>
      </c>
      <c r="W4569" s="37"/>
      <c r="X4569" s="37"/>
      <c r="Y4569" s="37"/>
    </row>
    <row r="4570" spans="1:25" ht="14.4" x14ac:dyDescent="0.3">
      <c r="A4570" s="37" t="s">
        <v>15</v>
      </c>
      <c r="B4570" s="38">
        <v>44040</v>
      </c>
      <c r="C4570" s="38">
        <v>44040</v>
      </c>
      <c r="D4570" s="39">
        <v>2020</v>
      </c>
      <c r="E4570" s="37" t="s">
        <v>8249</v>
      </c>
      <c r="F4570" s="37" t="s">
        <v>289</v>
      </c>
      <c r="G4570" s="37"/>
      <c r="H4570" s="37"/>
      <c r="I4570" s="37"/>
      <c r="J4570" s="42">
        <v>0.1</v>
      </c>
      <c r="K4570" s="37"/>
      <c r="L4570" s="37" t="s">
        <v>330</v>
      </c>
      <c r="M4570" s="37" t="s">
        <v>14</v>
      </c>
      <c r="N4570" s="37" t="s">
        <v>7451</v>
      </c>
      <c r="O4570" s="37"/>
      <c r="P4570" s="37"/>
      <c r="Q4570" s="37">
        <v>0.5</v>
      </c>
      <c r="R4570" s="37"/>
      <c r="S4570" s="37"/>
      <c r="T4570" s="37">
        <f t="shared" si="137"/>
        <v>0.78539816339744828</v>
      </c>
      <c r="U4570" s="37"/>
      <c r="V4570" s="37" t="s">
        <v>8252</v>
      </c>
      <c r="W4570" s="37"/>
      <c r="X4570" s="37"/>
      <c r="Y4570" s="37"/>
    </row>
    <row r="4571" spans="1:25" ht="14.4" x14ac:dyDescent="0.3">
      <c r="A4571" s="37" t="s">
        <v>15</v>
      </c>
      <c r="B4571" s="38">
        <v>44040</v>
      </c>
      <c r="C4571" s="38">
        <v>44040</v>
      </c>
      <c r="D4571" s="39">
        <v>2020</v>
      </c>
      <c r="E4571" s="37" t="s">
        <v>8249</v>
      </c>
      <c r="F4571" s="37" t="s">
        <v>289</v>
      </c>
      <c r="G4571" s="37"/>
      <c r="H4571" s="37"/>
      <c r="I4571" s="37"/>
      <c r="J4571" s="42">
        <v>3</v>
      </c>
      <c r="K4571" s="37"/>
      <c r="L4571" s="37" t="s">
        <v>252</v>
      </c>
      <c r="M4571" s="37" t="s">
        <v>14</v>
      </c>
      <c r="N4571" s="37" t="s">
        <v>7451</v>
      </c>
      <c r="O4571" s="37"/>
      <c r="P4571" s="37"/>
      <c r="Q4571" s="42">
        <v>3</v>
      </c>
      <c r="R4571" s="37"/>
      <c r="S4571" s="37"/>
      <c r="T4571" s="37">
        <f t="shared" si="137"/>
        <v>28.274333882308138</v>
      </c>
      <c r="U4571" s="37"/>
      <c r="V4571" s="37" t="s">
        <v>8253</v>
      </c>
      <c r="W4571" s="37"/>
      <c r="X4571" s="37"/>
      <c r="Y4571" s="37"/>
    </row>
    <row r="4572" spans="1:25" ht="14.4" x14ac:dyDescent="0.3">
      <c r="A4572" s="37" t="s">
        <v>15</v>
      </c>
      <c r="B4572" s="38">
        <v>44040</v>
      </c>
      <c r="C4572" s="38">
        <v>44040</v>
      </c>
      <c r="D4572" s="39">
        <v>2020</v>
      </c>
      <c r="E4572" s="37" t="s">
        <v>8249</v>
      </c>
      <c r="F4572" s="37" t="s">
        <v>289</v>
      </c>
      <c r="G4572" s="37"/>
      <c r="H4572" s="37"/>
      <c r="I4572" s="37"/>
      <c r="J4572" s="42">
        <v>0.1</v>
      </c>
      <c r="K4572" s="37"/>
      <c r="L4572" s="37" t="s">
        <v>330</v>
      </c>
      <c r="M4572" s="37" t="s">
        <v>14</v>
      </c>
      <c r="N4572" s="37" t="s">
        <v>7451</v>
      </c>
      <c r="O4572" s="37"/>
      <c r="P4572" s="37"/>
      <c r="Q4572" s="37">
        <v>0.5</v>
      </c>
      <c r="R4572" s="37"/>
      <c r="S4572" s="37"/>
      <c r="T4572" s="37">
        <f t="shared" si="137"/>
        <v>0.78539816339744828</v>
      </c>
      <c r="U4572" s="37"/>
      <c r="V4572" s="37" t="s">
        <v>8254</v>
      </c>
      <c r="W4572" s="37"/>
      <c r="X4572" s="37"/>
      <c r="Y4572" s="37"/>
    </row>
    <row r="4573" spans="1:25" ht="14.4" x14ac:dyDescent="0.3">
      <c r="A4573" s="37" t="s">
        <v>15</v>
      </c>
      <c r="B4573" s="38">
        <v>44040</v>
      </c>
      <c r="C4573" s="38">
        <v>44040</v>
      </c>
      <c r="D4573" s="39">
        <v>2020</v>
      </c>
      <c r="E4573" s="37" t="s">
        <v>8249</v>
      </c>
      <c r="F4573" s="37" t="s">
        <v>289</v>
      </c>
      <c r="G4573" s="37"/>
      <c r="H4573" s="37"/>
      <c r="I4573" s="37"/>
      <c r="J4573" s="42">
        <v>0.1</v>
      </c>
      <c r="K4573" s="37"/>
      <c r="L4573" s="37" t="s">
        <v>330</v>
      </c>
      <c r="M4573" s="37" t="s">
        <v>14</v>
      </c>
      <c r="N4573" s="37" t="s">
        <v>7451</v>
      </c>
      <c r="O4573" s="37"/>
      <c r="P4573" s="37"/>
      <c r="Q4573" s="37">
        <v>0.5</v>
      </c>
      <c r="R4573" s="37"/>
      <c r="S4573" s="37"/>
      <c r="T4573" s="37">
        <f t="shared" si="137"/>
        <v>0.78539816339744828</v>
      </c>
      <c r="U4573" s="37"/>
      <c r="V4573" s="37" t="s">
        <v>8255</v>
      </c>
      <c r="W4573" s="37"/>
      <c r="X4573" s="37"/>
      <c r="Y4573" s="37"/>
    </row>
    <row r="4574" spans="1:25" ht="14.4" x14ac:dyDescent="0.3">
      <c r="A4574" s="37" t="s">
        <v>15</v>
      </c>
      <c r="B4574" s="38">
        <v>44040</v>
      </c>
      <c r="C4574" s="38">
        <v>44040</v>
      </c>
      <c r="D4574" s="39">
        <v>2020</v>
      </c>
      <c r="E4574" s="37" t="s">
        <v>8249</v>
      </c>
      <c r="F4574" s="37" t="s">
        <v>289</v>
      </c>
      <c r="G4574" s="37"/>
      <c r="H4574" s="37"/>
      <c r="I4574" s="37"/>
      <c r="J4574" s="42">
        <v>0.1</v>
      </c>
      <c r="K4574" s="37"/>
      <c r="L4574" s="37" t="s">
        <v>330</v>
      </c>
      <c r="M4574" s="37" t="s">
        <v>14</v>
      </c>
      <c r="N4574" s="37" t="s">
        <v>7451</v>
      </c>
      <c r="O4574" s="37"/>
      <c r="P4574" s="37"/>
      <c r="Q4574" s="37">
        <v>0.5</v>
      </c>
      <c r="R4574" s="37"/>
      <c r="S4574" s="37"/>
      <c r="T4574" s="37">
        <f t="shared" si="137"/>
        <v>0.78539816339744828</v>
      </c>
      <c r="U4574" s="37"/>
      <c r="V4574" s="37" t="s">
        <v>8256</v>
      </c>
      <c r="W4574" s="37"/>
      <c r="X4574" s="37"/>
      <c r="Y4574" s="37"/>
    </row>
    <row r="4575" spans="1:25" ht="14.4" x14ac:dyDescent="0.3">
      <c r="A4575" s="37" t="s">
        <v>15</v>
      </c>
      <c r="B4575" s="38">
        <v>44040</v>
      </c>
      <c r="C4575" s="38">
        <v>44040</v>
      </c>
      <c r="D4575" s="39">
        <v>2020</v>
      </c>
      <c r="E4575" s="37" t="s">
        <v>8249</v>
      </c>
      <c r="F4575" s="37" t="s">
        <v>238</v>
      </c>
      <c r="G4575" s="37"/>
      <c r="H4575" s="37"/>
      <c r="I4575" s="37"/>
      <c r="J4575" s="42">
        <v>1</v>
      </c>
      <c r="K4575" s="37"/>
      <c r="L4575" s="37" t="s">
        <v>330</v>
      </c>
      <c r="M4575" s="37" t="s">
        <v>14</v>
      </c>
      <c r="N4575" s="37" t="s">
        <v>7451</v>
      </c>
      <c r="O4575" s="37"/>
      <c r="P4575" s="37"/>
      <c r="Q4575" s="42">
        <v>1</v>
      </c>
      <c r="R4575" s="37"/>
      <c r="S4575" s="37"/>
      <c r="T4575" s="37">
        <f t="shared" si="137"/>
        <v>3.1415926535897931</v>
      </c>
      <c r="U4575" s="37"/>
      <c r="V4575" s="37" t="s">
        <v>8257</v>
      </c>
      <c r="W4575" s="37"/>
      <c r="X4575" s="37"/>
      <c r="Y4575" s="37"/>
    </row>
    <row r="4576" spans="1:25" ht="14.4" x14ac:dyDescent="0.3">
      <c r="A4576" s="37" t="s">
        <v>15</v>
      </c>
      <c r="B4576" s="38">
        <v>44040</v>
      </c>
      <c r="C4576" s="38">
        <v>44040</v>
      </c>
      <c r="D4576" s="39">
        <v>2020</v>
      </c>
      <c r="E4576" s="37" t="s">
        <v>8249</v>
      </c>
      <c r="F4576" s="37" t="s">
        <v>335</v>
      </c>
      <c r="G4576" s="37"/>
      <c r="H4576" s="37"/>
      <c r="I4576" s="37"/>
      <c r="J4576" s="42">
        <v>2</v>
      </c>
      <c r="K4576" s="37"/>
      <c r="L4576" s="37" t="s">
        <v>330</v>
      </c>
      <c r="M4576" s="37" t="s">
        <v>14</v>
      </c>
      <c r="N4576" s="37" t="s">
        <v>7452</v>
      </c>
      <c r="O4576" s="37"/>
      <c r="P4576" s="37"/>
      <c r="Q4576" s="42">
        <v>2</v>
      </c>
      <c r="R4576" s="37"/>
      <c r="S4576" s="37"/>
      <c r="T4576" s="37">
        <f t="shared" si="137"/>
        <v>12.566370614359172</v>
      </c>
      <c r="U4576" s="37"/>
      <c r="V4576" s="37" t="s">
        <v>8258</v>
      </c>
      <c r="W4576" s="37"/>
      <c r="X4576" s="37"/>
      <c r="Y4576" s="37"/>
    </row>
    <row r="4577" spans="1:25" ht="14.4" x14ac:dyDescent="0.3">
      <c r="A4577" s="37" t="s">
        <v>15</v>
      </c>
      <c r="B4577" s="38">
        <v>44040</v>
      </c>
      <c r="C4577" s="38">
        <v>44040</v>
      </c>
      <c r="D4577" s="39">
        <v>2020</v>
      </c>
      <c r="E4577" s="37" t="s">
        <v>8249</v>
      </c>
      <c r="F4577" s="37" t="s">
        <v>335</v>
      </c>
      <c r="G4577" s="37"/>
      <c r="H4577" s="37"/>
      <c r="I4577" s="37"/>
      <c r="J4577" s="42">
        <v>0.1</v>
      </c>
      <c r="K4577" s="37"/>
      <c r="L4577" s="37" t="s">
        <v>330</v>
      </c>
      <c r="M4577" s="37" t="s">
        <v>14</v>
      </c>
      <c r="N4577" s="37" t="s">
        <v>7451</v>
      </c>
      <c r="O4577" s="37"/>
      <c r="P4577" s="37"/>
      <c r="Q4577" s="37">
        <v>0.5</v>
      </c>
      <c r="R4577" s="37"/>
      <c r="S4577" s="37"/>
      <c r="T4577" s="37">
        <f t="shared" ref="T4577:T4640" si="138">PI()*(Q4577^2)</f>
        <v>0.78539816339744828</v>
      </c>
      <c r="U4577" s="37"/>
      <c r="V4577" s="37" t="s">
        <v>8259</v>
      </c>
      <c r="W4577" s="37"/>
      <c r="X4577" s="37"/>
      <c r="Y4577" s="37"/>
    </row>
    <row r="4578" spans="1:25" ht="14.4" x14ac:dyDescent="0.3">
      <c r="A4578" s="37" t="s">
        <v>15</v>
      </c>
      <c r="B4578" s="38">
        <v>44040</v>
      </c>
      <c r="C4578" s="38">
        <v>44040</v>
      </c>
      <c r="D4578" s="39">
        <v>2020</v>
      </c>
      <c r="E4578" s="37" t="s">
        <v>8249</v>
      </c>
      <c r="F4578" s="37" t="s">
        <v>335</v>
      </c>
      <c r="G4578" s="37"/>
      <c r="H4578" s="37"/>
      <c r="I4578" s="37"/>
      <c r="J4578" s="42">
        <v>0.1</v>
      </c>
      <c r="K4578" s="37"/>
      <c r="L4578" s="37" t="s">
        <v>330</v>
      </c>
      <c r="M4578" s="37" t="s">
        <v>14</v>
      </c>
      <c r="N4578" s="37" t="s">
        <v>7451</v>
      </c>
      <c r="O4578" s="37"/>
      <c r="P4578" s="37"/>
      <c r="Q4578" s="37">
        <v>0.5</v>
      </c>
      <c r="R4578" s="37"/>
      <c r="S4578" s="37"/>
      <c r="T4578" s="37">
        <f t="shared" si="138"/>
        <v>0.78539816339744828</v>
      </c>
      <c r="U4578" s="37"/>
      <c r="V4578" s="37" t="s">
        <v>8260</v>
      </c>
      <c r="W4578" s="37"/>
      <c r="X4578" s="37"/>
      <c r="Y4578" s="37"/>
    </row>
    <row r="4579" spans="1:25" ht="14.4" x14ac:dyDescent="0.3">
      <c r="A4579" s="37" t="s">
        <v>15</v>
      </c>
      <c r="B4579" s="38">
        <v>44040</v>
      </c>
      <c r="C4579" s="38">
        <v>44040</v>
      </c>
      <c r="D4579" s="39">
        <v>2020</v>
      </c>
      <c r="E4579" s="37" t="s">
        <v>8249</v>
      </c>
      <c r="F4579" s="37" t="s">
        <v>289</v>
      </c>
      <c r="G4579" s="37"/>
      <c r="H4579" s="37"/>
      <c r="I4579" s="37"/>
      <c r="J4579" s="42">
        <v>0.1</v>
      </c>
      <c r="K4579" s="37"/>
      <c r="L4579" s="37" t="s">
        <v>330</v>
      </c>
      <c r="M4579" s="37" t="s">
        <v>14</v>
      </c>
      <c r="N4579" s="37" t="s">
        <v>7451</v>
      </c>
      <c r="O4579" s="37"/>
      <c r="P4579" s="37"/>
      <c r="Q4579" s="37">
        <v>0.5</v>
      </c>
      <c r="R4579" s="37"/>
      <c r="S4579" s="37"/>
      <c r="T4579" s="37">
        <f t="shared" si="138"/>
        <v>0.78539816339744828</v>
      </c>
      <c r="U4579" s="37"/>
      <c r="V4579" s="37" t="s">
        <v>8261</v>
      </c>
      <c r="W4579" s="37"/>
      <c r="X4579" s="37"/>
      <c r="Y4579" s="37"/>
    </row>
    <row r="4580" spans="1:25" ht="14.4" x14ac:dyDescent="0.3">
      <c r="A4580" s="37" t="s">
        <v>15</v>
      </c>
      <c r="B4580" s="38">
        <v>44040</v>
      </c>
      <c r="C4580" s="38">
        <v>44040</v>
      </c>
      <c r="D4580" s="39">
        <v>2020</v>
      </c>
      <c r="E4580" s="37" t="s">
        <v>8249</v>
      </c>
      <c r="F4580" s="37" t="s">
        <v>238</v>
      </c>
      <c r="G4580" s="37"/>
      <c r="H4580" s="37"/>
      <c r="I4580" s="37"/>
      <c r="J4580" s="42">
        <v>0.01</v>
      </c>
      <c r="K4580" s="37"/>
      <c r="L4580" s="37" t="s">
        <v>330</v>
      </c>
      <c r="M4580" s="37" t="s">
        <v>14</v>
      </c>
      <c r="N4580" s="37" t="s">
        <v>7451</v>
      </c>
      <c r="O4580" s="37"/>
      <c r="P4580" s="37"/>
      <c r="Q4580" s="37">
        <v>0.5</v>
      </c>
      <c r="R4580" s="37"/>
      <c r="S4580" s="37"/>
      <c r="T4580" s="37">
        <f t="shared" si="138"/>
        <v>0.78539816339744828</v>
      </c>
      <c r="U4580" s="37"/>
      <c r="V4580" s="37" t="s">
        <v>8262</v>
      </c>
      <c r="W4580" s="37"/>
      <c r="X4580" s="37"/>
      <c r="Y4580" s="37"/>
    </row>
    <row r="4581" spans="1:25" ht="14.4" x14ac:dyDescent="0.3">
      <c r="A4581" s="37" t="s">
        <v>15</v>
      </c>
      <c r="B4581" s="38">
        <v>44040</v>
      </c>
      <c r="C4581" s="38">
        <v>44040</v>
      </c>
      <c r="D4581" s="39">
        <v>2020</v>
      </c>
      <c r="E4581" s="37" t="s">
        <v>8249</v>
      </c>
      <c r="F4581" s="37" t="s">
        <v>335</v>
      </c>
      <c r="G4581" s="37"/>
      <c r="H4581" s="37"/>
      <c r="I4581" s="37"/>
      <c r="J4581" s="42">
        <v>0.01</v>
      </c>
      <c r="K4581" s="37"/>
      <c r="L4581" s="37" t="s">
        <v>330</v>
      </c>
      <c r="M4581" s="37" t="s">
        <v>14</v>
      </c>
      <c r="N4581" s="37" t="s">
        <v>7451</v>
      </c>
      <c r="O4581" s="37"/>
      <c r="P4581" s="37"/>
      <c r="Q4581" s="37">
        <v>0.5</v>
      </c>
      <c r="R4581" s="37"/>
      <c r="S4581" s="37"/>
      <c r="T4581" s="37">
        <f t="shared" si="138"/>
        <v>0.78539816339744828</v>
      </c>
      <c r="U4581" s="37"/>
      <c r="V4581" s="37" t="s">
        <v>8263</v>
      </c>
      <c r="W4581" s="37"/>
      <c r="X4581" s="37"/>
      <c r="Y4581" s="37"/>
    </row>
    <row r="4582" spans="1:25" ht="14.4" x14ac:dyDescent="0.3">
      <c r="A4582" s="37" t="s">
        <v>15</v>
      </c>
      <c r="B4582" s="38">
        <v>44040</v>
      </c>
      <c r="C4582" s="38">
        <v>44040</v>
      </c>
      <c r="D4582" s="39">
        <v>2020</v>
      </c>
      <c r="E4582" s="37" t="s">
        <v>8249</v>
      </c>
      <c r="F4582" s="37" t="s">
        <v>335</v>
      </c>
      <c r="G4582" s="37"/>
      <c r="H4582" s="37"/>
      <c r="I4582" s="37"/>
      <c r="J4582" s="42">
        <v>0.01</v>
      </c>
      <c r="K4582" s="37"/>
      <c r="L4582" s="37" t="s">
        <v>330</v>
      </c>
      <c r="M4582" s="37" t="s">
        <v>14</v>
      </c>
      <c r="N4582" s="37" t="s">
        <v>7451</v>
      </c>
      <c r="O4582" s="37"/>
      <c r="P4582" s="37"/>
      <c r="Q4582" s="37">
        <v>0.5</v>
      </c>
      <c r="R4582" s="37"/>
      <c r="S4582" s="37"/>
      <c r="T4582" s="37">
        <f t="shared" si="138"/>
        <v>0.78539816339744828</v>
      </c>
      <c r="U4582" s="37"/>
      <c r="V4582" s="37" t="s">
        <v>8264</v>
      </c>
      <c r="W4582" s="37"/>
      <c r="X4582" s="37"/>
      <c r="Y4582" s="37"/>
    </row>
    <row r="4583" spans="1:25" ht="14.4" x14ac:dyDescent="0.3">
      <c r="A4583" s="37" t="s">
        <v>15</v>
      </c>
      <c r="B4583" s="38">
        <v>44040</v>
      </c>
      <c r="C4583" s="38">
        <v>44040</v>
      </c>
      <c r="D4583" s="39">
        <v>2020</v>
      </c>
      <c r="E4583" s="37" t="s">
        <v>8249</v>
      </c>
      <c r="F4583" s="37" t="s">
        <v>238</v>
      </c>
      <c r="G4583" s="37"/>
      <c r="H4583" s="37"/>
      <c r="I4583" s="37"/>
      <c r="J4583" s="42">
        <v>0.01</v>
      </c>
      <c r="K4583" s="37"/>
      <c r="L4583" s="37" t="s">
        <v>330</v>
      </c>
      <c r="M4583" s="37" t="s">
        <v>14</v>
      </c>
      <c r="N4583" s="37" t="s">
        <v>7451</v>
      </c>
      <c r="O4583" s="37"/>
      <c r="P4583" s="37"/>
      <c r="Q4583" s="37">
        <v>0.5</v>
      </c>
      <c r="R4583" s="37"/>
      <c r="S4583" s="37"/>
      <c r="T4583" s="37">
        <f t="shared" si="138"/>
        <v>0.78539816339744828</v>
      </c>
      <c r="U4583" s="37"/>
      <c r="V4583" s="37" t="s">
        <v>8265</v>
      </c>
      <c r="W4583" s="37"/>
      <c r="X4583" s="37"/>
      <c r="Y4583" s="37"/>
    </row>
    <row r="4584" spans="1:25" ht="14.4" x14ac:dyDescent="0.3">
      <c r="A4584" s="37" t="s">
        <v>15</v>
      </c>
      <c r="B4584" s="38">
        <v>44040</v>
      </c>
      <c r="C4584" s="38">
        <v>44040</v>
      </c>
      <c r="D4584" s="39">
        <v>2020</v>
      </c>
      <c r="E4584" s="37" t="s">
        <v>8249</v>
      </c>
      <c r="F4584" s="37" t="s">
        <v>335</v>
      </c>
      <c r="G4584" s="37"/>
      <c r="H4584" s="37"/>
      <c r="I4584" s="37"/>
      <c r="J4584" s="42">
        <v>0.01</v>
      </c>
      <c r="K4584" s="37"/>
      <c r="L4584" s="37" t="s">
        <v>330</v>
      </c>
      <c r="M4584" s="37" t="s">
        <v>14</v>
      </c>
      <c r="N4584" s="37" t="s">
        <v>7451</v>
      </c>
      <c r="O4584" s="37"/>
      <c r="P4584" s="37"/>
      <c r="Q4584" s="37">
        <v>0.5</v>
      </c>
      <c r="R4584" s="37"/>
      <c r="S4584" s="37"/>
      <c r="T4584" s="37">
        <f t="shared" si="138"/>
        <v>0.78539816339744828</v>
      </c>
      <c r="U4584" s="37"/>
      <c r="V4584" s="37" t="s">
        <v>8266</v>
      </c>
      <c r="W4584" s="37"/>
      <c r="X4584" s="37"/>
      <c r="Y4584" s="37"/>
    </row>
    <row r="4585" spans="1:25" ht="14.4" x14ac:dyDescent="0.3">
      <c r="A4585" s="37" t="s">
        <v>15</v>
      </c>
      <c r="B4585" s="38">
        <v>44040</v>
      </c>
      <c r="C4585" s="38">
        <v>44040</v>
      </c>
      <c r="D4585" s="39">
        <v>2020</v>
      </c>
      <c r="E4585" s="37" t="s">
        <v>8249</v>
      </c>
      <c r="F4585" s="37" t="s">
        <v>289</v>
      </c>
      <c r="G4585" s="37"/>
      <c r="H4585" s="37"/>
      <c r="I4585" s="37"/>
      <c r="J4585" s="42">
        <v>2</v>
      </c>
      <c r="K4585" s="37"/>
      <c r="L4585" s="37" t="s">
        <v>330</v>
      </c>
      <c r="M4585" s="37" t="s">
        <v>14</v>
      </c>
      <c r="N4585" s="37" t="s">
        <v>7451</v>
      </c>
      <c r="O4585" s="37"/>
      <c r="P4585" s="37"/>
      <c r="Q4585" s="42">
        <v>2</v>
      </c>
      <c r="R4585" s="37"/>
      <c r="S4585" s="37"/>
      <c r="T4585" s="37">
        <f t="shared" si="138"/>
        <v>12.566370614359172</v>
      </c>
      <c r="U4585" s="37"/>
      <c r="V4585" s="37" t="s">
        <v>8267</v>
      </c>
      <c r="W4585" s="37"/>
      <c r="X4585" s="37"/>
      <c r="Y4585" s="37"/>
    </row>
    <row r="4586" spans="1:25" ht="14.4" x14ac:dyDescent="0.3">
      <c r="A4586" s="37" t="s">
        <v>15</v>
      </c>
      <c r="B4586" s="38">
        <v>44040</v>
      </c>
      <c r="C4586" s="38">
        <v>44040</v>
      </c>
      <c r="D4586" s="39">
        <v>2020</v>
      </c>
      <c r="E4586" s="37" t="s">
        <v>8249</v>
      </c>
      <c r="F4586" s="37" t="s">
        <v>335</v>
      </c>
      <c r="G4586" s="37"/>
      <c r="H4586" s="37"/>
      <c r="I4586" s="37"/>
      <c r="J4586" s="42">
        <v>4</v>
      </c>
      <c r="K4586" s="37"/>
      <c r="L4586" s="37" t="s">
        <v>330</v>
      </c>
      <c r="M4586" s="37" t="s">
        <v>14</v>
      </c>
      <c r="N4586" s="37" t="s">
        <v>7451</v>
      </c>
      <c r="O4586" s="37"/>
      <c r="P4586" s="37"/>
      <c r="Q4586" s="42">
        <v>4</v>
      </c>
      <c r="R4586" s="37"/>
      <c r="S4586" s="37"/>
      <c r="T4586" s="37">
        <f t="shared" si="138"/>
        <v>50.26548245743669</v>
      </c>
      <c r="U4586" s="37"/>
      <c r="V4586" s="37" t="s">
        <v>8268</v>
      </c>
      <c r="W4586" s="37"/>
      <c r="X4586" s="37"/>
      <c r="Y4586" s="37"/>
    </row>
    <row r="4587" spans="1:25" ht="14.4" x14ac:dyDescent="0.3">
      <c r="A4587" s="37" t="s">
        <v>343</v>
      </c>
      <c r="B4587" s="38">
        <v>44040</v>
      </c>
      <c r="C4587" s="38">
        <v>44040</v>
      </c>
      <c r="D4587" s="39">
        <v>2020</v>
      </c>
      <c r="E4587" s="37" t="s">
        <v>8249</v>
      </c>
      <c r="F4587" s="37" t="s">
        <v>2440</v>
      </c>
      <c r="G4587" s="37" t="s">
        <v>427</v>
      </c>
      <c r="H4587" s="37"/>
      <c r="I4587" s="37"/>
      <c r="J4587" s="42">
        <v>1</v>
      </c>
      <c r="K4587" s="37"/>
      <c r="L4587" s="37" t="s">
        <v>330</v>
      </c>
      <c r="M4587" s="37" t="s">
        <v>14</v>
      </c>
      <c r="N4587" s="37" t="s">
        <v>7452</v>
      </c>
      <c r="O4587" s="37" t="s">
        <v>1829</v>
      </c>
      <c r="P4587" s="37"/>
      <c r="Q4587" s="42">
        <v>1</v>
      </c>
      <c r="R4587" s="37"/>
      <c r="S4587" s="37"/>
      <c r="T4587" s="37">
        <f t="shared" si="138"/>
        <v>3.1415926535897931</v>
      </c>
      <c r="U4587" s="37"/>
      <c r="V4587" s="37" t="s">
        <v>8269</v>
      </c>
      <c r="W4587" s="37"/>
      <c r="X4587" s="37"/>
      <c r="Y4587" s="37"/>
    </row>
    <row r="4588" spans="1:25" ht="14.4" x14ac:dyDescent="0.3">
      <c r="A4588" s="37" t="s">
        <v>343</v>
      </c>
      <c r="B4588" s="38">
        <v>44040</v>
      </c>
      <c r="C4588" s="38">
        <v>44040</v>
      </c>
      <c r="D4588" s="39">
        <v>2020</v>
      </c>
      <c r="E4588" s="37" t="s">
        <v>8249</v>
      </c>
      <c r="F4588" s="37" t="s">
        <v>2440</v>
      </c>
      <c r="G4588" s="37" t="s">
        <v>427</v>
      </c>
      <c r="H4588" s="37"/>
      <c r="I4588" s="37"/>
      <c r="J4588" s="42">
        <v>1</v>
      </c>
      <c r="K4588" s="37"/>
      <c r="L4588" s="37" t="s">
        <v>330</v>
      </c>
      <c r="M4588" s="37" t="s">
        <v>14</v>
      </c>
      <c r="N4588" s="37" t="s">
        <v>7452</v>
      </c>
      <c r="O4588" s="37" t="s">
        <v>1829</v>
      </c>
      <c r="P4588" s="37"/>
      <c r="Q4588" s="42">
        <v>1</v>
      </c>
      <c r="R4588" s="37"/>
      <c r="S4588" s="37"/>
      <c r="T4588" s="37">
        <f t="shared" si="138"/>
        <v>3.1415926535897931</v>
      </c>
      <c r="U4588" s="37"/>
      <c r="V4588" s="37" t="s">
        <v>8270</v>
      </c>
      <c r="W4588" s="37"/>
      <c r="X4588" s="37"/>
      <c r="Y4588" s="37"/>
    </row>
    <row r="4589" spans="1:25" ht="14.4" x14ac:dyDescent="0.3">
      <c r="A4589" s="37" t="s">
        <v>343</v>
      </c>
      <c r="B4589" s="38">
        <v>44040</v>
      </c>
      <c r="C4589" s="38">
        <v>44040</v>
      </c>
      <c r="D4589" s="39">
        <v>2020</v>
      </c>
      <c r="E4589" s="37" t="s">
        <v>8249</v>
      </c>
      <c r="F4589" s="37" t="s">
        <v>2440</v>
      </c>
      <c r="G4589" s="37" t="s">
        <v>427</v>
      </c>
      <c r="H4589" s="37"/>
      <c r="I4589" s="37"/>
      <c r="J4589" s="42">
        <v>1</v>
      </c>
      <c r="K4589" s="37"/>
      <c r="L4589" s="37" t="s">
        <v>330</v>
      </c>
      <c r="M4589" s="37" t="s">
        <v>14</v>
      </c>
      <c r="N4589" s="37" t="s">
        <v>7452</v>
      </c>
      <c r="O4589" s="37" t="s">
        <v>1829</v>
      </c>
      <c r="P4589" s="37"/>
      <c r="Q4589" s="42">
        <v>1</v>
      </c>
      <c r="R4589" s="37"/>
      <c r="S4589" s="37"/>
      <c r="T4589" s="37">
        <f t="shared" si="138"/>
        <v>3.1415926535897931</v>
      </c>
      <c r="U4589" s="37"/>
      <c r="V4589" s="37" t="s">
        <v>8271</v>
      </c>
      <c r="W4589" s="37"/>
      <c r="X4589" s="37"/>
      <c r="Y4589" s="37"/>
    </row>
    <row r="4590" spans="1:25" ht="14.4" x14ac:dyDescent="0.3">
      <c r="A4590" s="37" t="s">
        <v>343</v>
      </c>
      <c r="B4590" s="38">
        <v>44040</v>
      </c>
      <c r="C4590" s="38">
        <v>44040</v>
      </c>
      <c r="D4590" s="39">
        <v>2020</v>
      </c>
      <c r="E4590" s="37" t="s">
        <v>8249</v>
      </c>
      <c r="F4590" s="37" t="s">
        <v>289</v>
      </c>
      <c r="G4590" s="37" t="s">
        <v>427</v>
      </c>
      <c r="H4590" s="37"/>
      <c r="I4590" s="37"/>
      <c r="J4590" s="42">
        <v>1</v>
      </c>
      <c r="K4590" s="37"/>
      <c r="L4590" s="37" t="s">
        <v>330</v>
      </c>
      <c r="M4590" s="37" t="s">
        <v>14</v>
      </c>
      <c r="N4590" s="37" t="s">
        <v>7451</v>
      </c>
      <c r="O4590" s="37" t="s">
        <v>1829</v>
      </c>
      <c r="P4590" s="37"/>
      <c r="Q4590" s="42">
        <v>1</v>
      </c>
      <c r="R4590" s="37"/>
      <c r="S4590" s="37"/>
      <c r="T4590" s="37">
        <f t="shared" si="138"/>
        <v>3.1415926535897931</v>
      </c>
      <c r="U4590" s="37"/>
      <c r="V4590" s="37" t="s">
        <v>8272</v>
      </c>
      <c r="W4590" s="37"/>
      <c r="X4590" s="37"/>
      <c r="Y4590" s="37"/>
    </row>
    <row r="4591" spans="1:25" ht="14.4" x14ac:dyDescent="0.3">
      <c r="A4591" s="37" t="s">
        <v>343</v>
      </c>
      <c r="B4591" s="38">
        <v>44040</v>
      </c>
      <c r="C4591" s="38">
        <v>44040</v>
      </c>
      <c r="D4591" s="39">
        <v>2020</v>
      </c>
      <c r="E4591" s="37" t="s">
        <v>8249</v>
      </c>
      <c r="F4591" s="37" t="s">
        <v>2440</v>
      </c>
      <c r="G4591" s="37" t="s">
        <v>427</v>
      </c>
      <c r="H4591" s="37"/>
      <c r="I4591" s="37"/>
      <c r="J4591" s="42">
        <v>1</v>
      </c>
      <c r="K4591" s="37"/>
      <c r="L4591" s="37" t="s">
        <v>330</v>
      </c>
      <c r="M4591" s="37" t="s">
        <v>14</v>
      </c>
      <c r="N4591" s="37" t="s">
        <v>7451</v>
      </c>
      <c r="O4591" s="37" t="s">
        <v>1829</v>
      </c>
      <c r="P4591" s="37"/>
      <c r="Q4591" s="42">
        <v>1</v>
      </c>
      <c r="R4591" s="37"/>
      <c r="S4591" s="37"/>
      <c r="T4591" s="37">
        <f t="shared" si="138"/>
        <v>3.1415926535897931</v>
      </c>
      <c r="U4591" s="37"/>
      <c r="V4591" s="37" t="s">
        <v>8273</v>
      </c>
      <c r="W4591" s="37"/>
      <c r="X4591" s="37"/>
      <c r="Y4591" s="37"/>
    </row>
    <row r="4592" spans="1:25" ht="14.4" x14ac:dyDescent="0.3">
      <c r="A4592" s="37" t="s">
        <v>343</v>
      </c>
      <c r="B4592" s="38">
        <v>44040</v>
      </c>
      <c r="C4592" s="38">
        <v>44040</v>
      </c>
      <c r="D4592" s="39">
        <v>2020</v>
      </c>
      <c r="E4592" s="37" t="s">
        <v>8249</v>
      </c>
      <c r="F4592" s="37" t="s">
        <v>2440</v>
      </c>
      <c r="G4592" s="37" t="s">
        <v>427</v>
      </c>
      <c r="H4592" s="37"/>
      <c r="I4592" s="37"/>
      <c r="J4592" s="42">
        <v>1</v>
      </c>
      <c r="K4592" s="37"/>
      <c r="L4592" s="37" t="s">
        <v>330</v>
      </c>
      <c r="M4592" s="37" t="s">
        <v>14</v>
      </c>
      <c r="N4592" s="37" t="s">
        <v>7452</v>
      </c>
      <c r="O4592" s="37" t="s">
        <v>1829</v>
      </c>
      <c r="P4592" s="37"/>
      <c r="Q4592" s="42">
        <v>1</v>
      </c>
      <c r="R4592" s="37"/>
      <c r="S4592" s="37"/>
      <c r="T4592" s="37">
        <f t="shared" si="138"/>
        <v>3.1415926535897931</v>
      </c>
      <c r="U4592" s="37"/>
      <c r="V4592" s="37" t="s">
        <v>8274</v>
      </c>
      <c r="W4592" s="37"/>
      <c r="X4592" s="37"/>
      <c r="Y4592" s="37"/>
    </row>
    <row r="4593" spans="1:25" ht="14.4" x14ac:dyDescent="0.3">
      <c r="A4593" s="37" t="s">
        <v>343</v>
      </c>
      <c r="B4593" s="38">
        <v>44040</v>
      </c>
      <c r="C4593" s="38">
        <v>44040</v>
      </c>
      <c r="D4593" s="39">
        <v>2020</v>
      </c>
      <c r="E4593" s="37" t="s">
        <v>8249</v>
      </c>
      <c r="F4593" s="37" t="s">
        <v>360</v>
      </c>
      <c r="G4593" s="37" t="s">
        <v>427</v>
      </c>
      <c r="H4593" s="37"/>
      <c r="I4593" s="37"/>
      <c r="J4593" s="42">
        <v>4</v>
      </c>
      <c r="K4593" s="37"/>
      <c r="L4593" s="37" t="s">
        <v>330</v>
      </c>
      <c r="M4593" s="37" t="s">
        <v>14</v>
      </c>
      <c r="N4593" s="37" t="s">
        <v>7451</v>
      </c>
      <c r="O4593" s="37" t="s">
        <v>1829</v>
      </c>
      <c r="P4593" s="37"/>
      <c r="Q4593" s="42">
        <v>4</v>
      </c>
      <c r="R4593" s="37"/>
      <c r="S4593" s="37"/>
      <c r="T4593" s="37">
        <f t="shared" si="138"/>
        <v>50.26548245743669</v>
      </c>
      <c r="U4593" s="37"/>
      <c r="V4593" s="37" t="s">
        <v>8275</v>
      </c>
      <c r="W4593" s="37"/>
      <c r="X4593" s="37"/>
      <c r="Y4593" s="37"/>
    </row>
    <row r="4594" spans="1:25" ht="14.4" x14ac:dyDescent="0.3">
      <c r="A4594" s="37" t="s">
        <v>343</v>
      </c>
      <c r="B4594" s="38">
        <v>44040</v>
      </c>
      <c r="C4594" s="38">
        <v>44040</v>
      </c>
      <c r="D4594" s="39">
        <v>2020</v>
      </c>
      <c r="E4594" s="37" t="s">
        <v>8249</v>
      </c>
      <c r="F4594" s="37" t="s">
        <v>289</v>
      </c>
      <c r="G4594" s="37" t="s">
        <v>427</v>
      </c>
      <c r="H4594" s="37"/>
      <c r="I4594" s="37"/>
      <c r="J4594" s="42">
        <v>1</v>
      </c>
      <c r="K4594" s="37"/>
      <c r="L4594" s="37" t="s">
        <v>330</v>
      </c>
      <c r="M4594" s="37" t="s">
        <v>14</v>
      </c>
      <c r="N4594" s="37" t="s">
        <v>7451</v>
      </c>
      <c r="O4594" s="37" t="s">
        <v>1829</v>
      </c>
      <c r="P4594" s="37"/>
      <c r="Q4594" s="42">
        <v>1</v>
      </c>
      <c r="R4594" s="37"/>
      <c r="S4594" s="37"/>
      <c r="T4594" s="37">
        <f t="shared" si="138"/>
        <v>3.1415926535897931</v>
      </c>
      <c r="U4594" s="37"/>
      <c r="V4594" s="37" t="s">
        <v>8276</v>
      </c>
      <c r="W4594" s="37"/>
      <c r="X4594" s="37"/>
      <c r="Y4594" s="37"/>
    </row>
    <row r="4595" spans="1:25" ht="14.4" x14ac:dyDescent="0.3">
      <c r="A4595" s="37" t="s">
        <v>343</v>
      </c>
      <c r="B4595" s="38">
        <v>44040</v>
      </c>
      <c r="C4595" s="38">
        <v>44040</v>
      </c>
      <c r="D4595" s="39">
        <v>2020</v>
      </c>
      <c r="E4595" s="37" t="s">
        <v>8249</v>
      </c>
      <c r="F4595" s="37" t="s">
        <v>2440</v>
      </c>
      <c r="G4595" s="37" t="s">
        <v>427</v>
      </c>
      <c r="H4595" s="37"/>
      <c r="I4595" s="37"/>
      <c r="J4595" s="42">
        <v>1</v>
      </c>
      <c r="K4595" s="37"/>
      <c r="L4595" s="37" t="s">
        <v>330</v>
      </c>
      <c r="M4595" s="37" t="s">
        <v>14</v>
      </c>
      <c r="N4595" s="37" t="s">
        <v>7451</v>
      </c>
      <c r="O4595" s="37" t="s">
        <v>1829</v>
      </c>
      <c r="P4595" s="37"/>
      <c r="Q4595" s="42">
        <v>1</v>
      </c>
      <c r="R4595" s="37"/>
      <c r="S4595" s="37"/>
      <c r="T4595" s="37">
        <f t="shared" si="138"/>
        <v>3.1415926535897931</v>
      </c>
      <c r="U4595" s="37"/>
      <c r="V4595" s="37" t="s">
        <v>8277</v>
      </c>
      <c r="W4595" s="37"/>
      <c r="X4595" s="37"/>
      <c r="Y4595" s="37"/>
    </row>
    <row r="4596" spans="1:25" ht="14.4" x14ac:dyDescent="0.3">
      <c r="A4596" s="37" t="s">
        <v>343</v>
      </c>
      <c r="B4596" s="38">
        <v>44040</v>
      </c>
      <c r="C4596" s="38">
        <v>44040</v>
      </c>
      <c r="D4596" s="39">
        <v>2020</v>
      </c>
      <c r="E4596" s="37" t="s">
        <v>8249</v>
      </c>
      <c r="F4596" s="37" t="s">
        <v>2440</v>
      </c>
      <c r="G4596" s="37" t="s">
        <v>427</v>
      </c>
      <c r="H4596" s="37" t="s">
        <v>43</v>
      </c>
      <c r="I4596" s="37"/>
      <c r="J4596" s="42">
        <v>2</v>
      </c>
      <c r="K4596" s="37"/>
      <c r="L4596" s="37" t="s">
        <v>330</v>
      </c>
      <c r="M4596" s="37" t="s">
        <v>14</v>
      </c>
      <c r="N4596" s="37" t="s">
        <v>7451</v>
      </c>
      <c r="O4596" s="37" t="s">
        <v>1829</v>
      </c>
      <c r="P4596" s="37"/>
      <c r="Q4596" s="42">
        <v>2</v>
      </c>
      <c r="R4596" s="37"/>
      <c r="S4596" s="37"/>
      <c r="T4596" s="37">
        <f t="shared" si="138"/>
        <v>12.566370614359172</v>
      </c>
      <c r="U4596" s="37"/>
      <c r="V4596" s="37" t="s">
        <v>8278</v>
      </c>
      <c r="W4596" s="37"/>
      <c r="X4596" s="37"/>
      <c r="Y4596" s="37"/>
    </row>
    <row r="4597" spans="1:25" ht="14.4" x14ac:dyDescent="0.3">
      <c r="A4597" s="37" t="s">
        <v>343</v>
      </c>
      <c r="B4597" s="38">
        <v>44040</v>
      </c>
      <c r="C4597" s="38">
        <v>44040</v>
      </c>
      <c r="D4597" s="39">
        <v>2020</v>
      </c>
      <c r="E4597" s="37" t="s">
        <v>8249</v>
      </c>
      <c r="F4597" s="37" t="s">
        <v>289</v>
      </c>
      <c r="G4597" s="37" t="s">
        <v>427</v>
      </c>
      <c r="H4597" s="37"/>
      <c r="I4597" s="37"/>
      <c r="J4597" s="42">
        <v>1</v>
      </c>
      <c r="K4597" s="37"/>
      <c r="L4597" s="37" t="s">
        <v>330</v>
      </c>
      <c r="M4597" s="37" t="s">
        <v>14</v>
      </c>
      <c r="N4597" s="37" t="s">
        <v>7451</v>
      </c>
      <c r="O4597" s="37" t="s">
        <v>1829</v>
      </c>
      <c r="P4597" s="37"/>
      <c r="Q4597" s="42">
        <v>1</v>
      </c>
      <c r="R4597" s="37"/>
      <c r="S4597" s="37"/>
      <c r="T4597" s="37">
        <f t="shared" si="138"/>
        <v>3.1415926535897931</v>
      </c>
      <c r="U4597" s="37"/>
      <c r="V4597" s="37" t="s">
        <v>8279</v>
      </c>
      <c r="W4597" s="37"/>
      <c r="X4597" s="37"/>
      <c r="Y4597" s="37"/>
    </row>
    <row r="4598" spans="1:25" ht="14.4" x14ac:dyDescent="0.3">
      <c r="A4598" s="37" t="s">
        <v>343</v>
      </c>
      <c r="B4598" s="38">
        <v>44040</v>
      </c>
      <c r="C4598" s="38">
        <v>44040</v>
      </c>
      <c r="D4598" s="39">
        <v>2020</v>
      </c>
      <c r="E4598" s="37" t="s">
        <v>8249</v>
      </c>
      <c r="F4598" s="37" t="s">
        <v>289</v>
      </c>
      <c r="G4598" s="37" t="s">
        <v>427</v>
      </c>
      <c r="H4598" s="37"/>
      <c r="I4598" s="37"/>
      <c r="J4598" s="42">
        <v>1</v>
      </c>
      <c r="K4598" s="37"/>
      <c r="L4598" s="37" t="s">
        <v>330</v>
      </c>
      <c r="M4598" s="37" t="s">
        <v>14</v>
      </c>
      <c r="N4598" s="37" t="s">
        <v>7451</v>
      </c>
      <c r="O4598" s="37" t="s">
        <v>1829</v>
      </c>
      <c r="P4598" s="37"/>
      <c r="Q4598" s="42">
        <v>1</v>
      </c>
      <c r="R4598" s="37"/>
      <c r="S4598" s="37"/>
      <c r="T4598" s="37">
        <f t="shared" si="138"/>
        <v>3.1415926535897931</v>
      </c>
      <c r="U4598" s="37"/>
      <c r="V4598" s="37" t="s">
        <v>8280</v>
      </c>
      <c r="W4598" s="37"/>
      <c r="X4598" s="37"/>
      <c r="Y4598" s="37"/>
    </row>
    <row r="4599" spans="1:25" ht="14.4" x14ac:dyDescent="0.3">
      <c r="A4599" s="37" t="s">
        <v>343</v>
      </c>
      <c r="B4599" s="38">
        <v>44040</v>
      </c>
      <c r="C4599" s="38">
        <v>44040</v>
      </c>
      <c r="D4599" s="39">
        <v>2020</v>
      </c>
      <c r="E4599" s="37" t="s">
        <v>8249</v>
      </c>
      <c r="F4599" s="37" t="s">
        <v>2440</v>
      </c>
      <c r="G4599" s="37" t="s">
        <v>427</v>
      </c>
      <c r="H4599" s="37"/>
      <c r="I4599" s="37"/>
      <c r="J4599" s="42">
        <v>1</v>
      </c>
      <c r="K4599" s="37"/>
      <c r="L4599" s="37" t="s">
        <v>330</v>
      </c>
      <c r="M4599" s="37" t="s">
        <v>14</v>
      </c>
      <c r="N4599" s="37" t="s">
        <v>7451</v>
      </c>
      <c r="O4599" s="37" t="s">
        <v>1829</v>
      </c>
      <c r="P4599" s="37"/>
      <c r="Q4599" s="42">
        <v>1</v>
      </c>
      <c r="R4599" s="37"/>
      <c r="S4599" s="37"/>
      <c r="T4599" s="37">
        <f t="shared" si="138"/>
        <v>3.1415926535897931</v>
      </c>
      <c r="U4599" s="37"/>
      <c r="V4599" s="37" t="s">
        <v>8281</v>
      </c>
      <c r="W4599" s="37"/>
      <c r="X4599" s="37"/>
      <c r="Y4599" s="37"/>
    </row>
    <row r="4600" spans="1:25" ht="14.4" x14ac:dyDescent="0.3">
      <c r="A4600" s="37" t="s">
        <v>343</v>
      </c>
      <c r="B4600" s="38">
        <v>44040</v>
      </c>
      <c r="C4600" s="38">
        <v>44040</v>
      </c>
      <c r="D4600" s="39">
        <v>2020</v>
      </c>
      <c r="E4600" s="37" t="s">
        <v>8249</v>
      </c>
      <c r="F4600" s="37" t="s">
        <v>2440</v>
      </c>
      <c r="G4600" s="37" t="s">
        <v>427</v>
      </c>
      <c r="H4600" s="37"/>
      <c r="I4600" s="37"/>
      <c r="J4600" s="42">
        <v>4</v>
      </c>
      <c r="K4600" s="37"/>
      <c r="L4600" s="37" t="s">
        <v>330</v>
      </c>
      <c r="M4600" s="37" t="s">
        <v>14</v>
      </c>
      <c r="N4600" s="37" t="s">
        <v>7452</v>
      </c>
      <c r="O4600" s="37" t="s">
        <v>1829</v>
      </c>
      <c r="P4600" s="37"/>
      <c r="Q4600" s="42">
        <v>4</v>
      </c>
      <c r="R4600" s="37"/>
      <c r="S4600" s="37"/>
      <c r="T4600" s="37">
        <f t="shared" si="138"/>
        <v>50.26548245743669</v>
      </c>
      <c r="U4600" s="37"/>
      <c r="V4600" s="37" t="s">
        <v>8282</v>
      </c>
      <c r="W4600" s="37"/>
      <c r="X4600" s="37"/>
      <c r="Y4600" s="37"/>
    </row>
    <row r="4601" spans="1:25" ht="14.4" x14ac:dyDescent="0.3">
      <c r="A4601" s="37" t="s">
        <v>343</v>
      </c>
      <c r="B4601" s="38">
        <v>44040</v>
      </c>
      <c r="C4601" s="38">
        <v>44040</v>
      </c>
      <c r="D4601" s="39">
        <v>2020</v>
      </c>
      <c r="E4601" s="37" t="s">
        <v>8249</v>
      </c>
      <c r="F4601" s="37" t="s">
        <v>2440</v>
      </c>
      <c r="G4601" s="37" t="s">
        <v>427</v>
      </c>
      <c r="H4601" s="37"/>
      <c r="I4601" s="37"/>
      <c r="J4601" s="42">
        <v>4</v>
      </c>
      <c r="K4601" s="37"/>
      <c r="L4601" s="37" t="s">
        <v>330</v>
      </c>
      <c r="M4601" s="37" t="s">
        <v>14</v>
      </c>
      <c r="N4601" s="37" t="s">
        <v>7451</v>
      </c>
      <c r="O4601" s="37" t="s">
        <v>1829</v>
      </c>
      <c r="P4601" s="37"/>
      <c r="Q4601" s="42">
        <v>4</v>
      </c>
      <c r="R4601" s="37"/>
      <c r="S4601" s="37"/>
      <c r="T4601" s="37">
        <f t="shared" si="138"/>
        <v>50.26548245743669</v>
      </c>
      <c r="U4601" s="37"/>
      <c r="V4601" s="37" t="s">
        <v>8283</v>
      </c>
      <c r="W4601" s="37"/>
      <c r="X4601" s="37"/>
      <c r="Y4601" s="37"/>
    </row>
    <row r="4602" spans="1:25" ht="14.4" x14ac:dyDescent="0.3">
      <c r="A4602" s="37" t="s">
        <v>343</v>
      </c>
      <c r="B4602" s="38">
        <v>44040</v>
      </c>
      <c r="C4602" s="38">
        <v>44040</v>
      </c>
      <c r="D4602" s="39">
        <v>2020</v>
      </c>
      <c r="E4602" s="37" t="s">
        <v>8249</v>
      </c>
      <c r="F4602" s="37" t="s">
        <v>360</v>
      </c>
      <c r="G4602" s="37" t="s">
        <v>427</v>
      </c>
      <c r="H4602" s="37"/>
      <c r="I4602" s="37"/>
      <c r="J4602" s="42">
        <v>1</v>
      </c>
      <c r="K4602" s="37"/>
      <c r="L4602" s="37" t="s">
        <v>330</v>
      </c>
      <c r="M4602" s="37" t="s">
        <v>14</v>
      </c>
      <c r="N4602" s="37" t="s">
        <v>7451</v>
      </c>
      <c r="O4602" s="37" t="s">
        <v>1829</v>
      </c>
      <c r="P4602" s="37"/>
      <c r="Q4602" s="42">
        <v>1</v>
      </c>
      <c r="R4602" s="37"/>
      <c r="S4602" s="37"/>
      <c r="T4602" s="37">
        <f t="shared" si="138"/>
        <v>3.1415926535897931</v>
      </c>
      <c r="U4602" s="37"/>
      <c r="V4602" s="37" t="s">
        <v>8284</v>
      </c>
      <c r="W4602" s="37"/>
      <c r="X4602" s="37"/>
      <c r="Y4602" s="37"/>
    </row>
    <row r="4603" spans="1:25" ht="14.4" x14ac:dyDescent="0.3">
      <c r="A4603" s="37" t="s">
        <v>13</v>
      </c>
      <c r="B4603" s="38">
        <v>44040</v>
      </c>
      <c r="C4603" s="38">
        <v>44040</v>
      </c>
      <c r="D4603" s="39">
        <v>2020</v>
      </c>
      <c r="E4603" s="37" t="s">
        <v>8249</v>
      </c>
      <c r="F4603" s="37" t="s">
        <v>244</v>
      </c>
      <c r="G4603" s="37"/>
      <c r="H4603" s="37"/>
      <c r="I4603" s="37"/>
      <c r="J4603" s="42">
        <v>0.01</v>
      </c>
      <c r="K4603" s="37"/>
      <c r="L4603" s="37" t="s">
        <v>330</v>
      </c>
      <c r="M4603" s="37" t="s">
        <v>14</v>
      </c>
      <c r="N4603" s="37" t="s">
        <v>7451</v>
      </c>
      <c r="O4603" s="37"/>
      <c r="P4603" s="37"/>
      <c r="Q4603" s="37">
        <v>0.5</v>
      </c>
      <c r="R4603" s="37"/>
      <c r="S4603" s="37"/>
      <c r="T4603" s="37">
        <f t="shared" si="138"/>
        <v>0.78539816339744828</v>
      </c>
      <c r="U4603" s="37" t="s">
        <v>6698</v>
      </c>
      <c r="V4603" s="37" t="s">
        <v>8285</v>
      </c>
      <c r="W4603" s="37"/>
      <c r="X4603" s="37"/>
      <c r="Y4603" s="37"/>
    </row>
    <row r="4604" spans="1:25" ht="14.4" x14ac:dyDescent="0.3">
      <c r="A4604" s="37" t="s">
        <v>13</v>
      </c>
      <c r="B4604" s="38">
        <v>44040</v>
      </c>
      <c r="C4604" s="38">
        <v>44040</v>
      </c>
      <c r="D4604" s="39">
        <v>2020</v>
      </c>
      <c r="E4604" s="37" t="s">
        <v>8249</v>
      </c>
      <c r="F4604" s="37" t="s">
        <v>289</v>
      </c>
      <c r="G4604" s="37" t="s">
        <v>427</v>
      </c>
      <c r="H4604" s="37"/>
      <c r="I4604" s="37"/>
      <c r="J4604" s="42">
        <v>4</v>
      </c>
      <c r="K4604" s="37"/>
      <c r="L4604" s="37" t="s">
        <v>330</v>
      </c>
      <c r="M4604" s="37" t="s">
        <v>14</v>
      </c>
      <c r="N4604" s="37" t="s">
        <v>7451</v>
      </c>
      <c r="O4604" s="37" t="s">
        <v>1829</v>
      </c>
      <c r="P4604" s="37"/>
      <c r="Q4604" s="42">
        <v>4</v>
      </c>
      <c r="R4604" s="37"/>
      <c r="S4604" s="37"/>
      <c r="T4604" s="37">
        <f t="shared" si="138"/>
        <v>50.26548245743669</v>
      </c>
      <c r="U4604" s="37"/>
      <c r="V4604" s="37" t="s">
        <v>8286</v>
      </c>
      <c r="W4604" s="37"/>
      <c r="X4604" s="37"/>
      <c r="Y4604" s="37"/>
    </row>
    <row r="4605" spans="1:25" ht="14.4" x14ac:dyDescent="0.3">
      <c r="A4605" s="37" t="s">
        <v>13</v>
      </c>
      <c r="B4605" s="38">
        <v>44040</v>
      </c>
      <c r="C4605" s="38">
        <v>44040</v>
      </c>
      <c r="D4605" s="39">
        <v>2020</v>
      </c>
      <c r="E4605" s="37" t="s">
        <v>8249</v>
      </c>
      <c r="F4605" s="37" t="s">
        <v>289</v>
      </c>
      <c r="G4605" s="37" t="s">
        <v>427</v>
      </c>
      <c r="H4605" s="37"/>
      <c r="I4605" s="37"/>
      <c r="J4605" s="42">
        <v>1</v>
      </c>
      <c r="K4605" s="37"/>
      <c r="L4605" s="37" t="s">
        <v>330</v>
      </c>
      <c r="M4605" s="37" t="s">
        <v>14</v>
      </c>
      <c r="N4605" s="37" t="s">
        <v>7451</v>
      </c>
      <c r="O4605" s="37" t="s">
        <v>1829</v>
      </c>
      <c r="P4605" s="37"/>
      <c r="Q4605" s="42">
        <v>1</v>
      </c>
      <c r="R4605" s="37"/>
      <c r="S4605" s="37"/>
      <c r="T4605" s="37">
        <f t="shared" si="138"/>
        <v>3.1415926535897931</v>
      </c>
      <c r="U4605" s="37"/>
      <c r="V4605" s="37" t="s">
        <v>8287</v>
      </c>
      <c r="W4605" s="37"/>
      <c r="X4605" s="37"/>
      <c r="Y4605" s="37"/>
    </row>
    <row r="4606" spans="1:25" ht="14.4" x14ac:dyDescent="0.3">
      <c r="A4606" s="37" t="s">
        <v>13</v>
      </c>
      <c r="B4606" s="38">
        <v>44040</v>
      </c>
      <c r="C4606" s="38">
        <v>44040</v>
      </c>
      <c r="D4606" s="39">
        <v>2020</v>
      </c>
      <c r="E4606" s="37" t="s">
        <v>8249</v>
      </c>
      <c r="F4606" s="37" t="s">
        <v>244</v>
      </c>
      <c r="G4606" s="37"/>
      <c r="H4606" s="37"/>
      <c r="I4606" s="37"/>
      <c r="J4606" s="42">
        <v>0.01</v>
      </c>
      <c r="K4606" s="37"/>
      <c r="L4606" s="37" t="s">
        <v>330</v>
      </c>
      <c r="M4606" s="37" t="s">
        <v>14</v>
      </c>
      <c r="N4606" s="37" t="s">
        <v>7451</v>
      </c>
      <c r="O4606" s="37"/>
      <c r="P4606" s="37"/>
      <c r="Q4606" s="37">
        <v>0.5</v>
      </c>
      <c r="R4606" s="37"/>
      <c r="S4606" s="37"/>
      <c r="T4606" s="37">
        <f t="shared" si="138"/>
        <v>0.78539816339744828</v>
      </c>
      <c r="U4606" s="37"/>
      <c r="V4606" s="37" t="s">
        <v>8288</v>
      </c>
      <c r="W4606" s="37"/>
      <c r="X4606" s="37"/>
      <c r="Y4606" s="37"/>
    </row>
    <row r="4607" spans="1:25" ht="14.4" x14ac:dyDescent="0.3">
      <c r="A4607" s="37" t="s">
        <v>13</v>
      </c>
      <c r="B4607" s="38">
        <v>44040</v>
      </c>
      <c r="C4607" s="38">
        <v>44040</v>
      </c>
      <c r="D4607" s="39">
        <v>2020</v>
      </c>
      <c r="E4607" s="37" t="s">
        <v>8249</v>
      </c>
      <c r="F4607" s="37" t="s">
        <v>289</v>
      </c>
      <c r="G4607" s="37"/>
      <c r="H4607" s="37"/>
      <c r="I4607" s="37"/>
      <c r="J4607" s="42">
        <v>0.01</v>
      </c>
      <c r="K4607" s="37"/>
      <c r="L4607" s="37" t="s">
        <v>330</v>
      </c>
      <c r="M4607" s="37" t="s">
        <v>14</v>
      </c>
      <c r="N4607" s="37" t="s">
        <v>7451</v>
      </c>
      <c r="O4607" s="37"/>
      <c r="P4607" s="37"/>
      <c r="Q4607" s="37">
        <v>0.5</v>
      </c>
      <c r="R4607" s="37"/>
      <c r="S4607" s="37"/>
      <c r="T4607" s="37">
        <f t="shared" si="138"/>
        <v>0.78539816339744828</v>
      </c>
      <c r="U4607" s="37"/>
      <c r="V4607" s="37" t="s">
        <v>8289</v>
      </c>
      <c r="W4607" s="37"/>
      <c r="X4607" s="37"/>
      <c r="Y4607" s="37"/>
    </row>
    <row r="4608" spans="1:25" ht="14.4" x14ac:dyDescent="0.3">
      <c r="A4608" s="37" t="s">
        <v>13</v>
      </c>
      <c r="B4608" s="38">
        <v>44040</v>
      </c>
      <c r="C4608" s="38">
        <v>44040</v>
      </c>
      <c r="D4608" s="39">
        <v>2020</v>
      </c>
      <c r="E4608" s="37" t="s">
        <v>8249</v>
      </c>
      <c r="F4608" s="37" t="s">
        <v>289</v>
      </c>
      <c r="G4608" s="37"/>
      <c r="H4608" s="37"/>
      <c r="I4608" s="37"/>
      <c r="J4608" s="42">
        <v>0.01</v>
      </c>
      <c r="K4608" s="37"/>
      <c r="L4608" s="37" t="s">
        <v>330</v>
      </c>
      <c r="M4608" s="37" t="s">
        <v>14</v>
      </c>
      <c r="N4608" s="37" t="s">
        <v>7451</v>
      </c>
      <c r="O4608" s="37"/>
      <c r="P4608" s="37"/>
      <c r="Q4608" s="37">
        <v>0.5</v>
      </c>
      <c r="R4608" s="37"/>
      <c r="S4608" s="37"/>
      <c r="T4608" s="37">
        <f t="shared" si="138"/>
        <v>0.78539816339744828</v>
      </c>
      <c r="U4608" s="37"/>
      <c r="V4608" s="37" t="s">
        <v>8290</v>
      </c>
      <c r="W4608" s="37"/>
      <c r="X4608" s="37"/>
      <c r="Y4608" s="37"/>
    </row>
    <row r="4609" spans="1:25" ht="14.4" x14ac:dyDescent="0.3">
      <c r="A4609" s="37" t="s">
        <v>13</v>
      </c>
      <c r="B4609" s="38">
        <v>44040</v>
      </c>
      <c r="C4609" s="38">
        <v>44040</v>
      </c>
      <c r="D4609" s="39">
        <v>2020</v>
      </c>
      <c r="E4609" s="37" t="s">
        <v>8249</v>
      </c>
      <c r="F4609" s="37" t="s">
        <v>289</v>
      </c>
      <c r="G4609" s="37"/>
      <c r="H4609" s="37"/>
      <c r="I4609" s="37"/>
      <c r="J4609" s="42">
        <v>0.01</v>
      </c>
      <c r="K4609" s="37"/>
      <c r="L4609" s="37" t="s">
        <v>330</v>
      </c>
      <c r="M4609" s="37" t="s">
        <v>14</v>
      </c>
      <c r="N4609" s="37" t="s">
        <v>7451</v>
      </c>
      <c r="O4609" s="37"/>
      <c r="P4609" s="37"/>
      <c r="Q4609" s="37">
        <v>0.5</v>
      </c>
      <c r="R4609" s="37"/>
      <c r="S4609" s="37"/>
      <c r="T4609" s="37">
        <f t="shared" si="138"/>
        <v>0.78539816339744828</v>
      </c>
      <c r="U4609" s="37"/>
      <c r="V4609" s="37" t="s">
        <v>8291</v>
      </c>
      <c r="W4609" s="37"/>
      <c r="X4609" s="37"/>
      <c r="Y4609" s="37"/>
    </row>
    <row r="4610" spans="1:25" ht="14.4" x14ac:dyDescent="0.3">
      <c r="A4610" s="37" t="s">
        <v>13</v>
      </c>
      <c r="B4610" s="38">
        <v>44040</v>
      </c>
      <c r="C4610" s="38">
        <v>44040</v>
      </c>
      <c r="D4610" s="39">
        <v>2020</v>
      </c>
      <c r="E4610" s="37" t="s">
        <v>8249</v>
      </c>
      <c r="F4610" s="37" t="s">
        <v>289</v>
      </c>
      <c r="G4610" s="37"/>
      <c r="H4610" s="37"/>
      <c r="I4610" s="37"/>
      <c r="J4610" s="42">
        <v>0.01</v>
      </c>
      <c r="K4610" s="37"/>
      <c r="L4610" s="37" t="s">
        <v>330</v>
      </c>
      <c r="M4610" s="37" t="s">
        <v>14</v>
      </c>
      <c r="N4610" s="37" t="s">
        <v>7451</v>
      </c>
      <c r="O4610" s="37"/>
      <c r="P4610" s="37"/>
      <c r="Q4610" s="37">
        <v>0.5</v>
      </c>
      <c r="R4610" s="37"/>
      <c r="S4610" s="37"/>
      <c r="T4610" s="37">
        <f t="shared" si="138"/>
        <v>0.78539816339744828</v>
      </c>
      <c r="U4610" s="37"/>
      <c r="V4610" s="37" t="s">
        <v>8292</v>
      </c>
      <c r="W4610" s="37"/>
      <c r="X4610" s="37"/>
      <c r="Y4610" s="37"/>
    </row>
    <row r="4611" spans="1:25" ht="14.4" x14ac:dyDescent="0.3">
      <c r="A4611" s="37" t="s">
        <v>13</v>
      </c>
      <c r="B4611" s="38">
        <v>44040</v>
      </c>
      <c r="C4611" s="38">
        <v>44040</v>
      </c>
      <c r="D4611" s="39">
        <v>2020</v>
      </c>
      <c r="E4611" s="37" t="s">
        <v>8249</v>
      </c>
      <c r="F4611" s="37" t="s">
        <v>289</v>
      </c>
      <c r="G4611" s="37"/>
      <c r="H4611" s="37"/>
      <c r="I4611" s="37"/>
      <c r="J4611" s="42">
        <v>0.01</v>
      </c>
      <c r="K4611" s="37"/>
      <c r="L4611" s="37" t="s">
        <v>330</v>
      </c>
      <c r="M4611" s="37" t="s">
        <v>14</v>
      </c>
      <c r="N4611" s="37" t="s">
        <v>7451</v>
      </c>
      <c r="O4611" s="37"/>
      <c r="P4611" s="37"/>
      <c r="Q4611" s="37">
        <v>0.5</v>
      </c>
      <c r="R4611" s="37"/>
      <c r="S4611" s="37"/>
      <c r="T4611" s="37">
        <f t="shared" si="138"/>
        <v>0.78539816339744828</v>
      </c>
      <c r="U4611" s="37"/>
      <c r="V4611" s="37" t="s">
        <v>8293</v>
      </c>
      <c r="W4611" s="37"/>
      <c r="X4611" s="37"/>
      <c r="Y4611" s="37"/>
    </row>
    <row r="4612" spans="1:25" ht="14.4" x14ac:dyDescent="0.3">
      <c r="A4612" s="37" t="s">
        <v>13</v>
      </c>
      <c r="B4612" s="38">
        <v>44040</v>
      </c>
      <c r="C4612" s="38">
        <v>44040</v>
      </c>
      <c r="D4612" s="39">
        <v>2020</v>
      </c>
      <c r="E4612" s="37" t="s">
        <v>8249</v>
      </c>
      <c r="F4612" s="37" t="s">
        <v>289</v>
      </c>
      <c r="G4612" s="37"/>
      <c r="H4612" s="37"/>
      <c r="I4612" s="37"/>
      <c r="J4612" s="42">
        <v>0.01</v>
      </c>
      <c r="K4612" s="37"/>
      <c r="L4612" s="37" t="s">
        <v>330</v>
      </c>
      <c r="M4612" s="37" t="s">
        <v>14</v>
      </c>
      <c r="N4612" s="37" t="s">
        <v>7451</v>
      </c>
      <c r="O4612" s="37"/>
      <c r="P4612" s="37"/>
      <c r="Q4612" s="37">
        <v>0.5</v>
      </c>
      <c r="R4612" s="37"/>
      <c r="S4612" s="37"/>
      <c r="T4612" s="37">
        <f t="shared" si="138"/>
        <v>0.78539816339744828</v>
      </c>
      <c r="U4612" s="37"/>
      <c r="V4612" s="37" t="s">
        <v>8294</v>
      </c>
      <c r="W4612" s="37"/>
      <c r="X4612" s="37"/>
      <c r="Y4612" s="37"/>
    </row>
    <row r="4613" spans="1:25" ht="14.4" x14ac:dyDescent="0.3">
      <c r="A4613" s="37" t="s">
        <v>13</v>
      </c>
      <c r="B4613" s="38">
        <v>44040</v>
      </c>
      <c r="C4613" s="38">
        <v>44040</v>
      </c>
      <c r="D4613" s="39">
        <v>2020</v>
      </c>
      <c r="E4613" s="37" t="s">
        <v>8249</v>
      </c>
      <c r="F4613" s="37" t="s">
        <v>289</v>
      </c>
      <c r="G4613" s="37"/>
      <c r="H4613" s="37"/>
      <c r="I4613" s="37"/>
      <c r="J4613" s="42">
        <v>0.01</v>
      </c>
      <c r="K4613" s="37"/>
      <c r="L4613" s="37" t="s">
        <v>330</v>
      </c>
      <c r="M4613" s="37" t="s">
        <v>14</v>
      </c>
      <c r="N4613" s="37" t="s">
        <v>7451</v>
      </c>
      <c r="O4613" s="37"/>
      <c r="P4613" s="37"/>
      <c r="Q4613" s="37">
        <v>0.5</v>
      </c>
      <c r="R4613" s="37"/>
      <c r="S4613" s="37"/>
      <c r="T4613" s="37">
        <f t="shared" si="138"/>
        <v>0.78539816339744828</v>
      </c>
      <c r="U4613" s="37"/>
      <c r="V4613" s="37" t="s">
        <v>8295</v>
      </c>
      <c r="W4613" s="37"/>
      <c r="X4613" s="37"/>
      <c r="Y4613" s="37"/>
    </row>
    <row r="4614" spans="1:25" ht="14.4" x14ac:dyDescent="0.3">
      <c r="A4614" s="37" t="s">
        <v>13</v>
      </c>
      <c r="B4614" s="38">
        <v>44040</v>
      </c>
      <c r="C4614" s="38">
        <v>44040</v>
      </c>
      <c r="D4614" s="39">
        <v>2020</v>
      </c>
      <c r="E4614" s="37" t="s">
        <v>8249</v>
      </c>
      <c r="F4614" s="37" t="s">
        <v>289</v>
      </c>
      <c r="G4614" s="37"/>
      <c r="H4614" s="37"/>
      <c r="I4614" s="37"/>
      <c r="J4614" s="42">
        <v>0.01</v>
      </c>
      <c r="K4614" s="37"/>
      <c r="L4614" s="37" t="s">
        <v>330</v>
      </c>
      <c r="M4614" s="37" t="s">
        <v>14</v>
      </c>
      <c r="N4614" s="37" t="s">
        <v>7451</v>
      </c>
      <c r="O4614" s="37"/>
      <c r="P4614" s="37"/>
      <c r="Q4614" s="37">
        <v>0.5</v>
      </c>
      <c r="R4614" s="37"/>
      <c r="S4614" s="37"/>
      <c r="T4614" s="37">
        <f t="shared" si="138"/>
        <v>0.78539816339744828</v>
      </c>
      <c r="U4614" s="37"/>
      <c r="V4614" s="37" t="s">
        <v>8296</v>
      </c>
      <c r="W4614" s="37"/>
      <c r="X4614" s="37"/>
      <c r="Y4614" s="37"/>
    </row>
    <row r="4615" spans="1:25" ht="14.4" x14ac:dyDescent="0.3">
      <c r="A4615" s="37" t="s">
        <v>13</v>
      </c>
      <c r="B4615" s="38">
        <v>44040</v>
      </c>
      <c r="C4615" s="38">
        <v>44040</v>
      </c>
      <c r="D4615" s="39">
        <v>2020</v>
      </c>
      <c r="E4615" s="37" t="s">
        <v>8249</v>
      </c>
      <c r="F4615" s="37" t="s">
        <v>2440</v>
      </c>
      <c r="G4615" s="37"/>
      <c r="H4615" s="37"/>
      <c r="I4615" s="37"/>
      <c r="J4615" s="42">
        <v>0.01</v>
      </c>
      <c r="K4615" s="37"/>
      <c r="L4615" s="37" t="s">
        <v>330</v>
      </c>
      <c r="M4615" s="37" t="s">
        <v>14</v>
      </c>
      <c r="N4615" s="37" t="s">
        <v>7451</v>
      </c>
      <c r="O4615" s="37"/>
      <c r="P4615" s="37"/>
      <c r="Q4615" s="37">
        <v>0.5</v>
      </c>
      <c r="R4615" s="37"/>
      <c r="S4615" s="37"/>
      <c r="T4615" s="37">
        <f t="shared" si="138"/>
        <v>0.78539816339744828</v>
      </c>
      <c r="U4615" s="37"/>
      <c r="V4615" s="37" t="s">
        <v>8297</v>
      </c>
      <c r="W4615" s="37"/>
      <c r="X4615" s="37"/>
      <c r="Y4615" s="37"/>
    </row>
    <row r="4616" spans="1:25" ht="14.4" x14ac:dyDescent="0.3">
      <c r="A4616" s="37" t="s">
        <v>13</v>
      </c>
      <c r="B4616" s="38">
        <v>44040</v>
      </c>
      <c r="C4616" s="38">
        <v>44040</v>
      </c>
      <c r="D4616" s="39">
        <v>2020</v>
      </c>
      <c r="E4616" s="37" t="s">
        <v>8249</v>
      </c>
      <c r="F4616" s="37" t="s">
        <v>289</v>
      </c>
      <c r="G4616" s="37"/>
      <c r="H4616" s="37"/>
      <c r="I4616" s="37"/>
      <c r="J4616" s="42">
        <v>0.01</v>
      </c>
      <c r="K4616" s="37"/>
      <c r="L4616" s="37" t="s">
        <v>330</v>
      </c>
      <c r="M4616" s="37" t="s">
        <v>14</v>
      </c>
      <c r="N4616" s="37" t="s">
        <v>7451</v>
      </c>
      <c r="O4616" s="37"/>
      <c r="P4616" s="37"/>
      <c r="Q4616" s="37">
        <v>0.5</v>
      </c>
      <c r="R4616" s="37"/>
      <c r="S4616" s="37"/>
      <c r="T4616" s="37">
        <f t="shared" si="138"/>
        <v>0.78539816339744828</v>
      </c>
      <c r="U4616" s="37"/>
      <c r="V4616" s="37" t="s">
        <v>8298</v>
      </c>
      <c r="W4616" s="37"/>
      <c r="X4616" s="37"/>
      <c r="Y4616" s="37"/>
    </row>
    <row r="4617" spans="1:25" ht="14.4" x14ac:dyDescent="0.3">
      <c r="A4617" s="37" t="s">
        <v>13</v>
      </c>
      <c r="B4617" s="38">
        <v>44040</v>
      </c>
      <c r="C4617" s="38">
        <v>44040</v>
      </c>
      <c r="D4617" s="39">
        <v>2020</v>
      </c>
      <c r="E4617" s="37" t="s">
        <v>8249</v>
      </c>
      <c r="F4617" s="37" t="s">
        <v>244</v>
      </c>
      <c r="G4617" s="37"/>
      <c r="H4617" s="37"/>
      <c r="I4617" s="37"/>
      <c r="J4617" s="42">
        <v>0.01</v>
      </c>
      <c r="K4617" s="37"/>
      <c r="L4617" s="37" t="s">
        <v>330</v>
      </c>
      <c r="M4617" s="37" t="s">
        <v>14</v>
      </c>
      <c r="N4617" s="37" t="s">
        <v>7451</v>
      </c>
      <c r="O4617" s="37"/>
      <c r="P4617" s="37"/>
      <c r="Q4617" s="37">
        <v>0.5</v>
      </c>
      <c r="R4617" s="37"/>
      <c r="S4617" s="37"/>
      <c r="T4617" s="37">
        <f t="shared" si="138"/>
        <v>0.78539816339744828</v>
      </c>
      <c r="U4617" s="37"/>
      <c r="V4617" s="37" t="s">
        <v>8299</v>
      </c>
      <c r="W4617" s="37"/>
      <c r="X4617" s="37"/>
      <c r="Y4617" s="37"/>
    </row>
    <row r="4618" spans="1:25" ht="14.4" x14ac:dyDescent="0.3">
      <c r="A4618" s="37" t="s">
        <v>13</v>
      </c>
      <c r="B4618" s="38">
        <v>44040</v>
      </c>
      <c r="C4618" s="38">
        <v>44040</v>
      </c>
      <c r="D4618" s="39">
        <v>2020</v>
      </c>
      <c r="E4618" s="37" t="s">
        <v>8249</v>
      </c>
      <c r="F4618" s="37" t="s">
        <v>289</v>
      </c>
      <c r="G4618" s="37"/>
      <c r="H4618" s="37"/>
      <c r="I4618" s="37"/>
      <c r="J4618" s="42">
        <v>0.01</v>
      </c>
      <c r="K4618" s="37"/>
      <c r="L4618" s="37" t="s">
        <v>330</v>
      </c>
      <c r="M4618" s="37" t="s">
        <v>14</v>
      </c>
      <c r="N4618" s="37" t="s">
        <v>7451</v>
      </c>
      <c r="O4618" s="37"/>
      <c r="P4618" s="37"/>
      <c r="Q4618" s="37">
        <v>0.5</v>
      </c>
      <c r="R4618" s="37"/>
      <c r="S4618" s="37"/>
      <c r="T4618" s="37">
        <f t="shared" si="138"/>
        <v>0.78539816339744828</v>
      </c>
      <c r="U4618" s="37"/>
      <c r="V4618" s="37" t="s">
        <v>8300</v>
      </c>
      <c r="W4618" s="37"/>
      <c r="X4618" s="37"/>
      <c r="Y4618" s="37"/>
    </row>
    <row r="4619" spans="1:25" ht="14.4" x14ac:dyDescent="0.3">
      <c r="A4619" s="37" t="s">
        <v>13</v>
      </c>
      <c r="B4619" s="38">
        <v>44040</v>
      </c>
      <c r="C4619" s="38">
        <v>44040</v>
      </c>
      <c r="D4619" s="39">
        <v>2020</v>
      </c>
      <c r="E4619" s="37" t="s">
        <v>8249</v>
      </c>
      <c r="F4619" s="37" t="s">
        <v>244</v>
      </c>
      <c r="G4619" s="37"/>
      <c r="H4619" s="37"/>
      <c r="I4619" s="37"/>
      <c r="J4619" s="42">
        <v>0.01</v>
      </c>
      <c r="K4619" s="37"/>
      <c r="L4619" s="37" t="s">
        <v>330</v>
      </c>
      <c r="M4619" s="37" t="s">
        <v>14</v>
      </c>
      <c r="N4619" s="37" t="s">
        <v>7451</v>
      </c>
      <c r="O4619" s="37"/>
      <c r="P4619" s="37"/>
      <c r="Q4619" s="37">
        <v>0.5</v>
      </c>
      <c r="R4619" s="37"/>
      <c r="S4619" s="37"/>
      <c r="T4619" s="37">
        <f t="shared" si="138"/>
        <v>0.78539816339744828</v>
      </c>
      <c r="U4619" s="37"/>
      <c r="V4619" s="37" t="s">
        <v>8301</v>
      </c>
      <c r="W4619" s="37"/>
      <c r="X4619" s="37"/>
      <c r="Y4619" s="37"/>
    </row>
    <row r="4620" spans="1:25" ht="14.4" x14ac:dyDescent="0.3">
      <c r="A4620" s="37" t="s">
        <v>13</v>
      </c>
      <c r="B4620" s="38">
        <v>44040</v>
      </c>
      <c r="C4620" s="38">
        <v>44040</v>
      </c>
      <c r="D4620" s="39">
        <v>2020</v>
      </c>
      <c r="E4620" s="37" t="s">
        <v>8249</v>
      </c>
      <c r="F4620" s="37" t="s">
        <v>244</v>
      </c>
      <c r="G4620" s="37"/>
      <c r="H4620" s="37"/>
      <c r="I4620" s="37"/>
      <c r="J4620" s="42">
        <v>0.01</v>
      </c>
      <c r="K4620" s="37"/>
      <c r="L4620" s="37" t="s">
        <v>330</v>
      </c>
      <c r="M4620" s="37" t="s">
        <v>14</v>
      </c>
      <c r="N4620" s="37" t="s">
        <v>7451</v>
      </c>
      <c r="O4620" s="37"/>
      <c r="P4620" s="37"/>
      <c r="Q4620" s="37">
        <v>0.5</v>
      </c>
      <c r="R4620" s="37"/>
      <c r="S4620" s="37"/>
      <c r="T4620" s="37">
        <f t="shared" si="138"/>
        <v>0.78539816339744828</v>
      </c>
      <c r="U4620" s="37"/>
      <c r="V4620" s="37" t="s">
        <v>8302</v>
      </c>
      <c r="W4620" s="37"/>
      <c r="X4620" s="37"/>
      <c r="Y4620" s="37"/>
    </row>
    <row r="4621" spans="1:25" ht="14.4" x14ac:dyDescent="0.3">
      <c r="A4621" s="37" t="s">
        <v>13</v>
      </c>
      <c r="B4621" s="38">
        <v>44040</v>
      </c>
      <c r="C4621" s="38">
        <v>44040</v>
      </c>
      <c r="D4621" s="39">
        <v>2020</v>
      </c>
      <c r="E4621" s="37" t="s">
        <v>8249</v>
      </c>
      <c r="F4621" s="37" t="s">
        <v>360</v>
      </c>
      <c r="G4621" s="37"/>
      <c r="H4621" s="37"/>
      <c r="I4621" s="37"/>
      <c r="J4621" s="42">
        <v>0.01</v>
      </c>
      <c r="K4621" s="37"/>
      <c r="L4621" s="37" t="s">
        <v>330</v>
      </c>
      <c r="M4621" s="37" t="s">
        <v>14</v>
      </c>
      <c r="N4621" s="37" t="s">
        <v>7451</v>
      </c>
      <c r="O4621" s="37"/>
      <c r="P4621" s="37"/>
      <c r="Q4621" s="37">
        <v>0.5</v>
      </c>
      <c r="R4621" s="37"/>
      <c r="S4621" s="37"/>
      <c r="T4621" s="37">
        <f t="shared" si="138"/>
        <v>0.78539816339744828</v>
      </c>
      <c r="U4621" s="37"/>
      <c r="V4621" s="37" t="s">
        <v>8303</v>
      </c>
      <c r="W4621" s="37"/>
      <c r="X4621" s="37"/>
      <c r="Y4621" s="37"/>
    </row>
    <row r="4622" spans="1:25" ht="14.4" x14ac:dyDescent="0.3">
      <c r="A4622" s="37" t="s">
        <v>13</v>
      </c>
      <c r="B4622" s="38">
        <v>44040</v>
      </c>
      <c r="C4622" s="38">
        <v>44040</v>
      </c>
      <c r="D4622" s="39">
        <v>2020</v>
      </c>
      <c r="E4622" s="37" t="s">
        <v>8249</v>
      </c>
      <c r="F4622" s="37" t="s">
        <v>360</v>
      </c>
      <c r="G4622" s="37"/>
      <c r="H4622" s="37"/>
      <c r="I4622" s="37"/>
      <c r="J4622" s="42">
        <v>0.01</v>
      </c>
      <c r="K4622" s="37"/>
      <c r="L4622" s="37" t="s">
        <v>330</v>
      </c>
      <c r="M4622" s="37" t="s">
        <v>14</v>
      </c>
      <c r="N4622" s="37" t="s">
        <v>7451</v>
      </c>
      <c r="O4622" s="37"/>
      <c r="P4622" s="37"/>
      <c r="Q4622" s="37">
        <v>0.5</v>
      </c>
      <c r="R4622" s="37"/>
      <c r="S4622" s="37"/>
      <c r="T4622" s="37">
        <f t="shared" si="138"/>
        <v>0.78539816339744828</v>
      </c>
      <c r="U4622" s="37"/>
      <c r="V4622" s="37" t="s">
        <v>8304</v>
      </c>
      <c r="W4622" s="37"/>
      <c r="X4622" s="37"/>
      <c r="Y4622" s="37"/>
    </row>
    <row r="4623" spans="1:25" ht="14.4" x14ac:dyDescent="0.3">
      <c r="A4623" s="37" t="s">
        <v>13</v>
      </c>
      <c r="B4623" s="38">
        <v>44040</v>
      </c>
      <c r="C4623" s="38">
        <v>44040</v>
      </c>
      <c r="D4623" s="39">
        <v>2020</v>
      </c>
      <c r="E4623" s="37" t="s">
        <v>8249</v>
      </c>
      <c r="F4623" s="37" t="s">
        <v>360</v>
      </c>
      <c r="G4623" s="37"/>
      <c r="H4623" s="37"/>
      <c r="I4623" s="37"/>
      <c r="J4623" s="42">
        <v>0.01</v>
      </c>
      <c r="K4623" s="37"/>
      <c r="L4623" s="37" t="s">
        <v>330</v>
      </c>
      <c r="M4623" s="37" t="s">
        <v>14</v>
      </c>
      <c r="N4623" s="37" t="s">
        <v>7451</v>
      </c>
      <c r="O4623" s="37"/>
      <c r="P4623" s="37"/>
      <c r="Q4623" s="37">
        <v>0.5</v>
      </c>
      <c r="R4623" s="37"/>
      <c r="S4623" s="37"/>
      <c r="T4623" s="37">
        <f t="shared" si="138"/>
        <v>0.78539816339744828</v>
      </c>
      <c r="U4623" s="37"/>
      <c r="V4623" s="37" t="s">
        <v>8305</v>
      </c>
      <c r="W4623" s="37"/>
      <c r="X4623" s="37"/>
      <c r="Y4623" s="37"/>
    </row>
    <row r="4624" spans="1:25" ht="14.4" x14ac:dyDescent="0.3">
      <c r="A4624" s="37" t="s">
        <v>13</v>
      </c>
      <c r="B4624" s="38">
        <v>44040</v>
      </c>
      <c r="C4624" s="38">
        <v>44040</v>
      </c>
      <c r="D4624" s="39">
        <v>2020</v>
      </c>
      <c r="E4624" s="37" t="s">
        <v>8249</v>
      </c>
      <c r="F4624" s="37" t="s">
        <v>244</v>
      </c>
      <c r="G4624" s="37"/>
      <c r="H4624" s="37"/>
      <c r="I4624" s="37"/>
      <c r="J4624" s="42">
        <v>0.01</v>
      </c>
      <c r="K4624" s="37"/>
      <c r="L4624" s="37" t="s">
        <v>330</v>
      </c>
      <c r="M4624" s="37" t="s">
        <v>14</v>
      </c>
      <c r="N4624" s="37" t="s">
        <v>7451</v>
      </c>
      <c r="O4624" s="37"/>
      <c r="P4624" s="37"/>
      <c r="Q4624" s="37">
        <v>0.5</v>
      </c>
      <c r="R4624" s="37"/>
      <c r="S4624" s="37"/>
      <c r="T4624" s="37">
        <f t="shared" si="138"/>
        <v>0.78539816339744828</v>
      </c>
      <c r="U4624" s="37"/>
      <c r="V4624" s="37" t="s">
        <v>8306</v>
      </c>
      <c r="W4624" s="37"/>
      <c r="X4624" s="37"/>
      <c r="Y4624" s="37"/>
    </row>
    <row r="4625" spans="1:25" ht="14.4" x14ac:dyDescent="0.3">
      <c r="A4625" s="37" t="s">
        <v>13</v>
      </c>
      <c r="B4625" s="38">
        <v>44040</v>
      </c>
      <c r="C4625" s="38">
        <v>44040</v>
      </c>
      <c r="D4625" s="39">
        <v>2020</v>
      </c>
      <c r="E4625" s="37" t="s">
        <v>8249</v>
      </c>
      <c r="F4625" s="37" t="s">
        <v>244</v>
      </c>
      <c r="G4625" s="37"/>
      <c r="H4625" s="37"/>
      <c r="I4625" s="37"/>
      <c r="J4625" s="42">
        <v>0.01</v>
      </c>
      <c r="K4625" s="37"/>
      <c r="L4625" s="37" t="s">
        <v>330</v>
      </c>
      <c r="M4625" s="37" t="s">
        <v>14</v>
      </c>
      <c r="N4625" s="37" t="s">
        <v>7451</v>
      </c>
      <c r="O4625" s="37"/>
      <c r="P4625" s="37"/>
      <c r="Q4625" s="37">
        <v>0.5</v>
      </c>
      <c r="R4625" s="37"/>
      <c r="S4625" s="37"/>
      <c r="T4625" s="37">
        <f t="shared" si="138"/>
        <v>0.78539816339744828</v>
      </c>
      <c r="U4625" s="37"/>
      <c r="V4625" s="37" t="s">
        <v>8307</v>
      </c>
      <c r="W4625" s="37"/>
      <c r="X4625" s="37"/>
      <c r="Y4625" s="37"/>
    </row>
    <row r="4626" spans="1:25" ht="14.4" x14ac:dyDescent="0.3">
      <c r="A4626" s="37" t="s">
        <v>13</v>
      </c>
      <c r="B4626" s="38">
        <v>44040</v>
      </c>
      <c r="C4626" s="38">
        <v>44040</v>
      </c>
      <c r="D4626" s="39">
        <v>2020</v>
      </c>
      <c r="E4626" s="37" t="s">
        <v>8249</v>
      </c>
      <c r="F4626" s="37" t="s">
        <v>289</v>
      </c>
      <c r="G4626" s="37"/>
      <c r="H4626" s="37"/>
      <c r="I4626" s="37"/>
      <c r="J4626" s="42">
        <v>0.01</v>
      </c>
      <c r="K4626" s="37"/>
      <c r="L4626" s="37" t="s">
        <v>330</v>
      </c>
      <c r="M4626" s="37" t="s">
        <v>14</v>
      </c>
      <c r="N4626" s="37" t="s">
        <v>7451</v>
      </c>
      <c r="O4626" s="37"/>
      <c r="P4626" s="37"/>
      <c r="Q4626" s="37">
        <v>0.5</v>
      </c>
      <c r="R4626" s="37"/>
      <c r="S4626" s="37"/>
      <c r="T4626" s="37">
        <f t="shared" si="138"/>
        <v>0.78539816339744828</v>
      </c>
      <c r="U4626" s="37"/>
      <c r="V4626" s="37" t="s">
        <v>8308</v>
      </c>
      <c r="W4626" s="37"/>
      <c r="X4626" s="37"/>
      <c r="Y4626" s="37"/>
    </row>
    <row r="4627" spans="1:25" ht="14.4" x14ac:dyDescent="0.3">
      <c r="A4627" s="37" t="s">
        <v>13</v>
      </c>
      <c r="B4627" s="38">
        <v>44040</v>
      </c>
      <c r="C4627" s="38">
        <v>44040</v>
      </c>
      <c r="D4627" s="39">
        <v>2020</v>
      </c>
      <c r="E4627" s="37" t="s">
        <v>8249</v>
      </c>
      <c r="F4627" s="37" t="s">
        <v>289</v>
      </c>
      <c r="G4627" s="37"/>
      <c r="H4627" s="37"/>
      <c r="I4627" s="37"/>
      <c r="J4627" s="42">
        <v>0.01</v>
      </c>
      <c r="K4627" s="37"/>
      <c r="L4627" s="37" t="s">
        <v>330</v>
      </c>
      <c r="M4627" s="37" t="s">
        <v>14</v>
      </c>
      <c r="N4627" s="37" t="s">
        <v>7451</v>
      </c>
      <c r="O4627" s="37"/>
      <c r="P4627" s="37"/>
      <c r="Q4627" s="37">
        <v>0.5</v>
      </c>
      <c r="R4627" s="37"/>
      <c r="S4627" s="37"/>
      <c r="T4627" s="37">
        <f t="shared" si="138"/>
        <v>0.78539816339744828</v>
      </c>
      <c r="U4627" s="37"/>
      <c r="V4627" s="37" t="s">
        <v>8309</v>
      </c>
      <c r="W4627" s="37"/>
      <c r="X4627" s="37"/>
      <c r="Y4627" s="37"/>
    </row>
    <row r="4628" spans="1:25" ht="14.4" x14ac:dyDescent="0.3">
      <c r="A4628" s="37" t="s">
        <v>13</v>
      </c>
      <c r="B4628" s="38">
        <v>44040</v>
      </c>
      <c r="C4628" s="38">
        <v>44040</v>
      </c>
      <c r="D4628" s="39">
        <v>2020</v>
      </c>
      <c r="E4628" s="37" t="s">
        <v>8249</v>
      </c>
      <c r="F4628" s="37" t="s">
        <v>289</v>
      </c>
      <c r="G4628" s="37"/>
      <c r="H4628" s="37"/>
      <c r="I4628" s="37"/>
      <c r="J4628" s="42">
        <v>0.01</v>
      </c>
      <c r="K4628" s="37"/>
      <c r="L4628" s="37" t="s">
        <v>330</v>
      </c>
      <c r="M4628" s="37" t="s">
        <v>14</v>
      </c>
      <c r="N4628" s="37" t="s">
        <v>7451</v>
      </c>
      <c r="O4628" s="37"/>
      <c r="P4628" s="37"/>
      <c r="Q4628" s="37">
        <v>0.5</v>
      </c>
      <c r="R4628" s="37"/>
      <c r="S4628" s="37"/>
      <c r="T4628" s="37">
        <f t="shared" si="138"/>
        <v>0.78539816339744828</v>
      </c>
      <c r="U4628" s="37"/>
      <c r="V4628" s="37" t="s">
        <v>8310</v>
      </c>
      <c r="W4628" s="37"/>
      <c r="X4628" s="37"/>
      <c r="Y4628" s="37"/>
    </row>
    <row r="4629" spans="1:25" ht="14.4" x14ac:dyDescent="0.3">
      <c r="A4629" s="37" t="s">
        <v>13</v>
      </c>
      <c r="B4629" s="38">
        <v>44040</v>
      </c>
      <c r="C4629" s="38">
        <v>44040</v>
      </c>
      <c r="D4629" s="39">
        <v>2020</v>
      </c>
      <c r="E4629" s="37" t="s">
        <v>8249</v>
      </c>
      <c r="F4629" s="37" t="s">
        <v>289</v>
      </c>
      <c r="G4629" s="37"/>
      <c r="H4629" s="37"/>
      <c r="I4629" s="37"/>
      <c r="J4629" s="42">
        <v>0.01</v>
      </c>
      <c r="K4629" s="37"/>
      <c r="L4629" s="37" t="s">
        <v>330</v>
      </c>
      <c r="M4629" s="37" t="s">
        <v>14</v>
      </c>
      <c r="N4629" s="37" t="s">
        <v>7451</v>
      </c>
      <c r="O4629" s="37"/>
      <c r="P4629" s="37"/>
      <c r="Q4629" s="37">
        <v>0.5</v>
      </c>
      <c r="R4629" s="37"/>
      <c r="S4629" s="37"/>
      <c r="T4629" s="37">
        <f t="shared" si="138"/>
        <v>0.78539816339744828</v>
      </c>
      <c r="U4629" s="37"/>
      <c r="V4629" s="37" t="s">
        <v>8311</v>
      </c>
      <c r="W4629" s="37"/>
      <c r="X4629" s="37"/>
      <c r="Y4629" s="37"/>
    </row>
    <row r="4630" spans="1:25" ht="14.4" x14ac:dyDescent="0.3">
      <c r="A4630" s="37" t="s">
        <v>13</v>
      </c>
      <c r="B4630" s="38">
        <v>44040</v>
      </c>
      <c r="C4630" s="38">
        <v>44040</v>
      </c>
      <c r="D4630" s="39">
        <v>2020</v>
      </c>
      <c r="E4630" s="37" t="s">
        <v>8249</v>
      </c>
      <c r="F4630" s="37" t="s">
        <v>360</v>
      </c>
      <c r="G4630" s="37"/>
      <c r="H4630" s="37"/>
      <c r="I4630" s="37"/>
      <c r="J4630" s="42">
        <v>0.01</v>
      </c>
      <c r="K4630" s="37"/>
      <c r="L4630" s="37" t="s">
        <v>330</v>
      </c>
      <c r="M4630" s="37" t="s">
        <v>14</v>
      </c>
      <c r="N4630" s="37" t="s">
        <v>7451</v>
      </c>
      <c r="O4630" s="37"/>
      <c r="P4630" s="37"/>
      <c r="Q4630" s="37">
        <v>0.5</v>
      </c>
      <c r="R4630" s="37"/>
      <c r="S4630" s="37"/>
      <c r="T4630" s="37">
        <f t="shared" si="138"/>
        <v>0.78539816339744828</v>
      </c>
      <c r="U4630" s="37"/>
      <c r="V4630" s="37" t="s">
        <v>8312</v>
      </c>
      <c r="W4630" s="37"/>
      <c r="X4630" s="37"/>
      <c r="Y4630" s="37"/>
    </row>
    <row r="4631" spans="1:25" ht="14.4" x14ac:dyDescent="0.3">
      <c r="A4631" s="37" t="s">
        <v>13</v>
      </c>
      <c r="B4631" s="38">
        <v>44040</v>
      </c>
      <c r="C4631" s="38">
        <v>44040</v>
      </c>
      <c r="D4631" s="39">
        <v>2020</v>
      </c>
      <c r="E4631" s="37" t="s">
        <v>8249</v>
      </c>
      <c r="F4631" s="37" t="s">
        <v>289</v>
      </c>
      <c r="G4631" s="37"/>
      <c r="H4631" s="37"/>
      <c r="I4631" s="37"/>
      <c r="J4631" s="42">
        <v>0.01</v>
      </c>
      <c r="K4631" s="37"/>
      <c r="L4631" s="37" t="s">
        <v>330</v>
      </c>
      <c r="M4631" s="37" t="s">
        <v>14</v>
      </c>
      <c r="N4631" s="37" t="s">
        <v>7451</v>
      </c>
      <c r="O4631" s="37"/>
      <c r="P4631" s="37"/>
      <c r="Q4631" s="37">
        <v>0.5</v>
      </c>
      <c r="R4631" s="37"/>
      <c r="S4631" s="37"/>
      <c r="T4631" s="37">
        <f t="shared" si="138"/>
        <v>0.78539816339744828</v>
      </c>
      <c r="U4631" s="37"/>
      <c r="V4631" s="37" t="s">
        <v>8313</v>
      </c>
      <c r="W4631" s="37"/>
      <c r="X4631" s="37"/>
      <c r="Y4631" s="37"/>
    </row>
    <row r="4632" spans="1:25" ht="14.4" x14ac:dyDescent="0.3">
      <c r="A4632" s="37" t="s">
        <v>13</v>
      </c>
      <c r="B4632" s="38">
        <v>44040</v>
      </c>
      <c r="C4632" s="38">
        <v>44040</v>
      </c>
      <c r="D4632" s="39">
        <v>2020</v>
      </c>
      <c r="E4632" s="37" t="s">
        <v>8249</v>
      </c>
      <c r="F4632" s="37" t="s">
        <v>266</v>
      </c>
      <c r="G4632" s="37"/>
      <c r="H4632" s="37"/>
      <c r="I4632" s="37"/>
      <c r="J4632" s="42">
        <v>2</v>
      </c>
      <c r="K4632" s="37"/>
      <c r="L4632" s="37" t="s">
        <v>252</v>
      </c>
      <c r="M4632" s="37" t="s">
        <v>14</v>
      </c>
      <c r="N4632" s="37" t="s">
        <v>7451</v>
      </c>
      <c r="O4632" s="37"/>
      <c r="P4632" s="37"/>
      <c r="Q4632" s="42">
        <v>2</v>
      </c>
      <c r="R4632" s="37"/>
      <c r="S4632" s="37"/>
      <c r="T4632" s="37">
        <f t="shared" si="138"/>
        <v>12.566370614359172</v>
      </c>
      <c r="U4632" s="37"/>
      <c r="V4632" s="37" t="s">
        <v>8314</v>
      </c>
      <c r="W4632" s="37"/>
      <c r="X4632" s="37"/>
      <c r="Y4632" s="37"/>
    </row>
    <row r="4633" spans="1:25" ht="14.4" x14ac:dyDescent="0.3">
      <c r="A4633" s="37" t="s">
        <v>13</v>
      </c>
      <c r="B4633" s="38">
        <v>44040</v>
      </c>
      <c r="C4633" s="38">
        <v>44040</v>
      </c>
      <c r="D4633" s="39">
        <v>2020</v>
      </c>
      <c r="E4633" s="37" t="s">
        <v>8249</v>
      </c>
      <c r="F4633" s="37" t="s">
        <v>360</v>
      </c>
      <c r="G4633" s="37" t="s">
        <v>427</v>
      </c>
      <c r="H4633" s="37" t="s">
        <v>953</v>
      </c>
      <c r="I4633" s="37"/>
      <c r="J4633" s="42">
        <v>0.01</v>
      </c>
      <c r="K4633" s="37"/>
      <c r="L4633" s="37" t="s">
        <v>330</v>
      </c>
      <c r="M4633" s="37" t="s">
        <v>14</v>
      </c>
      <c r="N4633" s="37" t="s">
        <v>7451</v>
      </c>
      <c r="O4633" s="37" t="s">
        <v>1829</v>
      </c>
      <c r="P4633" s="37"/>
      <c r="Q4633" s="37">
        <v>0.5</v>
      </c>
      <c r="R4633" s="37"/>
      <c r="S4633" s="37"/>
      <c r="T4633" s="37">
        <f t="shared" si="138"/>
        <v>0.78539816339744828</v>
      </c>
      <c r="U4633" s="37"/>
      <c r="V4633" s="37" t="s">
        <v>8315</v>
      </c>
      <c r="W4633" s="37"/>
      <c r="X4633" s="37"/>
      <c r="Y4633" s="37"/>
    </row>
    <row r="4634" spans="1:25" ht="14.4" x14ac:dyDescent="0.3">
      <c r="A4634" s="37" t="s">
        <v>13</v>
      </c>
      <c r="B4634" s="38">
        <v>44040</v>
      </c>
      <c r="C4634" s="38">
        <v>44040</v>
      </c>
      <c r="D4634" s="39">
        <v>2020</v>
      </c>
      <c r="E4634" s="37" t="s">
        <v>8249</v>
      </c>
      <c r="F4634" s="37" t="s">
        <v>289</v>
      </c>
      <c r="G4634" s="37" t="s">
        <v>427</v>
      </c>
      <c r="H4634" s="37" t="s">
        <v>953</v>
      </c>
      <c r="I4634" s="37"/>
      <c r="J4634" s="42">
        <v>0.01</v>
      </c>
      <c r="K4634" s="37"/>
      <c r="L4634" s="37" t="s">
        <v>330</v>
      </c>
      <c r="M4634" s="37" t="s">
        <v>14</v>
      </c>
      <c r="N4634" s="37" t="s">
        <v>7451</v>
      </c>
      <c r="O4634" s="37" t="s">
        <v>1829</v>
      </c>
      <c r="P4634" s="37"/>
      <c r="Q4634" s="37">
        <v>0.5</v>
      </c>
      <c r="R4634" s="37"/>
      <c r="S4634" s="37"/>
      <c r="T4634" s="37">
        <f t="shared" si="138"/>
        <v>0.78539816339744828</v>
      </c>
      <c r="U4634" s="37"/>
      <c r="V4634" s="37" t="s">
        <v>8316</v>
      </c>
      <c r="W4634" s="37"/>
      <c r="X4634" s="37"/>
      <c r="Y4634" s="37"/>
    </row>
    <row r="4635" spans="1:25" ht="14.4" x14ac:dyDescent="0.3">
      <c r="A4635" s="37" t="s">
        <v>13</v>
      </c>
      <c r="B4635" s="38">
        <v>44040</v>
      </c>
      <c r="C4635" s="38">
        <v>44040</v>
      </c>
      <c r="D4635" s="39">
        <v>2020</v>
      </c>
      <c r="E4635" s="37" t="s">
        <v>8249</v>
      </c>
      <c r="F4635" s="37" t="s">
        <v>244</v>
      </c>
      <c r="G4635" s="37" t="s">
        <v>427</v>
      </c>
      <c r="H4635" s="37" t="s">
        <v>953</v>
      </c>
      <c r="I4635" s="37"/>
      <c r="J4635" s="42">
        <v>0.01</v>
      </c>
      <c r="K4635" s="37"/>
      <c r="L4635" s="37" t="s">
        <v>330</v>
      </c>
      <c r="M4635" s="37" t="s">
        <v>14</v>
      </c>
      <c r="N4635" s="37" t="s">
        <v>7451</v>
      </c>
      <c r="O4635" s="37" t="s">
        <v>1829</v>
      </c>
      <c r="P4635" s="37"/>
      <c r="Q4635" s="37">
        <v>0.5</v>
      </c>
      <c r="R4635" s="37"/>
      <c r="S4635" s="37"/>
      <c r="T4635" s="37">
        <f t="shared" si="138"/>
        <v>0.78539816339744828</v>
      </c>
      <c r="U4635" s="37"/>
      <c r="V4635" s="37" t="s">
        <v>8317</v>
      </c>
      <c r="W4635" s="37"/>
      <c r="X4635" s="37"/>
      <c r="Y4635" s="37"/>
    </row>
    <row r="4636" spans="1:25" ht="14.4" x14ac:dyDescent="0.3">
      <c r="A4636" s="37" t="s">
        <v>13</v>
      </c>
      <c r="B4636" s="38">
        <v>44040</v>
      </c>
      <c r="C4636" s="38">
        <v>44040</v>
      </c>
      <c r="D4636" s="39">
        <v>2020</v>
      </c>
      <c r="E4636" s="37" t="s">
        <v>8249</v>
      </c>
      <c r="F4636" s="37" t="s">
        <v>360</v>
      </c>
      <c r="G4636" s="37" t="s">
        <v>427</v>
      </c>
      <c r="H4636" s="37" t="s">
        <v>953</v>
      </c>
      <c r="I4636" s="37"/>
      <c r="J4636" s="42">
        <v>0.01</v>
      </c>
      <c r="K4636" s="37"/>
      <c r="L4636" s="37" t="s">
        <v>330</v>
      </c>
      <c r="M4636" s="37" t="s">
        <v>14</v>
      </c>
      <c r="N4636" s="37" t="s">
        <v>7451</v>
      </c>
      <c r="O4636" s="37" t="s">
        <v>1829</v>
      </c>
      <c r="P4636" s="37"/>
      <c r="Q4636" s="37">
        <v>0.5</v>
      </c>
      <c r="R4636" s="37"/>
      <c r="S4636" s="37"/>
      <c r="T4636" s="37">
        <f t="shared" si="138"/>
        <v>0.78539816339744828</v>
      </c>
      <c r="U4636" s="37"/>
      <c r="V4636" s="37" t="s">
        <v>8318</v>
      </c>
      <c r="W4636" s="37"/>
      <c r="X4636" s="37"/>
      <c r="Y4636" s="37"/>
    </row>
    <row r="4637" spans="1:25" ht="14.4" x14ac:dyDescent="0.3">
      <c r="A4637" s="37" t="s">
        <v>13</v>
      </c>
      <c r="B4637" s="38">
        <v>44040</v>
      </c>
      <c r="C4637" s="38">
        <v>44040</v>
      </c>
      <c r="D4637" s="39">
        <v>2020</v>
      </c>
      <c r="E4637" s="37" t="s">
        <v>8249</v>
      </c>
      <c r="F4637" s="37" t="s">
        <v>360</v>
      </c>
      <c r="G4637" s="37" t="s">
        <v>427</v>
      </c>
      <c r="H4637" s="37" t="s">
        <v>953</v>
      </c>
      <c r="I4637" s="37"/>
      <c r="J4637" s="42">
        <v>0.01</v>
      </c>
      <c r="K4637" s="37"/>
      <c r="L4637" s="37" t="s">
        <v>330</v>
      </c>
      <c r="M4637" s="37" t="s">
        <v>14</v>
      </c>
      <c r="N4637" s="37" t="s">
        <v>7451</v>
      </c>
      <c r="O4637" s="37" t="s">
        <v>1829</v>
      </c>
      <c r="P4637" s="37"/>
      <c r="Q4637" s="37">
        <v>0.5</v>
      </c>
      <c r="R4637" s="37"/>
      <c r="S4637" s="37"/>
      <c r="T4637" s="37">
        <f t="shared" si="138"/>
        <v>0.78539816339744828</v>
      </c>
      <c r="U4637" s="37"/>
      <c r="V4637" s="37" t="s">
        <v>8319</v>
      </c>
      <c r="W4637" s="37"/>
      <c r="X4637" s="37"/>
      <c r="Y4637" s="37"/>
    </row>
    <row r="4638" spans="1:25" ht="14.4" x14ac:dyDescent="0.3">
      <c r="A4638" s="37" t="s">
        <v>13</v>
      </c>
      <c r="B4638" s="38">
        <v>44040</v>
      </c>
      <c r="C4638" s="38">
        <v>44040</v>
      </c>
      <c r="D4638" s="39">
        <v>2020</v>
      </c>
      <c r="E4638" s="37" t="s">
        <v>8249</v>
      </c>
      <c r="F4638" s="37" t="s">
        <v>360</v>
      </c>
      <c r="G4638" s="37"/>
      <c r="H4638" s="37"/>
      <c r="I4638" s="37"/>
      <c r="J4638" s="42">
        <v>0.01</v>
      </c>
      <c r="K4638" s="37"/>
      <c r="L4638" s="37" t="s">
        <v>330</v>
      </c>
      <c r="M4638" s="37" t="s">
        <v>14</v>
      </c>
      <c r="N4638" s="37" t="s">
        <v>7451</v>
      </c>
      <c r="O4638" s="37"/>
      <c r="P4638" s="37"/>
      <c r="Q4638" s="37">
        <v>0.5</v>
      </c>
      <c r="R4638" s="37"/>
      <c r="S4638" s="37"/>
      <c r="T4638" s="37">
        <f t="shared" si="138"/>
        <v>0.78539816339744828</v>
      </c>
      <c r="U4638" s="37"/>
      <c r="V4638" s="37" t="s">
        <v>8320</v>
      </c>
      <c r="W4638" s="37"/>
      <c r="X4638" s="37"/>
      <c r="Y4638" s="37"/>
    </row>
    <row r="4639" spans="1:25" ht="14.4" x14ac:dyDescent="0.3">
      <c r="A4639" s="37" t="s">
        <v>13</v>
      </c>
      <c r="B4639" s="38">
        <v>44040</v>
      </c>
      <c r="C4639" s="38">
        <v>44040</v>
      </c>
      <c r="D4639" s="39">
        <v>2020</v>
      </c>
      <c r="E4639" s="37" t="s">
        <v>8249</v>
      </c>
      <c r="F4639" s="37" t="s">
        <v>289</v>
      </c>
      <c r="G4639" s="37"/>
      <c r="H4639" s="37"/>
      <c r="I4639" s="37"/>
      <c r="J4639" s="42">
        <v>0.01</v>
      </c>
      <c r="K4639" s="37"/>
      <c r="L4639" s="37" t="s">
        <v>330</v>
      </c>
      <c r="M4639" s="37" t="s">
        <v>14</v>
      </c>
      <c r="N4639" s="37" t="s">
        <v>7451</v>
      </c>
      <c r="O4639" s="37"/>
      <c r="P4639" s="37"/>
      <c r="Q4639" s="37">
        <v>0.5</v>
      </c>
      <c r="R4639" s="37"/>
      <c r="S4639" s="37"/>
      <c r="T4639" s="37">
        <f t="shared" si="138"/>
        <v>0.78539816339744828</v>
      </c>
      <c r="U4639" s="37"/>
      <c r="V4639" s="37" t="s">
        <v>8321</v>
      </c>
      <c r="W4639" s="37"/>
      <c r="X4639" s="37"/>
      <c r="Y4639" s="37"/>
    </row>
    <row r="4640" spans="1:25" ht="14.4" x14ac:dyDescent="0.3">
      <c r="A4640" s="37" t="s">
        <v>13</v>
      </c>
      <c r="B4640" s="38">
        <v>44040</v>
      </c>
      <c r="C4640" s="38">
        <v>44040</v>
      </c>
      <c r="D4640" s="39">
        <v>2020</v>
      </c>
      <c r="E4640" s="37" t="s">
        <v>8249</v>
      </c>
      <c r="F4640" s="37" t="s">
        <v>360</v>
      </c>
      <c r="G4640" s="37"/>
      <c r="H4640" s="37"/>
      <c r="I4640" s="37"/>
      <c r="J4640" s="42">
        <v>0.01</v>
      </c>
      <c r="K4640" s="37"/>
      <c r="L4640" s="37" t="s">
        <v>330</v>
      </c>
      <c r="M4640" s="37" t="s">
        <v>14</v>
      </c>
      <c r="N4640" s="37" t="s">
        <v>7451</v>
      </c>
      <c r="O4640" s="37"/>
      <c r="P4640" s="37"/>
      <c r="Q4640" s="37">
        <v>0.5</v>
      </c>
      <c r="R4640" s="37"/>
      <c r="S4640" s="37"/>
      <c r="T4640" s="37">
        <f t="shared" si="138"/>
        <v>0.78539816339744828</v>
      </c>
      <c r="U4640" s="37"/>
      <c r="V4640" s="37" t="s">
        <v>8322</v>
      </c>
      <c r="W4640" s="37"/>
      <c r="X4640" s="37"/>
      <c r="Y4640" s="37"/>
    </row>
    <row r="4641" spans="1:25" ht="14.4" x14ac:dyDescent="0.3">
      <c r="A4641" s="37" t="s">
        <v>13</v>
      </c>
      <c r="B4641" s="38">
        <v>44040</v>
      </c>
      <c r="C4641" s="38">
        <v>44040</v>
      </c>
      <c r="D4641" s="39">
        <v>2020</v>
      </c>
      <c r="E4641" s="37" t="s">
        <v>8249</v>
      </c>
      <c r="F4641" s="37" t="s">
        <v>289</v>
      </c>
      <c r="G4641" s="37"/>
      <c r="H4641" s="37"/>
      <c r="I4641" s="37"/>
      <c r="J4641" s="42">
        <v>0.01</v>
      </c>
      <c r="K4641" s="37"/>
      <c r="L4641" s="37" t="s">
        <v>330</v>
      </c>
      <c r="M4641" s="37" t="s">
        <v>14</v>
      </c>
      <c r="N4641" s="37" t="s">
        <v>7451</v>
      </c>
      <c r="O4641" s="37"/>
      <c r="P4641" s="37"/>
      <c r="Q4641" s="37">
        <v>0.5</v>
      </c>
      <c r="R4641" s="37"/>
      <c r="S4641" s="37"/>
      <c r="T4641" s="37">
        <f t="shared" ref="T4641:T4704" si="139">PI()*(Q4641^2)</f>
        <v>0.78539816339744828</v>
      </c>
      <c r="U4641" s="37"/>
      <c r="V4641" s="37" t="s">
        <v>8323</v>
      </c>
      <c r="W4641" s="37"/>
      <c r="X4641" s="37"/>
      <c r="Y4641" s="37"/>
    </row>
    <row r="4642" spans="1:25" ht="14.4" x14ac:dyDescent="0.3">
      <c r="A4642" s="37" t="s">
        <v>13</v>
      </c>
      <c r="B4642" s="38">
        <v>44040</v>
      </c>
      <c r="C4642" s="38">
        <v>44040</v>
      </c>
      <c r="D4642" s="39">
        <v>2020</v>
      </c>
      <c r="E4642" s="37" t="s">
        <v>8249</v>
      </c>
      <c r="F4642" s="37" t="s">
        <v>289</v>
      </c>
      <c r="G4642" s="37"/>
      <c r="H4642" s="37"/>
      <c r="I4642" s="37"/>
      <c r="J4642" s="42">
        <v>0.01</v>
      </c>
      <c r="K4642" s="37"/>
      <c r="L4642" s="37" t="s">
        <v>330</v>
      </c>
      <c r="M4642" s="37" t="s">
        <v>14</v>
      </c>
      <c r="N4642" s="37" t="s">
        <v>7451</v>
      </c>
      <c r="O4642" s="37"/>
      <c r="P4642" s="37"/>
      <c r="Q4642" s="37">
        <v>0.5</v>
      </c>
      <c r="R4642" s="37"/>
      <c r="S4642" s="37"/>
      <c r="T4642" s="37">
        <f t="shared" si="139"/>
        <v>0.78539816339744828</v>
      </c>
      <c r="U4642" s="37"/>
      <c r="V4642" s="37" t="s">
        <v>8324</v>
      </c>
      <c r="W4642" s="37"/>
      <c r="X4642" s="37"/>
      <c r="Y4642" s="37"/>
    </row>
    <row r="4643" spans="1:25" ht="14.4" x14ac:dyDescent="0.3">
      <c r="A4643" s="37" t="s">
        <v>13</v>
      </c>
      <c r="B4643" s="38">
        <v>44040</v>
      </c>
      <c r="C4643" s="38">
        <v>44040</v>
      </c>
      <c r="D4643" s="39">
        <v>2020</v>
      </c>
      <c r="E4643" s="37" t="s">
        <v>8249</v>
      </c>
      <c r="F4643" s="37" t="s">
        <v>360</v>
      </c>
      <c r="G4643" s="37"/>
      <c r="H4643" s="37"/>
      <c r="I4643" s="37"/>
      <c r="J4643" s="42">
        <v>0.01</v>
      </c>
      <c r="K4643" s="37"/>
      <c r="L4643" s="37" t="s">
        <v>330</v>
      </c>
      <c r="M4643" s="37" t="s">
        <v>14</v>
      </c>
      <c r="N4643" s="37" t="s">
        <v>7451</v>
      </c>
      <c r="O4643" s="37"/>
      <c r="P4643" s="37"/>
      <c r="Q4643" s="37">
        <v>0.5</v>
      </c>
      <c r="R4643" s="37"/>
      <c r="S4643" s="37"/>
      <c r="T4643" s="37">
        <f t="shared" si="139"/>
        <v>0.78539816339744828</v>
      </c>
      <c r="U4643" s="37"/>
      <c r="V4643" s="37" t="s">
        <v>8325</v>
      </c>
      <c r="W4643" s="37"/>
      <c r="X4643" s="37"/>
      <c r="Y4643" s="37"/>
    </row>
    <row r="4644" spans="1:25" ht="14.4" x14ac:dyDescent="0.3">
      <c r="A4644" s="37" t="s">
        <v>13</v>
      </c>
      <c r="B4644" s="38">
        <v>44040</v>
      </c>
      <c r="C4644" s="38">
        <v>44040</v>
      </c>
      <c r="D4644" s="39">
        <v>2020</v>
      </c>
      <c r="E4644" s="37" t="s">
        <v>8249</v>
      </c>
      <c r="F4644" s="37" t="s">
        <v>360</v>
      </c>
      <c r="G4644" s="37"/>
      <c r="H4644" s="37"/>
      <c r="I4644" s="37"/>
      <c r="J4644" s="42">
        <v>0.01</v>
      </c>
      <c r="K4644" s="37"/>
      <c r="L4644" s="37" t="s">
        <v>330</v>
      </c>
      <c r="M4644" s="37" t="s">
        <v>14</v>
      </c>
      <c r="N4644" s="37" t="s">
        <v>7451</v>
      </c>
      <c r="O4644" s="37"/>
      <c r="P4644" s="37"/>
      <c r="Q4644" s="37">
        <v>0.5</v>
      </c>
      <c r="R4644" s="37"/>
      <c r="S4644" s="37"/>
      <c r="T4644" s="37">
        <f t="shared" si="139"/>
        <v>0.78539816339744828</v>
      </c>
      <c r="U4644" s="37"/>
      <c r="V4644" s="37" t="s">
        <v>8326</v>
      </c>
      <c r="W4644" s="37"/>
      <c r="X4644" s="37"/>
      <c r="Y4644" s="37"/>
    </row>
    <row r="4645" spans="1:25" ht="14.4" x14ac:dyDescent="0.3">
      <c r="A4645" s="37" t="s">
        <v>346</v>
      </c>
      <c r="B4645" s="38">
        <v>44040</v>
      </c>
      <c r="C4645" s="38">
        <v>44040</v>
      </c>
      <c r="D4645" s="39">
        <v>2020</v>
      </c>
      <c r="E4645" s="37" t="s">
        <v>8249</v>
      </c>
      <c r="F4645" s="37" t="s">
        <v>2440</v>
      </c>
      <c r="G4645" s="37"/>
      <c r="H4645" s="37"/>
      <c r="I4645" s="37"/>
      <c r="J4645" s="42">
        <v>2</v>
      </c>
      <c r="K4645" s="37"/>
      <c r="L4645" s="37" t="s">
        <v>330</v>
      </c>
      <c r="M4645" s="37" t="s">
        <v>14</v>
      </c>
      <c r="N4645" s="37" t="s">
        <v>7452</v>
      </c>
      <c r="O4645" s="37"/>
      <c r="P4645" s="37"/>
      <c r="Q4645" s="42">
        <v>2</v>
      </c>
      <c r="R4645" s="37"/>
      <c r="S4645" s="37"/>
      <c r="T4645" s="37">
        <f t="shared" si="139"/>
        <v>12.566370614359172</v>
      </c>
      <c r="U4645" s="37"/>
      <c r="V4645" s="37" t="s">
        <v>8327</v>
      </c>
      <c r="W4645" s="37"/>
      <c r="X4645" s="37"/>
      <c r="Y4645" s="37"/>
    </row>
    <row r="4646" spans="1:25" ht="14.4" x14ac:dyDescent="0.3">
      <c r="A4646" s="37" t="s">
        <v>346</v>
      </c>
      <c r="B4646" s="38">
        <v>44040</v>
      </c>
      <c r="C4646" s="38">
        <v>44040</v>
      </c>
      <c r="D4646" s="39">
        <v>2020</v>
      </c>
      <c r="E4646" s="37" t="s">
        <v>8249</v>
      </c>
      <c r="F4646" s="37" t="s">
        <v>2440</v>
      </c>
      <c r="G4646" s="37"/>
      <c r="H4646" s="37"/>
      <c r="I4646" s="37"/>
      <c r="J4646" s="42">
        <v>1</v>
      </c>
      <c r="K4646" s="37"/>
      <c r="L4646" s="37" t="s">
        <v>330</v>
      </c>
      <c r="M4646" s="37" t="s">
        <v>14</v>
      </c>
      <c r="N4646" s="37" t="s">
        <v>7451</v>
      </c>
      <c r="O4646" s="37"/>
      <c r="P4646" s="37"/>
      <c r="Q4646" s="42">
        <v>1</v>
      </c>
      <c r="R4646" s="37"/>
      <c r="S4646" s="37"/>
      <c r="T4646" s="37">
        <f t="shared" si="139"/>
        <v>3.1415926535897931</v>
      </c>
      <c r="U4646" s="37"/>
      <c r="V4646" s="37" t="s">
        <v>8328</v>
      </c>
      <c r="W4646" s="37"/>
      <c r="X4646" s="37"/>
      <c r="Y4646" s="37"/>
    </row>
    <row r="4647" spans="1:25" ht="14.4" x14ac:dyDescent="0.3">
      <c r="A4647" s="37" t="s">
        <v>1241</v>
      </c>
      <c r="B4647" s="38">
        <v>44041</v>
      </c>
      <c r="C4647" s="38"/>
      <c r="D4647" s="39">
        <v>2020</v>
      </c>
      <c r="E4647" s="37" t="s">
        <v>7689</v>
      </c>
      <c r="F4647" s="37" t="s">
        <v>266</v>
      </c>
      <c r="G4647" s="37"/>
      <c r="H4647" s="37"/>
      <c r="I4647" s="37"/>
      <c r="J4647" s="42">
        <v>0.01</v>
      </c>
      <c r="K4647" s="37"/>
      <c r="L4647" s="37" t="s">
        <v>330</v>
      </c>
      <c r="M4647" s="37" t="s">
        <v>14</v>
      </c>
      <c r="N4647" s="37" t="s">
        <v>7451</v>
      </c>
      <c r="O4647" s="37"/>
      <c r="P4647" s="37"/>
      <c r="Q4647" s="37">
        <v>0.5</v>
      </c>
      <c r="R4647" s="37"/>
      <c r="S4647" s="37"/>
      <c r="T4647" s="37">
        <f t="shared" si="139"/>
        <v>0.78539816339744828</v>
      </c>
      <c r="U4647" s="37"/>
      <c r="V4647" s="37" t="s">
        <v>8329</v>
      </c>
      <c r="W4647" s="37"/>
      <c r="X4647" s="37"/>
      <c r="Y4647" s="37"/>
    </row>
    <row r="4648" spans="1:25" ht="14.4" x14ac:dyDescent="0.3">
      <c r="A4648" s="37" t="s">
        <v>1241</v>
      </c>
      <c r="B4648" s="38">
        <v>44041</v>
      </c>
      <c r="C4648" s="38"/>
      <c r="D4648" s="39">
        <v>2020</v>
      </c>
      <c r="E4648" s="37" t="s">
        <v>7689</v>
      </c>
      <c r="F4648" s="37" t="s">
        <v>262</v>
      </c>
      <c r="G4648" s="37"/>
      <c r="H4648" s="37"/>
      <c r="I4648" s="37"/>
      <c r="J4648" s="42">
        <v>0.01</v>
      </c>
      <c r="K4648" s="37"/>
      <c r="L4648" s="37" t="s">
        <v>330</v>
      </c>
      <c r="M4648" s="37" t="s">
        <v>14</v>
      </c>
      <c r="N4648" s="37" t="s">
        <v>7451</v>
      </c>
      <c r="O4648" s="37"/>
      <c r="P4648" s="37"/>
      <c r="Q4648" s="37">
        <v>0.5</v>
      </c>
      <c r="R4648" s="37"/>
      <c r="S4648" s="37"/>
      <c r="T4648" s="37">
        <f t="shared" si="139"/>
        <v>0.78539816339744828</v>
      </c>
      <c r="U4648" s="37"/>
      <c r="V4648" s="37" t="s">
        <v>8330</v>
      </c>
      <c r="W4648" s="37"/>
      <c r="X4648" s="37"/>
      <c r="Y4648" s="37"/>
    </row>
    <row r="4649" spans="1:25" ht="14.4" x14ac:dyDescent="0.3">
      <c r="A4649" s="37" t="s">
        <v>1241</v>
      </c>
      <c r="B4649" s="38">
        <v>44041</v>
      </c>
      <c r="C4649" s="38"/>
      <c r="D4649" s="39">
        <v>2020</v>
      </c>
      <c r="E4649" s="37" t="s">
        <v>7689</v>
      </c>
      <c r="F4649" s="37" t="s">
        <v>262</v>
      </c>
      <c r="G4649" s="37"/>
      <c r="H4649" s="37"/>
      <c r="I4649" s="37"/>
      <c r="J4649" s="42">
        <v>0.01</v>
      </c>
      <c r="K4649" s="37"/>
      <c r="L4649" s="37" t="s">
        <v>330</v>
      </c>
      <c r="M4649" s="37" t="s">
        <v>14</v>
      </c>
      <c r="N4649" s="37" t="s">
        <v>7452</v>
      </c>
      <c r="O4649" s="37"/>
      <c r="P4649" s="37"/>
      <c r="Q4649" s="37">
        <v>0.5</v>
      </c>
      <c r="R4649" s="37"/>
      <c r="S4649" s="37"/>
      <c r="T4649" s="37">
        <f t="shared" si="139"/>
        <v>0.78539816339744828</v>
      </c>
      <c r="U4649" s="37"/>
      <c r="V4649" s="37" t="s">
        <v>8331</v>
      </c>
      <c r="W4649" s="37"/>
      <c r="X4649" s="37"/>
      <c r="Y4649" s="37"/>
    </row>
    <row r="4650" spans="1:25" ht="14.4" x14ac:dyDescent="0.3">
      <c r="A4650" s="37" t="s">
        <v>1241</v>
      </c>
      <c r="B4650" s="38">
        <v>44041</v>
      </c>
      <c r="C4650" s="38"/>
      <c r="D4650" s="39">
        <v>2020</v>
      </c>
      <c r="E4650" s="37" t="s">
        <v>7689</v>
      </c>
      <c r="F4650" s="37" t="s">
        <v>2440</v>
      </c>
      <c r="G4650" s="37"/>
      <c r="H4650" s="37"/>
      <c r="I4650" s="37"/>
      <c r="J4650" s="42">
        <v>0.01</v>
      </c>
      <c r="K4650" s="37"/>
      <c r="L4650" s="37" t="s">
        <v>330</v>
      </c>
      <c r="M4650" s="37" t="s">
        <v>14</v>
      </c>
      <c r="N4650" s="37" t="s">
        <v>7451</v>
      </c>
      <c r="O4650" s="37"/>
      <c r="P4650" s="37"/>
      <c r="Q4650" s="37">
        <v>0.5</v>
      </c>
      <c r="R4650" s="37"/>
      <c r="S4650" s="37"/>
      <c r="T4650" s="37">
        <f t="shared" si="139"/>
        <v>0.78539816339744828</v>
      </c>
      <c r="U4650" s="37"/>
      <c r="V4650" s="37" t="s">
        <v>8332</v>
      </c>
      <c r="W4650" s="37"/>
      <c r="X4650" s="37"/>
      <c r="Y4650" s="37"/>
    </row>
    <row r="4651" spans="1:25" ht="14.4" x14ac:dyDescent="0.3">
      <c r="A4651" s="37" t="s">
        <v>1241</v>
      </c>
      <c r="B4651" s="38">
        <v>44041</v>
      </c>
      <c r="C4651" s="38"/>
      <c r="D4651" s="39">
        <v>2020</v>
      </c>
      <c r="E4651" s="37" t="s">
        <v>7689</v>
      </c>
      <c r="F4651" s="37" t="s">
        <v>360</v>
      </c>
      <c r="G4651" s="37"/>
      <c r="H4651" s="37"/>
      <c r="I4651" s="37"/>
      <c r="J4651" s="42">
        <v>0.01</v>
      </c>
      <c r="K4651" s="37"/>
      <c r="L4651" s="37" t="s">
        <v>330</v>
      </c>
      <c r="M4651" s="37" t="s">
        <v>14</v>
      </c>
      <c r="N4651" s="37" t="s">
        <v>7451</v>
      </c>
      <c r="O4651" s="37"/>
      <c r="P4651" s="37"/>
      <c r="Q4651" s="37">
        <v>0.5</v>
      </c>
      <c r="R4651" s="37"/>
      <c r="S4651" s="37"/>
      <c r="T4651" s="37">
        <f t="shared" si="139"/>
        <v>0.78539816339744828</v>
      </c>
      <c r="U4651" s="37"/>
      <c r="V4651" s="37" t="s">
        <v>8333</v>
      </c>
      <c r="W4651" s="37"/>
      <c r="X4651" s="37"/>
      <c r="Y4651" s="37"/>
    </row>
    <row r="4652" spans="1:25" ht="14.4" x14ac:dyDescent="0.3">
      <c r="A4652" s="37" t="s">
        <v>1241</v>
      </c>
      <c r="B4652" s="38">
        <v>44041</v>
      </c>
      <c r="C4652" s="38"/>
      <c r="D4652" s="39">
        <v>2020</v>
      </c>
      <c r="E4652" s="37" t="s">
        <v>7689</v>
      </c>
      <c r="F4652" s="37" t="s">
        <v>262</v>
      </c>
      <c r="G4652" s="37"/>
      <c r="H4652" s="37"/>
      <c r="I4652" s="37"/>
      <c r="J4652" s="42">
        <v>0.01</v>
      </c>
      <c r="K4652" s="37"/>
      <c r="L4652" s="37" t="s">
        <v>330</v>
      </c>
      <c r="M4652" s="37" t="s">
        <v>14</v>
      </c>
      <c r="N4652" s="37" t="s">
        <v>7451</v>
      </c>
      <c r="O4652" s="37"/>
      <c r="P4652" s="37"/>
      <c r="Q4652" s="37">
        <v>0.5</v>
      </c>
      <c r="R4652" s="37"/>
      <c r="S4652" s="37"/>
      <c r="T4652" s="37">
        <f t="shared" si="139"/>
        <v>0.78539816339744828</v>
      </c>
      <c r="U4652" s="37"/>
      <c r="V4652" s="37" t="s">
        <v>8334</v>
      </c>
      <c r="W4652" s="37"/>
      <c r="X4652" s="37"/>
      <c r="Y4652" s="37"/>
    </row>
    <row r="4653" spans="1:25" ht="14.4" x14ac:dyDescent="0.3">
      <c r="A4653" s="37" t="s">
        <v>115</v>
      </c>
      <c r="B4653" s="38">
        <v>44041</v>
      </c>
      <c r="C4653" s="38"/>
      <c r="D4653" s="39">
        <v>2020</v>
      </c>
      <c r="E4653" s="37" t="s">
        <v>7689</v>
      </c>
      <c r="F4653" s="37" t="s">
        <v>360</v>
      </c>
      <c r="G4653" s="37" t="s">
        <v>1688</v>
      </c>
      <c r="H4653" s="37" t="s">
        <v>43</v>
      </c>
      <c r="I4653" s="37"/>
      <c r="J4653" s="42">
        <v>0.01</v>
      </c>
      <c r="K4653" s="37"/>
      <c r="L4653" s="37" t="s">
        <v>330</v>
      </c>
      <c r="M4653" s="37" t="s">
        <v>14</v>
      </c>
      <c r="N4653" s="37" t="s">
        <v>7452</v>
      </c>
      <c r="O4653" s="37" t="s">
        <v>1829</v>
      </c>
      <c r="P4653" s="37"/>
      <c r="Q4653" s="37">
        <v>0.5</v>
      </c>
      <c r="R4653" s="37"/>
      <c r="S4653" s="37"/>
      <c r="T4653" s="37">
        <f t="shared" si="139"/>
        <v>0.78539816339744828</v>
      </c>
      <c r="U4653" s="37"/>
      <c r="V4653" s="37" t="s">
        <v>8335</v>
      </c>
      <c r="W4653" s="37"/>
      <c r="X4653" s="37"/>
      <c r="Y4653" s="37"/>
    </row>
    <row r="4654" spans="1:25" ht="14.4" x14ac:dyDescent="0.3">
      <c r="A4654" s="37" t="s">
        <v>115</v>
      </c>
      <c r="B4654" s="38">
        <v>44041</v>
      </c>
      <c r="C4654" s="38"/>
      <c r="D4654" s="39">
        <v>2020</v>
      </c>
      <c r="E4654" s="37" t="s">
        <v>7689</v>
      </c>
      <c r="F4654" s="37" t="s">
        <v>2440</v>
      </c>
      <c r="G4654" s="37"/>
      <c r="H4654" s="37"/>
      <c r="I4654" s="37"/>
      <c r="J4654" s="42">
        <v>0.01</v>
      </c>
      <c r="K4654" s="37"/>
      <c r="L4654" s="37" t="s">
        <v>330</v>
      </c>
      <c r="M4654" s="37" t="s">
        <v>14</v>
      </c>
      <c r="N4654" s="37" t="s">
        <v>7451</v>
      </c>
      <c r="O4654" s="37"/>
      <c r="P4654" s="37"/>
      <c r="Q4654" s="37">
        <v>0.5</v>
      </c>
      <c r="R4654" s="37"/>
      <c r="S4654" s="37"/>
      <c r="T4654" s="37">
        <f t="shared" si="139"/>
        <v>0.78539816339744828</v>
      </c>
      <c r="U4654" s="37"/>
      <c r="V4654" s="37" t="s">
        <v>8336</v>
      </c>
      <c r="W4654" s="37"/>
      <c r="X4654" s="37"/>
      <c r="Y4654" s="37"/>
    </row>
    <row r="4655" spans="1:25" ht="14.4" x14ac:dyDescent="0.3">
      <c r="A4655" s="37" t="s">
        <v>115</v>
      </c>
      <c r="B4655" s="38">
        <v>44041</v>
      </c>
      <c r="C4655" s="38"/>
      <c r="D4655" s="39">
        <v>2020</v>
      </c>
      <c r="E4655" s="37" t="s">
        <v>7689</v>
      </c>
      <c r="F4655" s="37" t="s">
        <v>266</v>
      </c>
      <c r="G4655" s="37"/>
      <c r="H4655" s="37"/>
      <c r="I4655" s="37"/>
      <c r="J4655" s="42">
        <v>0.01</v>
      </c>
      <c r="K4655" s="37"/>
      <c r="L4655" s="37" t="s">
        <v>330</v>
      </c>
      <c r="M4655" s="37" t="s">
        <v>14</v>
      </c>
      <c r="N4655" s="37" t="s">
        <v>7451</v>
      </c>
      <c r="O4655" s="37"/>
      <c r="P4655" s="37"/>
      <c r="Q4655" s="37">
        <v>0.5</v>
      </c>
      <c r="R4655" s="37"/>
      <c r="S4655" s="37"/>
      <c r="T4655" s="37">
        <f t="shared" si="139"/>
        <v>0.78539816339744828</v>
      </c>
      <c r="U4655" s="37"/>
      <c r="V4655" s="37" t="s">
        <v>8337</v>
      </c>
      <c r="W4655" s="37"/>
      <c r="X4655" s="37"/>
      <c r="Y4655" s="37"/>
    </row>
    <row r="4656" spans="1:25" ht="14.4" x14ac:dyDescent="0.3">
      <c r="A4656" s="37" t="s">
        <v>115</v>
      </c>
      <c r="B4656" s="38">
        <v>44041</v>
      </c>
      <c r="C4656" s="38"/>
      <c r="D4656" s="39">
        <v>2020</v>
      </c>
      <c r="E4656" s="37" t="s">
        <v>7689</v>
      </c>
      <c r="F4656" s="37" t="s">
        <v>262</v>
      </c>
      <c r="G4656" s="37"/>
      <c r="H4656" s="37"/>
      <c r="I4656" s="37"/>
      <c r="J4656" s="42">
        <v>0.01</v>
      </c>
      <c r="K4656" s="37"/>
      <c r="L4656" s="37" t="s">
        <v>330</v>
      </c>
      <c r="M4656" s="37" t="s">
        <v>14</v>
      </c>
      <c r="N4656" s="37" t="s">
        <v>7451</v>
      </c>
      <c r="O4656" s="37"/>
      <c r="P4656" s="37"/>
      <c r="Q4656" s="37">
        <v>0.5</v>
      </c>
      <c r="R4656" s="37"/>
      <c r="S4656" s="37"/>
      <c r="T4656" s="37">
        <f t="shared" si="139"/>
        <v>0.78539816339744828</v>
      </c>
      <c r="U4656" s="37"/>
      <c r="V4656" s="37" t="s">
        <v>8338</v>
      </c>
      <c r="W4656" s="37"/>
      <c r="X4656" s="37"/>
      <c r="Y4656" s="37"/>
    </row>
    <row r="4657" spans="1:25" ht="14.4" x14ac:dyDescent="0.3">
      <c r="A4657" s="37" t="s">
        <v>115</v>
      </c>
      <c r="B4657" s="38">
        <v>44041</v>
      </c>
      <c r="C4657" s="38"/>
      <c r="D4657" s="39">
        <v>2020</v>
      </c>
      <c r="E4657" s="37" t="s">
        <v>7689</v>
      </c>
      <c r="F4657" s="37" t="s">
        <v>262</v>
      </c>
      <c r="G4657" s="37"/>
      <c r="H4657" s="37"/>
      <c r="I4657" s="37"/>
      <c r="J4657" s="42">
        <v>0.01</v>
      </c>
      <c r="K4657" s="37"/>
      <c r="L4657" s="37" t="s">
        <v>330</v>
      </c>
      <c r="M4657" s="37" t="s">
        <v>14</v>
      </c>
      <c r="N4657" s="37" t="s">
        <v>7451</v>
      </c>
      <c r="O4657" s="37"/>
      <c r="P4657" s="37"/>
      <c r="Q4657" s="37">
        <v>0.5</v>
      </c>
      <c r="R4657" s="37"/>
      <c r="S4657" s="37"/>
      <c r="T4657" s="37">
        <f t="shared" si="139"/>
        <v>0.78539816339744828</v>
      </c>
      <c r="U4657" s="37"/>
      <c r="V4657" s="37" t="s">
        <v>8339</v>
      </c>
      <c r="W4657" s="37"/>
      <c r="X4657" s="37"/>
      <c r="Y4657" s="37"/>
    </row>
    <row r="4658" spans="1:25" ht="14.4" x14ac:dyDescent="0.3">
      <c r="A4658" s="37" t="s">
        <v>115</v>
      </c>
      <c r="B4658" s="38">
        <v>44041</v>
      </c>
      <c r="C4658" s="38"/>
      <c r="D4658" s="39">
        <v>2020</v>
      </c>
      <c r="E4658" s="37" t="s">
        <v>7689</v>
      </c>
      <c r="F4658" s="37" t="s">
        <v>360</v>
      </c>
      <c r="G4658" s="37"/>
      <c r="H4658" s="37"/>
      <c r="I4658" s="37"/>
      <c r="J4658" s="42">
        <v>0.01</v>
      </c>
      <c r="K4658" s="37"/>
      <c r="L4658" s="37" t="s">
        <v>330</v>
      </c>
      <c r="M4658" s="37" t="s">
        <v>14</v>
      </c>
      <c r="N4658" s="37" t="s">
        <v>7451</v>
      </c>
      <c r="O4658" s="37"/>
      <c r="P4658" s="37"/>
      <c r="Q4658" s="37">
        <v>0.5</v>
      </c>
      <c r="R4658" s="37"/>
      <c r="S4658" s="37"/>
      <c r="T4658" s="37">
        <f t="shared" si="139"/>
        <v>0.78539816339744828</v>
      </c>
      <c r="U4658" s="37"/>
      <c r="V4658" s="37" t="s">
        <v>8340</v>
      </c>
      <c r="W4658" s="37"/>
      <c r="X4658" s="37"/>
      <c r="Y4658" s="37"/>
    </row>
    <row r="4659" spans="1:25" ht="14.4" x14ac:dyDescent="0.3">
      <c r="A4659" s="37" t="s">
        <v>115</v>
      </c>
      <c r="B4659" s="38">
        <v>44041</v>
      </c>
      <c r="C4659" s="38"/>
      <c r="D4659" s="39">
        <v>2020</v>
      </c>
      <c r="E4659" s="37" t="s">
        <v>7689</v>
      </c>
      <c r="F4659" s="37" t="s">
        <v>360</v>
      </c>
      <c r="G4659" s="37"/>
      <c r="H4659" s="37"/>
      <c r="I4659" s="37"/>
      <c r="J4659" s="42">
        <v>0.01</v>
      </c>
      <c r="K4659" s="37"/>
      <c r="L4659" s="37" t="s">
        <v>330</v>
      </c>
      <c r="M4659" s="37" t="s">
        <v>14</v>
      </c>
      <c r="N4659" s="37" t="s">
        <v>7451</v>
      </c>
      <c r="O4659" s="37"/>
      <c r="P4659" s="37"/>
      <c r="Q4659" s="37">
        <v>0.5</v>
      </c>
      <c r="R4659" s="37"/>
      <c r="S4659" s="37"/>
      <c r="T4659" s="37">
        <f t="shared" si="139"/>
        <v>0.78539816339744828</v>
      </c>
      <c r="U4659" s="37"/>
      <c r="V4659" s="37" t="s">
        <v>8341</v>
      </c>
      <c r="W4659" s="37"/>
      <c r="X4659" s="37"/>
      <c r="Y4659" s="37"/>
    </row>
    <row r="4660" spans="1:25" ht="14.4" x14ac:dyDescent="0.3">
      <c r="A4660" s="37" t="s">
        <v>115</v>
      </c>
      <c r="B4660" s="38">
        <v>44041</v>
      </c>
      <c r="C4660" s="38"/>
      <c r="D4660" s="39">
        <v>2020</v>
      </c>
      <c r="E4660" s="37" t="s">
        <v>7689</v>
      </c>
      <c r="F4660" s="37" t="s">
        <v>238</v>
      </c>
      <c r="G4660" s="37"/>
      <c r="H4660" s="37"/>
      <c r="I4660" s="37"/>
      <c r="J4660" s="42">
        <v>0.01</v>
      </c>
      <c r="K4660" s="37"/>
      <c r="L4660" s="37" t="s">
        <v>330</v>
      </c>
      <c r="M4660" s="37" t="s">
        <v>14</v>
      </c>
      <c r="N4660" s="37" t="s">
        <v>7452</v>
      </c>
      <c r="O4660" s="37"/>
      <c r="P4660" s="37"/>
      <c r="Q4660" s="37">
        <v>0.5</v>
      </c>
      <c r="R4660" s="37"/>
      <c r="S4660" s="37"/>
      <c r="T4660" s="37">
        <f t="shared" si="139"/>
        <v>0.78539816339744828</v>
      </c>
      <c r="U4660" s="37"/>
      <c r="V4660" s="37" t="s">
        <v>8342</v>
      </c>
      <c r="W4660" s="37"/>
      <c r="X4660" s="37"/>
      <c r="Y4660" s="37"/>
    </row>
    <row r="4661" spans="1:25" ht="14.4" x14ac:dyDescent="0.3">
      <c r="A4661" s="37" t="s">
        <v>115</v>
      </c>
      <c r="B4661" s="38">
        <v>44041</v>
      </c>
      <c r="C4661" s="38"/>
      <c r="D4661" s="39">
        <v>2020</v>
      </c>
      <c r="E4661" s="37" t="s">
        <v>7689</v>
      </c>
      <c r="F4661" s="37" t="s">
        <v>262</v>
      </c>
      <c r="G4661" s="37"/>
      <c r="H4661" s="37"/>
      <c r="I4661" s="37"/>
      <c r="J4661" s="42">
        <v>0.01</v>
      </c>
      <c r="K4661" s="37"/>
      <c r="L4661" s="37" t="s">
        <v>330</v>
      </c>
      <c r="M4661" s="37" t="s">
        <v>14</v>
      </c>
      <c r="N4661" s="37" t="s">
        <v>7451</v>
      </c>
      <c r="O4661" s="37"/>
      <c r="P4661" s="37"/>
      <c r="Q4661" s="37">
        <v>0.5</v>
      </c>
      <c r="R4661" s="37"/>
      <c r="S4661" s="37"/>
      <c r="T4661" s="37">
        <f t="shared" si="139"/>
        <v>0.78539816339744828</v>
      </c>
      <c r="U4661" s="37"/>
      <c r="V4661" s="37" t="s">
        <v>8343</v>
      </c>
      <c r="W4661" s="37"/>
      <c r="X4661" s="37"/>
      <c r="Y4661" s="37"/>
    </row>
    <row r="4662" spans="1:25" ht="14.4" x14ac:dyDescent="0.3">
      <c r="A4662" s="37" t="s">
        <v>115</v>
      </c>
      <c r="B4662" s="38">
        <v>44041</v>
      </c>
      <c r="C4662" s="38"/>
      <c r="D4662" s="39">
        <v>2020</v>
      </c>
      <c r="E4662" s="37" t="s">
        <v>7689</v>
      </c>
      <c r="F4662" s="37" t="s">
        <v>360</v>
      </c>
      <c r="G4662" s="37"/>
      <c r="H4662" s="37"/>
      <c r="I4662" s="37"/>
      <c r="J4662" s="42">
        <v>0.01</v>
      </c>
      <c r="K4662" s="37"/>
      <c r="L4662" s="37" t="s">
        <v>330</v>
      </c>
      <c r="M4662" s="37" t="s">
        <v>14</v>
      </c>
      <c r="N4662" s="37" t="s">
        <v>7451</v>
      </c>
      <c r="O4662" s="37"/>
      <c r="P4662" s="37"/>
      <c r="Q4662" s="37">
        <v>0.5</v>
      </c>
      <c r="R4662" s="37"/>
      <c r="S4662" s="37"/>
      <c r="T4662" s="37">
        <f t="shared" si="139"/>
        <v>0.78539816339744828</v>
      </c>
      <c r="U4662" s="37"/>
      <c r="V4662" s="37" t="s">
        <v>8344</v>
      </c>
      <c r="W4662" s="37"/>
      <c r="X4662" s="37"/>
      <c r="Y4662" s="37"/>
    </row>
    <row r="4663" spans="1:25" ht="14.4" x14ac:dyDescent="0.3">
      <c r="A4663" s="37" t="s">
        <v>115</v>
      </c>
      <c r="B4663" s="38">
        <v>44041</v>
      </c>
      <c r="C4663" s="38"/>
      <c r="D4663" s="39">
        <v>2020</v>
      </c>
      <c r="E4663" s="37" t="s">
        <v>7689</v>
      </c>
      <c r="F4663" s="37" t="s">
        <v>360</v>
      </c>
      <c r="G4663" s="37"/>
      <c r="H4663" s="37"/>
      <c r="I4663" s="37"/>
      <c r="J4663" s="42">
        <v>0.01</v>
      </c>
      <c r="K4663" s="37"/>
      <c r="L4663" s="37" t="s">
        <v>330</v>
      </c>
      <c r="M4663" s="37" t="s">
        <v>14</v>
      </c>
      <c r="N4663" s="37" t="s">
        <v>7451</v>
      </c>
      <c r="O4663" s="37"/>
      <c r="P4663" s="37"/>
      <c r="Q4663" s="37">
        <v>0.5</v>
      </c>
      <c r="R4663" s="37"/>
      <c r="S4663" s="37"/>
      <c r="T4663" s="37">
        <f t="shared" si="139"/>
        <v>0.78539816339744828</v>
      </c>
      <c r="U4663" s="37"/>
      <c r="V4663" s="37" t="s">
        <v>8345</v>
      </c>
      <c r="W4663" s="37"/>
      <c r="X4663" s="37"/>
      <c r="Y4663" s="37"/>
    </row>
    <row r="4664" spans="1:25" ht="14.4" x14ac:dyDescent="0.3">
      <c r="A4664" s="37" t="s">
        <v>115</v>
      </c>
      <c r="B4664" s="38">
        <v>44041</v>
      </c>
      <c r="C4664" s="38"/>
      <c r="D4664" s="39">
        <v>2020</v>
      </c>
      <c r="E4664" s="37" t="s">
        <v>7689</v>
      </c>
      <c r="F4664" s="37" t="s">
        <v>360</v>
      </c>
      <c r="G4664" s="37"/>
      <c r="H4664" s="37"/>
      <c r="I4664" s="37"/>
      <c r="J4664" s="42">
        <v>0.01</v>
      </c>
      <c r="K4664" s="37"/>
      <c r="L4664" s="37" t="s">
        <v>330</v>
      </c>
      <c r="M4664" s="37" t="s">
        <v>7450</v>
      </c>
      <c r="N4664" s="37" t="s">
        <v>7451</v>
      </c>
      <c r="O4664" s="37"/>
      <c r="P4664" s="37"/>
      <c r="Q4664" s="37">
        <v>0.5</v>
      </c>
      <c r="R4664" s="37"/>
      <c r="S4664" s="37"/>
      <c r="T4664" s="37">
        <f t="shared" si="139"/>
        <v>0.78539816339744828</v>
      </c>
      <c r="U4664" s="37"/>
      <c r="V4664" s="37" t="s">
        <v>8346</v>
      </c>
      <c r="W4664" s="37"/>
      <c r="X4664" s="37"/>
      <c r="Y4664" s="37"/>
    </row>
    <row r="4665" spans="1:25" ht="14.4" x14ac:dyDescent="0.3">
      <c r="A4665" s="37" t="s">
        <v>115</v>
      </c>
      <c r="B4665" s="38">
        <v>44041</v>
      </c>
      <c r="C4665" s="38"/>
      <c r="D4665" s="39">
        <v>2020</v>
      </c>
      <c r="E4665" s="37" t="s">
        <v>7689</v>
      </c>
      <c r="F4665" s="37" t="s">
        <v>262</v>
      </c>
      <c r="G4665" s="37"/>
      <c r="H4665" s="37"/>
      <c r="I4665" s="37"/>
      <c r="J4665" s="42">
        <v>0.01</v>
      </c>
      <c r="K4665" s="37"/>
      <c r="L4665" s="37" t="s">
        <v>330</v>
      </c>
      <c r="M4665" s="37" t="s">
        <v>7450</v>
      </c>
      <c r="N4665" s="37" t="s">
        <v>7452</v>
      </c>
      <c r="O4665" s="37"/>
      <c r="P4665" s="37"/>
      <c r="Q4665" s="37">
        <v>0.5</v>
      </c>
      <c r="R4665" s="37"/>
      <c r="S4665" s="37"/>
      <c r="T4665" s="37">
        <f t="shared" si="139"/>
        <v>0.78539816339744828</v>
      </c>
      <c r="U4665" s="37"/>
      <c r="V4665" s="37" t="s">
        <v>8347</v>
      </c>
      <c r="W4665" s="37"/>
      <c r="X4665" s="37"/>
      <c r="Y4665" s="37"/>
    </row>
    <row r="4666" spans="1:25" ht="14.4" x14ac:dyDescent="0.3">
      <c r="A4666" s="37" t="s">
        <v>115</v>
      </c>
      <c r="B4666" s="38">
        <v>44041</v>
      </c>
      <c r="C4666" s="38"/>
      <c r="D4666" s="39">
        <v>2020</v>
      </c>
      <c r="E4666" s="37" t="s">
        <v>7689</v>
      </c>
      <c r="F4666" s="37" t="s">
        <v>2440</v>
      </c>
      <c r="G4666" s="37"/>
      <c r="H4666" s="37"/>
      <c r="I4666" s="37"/>
      <c r="J4666" s="42">
        <v>0.01</v>
      </c>
      <c r="K4666" s="37"/>
      <c r="L4666" s="37" t="s">
        <v>330</v>
      </c>
      <c r="M4666" s="37" t="s">
        <v>14</v>
      </c>
      <c r="N4666" s="37" t="s">
        <v>7451</v>
      </c>
      <c r="O4666" s="37"/>
      <c r="P4666" s="37"/>
      <c r="Q4666" s="37">
        <v>0.5</v>
      </c>
      <c r="R4666" s="37"/>
      <c r="S4666" s="37"/>
      <c r="T4666" s="37">
        <f t="shared" si="139"/>
        <v>0.78539816339744828</v>
      </c>
      <c r="U4666" s="37"/>
      <c r="V4666" s="37" t="s">
        <v>8348</v>
      </c>
      <c r="W4666" s="37"/>
      <c r="X4666" s="37"/>
      <c r="Y4666" s="37"/>
    </row>
    <row r="4667" spans="1:25" ht="14.4" x14ac:dyDescent="0.3">
      <c r="A4667" s="37" t="s">
        <v>115</v>
      </c>
      <c r="B4667" s="38">
        <v>44041</v>
      </c>
      <c r="C4667" s="38"/>
      <c r="D4667" s="39">
        <v>2020</v>
      </c>
      <c r="E4667" s="37" t="s">
        <v>7689</v>
      </c>
      <c r="F4667" s="37" t="s">
        <v>2440</v>
      </c>
      <c r="G4667" s="37"/>
      <c r="H4667" s="37"/>
      <c r="I4667" s="37"/>
      <c r="J4667" s="42">
        <v>0.01</v>
      </c>
      <c r="K4667" s="37"/>
      <c r="L4667" s="37" t="s">
        <v>330</v>
      </c>
      <c r="M4667" s="37" t="s">
        <v>14</v>
      </c>
      <c r="N4667" s="37" t="s">
        <v>7451</v>
      </c>
      <c r="O4667" s="37"/>
      <c r="P4667" s="37"/>
      <c r="Q4667" s="37">
        <v>0.5</v>
      </c>
      <c r="R4667" s="37"/>
      <c r="S4667" s="37"/>
      <c r="T4667" s="37">
        <f t="shared" si="139"/>
        <v>0.78539816339744828</v>
      </c>
      <c r="U4667" s="37"/>
      <c r="V4667" s="37" t="s">
        <v>8349</v>
      </c>
      <c r="W4667" s="37"/>
      <c r="X4667" s="37"/>
      <c r="Y4667" s="37"/>
    </row>
    <row r="4668" spans="1:25" ht="14.4" x14ac:dyDescent="0.3">
      <c r="A4668" s="37" t="s">
        <v>115</v>
      </c>
      <c r="B4668" s="38">
        <v>44041</v>
      </c>
      <c r="C4668" s="38"/>
      <c r="D4668" s="39">
        <v>2020</v>
      </c>
      <c r="E4668" s="37" t="s">
        <v>7689</v>
      </c>
      <c r="F4668" s="37" t="s">
        <v>2440</v>
      </c>
      <c r="G4668" s="37"/>
      <c r="H4668" s="37"/>
      <c r="I4668" s="37"/>
      <c r="J4668" s="42">
        <v>0.01</v>
      </c>
      <c r="K4668" s="37"/>
      <c r="L4668" s="37" t="s">
        <v>330</v>
      </c>
      <c r="M4668" s="37" t="s">
        <v>14</v>
      </c>
      <c r="N4668" s="37" t="s">
        <v>7451</v>
      </c>
      <c r="O4668" s="37"/>
      <c r="P4668" s="37"/>
      <c r="Q4668" s="37">
        <v>0.5</v>
      </c>
      <c r="R4668" s="37"/>
      <c r="S4668" s="37"/>
      <c r="T4668" s="37">
        <f t="shared" si="139"/>
        <v>0.78539816339744828</v>
      </c>
      <c r="U4668" s="37"/>
      <c r="V4668" s="37" t="s">
        <v>8350</v>
      </c>
      <c r="W4668" s="37"/>
      <c r="X4668" s="37"/>
      <c r="Y4668" s="37"/>
    </row>
    <row r="4669" spans="1:25" ht="14.4" x14ac:dyDescent="0.3">
      <c r="A4669" s="37" t="s">
        <v>115</v>
      </c>
      <c r="B4669" s="38">
        <v>44041</v>
      </c>
      <c r="C4669" s="38"/>
      <c r="D4669" s="39">
        <v>2020</v>
      </c>
      <c r="E4669" s="37" t="s">
        <v>7689</v>
      </c>
      <c r="F4669" s="37" t="s">
        <v>2440</v>
      </c>
      <c r="G4669" s="37"/>
      <c r="H4669" s="37"/>
      <c r="I4669" s="37"/>
      <c r="J4669" s="42">
        <v>0.01</v>
      </c>
      <c r="K4669" s="37"/>
      <c r="L4669" s="37" t="s">
        <v>330</v>
      </c>
      <c r="M4669" s="37" t="s">
        <v>14</v>
      </c>
      <c r="N4669" s="37" t="s">
        <v>7451</v>
      </c>
      <c r="O4669" s="37"/>
      <c r="P4669" s="37"/>
      <c r="Q4669" s="37">
        <v>0.5</v>
      </c>
      <c r="R4669" s="37"/>
      <c r="S4669" s="37"/>
      <c r="T4669" s="37">
        <f t="shared" si="139"/>
        <v>0.78539816339744828</v>
      </c>
      <c r="U4669" s="37"/>
      <c r="V4669" s="37" t="s">
        <v>8351</v>
      </c>
      <c r="W4669" s="37"/>
      <c r="X4669" s="37"/>
      <c r="Y4669" s="37"/>
    </row>
    <row r="4670" spans="1:25" ht="14.4" x14ac:dyDescent="0.3">
      <c r="A4670" s="37" t="s">
        <v>115</v>
      </c>
      <c r="B4670" s="38">
        <v>44041</v>
      </c>
      <c r="C4670" s="38"/>
      <c r="D4670" s="39">
        <v>2020</v>
      </c>
      <c r="E4670" s="37" t="s">
        <v>7689</v>
      </c>
      <c r="F4670" s="37" t="s">
        <v>2440</v>
      </c>
      <c r="G4670" s="37"/>
      <c r="H4670" s="37"/>
      <c r="I4670" s="37"/>
      <c r="J4670" s="42">
        <v>0.01</v>
      </c>
      <c r="K4670" s="37"/>
      <c r="L4670" s="37" t="s">
        <v>330</v>
      </c>
      <c r="M4670" s="37" t="s">
        <v>14</v>
      </c>
      <c r="N4670" s="37" t="s">
        <v>7451</v>
      </c>
      <c r="O4670" s="37"/>
      <c r="P4670" s="37"/>
      <c r="Q4670" s="37">
        <v>0.5</v>
      </c>
      <c r="R4670" s="37"/>
      <c r="S4670" s="37"/>
      <c r="T4670" s="37">
        <f t="shared" si="139"/>
        <v>0.78539816339744828</v>
      </c>
      <c r="U4670" s="37"/>
      <c r="V4670" s="37" t="s">
        <v>8352</v>
      </c>
      <c r="W4670" s="37"/>
      <c r="X4670" s="37"/>
      <c r="Y4670" s="37"/>
    </row>
    <row r="4671" spans="1:25" ht="14.4" x14ac:dyDescent="0.3">
      <c r="A4671" s="37" t="s">
        <v>115</v>
      </c>
      <c r="B4671" s="38">
        <v>44041</v>
      </c>
      <c r="C4671" s="38"/>
      <c r="D4671" s="39">
        <v>2020</v>
      </c>
      <c r="E4671" s="37" t="s">
        <v>7689</v>
      </c>
      <c r="F4671" s="37" t="s">
        <v>2440</v>
      </c>
      <c r="G4671" s="37"/>
      <c r="H4671" s="37"/>
      <c r="I4671" s="37"/>
      <c r="J4671" s="42">
        <v>0.01</v>
      </c>
      <c r="K4671" s="37"/>
      <c r="L4671" s="37" t="s">
        <v>330</v>
      </c>
      <c r="M4671" s="37" t="s">
        <v>14</v>
      </c>
      <c r="N4671" s="37" t="s">
        <v>7451</v>
      </c>
      <c r="O4671" s="37"/>
      <c r="P4671" s="37"/>
      <c r="Q4671" s="37">
        <v>0.5</v>
      </c>
      <c r="R4671" s="37"/>
      <c r="S4671" s="37"/>
      <c r="T4671" s="37">
        <f t="shared" si="139"/>
        <v>0.78539816339744828</v>
      </c>
      <c r="U4671" s="37"/>
      <c r="V4671" s="37" t="s">
        <v>8353</v>
      </c>
      <c r="W4671" s="37"/>
      <c r="X4671" s="37"/>
      <c r="Y4671" s="37"/>
    </row>
    <row r="4672" spans="1:25" ht="14.4" x14ac:dyDescent="0.3">
      <c r="A4672" s="37" t="s">
        <v>115</v>
      </c>
      <c r="B4672" s="38">
        <v>44041</v>
      </c>
      <c r="C4672" s="38"/>
      <c r="D4672" s="39">
        <v>2020</v>
      </c>
      <c r="E4672" s="37" t="s">
        <v>7689</v>
      </c>
      <c r="F4672" s="37" t="s">
        <v>2440</v>
      </c>
      <c r="G4672" s="37"/>
      <c r="H4672" s="37"/>
      <c r="I4672" s="37"/>
      <c r="J4672" s="42">
        <v>0.01</v>
      </c>
      <c r="K4672" s="37"/>
      <c r="L4672" s="37" t="s">
        <v>330</v>
      </c>
      <c r="M4672" s="37" t="s">
        <v>14</v>
      </c>
      <c r="N4672" s="37" t="s">
        <v>7451</v>
      </c>
      <c r="O4672" s="37"/>
      <c r="P4672" s="37"/>
      <c r="Q4672" s="37">
        <v>0.5</v>
      </c>
      <c r="R4672" s="37"/>
      <c r="S4672" s="37"/>
      <c r="T4672" s="37">
        <f t="shared" si="139"/>
        <v>0.78539816339744828</v>
      </c>
      <c r="U4672" s="37"/>
      <c r="V4672" s="37" t="s">
        <v>8354</v>
      </c>
      <c r="W4672" s="37"/>
      <c r="X4672" s="37"/>
      <c r="Y4672" s="37"/>
    </row>
    <row r="4673" spans="1:25" ht="14.4" x14ac:dyDescent="0.3">
      <c r="A4673" s="37" t="s">
        <v>115</v>
      </c>
      <c r="B4673" s="38">
        <v>44041</v>
      </c>
      <c r="C4673" s="38"/>
      <c r="D4673" s="39">
        <v>2020</v>
      </c>
      <c r="E4673" s="37" t="s">
        <v>7689</v>
      </c>
      <c r="F4673" s="37" t="s">
        <v>360</v>
      </c>
      <c r="G4673" s="37"/>
      <c r="H4673" s="37"/>
      <c r="I4673" s="37"/>
      <c r="J4673" s="42">
        <v>0.01</v>
      </c>
      <c r="K4673" s="37"/>
      <c r="L4673" s="37" t="s">
        <v>330</v>
      </c>
      <c r="M4673" s="37" t="s">
        <v>14</v>
      </c>
      <c r="N4673" s="37" t="s">
        <v>7451</v>
      </c>
      <c r="O4673" s="37"/>
      <c r="P4673" s="37"/>
      <c r="Q4673" s="37">
        <v>0.5</v>
      </c>
      <c r="R4673" s="37"/>
      <c r="S4673" s="37"/>
      <c r="T4673" s="37">
        <f t="shared" si="139"/>
        <v>0.78539816339744828</v>
      </c>
      <c r="U4673" s="37"/>
      <c r="V4673" s="37" t="s">
        <v>8355</v>
      </c>
      <c r="W4673" s="37"/>
      <c r="X4673" s="37"/>
      <c r="Y4673" s="37"/>
    </row>
    <row r="4674" spans="1:25" ht="14.4" x14ac:dyDescent="0.3">
      <c r="A4674" s="37" t="s">
        <v>1241</v>
      </c>
      <c r="B4674" s="38">
        <v>44041</v>
      </c>
      <c r="C4674" s="38"/>
      <c r="D4674" s="39">
        <v>2020</v>
      </c>
      <c r="E4674" s="37" t="s">
        <v>7689</v>
      </c>
      <c r="F4674" s="37" t="s">
        <v>266</v>
      </c>
      <c r="G4674" s="37"/>
      <c r="H4674" s="37"/>
      <c r="I4674" s="37"/>
      <c r="J4674" s="42">
        <v>0.01</v>
      </c>
      <c r="K4674" s="37"/>
      <c r="L4674" s="37" t="s">
        <v>330</v>
      </c>
      <c r="M4674" s="37" t="s">
        <v>14</v>
      </c>
      <c r="N4674" s="37" t="s">
        <v>7451</v>
      </c>
      <c r="O4674" s="37"/>
      <c r="P4674" s="37"/>
      <c r="Q4674" s="37">
        <v>0.5</v>
      </c>
      <c r="R4674" s="37"/>
      <c r="S4674" s="37"/>
      <c r="T4674" s="37">
        <f t="shared" si="139"/>
        <v>0.78539816339744828</v>
      </c>
      <c r="U4674" s="37"/>
      <c r="V4674" s="37" t="s">
        <v>8356</v>
      </c>
      <c r="W4674" s="37"/>
      <c r="X4674" s="37"/>
      <c r="Y4674" s="37"/>
    </row>
    <row r="4675" spans="1:25" ht="14.4" x14ac:dyDescent="0.3">
      <c r="A4675" s="37" t="s">
        <v>1241</v>
      </c>
      <c r="B4675" s="38">
        <v>44041</v>
      </c>
      <c r="C4675" s="38"/>
      <c r="D4675" s="39">
        <v>2020</v>
      </c>
      <c r="E4675" s="37" t="s">
        <v>7689</v>
      </c>
      <c r="F4675" s="37" t="s">
        <v>367</v>
      </c>
      <c r="G4675" s="37"/>
      <c r="H4675" s="37"/>
      <c r="I4675" s="37"/>
      <c r="J4675" s="42">
        <v>0.01</v>
      </c>
      <c r="K4675" s="37"/>
      <c r="L4675" s="37" t="s">
        <v>330</v>
      </c>
      <c r="M4675" s="37" t="s">
        <v>14</v>
      </c>
      <c r="N4675" s="37" t="s">
        <v>7452</v>
      </c>
      <c r="O4675" s="37"/>
      <c r="P4675" s="37"/>
      <c r="Q4675" s="37">
        <v>0.5</v>
      </c>
      <c r="R4675" s="37"/>
      <c r="S4675" s="37"/>
      <c r="T4675" s="37">
        <f t="shared" si="139"/>
        <v>0.78539816339744828</v>
      </c>
      <c r="U4675" s="37"/>
      <c r="V4675" s="37" t="s">
        <v>8357</v>
      </c>
      <c r="W4675" s="37"/>
      <c r="X4675" s="37"/>
      <c r="Y4675" s="37"/>
    </row>
    <row r="4676" spans="1:25" ht="14.4" x14ac:dyDescent="0.3">
      <c r="A4676" s="37" t="s">
        <v>1241</v>
      </c>
      <c r="B4676" s="38">
        <v>44041</v>
      </c>
      <c r="C4676" s="38"/>
      <c r="D4676" s="39">
        <v>2020</v>
      </c>
      <c r="E4676" s="37" t="s">
        <v>7689</v>
      </c>
      <c r="F4676" s="37" t="s">
        <v>289</v>
      </c>
      <c r="G4676" s="37"/>
      <c r="H4676" s="37"/>
      <c r="I4676" s="37"/>
      <c r="J4676" s="42">
        <v>0.01</v>
      </c>
      <c r="K4676" s="37"/>
      <c r="L4676" s="37" t="s">
        <v>330</v>
      </c>
      <c r="M4676" s="37" t="s">
        <v>14</v>
      </c>
      <c r="N4676" s="37" t="s">
        <v>7451</v>
      </c>
      <c r="O4676" s="37"/>
      <c r="P4676" s="37"/>
      <c r="Q4676" s="37">
        <v>0.5</v>
      </c>
      <c r="R4676" s="37"/>
      <c r="S4676" s="37"/>
      <c r="T4676" s="37">
        <f t="shared" si="139"/>
        <v>0.78539816339744828</v>
      </c>
      <c r="U4676" s="37"/>
      <c r="V4676" s="37" t="s">
        <v>8358</v>
      </c>
      <c r="W4676" s="37"/>
      <c r="X4676" s="37"/>
      <c r="Y4676" s="37"/>
    </row>
    <row r="4677" spans="1:25" ht="14.4" x14ac:dyDescent="0.3">
      <c r="A4677" s="37" t="s">
        <v>1241</v>
      </c>
      <c r="B4677" s="38">
        <v>44041</v>
      </c>
      <c r="C4677" s="38"/>
      <c r="D4677" s="39">
        <v>2020</v>
      </c>
      <c r="E4677" s="37" t="s">
        <v>7689</v>
      </c>
      <c r="F4677" s="37" t="s">
        <v>367</v>
      </c>
      <c r="G4677" s="37"/>
      <c r="H4677" s="37"/>
      <c r="I4677" s="37"/>
      <c r="J4677" s="42">
        <v>0.01</v>
      </c>
      <c r="K4677" s="37"/>
      <c r="L4677" s="37" t="s">
        <v>330</v>
      </c>
      <c r="M4677" s="37" t="s">
        <v>14</v>
      </c>
      <c r="N4677" s="37" t="s">
        <v>7451</v>
      </c>
      <c r="O4677" s="37"/>
      <c r="P4677" s="37"/>
      <c r="Q4677" s="37">
        <v>0.5</v>
      </c>
      <c r="R4677" s="37"/>
      <c r="S4677" s="37"/>
      <c r="T4677" s="37">
        <f t="shared" si="139"/>
        <v>0.78539816339744828</v>
      </c>
      <c r="U4677" s="37"/>
      <c r="V4677" s="37" t="s">
        <v>8358</v>
      </c>
      <c r="W4677" s="37"/>
      <c r="X4677" s="37"/>
      <c r="Y4677" s="37"/>
    </row>
    <row r="4678" spans="1:25" ht="14.4" x14ac:dyDescent="0.3">
      <c r="A4678" s="37" t="s">
        <v>79</v>
      </c>
      <c r="B4678" s="38">
        <v>44041</v>
      </c>
      <c r="C4678" s="38"/>
      <c r="D4678" s="39">
        <v>2020</v>
      </c>
      <c r="E4678" s="37" t="s">
        <v>7689</v>
      </c>
      <c r="F4678" s="37" t="s">
        <v>244</v>
      </c>
      <c r="G4678" s="37"/>
      <c r="H4678" s="37"/>
      <c r="I4678" s="37"/>
      <c r="J4678" s="42">
        <v>0.01</v>
      </c>
      <c r="K4678" s="37"/>
      <c r="L4678" s="37" t="s">
        <v>330</v>
      </c>
      <c r="M4678" s="37" t="s">
        <v>14</v>
      </c>
      <c r="N4678" s="37" t="s">
        <v>7451</v>
      </c>
      <c r="O4678" s="37"/>
      <c r="P4678" s="37"/>
      <c r="Q4678" s="37">
        <v>0.5</v>
      </c>
      <c r="R4678" s="37"/>
      <c r="S4678" s="37"/>
      <c r="T4678" s="37">
        <f t="shared" si="139"/>
        <v>0.78539816339744828</v>
      </c>
      <c r="U4678" s="37"/>
      <c r="V4678" s="37" t="s">
        <v>8359</v>
      </c>
      <c r="W4678" s="37"/>
      <c r="X4678" s="37"/>
      <c r="Y4678" s="37"/>
    </row>
    <row r="4679" spans="1:25" ht="14.4" x14ac:dyDescent="0.3">
      <c r="A4679" s="37" t="s">
        <v>1241</v>
      </c>
      <c r="B4679" s="38">
        <v>44041</v>
      </c>
      <c r="C4679" s="38"/>
      <c r="D4679" s="39">
        <v>2020</v>
      </c>
      <c r="E4679" s="37" t="s">
        <v>7689</v>
      </c>
      <c r="F4679" s="37" t="s">
        <v>367</v>
      </c>
      <c r="G4679" s="37"/>
      <c r="H4679" s="37"/>
      <c r="I4679" s="37"/>
      <c r="J4679" s="42">
        <v>0.01</v>
      </c>
      <c r="K4679" s="37"/>
      <c r="L4679" s="37" t="s">
        <v>330</v>
      </c>
      <c r="M4679" s="37" t="s">
        <v>14</v>
      </c>
      <c r="N4679" s="37" t="s">
        <v>7451</v>
      </c>
      <c r="O4679" s="37"/>
      <c r="P4679" s="37"/>
      <c r="Q4679" s="37">
        <v>0.5</v>
      </c>
      <c r="R4679" s="37"/>
      <c r="S4679" s="37"/>
      <c r="T4679" s="37">
        <f t="shared" si="139"/>
        <v>0.78539816339744828</v>
      </c>
      <c r="U4679" s="37"/>
      <c r="V4679" s="37" t="s">
        <v>8360</v>
      </c>
      <c r="W4679" s="37"/>
      <c r="X4679" s="37"/>
      <c r="Y4679" s="37"/>
    </row>
    <row r="4680" spans="1:25" ht="14.4" x14ac:dyDescent="0.3">
      <c r="A4680" s="37" t="s">
        <v>79</v>
      </c>
      <c r="B4680" s="38">
        <v>44041</v>
      </c>
      <c r="C4680" s="38"/>
      <c r="D4680" s="39">
        <v>2020</v>
      </c>
      <c r="E4680" s="37" t="s">
        <v>7689</v>
      </c>
      <c r="F4680" s="37" t="s">
        <v>238</v>
      </c>
      <c r="G4680" s="37"/>
      <c r="H4680" s="37"/>
      <c r="I4680" s="37"/>
      <c r="J4680" s="42">
        <v>0.01</v>
      </c>
      <c r="K4680" s="37"/>
      <c r="L4680" s="37" t="s">
        <v>330</v>
      </c>
      <c r="M4680" s="37" t="s">
        <v>14</v>
      </c>
      <c r="N4680" s="37" t="s">
        <v>7451</v>
      </c>
      <c r="O4680" s="37"/>
      <c r="P4680" s="37"/>
      <c r="Q4680" s="37">
        <v>0.5</v>
      </c>
      <c r="R4680" s="37"/>
      <c r="S4680" s="37"/>
      <c r="T4680" s="37">
        <f t="shared" si="139"/>
        <v>0.78539816339744828</v>
      </c>
      <c r="U4680" s="37"/>
      <c r="V4680" s="37" t="s">
        <v>8361</v>
      </c>
      <c r="W4680" s="37"/>
      <c r="X4680" s="37"/>
      <c r="Y4680" s="37"/>
    </row>
    <row r="4681" spans="1:25" ht="14.4" x14ac:dyDescent="0.3">
      <c r="A4681" s="37" t="s">
        <v>1241</v>
      </c>
      <c r="B4681" s="38">
        <v>44041</v>
      </c>
      <c r="C4681" s="38"/>
      <c r="D4681" s="39">
        <v>2020</v>
      </c>
      <c r="E4681" s="37" t="s">
        <v>7689</v>
      </c>
      <c r="F4681" s="37" t="s">
        <v>367</v>
      </c>
      <c r="G4681" s="37"/>
      <c r="H4681" s="37"/>
      <c r="I4681" s="37"/>
      <c r="J4681" s="42">
        <v>0.01</v>
      </c>
      <c r="K4681" s="37"/>
      <c r="L4681" s="37" t="s">
        <v>330</v>
      </c>
      <c r="M4681" s="37" t="s">
        <v>14</v>
      </c>
      <c r="N4681" s="37" t="s">
        <v>7451</v>
      </c>
      <c r="O4681" s="37"/>
      <c r="P4681" s="37"/>
      <c r="Q4681" s="37">
        <v>0.5</v>
      </c>
      <c r="R4681" s="37"/>
      <c r="S4681" s="37"/>
      <c r="T4681" s="37">
        <f t="shared" si="139"/>
        <v>0.78539816339744828</v>
      </c>
      <c r="U4681" s="37"/>
      <c r="V4681" s="37" t="s">
        <v>8362</v>
      </c>
      <c r="W4681" s="37"/>
      <c r="X4681" s="37"/>
      <c r="Y4681" s="37"/>
    </row>
    <row r="4682" spans="1:25" ht="14.4" x14ac:dyDescent="0.3">
      <c r="A4682" s="37" t="s">
        <v>79</v>
      </c>
      <c r="B4682" s="38">
        <v>44041</v>
      </c>
      <c r="C4682" s="38"/>
      <c r="D4682" s="39">
        <v>2020</v>
      </c>
      <c r="E4682" s="37" t="s">
        <v>7689</v>
      </c>
      <c r="F4682" s="37" t="s">
        <v>238</v>
      </c>
      <c r="G4682" s="37"/>
      <c r="H4682" s="37"/>
      <c r="I4682" s="37"/>
      <c r="J4682" s="42">
        <v>0.01</v>
      </c>
      <c r="K4682" s="37"/>
      <c r="L4682" s="37" t="s">
        <v>330</v>
      </c>
      <c r="M4682" s="37" t="s">
        <v>14</v>
      </c>
      <c r="N4682" s="37" t="s">
        <v>7451</v>
      </c>
      <c r="O4682" s="37"/>
      <c r="P4682" s="37"/>
      <c r="Q4682" s="37">
        <v>0.5</v>
      </c>
      <c r="R4682" s="37"/>
      <c r="S4682" s="37"/>
      <c r="T4682" s="37">
        <f t="shared" si="139"/>
        <v>0.78539816339744828</v>
      </c>
      <c r="U4682" s="37"/>
      <c r="V4682" s="37" t="s">
        <v>8363</v>
      </c>
      <c r="W4682" s="37"/>
      <c r="X4682" s="37"/>
      <c r="Y4682" s="37"/>
    </row>
    <row r="4683" spans="1:25" ht="14.4" x14ac:dyDescent="0.3">
      <c r="A4683" s="37" t="s">
        <v>1241</v>
      </c>
      <c r="B4683" s="38">
        <v>44041</v>
      </c>
      <c r="C4683" s="38"/>
      <c r="D4683" s="39">
        <v>2020</v>
      </c>
      <c r="E4683" s="37" t="s">
        <v>7689</v>
      </c>
      <c r="F4683" s="37" t="s">
        <v>367</v>
      </c>
      <c r="G4683" s="37"/>
      <c r="H4683" s="37"/>
      <c r="I4683" s="37"/>
      <c r="J4683" s="42">
        <v>0.01</v>
      </c>
      <c r="K4683" s="37"/>
      <c r="L4683" s="37" t="s">
        <v>330</v>
      </c>
      <c r="M4683" s="37" t="s">
        <v>14</v>
      </c>
      <c r="N4683" s="37" t="s">
        <v>7451</v>
      </c>
      <c r="O4683" s="37"/>
      <c r="P4683" s="37"/>
      <c r="Q4683" s="37">
        <v>0.5</v>
      </c>
      <c r="R4683" s="37"/>
      <c r="S4683" s="37"/>
      <c r="T4683" s="37">
        <f t="shared" si="139"/>
        <v>0.78539816339744828</v>
      </c>
      <c r="U4683" s="37"/>
      <c r="V4683" s="37" t="s">
        <v>8364</v>
      </c>
      <c r="W4683" s="37"/>
      <c r="X4683" s="37"/>
      <c r="Y4683" s="37"/>
    </row>
    <row r="4684" spans="1:25" ht="14.4" x14ac:dyDescent="0.3">
      <c r="A4684" s="37" t="s">
        <v>79</v>
      </c>
      <c r="B4684" s="38">
        <v>44041</v>
      </c>
      <c r="C4684" s="38"/>
      <c r="D4684" s="39">
        <v>2020</v>
      </c>
      <c r="E4684" s="37" t="s">
        <v>7689</v>
      </c>
      <c r="F4684" s="37" t="s">
        <v>238</v>
      </c>
      <c r="G4684" s="37"/>
      <c r="H4684" s="37"/>
      <c r="I4684" s="37"/>
      <c r="J4684" s="42">
        <v>0.01</v>
      </c>
      <c r="K4684" s="37"/>
      <c r="L4684" s="37" t="s">
        <v>330</v>
      </c>
      <c r="M4684" s="37" t="s">
        <v>14</v>
      </c>
      <c r="N4684" s="37" t="s">
        <v>7451</v>
      </c>
      <c r="O4684" s="37"/>
      <c r="P4684" s="37"/>
      <c r="Q4684" s="37">
        <v>0.5</v>
      </c>
      <c r="R4684" s="37"/>
      <c r="S4684" s="37"/>
      <c r="T4684" s="37">
        <f t="shared" si="139"/>
        <v>0.78539816339744828</v>
      </c>
      <c r="U4684" s="37"/>
      <c r="V4684" s="37" t="s">
        <v>8365</v>
      </c>
      <c r="W4684" s="37"/>
      <c r="X4684" s="37"/>
      <c r="Y4684" s="37"/>
    </row>
    <row r="4685" spans="1:25" ht="14.4" x14ac:dyDescent="0.3">
      <c r="A4685" s="37" t="s">
        <v>1241</v>
      </c>
      <c r="B4685" s="38">
        <v>44041</v>
      </c>
      <c r="C4685" s="38"/>
      <c r="D4685" s="39">
        <v>2020</v>
      </c>
      <c r="E4685" s="37" t="s">
        <v>7689</v>
      </c>
      <c r="F4685" s="37" t="s">
        <v>262</v>
      </c>
      <c r="G4685" s="37"/>
      <c r="H4685" s="37"/>
      <c r="I4685" s="37"/>
      <c r="J4685" s="42">
        <v>0.01</v>
      </c>
      <c r="K4685" s="37"/>
      <c r="L4685" s="37" t="s">
        <v>330</v>
      </c>
      <c r="M4685" s="37" t="s">
        <v>14</v>
      </c>
      <c r="N4685" s="37" t="s">
        <v>7451</v>
      </c>
      <c r="O4685" s="37"/>
      <c r="P4685" s="37"/>
      <c r="Q4685" s="37">
        <v>0.5</v>
      </c>
      <c r="R4685" s="37"/>
      <c r="S4685" s="37"/>
      <c r="T4685" s="37">
        <f t="shared" si="139"/>
        <v>0.78539816339744828</v>
      </c>
      <c r="U4685" s="37"/>
      <c r="V4685" s="37" t="s">
        <v>8366</v>
      </c>
      <c r="W4685" s="37"/>
      <c r="X4685" s="37"/>
      <c r="Y4685" s="37"/>
    </row>
    <row r="4686" spans="1:25" ht="14.4" x14ac:dyDescent="0.3">
      <c r="A4686" s="37" t="s">
        <v>90</v>
      </c>
      <c r="B4686" s="38">
        <v>44042</v>
      </c>
      <c r="C4686" s="38"/>
      <c r="D4686" s="39">
        <v>2020</v>
      </c>
      <c r="E4686" s="37" t="s">
        <v>7941</v>
      </c>
      <c r="F4686" s="37" t="s">
        <v>238</v>
      </c>
      <c r="G4686" s="37" t="s">
        <v>901</v>
      </c>
      <c r="H4686" s="37" t="s">
        <v>953</v>
      </c>
      <c r="I4686" s="37"/>
      <c r="J4686" s="42">
        <v>0.01</v>
      </c>
      <c r="K4686" s="37"/>
      <c r="L4686" s="37" t="s">
        <v>330</v>
      </c>
      <c r="M4686" s="37" t="s">
        <v>14</v>
      </c>
      <c r="N4686" s="37" t="s">
        <v>7451</v>
      </c>
      <c r="O4686" s="37" t="s">
        <v>1829</v>
      </c>
      <c r="P4686" s="37"/>
      <c r="Q4686" s="37">
        <v>0.5</v>
      </c>
      <c r="R4686" s="37"/>
      <c r="S4686" s="37"/>
      <c r="T4686" s="37">
        <f t="shared" si="139"/>
        <v>0.78539816339744828</v>
      </c>
      <c r="U4686" s="37"/>
      <c r="V4686" s="37" t="s">
        <v>8367</v>
      </c>
      <c r="W4686" s="37"/>
      <c r="X4686" s="37"/>
      <c r="Y4686" s="37"/>
    </row>
    <row r="4687" spans="1:25" ht="14.4" x14ac:dyDescent="0.3">
      <c r="A4687" s="37" t="s">
        <v>90</v>
      </c>
      <c r="B4687" s="38">
        <v>44042</v>
      </c>
      <c r="C4687" s="38"/>
      <c r="D4687" s="39">
        <v>2020</v>
      </c>
      <c r="E4687" s="37" t="s">
        <v>7941</v>
      </c>
      <c r="F4687" s="37" t="s">
        <v>238</v>
      </c>
      <c r="G4687" s="37" t="s">
        <v>901</v>
      </c>
      <c r="H4687" s="37" t="s">
        <v>953</v>
      </c>
      <c r="I4687" s="37"/>
      <c r="J4687" s="42">
        <v>0.01</v>
      </c>
      <c r="K4687" s="37"/>
      <c r="L4687" s="37" t="s">
        <v>330</v>
      </c>
      <c r="M4687" s="37" t="s">
        <v>14</v>
      </c>
      <c r="N4687" s="37" t="s">
        <v>7451</v>
      </c>
      <c r="O4687" s="37" t="s">
        <v>1829</v>
      </c>
      <c r="P4687" s="37"/>
      <c r="Q4687" s="37">
        <v>0.5</v>
      </c>
      <c r="R4687" s="37"/>
      <c r="S4687" s="37"/>
      <c r="T4687" s="37">
        <f t="shared" si="139"/>
        <v>0.78539816339744828</v>
      </c>
      <c r="U4687" s="37"/>
      <c r="V4687" s="37" t="s">
        <v>8368</v>
      </c>
      <c r="W4687" s="37"/>
      <c r="X4687" s="37"/>
      <c r="Y4687" s="37"/>
    </row>
    <row r="4688" spans="1:25" ht="14.4" x14ac:dyDescent="0.3">
      <c r="A4688" s="37" t="s">
        <v>90</v>
      </c>
      <c r="B4688" s="38">
        <v>44042</v>
      </c>
      <c r="C4688" s="38"/>
      <c r="D4688" s="39">
        <v>2020</v>
      </c>
      <c r="E4688" s="37" t="s">
        <v>7941</v>
      </c>
      <c r="F4688" s="37" t="s">
        <v>238</v>
      </c>
      <c r="G4688" s="37" t="s">
        <v>901</v>
      </c>
      <c r="H4688" s="37" t="s">
        <v>953</v>
      </c>
      <c r="I4688" s="37"/>
      <c r="J4688" s="42">
        <v>0.01</v>
      </c>
      <c r="K4688" s="37"/>
      <c r="L4688" s="37" t="s">
        <v>252</v>
      </c>
      <c r="M4688" s="37" t="s">
        <v>14</v>
      </c>
      <c r="N4688" s="37" t="s">
        <v>7451</v>
      </c>
      <c r="O4688" s="37" t="s">
        <v>1829</v>
      </c>
      <c r="P4688" s="37"/>
      <c r="Q4688" s="37">
        <v>0.5</v>
      </c>
      <c r="R4688" s="37"/>
      <c r="S4688" s="37"/>
      <c r="T4688" s="37">
        <f t="shared" si="139"/>
        <v>0.78539816339744828</v>
      </c>
      <c r="U4688" s="37"/>
      <c r="V4688" s="37" t="s">
        <v>8369</v>
      </c>
      <c r="W4688" s="37"/>
      <c r="X4688" s="37"/>
      <c r="Y4688" s="37"/>
    </row>
    <row r="4689" spans="1:25" ht="14.4" x14ac:dyDescent="0.3">
      <c r="A4689" s="37" t="s">
        <v>90</v>
      </c>
      <c r="B4689" s="38">
        <v>44042</v>
      </c>
      <c r="C4689" s="38"/>
      <c r="D4689" s="39">
        <v>2020</v>
      </c>
      <c r="E4689" s="37" t="s">
        <v>7941</v>
      </c>
      <c r="F4689" s="37" t="s">
        <v>238</v>
      </c>
      <c r="G4689" s="37" t="s">
        <v>901</v>
      </c>
      <c r="H4689" s="37" t="s">
        <v>953</v>
      </c>
      <c r="I4689" s="37"/>
      <c r="J4689" s="42">
        <v>2</v>
      </c>
      <c r="K4689" s="37"/>
      <c r="L4689" s="37" t="s">
        <v>252</v>
      </c>
      <c r="M4689" s="37" t="s">
        <v>14</v>
      </c>
      <c r="N4689" s="37" t="s">
        <v>7451</v>
      </c>
      <c r="O4689" s="37" t="s">
        <v>1829</v>
      </c>
      <c r="P4689" s="37"/>
      <c r="Q4689" s="42">
        <v>2</v>
      </c>
      <c r="R4689" s="37"/>
      <c r="S4689" s="37"/>
      <c r="T4689" s="37">
        <f t="shared" si="139"/>
        <v>12.566370614359172</v>
      </c>
      <c r="U4689" s="37"/>
      <c r="V4689" s="37" t="s">
        <v>8370</v>
      </c>
      <c r="W4689" s="37"/>
      <c r="X4689" s="37"/>
      <c r="Y4689" s="37"/>
    </row>
    <row r="4690" spans="1:25" ht="14.4" x14ac:dyDescent="0.3">
      <c r="A4690" s="37" t="s">
        <v>2926</v>
      </c>
      <c r="B4690" s="38">
        <v>44042</v>
      </c>
      <c r="C4690" s="38">
        <v>44042</v>
      </c>
      <c r="D4690" s="39">
        <v>2020</v>
      </c>
      <c r="E4690" s="37" t="s">
        <v>8080</v>
      </c>
      <c r="F4690" s="37" t="s">
        <v>238</v>
      </c>
      <c r="G4690" s="37" t="s">
        <v>901</v>
      </c>
      <c r="H4690" s="37" t="s">
        <v>953</v>
      </c>
      <c r="I4690" s="37"/>
      <c r="J4690" s="42">
        <v>1</v>
      </c>
      <c r="K4690" s="37"/>
      <c r="L4690" s="37" t="s">
        <v>252</v>
      </c>
      <c r="M4690" s="37" t="s">
        <v>14</v>
      </c>
      <c r="N4690" s="37" t="s">
        <v>7451</v>
      </c>
      <c r="O4690" s="37" t="s">
        <v>1829</v>
      </c>
      <c r="P4690" s="37"/>
      <c r="Q4690" s="42">
        <v>1</v>
      </c>
      <c r="R4690" s="37"/>
      <c r="S4690" s="37"/>
      <c r="T4690" s="37">
        <f t="shared" si="139"/>
        <v>3.1415926535897931</v>
      </c>
      <c r="U4690" s="37"/>
      <c r="V4690" s="37" t="s">
        <v>8371</v>
      </c>
      <c r="W4690" s="37"/>
      <c r="X4690" s="37"/>
      <c r="Y4690" s="37"/>
    </row>
    <row r="4691" spans="1:25" ht="14.4" x14ac:dyDescent="0.3">
      <c r="A4691" s="37" t="s">
        <v>2926</v>
      </c>
      <c r="B4691" s="38">
        <v>44042</v>
      </c>
      <c r="C4691" s="38">
        <v>44042</v>
      </c>
      <c r="D4691" s="39">
        <v>2020</v>
      </c>
      <c r="E4691" s="37" t="s">
        <v>8080</v>
      </c>
      <c r="F4691" s="37" t="s">
        <v>238</v>
      </c>
      <c r="G4691" s="37" t="s">
        <v>901</v>
      </c>
      <c r="H4691" s="37" t="s">
        <v>953</v>
      </c>
      <c r="I4691" s="37"/>
      <c r="J4691" s="42">
        <v>1</v>
      </c>
      <c r="K4691" s="37"/>
      <c r="L4691" s="37" t="s">
        <v>330</v>
      </c>
      <c r="M4691" s="37" t="s">
        <v>14</v>
      </c>
      <c r="N4691" s="37" t="s">
        <v>7451</v>
      </c>
      <c r="O4691" s="37" t="s">
        <v>1829</v>
      </c>
      <c r="P4691" s="37"/>
      <c r="Q4691" s="42">
        <v>1</v>
      </c>
      <c r="R4691" s="37"/>
      <c r="S4691" s="37"/>
      <c r="T4691" s="37">
        <f t="shared" si="139"/>
        <v>3.1415926535897931</v>
      </c>
      <c r="U4691" s="37"/>
      <c r="V4691" s="37" t="s">
        <v>8372</v>
      </c>
      <c r="W4691" s="37"/>
      <c r="X4691" s="37"/>
      <c r="Y4691" s="37"/>
    </row>
    <row r="4692" spans="1:25" ht="14.4" x14ac:dyDescent="0.3">
      <c r="A4692" s="37" t="s">
        <v>2926</v>
      </c>
      <c r="B4692" s="38">
        <v>44042</v>
      </c>
      <c r="C4692" s="38">
        <v>44042</v>
      </c>
      <c r="D4692" s="39">
        <v>2020</v>
      </c>
      <c r="E4692" s="37" t="s">
        <v>8080</v>
      </c>
      <c r="F4692" s="37" t="s">
        <v>238</v>
      </c>
      <c r="G4692" s="37" t="s">
        <v>901</v>
      </c>
      <c r="H4692" s="37" t="s">
        <v>953</v>
      </c>
      <c r="I4692" s="37"/>
      <c r="J4692" s="42">
        <v>1</v>
      </c>
      <c r="K4692" s="37"/>
      <c r="L4692" s="37" t="s">
        <v>252</v>
      </c>
      <c r="M4692" s="37" t="s">
        <v>14</v>
      </c>
      <c r="N4692" s="37" t="s">
        <v>7451</v>
      </c>
      <c r="O4692" s="37" t="s">
        <v>1829</v>
      </c>
      <c r="P4692" s="37"/>
      <c r="Q4692" s="42">
        <v>1</v>
      </c>
      <c r="R4692" s="37"/>
      <c r="S4692" s="37"/>
      <c r="T4692" s="37">
        <f t="shared" si="139"/>
        <v>3.1415926535897931</v>
      </c>
      <c r="U4692" s="37"/>
      <c r="V4692" s="37" t="s">
        <v>8373</v>
      </c>
      <c r="W4692" s="37"/>
      <c r="X4692" s="37"/>
      <c r="Y4692" s="37"/>
    </row>
    <row r="4693" spans="1:25" ht="14.4" x14ac:dyDescent="0.3">
      <c r="A4693" s="37" t="s">
        <v>2926</v>
      </c>
      <c r="B4693" s="38">
        <v>44042</v>
      </c>
      <c r="C4693" s="38">
        <v>44042</v>
      </c>
      <c r="D4693" s="39">
        <v>2020</v>
      </c>
      <c r="E4693" s="37" t="s">
        <v>8080</v>
      </c>
      <c r="F4693" s="37" t="s">
        <v>238</v>
      </c>
      <c r="G4693" s="37" t="s">
        <v>901</v>
      </c>
      <c r="H4693" s="37" t="s">
        <v>953</v>
      </c>
      <c r="I4693" s="37"/>
      <c r="J4693" s="42">
        <v>1</v>
      </c>
      <c r="K4693" s="37"/>
      <c r="L4693" s="37" t="s">
        <v>330</v>
      </c>
      <c r="M4693" s="37" t="s">
        <v>14</v>
      </c>
      <c r="N4693" s="37" t="s">
        <v>7451</v>
      </c>
      <c r="O4693" s="37" t="s">
        <v>1829</v>
      </c>
      <c r="P4693" s="37"/>
      <c r="Q4693" s="42">
        <v>1</v>
      </c>
      <c r="R4693" s="37"/>
      <c r="S4693" s="37"/>
      <c r="T4693" s="37">
        <f t="shared" si="139"/>
        <v>3.1415926535897931</v>
      </c>
      <c r="U4693" s="37"/>
      <c r="V4693" s="37" t="s">
        <v>8374</v>
      </c>
      <c r="W4693" s="37"/>
      <c r="X4693" s="37"/>
      <c r="Y4693" s="37"/>
    </row>
    <row r="4694" spans="1:25" ht="14.4" x14ac:dyDescent="0.3">
      <c r="A4694" s="37" t="s">
        <v>2926</v>
      </c>
      <c r="B4694" s="38">
        <v>44042</v>
      </c>
      <c r="C4694" s="38">
        <v>44042</v>
      </c>
      <c r="D4694" s="39">
        <v>2020</v>
      </c>
      <c r="E4694" s="37" t="s">
        <v>8080</v>
      </c>
      <c r="F4694" s="37" t="s">
        <v>238</v>
      </c>
      <c r="G4694" s="37" t="s">
        <v>901</v>
      </c>
      <c r="H4694" s="37" t="s">
        <v>953</v>
      </c>
      <c r="I4694" s="37"/>
      <c r="J4694" s="42">
        <v>3</v>
      </c>
      <c r="K4694" s="37"/>
      <c r="L4694" s="37" t="s">
        <v>240</v>
      </c>
      <c r="M4694" s="37" t="s">
        <v>14</v>
      </c>
      <c r="N4694" s="37" t="s">
        <v>7452</v>
      </c>
      <c r="O4694" s="37" t="s">
        <v>1829</v>
      </c>
      <c r="P4694" s="37"/>
      <c r="Q4694" s="42">
        <v>3</v>
      </c>
      <c r="R4694" s="37"/>
      <c r="S4694" s="37"/>
      <c r="T4694" s="37">
        <f t="shared" si="139"/>
        <v>28.274333882308138</v>
      </c>
      <c r="U4694" s="37"/>
      <c r="V4694" s="37" t="s">
        <v>8375</v>
      </c>
      <c r="W4694" s="37"/>
      <c r="X4694" s="37"/>
      <c r="Y4694" s="37"/>
    </row>
    <row r="4695" spans="1:25" ht="14.4" x14ac:dyDescent="0.3">
      <c r="A4695" s="37" t="s">
        <v>221</v>
      </c>
      <c r="B4695" s="38">
        <v>44042</v>
      </c>
      <c r="C4695" s="38">
        <v>44042</v>
      </c>
      <c r="D4695" s="39">
        <v>2020</v>
      </c>
      <c r="E4695" s="37" t="s">
        <v>7941</v>
      </c>
      <c r="F4695" s="37" t="s">
        <v>360</v>
      </c>
      <c r="G4695" s="37" t="s">
        <v>901</v>
      </c>
      <c r="H4695" s="37" t="s">
        <v>953</v>
      </c>
      <c r="I4695" s="37"/>
      <c r="J4695" s="42">
        <v>0.01</v>
      </c>
      <c r="K4695" s="37"/>
      <c r="L4695" s="37" t="s">
        <v>330</v>
      </c>
      <c r="M4695" s="37" t="s">
        <v>14</v>
      </c>
      <c r="N4695" s="37" t="s">
        <v>7451</v>
      </c>
      <c r="O4695" s="37" t="s">
        <v>1829</v>
      </c>
      <c r="P4695" s="37"/>
      <c r="Q4695" s="37">
        <v>0.5</v>
      </c>
      <c r="R4695" s="37"/>
      <c r="S4695" s="37"/>
      <c r="T4695" s="37">
        <f t="shared" si="139"/>
        <v>0.78539816339744828</v>
      </c>
      <c r="U4695" s="37" t="s">
        <v>2947</v>
      </c>
      <c r="V4695" s="37" t="s">
        <v>8376</v>
      </c>
      <c r="W4695" s="37"/>
      <c r="X4695" s="37"/>
      <c r="Y4695" s="37"/>
    </row>
    <row r="4696" spans="1:25" ht="14.4" x14ac:dyDescent="0.3">
      <c r="A4696" s="37" t="s">
        <v>221</v>
      </c>
      <c r="B4696" s="38">
        <v>44042</v>
      </c>
      <c r="C4696" s="38">
        <v>44042</v>
      </c>
      <c r="D4696" s="39">
        <v>2020</v>
      </c>
      <c r="E4696" s="37" t="s">
        <v>7941</v>
      </c>
      <c r="F4696" s="37" t="s">
        <v>238</v>
      </c>
      <c r="G4696" s="37" t="s">
        <v>901</v>
      </c>
      <c r="H4696" s="37" t="s">
        <v>953</v>
      </c>
      <c r="I4696" s="37"/>
      <c r="J4696" s="42">
        <v>2</v>
      </c>
      <c r="K4696" s="37"/>
      <c r="L4696" s="37" t="s">
        <v>252</v>
      </c>
      <c r="M4696" s="37" t="s">
        <v>14</v>
      </c>
      <c r="N4696" s="37" t="s">
        <v>7451</v>
      </c>
      <c r="O4696" s="37" t="s">
        <v>1829</v>
      </c>
      <c r="P4696" s="37"/>
      <c r="Q4696" s="42">
        <v>2</v>
      </c>
      <c r="R4696" s="37"/>
      <c r="S4696" s="37"/>
      <c r="T4696" s="37">
        <f t="shared" si="139"/>
        <v>12.566370614359172</v>
      </c>
      <c r="U4696" s="37" t="s">
        <v>2947</v>
      </c>
      <c r="V4696" s="37" t="s">
        <v>8377</v>
      </c>
      <c r="W4696" s="37"/>
      <c r="X4696" s="37"/>
      <c r="Y4696" s="37"/>
    </row>
    <row r="4697" spans="1:25" ht="14.4" x14ac:dyDescent="0.3">
      <c r="A4697" s="37" t="s">
        <v>219</v>
      </c>
      <c r="B4697" s="38">
        <v>44042</v>
      </c>
      <c r="C4697" s="38">
        <v>44042</v>
      </c>
      <c r="D4697" s="39">
        <v>2020</v>
      </c>
      <c r="E4697" s="37" t="s">
        <v>8080</v>
      </c>
      <c r="F4697" s="37" t="s">
        <v>360</v>
      </c>
      <c r="G4697" s="37" t="s">
        <v>901</v>
      </c>
      <c r="H4697" s="37" t="s">
        <v>953</v>
      </c>
      <c r="I4697" s="37"/>
      <c r="J4697" s="42">
        <v>0.01</v>
      </c>
      <c r="K4697" s="37"/>
      <c r="L4697" s="37" t="s">
        <v>330</v>
      </c>
      <c r="M4697" s="37" t="s">
        <v>14</v>
      </c>
      <c r="N4697" s="37" t="s">
        <v>7451</v>
      </c>
      <c r="O4697" s="37" t="s">
        <v>1829</v>
      </c>
      <c r="P4697" s="37"/>
      <c r="Q4697" s="37">
        <v>0.5</v>
      </c>
      <c r="R4697" s="37"/>
      <c r="S4697" s="37"/>
      <c r="T4697" s="37">
        <f t="shared" si="139"/>
        <v>0.78539816339744828</v>
      </c>
      <c r="U4697" s="37"/>
      <c r="V4697" s="37" t="s">
        <v>8378</v>
      </c>
      <c r="W4697" s="37"/>
      <c r="X4697" s="37"/>
      <c r="Y4697" s="37"/>
    </row>
    <row r="4698" spans="1:25" ht="14.4" x14ac:dyDescent="0.3">
      <c r="A4698" s="37" t="s">
        <v>219</v>
      </c>
      <c r="B4698" s="38">
        <v>44042</v>
      </c>
      <c r="C4698" s="38">
        <v>44042</v>
      </c>
      <c r="D4698" s="39">
        <v>2020</v>
      </c>
      <c r="E4698" s="37" t="s">
        <v>8080</v>
      </c>
      <c r="F4698" s="37" t="s">
        <v>238</v>
      </c>
      <c r="G4698" s="37" t="s">
        <v>901</v>
      </c>
      <c r="H4698" s="37" t="s">
        <v>953</v>
      </c>
      <c r="I4698" s="37"/>
      <c r="J4698" s="42">
        <v>1</v>
      </c>
      <c r="K4698" s="37"/>
      <c r="L4698" s="37" t="s">
        <v>252</v>
      </c>
      <c r="M4698" s="37" t="s">
        <v>14</v>
      </c>
      <c r="N4698" s="37" t="s">
        <v>7451</v>
      </c>
      <c r="O4698" s="37" t="s">
        <v>1829</v>
      </c>
      <c r="P4698" s="37"/>
      <c r="Q4698" s="42">
        <v>1</v>
      </c>
      <c r="R4698" s="37"/>
      <c r="S4698" s="37"/>
      <c r="T4698" s="37">
        <f t="shared" si="139"/>
        <v>3.1415926535897931</v>
      </c>
      <c r="U4698" s="37"/>
      <c r="V4698" s="37" t="s">
        <v>8379</v>
      </c>
      <c r="W4698" s="37"/>
      <c r="X4698" s="37"/>
      <c r="Y4698" s="37"/>
    </row>
    <row r="4699" spans="1:25" ht="14.4" x14ac:dyDescent="0.3">
      <c r="A4699" s="37" t="s">
        <v>1167</v>
      </c>
      <c r="B4699" s="38">
        <v>44042</v>
      </c>
      <c r="C4699" s="38">
        <v>44042</v>
      </c>
      <c r="D4699" s="39">
        <v>2020</v>
      </c>
      <c r="E4699" s="37" t="s">
        <v>7941</v>
      </c>
      <c r="F4699" s="37" t="s">
        <v>238</v>
      </c>
      <c r="G4699" s="37" t="s">
        <v>901</v>
      </c>
      <c r="H4699" s="37" t="s">
        <v>953</v>
      </c>
      <c r="I4699" s="37"/>
      <c r="J4699" s="42">
        <v>6</v>
      </c>
      <c r="K4699" s="37"/>
      <c r="L4699" s="37" t="s">
        <v>240</v>
      </c>
      <c r="M4699" s="37" t="s">
        <v>14</v>
      </c>
      <c r="N4699" s="37" t="s">
        <v>7452</v>
      </c>
      <c r="O4699" s="37" t="s">
        <v>1829</v>
      </c>
      <c r="P4699" s="37"/>
      <c r="Q4699" s="42">
        <v>6</v>
      </c>
      <c r="R4699" s="37"/>
      <c r="S4699" s="37"/>
      <c r="T4699" s="37">
        <f t="shared" si="139"/>
        <v>113.09733552923255</v>
      </c>
      <c r="U4699" s="37" t="s">
        <v>6415</v>
      </c>
      <c r="V4699" s="37" t="s">
        <v>8380</v>
      </c>
      <c r="W4699" s="37"/>
      <c r="X4699" s="37"/>
      <c r="Y4699" s="37"/>
    </row>
    <row r="4700" spans="1:25" ht="14.4" x14ac:dyDescent="0.3">
      <c r="A4700" s="37" t="s">
        <v>1167</v>
      </c>
      <c r="B4700" s="38">
        <v>44042</v>
      </c>
      <c r="C4700" s="38">
        <v>44042</v>
      </c>
      <c r="D4700" s="39">
        <v>2020</v>
      </c>
      <c r="E4700" s="37" t="s">
        <v>7941</v>
      </c>
      <c r="F4700" s="37" t="s">
        <v>238</v>
      </c>
      <c r="G4700" s="37" t="s">
        <v>901</v>
      </c>
      <c r="H4700" s="37" t="s">
        <v>953</v>
      </c>
      <c r="I4700" s="37"/>
      <c r="J4700" s="42">
        <v>6</v>
      </c>
      <c r="K4700" s="37"/>
      <c r="L4700" s="37" t="s">
        <v>240</v>
      </c>
      <c r="M4700" s="37" t="s">
        <v>14</v>
      </c>
      <c r="N4700" s="37" t="s">
        <v>7451</v>
      </c>
      <c r="O4700" s="37" t="s">
        <v>1829</v>
      </c>
      <c r="P4700" s="37"/>
      <c r="Q4700" s="42">
        <v>6</v>
      </c>
      <c r="R4700" s="37"/>
      <c r="S4700" s="37"/>
      <c r="T4700" s="37">
        <f t="shared" si="139"/>
        <v>113.09733552923255</v>
      </c>
      <c r="U4700" s="37" t="s">
        <v>6415</v>
      </c>
      <c r="V4700" s="37" t="s">
        <v>8381</v>
      </c>
      <c r="W4700" s="37"/>
      <c r="X4700" s="37"/>
      <c r="Y4700" s="37"/>
    </row>
    <row r="4701" spans="1:25" ht="14.4" x14ac:dyDescent="0.3">
      <c r="A4701" s="37" t="s">
        <v>1167</v>
      </c>
      <c r="B4701" s="38">
        <v>44042</v>
      </c>
      <c r="C4701" s="38">
        <v>44042</v>
      </c>
      <c r="D4701" s="39">
        <v>2020</v>
      </c>
      <c r="E4701" s="37" t="s">
        <v>7941</v>
      </c>
      <c r="F4701" s="37" t="s">
        <v>360</v>
      </c>
      <c r="G4701" s="37" t="s">
        <v>901</v>
      </c>
      <c r="H4701" s="37" t="s">
        <v>953</v>
      </c>
      <c r="I4701" s="37"/>
      <c r="J4701" s="42">
        <v>2</v>
      </c>
      <c r="K4701" s="37"/>
      <c r="L4701" s="37" t="s">
        <v>330</v>
      </c>
      <c r="M4701" s="37" t="s">
        <v>14</v>
      </c>
      <c r="N4701" s="37" t="s">
        <v>7451</v>
      </c>
      <c r="O4701" s="37" t="s">
        <v>1829</v>
      </c>
      <c r="P4701" s="37"/>
      <c r="Q4701" s="42">
        <v>2</v>
      </c>
      <c r="R4701" s="37"/>
      <c r="S4701" s="37"/>
      <c r="T4701" s="37">
        <f t="shared" si="139"/>
        <v>12.566370614359172</v>
      </c>
      <c r="U4701" s="37" t="s">
        <v>6415</v>
      </c>
      <c r="V4701" s="37" t="s">
        <v>8382</v>
      </c>
      <c r="W4701" s="37"/>
      <c r="X4701" s="37"/>
      <c r="Y4701" s="37"/>
    </row>
    <row r="4702" spans="1:25" ht="14.4" x14ac:dyDescent="0.3">
      <c r="A4702" s="37" t="s">
        <v>5400</v>
      </c>
      <c r="B4702" s="38">
        <v>44042</v>
      </c>
      <c r="C4702" s="38">
        <v>44042</v>
      </c>
      <c r="D4702" s="39">
        <v>2020</v>
      </c>
      <c r="E4702" s="37" t="s">
        <v>8080</v>
      </c>
      <c r="F4702" s="37" t="s">
        <v>238</v>
      </c>
      <c r="G4702" s="37" t="s">
        <v>901</v>
      </c>
      <c r="H4702" s="37" t="s">
        <v>953</v>
      </c>
      <c r="I4702" s="37"/>
      <c r="J4702" s="42">
        <v>5</v>
      </c>
      <c r="K4702" s="37"/>
      <c r="L4702" s="37" t="s">
        <v>252</v>
      </c>
      <c r="M4702" s="37" t="s">
        <v>14</v>
      </c>
      <c r="N4702" s="37" t="s">
        <v>7452</v>
      </c>
      <c r="O4702" s="37" t="s">
        <v>1829</v>
      </c>
      <c r="P4702" s="37"/>
      <c r="Q4702" s="42">
        <v>5</v>
      </c>
      <c r="R4702" s="37"/>
      <c r="S4702" s="37"/>
      <c r="T4702" s="37">
        <f t="shared" si="139"/>
        <v>78.539816339744831</v>
      </c>
      <c r="U4702" s="37"/>
      <c r="V4702" s="37" t="s">
        <v>8383</v>
      </c>
      <c r="W4702" s="37"/>
      <c r="X4702" s="37"/>
      <c r="Y4702" s="37"/>
    </row>
    <row r="4703" spans="1:25" ht="14.4" x14ac:dyDescent="0.3">
      <c r="A4703" s="37" t="s">
        <v>5400</v>
      </c>
      <c r="B4703" s="38">
        <v>44042</v>
      </c>
      <c r="C4703" s="38">
        <v>44042</v>
      </c>
      <c r="D4703" s="39">
        <v>2020</v>
      </c>
      <c r="E4703" s="37" t="s">
        <v>8080</v>
      </c>
      <c r="F4703" s="37" t="s">
        <v>360</v>
      </c>
      <c r="G4703" s="37" t="s">
        <v>901</v>
      </c>
      <c r="H4703" s="37" t="s">
        <v>953</v>
      </c>
      <c r="I4703" s="37"/>
      <c r="J4703" s="42">
        <v>1</v>
      </c>
      <c r="K4703" s="37"/>
      <c r="L4703" s="37" t="s">
        <v>252</v>
      </c>
      <c r="M4703" s="37" t="s">
        <v>14</v>
      </c>
      <c r="N4703" s="37" t="s">
        <v>7451</v>
      </c>
      <c r="O4703" s="37" t="s">
        <v>1829</v>
      </c>
      <c r="P4703" s="37"/>
      <c r="Q4703" s="42">
        <v>1</v>
      </c>
      <c r="R4703" s="37"/>
      <c r="S4703" s="37"/>
      <c r="T4703" s="37">
        <f t="shared" si="139"/>
        <v>3.1415926535897931</v>
      </c>
      <c r="U4703" s="37"/>
      <c r="V4703" s="37" t="s">
        <v>8384</v>
      </c>
      <c r="W4703" s="37"/>
      <c r="X4703" s="37"/>
      <c r="Y4703" s="37"/>
    </row>
    <row r="4704" spans="1:25" ht="14.4" x14ac:dyDescent="0.3">
      <c r="A4704" s="37" t="s">
        <v>5400</v>
      </c>
      <c r="B4704" s="38">
        <v>44042</v>
      </c>
      <c r="C4704" s="38">
        <v>44042</v>
      </c>
      <c r="D4704" s="39">
        <v>2020</v>
      </c>
      <c r="E4704" s="37" t="s">
        <v>8080</v>
      </c>
      <c r="F4704" s="37" t="s">
        <v>238</v>
      </c>
      <c r="G4704" s="37" t="s">
        <v>901</v>
      </c>
      <c r="H4704" s="37" t="s">
        <v>953</v>
      </c>
      <c r="I4704" s="37"/>
      <c r="J4704" s="42">
        <v>5</v>
      </c>
      <c r="K4704" s="37"/>
      <c r="L4704" s="37" t="s">
        <v>252</v>
      </c>
      <c r="M4704" s="37" t="s">
        <v>14</v>
      </c>
      <c r="N4704" s="37" t="s">
        <v>7452</v>
      </c>
      <c r="O4704" s="37" t="s">
        <v>1829</v>
      </c>
      <c r="P4704" s="37"/>
      <c r="Q4704" s="42">
        <v>5</v>
      </c>
      <c r="R4704" s="37"/>
      <c r="S4704" s="37"/>
      <c r="T4704" s="37">
        <f t="shared" si="139"/>
        <v>78.539816339744831</v>
      </c>
      <c r="U4704" s="37"/>
      <c r="V4704" s="37" t="s">
        <v>8385</v>
      </c>
      <c r="W4704" s="37"/>
      <c r="X4704" s="37"/>
      <c r="Y4704" s="37"/>
    </row>
    <row r="4705" spans="1:25" ht="14.4" x14ac:dyDescent="0.3">
      <c r="A4705" s="37" t="s">
        <v>1414</v>
      </c>
      <c r="B4705" s="38">
        <v>44042</v>
      </c>
      <c r="C4705" s="38"/>
      <c r="D4705" s="39">
        <v>2020</v>
      </c>
      <c r="E4705" s="37" t="s">
        <v>7941</v>
      </c>
      <c r="F4705" s="37" t="s">
        <v>2440</v>
      </c>
      <c r="G4705" s="37" t="s">
        <v>1331</v>
      </c>
      <c r="H4705" s="37" t="s">
        <v>953</v>
      </c>
      <c r="I4705" s="37"/>
      <c r="J4705" s="42">
        <v>0.01</v>
      </c>
      <c r="K4705" s="37"/>
      <c r="L4705" s="37" t="s">
        <v>330</v>
      </c>
      <c r="M4705" s="37" t="s">
        <v>12</v>
      </c>
      <c r="N4705" s="37" t="s">
        <v>7451</v>
      </c>
      <c r="O4705" s="37" t="s">
        <v>7730</v>
      </c>
      <c r="P4705" s="37"/>
      <c r="Q4705" s="37">
        <v>0.5</v>
      </c>
      <c r="R4705" s="37"/>
      <c r="S4705" s="37"/>
      <c r="T4705" s="37">
        <f t="shared" ref="T4705:T4768" si="140">PI()*(Q4705^2)</f>
        <v>0.78539816339744828</v>
      </c>
      <c r="U4705" s="37"/>
      <c r="V4705" s="37" t="s">
        <v>8386</v>
      </c>
      <c r="W4705" s="37"/>
      <c r="X4705" s="37"/>
      <c r="Y4705" s="37"/>
    </row>
    <row r="4706" spans="1:25" ht="14.4" x14ac:dyDescent="0.3">
      <c r="A4706" s="37" t="s">
        <v>1414</v>
      </c>
      <c r="B4706" s="38">
        <v>44042</v>
      </c>
      <c r="C4706" s="38"/>
      <c r="D4706" s="39">
        <v>2020</v>
      </c>
      <c r="E4706" s="37" t="s">
        <v>7941</v>
      </c>
      <c r="F4706" s="37" t="s">
        <v>2440</v>
      </c>
      <c r="G4706" s="37" t="s">
        <v>1331</v>
      </c>
      <c r="H4706" s="37" t="s">
        <v>953</v>
      </c>
      <c r="I4706" s="37"/>
      <c r="J4706" s="42">
        <v>0.01</v>
      </c>
      <c r="K4706" s="37"/>
      <c r="L4706" s="37" t="s">
        <v>330</v>
      </c>
      <c r="M4706" s="37" t="s">
        <v>12</v>
      </c>
      <c r="N4706" s="37" t="s">
        <v>7451</v>
      </c>
      <c r="O4706" s="37" t="s">
        <v>7730</v>
      </c>
      <c r="P4706" s="37"/>
      <c r="Q4706" s="37">
        <v>0.5</v>
      </c>
      <c r="R4706" s="37"/>
      <c r="S4706" s="37"/>
      <c r="T4706" s="37">
        <f t="shared" si="140"/>
        <v>0.78539816339744828</v>
      </c>
      <c r="U4706" s="37"/>
      <c r="V4706" s="37" t="s">
        <v>8387</v>
      </c>
      <c r="W4706" s="37"/>
      <c r="X4706" s="37"/>
      <c r="Y4706" s="37"/>
    </row>
    <row r="4707" spans="1:25" ht="14.4" x14ac:dyDescent="0.3">
      <c r="A4707" s="37" t="s">
        <v>1414</v>
      </c>
      <c r="B4707" s="38">
        <v>44042</v>
      </c>
      <c r="C4707" s="38"/>
      <c r="D4707" s="39">
        <v>2020</v>
      </c>
      <c r="E4707" s="37" t="s">
        <v>7941</v>
      </c>
      <c r="F4707" s="37" t="s">
        <v>2440</v>
      </c>
      <c r="G4707" s="37" t="s">
        <v>1331</v>
      </c>
      <c r="H4707" s="37" t="s">
        <v>953</v>
      </c>
      <c r="I4707" s="37"/>
      <c r="J4707" s="42">
        <v>0.01</v>
      </c>
      <c r="K4707" s="37"/>
      <c r="L4707" s="37" t="s">
        <v>330</v>
      </c>
      <c r="M4707" s="37" t="s">
        <v>12</v>
      </c>
      <c r="N4707" s="37" t="s">
        <v>7451</v>
      </c>
      <c r="O4707" s="37" t="s">
        <v>7730</v>
      </c>
      <c r="P4707" s="37"/>
      <c r="Q4707" s="37">
        <v>0.5</v>
      </c>
      <c r="R4707" s="37"/>
      <c r="S4707" s="37"/>
      <c r="T4707" s="37">
        <f t="shared" si="140"/>
        <v>0.78539816339744828</v>
      </c>
      <c r="U4707" s="37"/>
      <c r="V4707" s="37" t="s">
        <v>8388</v>
      </c>
      <c r="W4707" s="37"/>
      <c r="X4707" s="37"/>
      <c r="Y4707" s="37"/>
    </row>
    <row r="4708" spans="1:25" ht="14.4" x14ac:dyDescent="0.3">
      <c r="A4708" s="37" t="s">
        <v>1414</v>
      </c>
      <c r="B4708" s="38">
        <v>44042</v>
      </c>
      <c r="C4708" s="38"/>
      <c r="D4708" s="39">
        <v>2020</v>
      </c>
      <c r="E4708" s="37" t="s">
        <v>7941</v>
      </c>
      <c r="F4708" s="37" t="s">
        <v>2440</v>
      </c>
      <c r="G4708" s="37" t="s">
        <v>1331</v>
      </c>
      <c r="H4708" s="37" t="s">
        <v>953</v>
      </c>
      <c r="I4708" s="37"/>
      <c r="J4708" s="42">
        <v>0.01</v>
      </c>
      <c r="K4708" s="37"/>
      <c r="L4708" s="37" t="s">
        <v>330</v>
      </c>
      <c r="M4708" s="37" t="s">
        <v>12</v>
      </c>
      <c r="N4708" s="37" t="s">
        <v>7451</v>
      </c>
      <c r="O4708" s="37" t="s">
        <v>7730</v>
      </c>
      <c r="P4708" s="37"/>
      <c r="Q4708" s="37">
        <v>0.5</v>
      </c>
      <c r="R4708" s="37"/>
      <c r="S4708" s="37"/>
      <c r="T4708" s="37">
        <f t="shared" si="140"/>
        <v>0.78539816339744828</v>
      </c>
      <c r="U4708" s="37"/>
      <c r="V4708" s="37" t="s">
        <v>8389</v>
      </c>
      <c r="W4708" s="37"/>
      <c r="X4708" s="37"/>
      <c r="Y4708" s="37"/>
    </row>
    <row r="4709" spans="1:25" ht="14.4" x14ac:dyDescent="0.3">
      <c r="A4709" s="37" t="s">
        <v>1414</v>
      </c>
      <c r="B4709" s="38">
        <v>44042</v>
      </c>
      <c r="C4709" s="38"/>
      <c r="D4709" s="39">
        <v>2020</v>
      </c>
      <c r="E4709" s="37" t="s">
        <v>7941</v>
      </c>
      <c r="F4709" s="37" t="s">
        <v>2440</v>
      </c>
      <c r="G4709" s="37" t="s">
        <v>1331</v>
      </c>
      <c r="H4709" s="37" t="s">
        <v>953</v>
      </c>
      <c r="I4709" s="37"/>
      <c r="J4709" s="42">
        <v>0.01</v>
      </c>
      <c r="K4709" s="37"/>
      <c r="L4709" s="37" t="s">
        <v>330</v>
      </c>
      <c r="M4709" s="37" t="s">
        <v>12</v>
      </c>
      <c r="N4709" s="37" t="s">
        <v>7451</v>
      </c>
      <c r="O4709" s="37" t="s">
        <v>7730</v>
      </c>
      <c r="P4709" s="37"/>
      <c r="Q4709" s="37">
        <v>0.5</v>
      </c>
      <c r="R4709" s="37"/>
      <c r="S4709" s="37"/>
      <c r="T4709" s="37">
        <f t="shared" si="140"/>
        <v>0.78539816339744828</v>
      </c>
      <c r="U4709" s="37"/>
      <c r="V4709" s="37" t="s">
        <v>8390</v>
      </c>
      <c r="W4709" s="37"/>
      <c r="X4709" s="37"/>
      <c r="Y4709" s="37"/>
    </row>
    <row r="4710" spans="1:25" ht="14.4" x14ac:dyDescent="0.3">
      <c r="A4710" s="37" t="s">
        <v>1414</v>
      </c>
      <c r="B4710" s="38">
        <v>44042</v>
      </c>
      <c r="C4710" s="38"/>
      <c r="D4710" s="39">
        <v>2020</v>
      </c>
      <c r="E4710" s="37" t="s">
        <v>7941</v>
      </c>
      <c r="F4710" s="37" t="s">
        <v>2440</v>
      </c>
      <c r="G4710" s="37" t="s">
        <v>1331</v>
      </c>
      <c r="H4710" s="37" t="s">
        <v>953</v>
      </c>
      <c r="I4710" s="37"/>
      <c r="J4710" s="42">
        <v>0.01</v>
      </c>
      <c r="K4710" s="37"/>
      <c r="L4710" s="37" t="s">
        <v>330</v>
      </c>
      <c r="M4710" s="37" t="s">
        <v>12</v>
      </c>
      <c r="N4710" s="37" t="s">
        <v>7451</v>
      </c>
      <c r="O4710" s="37" t="s">
        <v>7730</v>
      </c>
      <c r="P4710" s="37"/>
      <c r="Q4710" s="37">
        <v>0.5</v>
      </c>
      <c r="R4710" s="37"/>
      <c r="S4710" s="37"/>
      <c r="T4710" s="37">
        <f t="shared" si="140"/>
        <v>0.78539816339744828</v>
      </c>
      <c r="U4710" s="37"/>
      <c r="V4710" s="37" t="s">
        <v>8391</v>
      </c>
      <c r="W4710" s="37"/>
      <c r="X4710" s="37"/>
      <c r="Y4710" s="37"/>
    </row>
    <row r="4711" spans="1:25" ht="14.4" x14ac:dyDescent="0.3">
      <c r="A4711" s="37" t="s">
        <v>1414</v>
      </c>
      <c r="B4711" s="38">
        <v>44042</v>
      </c>
      <c r="C4711" s="38"/>
      <c r="D4711" s="39">
        <v>2020</v>
      </c>
      <c r="E4711" s="37" t="s">
        <v>7941</v>
      </c>
      <c r="F4711" s="37" t="s">
        <v>2440</v>
      </c>
      <c r="G4711" s="37" t="s">
        <v>1331</v>
      </c>
      <c r="H4711" s="37" t="s">
        <v>953</v>
      </c>
      <c r="I4711" s="37"/>
      <c r="J4711" s="42">
        <v>0.01</v>
      </c>
      <c r="K4711" s="37"/>
      <c r="L4711" s="37" t="s">
        <v>330</v>
      </c>
      <c r="M4711" s="37" t="s">
        <v>12</v>
      </c>
      <c r="N4711" s="37" t="s">
        <v>7451</v>
      </c>
      <c r="O4711" s="37" t="s">
        <v>7730</v>
      </c>
      <c r="P4711" s="37"/>
      <c r="Q4711" s="37">
        <v>0.5</v>
      </c>
      <c r="R4711" s="37"/>
      <c r="S4711" s="37"/>
      <c r="T4711" s="37">
        <f t="shared" si="140"/>
        <v>0.78539816339744828</v>
      </c>
      <c r="U4711" s="37"/>
      <c r="V4711" s="37" t="s">
        <v>8392</v>
      </c>
      <c r="W4711" s="37"/>
      <c r="X4711" s="37"/>
      <c r="Y4711" s="37"/>
    </row>
    <row r="4712" spans="1:25" ht="14.4" x14ac:dyDescent="0.3">
      <c r="A4712" s="37" t="s">
        <v>1414</v>
      </c>
      <c r="B4712" s="38">
        <v>44042</v>
      </c>
      <c r="C4712" s="38"/>
      <c r="D4712" s="39">
        <v>2020</v>
      </c>
      <c r="E4712" s="37" t="s">
        <v>7941</v>
      </c>
      <c r="F4712" s="37" t="s">
        <v>2440</v>
      </c>
      <c r="G4712" s="37" t="s">
        <v>1331</v>
      </c>
      <c r="H4712" s="37" t="s">
        <v>953</v>
      </c>
      <c r="I4712" s="37"/>
      <c r="J4712" s="42">
        <v>5</v>
      </c>
      <c r="K4712" s="37"/>
      <c r="L4712" s="37" t="s">
        <v>252</v>
      </c>
      <c r="M4712" s="37" t="s">
        <v>12</v>
      </c>
      <c r="N4712" s="37" t="s">
        <v>7452</v>
      </c>
      <c r="O4712" s="37" t="s">
        <v>7730</v>
      </c>
      <c r="P4712" s="37"/>
      <c r="Q4712" s="42">
        <v>5</v>
      </c>
      <c r="R4712" s="37"/>
      <c r="S4712" s="37"/>
      <c r="T4712" s="37">
        <f t="shared" si="140"/>
        <v>78.539816339744831</v>
      </c>
      <c r="U4712" s="37"/>
      <c r="V4712" s="37" t="s">
        <v>8393</v>
      </c>
      <c r="W4712" s="37"/>
      <c r="X4712" s="37"/>
      <c r="Y4712" s="37"/>
    </row>
    <row r="4713" spans="1:25" ht="14.4" x14ac:dyDescent="0.3">
      <c r="A4713" s="37" t="s">
        <v>1414</v>
      </c>
      <c r="B4713" s="38">
        <v>44042</v>
      </c>
      <c r="C4713" s="38"/>
      <c r="D4713" s="39">
        <v>2020</v>
      </c>
      <c r="E4713" s="37" t="s">
        <v>7941</v>
      </c>
      <c r="F4713" s="37" t="s">
        <v>301</v>
      </c>
      <c r="G4713" s="37" t="s">
        <v>1331</v>
      </c>
      <c r="H4713" s="37" t="s">
        <v>953</v>
      </c>
      <c r="I4713" s="37"/>
      <c r="J4713" s="42">
        <v>0.01</v>
      </c>
      <c r="K4713" s="37"/>
      <c r="L4713" s="37" t="s">
        <v>330</v>
      </c>
      <c r="M4713" s="37" t="s">
        <v>12</v>
      </c>
      <c r="N4713" s="37" t="s">
        <v>7451</v>
      </c>
      <c r="O4713" s="37" t="s">
        <v>7730</v>
      </c>
      <c r="P4713" s="37"/>
      <c r="Q4713" s="37">
        <v>0.5</v>
      </c>
      <c r="R4713" s="37"/>
      <c r="S4713" s="37"/>
      <c r="T4713" s="37">
        <f t="shared" si="140"/>
        <v>0.78539816339744828</v>
      </c>
      <c r="U4713" s="37"/>
      <c r="V4713" s="37" t="s">
        <v>8394</v>
      </c>
      <c r="W4713" s="37"/>
      <c r="X4713" s="37"/>
      <c r="Y4713" s="37"/>
    </row>
    <row r="4714" spans="1:25" ht="14.4" x14ac:dyDescent="0.3">
      <c r="A4714" s="37" t="s">
        <v>1414</v>
      </c>
      <c r="B4714" s="38">
        <v>44042</v>
      </c>
      <c r="C4714" s="38"/>
      <c r="D4714" s="39">
        <v>2020</v>
      </c>
      <c r="E4714" s="37" t="s">
        <v>7941</v>
      </c>
      <c r="F4714" s="37" t="s">
        <v>2440</v>
      </c>
      <c r="G4714" s="37" t="s">
        <v>1331</v>
      </c>
      <c r="H4714" s="37" t="s">
        <v>953</v>
      </c>
      <c r="I4714" s="37"/>
      <c r="J4714" s="42">
        <v>0.01</v>
      </c>
      <c r="K4714" s="37"/>
      <c r="L4714" s="37" t="s">
        <v>330</v>
      </c>
      <c r="M4714" s="37" t="s">
        <v>14</v>
      </c>
      <c r="N4714" s="37" t="s">
        <v>7451</v>
      </c>
      <c r="O4714" s="37" t="s">
        <v>7730</v>
      </c>
      <c r="P4714" s="37"/>
      <c r="Q4714" s="37">
        <v>0.5</v>
      </c>
      <c r="R4714" s="37"/>
      <c r="S4714" s="37"/>
      <c r="T4714" s="37">
        <f t="shared" si="140"/>
        <v>0.78539816339744828</v>
      </c>
      <c r="U4714" s="37"/>
      <c r="V4714" s="37" t="s">
        <v>8395</v>
      </c>
      <c r="W4714" s="37"/>
      <c r="X4714" s="37"/>
      <c r="Y4714" s="37"/>
    </row>
    <row r="4715" spans="1:25" ht="14.4" x14ac:dyDescent="0.3">
      <c r="A4715" s="37" t="s">
        <v>1414</v>
      </c>
      <c r="B4715" s="38">
        <v>44042</v>
      </c>
      <c r="C4715" s="38"/>
      <c r="D4715" s="39">
        <v>2020</v>
      </c>
      <c r="E4715" s="37" t="s">
        <v>7941</v>
      </c>
      <c r="F4715" s="37" t="s">
        <v>2440</v>
      </c>
      <c r="G4715" s="37" t="s">
        <v>1331</v>
      </c>
      <c r="H4715" s="37" t="s">
        <v>953</v>
      </c>
      <c r="I4715" s="37"/>
      <c r="J4715" s="42">
        <v>0.01</v>
      </c>
      <c r="K4715" s="37"/>
      <c r="L4715" s="37" t="s">
        <v>330</v>
      </c>
      <c r="M4715" s="37" t="s">
        <v>14</v>
      </c>
      <c r="N4715" s="37" t="s">
        <v>7451</v>
      </c>
      <c r="O4715" s="37" t="s">
        <v>7730</v>
      </c>
      <c r="P4715" s="37"/>
      <c r="Q4715" s="37">
        <v>0.5</v>
      </c>
      <c r="R4715" s="37"/>
      <c r="S4715" s="37"/>
      <c r="T4715" s="37">
        <f t="shared" si="140"/>
        <v>0.78539816339744828</v>
      </c>
      <c r="U4715" s="37"/>
      <c r="V4715" s="37" t="s">
        <v>8396</v>
      </c>
      <c r="W4715" s="37"/>
      <c r="X4715" s="37"/>
      <c r="Y4715" s="37"/>
    </row>
    <row r="4716" spans="1:25" ht="14.4" x14ac:dyDescent="0.3">
      <c r="A4716" s="37" t="s">
        <v>1414</v>
      </c>
      <c r="B4716" s="38">
        <v>44042</v>
      </c>
      <c r="C4716" s="38"/>
      <c r="D4716" s="39">
        <v>2020</v>
      </c>
      <c r="E4716" s="37" t="s">
        <v>7941</v>
      </c>
      <c r="F4716" s="37" t="s">
        <v>2440</v>
      </c>
      <c r="G4716" s="37" t="s">
        <v>1331</v>
      </c>
      <c r="H4716" s="37" t="s">
        <v>953</v>
      </c>
      <c r="I4716" s="37"/>
      <c r="J4716" s="42">
        <v>0.01</v>
      </c>
      <c r="K4716" s="37"/>
      <c r="L4716" s="37" t="s">
        <v>330</v>
      </c>
      <c r="M4716" s="37" t="s">
        <v>14</v>
      </c>
      <c r="N4716" s="37" t="s">
        <v>7451</v>
      </c>
      <c r="O4716" s="37" t="s">
        <v>7730</v>
      </c>
      <c r="P4716" s="37"/>
      <c r="Q4716" s="37">
        <v>0.5</v>
      </c>
      <c r="R4716" s="37"/>
      <c r="S4716" s="37"/>
      <c r="T4716" s="37">
        <f t="shared" si="140"/>
        <v>0.78539816339744828</v>
      </c>
      <c r="U4716" s="37"/>
      <c r="V4716" s="37" t="s">
        <v>8397</v>
      </c>
      <c r="W4716" s="37"/>
      <c r="X4716" s="37"/>
      <c r="Y4716" s="37"/>
    </row>
    <row r="4717" spans="1:25" ht="14.4" x14ac:dyDescent="0.3">
      <c r="A4717" s="37" t="s">
        <v>1414</v>
      </c>
      <c r="B4717" s="38">
        <v>44042</v>
      </c>
      <c r="C4717" s="38"/>
      <c r="D4717" s="39">
        <v>2020</v>
      </c>
      <c r="E4717" s="37" t="s">
        <v>7941</v>
      </c>
      <c r="F4717" s="37" t="s">
        <v>2440</v>
      </c>
      <c r="G4717" s="37" t="s">
        <v>1331</v>
      </c>
      <c r="H4717" s="37" t="s">
        <v>953</v>
      </c>
      <c r="I4717" s="37"/>
      <c r="J4717" s="42">
        <v>0.01</v>
      </c>
      <c r="K4717" s="37"/>
      <c r="L4717" s="37" t="s">
        <v>330</v>
      </c>
      <c r="M4717" s="37" t="s">
        <v>14</v>
      </c>
      <c r="N4717" s="37" t="s">
        <v>7451</v>
      </c>
      <c r="O4717" s="37" t="s">
        <v>7730</v>
      </c>
      <c r="P4717" s="37"/>
      <c r="Q4717" s="37">
        <v>0.5</v>
      </c>
      <c r="R4717" s="37"/>
      <c r="S4717" s="37"/>
      <c r="T4717" s="37">
        <f t="shared" si="140"/>
        <v>0.78539816339744828</v>
      </c>
      <c r="U4717" s="37"/>
      <c r="V4717" s="37" t="s">
        <v>8398</v>
      </c>
      <c r="W4717" s="37"/>
      <c r="X4717" s="37"/>
      <c r="Y4717" s="37"/>
    </row>
    <row r="4718" spans="1:25" ht="14.4" x14ac:dyDescent="0.3">
      <c r="A4718" s="37" t="s">
        <v>1414</v>
      </c>
      <c r="B4718" s="38">
        <v>44042</v>
      </c>
      <c r="C4718" s="38"/>
      <c r="D4718" s="39">
        <v>2020</v>
      </c>
      <c r="E4718" s="37" t="s">
        <v>7941</v>
      </c>
      <c r="F4718" s="37" t="s">
        <v>2440</v>
      </c>
      <c r="G4718" s="37" t="s">
        <v>1331</v>
      </c>
      <c r="H4718" s="37" t="s">
        <v>953</v>
      </c>
      <c r="I4718" s="37"/>
      <c r="J4718" s="42">
        <v>0.01</v>
      </c>
      <c r="K4718" s="37"/>
      <c r="L4718" s="37" t="s">
        <v>330</v>
      </c>
      <c r="M4718" s="37" t="s">
        <v>14</v>
      </c>
      <c r="N4718" s="37" t="s">
        <v>7451</v>
      </c>
      <c r="O4718" s="37" t="s">
        <v>7730</v>
      </c>
      <c r="P4718" s="37"/>
      <c r="Q4718" s="37">
        <v>0.5</v>
      </c>
      <c r="R4718" s="37"/>
      <c r="S4718" s="37"/>
      <c r="T4718" s="37">
        <f t="shared" si="140"/>
        <v>0.78539816339744828</v>
      </c>
      <c r="U4718" s="37"/>
      <c r="V4718" s="37" t="s">
        <v>8399</v>
      </c>
      <c r="W4718" s="37"/>
      <c r="X4718" s="37"/>
      <c r="Y4718" s="37"/>
    </row>
    <row r="4719" spans="1:25" ht="14.4" x14ac:dyDescent="0.3">
      <c r="A4719" s="37" t="s">
        <v>84</v>
      </c>
      <c r="B4719" s="38">
        <v>44042</v>
      </c>
      <c r="C4719" s="38">
        <v>44042</v>
      </c>
      <c r="D4719" s="39">
        <v>2020</v>
      </c>
      <c r="E4719" s="37" t="s">
        <v>8400</v>
      </c>
      <c r="F4719" s="37" t="s">
        <v>335</v>
      </c>
      <c r="G4719" s="37"/>
      <c r="H4719" s="37"/>
      <c r="I4719" s="37"/>
      <c r="J4719" s="42">
        <v>0.01</v>
      </c>
      <c r="K4719" s="37"/>
      <c r="L4719" s="37" t="s">
        <v>330</v>
      </c>
      <c r="M4719" s="37" t="s">
        <v>14</v>
      </c>
      <c r="N4719" s="37" t="s">
        <v>7451</v>
      </c>
      <c r="O4719" s="37"/>
      <c r="P4719" s="37"/>
      <c r="Q4719" s="37">
        <v>0.5</v>
      </c>
      <c r="R4719" s="37"/>
      <c r="S4719" s="37"/>
      <c r="T4719" s="37">
        <f t="shared" si="140"/>
        <v>0.78539816339744828</v>
      </c>
      <c r="U4719" s="37"/>
      <c r="V4719" s="37" t="s">
        <v>8401</v>
      </c>
      <c r="W4719" s="37"/>
      <c r="X4719" s="37"/>
      <c r="Y4719" s="37"/>
    </row>
    <row r="4720" spans="1:25" ht="14.4" x14ac:dyDescent="0.3">
      <c r="A4720" s="37" t="s">
        <v>84</v>
      </c>
      <c r="B4720" s="38">
        <v>44042</v>
      </c>
      <c r="C4720" s="38">
        <v>44042</v>
      </c>
      <c r="D4720" s="39">
        <v>2020</v>
      </c>
      <c r="E4720" s="37" t="s">
        <v>8400</v>
      </c>
      <c r="F4720" s="37" t="s">
        <v>238</v>
      </c>
      <c r="G4720" s="37"/>
      <c r="H4720" s="37"/>
      <c r="I4720" s="37"/>
      <c r="J4720" s="42">
        <v>1</v>
      </c>
      <c r="K4720" s="37"/>
      <c r="L4720" s="37" t="s">
        <v>240</v>
      </c>
      <c r="M4720" s="37" t="s">
        <v>14</v>
      </c>
      <c r="N4720" s="37" t="s">
        <v>7451</v>
      </c>
      <c r="O4720" s="37"/>
      <c r="P4720" s="37"/>
      <c r="Q4720" s="42">
        <v>1</v>
      </c>
      <c r="R4720" s="37"/>
      <c r="S4720" s="37"/>
      <c r="T4720" s="37">
        <f t="shared" si="140"/>
        <v>3.1415926535897931</v>
      </c>
      <c r="U4720" s="37"/>
      <c r="V4720" s="37" t="s">
        <v>8402</v>
      </c>
      <c r="W4720" s="37"/>
      <c r="X4720" s="37"/>
      <c r="Y4720" s="37"/>
    </row>
    <row r="4721" spans="1:25" ht="14.4" x14ac:dyDescent="0.3">
      <c r="A4721" s="37" t="s">
        <v>84</v>
      </c>
      <c r="B4721" s="38">
        <v>44042</v>
      </c>
      <c r="C4721" s="38">
        <v>44042</v>
      </c>
      <c r="D4721" s="39">
        <v>2020</v>
      </c>
      <c r="E4721" s="37" t="s">
        <v>8400</v>
      </c>
      <c r="F4721" s="37" t="s">
        <v>238</v>
      </c>
      <c r="G4721" s="37"/>
      <c r="H4721" s="37"/>
      <c r="I4721" s="37"/>
      <c r="J4721" s="42">
        <v>1</v>
      </c>
      <c r="K4721" s="37"/>
      <c r="L4721" s="37" t="s">
        <v>240</v>
      </c>
      <c r="M4721" s="37" t="s">
        <v>14</v>
      </c>
      <c r="N4721" s="37" t="s">
        <v>7452</v>
      </c>
      <c r="O4721" s="37"/>
      <c r="P4721" s="37"/>
      <c r="Q4721" s="42">
        <v>1</v>
      </c>
      <c r="R4721" s="37"/>
      <c r="S4721" s="37"/>
      <c r="T4721" s="37">
        <f t="shared" si="140"/>
        <v>3.1415926535897931</v>
      </c>
      <c r="U4721" s="37"/>
      <c r="V4721" s="37" t="s">
        <v>8403</v>
      </c>
      <c r="W4721" s="37"/>
      <c r="X4721" s="37"/>
      <c r="Y4721" s="37"/>
    </row>
    <row r="4722" spans="1:25" ht="14.4" x14ac:dyDescent="0.3">
      <c r="A4722" s="37" t="s">
        <v>84</v>
      </c>
      <c r="B4722" s="38">
        <v>44042</v>
      </c>
      <c r="C4722" s="38">
        <v>44042</v>
      </c>
      <c r="D4722" s="39">
        <v>2020</v>
      </c>
      <c r="E4722" s="37" t="s">
        <v>8400</v>
      </c>
      <c r="F4722" s="37" t="s">
        <v>335</v>
      </c>
      <c r="G4722" s="37"/>
      <c r="H4722" s="37"/>
      <c r="I4722" s="37"/>
      <c r="J4722" s="42">
        <v>5</v>
      </c>
      <c r="K4722" s="37"/>
      <c r="L4722" s="37" t="s">
        <v>330</v>
      </c>
      <c r="M4722" s="37" t="s">
        <v>14</v>
      </c>
      <c r="N4722" s="37" t="s">
        <v>7451</v>
      </c>
      <c r="O4722" s="37"/>
      <c r="P4722" s="37"/>
      <c r="Q4722" s="42">
        <v>5</v>
      </c>
      <c r="R4722" s="37"/>
      <c r="S4722" s="37"/>
      <c r="T4722" s="37">
        <f t="shared" si="140"/>
        <v>78.539816339744831</v>
      </c>
      <c r="U4722" s="37"/>
      <c r="V4722" s="37" t="s">
        <v>8404</v>
      </c>
      <c r="W4722" s="37"/>
      <c r="X4722" s="37"/>
      <c r="Y4722" s="37"/>
    </row>
    <row r="4723" spans="1:25" ht="14.4" x14ac:dyDescent="0.3">
      <c r="A4723" s="37" t="s">
        <v>84</v>
      </c>
      <c r="B4723" s="38">
        <v>44042</v>
      </c>
      <c r="C4723" s="38">
        <v>44042</v>
      </c>
      <c r="D4723" s="39">
        <v>2020</v>
      </c>
      <c r="E4723" s="37" t="s">
        <v>8400</v>
      </c>
      <c r="F4723" s="37" t="s">
        <v>329</v>
      </c>
      <c r="G4723" s="37"/>
      <c r="H4723" s="37"/>
      <c r="I4723" s="37"/>
      <c r="J4723" s="42">
        <v>5</v>
      </c>
      <c r="K4723" s="37"/>
      <c r="L4723" s="37" t="s">
        <v>240</v>
      </c>
      <c r="M4723" s="37" t="s">
        <v>14</v>
      </c>
      <c r="N4723" s="37" t="s">
        <v>7451</v>
      </c>
      <c r="O4723" s="37"/>
      <c r="P4723" s="37"/>
      <c r="Q4723" s="42">
        <v>5</v>
      </c>
      <c r="R4723" s="37"/>
      <c r="S4723" s="37"/>
      <c r="T4723" s="37">
        <f t="shared" si="140"/>
        <v>78.539816339744831</v>
      </c>
      <c r="U4723" s="37"/>
      <c r="V4723" s="37" t="s">
        <v>8405</v>
      </c>
      <c r="W4723" s="37"/>
      <c r="X4723" s="37"/>
      <c r="Y4723" s="37"/>
    </row>
    <row r="4724" spans="1:25" ht="14.4" x14ac:dyDescent="0.3">
      <c r="A4724" s="37" t="s">
        <v>20</v>
      </c>
      <c r="B4724" s="38">
        <v>44042</v>
      </c>
      <c r="C4724" s="38">
        <v>44042</v>
      </c>
      <c r="D4724" s="39">
        <v>2020</v>
      </c>
      <c r="E4724" s="37" t="s">
        <v>8400</v>
      </c>
      <c r="F4724" s="37" t="s">
        <v>238</v>
      </c>
      <c r="G4724" s="37" t="s">
        <v>944</v>
      </c>
      <c r="H4724" s="37" t="s">
        <v>953</v>
      </c>
      <c r="I4724" s="37"/>
      <c r="J4724" s="42">
        <v>0.01</v>
      </c>
      <c r="K4724" s="37"/>
      <c r="L4724" s="37" t="s">
        <v>330</v>
      </c>
      <c r="M4724" s="37" t="s">
        <v>14</v>
      </c>
      <c r="N4724" s="37" t="s">
        <v>7451</v>
      </c>
      <c r="O4724" s="37" t="s">
        <v>1829</v>
      </c>
      <c r="P4724" s="37"/>
      <c r="Q4724" s="37">
        <v>0.5</v>
      </c>
      <c r="R4724" s="37"/>
      <c r="S4724" s="37"/>
      <c r="T4724" s="37">
        <f t="shared" si="140"/>
        <v>0.78539816339744828</v>
      </c>
      <c r="U4724" s="37"/>
      <c r="V4724" s="37" t="s">
        <v>8406</v>
      </c>
      <c r="W4724" s="37"/>
      <c r="X4724" s="37"/>
      <c r="Y4724" s="37"/>
    </row>
    <row r="4725" spans="1:25" ht="14.4" x14ac:dyDescent="0.3">
      <c r="A4725" s="37" t="s">
        <v>20</v>
      </c>
      <c r="B4725" s="38">
        <v>44042</v>
      </c>
      <c r="C4725" s="38">
        <v>44042</v>
      </c>
      <c r="D4725" s="39">
        <v>2020</v>
      </c>
      <c r="E4725" s="37" t="s">
        <v>8400</v>
      </c>
      <c r="F4725" s="37" t="s">
        <v>429</v>
      </c>
      <c r="G4725" s="37"/>
      <c r="H4725" s="37"/>
      <c r="I4725" s="37"/>
      <c r="J4725" s="42">
        <v>0.01</v>
      </c>
      <c r="K4725" s="37"/>
      <c r="L4725" s="37" t="s">
        <v>330</v>
      </c>
      <c r="M4725" s="37" t="s">
        <v>14</v>
      </c>
      <c r="N4725" s="37" t="s">
        <v>7451</v>
      </c>
      <c r="O4725" s="37"/>
      <c r="P4725" s="37"/>
      <c r="Q4725" s="37">
        <v>0.5</v>
      </c>
      <c r="R4725" s="37"/>
      <c r="S4725" s="37"/>
      <c r="T4725" s="37">
        <f t="shared" si="140"/>
        <v>0.78539816339744828</v>
      </c>
      <c r="U4725" s="37"/>
      <c r="V4725" s="37" t="s">
        <v>8407</v>
      </c>
      <c r="W4725" s="37"/>
      <c r="X4725" s="37"/>
      <c r="Y4725" s="37"/>
    </row>
    <row r="4726" spans="1:25" ht="14.4" x14ac:dyDescent="0.3">
      <c r="A4726" s="37" t="s">
        <v>20</v>
      </c>
      <c r="B4726" s="38">
        <v>44042</v>
      </c>
      <c r="C4726" s="38">
        <v>44042</v>
      </c>
      <c r="D4726" s="39">
        <v>2020</v>
      </c>
      <c r="E4726" s="37" t="s">
        <v>8400</v>
      </c>
      <c r="F4726" s="37" t="s">
        <v>238</v>
      </c>
      <c r="G4726" s="37" t="s">
        <v>944</v>
      </c>
      <c r="H4726" s="37" t="s">
        <v>953</v>
      </c>
      <c r="I4726" s="37"/>
      <c r="J4726" s="42">
        <v>5</v>
      </c>
      <c r="K4726" s="37"/>
      <c r="L4726" s="37" t="s">
        <v>330</v>
      </c>
      <c r="M4726" s="37" t="s">
        <v>14</v>
      </c>
      <c r="N4726" s="37" t="s">
        <v>7452</v>
      </c>
      <c r="O4726" s="37" t="s">
        <v>1829</v>
      </c>
      <c r="P4726" s="37"/>
      <c r="Q4726" s="42">
        <v>5</v>
      </c>
      <c r="R4726" s="37"/>
      <c r="S4726" s="37"/>
      <c r="T4726" s="37">
        <f t="shared" si="140"/>
        <v>78.539816339744831</v>
      </c>
      <c r="U4726" s="37"/>
      <c r="V4726" s="37" t="s">
        <v>8408</v>
      </c>
      <c r="W4726" s="37"/>
      <c r="X4726" s="37"/>
      <c r="Y4726" s="37"/>
    </row>
    <row r="4727" spans="1:25" ht="14.4" x14ac:dyDescent="0.3">
      <c r="A4727" s="37" t="s">
        <v>81</v>
      </c>
      <c r="B4727" s="38">
        <v>44042</v>
      </c>
      <c r="C4727" s="38">
        <v>44042</v>
      </c>
      <c r="D4727" s="39">
        <v>2020</v>
      </c>
      <c r="E4727" s="37" t="s">
        <v>8400</v>
      </c>
      <c r="F4727" s="37" t="s">
        <v>301</v>
      </c>
      <c r="G4727" s="37" t="s">
        <v>944</v>
      </c>
      <c r="H4727" s="37" t="s">
        <v>43</v>
      </c>
      <c r="I4727" s="37"/>
      <c r="J4727" s="42">
        <v>0.01</v>
      </c>
      <c r="K4727" s="37"/>
      <c r="L4727" s="37" t="s">
        <v>330</v>
      </c>
      <c r="M4727" s="37" t="s">
        <v>14</v>
      </c>
      <c r="N4727" s="37" t="s">
        <v>7451</v>
      </c>
      <c r="O4727" s="37" t="s">
        <v>1829</v>
      </c>
      <c r="P4727" s="37"/>
      <c r="Q4727" s="37">
        <v>0.5</v>
      </c>
      <c r="R4727" s="37"/>
      <c r="S4727" s="37"/>
      <c r="T4727" s="37">
        <f t="shared" si="140"/>
        <v>0.78539816339744828</v>
      </c>
      <c r="U4727" s="37"/>
      <c r="V4727" s="37" t="s">
        <v>8409</v>
      </c>
      <c r="W4727" s="37"/>
      <c r="X4727" s="37"/>
      <c r="Y4727" s="37"/>
    </row>
    <row r="4728" spans="1:25" ht="14.4" x14ac:dyDescent="0.3">
      <c r="A4728" s="37" t="s">
        <v>81</v>
      </c>
      <c r="B4728" s="38">
        <v>44042</v>
      </c>
      <c r="C4728" s="38">
        <v>44042</v>
      </c>
      <c r="D4728" s="39">
        <v>2020</v>
      </c>
      <c r="E4728" s="37" t="s">
        <v>8400</v>
      </c>
      <c r="F4728" s="37" t="s">
        <v>238</v>
      </c>
      <c r="G4728" s="37" t="s">
        <v>944</v>
      </c>
      <c r="H4728" s="37" t="s">
        <v>43</v>
      </c>
      <c r="I4728" s="37"/>
      <c r="J4728" s="42">
        <v>0.01</v>
      </c>
      <c r="K4728" s="37"/>
      <c r="L4728" s="37" t="s">
        <v>330</v>
      </c>
      <c r="M4728" s="37" t="s">
        <v>14</v>
      </c>
      <c r="N4728" s="37" t="s">
        <v>7451</v>
      </c>
      <c r="O4728" s="37" t="s">
        <v>1829</v>
      </c>
      <c r="P4728" s="37"/>
      <c r="Q4728" s="37">
        <v>0.5</v>
      </c>
      <c r="R4728" s="37"/>
      <c r="S4728" s="37"/>
      <c r="T4728" s="37">
        <f t="shared" si="140"/>
        <v>0.78539816339744828</v>
      </c>
      <c r="U4728" s="37"/>
      <c r="V4728" s="37" t="s">
        <v>8410</v>
      </c>
      <c r="W4728" s="37"/>
      <c r="X4728" s="37"/>
      <c r="Y4728" s="37"/>
    </row>
    <row r="4729" spans="1:25" ht="14.4" x14ac:dyDescent="0.3">
      <c r="A4729" s="37" t="s">
        <v>176</v>
      </c>
      <c r="B4729" s="38">
        <v>44042</v>
      </c>
      <c r="C4729" s="38">
        <v>44042</v>
      </c>
      <c r="D4729" s="39">
        <v>2020</v>
      </c>
      <c r="E4729" s="37" t="s">
        <v>8400</v>
      </c>
      <c r="F4729" s="37" t="s">
        <v>329</v>
      </c>
      <c r="G4729" s="37"/>
      <c r="H4729" s="37"/>
      <c r="I4729" s="37"/>
      <c r="J4729" s="42">
        <v>5</v>
      </c>
      <c r="K4729" s="37"/>
      <c r="L4729" s="37" t="s">
        <v>240</v>
      </c>
      <c r="M4729" s="37" t="s">
        <v>14</v>
      </c>
      <c r="N4729" s="37" t="s">
        <v>7451</v>
      </c>
      <c r="O4729" s="37"/>
      <c r="P4729" s="37"/>
      <c r="Q4729" s="42">
        <v>5</v>
      </c>
      <c r="R4729" s="37"/>
      <c r="S4729" s="37"/>
      <c r="T4729" s="37">
        <f t="shared" si="140"/>
        <v>78.539816339744831</v>
      </c>
      <c r="U4729" s="37"/>
      <c r="V4729" s="37" t="s">
        <v>8411</v>
      </c>
      <c r="W4729" s="37"/>
      <c r="X4729" s="37"/>
      <c r="Y4729" s="37"/>
    </row>
    <row r="4730" spans="1:25" ht="14.4" x14ac:dyDescent="0.3">
      <c r="A4730" s="37" t="s">
        <v>176</v>
      </c>
      <c r="B4730" s="38">
        <v>44042</v>
      </c>
      <c r="C4730" s="38">
        <v>44042</v>
      </c>
      <c r="D4730" s="39">
        <v>2020</v>
      </c>
      <c r="E4730" s="37" t="s">
        <v>8400</v>
      </c>
      <c r="F4730" s="37" t="s">
        <v>238</v>
      </c>
      <c r="G4730" s="37"/>
      <c r="H4730" s="37"/>
      <c r="I4730" s="37"/>
      <c r="J4730" s="42">
        <v>1</v>
      </c>
      <c r="K4730" s="37"/>
      <c r="L4730" s="37" t="s">
        <v>330</v>
      </c>
      <c r="M4730" s="37" t="s">
        <v>14</v>
      </c>
      <c r="N4730" s="37" t="s">
        <v>7451</v>
      </c>
      <c r="O4730" s="37"/>
      <c r="P4730" s="37"/>
      <c r="Q4730" s="42">
        <v>1</v>
      </c>
      <c r="R4730" s="37"/>
      <c r="S4730" s="37"/>
      <c r="T4730" s="37">
        <f t="shared" si="140"/>
        <v>3.1415926535897931</v>
      </c>
      <c r="U4730" s="37"/>
      <c r="V4730" s="37" t="s">
        <v>8412</v>
      </c>
      <c r="W4730" s="37"/>
      <c r="X4730" s="37"/>
      <c r="Y4730" s="37"/>
    </row>
    <row r="4731" spans="1:25" ht="14.4" x14ac:dyDescent="0.3">
      <c r="A4731" s="37" t="s">
        <v>118</v>
      </c>
      <c r="B4731" s="38">
        <v>44042</v>
      </c>
      <c r="C4731" s="38">
        <v>44042</v>
      </c>
      <c r="D4731" s="39">
        <v>2020</v>
      </c>
      <c r="E4731" s="37" t="s">
        <v>8400</v>
      </c>
      <c r="F4731" s="37" t="s">
        <v>238</v>
      </c>
      <c r="G4731" s="37" t="s">
        <v>944</v>
      </c>
      <c r="H4731" s="37" t="s">
        <v>953</v>
      </c>
      <c r="I4731" s="37"/>
      <c r="J4731" s="42">
        <v>0.01</v>
      </c>
      <c r="K4731" s="37"/>
      <c r="L4731" s="37" t="s">
        <v>330</v>
      </c>
      <c r="M4731" s="37" t="s">
        <v>14</v>
      </c>
      <c r="N4731" s="37" t="s">
        <v>7451</v>
      </c>
      <c r="O4731" s="37" t="s">
        <v>1829</v>
      </c>
      <c r="P4731" s="37"/>
      <c r="Q4731" s="37">
        <v>0.5</v>
      </c>
      <c r="R4731" s="37"/>
      <c r="S4731" s="37"/>
      <c r="T4731" s="37">
        <f t="shared" si="140"/>
        <v>0.78539816339744828</v>
      </c>
      <c r="U4731" s="37"/>
      <c r="V4731" s="37" t="s">
        <v>8413</v>
      </c>
      <c r="W4731" s="37"/>
      <c r="X4731" s="37"/>
      <c r="Y4731" s="37"/>
    </row>
    <row r="4732" spans="1:25" ht="14.4" x14ac:dyDescent="0.3">
      <c r="A4732" s="37" t="s">
        <v>118</v>
      </c>
      <c r="B4732" s="38">
        <v>44042</v>
      </c>
      <c r="C4732" s="38">
        <v>44042</v>
      </c>
      <c r="D4732" s="39">
        <v>2020</v>
      </c>
      <c r="E4732" s="37" t="s">
        <v>8400</v>
      </c>
      <c r="F4732" s="37" t="s">
        <v>238</v>
      </c>
      <c r="G4732" s="37" t="s">
        <v>944</v>
      </c>
      <c r="H4732" s="37" t="s">
        <v>953</v>
      </c>
      <c r="I4732" s="37"/>
      <c r="J4732" s="42">
        <v>0.01</v>
      </c>
      <c r="K4732" s="37"/>
      <c r="L4732" s="37" t="s">
        <v>330</v>
      </c>
      <c r="M4732" s="37" t="s">
        <v>14</v>
      </c>
      <c r="N4732" s="37" t="s">
        <v>7451</v>
      </c>
      <c r="O4732" s="37" t="s">
        <v>1829</v>
      </c>
      <c r="P4732" s="37"/>
      <c r="Q4732" s="37">
        <v>0.5</v>
      </c>
      <c r="R4732" s="37"/>
      <c r="S4732" s="37"/>
      <c r="T4732" s="37">
        <f t="shared" si="140"/>
        <v>0.78539816339744828</v>
      </c>
      <c r="U4732" s="37"/>
      <c r="V4732" s="37" t="s">
        <v>8414</v>
      </c>
      <c r="W4732" s="37"/>
      <c r="X4732" s="37"/>
      <c r="Y4732" s="37"/>
    </row>
    <row r="4733" spans="1:25" ht="14.4" x14ac:dyDescent="0.3">
      <c r="A4733" s="37" t="s">
        <v>133</v>
      </c>
      <c r="B4733" s="38">
        <v>44041</v>
      </c>
      <c r="C4733" s="38">
        <v>44041</v>
      </c>
      <c r="D4733" s="39">
        <v>2020</v>
      </c>
      <c r="E4733" s="37" t="s">
        <v>8415</v>
      </c>
      <c r="F4733" s="37" t="s">
        <v>4641</v>
      </c>
      <c r="G4733" s="37" t="s">
        <v>901</v>
      </c>
      <c r="H4733" s="37" t="s">
        <v>953</v>
      </c>
      <c r="I4733" s="37" t="s">
        <v>8416</v>
      </c>
      <c r="J4733" s="42">
        <v>0</v>
      </c>
      <c r="K4733" s="37"/>
      <c r="L4733" s="37" t="s">
        <v>1829</v>
      </c>
      <c r="M4733" s="37">
        <v>0</v>
      </c>
      <c r="N4733" s="37">
        <v>0</v>
      </c>
      <c r="O4733" s="37"/>
      <c r="P4733" s="37"/>
      <c r="Q4733" s="42">
        <v>0</v>
      </c>
      <c r="R4733" s="37"/>
      <c r="S4733" s="37"/>
      <c r="T4733" s="37"/>
      <c r="U4733" s="37" t="s">
        <v>6309</v>
      </c>
      <c r="V4733" s="37" t="s">
        <v>8417</v>
      </c>
      <c r="W4733" s="37"/>
      <c r="X4733" s="37"/>
      <c r="Y4733" s="37"/>
    </row>
    <row r="4734" spans="1:25" ht="14.4" x14ac:dyDescent="0.3">
      <c r="A4734" s="37" t="s">
        <v>38</v>
      </c>
      <c r="B4734" s="38">
        <v>44043</v>
      </c>
      <c r="C4734" s="38">
        <v>44043</v>
      </c>
      <c r="D4734" s="39">
        <v>2020</v>
      </c>
      <c r="E4734" s="37" t="s">
        <v>7615</v>
      </c>
      <c r="F4734" s="37" t="s">
        <v>244</v>
      </c>
      <c r="G4734" s="37" t="s">
        <v>901</v>
      </c>
      <c r="H4734" s="37" t="s">
        <v>1252</v>
      </c>
      <c r="I4734" s="37"/>
      <c r="J4734" s="42">
        <v>0.01</v>
      </c>
      <c r="K4734" s="37"/>
      <c r="L4734" s="37" t="s">
        <v>330</v>
      </c>
      <c r="M4734" s="37" t="s">
        <v>14</v>
      </c>
      <c r="N4734" s="37" t="s">
        <v>7451</v>
      </c>
      <c r="O4734" s="37" t="s">
        <v>7730</v>
      </c>
      <c r="P4734" s="37"/>
      <c r="Q4734" s="37">
        <v>0.5</v>
      </c>
      <c r="R4734" s="37"/>
      <c r="S4734" s="37"/>
      <c r="T4734" s="37">
        <f t="shared" si="140"/>
        <v>0.78539816339744828</v>
      </c>
      <c r="U4734" s="37"/>
      <c r="V4734" s="37" t="s">
        <v>8418</v>
      </c>
      <c r="W4734" s="37"/>
      <c r="X4734" s="37"/>
      <c r="Y4734" s="37"/>
    </row>
    <row r="4735" spans="1:25" ht="14.4" x14ac:dyDescent="0.3">
      <c r="A4735" s="37" t="s">
        <v>139</v>
      </c>
      <c r="B4735" s="38">
        <v>44043</v>
      </c>
      <c r="C4735" s="38">
        <v>44043</v>
      </c>
      <c r="D4735" s="39">
        <v>2020</v>
      </c>
      <c r="E4735" s="37" t="s">
        <v>7615</v>
      </c>
      <c r="F4735" s="37" t="s">
        <v>4641</v>
      </c>
      <c r="G4735" s="37" t="s">
        <v>427</v>
      </c>
      <c r="H4735" s="37" t="s">
        <v>43</v>
      </c>
      <c r="I4735" s="37"/>
      <c r="J4735" s="42">
        <v>0</v>
      </c>
      <c r="K4735" s="37"/>
      <c r="L4735" s="37"/>
      <c r="M4735" s="37">
        <v>0</v>
      </c>
      <c r="N4735" s="37">
        <v>0</v>
      </c>
      <c r="O4735" s="37" t="s">
        <v>7730</v>
      </c>
      <c r="P4735" s="37"/>
      <c r="Q4735" s="42">
        <v>0</v>
      </c>
      <c r="R4735" s="37"/>
      <c r="S4735" s="37"/>
      <c r="T4735" s="37"/>
      <c r="U4735" s="37"/>
      <c r="V4735" s="37" t="s">
        <v>8419</v>
      </c>
      <c r="W4735" s="37"/>
      <c r="X4735" s="37"/>
      <c r="Y4735" s="37"/>
    </row>
    <row r="4736" spans="1:25" ht="14.4" x14ac:dyDescent="0.3">
      <c r="A4736" s="37" t="s">
        <v>34</v>
      </c>
      <c r="B4736" s="38">
        <v>44043</v>
      </c>
      <c r="C4736" s="38">
        <v>44043</v>
      </c>
      <c r="D4736" s="39">
        <v>2020</v>
      </c>
      <c r="E4736" s="37" t="s">
        <v>7615</v>
      </c>
      <c r="F4736" s="37" t="s">
        <v>238</v>
      </c>
      <c r="G4736" s="37"/>
      <c r="H4736" s="37"/>
      <c r="I4736" s="37"/>
      <c r="J4736" s="42">
        <v>1</v>
      </c>
      <c r="K4736" s="37"/>
      <c r="L4736" s="37" t="s">
        <v>240</v>
      </c>
      <c r="M4736" s="37" t="s">
        <v>14</v>
      </c>
      <c r="N4736" s="37" t="s">
        <v>7452</v>
      </c>
      <c r="O4736" s="37"/>
      <c r="P4736" s="37"/>
      <c r="Q4736" s="42">
        <v>1</v>
      </c>
      <c r="R4736" s="37"/>
      <c r="S4736" s="37"/>
      <c r="T4736" s="37">
        <f t="shared" si="140"/>
        <v>3.1415926535897931</v>
      </c>
      <c r="U4736" s="37"/>
      <c r="V4736" s="37" t="s">
        <v>8420</v>
      </c>
      <c r="W4736" s="37"/>
      <c r="X4736" s="37"/>
      <c r="Y4736" s="37"/>
    </row>
    <row r="4737" spans="1:25" ht="14.4" x14ac:dyDescent="0.3">
      <c r="A4737" s="37" t="s">
        <v>34</v>
      </c>
      <c r="B4737" s="38">
        <v>44043</v>
      </c>
      <c r="C4737" s="38">
        <v>44043</v>
      </c>
      <c r="D4737" s="39">
        <v>2020</v>
      </c>
      <c r="E4737" s="37" t="s">
        <v>7615</v>
      </c>
      <c r="F4737" s="37" t="s">
        <v>238</v>
      </c>
      <c r="G4737" s="37"/>
      <c r="H4737" s="37"/>
      <c r="I4737" s="37"/>
      <c r="J4737" s="42">
        <v>1</v>
      </c>
      <c r="K4737" s="37"/>
      <c r="L4737" s="37" t="s">
        <v>240</v>
      </c>
      <c r="M4737" s="37" t="s">
        <v>14</v>
      </c>
      <c r="N4737" s="37" t="s">
        <v>7452</v>
      </c>
      <c r="O4737" s="37"/>
      <c r="P4737" s="37"/>
      <c r="Q4737" s="42">
        <v>1</v>
      </c>
      <c r="R4737" s="37"/>
      <c r="S4737" s="37"/>
      <c r="T4737" s="37">
        <f t="shared" si="140"/>
        <v>3.1415926535897931</v>
      </c>
      <c r="U4737" s="37"/>
      <c r="V4737" s="37" t="s">
        <v>8421</v>
      </c>
      <c r="W4737" s="37"/>
      <c r="X4737" s="37"/>
      <c r="Y4737" s="37"/>
    </row>
    <row r="4738" spans="1:25" ht="14.4" x14ac:dyDescent="0.3">
      <c r="A4738" s="37" t="s">
        <v>34</v>
      </c>
      <c r="B4738" s="38">
        <v>44043</v>
      </c>
      <c r="C4738" s="38">
        <v>44043</v>
      </c>
      <c r="D4738" s="39">
        <v>2020</v>
      </c>
      <c r="E4738" s="37" t="s">
        <v>7615</v>
      </c>
      <c r="F4738" s="37" t="s">
        <v>289</v>
      </c>
      <c r="G4738" s="37"/>
      <c r="H4738" s="37"/>
      <c r="I4738" s="37"/>
      <c r="J4738" s="42">
        <v>1</v>
      </c>
      <c r="K4738" s="37"/>
      <c r="L4738" s="37" t="s">
        <v>240</v>
      </c>
      <c r="M4738" s="37" t="s">
        <v>14</v>
      </c>
      <c r="N4738" s="37" t="s">
        <v>7451</v>
      </c>
      <c r="O4738" s="37"/>
      <c r="P4738" s="37"/>
      <c r="Q4738" s="42">
        <v>1</v>
      </c>
      <c r="R4738" s="37"/>
      <c r="S4738" s="37"/>
      <c r="T4738" s="37">
        <f t="shared" si="140"/>
        <v>3.1415926535897931</v>
      </c>
      <c r="U4738" s="37"/>
      <c r="V4738" s="37" t="s">
        <v>8422</v>
      </c>
      <c r="W4738" s="37"/>
      <c r="X4738" s="37"/>
      <c r="Y4738" s="37"/>
    </row>
    <row r="4739" spans="1:25" ht="14.4" x14ac:dyDescent="0.3">
      <c r="A4739" s="37" t="s">
        <v>34</v>
      </c>
      <c r="B4739" s="38">
        <v>44043</v>
      </c>
      <c r="C4739" s="38">
        <v>44043</v>
      </c>
      <c r="D4739" s="39">
        <v>2020</v>
      </c>
      <c r="E4739" s="37" t="s">
        <v>7615</v>
      </c>
      <c r="F4739" s="37" t="s">
        <v>289</v>
      </c>
      <c r="G4739" s="37"/>
      <c r="H4739" s="37"/>
      <c r="I4739" s="37"/>
      <c r="J4739" s="42">
        <v>1</v>
      </c>
      <c r="K4739" s="37"/>
      <c r="L4739" s="37" t="s">
        <v>330</v>
      </c>
      <c r="M4739" s="37" t="s">
        <v>14</v>
      </c>
      <c r="N4739" s="37" t="s">
        <v>7451</v>
      </c>
      <c r="O4739" s="37"/>
      <c r="P4739" s="37"/>
      <c r="Q4739" s="42">
        <v>1</v>
      </c>
      <c r="R4739" s="37"/>
      <c r="S4739" s="37"/>
      <c r="T4739" s="37">
        <f t="shared" si="140"/>
        <v>3.1415926535897931</v>
      </c>
      <c r="U4739" s="37"/>
      <c r="V4739" s="37" t="s">
        <v>8423</v>
      </c>
      <c r="W4739" s="37"/>
      <c r="X4739" s="37"/>
      <c r="Y4739" s="37"/>
    </row>
    <row r="4740" spans="1:25" ht="14.4" x14ac:dyDescent="0.3">
      <c r="A4740" s="37" t="s">
        <v>34</v>
      </c>
      <c r="B4740" s="38">
        <v>44043</v>
      </c>
      <c r="C4740" s="38">
        <v>44043</v>
      </c>
      <c r="D4740" s="39">
        <v>2020</v>
      </c>
      <c r="E4740" s="37" t="s">
        <v>7615</v>
      </c>
      <c r="F4740" s="37" t="s">
        <v>289</v>
      </c>
      <c r="G4740" s="37"/>
      <c r="H4740" s="37"/>
      <c r="I4740" s="37"/>
      <c r="J4740" s="42">
        <v>0.01</v>
      </c>
      <c r="K4740" s="37"/>
      <c r="L4740" s="37" t="s">
        <v>330</v>
      </c>
      <c r="M4740" s="37" t="s">
        <v>14</v>
      </c>
      <c r="N4740" s="37" t="s">
        <v>7451</v>
      </c>
      <c r="O4740" s="37"/>
      <c r="P4740" s="37"/>
      <c r="Q4740" s="37">
        <v>0.5</v>
      </c>
      <c r="R4740" s="37"/>
      <c r="S4740" s="37"/>
      <c r="T4740" s="37">
        <f t="shared" si="140"/>
        <v>0.78539816339744828</v>
      </c>
      <c r="U4740" s="37"/>
      <c r="V4740" s="37" t="s">
        <v>8424</v>
      </c>
      <c r="W4740" s="37"/>
      <c r="X4740" s="37"/>
      <c r="Y4740" s="37"/>
    </row>
    <row r="4741" spans="1:25" ht="14.4" x14ac:dyDescent="0.3">
      <c r="A4741" s="37" t="s">
        <v>34</v>
      </c>
      <c r="B4741" s="38">
        <v>44043</v>
      </c>
      <c r="C4741" s="38">
        <v>44043</v>
      </c>
      <c r="D4741" s="39">
        <v>2020</v>
      </c>
      <c r="E4741" s="37" t="s">
        <v>7615</v>
      </c>
      <c r="F4741" s="37" t="s">
        <v>238</v>
      </c>
      <c r="G4741" s="37"/>
      <c r="H4741" s="37"/>
      <c r="I4741" s="37"/>
      <c r="J4741" s="42">
        <v>0.01</v>
      </c>
      <c r="K4741" s="37"/>
      <c r="L4741" s="37" t="s">
        <v>330</v>
      </c>
      <c r="M4741" s="37" t="s">
        <v>14</v>
      </c>
      <c r="N4741" s="37" t="s">
        <v>7451</v>
      </c>
      <c r="O4741" s="37"/>
      <c r="P4741" s="37"/>
      <c r="Q4741" s="37">
        <v>0.5</v>
      </c>
      <c r="R4741" s="37"/>
      <c r="S4741" s="37"/>
      <c r="T4741" s="37">
        <f t="shared" si="140"/>
        <v>0.78539816339744828</v>
      </c>
      <c r="U4741" s="37"/>
      <c r="V4741" s="37" t="s">
        <v>8424</v>
      </c>
      <c r="W4741" s="37"/>
      <c r="X4741" s="37"/>
      <c r="Y4741" s="37"/>
    </row>
    <row r="4742" spans="1:25" ht="14.4" x14ac:dyDescent="0.3">
      <c r="A4742" s="37" t="s">
        <v>34</v>
      </c>
      <c r="B4742" s="38">
        <v>44043</v>
      </c>
      <c r="C4742" s="38">
        <v>44043</v>
      </c>
      <c r="D4742" s="39">
        <v>2020</v>
      </c>
      <c r="E4742" s="37" t="s">
        <v>7615</v>
      </c>
      <c r="F4742" s="37" t="s">
        <v>289</v>
      </c>
      <c r="G4742" s="37"/>
      <c r="H4742" s="37"/>
      <c r="I4742" s="37"/>
      <c r="J4742" s="42">
        <v>0.01</v>
      </c>
      <c r="K4742" s="37"/>
      <c r="L4742" s="37" t="s">
        <v>330</v>
      </c>
      <c r="M4742" s="37" t="s">
        <v>14</v>
      </c>
      <c r="N4742" s="37" t="s">
        <v>7451</v>
      </c>
      <c r="O4742" s="37"/>
      <c r="P4742" s="37"/>
      <c r="Q4742" s="37">
        <v>0.5</v>
      </c>
      <c r="R4742" s="37"/>
      <c r="S4742" s="37"/>
      <c r="T4742" s="37">
        <f t="shared" si="140"/>
        <v>0.78539816339744828</v>
      </c>
      <c r="U4742" s="37"/>
      <c r="V4742" s="37" t="s">
        <v>8425</v>
      </c>
      <c r="W4742" s="37"/>
      <c r="X4742" s="37"/>
      <c r="Y4742" s="37"/>
    </row>
    <row r="4743" spans="1:25" ht="14.4" x14ac:dyDescent="0.3">
      <c r="A4743" s="37" t="s">
        <v>34</v>
      </c>
      <c r="B4743" s="38">
        <v>44043</v>
      </c>
      <c r="C4743" s="38">
        <v>44043</v>
      </c>
      <c r="D4743" s="39">
        <v>2020</v>
      </c>
      <c r="E4743" s="37" t="s">
        <v>7615</v>
      </c>
      <c r="F4743" s="37" t="s">
        <v>289</v>
      </c>
      <c r="G4743" s="37"/>
      <c r="H4743" s="37"/>
      <c r="I4743" s="37"/>
      <c r="J4743" s="42">
        <v>0.01</v>
      </c>
      <c r="K4743" s="37"/>
      <c r="L4743" s="37" t="s">
        <v>330</v>
      </c>
      <c r="M4743" s="37" t="s">
        <v>14</v>
      </c>
      <c r="N4743" s="37" t="s">
        <v>7451</v>
      </c>
      <c r="O4743" s="37"/>
      <c r="P4743" s="37"/>
      <c r="Q4743" s="37">
        <v>0.5</v>
      </c>
      <c r="R4743" s="37"/>
      <c r="S4743" s="37"/>
      <c r="T4743" s="37">
        <f t="shared" si="140"/>
        <v>0.78539816339744828</v>
      </c>
      <c r="U4743" s="37"/>
      <c r="V4743" s="37" t="s">
        <v>8426</v>
      </c>
      <c r="W4743" s="37"/>
      <c r="X4743" s="37"/>
      <c r="Y4743" s="37"/>
    </row>
    <row r="4744" spans="1:25" ht="14.4" x14ac:dyDescent="0.3">
      <c r="A4744" s="37" t="s">
        <v>34</v>
      </c>
      <c r="B4744" s="38">
        <v>44043</v>
      </c>
      <c r="C4744" s="38">
        <v>44043</v>
      </c>
      <c r="D4744" s="39">
        <v>2020</v>
      </c>
      <c r="E4744" s="37" t="s">
        <v>7615</v>
      </c>
      <c r="F4744" s="37" t="s">
        <v>238</v>
      </c>
      <c r="G4744" s="37"/>
      <c r="H4744" s="37"/>
      <c r="I4744" s="37"/>
      <c r="J4744" s="42">
        <v>1</v>
      </c>
      <c r="K4744" s="37"/>
      <c r="L4744" s="37" t="s">
        <v>252</v>
      </c>
      <c r="M4744" s="37" t="s">
        <v>14</v>
      </c>
      <c r="N4744" s="37" t="s">
        <v>7451</v>
      </c>
      <c r="O4744" s="37"/>
      <c r="P4744" s="37"/>
      <c r="Q4744" s="42">
        <v>1</v>
      </c>
      <c r="R4744" s="37"/>
      <c r="S4744" s="37"/>
      <c r="T4744" s="37">
        <f t="shared" si="140"/>
        <v>3.1415926535897931</v>
      </c>
      <c r="U4744" s="37"/>
      <c r="V4744" s="37" t="s">
        <v>8427</v>
      </c>
      <c r="W4744" s="37"/>
      <c r="X4744" s="37"/>
      <c r="Y4744" s="37"/>
    </row>
    <row r="4745" spans="1:25" ht="14.4" x14ac:dyDescent="0.3">
      <c r="A4745" s="37" t="s">
        <v>34</v>
      </c>
      <c r="B4745" s="38">
        <v>44043</v>
      </c>
      <c r="C4745" s="38">
        <v>44043</v>
      </c>
      <c r="D4745" s="39">
        <v>2020</v>
      </c>
      <c r="E4745" s="37" t="s">
        <v>7615</v>
      </c>
      <c r="F4745" s="37" t="s">
        <v>238</v>
      </c>
      <c r="G4745" s="37"/>
      <c r="H4745" s="37"/>
      <c r="I4745" s="37"/>
      <c r="J4745" s="42">
        <v>1</v>
      </c>
      <c r="K4745" s="37"/>
      <c r="L4745" s="37" t="s">
        <v>240</v>
      </c>
      <c r="M4745" s="37" t="s">
        <v>7450</v>
      </c>
      <c r="N4745" s="37" t="s">
        <v>7451</v>
      </c>
      <c r="O4745" s="37"/>
      <c r="P4745" s="37"/>
      <c r="Q4745" s="42">
        <v>1</v>
      </c>
      <c r="R4745" s="37"/>
      <c r="S4745" s="37"/>
      <c r="T4745" s="37">
        <f t="shared" si="140"/>
        <v>3.1415926535897931</v>
      </c>
      <c r="U4745" s="37"/>
      <c r="V4745" s="37" t="s">
        <v>8428</v>
      </c>
      <c r="W4745" s="37"/>
      <c r="X4745" s="37"/>
      <c r="Y4745" s="37"/>
    </row>
    <row r="4746" spans="1:25" ht="14.4" x14ac:dyDescent="0.3">
      <c r="A4746" s="37" t="s">
        <v>34</v>
      </c>
      <c r="B4746" s="38">
        <v>44043</v>
      </c>
      <c r="C4746" s="38">
        <v>44043</v>
      </c>
      <c r="D4746" s="39">
        <v>2020</v>
      </c>
      <c r="E4746" s="37" t="s">
        <v>7615</v>
      </c>
      <c r="F4746" s="37" t="s">
        <v>289</v>
      </c>
      <c r="G4746" s="37"/>
      <c r="H4746" s="37"/>
      <c r="I4746" s="37"/>
      <c r="J4746" s="42">
        <v>1</v>
      </c>
      <c r="K4746" s="37"/>
      <c r="L4746" s="37" t="s">
        <v>240</v>
      </c>
      <c r="M4746" s="37" t="s">
        <v>7450</v>
      </c>
      <c r="N4746" s="37" t="s">
        <v>7451</v>
      </c>
      <c r="O4746" s="37"/>
      <c r="P4746" s="37"/>
      <c r="Q4746" s="42">
        <v>1</v>
      </c>
      <c r="R4746" s="37"/>
      <c r="S4746" s="37"/>
      <c r="T4746" s="37">
        <f t="shared" si="140"/>
        <v>3.1415926535897931</v>
      </c>
      <c r="U4746" s="37"/>
      <c r="V4746" s="37" t="s">
        <v>8429</v>
      </c>
      <c r="W4746" s="37"/>
      <c r="X4746" s="37"/>
      <c r="Y4746" s="37"/>
    </row>
    <row r="4747" spans="1:25" ht="14.4" x14ac:dyDescent="0.3">
      <c r="A4747" s="37" t="s">
        <v>34</v>
      </c>
      <c r="B4747" s="38">
        <v>44043</v>
      </c>
      <c r="C4747" s="38">
        <v>44043</v>
      </c>
      <c r="D4747" s="39">
        <v>2020</v>
      </c>
      <c r="E4747" s="37" t="s">
        <v>7615</v>
      </c>
      <c r="F4747" s="37" t="s">
        <v>289</v>
      </c>
      <c r="G4747" s="37"/>
      <c r="H4747" s="37"/>
      <c r="I4747" s="37"/>
      <c r="J4747" s="42">
        <v>1</v>
      </c>
      <c r="K4747" s="37"/>
      <c r="L4747" s="37" t="s">
        <v>330</v>
      </c>
      <c r="M4747" s="37" t="s">
        <v>14</v>
      </c>
      <c r="N4747" s="37" t="s">
        <v>7451</v>
      </c>
      <c r="O4747" s="37"/>
      <c r="P4747" s="37"/>
      <c r="Q4747" s="42">
        <v>1</v>
      </c>
      <c r="R4747" s="37"/>
      <c r="S4747" s="37"/>
      <c r="T4747" s="37">
        <f t="shared" si="140"/>
        <v>3.1415926535897931</v>
      </c>
      <c r="U4747" s="37"/>
      <c r="V4747" s="37" t="s">
        <v>8430</v>
      </c>
      <c r="W4747" s="37"/>
      <c r="X4747" s="37"/>
      <c r="Y4747" s="37"/>
    </row>
    <row r="4748" spans="1:25" ht="14.4" x14ac:dyDescent="0.3">
      <c r="A4748" s="37" t="s">
        <v>34</v>
      </c>
      <c r="B4748" s="38">
        <v>44043</v>
      </c>
      <c r="C4748" s="38">
        <v>44043</v>
      </c>
      <c r="D4748" s="39">
        <v>2020</v>
      </c>
      <c r="E4748" s="37" t="s">
        <v>7615</v>
      </c>
      <c r="F4748" s="37" t="s">
        <v>289</v>
      </c>
      <c r="G4748" s="37"/>
      <c r="H4748" s="37"/>
      <c r="I4748" s="37"/>
      <c r="J4748" s="42">
        <v>0.01</v>
      </c>
      <c r="K4748" s="37"/>
      <c r="L4748" s="37" t="s">
        <v>330</v>
      </c>
      <c r="M4748" s="37" t="s">
        <v>14</v>
      </c>
      <c r="N4748" s="37" t="s">
        <v>7451</v>
      </c>
      <c r="O4748" s="37"/>
      <c r="P4748" s="37"/>
      <c r="Q4748" s="37">
        <v>0.5</v>
      </c>
      <c r="R4748" s="37"/>
      <c r="S4748" s="37"/>
      <c r="T4748" s="37">
        <f t="shared" si="140"/>
        <v>0.78539816339744828</v>
      </c>
      <c r="U4748" s="37"/>
      <c r="V4748" s="37" t="s">
        <v>8431</v>
      </c>
      <c r="W4748" s="37"/>
      <c r="X4748" s="37"/>
      <c r="Y4748" s="37"/>
    </row>
    <row r="4749" spans="1:25" ht="14.4" x14ac:dyDescent="0.3">
      <c r="A4749" s="37" t="s">
        <v>34</v>
      </c>
      <c r="B4749" s="38">
        <v>44043</v>
      </c>
      <c r="C4749" s="38">
        <v>44043</v>
      </c>
      <c r="D4749" s="39">
        <v>2020</v>
      </c>
      <c r="E4749" s="37" t="s">
        <v>7615</v>
      </c>
      <c r="F4749" s="37" t="s">
        <v>289</v>
      </c>
      <c r="G4749" s="37"/>
      <c r="H4749" s="37"/>
      <c r="I4749" s="37"/>
      <c r="J4749" s="42">
        <v>0.01</v>
      </c>
      <c r="K4749" s="37"/>
      <c r="L4749" s="37" t="s">
        <v>330</v>
      </c>
      <c r="M4749" s="37" t="s">
        <v>14</v>
      </c>
      <c r="N4749" s="37" t="s">
        <v>7451</v>
      </c>
      <c r="O4749" s="37"/>
      <c r="P4749" s="37"/>
      <c r="Q4749" s="37">
        <v>0.5</v>
      </c>
      <c r="R4749" s="37"/>
      <c r="S4749" s="37"/>
      <c r="T4749" s="37">
        <f t="shared" si="140"/>
        <v>0.78539816339744828</v>
      </c>
      <c r="U4749" s="37"/>
      <c r="V4749" s="37" t="s">
        <v>8432</v>
      </c>
      <c r="W4749" s="37"/>
      <c r="X4749" s="37"/>
      <c r="Y4749" s="37"/>
    </row>
    <row r="4750" spans="1:25" ht="14.4" x14ac:dyDescent="0.3">
      <c r="A4750" s="37" t="s">
        <v>34</v>
      </c>
      <c r="B4750" s="38">
        <v>44043</v>
      </c>
      <c r="C4750" s="38">
        <v>44043</v>
      </c>
      <c r="D4750" s="39">
        <v>2020</v>
      </c>
      <c r="E4750" s="37" t="s">
        <v>7615</v>
      </c>
      <c r="F4750" s="37" t="s">
        <v>289</v>
      </c>
      <c r="G4750" s="37"/>
      <c r="H4750" s="37"/>
      <c r="I4750" s="37"/>
      <c r="J4750" s="42">
        <v>0.01</v>
      </c>
      <c r="K4750" s="37"/>
      <c r="L4750" s="37" t="s">
        <v>330</v>
      </c>
      <c r="M4750" s="37" t="s">
        <v>14</v>
      </c>
      <c r="N4750" s="37" t="s">
        <v>7451</v>
      </c>
      <c r="O4750" s="37"/>
      <c r="P4750" s="37"/>
      <c r="Q4750" s="37">
        <v>0.5</v>
      </c>
      <c r="R4750" s="37"/>
      <c r="S4750" s="37"/>
      <c r="T4750" s="37">
        <f t="shared" si="140"/>
        <v>0.78539816339744828</v>
      </c>
      <c r="U4750" s="37"/>
      <c r="V4750" s="37" t="s">
        <v>8433</v>
      </c>
      <c r="W4750" s="37"/>
      <c r="X4750" s="37"/>
      <c r="Y4750" s="37"/>
    </row>
    <row r="4751" spans="1:25" ht="14.4" x14ac:dyDescent="0.3">
      <c r="A4751" s="37" t="s">
        <v>34</v>
      </c>
      <c r="B4751" s="38">
        <v>44043</v>
      </c>
      <c r="C4751" s="38">
        <v>44043</v>
      </c>
      <c r="D4751" s="39">
        <v>2020</v>
      </c>
      <c r="E4751" s="37" t="s">
        <v>7615</v>
      </c>
      <c r="F4751" s="37" t="s">
        <v>360</v>
      </c>
      <c r="G4751" s="37"/>
      <c r="H4751" s="37"/>
      <c r="I4751" s="37"/>
      <c r="J4751" s="42">
        <v>0.01</v>
      </c>
      <c r="K4751" s="37"/>
      <c r="L4751" s="37" t="s">
        <v>330</v>
      </c>
      <c r="M4751" s="37" t="s">
        <v>14</v>
      </c>
      <c r="N4751" s="37" t="s">
        <v>7451</v>
      </c>
      <c r="O4751" s="37"/>
      <c r="P4751" s="37"/>
      <c r="Q4751" s="37">
        <v>0.5</v>
      </c>
      <c r="R4751" s="37"/>
      <c r="S4751" s="37"/>
      <c r="T4751" s="37">
        <f t="shared" si="140"/>
        <v>0.78539816339744828</v>
      </c>
      <c r="U4751" s="37"/>
      <c r="V4751" s="37" t="s">
        <v>8434</v>
      </c>
      <c r="W4751" s="37"/>
      <c r="X4751" s="37"/>
      <c r="Y4751" s="37"/>
    </row>
    <row r="4752" spans="1:25" ht="14.4" x14ac:dyDescent="0.3">
      <c r="A4752" s="37" t="s">
        <v>34</v>
      </c>
      <c r="B4752" s="38">
        <v>44043</v>
      </c>
      <c r="C4752" s="38">
        <v>44043</v>
      </c>
      <c r="D4752" s="39">
        <v>2020</v>
      </c>
      <c r="E4752" s="37" t="s">
        <v>7615</v>
      </c>
      <c r="F4752" s="37" t="s">
        <v>238</v>
      </c>
      <c r="G4752" s="37" t="s">
        <v>427</v>
      </c>
      <c r="H4752" s="37" t="s">
        <v>1252</v>
      </c>
      <c r="I4752" s="37"/>
      <c r="J4752" s="42">
        <v>1</v>
      </c>
      <c r="K4752" s="37"/>
      <c r="L4752" s="37" t="s">
        <v>330</v>
      </c>
      <c r="M4752" s="37" t="s">
        <v>14</v>
      </c>
      <c r="N4752" s="37" t="s">
        <v>7451</v>
      </c>
      <c r="O4752" s="37" t="s">
        <v>7730</v>
      </c>
      <c r="P4752" s="37"/>
      <c r="Q4752" s="42">
        <v>1</v>
      </c>
      <c r="R4752" s="37"/>
      <c r="S4752" s="37"/>
      <c r="T4752" s="37">
        <f t="shared" si="140"/>
        <v>3.1415926535897931</v>
      </c>
      <c r="U4752" s="37"/>
      <c r="V4752" s="37" t="s">
        <v>8435</v>
      </c>
      <c r="W4752" s="37"/>
      <c r="X4752" s="37"/>
      <c r="Y4752" s="37"/>
    </row>
    <row r="4753" spans="1:25" ht="14.4" x14ac:dyDescent="0.3">
      <c r="A4753" s="37" t="s">
        <v>34</v>
      </c>
      <c r="B4753" s="38">
        <v>44043</v>
      </c>
      <c r="C4753" s="38">
        <v>44043</v>
      </c>
      <c r="D4753" s="39">
        <v>2020</v>
      </c>
      <c r="E4753" s="37" t="s">
        <v>7615</v>
      </c>
      <c r="F4753" s="37" t="s">
        <v>289</v>
      </c>
      <c r="G4753" s="37"/>
      <c r="H4753" s="37"/>
      <c r="I4753" s="37"/>
      <c r="J4753" s="42">
        <v>0.01</v>
      </c>
      <c r="K4753" s="37"/>
      <c r="L4753" s="37" t="s">
        <v>330</v>
      </c>
      <c r="M4753" s="37" t="s">
        <v>12</v>
      </c>
      <c r="N4753" s="37" t="s">
        <v>7451</v>
      </c>
      <c r="O4753" s="37"/>
      <c r="P4753" s="37"/>
      <c r="Q4753" s="37">
        <v>0.5</v>
      </c>
      <c r="R4753" s="37"/>
      <c r="S4753" s="37"/>
      <c r="T4753" s="37">
        <f t="shared" si="140"/>
        <v>0.78539816339744828</v>
      </c>
      <c r="U4753" s="37"/>
      <c r="V4753" s="37" t="s">
        <v>8436</v>
      </c>
      <c r="W4753" s="37"/>
      <c r="X4753" s="37"/>
      <c r="Y4753" s="37"/>
    </row>
    <row r="4754" spans="1:25" ht="14.4" x14ac:dyDescent="0.3">
      <c r="A4754" s="37" t="s">
        <v>36</v>
      </c>
      <c r="B4754" s="38">
        <v>44043</v>
      </c>
      <c r="C4754" s="38">
        <v>44043</v>
      </c>
      <c r="D4754" s="39">
        <v>2020</v>
      </c>
      <c r="E4754" s="37" t="s">
        <v>7615</v>
      </c>
      <c r="F4754" s="37" t="s">
        <v>244</v>
      </c>
      <c r="G4754" s="37" t="s">
        <v>427</v>
      </c>
      <c r="H4754" s="37" t="s">
        <v>43</v>
      </c>
      <c r="I4754" s="37"/>
      <c r="J4754" s="42">
        <v>0.01</v>
      </c>
      <c r="K4754" s="37"/>
      <c r="L4754" s="37" t="s">
        <v>330</v>
      </c>
      <c r="M4754" s="37" t="s">
        <v>14</v>
      </c>
      <c r="N4754" s="37" t="s">
        <v>7451</v>
      </c>
      <c r="O4754" s="37" t="s">
        <v>7730</v>
      </c>
      <c r="P4754" s="37"/>
      <c r="Q4754" s="37">
        <v>0.5</v>
      </c>
      <c r="R4754" s="37"/>
      <c r="S4754" s="37"/>
      <c r="T4754" s="37">
        <f t="shared" si="140"/>
        <v>0.78539816339744828</v>
      </c>
      <c r="U4754" s="37"/>
      <c r="V4754" s="37" t="s">
        <v>8437</v>
      </c>
      <c r="W4754" s="37"/>
      <c r="X4754" s="37"/>
      <c r="Y4754" s="37"/>
    </row>
    <row r="4755" spans="1:25" ht="14.4" x14ac:dyDescent="0.3">
      <c r="A4755" s="37" t="s">
        <v>36</v>
      </c>
      <c r="B4755" s="38">
        <v>44043</v>
      </c>
      <c r="C4755" s="38">
        <v>44043</v>
      </c>
      <c r="D4755" s="39">
        <v>2020</v>
      </c>
      <c r="E4755" s="37" t="s">
        <v>7615</v>
      </c>
      <c r="F4755" s="37" t="s">
        <v>244</v>
      </c>
      <c r="G4755" s="37" t="s">
        <v>427</v>
      </c>
      <c r="H4755" s="37" t="s">
        <v>43</v>
      </c>
      <c r="I4755" s="37"/>
      <c r="J4755" s="42">
        <v>0.01</v>
      </c>
      <c r="K4755" s="37"/>
      <c r="L4755" s="37" t="s">
        <v>330</v>
      </c>
      <c r="M4755" s="37" t="s">
        <v>14</v>
      </c>
      <c r="N4755" s="37" t="s">
        <v>7451</v>
      </c>
      <c r="O4755" s="37" t="s">
        <v>7730</v>
      </c>
      <c r="P4755" s="37"/>
      <c r="Q4755" s="37">
        <v>0.5</v>
      </c>
      <c r="R4755" s="37"/>
      <c r="S4755" s="37"/>
      <c r="T4755" s="37">
        <f t="shared" si="140"/>
        <v>0.78539816339744828</v>
      </c>
      <c r="U4755" s="37"/>
      <c r="V4755" s="37" t="s">
        <v>8438</v>
      </c>
      <c r="W4755" s="37"/>
      <c r="X4755" s="37"/>
      <c r="Y4755" s="37"/>
    </row>
    <row r="4756" spans="1:25" ht="14.4" x14ac:dyDescent="0.3">
      <c r="A4756" s="37" t="s">
        <v>36</v>
      </c>
      <c r="B4756" s="38">
        <v>44043</v>
      </c>
      <c r="C4756" s="38">
        <v>44043</v>
      </c>
      <c r="D4756" s="39">
        <v>2020</v>
      </c>
      <c r="E4756" s="37" t="s">
        <v>7615</v>
      </c>
      <c r="F4756" s="37" t="s">
        <v>244</v>
      </c>
      <c r="G4756" s="37" t="s">
        <v>427</v>
      </c>
      <c r="H4756" s="37" t="s">
        <v>43</v>
      </c>
      <c r="I4756" s="37"/>
      <c r="J4756" s="42">
        <v>0.01</v>
      </c>
      <c r="K4756" s="37"/>
      <c r="L4756" s="37" t="s">
        <v>330</v>
      </c>
      <c r="M4756" s="37" t="s">
        <v>14</v>
      </c>
      <c r="N4756" s="37" t="s">
        <v>7451</v>
      </c>
      <c r="O4756" s="37" t="s">
        <v>7730</v>
      </c>
      <c r="P4756" s="37"/>
      <c r="Q4756" s="37">
        <v>0.5</v>
      </c>
      <c r="R4756" s="37"/>
      <c r="S4756" s="37"/>
      <c r="T4756" s="37">
        <f t="shared" si="140"/>
        <v>0.78539816339744828</v>
      </c>
      <c r="U4756" s="37"/>
      <c r="V4756" s="37" t="s">
        <v>8439</v>
      </c>
      <c r="W4756" s="37"/>
      <c r="X4756" s="37"/>
      <c r="Y4756" s="37"/>
    </row>
    <row r="4757" spans="1:25" ht="14.4" x14ac:dyDescent="0.3">
      <c r="A4757" s="37" t="s">
        <v>35</v>
      </c>
      <c r="B4757" s="38">
        <v>44043</v>
      </c>
      <c r="C4757" s="38">
        <v>44043</v>
      </c>
      <c r="D4757" s="39">
        <v>2020</v>
      </c>
      <c r="E4757" s="37" t="s">
        <v>7615</v>
      </c>
      <c r="F4757" s="37" t="s">
        <v>238</v>
      </c>
      <c r="G4757" s="37" t="s">
        <v>944</v>
      </c>
      <c r="H4757" s="37" t="s">
        <v>953</v>
      </c>
      <c r="I4757" s="37"/>
      <c r="J4757" s="42">
        <v>1</v>
      </c>
      <c r="K4757" s="37"/>
      <c r="L4757" s="37" t="s">
        <v>330</v>
      </c>
      <c r="M4757" s="37" t="s">
        <v>14</v>
      </c>
      <c r="N4757" s="37" t="s">
        <v>7451</v>
      </c>
      <c r="O4757" s="37" t="s">
        <v>7730</v>
      </c>
      <c r="P4757" s="37"/>
      <c r="Q4757" s="42">
        <v>1</v>
      </c>
      <c r="R4757" s="37"/>
      <c r="S4757" s="37"/>
      <c r="T4757" s="37">
        <f t="shared" si="140"/>
        <v>3.1415926535897931</v>
      </c>
      <c r="U4757" s="37"/>
      <c r="V4757" s="37" t="s">
        <v>8440</v>
      </c>
      <c r="W4757" s="37"/>
      <c r="X4757" s="37"/>
      <c r="Y4757" s="37"/>
    </row>
    <row r="4758" spans="1:25" ht="14.4" x14ac:dyDescent="0.3">
      <c r="A4758" s="37" t="s">
        <v>35</v>
      </c>
      <c r="B4758" s="38">
        <v>44043</v>
      </c>
      <c r="C4758" s="38">
        <v>44043</v>
      </c>
      <c r="D4758" s="39">
        <v>2020</v>
      </c>
      <c r="E4758" s="37" t="s">
        <v>7615</v>
      </c>
      <c r="F4758" s="37" t="s">
        <v>238</v>
      </c>
      <c r="G4758" s="37" t="s">
        <v>944</v>
      </c>
      <c r="H4758" s="37" t="s">
        <v>953</v>
      </c>
      <c r="I4758" s="37"/>
      <c r="J4758" s="42">
        <v>1</v>
      </c>
      <c r="K4758" s="37"/>
      <c r="L4758" s="37" t="s">
        <v>330</v>
      </c>
      <c r="M4758" s="37" t="s">
        <v>14</v>
      </c>
      <c r="N4758" s="37" t="s">
        <v>7451</v>
      </c>
      <c r="O4758" s="37" t="s">
        <v>7730</v>
      </c>
      <c r="P4758" s="37"/>
      <c r="Q4758" s="42">
        <v>1</v>
      </c>
      <c r="R4758" s="37"/>
      <c r="S4758" s="37"/>
      <c r="T4758" s="37">
        <f t="shared" si="140"/>
        <v>3.1415926535897931</v>
      </c>
      <c r="U4758" s="37"/>
      <c r="V4758" s="37" t="s">
        <v>8441</v>
      </c>
      <c r="W4758" s="37"/>
      <c r="X4758" s="37"/>
      <c r="Y4758" s="37"/>
    </row>
    <row r="4759" spans="1:25" ht="14.4" x14ac:dyDescent="0.3">
      <c r="A4759" s="37" t="s">
        <v>35</v>
      </c>
      <c r="B4759" s="38">
        <v>44043</v>
      </c>
      <c r="C4759" s="38">
        <v>44043</v>
      </c>
      <c r="D4759" s="39">
        <v>2020</v>
      </c>
      <c r="E4759" s="37" t="s">
        <v>7615</v>
      </c>
      <c r="F4759" s="37" t="s">
        <v>238</v>
      </c>
      <c r="G4759" s="37" t="s">
        <v>944</v>
      </c>
      <c r="H4759" s="37" t="s">
        <v>953</v>
      </c>
      <c r="I4759" s="37"/>
      <c r="J4759" s="42">
        <v>1</v>
      </c>
      <c r="K4759" s="37"/>
      <c r="L4759" s="37" t="s">
        <v>330</v>
      </c>
      <c r="M4759" s="37" t="s">
        <v>14</v>
      </c>
      <c r="N4759" s="37" t="s">
        <v>7451</v>
      </c>
      <c r="O4759" s="37" t="s">
        <v>7730</v>
      </c>
      <c r="P4759" s="37"/>
      <c r="Q4759" s="42">
        <v>1</v>
      </c>
      <c r="R4759" s="37"/>
      <c r="S4759" s="37"/>
      <c r="T4759" s="37">
        <f t="shared" si="140"/>
        <v>3.1415926535897931</v>
      </c>
      <c r="U4759" s="37"/>
      <c r="V4759" s="37" t="s">
        <v>8442</v>
      </c>
      <c r="W4759" s="37"/>
      <c r="X4759" s="37"/>
      <c r="Y4759" s="37"/>
    </row>
    <row r="4760" spans="1:25" ht="14.4" x14ac:dyDescent="0.3">
      <c r="A4760" s="37" t="s">
        <v>35</v>
      </c>
      <c r="B4760" s="38">
        <v>44043</v>
      </c>
      <c r="C4760" s="38">
        <v>44043</v>
      </c>
      <c r="D4760" s="39">
        <v>2020</v>
      </c>
      <c r="E4760" s="37" t="s">
        <v>7615</v>
      </c>
      <c r="F4760" s="37" t="s">
        <v>238</v>
      </c>
      <c r="G4760" s="37" t="s">
        <v>944</v>
      </c>
      <c r="H4760" s="37" t="s">
        <v>953</v>
      </c>
      <c r="I4760" s="37"/>
      <c r="J4760" s="42">
        <v>1</v>
      </c>
      <c r="K4760" s="37"/>
      <c r="L4760" s="37" t="s">
        <v>330</v>
      </c>
      <c r="M4760" s="37" t="s">
        <v>14</v>
      </c>
      <c r="N4760" s="37" t="s">
        <v>7451</v>
      </c>
      <c r="O4760" s="37" t="s">
        <v>7730</v>
      </c>
      <c r="P4760" s="37"/>
      <c r="Q4760" s="42">
        <v>1</v>
      </c>
      <c r="R4760" s="37"/>
      <c r="S4760" s="37"/>
      <c r="T4760" s="37">
        <f t="shared" si="140"/>
        <v>3.1415926535897931</v>
      </c>
      <c r="U4760" s="37"/>
      <c r="V4760" s="37" t="s">
        <v>8443</v>
      </c>
      <c r="W4760" s="37"/>
      <c r="X4760" s="37"/>
      <c r="Y4760" s="37"/>
    </row>
    <row r="4761" spans="1:25" ht="14.4" x14ac:dyDescent="0.3">
      <c r="A4761" s="37" t="s">
        <v>35</v>
      </c>
      <c r="B4761" s="38">
        <v>44043</v>
      </c>
      <c r="C4761" s="38">
        <v>44043</v>
      </c>
      <c r="D4761" s="39">
        <v>2020</v>
      </c>
      <c r="E4761" s="37" t="s">
        <v>7615</v>
      </c>
      <c r="F4761" s="37" t="s">
        <v>238</v>
      </c>
      <c r="G4761" s="37" t="s">
        <v>944</v>
      </c>
      <c r="H4761" s="37" t="s">
        <v>953</v>
      </c>
      <c r="I4761" s="37"/>
      <c r="J4761" s="42">
        <v>1</v>
      </c>
      <c r="K4761" s="37"/>
      <c r="L4761" s="37" t="s">
        <v>330</v>
      </c>
      <c r="M4761" s="37" t="s">
        <v>14</v>
      </c>
      <c r="N4761" s="37" t="s">
        <v>7451</v>
      </c>
      <c r="O4761" s="37" t="s">
        <v>7730</v>
      </c>
      <c r="P4761" s="37"/>
      <c r="Q4761" s="42">
        <v>1</v>
      </c>
      <c r="R4761" s="37"/>
      <c r="S4761" s="37"/>
      <c r="T4761" s="37">
        <f t="shared" si="140"/>
        <v>3.1415926535897931</v>
      </c>
      <c r="U4761" s="37"/>
      <c r="V4761" s="37" t="s">
        <v>8444</v>
      </c>
      <c r="W4761" s="37"/>
      <c r="X4761" s="37"/>
      <c r="Y4761" s="37"/>
    </row>
    <row r="4762" spans="1:25" ht="14.4" x14ac:dyDescent="0.3">
      <c r="A4762" s="37" t="s">
        <v>35</v>
      </c>
      <c r="B4762" s="38">
        <v>44043</v>
      </c>
      <c r="C4762" s="38">
        <v>44043</v>
      </c>
      <c r="D4762" s="39">
        <v>2020</v>
      </c>
      <c r="E4762" s="37" t="s">
        <v>7615</v>
      </c>
      <c r="F4762" s="37" t="s">
        <v>238</v>
      </c>
      <c r="G4762" s="37" t="s">
        <v>944</v>
      </c>
      <c r="H4762" s="37" t="s">
        <v>953</v>
      </c>
      <c r="I4762" s="37"/>
      <c r="J4762" s="42">
        <v>1</v>
      </c>
      <c r="K4762" s="37"/>
      <c r="L4762" s="37" t="s">
        <v>330</v>
      </c>
      <c r="M4762" s="37" t="s">
        <v>14</v>
      </c>
      <c r="N4762" s="37" t="s">
        <v>7451</v>
      </c>
      <c r="O4762" s="37" t="s">
        <v>7730</v>
      </c>
      <c r="P4762" s="37"/>
      <c r="Q4762" s="42">
        <v>1</v>
      </c>
      <c r="R4762" s="37"/>
      <c r="S4762" s="37"/>
      <c r="T4762" s="37">
        <f t="shared" si="140"/>
        <v>3.1415926535897931</v>
      </c>
      <c r="U4762" s="37"/>
      <c r="V4762" s="37" t="s">
        <v>8445</v>
      </c>
      <c r="W4762" s="37"/>
      <c r="X4762" s="37"/>
      <c r="Y4762" s="37"/>
    </row>
    <row r="4763" spans="1:25" ht="14.4" x14ac:dyDescent="0.3">
      <c r="A4763" s="37" t="s">
        <v>35</v>
      </c>
      <c r="B4763" s="38">
        <v>44043</v>
      </c>
      <c r="C4763" s="38">
        <v>44043</v>
      </c>
      <c r="D4763" s="39">
        <v>2020</v>
      </c>
      <c r="E4763" s="37" t="s">
        <v>7615</v>
      </c>
      <c r="F4763" s="37" t="s">
        <v>238</v>
      </c>
      <c r="G4763" s="37" t="s">
        <v>944</v>
      </c>
      <c r="H4763" s="37" t="s">
        <v>953</v>
      </c>
      <c r="I4763" s="37"/>
      <c r="J4763" s="42">
        <v>1</v>
      </c>
      <c r="K4763" s="37"/>
      <c r="L4763" s="37" t="s">
        <v>330</v>
      </c>
      <c r="M4763" s="37" t="s">
        <v>14</v>
      </c>
      <c r="N4763" s="37" t="s">
        <v>7451</v>
      </c>
      <c r="O4763" s="37" t="s">
        <v>7730</v>
      </c>
      <c r="P4763" s="37"/>
      <c r="Q4763" s="42">
        <v>1</v>
      </c>
      <c r="R4763" s="37"/>
      <c r="S4763" s="37"/>
      <c r="T4763" s="37">
        <f t="shared" si="140"/>
        <v>3.1415926535897931</v>
      </c>
      <c r="U4763" s="37"/>
      <c r="V4763" s="37" t="s">
        <v>8446</v>
      </c>
      <c r="W4763" s="37"/>
      <c r="X4763" s="37"/>
      <c r="Y4763" s="37"/>
    </row>
    <row r="4764" spans="1:25" ht="14.4" x14ac:dyDescent="0.3">
      <c r="A4764" s="37" t="s">
        <v>35</v>
      </c>
      <c r="B4764" s="38">
        <v>44043</v>
      </c>
      <c r="C4764" s="38">
        <v>44043</v>
      </c>
      <c r="D4764" s="39">
        <v>2020</v>
      </c>
      <c r="E4764" s="37" t="s">
        <v>7615</v>
      </c>
      <c r="F4764" s="37" t="s">
        <v>329</v>
      </c>
      <c r="G4764" s="37" t="s">
        <v>944</v>
      </c>
      <c r="H4764" s="37" t="s">
        <v>953</v>
      </c>
      <c r="I4764" s="37"/>
      <c r="J4764" s="42">
        <v>1</v>
      </c>
      <c r="K4764" s="37"/>
      <c r="L4764" s="37" t="s">
        <v>330</v>
      </c>
      <c r="M4764" s="37" t="s">
        <v>14</v>
      </c>
      <c r="N4764" s="37" t="s">
        <v>7451</v>
      </c>
      <c r="O4764" s="37" t="s">
        <v>7730</v>
      </c>
      <c r="P4764" s="37"/>
      <c r="Q4764" s="42">
        <v>1</v>
      </c>
      <c r="R4764" s="37"/>
      <c r="S4764" s="37"/>
      <c r="T4764" s="37">
        <f t="shared" si="140"/>
        <v>3.1415926535897931</v>
      </c>
      <c r="U4764" s="37"/>
      <c r="V4764" s="37" t="s">
        <v>8447</v>
      </c>
      <c r="W4764" s="37"/>
      <c r="X4764" s="37"/>
      <c r="Y4764" s="37"/>
    </row>
    <row r="4765" spans="1:25" ht="14.4" x14ac:dyDescent="0.3">
      <c r="A4765" s="37" t="s">
        <v>35</v>
      </c>
      <c r="B4765" s="38">
        <v>44043</v>
      </c>
      <c r="C4765" s="38">
        <v>44043</v>
      </c>
      <c r="D4765" s="39">
        <v>2020</v>
      </c>
      <c r="E4765" s="37" t="s">
        <v>7615</v>
      </c>
      <c r="F4765" s="37" t="s">
        <v>238</v>
      </c>
      <c r="G4765" s="37" t="s">
        <v>944</v>
      </c>
      <c r="H4765" s="37" t="s">
        <v>953</v>
      </c>
      <c r="I4765" s="37"/>
      <c r="J4765" s="42">
        <v>1</v>
      </c>
      <c r="K4765" s="37"/>
      <c r="L4765" s="37" t="s">
        <v>330</v>
      </c>
      <c r="M4765" s="37" t="s">
        <v>14</v>
      </c>
      <c r="N4765" s="37" t="s">
        <v>7451</v>
      </c>
      <c r="O4765" s="37" t="s">
        <v>7730</v>
      </c>
      <c r="P4765" s="37"/>
      <c r="Q4765" s="42">
        <v>1</v>
      </c>
      <c r="R4765" s="37"/>
      <c r="S4765" s="37"/>
      <c r="T4765" s="37">
        <f t="shared" si="140"/>
        <v>3.1415926535897931</v>
      </c>
      <c r="U4765" s="37"/>
      <c r="V4765" s="37" t="s">
        <v>8448</v>
      </c>
      <c r="W4765" s="37"/>
      <c r="X4765" s="37"/>
      <c r="Y4765" s="37"/>
    </row>
    <row r="4766" spans="1:25" ht="14.4" x14ac:dyDescent="0.3">
      <c r="A4766" s="37" t="s">
        <v>35</v>
      </c>
      <c r="B4766" s="38">
        <v>44043</v>
      </c>
      <c r="C4766" s="38">
        <v>44043</v>
      </c>
      <c r="D4766" s="39">
        <v>2020</v>
      </c>
      <c r="E4766" s="37" t="s">
        <v>7615</v>
      </c>
      <c r="F4766" s="37" t="s">
        <v>329</v>
      </c>
      <c r="G4766" s="37" t="s">
        <v>944</v>
      </c>
      <c r="H4766" s="37" t="s">
        <v>953</v>
      </c>
      <c r="I4766" s="37"/>
      <c r="J4766" s="42">
        <v>1</v>
      </c>
      <c r="K4766" s="37"/>
      <c r="L4766" s="37" t="s">
        <v>330</v>
      </c>
      <c r="M4766" s="37" t="s">
        <v>14</v>
      </c>
      <c r="N4766" s="37" t="s">
        <v>7451</v>
      </c>
      <c r="O4766" s="37" t="s">
        <v>7730</v>
      </c>
      <c r="P4766" s="37"/>
      <c r="Q4766" s="42">
        <v>1</v>
      </c>
      <c r="R4766" s="37"/>
      <c r="S4766" s="37"/>
      <c r="T4766" s="37">
        <f t="shared" si="140"/>
        <v>3.1415926535897931</v>
      </c>
      <c r="U4766" s="37"/>
      <c r="V4766" s="37" t="s">
        <v>8449</v>
      </c>
      <c r="W4766" s="37"/>
      <c r="X4766" s="37"/>
      <c r="Y4766" s="37"/>
    </row>
    <row r="4767" spans="1:25" ht="14.4" x14ac:dyDescent="0.3">
      <c r="A4767" s="37" t="s">
        <v>35</v>
      </c>
      <c r="B4767" s="38">
        <v>44043</v>
      </c>
      <c r="C4767" s="38">
        <v>44043</v>
      </c>
      <c r="D4767" s="39">
        <v>2020</v>
      </c>
      <c r="E4767" s="37" t="s">
        <v>7615</v>
      </c>
      <c r="F4767" s="37" t="s">
        <v>329</v>
      </c>
      <c r="G4767" s="37" t="s">
        <v>944</v>
      </c>
      <c r="H4767" s="37" t="s">
        <v>953</v>
      </c>
      <c r="I4767" s="37"/>
      <c r="J4767" s="42">
        <v>1</v>
      </c>
      <c r="K4767" s="37"/>
      <c r="L4767" s="37" t="s">
        <v>330</v>
      </c>
      <c r="M4767" s="37" t="s">
        <v>14</v>
      </c>
      <c r="N4767" s="37" t="s">
        <v>7451</v>
      </c>
      <c r="O4767" s="37" t="s">
        <v>7730</v>
      </c>
      <c r="P4767" s="37"/>
      <c r="Q4767" s="42">
        <v>1</v>
      </c>
      <c r="R4767" s="37"/>
      <c r="S4767" s="37"/>
      <c r="T4767" s="37">
        <f t="shared" si="140"/>
        <v>3.1415926535897931</v>
      </c>
      <c r="U4767" s="37"/>
      <c r="V4767" s="37" t="s">
        <v>8450</v>
      </c>
      <c r="W4767" s="37"/>
      <c r="X4767" s="37"/>
      <c r="Y4767" s="37"/>
    </row>
    <row r="4768" spans="1:25" ht="14.4" x14ac:dyDescent="0.3">
      <c r="A4768" s="37" t="s">
        <v>35</v>
      </c>
      <c r="B4768" s="38">
        <v>44043</v>
      </c>
      <c r="C4768" s="38">
        <v>44043</v>
      </c>
      <c r="D4768" s="39">
        <v>2020</v>
      </c>
      <c r="E4768" s="37" t="s">
        <v>7615</v>
      </c>
      <c r="F4768" s="37" t="s">
        <v>329</v>
      </c>
      <c r="G4768" s="37" t="s">
        <v>944</v>
      </c>
      <c r="H4768" s="37" t="s">
        <v>953</v>
      </c>
      <c r="I4768" s="37"/>
      <c r="J4768" s="42">
        <v>1</v>
      </c>
      <c r="K4768" s="37"/>
      <c r="L4768" s="37" t="s">
        <v>330</v>
      </c>
      <c r="M4768" s="37" t="s">
        <v>14</v>
      </c>
      <c r="N4768" s="37" t="s">
        <v>7451</v>
      </c>
      <c r="O4768" s="37" t="s">
        <v>7730</v>
      </c>
      <c r="P4768" s="37"/>
      <c r="Q4768" s="42">
        <v>1</v>
      </c>
      <c r="R4768" s="37"/>
      <c r="S4768" s="37"/>
      <c r="T4768" s="37">
        <f t="shared" si="140"/>
        <v>3.1415926535897931</v>
      </c>
      <c r="U4768" s="37"/>
      <c r="V4768" s="37" t="s">
        <v>8451</v>
      </c>
      <c r="W4768" s="37"/>
      <c r="X4768" s="37"/>
      <c r="Y4768" s="37"/>
    </row>
    <row r="4769" spans="1:25" ht="14.4" x14ac:dyDescent="0.3">
      <c r="A4769" s="37" t="s">
        <v>35</v>
      </c>
      <c r="B4769" s="38">
        <v>44043</v>
      </c>
      <c r="C4769" s="38">
        <v>44043</v>
      </c>
      <c r="D4769" s="39">
        <v>2020</v>
      </c>
      <c r="E4769" s="37" t="s">
        <v>7615</v>
      </c>
      <c r="F4769" s="37" t="s">
        <v>329</v>
      </c>
      <c r="G4769" s="37" t="s">
        <v>944</v>
      </c>
      <c r="H4769" s="37" t="s">
        <v>953</v>
      </c>
      <c r="I4769" s="37"/>
      <c r="J4769" s="42">
        <v>1</v>
      </c>
      <c r="K4769" s="37"/>
      <c r="L4769" s="37" t="s">
        <v>330</v>
      </c>
      <c r="M4769" s="37" t="s">
        <v>14</v>
      </c>
      <c r="N4769" s="37" t="s">
        <v>7451</v>
      </c>
      <c r="O4769" s="37" t="s">
        <v>7730</v>
      </c>
      <c r="P4769" s="37"/>
      <c r="Q4769" s="42">
        <v>1</v>
      </c>
      <c r="R4769" s="37"/>
      <c r="S4769" s="37"/>
      <c r="T4769" s="37">
        <f t="shared" ref="T4769:T4832" si="141">PI()*(Q4769^2)</f>
        <v>3.1415926535897931</v>
      </c>
      <c r="U4769" s="37"/>
      <c r="V4769" s="37" t="s">
        <v>8452</v>
      </c>
      <c r="W4769" s="37"/>
      <c r="X4769" s="37"/>
      <c r="Y4769" s="37"/>
    </row>
    <row r="4770" spans="1:25" ht="14.4" x14ac:dyDescent="0.3">
      <c r="A4770" s="37" t="s">
        <v>35</v>
      </c>
      <c r="B4770" s="38">
        <v>44043</v>
      </c>
      <c r="C4770" s="38">
        <v>44043</v>
      </c>
      <c r="D4770" s="39">
        <v>2020</v>
      </c>
      <c r="E4770" s="37" t="s">
        <v>7615</v>
      </c>
      <c r="F4770" s="37" t="s">
        <v>238</v>
      </c>
      <c r="G4770" s="37" t="s">
        <v>944</v>
      </c>
      <c r="H4770" s="37" t="s">
        <v>953</v>
      </c>
      <c r="I4770" s="37"/>
      <c r="J4770" s="42">
        <v>1</v>
      </c>
      <c r="K4770" s="37"/>
      <c r="L4770" s="37" t="s">
        <v>330</v>
      </c>
      <c r="M4770" s="37" t="s">
        <v>14</v>
      </c>
      <c r="N4770" s="37" t="s">
        <v>7451</v>
      </c>
      <c r="O4770" s="37" t="s">
        <v>7730</v>
      </c>
      <c r="P4770" s="37"/>
      <c r="Q4770" s="42">
        <v>1</v>
      </c>
      <c r="R4770" s="37"/>
      <c r="S4770" s="37"/>
      <c r="T4770" s="37">
        <f t="shared" si="141"/>
        <v>3.1415926535897931</v>
      </c>
      <c r="U4770" s="37"/>
      <c r="V4770" s="37" t="s">
        <v>8453</v>
      </c>
      <c r="W4770" s="37"/>
      <c r="X4770" s="37"/>
      <c r="Y4770" s="37"/>
    </row>
    <row r="4771" spans="1:25" ht="14.4" x14ac:dyDescent="0.3">
      <c r="A4771" s="37" t="s">
        <v>35</v>
      </c>
      <c r="B4771" s="38">
        <v>44043</v>
      </c>
      <c r="C4771" s="38">
        <v>44043</v>
      </c>
      <c r="D4771" s="39">
        <v>2020</v>
      </c>
      <c r="E4771" s="37" t="s">
        <v>7615</v>
      </c>
      <c r="F4771" s="37" t="s">
        <v>238</v>
      </c>
      <c r="G4771" s="37" t="s">
        <v>944</v>
      </c>
      <c r="H4771" s="37" t="s">
        <v>953</v>
      </c>
      <c r="I4771" s="37"/>
      <c r="J4771" s="42">
        <v>1</v>
      </c>
      <c r="K4771" s="37"/>
      <c r="L4771" s="37" t="s">
        <v>330</v>
      </c>
      <c r="M4771" s="37" t="s">
        <v>14</v>
      </c>
      <c r="N4771" s="37" t="s">
        <v>7451</v>
      </c>
      <c r="O4771" s="37" t="s">
        <v>7730</v>
      </c>
      <c r="P4771" s="37"/>
      <c r="Q4771" s="42">
        <v>1</v>
      </c>
      <c r="R4771" s="37"/>
      <c r="S4771" s="37"/>
      <c r="T4771" s="37">
        <f t="shared" si="141"/>
        <v>3.1415926535897931</v>
      </c>
      <c r="U4771" s="37"/>
      <c r="V4771" s="37" t="s">
        <v>8454</v>
      </c>
      <c r="W4771" s="37"/>
      <c r="X4771" s="37"/>
      <c r="Y4771" s="37"/>
    </row>
    <row r="4772" spans="1:25" ht="14.4" x14ac:dyDescent="0.3">
      <c r="A4772" s="37" t="s">
        <v>35</v>
      </c>
      <c r="B4772" s="38">
        <v>44043</v>
      </c>
      <c r="C4772" s="38">
        <v>44043</v>
      </c>
      <c r="D4772" s="39">
        <v>2020</v>
      </c>
      <c r="E4772" s="37" t="s">
        <v>7615</v>
      </c>
      <c r="F4772" s="37" t="s">
        <v>474</v>
      </c>
      <c r="G4772" s="37" t="s">
        <v>944</v>
      </c>
      <c r="H4772" s="37" t="s">
        <v>953</v>
      </c>
      <c r="I4772" s="37"/>
      <c r="J4772" s="42">
        <v>1</v>
      </c>
      <c r="K4772" s="37"/>
      <c r="L4772" s="37" t="s">
        <v>330</v>
      </c>
      <c r="M4772" s="37" t="s">
        <v>14</v>
      </c>
      <c r="N4772" s="37" t="s">
        <v>7451</v>
      </c>
      <c r="O4772" s="37" t="s">
        <v>7730</v>
      </c>
      <c r="P4772" s="37"/>
      <c r="Q4772" s="42">
        <v>1</v>
      </c>
      <c r="R4772" s="37"/>
      <c r="S4772" s="37"/>
      <c r="T4772" s="37">
        <f t="shared" si="141"/>
        <v>3.1415926535897931</v>
      </c>
      <c r="U4772" s="37"/>
      <c r="V4772" s="37" t="s">
        <v>8455</v>
      </c>
      <c r="W4772" s="37"/>
      <c r="X4772" s="37"/>
      <c r="Y4772" s="37"/>
    </row>
    <row r="4773" spans="1:25" ht="14.4" x14ac:dyDescent="0.3">
      <c r="A4773" s="37" t="s">
        <v>35</v>
      </c>
      <c r="B4773" s="38">
        <v>44043</v>
      </c>
      <c r="C4773" s="38">
        <v>44043</v>
      </c>
      <c r="D4773" s="39">
        <v>2020</v>
      </c>
      <c r="E4773" s="37" t="s">
        <v>7615</v>
      </c>
      <c r="F4773" s="37" t="s">
        <v>266</v>
      </c>
      <c r="G4773" s="37" t="s">
        <v>944</v>
      </c>
      <c r="H4773" s="37" t="s">
        <v>953</v>
      </c>
      <c r="I4773" s="37"/>
      <c r="J4773" s="42">
        <v>1</v>
      </c>
      <c r="K4773" s="37"/>
      <c r="L4773" s="37" t="s">
        <v>330</v>
      </c>
      <c r="M4773" s="37" t="s">
        <v>14</v>
      </c>
      <c r="N4773" s="37" t="s">
        <v>7451</v>
      </c>
      <c r="O4773" s="37" t="s">
        <v>7730</v>
      </c>
      <c r="P4773" s="37"/>
      <c r="Q4773" s="42">
        <v>1</v>
      </c>
      <c r="R4773" s="37"/>
      <c r="S4773" s="37"/>
      <c r="T4773" s="37">
        <f t="shared" si="141"/>
        <v>3.1415926535897931</v>
      </c>
      <c r="U4773" s="37"/>
      <c r="V4773" s="37" t="s">
        <v>8456</v>
      </c>
      <c r="W4773" s="37"/>
      <c r="X4773" s="37"/>
      <c r="Y4773" s="37"/>
    </row>
    <row r="4774" spans="1:25" ht="14.4" x14ac:dyDescent="0.3">
      <c r="A4774" s="37" t="s">
        <v>35</v>
      </c>
      <c r="B4774" s="38">
        <v>44043</v>
      </c>
      <c r="C4774" s="38">
        <v>44043</v>
      </c>
      <c r="D4774" s="39">
        <v>2020</v>
      </c>
      <c r="E4774" s="37" t="s">
        <v>7615</v>
      </c>
      <c r="F4774" s="37" t="s">
        <v>266</v>
      </c>
      <c r="G4774" s="37" t="s">
        <v>944</v>
      </c>
      <c r="H4774" s="37" t="s">
        <v>953</v>
      </c>
      <c r="I4774" s="37"/>
      <c r="J4774" s="42">
        <v>1</v>
      </c>
      <c r="K4774" s="37"/>
      <c r="L4774" s="37" t="s">
        <v>330</v>
      </c>
      <c r="M4774" s="37" t="s">
        <v>14</v>
      </c>
      <c r="N4774" s="37" t="s">
        <v>7451</v>
      </c>
      <c r="O4774" s="37" t="s">
        <v>7730</v>
      </c>
      <c r="P4774" s="37"/>
      <c r="Q4774" s="42">
        <v>1</v>
      </c>
      <c r="R4774" s="37"/>
      <c r="S4774" s="37"/>
      <c r="T4774" s="37">
        <f t="shared" si="141"/>
        <v>3.1415926535897931</v>
      </c>
      <c r="U4774" s="37"/>
      <c r="V4774" s="37" t="s">
        <v>8457</v>
      </c>
      <c r="W4774" s="37"/>
      <c r="X4774" s="37"/>
      <c r="Y4774" s="37"/>
    </row>
    <row r="4775" spans="1:25" ht="14.4" x14ac:dyDescent="0.3">
      <c r="A4775" s="37" t="s">
        <v>172</v>
      </c>
      <c r="B4775" s="38">
        <v>44043</v>
      </c>
      <c r="C4775" s="38">
        <v>44043</v>
      </c>
      <c r="D4775" s="39">
        <v>2020</v>
      </c>
      <c r="E4775" s="37" t="s">
        <v>7941</v>
      </c>
      <c r="F4775" s="37" t="s">
        <v>290</v>
      </c>
      <c r="G4775" s="37" t="s">
        <v>944</v>
      </c>
      <c r="H4775" s="37" t="s">
        <v>953</v>
      </c>
      <c r="I4775" s="37"/>
      <c r="J4775" s="42">
        <v>1</v>
      </c>
      <c r="K4775" s="37"/>
      <c r="L4775" s="37" t="s">
        <v>330</v>
      </c>
      <c r="M4775" s="37" t="s">
        <v>14</v>
      </c>
      <c r="N4775" s="37" t="s">
        <v>7451</v>
      </c>
      <c r="O4775" s="37" t="s">
        <v>7730</v>
      </c>
      <c r="P4775" s="37"/>
      <c r="Q4775" s="42">
        <v>1</v>
      </c>
      <c r="R4775" s="37"/>
      <c r="S4775" s="37"/>
      <c r="T4775" s="37">
        <f t="shared" si="141"/>
        <v>3.1415926535897931</v>
      </c>
      <c r="U4775" s="37" t="s">
        <v>5325</v>
      </c>
      <c r="V4775" s="37" t="s">
        <v>8458</v>
      </c>
      <c r="W4775" s="37"/>
      <c r="X4775" s="37"/>
      <c r="Y4775" s="37"/>
    </row>
    <row r="4776" spans="1:25" ht="14.4" x14ac:dyDescent="0.3">
      <c r="A4776" s="37" t="s">
        <v>172</v>
      </c>
      <c r="B4776" s="38">
        <v>44043</v>
      </c>
      <c r="C4776" s="38">
        <v>44043</v>
      </c>
      <c r="D4776" s="39">
        <v>2020</v>
      </c>
      <c r="E4776" s="37" t="s">
        <v>7941</v>
      </c>
      <c r="F4776" s="37" t="s">
        <v>290</v>
      </c>
      <c r="G4776" s="37" t="s">
        <v>944</v>
      </c>
      <c r="H4776" s="37" t="s">
        <v>953</v>
      </c>
      <c r="I4776" s="37"/>
      <c r="J4776" s="42">
        <v>1</v>
      </c>
      <c r="K4776" s="37"/>
      <c r="L4776" s="37" t="s">
        <v>330</v>
      </c>
      <c r="M4776" s="37" t="s">
        <v>14</v>
      </c>
      <c r="N4776" s="37" t="s">
        <v>7451</v>
      </c>
      <c r="O4776" s="37" t="s">
        <v>7730</v>
      </c>
      <c r="P4776" s="37"/>
      <c r="Q4776" s="42">
        <v>1</v>
      </c>
      <c r="R4776" s="37"/>
      <c r="S4776" s="37"/>
      <c r="T4776" s="37">
        <f t="shared" si="141"/>
        <v>3.1415926535897931</v>
      </c>
      <c r="U4776" s="37" t="s">
        <v>5325</v>
      </c>
      <c r="V4776" s="37" t="s">
        <v>8459</v>
      </c>
      <c r="W4776" s="37"/>
      <c r="X4776" s="37"/>
      <c r="Y4776" s="37"/>
    </row>
    <row r="4777" spans="1:25" ht="14.4" x14ac:dyDescent="0.3">
      <c r="A4777" s="37" t="s">
        <v>172</v>
      </c>
      <c r="B4777" s="38">
        <v>44043</v>
      </c>
      <c r="C4777" s="38"/>
      <c r="D4777" s="39">
        <v>2020</v>
      </c>
      <c r="E4777" s="37" t="s">
        <v>7941</v>
      </c>
      <c r="F4777" s="37" t="s">
        <v>2440</v>
      </c>
      <c r="G4777" s="37" t="s">
        <v>901</v>
      </c>
      <c r="H4777" s="37" t="s">
        <v>953</v>
      </c>
      <c r="I4777" s="37"/>
      <c r="J4777" s="42">
        <v>0.01</v>
      </c>
      <c r="K4777" s="37"/>
      <c r="L4777" s="37" t="s">
        <v>330</v>
      </c>
      <c r="M4777" s="37" t="s">
        <v>14</v>
      </c>
      <c r="N4777" s="37" t="s">
        <v>7451</v>
      </c>
      <c r="O4777" s="37" t="s">
        <v>7730</v>
      </c>
      <c r="P4777" s="37"/>
      <c r="Q4777" s="37">
        <v>0.5</v>
      </c>
      <c r="R4777" s="37"/>
      <c r="S4777" s="37"/>
      <c r="T4777" s="37">
        <f t="shared" si="141"/>
        <v>0.78539816339744828</v>
      </c>
      <c r="U4777" s="37"/>
      <c r="V4777" s="37" t="s">
        <v>8460</v>
      </c>
      <c r="W4777" s="37"/>
      <c r="X4777" s="37"/>
      <c r="Y4777" s="37"/>
    </row>
    <row r="4778" spans="1:25" ht="14.4" x14ac:dyDescent="0.3">
      <c r="A4778" s="37" t="s">
        <v>75</v>
      </c>
      <c r="B4778" s="38">
        <v>44043</v>
      </c>
      <c r="C4778" s="38"/>
      <c r="D4778" s="39">
        <v>2020</v>
      </c>
      <c r="E4778" s="37" t="s">
        <v>7941</v>
      </c>
      <c r="F4778" s="37" t="s">
        <v>2440</v>
      </c>
      <c r="G4778" s="37" t="s">
        <v>901</v>
      </c>
      <c r="H4778" s="37" t="s">
        <v>953</v>
      </c>
      <c r="I4778" s="37"/>
      <c r="J4778" s="42">
        <v>0.5</v>
      </c>
      <c r="K4778" s="37"/>
      <c r="L4778" s="37" t="s">
        <v>252</v>
      </c>
      <c r="M4778" s="37" t="s">
        <v>12</v>
      </c>
      <c r="N4778" s="37" t="s">
        <v>7451</v>
      </c>
      <c r="O4778" s="37" t="s">
        <v>7730</v>
      </c>
      <c r="P4778" s="37"/>
      <c r="Q4778" s="42">
        <v>0.5</v>
      </c>
      <c r="R4778" s="37"/>
      <c r="S4778" s="37"/>
      <c r="T4778" s="37">
        <f t="shared" si="141"/>
        <v>0.78539816339744828</v>
      </c>
      <c r="U4778" s="37"/>
      <c r="V4778" s="37" t="s">
        <v>8461</v>
      </c>
      <c r="W4778" s="37"/>
      <c r="X4778" s="37"/>
      <c r="Y4778" s="37"/>
    </row>
    <row r="4779" spans="1:25" ht="14.4" x14ac:dyDescent="0.3">
      <c r="A4779" s="37" t="s">
        <v>75</v>
      </c>
      <c r="B4779" s="38">
        <v>44043</v>
      </c>
      <c r="C4779" s="38"/>
      <c r="D4779" s="39">
        <v>2020</v>
      </c>
      <c r="E4779" s="37" t="s">
        <v>7941</v>
      </c>
      <c r="F4779" s="37" t="s">
        <v>363</v>
      </c>
      <c r="G4779" s="37" t="s">
        <v>901</v>
      </c>
      <c r="H4779" s="37" t="s">
        <v>953</v>
      </c>
      <c r="I4779" s="37"/>
      <c r="J4779" s="42">
        <v>0.5</v>
      </c>
      <c r="K4779" s="37"/>
      <c r="L4779" s="37" t="s">
        <v>330</v>
      </c>
      <c r="M4779" s="37" t="s">
        <v>12</v>
      </c>
      <c r="N4779" s="37" t="s">
        <v>7451</v>
      </c>
      <c r="O4779" s="37" t="s">
        <v>7730</v>
      </c>
      <c r="P4779" s="37"/>
      <c r="Q4779" s="42">
        <v>0.5</v>
      </c>
      <c r="R4779" s="37"/>
      <c r="S4779" s="37"/>
      <c r="T4779" s="37">
        <f t="shared" si="141"/>
        <v>0.78539816339744828</v>
      </c>
      <c r="U4779" s="37"/>
      <c r="V4779" s="37" t="s">
        <v>8462</v>
      </c>
      <c r="W4779" s="37"/>
      <c r="X4779" s="37"/>
      <c r="Y4779" s="37"/>
    </row>
    <row r="4780" spans="1:25" ht="14.4" x14ac:dyDescent="0.3">
      <c r="A4780" s="37" t="s">
        <v>75</v>
      </c>
      <c r="B4780" s="38">
        <v>44043</v>
      </c>
      <c r="C4780" s="38"/>
      <c r="D4780" s="39">
        <v>2020</v>
      </c>
      <c r="E4780" s="37" t="s">
        <v>7941</v>
      </c>
      <c r="F4780" s="37" t="s">
        <v>290</v>
      </c>
      <c r="G4780" s="37" t="s">
        <v>901</v>
      </c>
      <c r="H4780" s="37" t="s">
        <v>953</v>
      </c>
      <c r="I4780" s="37"/>
      <c r="J4780" s="42">
        <v>0.5</v>
      </c>
      <c r="K4780" s="37"/>
      <c r="L4780" s="37" t="s">
        <v>252</v>
      </c>
      <c r="M4780" s="37" t="s">
        <v>14</v>
      </c>
      <c r="N4780" s="37" t="s">
        <v>7451</v>
      </c>
      <c r="O4780" s="37" t="s">
        <v>7730</v>
      </c>
      <c r="P4780" s="37"/>
      <c r="Q4780" s="42">
        <v>0.5</v>
      </c>
      <c r="R4780" s="37"/>
      <c r="S4780" s="37"/>
      <c r="T4780" s="37">
        <f t="shared" si="141"/>
        <v>0.78539816339744828</v>
      </c>
      <c r="U4780" s="37"/>
      <c r="V4780" s="37" t="s">
        <v>8463</v>
      </c>
      <c r="W4780" s="37"/>
      <c r="X4780" s="37"/>
      <c r="Y4780" s="37"/>
    </row>
    <row r="4781" spans="1:25" ht="14.4" x14ac:dyDescent="0.3">
      <c r="A4781" s="37" t="s">
        <v>75</v>
      </c>
      <c r="B4781" s="38">
        <v>44043</v>
      </c>
      <c r="C4781" s="38"/>
      <c r="D4781" s="39">
        <v>2020</v>
      </c>
      <c r="E4781" s="37" t="s">
        <v>7941</v>
      </c>
      <c r="F4781" s="37" t="s">
        <v>290</v>
      </c>
      <c r="G4781" s="37" t="s">
        <v>901</v>
      </c>
      <c r="H4781" s="37" t="s">
        <v>953</v>
      </c>
      <c r="I4781" s="37"/>
      <c r="J4781" s="42">
        <v>0.5</v>
      </c>
      <c r="K4781" s="37"/>
      <c r="L4781" s="37" t="s">
        <v>330</v>
      </c>
      <c r="M4781" s="37" t="s">
        <v>14</v>
      </c>
      <c r="N4781" s="37" t="s">
        <v>7451</v>
      </c>
      <c r="O4781" s="37" t="s">
        <v>7730</v>
      </c>
      <c r="P4781" s="37"/>
      <c r="Q4781" s="42">
        <v>0.5</v>
      </c>
      <c r="R4781" s="37"/>
      <c r="S4781" s="37"/>
      <c r="T4781" s="37">
        <f t="shared" si="141"/>
        <v>0.78539816339744828</v>
      </c>
      <c r="U4781" s="37"/>
      <c r="V4781" s="37" t="s">
        <v>8464</v>
      </c>
      <c r="W4781" s="37"/>
      <c r="X4781" s="37"/>
      <c r="Y4781" s="37"/>
    </row>
    <row r="4782" spans="1:25" ht="14.4" x14ac:dyDescent="0.3">
      <c r="A4782" s="37" t="s">
        <v>75</v>
      </c>
      <c r="B4782" s="38">
        <v>44043</v>
      </c>
      <c r="C4782" s="38"/>
      <c r="D4782" s="39">
        <v>2020</v>
      </c>
      <c r="E4782" s="37" t="s">
        <v>7941</v>
      </c>
      <c r="F4782" s="37" t="s">
        <v>2440</v>
      </c>
      <c r="G4782" s="37" t="s">
        <v>901</v>
      </c>
      <c r="H4782" s="37" t="s">
        <v>953</v>
      </c>
      <c r="I4782" s="37"/>
      <c r="J4782" s="42">
        <v>0.5</v>
      </c>
      <c r="K4782" s="37"/>
      <c r="L4782" s="37" t="s">
        <v>330</v>
      </c>
      <c r="M4782" s="37" t="s">
        <v>12</v>
      </c>
      <c r="N4782" s="37" t="s">
        <v>7451</v>
      </c>
      <c r="O4782" s="37" t="s">
        <v>7730</v>
      </c>
      <c r="P4782" s="37"/>
      <c r="Q4782" s="42">
        <v>0.5</v>
      </c>
      <c r="R4782" s="37"/>
      <c r="S4782" s="37"/>
      <c r="T4782" s="37">
        <f t="shared" si="141"/>
        <v>0.78539816339744828</v>
      </c>
      <c r="U4782" s="37"/>
      <c r="V4782" s="37" t="s">
        <v>8465</v>
      </c>
      <c r="W4782" s="37"/>
      <c r="X4782" s="37"/>
      <c r="Y4782" s="37"/>
    </row>
    <row r="4783" spans="1:25" ht="14.4" x14ac:dyDescent="0.3">
      <c r="A4783" s="37" t="s">
        <v>75</v>
      </c>
      <c r="B4783" s="38">
        <v>44043</v>
      </c>
      <c r="C4783" s="38"/>
      <c r="D4783" s="39">
        <v>2020</v>
      </c>
      <c r="E4783" s="37" t="s">
        <v>7941</v>
      </c>
      <c r="F4783" s="37" t="s">
        <v>2440</v>
      </c>
      <c r="G4783" s="37" t="s">
        <v>901</v>
      </c>
      <c r="H4783" s="37" t="s">
        <v>953</v>
      </c>
      <c r="I4783" s="37"/>
      <c r="J4783" s="42">
        <v>0.5</v>
      </c>
      <c r="K4783" s="37"/>
      <c r="L4783" s="37" t="s">
        <v>330</v>
      </c>
      <c r="M4783" s="37" t="s">
        <v>12</v>
      </c>
      <c r="N4783" s="37" t="s">
        <v>7451</v>
      </c>
      <c r="O4783" s="37" t="s">
        <v>7730</v>
      </c>
      <c r="P4783" s="37"/>
      <c r="Q4783" s="42">
        <v>0.5</v>
      </c>
      <c r="R4783" s="37"/>
      <c r="S4783" s="37"/>
      <c r="T4783" s="37">
        <f t="shared" si="141"/>
        <v>0.78539816339744828</v>
      </c>
      <c r="U4783" s="37"/>
      <c r="V4783" s="37" t="s">
        <v>8466</v>
      </c>
      <c r="W4783" s="37"/>
      <c r="X4783" s="37"/>
      <c r="Y4783" s="37"/>
    </row>
    <row r="4784" spans="1:25" ht="14.4" x14ac:dyDescent="0.3">
      <c r="A4784" s="37" t="s">
        <v>75</v>
      </c>
      <c r="B4784" s="38">
        <v>44043</v>
      </c>
      <c r="C4784" s="38"/>
      <c r="D4784" s="39">
        <v>2020</v>
      </c>
      <c r="E4784" s="37" t="s">
        <v>7941</v>
      </c>
      <c r="F4784" s="37" t="s">
        <v>290</v>
      </c>
      <c r="G4784" s="37" t="s">
        <v>901</v>
      </c>
      <c r="H4784" s="37" t="s">
        <v>953</v>
      </c>
      <c r="I4784" s="37"/>
      <c r="J4784" s="42">
        <v>0.5</v>
      </c>
      <c r="K4784" s="37"/>
      <c r="L4784" s="37" t="s">
        <v>330</v>
      </c>
      <c r="M4784" s="37" t="s">
        <v>14</v>
      </c>
      <c r="N4784" s="37" t="s">
        <v>7451</v>
      </c>
      <c r="O4784" s="37" t="s">
        <v>7730</v>
      </c>
      <c r="P4784" s="37"/>
      <c r="Q4784" s="42">
        <v>0.5</v>
      </c>
      <c r="R4784" s="37"/>
      <c r="S4784" s="37"/>
      <c r="T4784" s="37">
        <f t="shared" si="141"/>
        <v>0.78539816339744828</v>
      </c>
      <c r="U4784" s="37"/>
      <c r="V4784" s="37" t="s">
        <v>8467</v>
      </c>
      <c r="W4784" s="37"/>
      <c r="X4784" s="37"/>
      <c r="Y4784" s="37"/>
    </row>
    <row r="4785" spans="1:25" ht="14.4" x14ac:dyDescent="0.3">
      <c r="A4785" s="37" t="s">
        <v>171</v>
      </c>
      <c r="B4785" s="38">
        <v>44043</v>
      </c>
      <c r="C4785" s="38">
        <v>44043</v>
      </c>
      <c r="D4785" s="39">
        <v>2020</v>
      </c>
      <c r="E4785" s="37" t="s">
        <v>7941</v>
      </c>
      <c r="F4785" s="37" t="s">
        <v>367</v>
      </c>
      <c r="G4785" s="37" t="s">
        <v>952</v>
      </c>
      <c r="H4785" s="37" t="s">
        <v>953</v>
      </c>
      <c r="I4785" s="37"/>
      <c r="J4785" s="42">
        <v>1</v>
      </c>
      <c r="K4785" s="37"/>
      <c r="L4785" s="37" t="s">
        <v>252</v>
      </c>
      <c r="M4785" s="37" t="s">
        <v>14</v>
      </c>
      <c r="N4785" s="37" t="s">
        <v>7451</v>
      </c>
      <c r="O4785" s="37" t="s">
        <v>1829</v>
      </c>
      <c r="P4785" s="37"/>
      <c r="Q4785" s="42">
        <v>1</v>
      </c>
      <c r="R4785" s="37"/>
      <c r="S4785" s="37"/>
      <c r="T4785" s="37">
        <f t="shared" si="141"/>
        <v>3.1415926535897931</v>
      </c>
      <c r="U4785" s="37"/>
      <c r="V4785" s="37" t="s">
        <v>8468</v>
      </c>
      <c r="W4785" s="37"/>
      <c r="X4785" s="37"/>
      <c r="Y4785" s="37"/>
    </row>
    <row r="4786" spans="1:25" ht="14.4" x14ac:dyDescent="0.3">
      <c r="A4786" s="37" t="s">
        <v>171</v>
      </c>
      <c r="B4786" s="38">
        <v>44043</v>
      </c>
      <c r="C4786" s="38">
        <v>44043</v>
      </c>
      <c r="D4786" s="39">
        <v>2020</v>
      </c>
      <c r="E4786" s="37" t="s">
        <v>7941</v>
      </c>
      <c r="F4786" s="37" t="s">
        <v>238</v>
      </c>
      <c r="G4786" s="37"/>
      <c r="H4786" s="37"/>
      <c r="I4786" s="37"/>
      <c r="J4786" s="42">
        <v>1</v>
      </c>
      <c r="K4786" s="37"/>
      <c r="L4786" s="37" t="s">
        <v>252</v>
      </c>
      <c r="M4786" s="37" t="s">
        <v>14</v>
      </c>
      <c r="N4786" s="37" t="s">
        <v>7452</v>
      </c>
      <c r="O4786" s="37"/>
      <c r="P4786" s="37"/>
      <c r="Q4786" s="42">
        <v>1</v>
      </c>
      <c r="R4786" s="37"/>
      <c r="S4786" s="37"/>
      <c r="T4786" s="37">
        <f t="shared" si="141"/>
        <v>3.1415926535897931</v>
      </c>
      <c r="U4786" s="37"/>
      <c r="V4786" s="37" t="s">
        <v>8469</v>
      </c>
      <c r="W4786" s="37"/>
      <c r="X4786" s="37"/>
      <c r="Y4786" s="37"/>
    </row>
    <row r="4787" spans="1:25" ht="14.4" x14ac:dyDescent="0.3">
      <c r="A4787" s="37" t="s">
        <v>171</v>
      </c>
      <c r="B4787" s="38">
        <v>44043</v>
      </c>
      <c r="C4787" s="38">
        <v>44043</v>
      </c>
      <c r="D4787" s="39">
        <v>2020</v>
      </c>
      <c r="E4787" s="37" t="s">
        <v>7941</v>
      </c>
      <c r="F4787" s="37" t="s">
        <v>238</v>
      </c>
      <c r="G4787" s="37"/>
      <c r="H4787" s="37"/>
      <c r="I4787" s="37"/>
      <c r="J4787" s="42">
        <v>1</v>
      </c>
      <c r="K4787" s="37"/>
      <c r="L4787" s="37" t="s">
        <v>252</v>
      </c>
      <c r="M4787" s="37" t="s">
        <v>14</v>
      </c>
      <c r="N4787" s="37" t="s">
        <v>7452</v>
      </c>
      <c r="O4787" s="37"/>
      <c r="P4787" s="37"/>
      <c r="Q4787" s="42">
        <v>1</v>
      </c>
      <c r="R4787" s="37"/>
      <c r="S4787" s="37"/>
      <c r="T4787" s="37">
        <f t="shared" si="141"/>
        <v>3.1415926535897931</v>
      </c>
      <c r="U4787" s="37"/>
      <c r="V4787" s="37" t="s">
        <v>8470</v>
      </c>
      <c r="W4787" s="37"/>
      <c r="X4787" s="37"/>
      <c r="Y4787" s="37"/>
    </row>
    <row r="4788" spans="1:25" ht="14.4" x14ac:dyDescent="0.3">
      <c r="A4788" s="37" t="s">
        <v>171</v>
      </c>
      <c r="B4788" s="38">
        <v>44043</v>
      </c>
      <c r="C4788" s="38">
        <v>44043</v>
      </c>
      <c r="D4788" s="39">
        <v>2020</v>
      </c>
      <c r="E4788" s="37" t="s">
        <v>7941</v>
      </c>
      <c r="F4788" s="37" t="s">
        <v>238</v>
      </c>
      <c r="G4788" s="37"/>
      <c r="H4788" s="37"/>
      <c r="I4788" s="37"/>
      <c r="J4788" s="42">
        <v>1</v>
      </c>
      <c r="K4788" s="37"/>
      <c r="L4788" s="37" t="s">
        <v>252</v>
      </c>
      <c r="M4788" s="37" t="s">
        <v>14</v>
      </c>
      <c r="N4788" s="37" t="s">
        <v>7452</v>
      </c>
      <c r="O4788" s="37"/>
      <c r="P4788" s="37"/>
      <c r="Q4788" s="42">
        <v>1</v>
      </c>
      <c r="R4788" s="37"/>
      <c r="S4788" s="37"/>
      <c r="T4788" s="37">
        <f t="shared" si="141"/>
        <v>3.1415926535897931</v>
      </c>
      <c r="U4788" s="37"/>
      <c r="V4788" s="37" t="s">
        <v>8471</v>
      </c>
      <c r="W4788" s="37"/>
      <c r="X4788" s="37"/>
      <c r="Y4788" s="37"/>
    </row>
    <row r="4789" spans="1:25" ht="14.4" x14ac:dyDescent="0.3">
      <c r="A4789" s="37" t="s">
        <v>171</v>
      </c>
      <c r="B4789" s="38">
        <v>44043</v>
      </c>
      <c r="C4789" s="38">
        <v>44043</v>
      </c>
      <c r="D4789" s="39">
        <v>2020</v>
      </c>
      <c r="E4789" s="37" t="s">
        <v>7941</v>
      </c>
      <c r="F4789" s="37" t="s">
        <v>238</v>
      </c>
      <c r="G4789" s="37"/>
      <c r="H4789" s="37"/>
      <c r="I4789" s="37"/>
      <c r="J4789" s="42">
        <v>1</v>
      </c>
      <c r="K4789" s="37"/>
      <c r="L4789" s="37" t="s">
        <v>252</v>
      </c>
      <c r="M4789" s="37" t="s">
        <v>14</v>
      </c>
      <c r="N4789" s="37" t="s">
        <v>7452</v>
      </c>
      <c r="O4789" s="37"/>
      <c r="P4789" s="37"/>
      <c r="Q4789" s="42">
        <v>1</v>
      </c>
      <c r="R4789" s="37"/>
      <c r="S4789" s="37"/>
      <c r="T4789" s="37">
        <f t="shared" si="141"/>
        <v>3.1415926535897931</v>
      </c>
      <c r="U4789" s="37"/>
      <c r="V4789" s="37" t="s">
        <v>8472</v>
      </c>
      <c r="W4789" s="37"/>
      <c r="X4789" s="37"/>
      <c r="Y4789" s="37"/>
    </row>
    <row r="4790" spans="1:25" ht="14.4" x14ac:dyDescent="0.3">
      <c r="A4790" s="37" t="s">
        <v>171</v>
      </c>
      <c r="B4790" s="38">
        <v>44043</v>
      </c>
      <c r="C4790" s="38">
        <v>44043</v>
      </c>
      <c r="D4790" s="39">
        <v>2020</v>
      </c>
      <c r="E4790" s="37" t="s">
        <v>7941</v>
      </c>
      <c r="F4790" s="37" t="s">
        <v>329</v>
      </c>
      <c r="G4790" s="37"/>
      <c r="H4790" s="37"/>
      <c r="I4790" s="37"/>
      <c r="J4790" s="42">
        <v>1</v>
      </c>
      <c r="K4790" s="37"/>
      <c r="L4790" s="37" t="s">
        <v>252</v>
      </c>
      <c r="M4790" s="37" t="s">
        <v>14</v>
      </c>
      <c r="N4790" s="37" t="s">
        <v>7452</v>
      </c>
      <c r="O4790" s="37"/>
      <c r="P4790" s="37"/>
      <c r="Q4790" s="42">
        <v>1</v>
      </c>
      <c r="R4790" s="37"/>
      <c r="S4790" s="37"/>
      <c r="T4790" s="37">
        <f t="shared" si="141"/>
        <v>3.1415926535897931</v>
      </c>
      <c r="U4790" s="37"/>
      <c r="V4790" s="37" t="s">
        <v>8472</v>
      </c>
      <c r="W4790" s="37"/>
      <c r="X4790" s="37"/>
      <c r="Y4790" s="37"/>
    </row>
    <row r="4791" spans="1:25" ht="14.4" x14ac:dyDescent="0.3">
      <c r="A4791" s="37" t="s">
        <v>886</v>
      </c>
      <c r="B4791" s="38">
        <v>44043</v>
      </c>
      <c r="C4791" s="38"/>
      <c r="D4791" s="39">
        <v>2020</v>
      </c>
      <c r="E4791" s="37" t="s">
        <v>7941</v>
      </c>
      <c r="F4791" s="37" t="s">
        <v>290</v>
      </c>
      <c r="G4791" s="37" t="s">
        <v>944</v>
      </c>
      <c r="H4791" s="37" t="s">
        <v>953</v>
      </c>
      <c r="I4791" s="37"/>
      <c r="J4791" s="42">
        <v>0.5</v>
      </c>
      <c r="K4791" s="37"/>
      <c r="L4791" s="37" t="s">
        <v>252</v>
      </c>
      <c r="M4791" s="37" t="s">
        <v>14</v>
      </c>
      <c r="N4791" s="37" t="s">
        <v>7451</v>
      </c>
      <c r="O4791" s="37" t="s">
        <v>7730</v>
      </c>
      <c r="P4791" s="37"/>
      <c r="Q4791" s="42">
        <v>0.5</v>
      </c>
      <c r="R4791" s="37"/>
      <c r="S4791" s="37"/>
      <c r="T4791" s="37">
        <f t="shared" si="141"/>
        <v>0.78539816339744828</v>
      </c>
      <c r="U4791" s="37"/>
      <c r="V4791" s="37" t="s">
        <v>8473</v>
      </c>
      <c r="W4791" s="37"/>
      <c r="X4791" s="37"/>
      <c r="Y4791" s="37"/>
    </row>
    <row r="4792" spans="1:25" ht="14.4" x14ac:dyDescent="0.3">
      <c r="A4792" s="37" t="s">
        <v>886</v>
      </c>
      <c r="B4792" s="38">
        <v>44043</v>
      </c>
      <c r="C4792" s="38"/>
      <c r="D4792" s="39">
        <v>2020</v>
      </c>
      <c r="E4792" s="37" t="s">
        <v>7941</v>
      </c>
      <c r="F4792" s="37" t="s">
        <v>290</v>
      </c>
      <c r="G4792" s="37" t="s">
        <v>944</v>
      </c>
      <c r="H4792" s="37" t="s">
        <v>953</v>
      </c>
      <c r="I4792" s="37"/>
      <c r="J4792" s="42">
        <v>1</v>
      </c>
      <c r="K4792" s="37"/>
      <c r="L4792" s="37" t="s">
        <v>330</v>
      </c>
      <c r="M4792" s="37" t="s">
        <v>14</v>
      </c>
      <c r="N4792" s="37" t="s">
        <v>7451</v>
      </c>
      <c r="O4792" s="37" t="s">
        <v>7730</v>
      </c>
      <c r="P4792" s="37"/>
      <c r="Q4792" s="42">
        <v>1</v>
      </c>
      <c r="R4792" s="37"/>
      <c r="S4792" s="37"/>
      <c r="T4792" s="37">
        <f t="shared" si="141"/>
        <v>3.1415926535897931</v>
      </c>
      <c r="U4792" s="37"/>
      <c r="V4792" s="37" t="s">
        <v>8474</v>
      </c>
      <c r="W4792" s="37"/>
      <c r="X4792" s="37"/>
      <c r="Y4792" s="37"/>
    </row>
    <row r="4793" spans="1:25" ht="14.4" x14ac:dyDescent="0.3">
      <c r="A4793" s="37" t="s">
        <v>886</v>
      </c>
      <c r="B4793" s="38">
        <v>44043</v>
      </c>
      <c r="C4793" s="38"/>
      <c r="D4793" s="39">
        <v>2020</v>
      </c>
      <c r="E4793" s="37" t="s">
        <v>7941</v>
      </c>
      <c r="F4793" s="37" t="s">
        <v>2440</v>
      </c>
      <c r="G4793" s="37" t="s">
        <v>901</v>
      </c>
      <c r="H4793" s="37" t="s">
        <v>953</v>
      </c>
      <c r="I4793" s="37"/>
      <c r="J4793" s="42">
        <v>0.5</v>
      </c>
      <c r="K4793" s="37"/>
      <c r="L4793" s="37" t="s">
        <v>252</v>
      </c>
      <c r="M4793" s="37" t="s">
        <v>12</v>
      </c>
      <c r="N4793" s="37" t="s">
        <v>7451</v>
      </c>
      <c r="O4793" s="37" t="s">
        <v>7730</v>
      </c>
      <c r="P4793" s="37"/>
      <c r="Q4793" s="42">
        <v>0.5</v>
      </c>
      <c r="R4793" s="37"/>
      <c r="S4793" s="37"/>
      <c r="T4793" s="37">
        <f t="shared" si="141"/>
        <v>0.78539816339744828</v>
      </c>
      <c r="U4793" s="37"/>
      <c r="V4793" s="37" t="s">
        <v>8475</v>
      </c>
      <c r="W4793" s="37"/>
      <c r="X4793" s="37"/>
      <c r="Y4793" s="37"/>
    </row>
    <row r="4794" spans="1:25" ht="14.4" x14ac:dyDescent="0.3">
      <c r="A4794" s="37" t="s">
        <v>886</v>
      </c>
      <c r="B4794" s="38">
        <v>44043</v>
      </c>
      <c r="C4794" s="38"/>
      <c r="D4794" s="39">
        <v>2020</v>
      </c>
      <c r="E4794" s="37" t="s">
        <v>7941</v>
      </c>
      <c r="F4794" s="37" t="s">
        <v>2440</v>
      </c>
      <c r="G4794" s="37" t="s">
        <v>901</v>
      </c>
      <c r="H4794" s="37" t="s">
        <v>953</v>
      </c>
      <c r="I4794" s="37"/>
      <c r="J4794" s="42">
        <v>1</v>
      </c>
      <c r="K4794" s="37"/>
      <c r="L4794" s="37" t="s">
        <v>252</v>
      </c>
      <c r="M4794" s="37" t="s">
        <v>12</v>
      </c>
      <c r="N4794" s="37" t="s">
        <v>7451</v>
      </c>
      <c r="O4794" s="37" t="s">
        <v>7730</v>
      </c>
      <c r="P4794" s="37"/>
      <c r="Q4794" s="42">
        <v>1</v>
      </c>
      <c r="R4794" s="37"/>
      <c r="S4794" s="37"/>
      <c r="T4794" s="37">
        <f t="shared" si="141"/>
        <v>3.1415926535897931</v>
      </c>
      <c r="U4794" s="37"/>
      <c r="V4794" s="37" t="s">
        <v>8476</v>
      </c>
      <c r="W4794" s="37"/>
      <c r="X4794" s="37"/>
      <c r="Y4794" s="37"/>
    </row>
    <row r="4795" spans="1:25" ht="14.4" x14ac:dyDescent="0.3">
      <c r="A4795" s="37" t="s">
        <v>78</v>
      </c>
      <c r="B4795" s="38">
        <v>44043</v>
      </c>
      <c r="C4795" s="38"/>
      <c r="D4795" s="39">
        <v>2020</v>
      </c>
      <c r="E4795" s="37" t="s">
        <v>7941</v>
      </c>
      <c r="F4795" s="37" t="s">
        <v>238</v>
      </c>
      <c r="G4795" s="37" t="s">
        <v>901</v>
      </c>
      <c r="H4795" s="37" t="s">
        <v>953</v>
      </c>
      <c r="I4795" s="37"/>
      <c r="J4795" s="42">
        <v>0.01</v>
      </c>
      <c r="K4795" s="37"/>
      <c r="L4795" s="37" t="s">
        <v>330</v>
      </c>
      <c r="M4795" s="37" t="s">
        <v>14</v>
      </c>
      <c r="N4795" s="37" t="s">
        <v>7451</v>
      </c>
      <c r="O4795" s="37" t="s">
        <v>7730</v>
      </c>
      <c r="P4795" s="37"/>
      <c r="Q4795" s="37">
        <v>0.5</v>
      </c>
      <c r="R4795" s="37"/>
      <c r="S4795" s="37"/>
      <c r="T4795" s="37">
        <f t="shared" si="141"/>
        <v>0.78539816339744828</v>
      </c>
      <c r="U4795" s="37"/>
      <c r="V4795" s="37" t="s">
        <v>8477</v>
      </c>
      <c r="W4795" s="37"/>
      <c r="X4795" s="37"/>
      <c r="Y4795" s="37"/>
    </row>
    <row r="4796" spans="1:25" ht="14.4" x14ac:dyDescent="0.3">
      <c r="A4796" s="37" t="s">
        <v>78</v>
      </c>
      <c r="B4796" s="38">
        <v>44043</v>
      </c>
      <c r="C4796" s="38"/>
      <c r="D4796" s="39">
        <v>2020</v>
      </c>
      <c r="E4796" s="37" t="s">
        <v>7941</v>
      </c>
      <c r="F4796" s="37" t="s">
        <v>238</v>
      </c>
      <c r="G4796" s="37" t="s">
        <v>901</v>
      </c>
      <c r="H4796" s="37" t="s">
        <v>953</v>
      </c>
      <c r="I4796" s="37"/>
      <c r="J4796" s="42">
        <v>0.01</v>
      </c>
      <c r="K4796" s="37"/>
      <c r="L4796" s="37" t="s">
        <v>330</v>
      </c>
      <c r="M4796" s="37" t="s">
        <v>14</v>
      </c>
      <c r="N4796" s="37" t="s">
        <v>7451</v>
      </c>
      <c r="O4796" s="37" t="s">
        <v>7730</v>
      </c>
      <c r="P4796" s="37"/>
      <c r="Q4796" s="37">
        <v>0.5</v>
      </c>
      <c r="R4796" s="37"/>
      <c r="S4796" s="37"/>
      <c r="T4796" s="37">
        <f t="shared" si="141"/>
        <v>0.78539816339744828</v>
      </c>
      <c r="U4796" s="37"/>
      <c r="V4796" s="37" t="s">
        <v>8478</v>
      </c>
      <c r="W4796" s="37"/>
      <c r="X4796" s="37"/>
      <c r="Y4796" s="37"/>
    </row>
    <row r="4797" spans="1:25" ht="14.4" x14ac:dyDescent="0.3">
      <c r="A4797" s="37" t="s">
        <v>78</v>
      </c>
      <c r="B4797" s="38">
        <v>44043</v>
      </c>
      <c r="C4797" s="38"/>
      <c r="D4797" s="39">
        <v>2020</v>
      </c>
      <c r="E4797" s="37" t="s">
        <v>7941</v>
      </c>
      <c r="F4797" s="37" t="s">
        <v>238</v>
      </c>
      <c r="G4797" s="37" t="s">
        <v>901</v>
      </c>
      <c r="H4797" s="37" t="s">
        <v>953</v>
      </c>
      <c r="I4797" s="37"/>
      <c r="J4797" s="42">
        <v>0.01</v>
      </c>
      <c r="K4797" s="37"/>
      <c r="L4797" s="37" t="s">
        <v>330</v>
      </c>
      <c r="M4797" s="37" t="s">
        <v>14</v>
      </c>
      <c r="N4797" s="37" t="s">
        <v>7451</v>
      </c>
      <c r="O4797" s="37" t="s">
        <v>7730</v>
      </c>
      <c r="P4797" s="37"/>
      <c r="Q4797" s="37">
        <v>0.5</v>
      </c>
      <c r="R4797" s="37"/>
      <c r="S4797" s="37"/>
      <c r="T4797" s="37">
        <f t="shared" si="141"/>
        <v>0.78539816339744828</v>
      </c>
      <c r="U4797" s="37"/>
      <c r="V4797" s="37" t="s">
        <v>8479</v>
      </c>
      <c r="W4797" s="37"/>
      <c r="X4797" s="37"/>
      <c r="Y4797" s="37"/>
    </row>
    <row r="4798" spans="1:25" ht="14.4" x14ac:dyDescent="0.3">
      <c r="A4798" s="37" t="s">
        <v>78</v>
      </c>
      <c r="B4798" s="38">
        <v>44043</v>
      </c>
      <c r="C4798" s="38"/>
      <c r="D4798" s="39">
        <v>2020</v>
      </c>
      <c r="E4798" s="37" t="s">
        <v>7941</v>
      </c>
      <c r="F4798" s="37" t="s">
        <v>238</v>
      </c>
      <c r="G4798" s="37" t="s">
        <v>901</v>
      </c>
      <c r="H4798" s="37" t="s">
        <v>953</v>
      </c>
      <c r="I4798" s="37"/>
      <c r="J4798" s="42">
        <v>0.01</v>
      </c>
      <c r="K4798" s="37"/>
      <c r="L4798" s="37" t="s">
        <v>330</v>
      </c>
      <c r="M4798" s="37" t="s">
        <v>14</v>
      </c>
      <c r="N4798" s="37" t="s">
        <v>7451</v>
      </c>
      <c r="O4798" s="37" t="s">
        <v>7730</v>
      </c>
      <c r="P4798" s="37"/>
      <c r="Q4798" s="37">
        <v>0.5</v>
      </c>
      <c r="R4798" s="37"/>
      <c r="S4798" s="37"/>
      <c r="T4798" s="37">
        <f t="shared" si="141"/>
        <v>0.78539816339744828</v>
      </c>
      <c r="U4798" s="37"/>
      <c r="V4798" s="37" t="s">
        <v>8480</v>
      </c>
      <c r="W4798" s="37"/>
      <c r="X4798" s="37"/>
      <c r="Y4798" s="37"/>
    </row>
    <row r="4799" spans="1:25" ht="14.4" x14ac:dyDescent="0.3">
      <c r="A4799" s="37" t="s">
        <v>78</v>
      </c>
      <c r="B4799" s="38">
        <v>44043</v>
      </c>
      <c r="C4799" s="38"/>
      <c r="D4799" s="39">
        <v>2020</v>
      </c>
      <c r="E4799" s="37" t="s">
        <v>7941</v>
      </c>
      <c r="F4799" s="37" t="s">
        <v>289</v>
      </c>
      <c r="G4799" s="37" t="s">
        <v>901</v>
      </c>
      <c r="H4799" s="37" t="s">
        <v>953</v>
      </c>
      <c r="I4799" s="37"/>
      <c r="J4799" s="42">
        <v>2</v>
      </c>
      <c r="K4799" s="37"/>
      <c r="L4799" s="37" t="s">
        <v>330</v>
      </c>
      <c r="M4799" s="37" t="s">
        <v>14</v>
      </c>
      <c r="N4799" s="37" t="s">
        <v>7451</v>
      </c>
      <c r="O4799" s="37" t="s">
        <v>7730</v>
      </c>
      <c r="P4799" s="37"/>
      <c r="Q4799" s="42">
        <v>2</v>
      </c>
      <c r="R4799" s="37"/>
      <c r="S4799" s="37"/>
      <c r="T4799" s="37">
        <f t="shared" si="141"/>
        <v>12.566370614359172</v>
      </c>
      <c r="U4799" s="37"/>
      <c r="V4799" s="37" t="s">
        <v>8481</v>
      </c>
      <c r="W4799" s="37"/>
      <c r="X4799" s="37"/>
      <c r="Y4799" s="37"/>
    </row>
    <row r="4800" spans="1:25" ht="14.4" x14ac:dyDescent="0.3">
      <c r="A4800" s="37" t="s">
        <v>77</v>
      </c>
      <c r="B4800" s="38">
        <v>44043</v>
      </c>
      <c r="C4800" s="38">
        <v>44043</v>
      </c>
      <c r="D4800" s="39">
        <v>2020</v>
      </c>
      <c r="E4800" s="37" t="s">
        <v>7941</v>
      </c>
      <c r="F4800" s="37" t="s">
        <v>2440</v>
      </c>
      <c r="G4800" s="37" t="s">
        <v>901</v>
      </c>
      <c r="H4800" s="37" t="s">
        <v>953</v>
      </c>
      <c r="I4800" s="37"/>
      <c r="J4800" s="42">
        <v>0.5</v>
      </c>
      <c r="K4800" s="37"/>
      <c r="L4800" s="37" t="s">
        <v>330</v>
      </c>
      <c r="M4800" s="37" t="s">
        <v>12</v>
      </c>
      <c r="N4800" s="37" t="s">
        <v>7451</v>
      </c>
      <c r="O4800" s="37" t="s">
        <v>7730</v>
      </c>
      <c r="P4800" s="37"/>
      <c r="Q4800" s="42">
        <v>0.5</v>
      </c>
      <c r="R4800" s="37"/>
      <c r="S4800" s="37"/>
      <c r="T4800" s="37">
        <f t="shared" si="141"/>
        <v>0.78539816339744828</v>
      </c>
      <c r="U4800" s="37" t="s">
        <v>6095</v>
      </c>
      <c r="V4800" s="37" t="s">
        <v>8482</v>
      </c>
      <c r="W4800" s="37"/>
      <c r="X4800" s="37"/>
      <c r="Y4800" s="37"/>
    </row>
    <row r="4801" spans="1:25" ht="14.4" x14ac:dyDescent="0.3">
      <c r="A4801" s="37" t="s">
        <v>77</v>
      </c>
      <c r="B4801" s="38">
        <v>44043</v>
      </c>
      <c r="C4801" s="38">
        <v>44043</v>
      </c>
      <c r="D4801" s="39">
        <v>2020</v>
      </c>
      <c r="E4801" s="37" t="s">
        <v>7941</v>
      </c>
      <c r="F4801" s="37" t="s">
        <v>289</v>
      </c>
      <c r="G4801" s="37" t="s">
        <v>901</v>
      </c>
      <c r="H4801" s="37" t="s">
        <v>953</v>
      </c>
      <c r="I4801" s="37"/>
      <c r="J4801" s="42">
        <v>0.5</v>
      </c>
      <c r="K4801" s="37"/>
      <c r="L4801" s="37" t="s">
        <v>330</v>
      </c>
      <c r="M4801" s="37" t="s">
        <v>12</v>
      </c>
      <c r="N4801" s="37" t="s">
        <v>7451</v>
      </c>
      <c r="O4801" s="37" t="s">
        <v>7730</v>
      </c>
      <c r="P4801" s="37"/>
      <c r="Q4801" s="42">
        <v>0.5</v>
      </c>
      <c r="R4801" s="37"/>
      <c r="S4801" s="37"/>
      <c r="T4801" s="37">
        <f t="shared" si="141"/>
        <v>0.78539816339744828</v>
      </c>
      <c r="U4801" s="37" t="s">
        <v>6095</v>
      </c>
      <c r="V4801" s="37" t="s">
        <v>8483</v>
      </c>
      <c r="W4801" s="37"/>
      <c r="X4801" s="37"/>
      <c r="Y4801" s="37"/>
    </row>
    <row r="4802" spans="1:25" ht="14.4" x14ac:dyDescent="0.3">
      <c r="A4802" s="37" t="s">
        <v>77</v>
      </c>
      <c r="B4802" s="38">
        <v>44043</v>
      </c>
      <c r="C4802" s="38">
        <v>44043</v>
      </c>
      <c r="D4802" s="39">
        <v>2020</v>
      </c>
      <c r="E4802" s="37" t="s">
        <v>7941</v>
      </c>
      <c r="F4802" s="37" t="s">
        <v>2440</v>
      </c>
      <c r="G4802" s="37" t="s">
        <v>901</v>
      </c>
      <c r="H4802" s="37" t="s">
        <v>953</v>
      </c>
      <c r="I4802" s="37"/>
      <c r="J4802" s="42">
        <v>0.5</v>
      </c>
      <c r="K4802" s="37"/>
      <c r="L4802" s="37" t="s">
        <v>330</v>
      </c>
      <c r="M4802" s="37" t="s">
        <v>12</v>
      </c>
      <c r="N4802" s="37" t="s">
        <v>7451</v>
      </c>
      <c r="O4802" s="37" t="s">
        <v>7730</v>
      </c>
      <c r="P4802" s="37"/>
      <c r="Q4802" s="42">
        <v>0.5</v>
      </c>
      <c r="R4802" s="37"/>
      <c r="S4802" s="37"/>
      <c r="T4802" s="37">
        <f t="shared" si="141"/>
        <v>0.78539816339744828</v>
      </c>
      <c r="U4802" s="37" t="s">
        <v>6095</v>
      </c>
      <c r="V4802" s="37" t="s">
        <v>8484</v>
      </c>
      <c r="W4802" s="37"/>
      <c r="X4802" s="37"/>
      <c r="Y4802" s="37"/>
    </row>
    <row r="4803" spans="1:25" ht="14.4" x14ac:dyDescent="0.3">
      <c r="A4803" s="37" t="s">
        <v>77</v>
      </c>
      <c r="B4803" s="38">
        <v>44043</v>
      </c>
      <c r="C4803" s="38">
        <v>44043</v>
      </c>
      <c r="D4803" s="39">
        <v>2020</v>
      </c>
      <c r="E4803" s="37" t="s">
        <v>7941</v>
      </c>
      <c r="F4803" s="37" t="s">
        <v>2440</v>
      </c>
      <c r="G4803" s="37" t="s">
        <v>901</v>
      </c>
      <c r="H4803" s="37" t="s">
        <v>953</v>
      </c>
      <c r="I4803" s="37"/>
      <c r="J4803" s="42">
        <v>1</v>
      </c>
      <c r="K4803" s="37"/>
      <c r="L4803" s="37" t="s">
        <v>330</v>
      </c>
      <c r="M4803" s="37" t="s">
        <v>14</v>
      </c>
      <c r="N4803" s="37" t="s">
        <v>7451</v>
      </c>
      <c r="O4803" s="37" t="s">
        <v>7730</v>
      </c>
      <c r="P4803" s="37"/>
      <c r="Q4803" s="42">
        <v>1</v>
      </c>
      <c r="R4803" s="37"/>
      <c r="S4803" s="37"/>
      <c r="T4803" s="37">
        <f t="shared" si="141"/>
        <v>3.1415926535897931</v>
      </c>
      <c r="U4803" s="37" t="s">
        <v>6095</v>
      </c>
      <c r="V4803" s="37" t="s">
        <v>8485</v>
      </c>
      <c r="W4803" s="37"/>
      <c r="X4803" s="37"/>
      <c r="Y4803" s="37"/>
    </row>
    <row r="4804" spans="1:25" ht="14.4" x14ac:dyDescent="0.3">
      <c r="A4804" s="37" t="s">
        <v>77</v>
      </c>
      <c r="B4804" s="38">
        <v>44043</v>
      </c>
      <c r="C4804" s="38">
        <v>44043</v>
      </c>
      <c r="D4804" s="39">
        <v>2020</v>
      </c>
      <c r="E4804" s="37" t="s">
        <v>7941</v>
      </c>
      <c r="F4804" s="37" t="s">
        <v>360</v>
      </c>
      <c r="G4804" s="37" t="s">
        <v>901</v>
      </c>
      <c r="H4804" s="37" t="s">
        <v>953</v>
      </c>
      <c r="I4804" s="37"/>
      <c r="J4804" s="42">
        <v>1</v>
      </c>
      <c r="K4804" s="37"/>
      <c r="L4804" s="37" t="s">
        <v>330</v>
      </c>
      <c r="M4804" s="37" t="s">
        <v>14</v>
      </c>
      <c r="N4804" s="37" t="s">
        <v>7451</v>
      </c>
      <c r="O4804" s="37" t="s">
        <v>7730</v>
      </c>
      <c r="P4804" s="37"/>
      <c r="Q4804" s="42">
        <v>1</v>
      </c>
      <c r="R4804" s="37"/>
      <c r="S4804" s="37"/>
      <c r="T4804" s="37">
        <f t="shared" si="141"/>
        <v>3.1415926535897931</v>
      </c>
      <c r="U4804" s="37" t="s">
        <v>6095</v>
      </c>
      <c r="V4804" s="37" t="s">
        <v>8486</v>
      </c>
      <c r="W4804" s="37"/>
      <c r="X4804" s="37"/>
      <c r="Y4804" s="37"/>
    </row>
    <row r="4805" spans="1:25" ht="14.4" x14ac:dyDescent="0.3">
      <c r="A4805" s="37" t="s">
        <v>77</v>
      </c>
      <c r="B4805" s="38">
        <v>44043</v>
      </c>
      <c r="C4805" s="38">
        <v>44043</v>
      </c>
      <c r="D4805" s="39">
        <v>2020</v>
      </c>
      <c r="E4805" s="37" t="s">
        <v>7941</v>
      </c>
      <c r="F4805" s="37" t="s">
        <v>289</v>
      </c>
      <c r="G4805" s="37" t="s">
        <v>901</v>
      </c>
      <c r="H4805" s="37" t="s">
        <v>953</v>
      </c>
      <c r="I4805" s="37"/>
      <c r="J4805" s="42">
        <v>1</v>
      </c>
      <c r="K4805" s="37"/>
      <c r="L4805" s="37" t="s">
        <v>330</v>
      </c>
      <c r="M4805" s="37" t="s">
        <v>14</v>
      </c>
      <c r="N4805" s="37" t="s">
        <v>7451</v>
      </c>
      <c r="O4805" s="37" t="s">
        <v>7730</v>
      </c>
      <c r="P4805" s="37"/>
      <c r="Q4805" s="42">
        <v>1</v>
      </c>
      <c r="R4805" s="37"/>
      <c r="S4805" s="37"/>
      <c r="T4805" s="37">
        <f t="shared" si="141"/>
        <v>3.1415926535897931</v>
      </c>
      <c r="U4805" s="37" t="s">
        <v>6095</v>
      </c>
      <c r="V4805" s="37" t="s">
        <v>8487</v>
      </c>
      <c r="W4805" s="37"/>
      <c r="X4805" s="37"/>
      <c r="Y4805" s="37"/>
    </row>
    <row r="4806" spans="1:25" ht="14.4" x14ac:dyDescent="0.3">
      <c r="A4806" s="37" t="s">
        <v>77</v>
      </c>
      <c r="B4806" s="38">
        <v>44043</v>
      </c>
      <c r="C4806" s="38">
        <v>44043</v>
      </c>
      <c r="D4806" s="39">
        <v>2020</v>
      </c>
      <c r="E4806" s="37" t="s">
        <v>7941</v>
      </c>
      <c r="F4806" s="37" t="s">
        <v>2440</v>
      </c>
      <c r="G4806" s="37" t="s">
        <v>901</v>
      </c>
      <c r="H4806" s="37" t="s">
        <v>953</v>
      </c>
      <c r="I4806" s="37"/>
      <c r="J4806" s="42">
        <v>1</v>
      </c>
      <c r="K4806" s="37"/>
      <c r="L4806" s="37" t="s">
        <v>330</v>
      </c>
      <c r="M4806" s="37" t="s">
        <v>12</v>
      </c>
      <c r="N4806" s="37" t="s">
        <v>7451</v>
      </c>
      <c r="O4806" s="37" t="s">
        <v>7730</v>
      </c>
      <c r="P4806" s="37"/>
      <c r="Q4806" s="42">
        <v>1</v>
      </c>
      <c r="R4806" s="37"/>
      <c r="S4806" s="37"/>
      <c r="T4806" s="37">
        <f t="shared" si="141"/>
        <v>3.1415926535897931</v>
      </c>
      <c r="U4806" s="37" t="s">
        <v>6095</v>
      </c>
      <c r="V4806" s="37" t="s">
        <v>8488</v>
      </c>
      <c r="W4806" s="37"/>
      <c r="X4806" s="37"/>
      <c r="Y4806" s="37"/>
    </row>
    <row r="4807" spans="1:25" ht="14.4" x14ac:dyDescent="0.3">
      <c r="A4807" s="37" t="s">
        <v>77</v>
      </c>
      <c r="B4807" s="38">
        <v>44043</v>
      </c>
      <c r="C4807" s="38">
        <v>44043</v>
      </c>
      <c r="D4807" s="39">
        <v>2020</v>
      </c>
      <c r="E4807" s="37" t="s">
        <v>7941</v>
      </c>
      <c r="F4807" s="37" t="s">
        <v>2440</v>
      </c>
      <c r="G4807" s="37" t="s">
        <v>901</v>
      </c>
      <c r="H4807" s="37" t="s">
        <v>953</v>
      </c>
      <c r="I4807" s="37"/>
      <c r="J4807" s="42">
        <v>1</v>
      </c>
      <c r="K4807" s="37"/>
      <c r="L4807" s="37" t="s">
        <v>330</v>
      </c>
      <c r="M4807" s="37" t="s">
        <v>14</v>
      </c>
      <c r="N4807" s="37" t="s">
        <v>7451</v>
      </c>
      <c r="O4807" s="37" t="s">
        <v>7730</v>
      </c>
      <c r="P4807" s="37"/>
      <c r="Q4807" s="42">
        <v>1</v>
      </c>
      <c r="R4807" s="37"/>
      <c r="S4807" s="37"/>
      <c r="T4807" s="37">
        <f t="shared" si="141"/>
        <v>3.1415926535897931</v>
      </c>
      <c r="U4807" s="37" t="s">
        <v>6095</v>
      </c>
      <c r="V4807" s="37" t="s">
        <v>8489</v>
      </c>
      <c r="W4807" s="37"/>
      <c r="X4807" s="37"/>
      <c r="Y4807" s="37"/>
    </row>
    <row r="4808" spans="1:25" ht="14.4" x14ac:dyDescent="0.3">
      <c r="A4808" s="37" t="s">
        <v>77</v>
      </c>
      <c r="B4808" s="38">
        <v>44043</v>
      </c>
      <c r="C4808" s="38">
        <v>44043</v>
      </c>
      <c r="D4808" s="39">
        <v>2020</v>
      </c>
      <c r="E4808" s="37" t="s">
        <v>7941</v>
      </c>
      <c r="F4808" s="37" t="s">
        <v>360</v>
      </c>
      <c r="G4808" s="37" t="s">
        <v>901</v>
      </c>
      <c r="H4808" s="37" t="s">
        <v>953</v>
      </c>
      <c r="I4808" s="37"/>
      <c r="J4808" s="42">
        <v>1</v>
      </c>
      <c r="K4808" s="37"/>
      <c r="L4808" s="37" t="s">
        <v>330</v>
      </c>
      <c r="M4808" s="37" t="s">
        <v>14</v>
      </c>
      <c r="N4808" s="37" t="s">
        <v>7451</v>
      </c>
      <c r="O4808" s="37" t="s">
        <v>7730</v>
      </c>
      <c r="P4808" s="37"/>
      <c r="Q4808" s="42">
        <v>1</v>
      </c>
      <c r="R4808" s="37"/>
      <c r="S4808" s="37"/>
      <c r="T4808" s="37">
        <f t="shared" si="141"/>
        <v>3.1415926535897931</v>
      </c>
      <c r="U4808" s="37" t="s">
        <v>6095</v>
      </c>
      <c r="V4808" s="37" t="s">
        <v>8490</v>
      </c>
      <c r="W4808" s="37"/>
      <c r="X4808" s="37"/>
      <c r="Y4808" s="37"/>
    </row>
    <row r="4809" spans="1:25" ht="14.4" x14ac:dyDescent="0.3">
      <c r="A4809" s="37" t="s">
        <v>76</v>
      </c>
      <c r="B4809" s="38">
        <v>44043</v>
      </c>
      <c r="C4809" s="38"/>
      <c r="D4809" s="39">
        <v>2020</v>
      </c>
      <c r="E4809" s="37" t="s">
        <v>7941</v>
      </c>
      <c r="F4809" s="37" t="s">
        <v>2440</v>
      </c>
      <c r="G4809" s="37" t="s">
        <v>901</v>
      </c>
      <c r="H4809" s="37" t="s">
        <v>953</v>
      </c>
      <c r="I4809" s="37"/>
      <c r="J4809" s="42">
        <v>0.01</v>
      </c>
      <c r="K4809" s="37"/>
      <c r="L4809" s="37" t="s">
        <v>330</v>
      </c>
      <c r="M4809" s="37" t="s">
        <v>14</v>
      </c>
      <c r="N4809" s="37" t="s">
        <v>7451</v>
      </c>
      <c r="O4809" s="37" t="s">
        <v>7730</v>
      </c>
      <c r="P4809" s="37"/>
      <c r="Q4809" s="37">
        <v>0.5</v>
      </c>
      <c r="R4809" s="37"/>
      <c r="S4809" s="37"/>
      <c r="T4809" s="37">
        <f t="shared" si="141"/>
        <v>0.78539816339744828</v>
      </c>
      <c r="U4809" s="37"/>
      <c r="V4809" s="37" t="s">
        <v>8491</v>
      </c>
      <c r="W4809" s="37"/>
      <c r="X4809" s="37"/>
      <c r="Y4809" s="37"/>
    </row>
    <row r="4810" spans="1:25" ht="14.4" x14ac:dyDescent="0.3">
      <c r="A4810" s="37" t="s">
        <v>76</v>
      </c>
      <c r="B4810" s="38">
        <v>44043</v>
      </c>
      <c r="C4810" s="38"/>
      <c r="D4810" s="39">
        <v>2020</v>
      </c>
      <c r="E4810" s="37" t="s">
        <v>7941</v>
      </c>
      <c r="F4810" s="37" t="s">
        <v>2440</v>
      </c>
      <c r="G4810" s="37" t="s">
        <v>901</v>
      </c>
      <c r="H4810" s="37" t="s">
        <v>953</v>
      </c>
      <c r="I4810" s="37"/>
      <c r="J4810" s="42">
        <v>0.01</v>
      </c>
      <c r="K4810" s="37"/>
      <c r="L4810" s="37" t="s">
        <v>330</v>
      </c>
      <c r="M4810" s="37" t="s">
        <v>14</v>
      </c>
      <c r="N4810" s="37" t="s">
        <v>7451</v>
      </c>
      <c r="O4810" s="37" t="s">
        <v>7730</v>
      </c>
      <c r="P4810" s="37"/>
      <c r="Q4810" s="37">
        <v>0.5</v>
      </c>
      <c r="R4810" s="37"/>
      <c r="S4810" s="37"/>
      <c r="T4810" s="37">
        <f t="shared" si="141"/>
        <v>0.78539816339744828</v>
      </c>
      <c r="U4810" s="37"/>
      <c r="V4810" s="37" t="s">
        <v>8492</v>
      </c>
      <c r="W4810" s="37"/>
      <c r="X4810" s="37"/>
      <c r="Y4810" s="37"/>
    </row>
    <row r="4811" spans="1:25" ht="14.4" x14ac:dyDescent="0.3">
      <c r="A4811" s="37" t="s">
        <v>76</v>
      </c>
      <c r="B4811" s="38">
        <v>44043</v>
      </c>
      <c r="C4811" s="38"/>
      <c r="D4811" s="39">
        <v>2020</v>
      </c>
      <c r="E4811" s="37" t="s">
        <v>7941</v>
      </c>
      <c r="F4811" s="37" t="s">
        <v>2440</v>
      </c>
      <c r="G4811" s="37" t="s">
        <v>901</v>
      </c>
      <c r="H4811" s="37" t="s">
        <v>953</v>
      </c>
      <c r="I4811" s="37"/>
      <c r="J4811" s="42">
        <v>0.01</v>
      </c>
      <c r="K4811" s="37"/>
      <c r="L4811" s="37" t="s">
        <v>330</v>
      </c>
      <c r="M4811" s="37" t="s">
        <v>14</v>
      </c>
      <c r="N4811" s="37" t="s">
        <v>7451</v>
      </c>
      <c r="O4811" s="37" t="s">
        <v>7730</v>
      </c>
      <c r="P4811" s="37"/>
      <c r="Q4811" s="37">
        <v>0.5</v>
      </c>
      <c r="R4811" s="37"/>
      <c r="S4811" s="37"/>
      <c r="T4811" s="37">
        <f t="shared" si="141"/>
        <v>0.78539816339744828</v>
      </c>
      <c r="U4811" s="37"/>
      <c r="V4811" s="37" t="s">
        <v>8493</v>
      </c>
      <c r="W4811" s="37"/>
      <c r="X4811" s="37"/>
      <c r="Y4811" s="37"/>
    </row>
    <row r="4812" spans="1:25" ht="14.4" x14ac:dyDescent="0.3">
      <c r="A4812" s="37" t="s">
        <v>76</v>
      </c>
      <c r="B4812" s="38">
        <v>44043</v>
      </c>
      <c r="C4812" s="38"/>
      <c r="D4812" s="39">
        <v>2020</v>
      </c>
      <c r="E4812" s="37" t="s">
        <v>7941</v>
      </c>
      <c r="F4812" s="37" t="s">
        <v>2440</v>
      </c>
      <c r="G4812" s="37" t="s">
        <v>901</v>
      </c>
      <c r="H4812" s="37" t="s">
        <v>953</v>
      </c>
      <c r="I4812" s="37"/>
      <c r="J4812" s="42">
        <v>0.01</v>
      </c>
      <c r="K4812" s="37"/>
      <c r="L4812" s="37" t="s">
        <v>330</v>
      </c>
      <c r="M4812" s="37" t="s">
        <v>14</v>
      </c>
      <c r="N4812" s="37" t="s">
        <v>7451</v>
      </c>
      <c r="O4812" s="37" t="s">
        <v>7730</v>
      </c>
      <c r="P4812" s="37"/>
      <c r="Q4812" s="37">
        <v>0.5</v>
      </c>
      <c r="R4812" s="37"/>
      <c r="S4812" s="37"/>
      <c r="T4812" s="37">
        <f t="shared" si="141"/>
        <v>0.78539816339744828</v>
      </c>
      <c r="U4812" s="37"/>
      <c r="V4812" s="37" t="s">
        <v>8494</v>
      </c>
      <c r="W4812" s="37"/>
      <c r="X4812" s="37"/>
      <c r="Y4812" s="37"/>
    </row>
    <row r="4813" spans="1:25" ht="14.4" x14ac:dyDescent="0.3">
      <c r="A4813" s="37" t="s">
        <v>76</v>
      </c>
      <c r="B4813" s="38">
        <v>44043</v>
      </c>
      <c r="C4813" s="38"/>
      <c r="D4813" s="39">
        <v>2020</v>
      </c>
      <c r="E4813" s="37" t="s">
        <v>7941</v>
      </c>
      <c r="F4813" s="37" t="s">
        <v>2440</v>
      </c>
      <c r="G4813" s="37" t="s">
        <v>901</v>
      </c>
      <c r="H4813" s="37" t="s">
        <v>953</v>
      </c>
      <c r="I4813" s="37"/>
      <c r="J4813" s="42">
        <v>0.01</v>
      </c>
      <c r="K4813" s="37"/>
      <c r="L4813" s="37" t="s">
        <v>330</v>
      </c>
      <c r="M4813" s="37" t="s">
        <v>14</v>
      </c>
      <c r="N4813" s="37" t="s">
        <v>7451</v>
      </c>
      <c r="O4813" s="37" t="s">
        <v>7730</v>
      </c>
      <c r="P4813" s="37"/>
      <c r="Q4813" s="37">
        <v>0.5</v>
      </c>
      <c r="R4813" s="37"/>
      <c r="S4813" s="37"/>
      <c r="T4813" s="37">
        <f t="shared" si="141"/>
        <v>0.78539816339744828</v>
      </c>
      <c r="U4813" s="37"/>
      <c r="V4813" s="37" t="s">
        <v>8495</v>
      </c>
      <c r="W4813" s="37"/>
      <c r="X4813" s="37"/>
      <c r="Y4813" s="37"/>
    </row>
    <row r="4814" spans="1:25" ht="14.4" x14ac:dyDescent="0.3">
      <c r="A4814" s="37" t="s">
        <v>76</v>
      </c>
      <c r="B4814" s="38">
        <v>44043</v>
      </c>
      <c r="C4814" s="38"/>
      <c r="D4814" s="39">
        <v>2020</v>
      </c>
      <c r="E4814" s="37" t="s">
        <v>7941</v>
      </c>
      <c r="F4814" s="37" t="s">
        <v>2440</v>
      </c>
      <c r="G4814" s="37" t="s">
        <v>901</v>
      </c>
      <c r="H4814" s="37" t="s">
        <v>953</v>
      </c>
      <c r="I4814" s="37"/>
      <c r="J4814" s="42">
        <v>1</v>
      </c>
      <c r="K4814" s="37"/>
      <c r="L4814" s="37" t="s">
        <v>252</v>
      </c>
      <c r="M4814" s="37" t="s">
        <v>14</v>
      </c>
      <c r="N4814" s="37" t="s">
        <v>7451</v>
      </c>
      <c r="O4814" s="37" t="s">
        <v>7730</v>
      </c>
      <c r="P4814" s="37"/>
      <c r="Q4814" s="42">
        <v>1</v>
      </c>
      <c r="R4814" s="37"/>
      <c r="S4814" s="37"/>
      <c r="T4814" s="37">
        <f t="shared" si="141"/>
        <v>3.1415926535897931</v>
      </c>
      <c r="U4814" s="37"/>
      <c r="V4814" s="37" t="s">
        <v>8496</v>
      </c>
      <c r="W4814" s="37"/>
      <c r="X4814" s="37"/>
      <c r="Y4814" s="37"/>
    </row>
    <row r="4815" spans="1:25" ht="14.4" x14ac:dyDescent="0.3">
      <c r="A4815" s="37" t="s">
        <v>76</v>
      </c>
      <c r="B4815" s="38">
        <v>44043</v>
      </c>
      <c r="C4815" s="38"/>
      <c r="D4815" s="39">
        <v>2020</v>
      </c>
      <c r="E4815" s="37" t="s">
        <v>7941</v>
      </c>
      <c r="F4815" s="37" t="s">
        <v>2440</v>
      </c>
      <c r="G4815" s="37" t="s">
        <v>901</v>
      </c>
      <c r="H4815" s="37" t="s">
        <v>953</v>
      </c>
      <c r="I4815" s="37"/>
      <c r="J4815" s="42">
        <v>3</v>
      </c>
      <c r="K4815" s="37"/>
      <c r="L4815" s="37" t="s">
        <v>330</v>
      </c>
      <c r="M4815" s="37" t="s">
        <v>14</v>
      </c>
      <c r="N4815" s="37" t="s">
        <v>7451</v>
      </c>
      <c r="O4815" s="37" t="s">
        <v>7730</v>
      </c>
      <c r="P4815" s="37"/>
      <c r="Q4815" s="42">
        <v>3</v>
      </c>
      <c r="R4815" s="37"/>
      <c r="S4815" s="37"/>
      <c r="T4815" s="37">
        <f t="shared" si="141"/>
        <v>28.274333882308138</v>
      </c>
      <c r="U4815" s="37"/>
      <c r="V4815" s="37" t="s">
        <v>8497</v>
      </c>
      <c r="W4815" s="37"/>
      <c r="X4815" s="37"/>
      <c r="Y4815" s="37"/>
    </row>
    <row r="4816" spans="1:25" ht="14.4" x14ac:dyDescent="0.3">
      <c r="A4816" s="37" t="s">
        <v>76</v>
      </c>
      <c r="B4816" s="38">
        <v>44043</v>
      </c>
      <c r="C4816" s="38"/>
      <c r="D4816" s="39">
        <v>2020</v>
      </c>
      <c r="E4816" s="37" t="s">
        <v>7941</v>
      </c>
      <c r="F4816" s="37" t="s">
        <v>2440</v>
      </c>
      <c r="G4816" s="37" t="s">
        <v>901</v>
      </c>
      <c r="H4816" s="37" t="s">
        <v>953</v>
      </c>
      <c r="I4816" s="37"/>
      <c r="J4816" s="42">
        <v>1</v>
      </c>
      <c r="K4816" s="37"/>
      <c r="L4816" s="37" t="s">
        <v>330</v>
      </c>
      <c r="M4816" s="37" t="s">
        <v>14</v>
      </c>
      <c r="N4816" s="37" t="s">
        <v>7451</v>
      </c>
      <c r="O4816" s="37" t="s">
        <v>7730</v>
      </c>
      <c r="P4816" s="37"/>
      <c r="Q4816" s="42">
        <v>1</v>
      </c>
      <c r="R4816" s="37"/>
      <c r="S4816" s="37"/>
      <c r="T4816" s="37">
        <f t="shared" si="141"/>
        <v>3.1415926535897931</v>
      </c>
      <c r="U4816" s="37"/>
      <c r="V4816" s="37" t="s">
        <v>8498</v>
      </c>
      <c r="W4816" s="37"/>
      <c r="X4816" s="37"/>
      <c r="Y4816" s="37"/>
    </row>
    <row r="4817" spans="1:25" ht="14.4" x14ac:dyDescent="0.3">
      <c r="A4817" s="37" t="s">
        <v>76</v>
      </c>
      <c r="B4817" s="38">
        <v>44043</v>
      </c>
      <c r="C4817" s="38"/>
      <c r="D4817" s="39">
        <v>2020</v>
      </c>
      <c r="E4817" s="37" t="s">
        <v>7941</v>
      </c>
      <c r="F4817" s="37" t="s">
        <v>2440</v>
      </c>
      <c r="G4817" s="37" t="s">
        <v>901</v>
      </c>
      <c r="H4817" s="37" t="s">
        <v>953</v>
      </c>
      <c r="I4817" s="37"/>
      <c r="J4817" s="42">
        <v>1</v>
      </c>
      <c r="K4817" s="37"/>
      <c r="L4817" s="37" t="s">
        <v>330</v>
      </c>
      <c r="M4817" s="37" t="s">
        <v>14</v>
      </c>
      <c r="N4817" s="37" t="s">
        <v>7451</v>
      </c>
      <c r="O4817" s="37" t="s">
        <v>7730</v>
      </c>
      <c r="P4817" s="37"/>
      <c r="Q4817" s="42">
        <v>1</v>
      </c>
      <c r="R4817" s="37"/>
      <c r="S4817" s="37"/>
      <c r="T4817" s="37">
        <f t="shared" si="141"/>
        <v>3.1415926535897931</v>
      </c>
      <c r="U4817" s="37"/>
      <c r="V4817" s="37" t="s">
        <v>8499</v>
      </c>
      <c r="W4817" s="37"/>
      <c r="X4817" s="37"/>
      <c r="Y4817" s="37"/>
    </row>
    <row r="4818" spans="1:25" ht="14.4" x14ac:dyDescent="0.3">
      <c r="A4818" s="37" t="s">
        <v>1250</v>
      </c>
      <c r="B4818" s="38">
        <v>44043</v>
      </c>
      <c r="C4818" s="38"/>
      <c r="D4818" s="39">
        <v>2020</v>
      </c>
      <c r="E4818" s="37" t="s">
        <v>7941</v>
      </c>
      <c r="F4818" s="37" t="s">
        <v>290</v>
      </c>
      <c r="G4818" s="37" t="s">
        <v>427</v>
      </c>
      <c r="H4818" s="37" t="s">
        <v>953</v>
      </c>
      <c r="I4818" s="37"/>
      <c r="J4818" s="42">
        <v>0.01</v>
      </c>
      <c r="K4818" s="37"/>
      <c r="L4818" s="37" t="s">
        <v>330</v>
      </c>
      <c r="M4818" s="37" t="s">
        <v>14</v>
      </c>
      <c r="N4818" s="37" t="s">
        <v>7451</v>
      </c>
      <c r="O4818" s="37" t="s">
        <v>7730</v>
      </c>
      <c r="P4818" s="37"/>
      <c r="Q4818" s="37">
        <v>0.5</v>
      </c>
      <c r="R4818" s="37"/>
      <c r="S4818" s="37"/>
      <c r="T4818" s="37">
        <f t="shared" si="141"/>
        <v>0.78539816339744828</v>
      </c>
      <c r="U4818" s="37"/>
      <c r="V4818" s="37" t="s">
        <v>8500</v>
      </c>
      <c r="W4818" s="37"/>
      <c r="X4818" s="37"/>
      <c r="Y4818" s="37"/>
    </row>
    <row r="4819" spans="1:25" ht="14.4" x14ac:dyDescent="0.3">
      <c r="A4819" s="37" t="s">
        <v>1250</v>
      </c>
      <c r="B4819" s="38">
        <v>44043</v>
      </c>
      <c r="C4819" s="38"/>
      <c r="D4819" s="39">
        <v>2020</v>
      </c>
      <c r="E4819" s="37" t="s">
        <v>7941</v>
      </c>
      <c r="F4819" s="37" t="s">
        <v>2440</v>
      </c>
      <c r="G4819" s="37" t="s">
        <v>427</v>
      </c>
      <c r="H4819" s="37" t="s">
        <v>953</v>
      </c>
      <c r="I4819" s="37"/>
      <c r="J4819" s="42">
        <v>0.01</v>
      </c>
      <c r="K4819" s="37"/>
      <c r="L4819" s="37" t="s">
        <v>330</v>
      </c>
      <c r="M4819" s="37" t="s">
        <v>14</v>
      </c>
      <c r="N4819" s="37" t="s">
        <v>7451</v>
      </c>
      <c r="O4819" s="37" t="s">
        <v>7730</v>
      </c>
      <c r="P4819" s="37"/>
      <c r="Q4819" s="37">
        <v>0.5</v>
      </c>
      <c r="R4819" s="37"/>
      <c r="S4819" s="37"/>
      <c r="T4819" s="37">
        <f t="shared" si="141"/>
        <v>0.78539816339744828</v>
      </c>
      <c r="U4819" s="37"/>
      <c r="V4819" s="37" t="s">
        <v>8501</v>
      </c>
      <c r="W4819" s="37"/>
      <c r="X4819" s="37"/>
      <c r="Y4819" s="37"/>
    </row>
    <row r="4820" spans="1:25" ht="14.4" x14ac:dyDescent="0.3">
      <c r="A4820" s="37" t="s">
        <v>19</v>
      </c>
      <c r="B4820" s="38">
        <v>44046</v>
      </c>
      <c r="C4820" s="38"/>
      <c r="D4820" s="39">
        <v>2020</v>
      </c>
      <c r="E4820" s="37" t="s">
        <v>8502</v>
      </c>
      <c r="F4820" s="37" t="s">
        <v>266</v>
      </c>
      <c r="G4820" s="37" t="s">
        <v>427</v>
      </c>
      <c r="H4820" s="37" t="s">
        <v>953</v>
      </c>
      <c r="I4820" s="37"/>
      <c r="J4820" s="42">
        <v>0.01</v>
      </c>
      <c r="K4820" s="37"/>
      <c r="L4820" s="37" t="s">
        <v>330</v>
      </c>
      <c r="M4820" s="37" t="s">
        <v>14</v>
      </c>
      <c r="N4820" s="37" t="s">
        <v>7451</v>
      </c>
      <c r="O4820" s="37" t="s">
        <v>7730</v>
      </c>
      <c r="P4820" s="37"/>
      <c r="Q4820" s="37">
        <v>0.5</v>
      </c>
      <c r="R4820" s="37"/>
      <c r="S4820" s="37"/>
      <c r="T4820" s="37">
        <f t="shared" si="141"/>
        <v>0.78539816339744828</v>
      </c>
      <c r="U4820" s="37"/>
      <c r="V4820" s="37" t="s">
        <v>8503</v>
      </c>
      <c r="W4820" s="37"/>
      <c r="X4820" s="37"/>
      <c r="Y4820" s="37"/>
    </row>
    <row r="4821" spans="1:25" ht="14.4" x14ac:dyDescent="0.3">
      <c r="A4821" s="37" t="s">
        <v>19</v>
      </c>
      <c r="B4821" s="38">
        <v>44046</v>
      </c>
      <c r="C4821" s="38"/>
      <c r="D4821" s="39">
        <v>2020</v>
      </c>
      <c r="E4821" s="37" t="s">
        <v>8502</v>
      </c>
      <c r="F4821" s="37" t="s">
        <v>266</v>
      </c>
      <c r="G4821" s="37" t="s">
        <v>427</v>
      </c>
      <c r="H4821" s="37" t="s">
        <v>953</v>
      </c>
      <c r="I4821" s="37" t="s">
        <v>8504</v>
      </c>
      <c r="J4821" s="42">
        <v>0.01</v>
      </c>
      <c r="K4821" s="37"/>
      <c r="L4821" s="37" t="s">
        <v>330</v>
      </c>
      <c r="M4821" s="37" t="s">
        <v>14</v>
      </c>
      <c r="N4821" s="37" t="s">
        <v>7451</v>
      </c>
      <c r="O4821" s="37" t="s">
        <v>7730</v>
      </c>
      <c r="P4821" s="37"/>
      <c r="Q4821" s="37">
        <v>0.5</v>
      </c>
      <c r="R4821" s="37"/>
      <c r="S4821" s="37"/>
      <c r="T4821" s="37">
        <f t="shared" si="141"/>
        <v>0.78539816339744828</v>
      </c>
      <c r="U4821" s="37"/>
      <c r="V4821" s="37" t="s">
        <v>8505</v>
      </c>
      <c r="W4821" s="37"/>
      <c r="X4821" s="37"/>
      <c r="Y4821" s="37"/>
    </row>
    <row r="4822" spans="1:25" ht="14.4" x14ac:dyDescent="0.3">
      <c r="A4822" s="37" t="s">
        <v>19</v>
      </c>
      <c r="B4822" s="38">
        <v>44046</v>
      </c>
      <c r="C4822" s="38"/>
      <c r="D4822" s="39">
        <v>2020</v>
      </c>
      <c r="E4822" s="37" t="s">
        <v>8502</v>
      </c>
      <c r="F4822" s="37" t="s">
        <v>266</v>
      </c>
      <c r="G4822" s="37" t="s">
        <v>427</v>
      </c>
      <c r="H4822" s="37" t="s">
        <v>953</v>
      </c>
      <c r="I4822" s="37" t="s">
        <v>8504</v>
      </c>
      <c r="J4822" s="42">
        <v>0.01</v>
      </c>
      <c r="K4822" s="37"/>
      <c r="L4822" s="37" t="s">
        <v>330</v>
      </c>
      <c r="M4822" s="37" t="s">
        <v>14</v>
      </c>
      <c r="N4822" s="37" t="s">
        <v>7451</v>
      </c>
      <c r="O4822" s="37" t="s">
        <v>7730</v>
      </c>
      <c r="P4822" s="37"/>
      <c r="Q4822" s="37">
        <v>0.5</v>
      </c>
      <c r="R4822" s="37"/>
      <c r="S4822" s="37"/>
      <c r="T4822" s="37">
        <f t="shared" si="141"/>
        <v>0.78539816339744828</v>
      </c>
      <c r="U4822" s="37"/>
      <c r="V4822" s="37" t="s">
        <v>8506</v>
      </c>
      <c r="W4822" s="37"/>
      <c r="X4822" s="37"/>
      <c r="Y4822" s="37"/>
    </row>
    <row r="4823" spans="1:25" ht="14.4" x14ac:dyDescent="0.3">
      <c r="A4823" s="37" t="s">
        <v>19</v>
      </c>
      <c r="B4823" s="38">
        <v>44046</v>
      </c>
      <c r="C4823" s="38"/>
      <c r="D4823" s="39">
        <v>2020</v>
      </c>
      <c r="E4823" s="37" t="s">
        <v>8502</v>
      </c>
      <c r="F4823" s="37" t="s">
        <v>266</v>
      </c>
      <c r="G4823" s="37" t="s">
        <v>427</v>
      </c>
      <c r="H4823" s="37" t="s">
        <v>953</v>
      </c>
      <c r="I4823" s="37" t="s">
        <v>8507</v>
      </c>
      <c r="J4823" s="42">
        <v>0.01</v>
      </c>
      <c r="K4823" s="37"/>
      <c r="L4823" s="37" t="s">
        <v>330</v>
      </c>
      <c r="M4823" s="37" t="s">
        <v>14</v>
      </c>
      <c r="N4823" s="37" t="s">
        <v>7451</v>
      </c>
      <c r="O4823" s="37" t="s">
        <v>7730</v>
      </c>
      <c r="P4823" s="37"/>
      <c r="Q4823" s="37">
        <v>0.5</v>
      </c>
      <c r="R4823" s="37"/>
      <c r="S4823" s="37"/>
      <c r="T4823" s="37">
        <f t="shared" si="141"/>
        <v>0.78539816339744828</v>
      </c>
      <c r="U4823" s="37"/>
      <c r="V4823" s="37" t="s">
        <v>8508</v>
      </c>
      <c r="W4823" s="37"/>
      <c r="X4823" s="37"/>
      <c r="Y4823" s="37"/>
    </row>
    <row r="4824" spans="1:25" ht="14.4" x14ac:dyDescent="0.3">
      <c r="A4824" s="37" t="s">
        <v>19</v>
      </c>
      <c r="B4824" s="38">
        <v>44046</v>
      </c>
      <c r="C4824" s="38"/>
      <c r="D4824" s="39">
        <v>2020</v>
      </c>
      <c r="E4824" s="37" t="s">
        <v>8502</v>
      </c>
      <c r="F4824" s="37" t="s">
        <v>266</v>
      </c>
      <c r="G4824" s="37" t="s">
        <v>427</v>
      </c>
      <c r="H4824" s="37" t="s">
        <v>953</v>
      </c>
      <c r="I4824" s="37"/>
      <c r="J4824" s="42">
        <v>0.01</v>
      </c>
      <c r="K4824" s="37"/>
      <c r="L4824" s="37" t="s">
        <v>330</v>
      </c>
      <c r="M4824" s="37" t="s">
        <v>14</v>
      </c>
      <c r="N4824" s="37" t="s">
        <v>7451</v>
      </c>
      <c r="O4824" s="37" t="s">
        <v>7730</v>
      </c>
      <c r="P4824" s="37"/>
      <c r="Q4824" s="37">
        <v>0.5</v>
      </c>
      <c r="R4824" s="37"/>
      <c r="S4824" s="37"/>
      <c r="T4824" s="37">
        <f t="shared" si="141"/>
        <v>0.78539816339744828</v>
      </c>
      <c r="U4824" s="37"/>
      <c r="V4824" s="37" t="s">
        <v>8509</v>
      </c>
      <c r="W4824" s="37"/>
      <c r="X4824" s="37"/>
      <c r="Y4824" s="37"/>
    </row>
    <row r="4825" spans="1:25" ht="14.4" x14ac:dyDescent="0.3">
      <c r="A4825" s="37" t="s">
        <v>19</v>
      </c>
      <c r="B4825" s="38">
        <v>44046</v>
      </c>
      <c r="C4825" s="38"/>
      <c r="D4825" s="39">
        <v>2020</v>
      </c>
      <c r="E4825" s="37" t="s">
        <v>8502</v>
      </c>
      <c r="F4825" s="37" t="s">
        <v>360</v>
      </c>
      <c r="G4825" s="37" t="s">
        <v>427</v>
      </c>
      <c r="H4825" s="37" t="s">
        <v>953</v>
      </c>
      <c r="I4825" s="37"/>
      <c r="J4825" s="42">
        <v>0.01</v>
      </c>
      <c r="K4825" s="37"/>
      <c r="L4825" s="37" t="s">
        <v>330</v>
      </c>
      <c r="M4825" s="37" t="s">
        <v>14</v>
      </c>
      <c r="N4825" s="37" t="s">
        <v>7451</v>
      </c>
      <c r="O4825" s="37" t="s">
        <v>7730</v>
      </c>
      <c r="P4825" s="37"/>
      <c r="Q4825" s="37">
        <v>0.5</v>
      </c>
      <c r="R4825" s="37"/>
      <c r="S4825" s="37"/>
      <c r="T4825" s="37">
        <f t="shared" si="141"/>
        <v>0.78539816339744828</v>
      </c>
      <c r="U4825" s="37"/>
      <c r="V4825" s="37" t="s">
        <v>8510</v>
      </c>
      <c r="W4825" s="37"/>
      <c r="X4825" s="37"/>
      <c r="Y4825" s="37"/>
    </row>
    <row r="4826" spans="1:25" ht="14.4" x14ac:dyDescent="0.3">
      <c r="A4826" s="37" t="s">
        <v>19</v>
      </c>
      <c r="B4826" s="38">
        <v>44046</v>
      </c>
      <c r="C4826" s="38"/>
      <c r="D4826" s="39">
        <v>2020</v>
      </c>
      <c r="E4826" s="37" t="s">
        <v>8502</v>
      </c>
      <c r="F4826" s="37" t="s">
        <v>266</v>
      </c>
      <c r="G4826" s="37" t="s">
        <v>427</v>
      </c>
      <c r="H4826" s="37" t="s">
        <v>953</v>
      </c>
      <c r="I4826" s="37"/>
      <c r="J4826" s="42">
        <v>0.01</v>
      </c>
      <c r="K4826" s="37"/>
      <c r="L4826" s="37" t="s">
        <v>330</v>
      </c>
      <c r="M4826" s="37" t="s">
        <v>14</v>
      </c>
      <c r="N4826" s="37" t="s">
        <v>7451</v>
      </c>
      <c r="O4826" s="37" t="s">
        <v>7730</v>
      </c>
      <c r="P4826" s="37"/>
      <c r="Q4826" s="37">
        <v>0.5</v>
      </c>
      <c r="R4826" s="37"/>
      <c r="S4826" s="37"/>
      <c r="T4826" s="37">
        <f t="shared" si="141"/>
        <v>0.78539816339744828</v>
      </c>
      <c r="U4826" s="37"/>
      <c r="V4826" s="37" t="s">
        <v>8511</v>
      </c>
      <c r="W4826" s="37"/>
      <c r="X4826" s="37"/>
      <c r="Y4826" s="37"/>
    </row>
    <row r="4827" spans="1:25" ht="14.4" x14ac:dyDescent="0.3">
      <c r="A4827" s="37" t="s">
        <v>19</v>
      </c>
      <c r="B4827" s="38">
        <v>44046</v>
      </c>
      <c r="C4827" s="38"/>
      <c r="D4827" s="39">
        <v>2020</v>
      </c>
      <c r="E4827" s="37" t="s">
        <v>8502</v>
      </c>
      <c r="F4827" s="37" t="s">
        <v>266</v>
      </c>
      <c r="G4827" s="37" t="s">
        <v>427</v>
      </c>
      <c r="H4827" s="37" t="s">
        <v>953</v>
      </c>
      <c r="I4827" s="37"/>
      <c r="J4827" s="42">
        <v>2</v>
      </c>
      <c r="K4827" s="37"/>
      <c r="L4827" s="37" t="s">
        <v>330</v>
      </c>
      <c r="M4827" s="37" t="s">
        <v>14</v>
      </c>
      <c r="N4827" s="37" t="s">
        <v>7451</v>
      </c>
      <c r="O4827" s="37" t="s">
        <v>7730</v>
      </c>
      <c r="P4827" s="37"/>
      <c r="Q4827" s="42">
        <v>2</v>
      </c>
      <c r="R4827" s="37"/>
      <c r="S4827" s="37"/>
      <c r="T4827" s="37">
        <f t="shared" si="141"/>
        <v>12.566370614359172</v>
      </c>
      <c r="U4827" s="37"/>
      <c r="V4827" s="37" t="s">
        <v>8512</v>
      </c>
      <c r="W4827" s="37"/>
      <c r="X4827" s="37"/>
      <c r="Y4827" s="37"/>
    </row>
    <row r="4828" spans="1:25" ht="14.4" x14ac:dyDescent="0.3">
      <c r="A4828" s="37" t="s">
        <v>19</v>
      </c>
      <c r="B4828" s="38">
        <v>44046</v>
      </c>
      <c r="C4828" s="38"/>
      <c r="D4828" s="39">
        <v>2020</v>
      </c>
      <c r="E4828" s="37" t="s">
        <v>8502</v>
      </c>
      <c r="F4828" s="37" t="s">
        <v>266</v>
      </c>
      <c r="G4828" s="37" t="s">
        <v>427</v>
      </c>
      <c r="H4828" s="37" t="s">
        <v>953</v>
      </c>
      <c r="I4828" s="37"/>
      <c r="J4828" s="42">
        <v>1</v>
      </c>
      <c r="K4828" s="37"/>
      <c r="L4828" s="37" t="s">
        <v>330</v>
      </c>
      <c r="M4828" s="37" t="s">
        <v>14</v>
      </c>
      <c r="N4828" s="37" t="s">
        <v>7451</v>
      </c>
      <c r="O4828" s="37" t="s">
        <v>7730</v>
      </c>
      <c r="P4828" s="37"/>
      <c r="Q4828" s="42">
        <v>1</v>
      </c>
      <c r="R4828" s="37"/>
      <c r="S4828" s="37"/>
      <c r="T4828" s="37">
        <f t="shared" si="141"/>
        <v>3.1415926535897931</v>
      </c>
      <c r="U4828" s="37"/>
      <c r="V4828" s="37" t="s">
        <v>8513</v>
      </c>
      <c r="W4828" s="37"/>
      <c r="X4828" s="37"/>
      <c r="Y4828" s="37"/>
    </row>
    <row r="4829" spans="1:25" ht="14.4" x14ac:dyDescent="0.3">
      <c r="A4829" s="37" t="s">
        <v>19</v>
      </c>
      <c r="B4829" s="38">
        <v>44046</v>
      </c>
      <c r="C4829" s="38"/>
      <c r="D4829" s="39">
        <v>2020</v>
      </c>
      <c r="E4829" s="37" t="s">
        <v>8502</v>
      </c>
      <c r="F4829" s="37" t="s">
        <v>266</v>
      </c>
      <c r="G4829" s="37" t="s">
        <v>427</v>
      </c>
      <c r="H4829" s="37" t="s">
        <v>953</v>
      </c>
      <c r="I4829" s="37"/>
      <c r="J4829" s="42">
        <v>1</v>
      </c>
      <c r="K4829" s="37"/>
      <c r="L4829" s="37" t="s">
        <v>330</v>
      </c>
      <c r="M4829" s="37" t="s">
        <v>14</v>
      </c>
      <c r="N4829" s="37" t="s">
        <v>7451</v>
      </c>
      <c r="O4829" s="37" t="s">
        <v>7730</v>
      </c>
      <c r="P4829" s="37"/>
      <c r="Q4829" s="42">
        <v>1</v>
      </c>
      <c r="R4829" s="37"/>
      <c r="S4829" s="37"/>
      <c r="T4829" s="37">
        <f t="shared" si="141"/>
        <v>3.1415926535897931</v>
      </c>
      <c r="U4829" s="37"/>
      <c r="V4829" s="37" t="s">
        <v>8514</v>
      </c>
      <c r="W4829" s="37"/>
      <c r="X4829" s="37"/>
      <c r="Y4829" s="37"/>
    </row>
    <row r="4830" spans="1:25" ht="14.4" x14ac:dyDescent="0.3">
      <c r="A4830" s="37" t="s">
        <v>19</v>
      </c>
      <c r="B4830" s="38">
        <v>44046</v>
      </c>
      <c r="C4830" s="38"/>
      <c r="D4830" s="39">
        <v>2020</v>
      </c>
      <c r="E4830" s="37" t="s">
        <v>8502</v>
      </c>
      <c r="F4830" s="37" t="s">
        <v>289</v>
      </c>
      <c r="G4830" s="37" t="s">
        <v>427</v>
      </c>
      <c r="H4830" s="37" t="s">
        <v>953</v>
      </c>
      <c r="I4830" s="37" t="s">
        <v>8515</v>
      </c>
      <c r="J4830" s="42">
        <v>0.01</v>
      </c>
      <c r="K4830" s="37"/>
      <c r="L4830" s="37" t="s">
        <v>330</v>
      </c>
      <c r="M4830" s="37" t="s">
        <v>14</v>
      </c>
      <c r="N4830" s="37" t="s">
        <v>7451</v>
      </c>
      <c r="O4830" s="37" t="s">
        <v>7730</v>
      </c>
      <c r="P4830" s="37"/>
      <c r="Q4830" s="37">
        <v>0.5</v>
      </c>
      <c r="R4830" s="37"/>
      <c r="S4830" s="37"/>
      <c r="T4830" s="37">
        <f t="shared" si="141"/>
        <v>0.78539816339744828</v>
      </c>
      <c r="U4830" s="37"/>
      <c r="V4830" s="37" t="s">
        <v>8516</v>
      </c>
      <c r="W4830" s="37"/>
      <c r="X4830" s="37"/>
      <c r="Y4830" s="37"/>
    </row>
    <row r="4831" spans="1:25" ht="14.4" x14ac:dyDescent="0.3">
      <c r="A4831" s="37" t="s">
        <v>19</v>
      </c>
      <c r="B4831" s="38">
        <v>44046</v>
      </c>
      <c r="C4831" s="38"/>
      <c r="D4831" s="39">
        <v>2020</v>
      </c>
      <c r="E4831" s="37" t="s">
        <v>8502</v>
      </c>
      <c r="F4831" s="37" t="s">
        <v>360</v>
      </c>
      <c r="G4831" s="37" t="s">
        <v>427</v>
      </c>
      <c r="H4831" s="37" t="s">
        <v>953</v>
      </c>
      <c r="I4831" s="37"/>
      <c r="J4831" s="42">
        <v>0.01</v>
      </c>
      <c r="K4831" s="37"/>
      <c r="L4831" s="37" t="s">
        <v>330</v>
      </c>
      <c r="M4831" s="37" t="s">
        <v>14</v>
      </c>
      <c r="N4831" s="37" t="s">
        <v>7451</v>
      </c>
      <c r="O4831" s="37" t="s">
        <v>7730</v>
      </c>
      <c r="P4831" s="37"/>
      <c r="Q4831" s="37">
        <v>0.5</v>
      </c>
      <c r="R4831" s="37"/>
      <c r="S4831" s="37"/>
      <c r="T4831" s="37">
        <f t="shared" si="141"/>
        <v>0.78539816339744828</v>
      </c>
      <c r="U4831" s="37"/>
      <c r="V4831" s="37" t="s">
        <v>8517</v>
      </c>
      <c r="W4831" s="37"/>
      <c r="X4831" s="37"/>
      <c r="Y4831" s="37"/>
    </row>
    <row r="4832" spans="1:25" ht="14.4" x14ac:dyDescent="0.3">
      <c r="A4832" s="37" t="s">
        <v>19</v>
      </c>
      <c r="B4832" s="38">
        <v>44046</v>
      </c>
      <c r="C4832" s="38"/>
      <c r="D4832" s="39">
        <v>2020</v>
      </c>
      <c r="E4832" s="37" t="s">
        <v>8502</v>
      </c>
      <c r="F4832" s="37" t="s">
        <v>266</v>
      </c>
      <c r="G4832" s="37" t="s">
        <v>427</v>
      </c>
      <c r="H4832" s="37" t="s">
        <v>953</v>
      </c>
      <c r="I4832" s="37"/>
      <c r="J4832" s="42">
        <v>2</v>
      </c>
      <c r="K4832" s="37"/>
      <c r="L4832" s="37" t="s">
        <v>330</v>
      </c>
      <c r="M4832" s="37" t="s">
        <v>14</v>
      </c>
      <c r="N4832" s="37" t="s">
        <v>7451</v>
      </c>
      <c r="O4832" s="37" t="s">
        <v>7730</v>
      </c>
      <c r="P4832" s="37"/>
      <c r="Q4832" s="42">
        <v>2</v>
      </c>
      <c r="R4832" s="37"/>
      <c r="S4832" s="37"/>
      <c r="T4832" s="37">
        <f t="shared" si="141"/>
        <v>12.566370614359172</v>
      </c>
      <c r="U4832" s="37"/>
      <c r="V4832" s="37" t="s">
        <v>8518</v>
      </c>
      <c r="W4832" s="37"/>
      <c r="X4832" s="37"/>
      <c r="Y4832" s="37"/>
    </row>
    <row r="4833" spans="1:25" ht="14.4" x14ac:dyDescent="0.3">
      <c r="A4833" s="37" t="s">
        <v>19</v>
      </c>
      <c r="B4833" s="38">
        <v>44046</v>
      </c>
      <c r="C4833" s="38"/>
      <c r="D4833" s="39">
        <v>2020</v>
      </c>
      <c r="E4833" s="37" t="s">
        <v>8502</v>
      </c>
      <c r="F4833" s="37" t="s">
        <v>266</v>
      </c>
      <c r="G4833" s="37" t="s">
        <v>427</v>
      </c>
      <c r="H4833" s="37" t="s">
        <v>953</v>
      </c>
      <c r="I4833" s="37" t="s">
        <v>8504</v>
      </c>
      <c r="J4833" s="42">
        <v>0.01</v>
      </c>
      <c r="K4833" s="37"/>
      <c r="L4833" s="37" t="s">
        <v>330</v>
      </c>
      <c r="M4833" s="37" t="s">
        <v>14</v>
      </c>
      <c r="N4833" s="37" t="s">
        <v>7451</v>
      </c>
      <c r="O4833" s="37" t="s">
        <v>7730</v>
      </c>
      <c r="P4833" s="37"/>
      <c r="Q4833" s="37">
        <v>0.5</v>
      </c>
      <c r="R4833" s="37"/>
      <c r="S4833" s="37"/>
      <c r="T4833" s="37">
        <f t="shared" ref="T4833:T4896" si="142">PI()*(Q4833^2)</f>
        <v>0.78539816339744828</v>
      </c>
      <c r="U4833" s="37"/>
      <c r="V4833" s="37" t="s">
        <v>8519</v>
      </c>
      <c r="W4833" s="37"/>
      <c r="X4833" s="37"/>
      <c r="Y4833" s="37"/>
    </row>
    <row r="4834" spans="1:25" ht="14.4" x14ac:dyDescent="0.3">
      <c r="A4834" s="37" t="s">
        <v>19</v>
      </c>
      <c r="B4834" s="38">
        <v>44046</v>
      </c>
      <c r="C4834" s="38"/>
      <c r="D4834" s="39">
        <v>2020</v>
      </c>
      <c r="E4834" s="37" t="s">
        <v>8502</v>
      </c>
      <c r="F4834" s="37" t="s">
        <v>266</v>
      </c>
      <c r="G4834" s="37" t="s">
        <v>427</v>
      </c>
      <c r="H4834" s="37" t="s">
        <v>953</v>
      </c>
      <c r="I4834" s="37" t="s">
        <v>8504</v>
      </c>
      <c r="J4834" s="42">
        <v>0.01</v>
      </c>
      <c r="K4834" s="37"/>
      <c r="L4834" s="37" t="s">
        <v>330</v>
      </c>
      <c r="M4834" s="37" t="s">
        <v>14</v>
      </c>
      <c r="N4834" s="37" t="s">
        <v>7451</v>
      </c>
      <c r="O4834" s="37" t="s">
        <v>7730</v>
      </c>
      <c r="P4834" s="37"/>
      <c r="Q4834" s="37">
        <v>0.5</v>
      </c>
      <c r="R4834" s="37"/>
      <c r="S4834" s="37"/>
      <c r="T4834" s="37">
        <f t="shared" si="142"/>
        <v>0.78539816339744828</v>
      </c>
      <c r="U4834" s="37"/>
      <c r="V4834" s="37" t="s">
        <v>8520</v>
      </c>
      <c r="W4834" s="37"/>
      <c r="X4834" s="37"/>
      <c r="Y4834" s="37"/>
    </row>
    <row r="4835" spans="1:25" ht="14.4" x14ac:dyDescent="0.3">
      <c r="A4835" s="37" t="s">
        <v>19</v>
      </c>
      <c r="B4835" s="38">
        <v>44046</v>
      </c>
      <c r="C4835" s="38"/>
      <c r="D4835" s="39">
        <v>2020</v>
      </c>
      <c r="E4835" s="37" t="s">
        <v>8502</v>
      </c>
      <c r="F4835" s="37" t="s">
        <v>266</v>
      </c>
      <c r="G4835" s="37" t="s">
        <v>427</v>
      </c>
      <c r="H4835" s="37" t="s">
        <v>953</v>
      </c>
      <c r="I4835" s="37" t="s">
        <v>8504</v>
      </c>
      <c r="J4835" s="42">
        <v>0.01</v>
      </c>
      <c r="K4835" s="37"/>
      <c r="L4835" s="37" t="s">
        <v>330</v>
      </c>
      <c r="M4835" s="37" t="s">
        <v>14</v>
      </c>
      <c r="N4835" s="37" t="s">
        <v>7451</v>
      </c>
      <c r="O4835" s="37" t="s">
        <v>7730</v>
      </c>
      <c r="P4835" s="37"/>
      <c r="Q4835" s="37">
        <v>0.5</v>
      </c>
      <c r="R4835" s="37"/>
      <c r="S4835" s="37"/>
      <c r="T4835" s="37">
        <f t="shared" si="142"/>
        <v>0.78539816339744828</v>
      </c>
      <c r="U4835" s="37"/>
      <c r="V4835" s="37" t="s">
        <v>8521</v>
      </c>
      <c r="W4835" s="37"/>
      <c r="X4835" s="37"/>
      <c r="Y4835" s="37"/>
    </row>
    <row r="4836" spans="1:25" ht="14.4" x14ac:dyDescent="0.3">
      <c r="A4836" s="37" t="s">
        <v>19</v>
      </c>
      <c r="B4836" s="38">
        <v>44046</v>
      </c>
      <c r="C4836" s="38"/>
      <c r="D4836" s="39">
        <v>2020</v>
      </c>
      <c r="E4836" s="37" t="s">
        <v>8502</v>
      </c>
      <c r="F4836" s="37" t="s">
        <v>360</v>
      </c>
      <c r="G4836" s="37" t="s">
        <v>427</v>
      </c>
      <c r="H4836" s="37" t="s">
        <v>953</v>
      </c>
      <c r="I4836" s="37"/>
      <c r="J4836" s="42">
        <v>0.01</v>
      </c>
      <c r="K4836" s="37"/>
      <c r="L4836" s="37" t="s">
        <v>330</v>
      </c>
      <c r="M4836" s="37" t="s">
        <v>14</v>
      </c>
      <c r="N4836" s="37" t="s">
        <v>7451</v>
      </c>
      <c r="O4836" s="37" t="s">
        <v>7730</v>
      </c>
      <c r="P4836" s="37"/>
      <c r="Q4836" s="37">
        <v>0.5</v>
      </c>
      <c r="R4836" s="37"/>
      <c r="S4836" s="37"/>
      <c r="T4836" s="37">
        <f t="shared" si="142"/>
        <v>0.78539816339744828</v>
      </c>
      <c r="U4836" s="37"/>
      <c r="V4836" s="37" t="s">
        <v>8522</v>
      </c>
      <c r="W4836" s="37"/>
      <c r="X4836" s="37"/>
      <c r="Y4836" s="37"/>
    </row>
    <row r="4837" spans="1:25" ht="14.4" x14ac:dyDescent="0.3">
      <c r="A4837" s="37" t="s">
        <v>19</v>
      </c>
      <c r="B4837" s="38">
        <v>44046</v>
      </c>
      <c r="C4837" s="38"/>
      <c r="D4837" s="39">
        <v>2020</v>
      </c>
      <c r="E4837" s="37" t="s">
        <v>8502</v>
      </c>
      <c r="F4837" s="37" t="s">
        <v>429</v>
      </c>
      <c r="G4837" s="37" t="s">
        <v>427</v>
      </c>
      <c r="H4837" s="37" t="s">
        <v>953</v>
      </c>
      <c r="I4837" s="37" t="s">
        <v>8504</v>
      </c>
      <c r="J4837" s="42">
        <v>0.01</v>
      </c>
      <c r="K4837" s="37"/>
      <c r="L4837" s="37" t="s">
        <v>330</v>
      </c>
      <c r="M4837" s="37" t="s">
        <v>14</v>
      </c>
      <c r="N4837" s="37" t="s">
        <v>7451</v>
      </c>
      <c r="O4837" s="37" t="s">
        <v>7730</v>
      </c>
      <c r="P4837" s="37"/>
      <c r="Q4837" s="37">
        <v>0.5</v>
      </c>
      <c r="R4837" s="37"/>
      <c r="S4837" s="37"/>
      <c r="T4837" s="37">
        <f t="shared" si="142"/>
        <v>0.78539816339744828</v>
      </c>
      <c r="U4837" s="37"/>
      <c r="V4837" s="37" t="s">
        <v>8523</v>
      </c>
      <c r="W4837" s="37"/>
      <c r="X4837" s="37"/>
      <c r="Y4837" s="37"/>
    </row>
    <row r="4838" spans="1:25" ht="14.4" x14ac:dyDescent="0.3">
      <c r="A4838" s="37" t="s">
        <v>39</v>
      </c>
      <c r="B4838" s="38">
        <v>44046</v>
      </c>
      <c r="C4838" s="38">
        <v>44046</v>
      </c>
      <c r="D4838" s="39">
        <v>2020</v>
      </c>
      <c r="E4838" s="37" t="s">
        <v>8502</v>
      </c>
      <c r="F4838" s="37" t="s">
        <v>289</v>
      </c>
      <c r="G4838" s="37" t="s">
        <v>427</v>
      </c>
      <c r="H4838" s="37" t="s">
        <v>953</v>
      </c>
      <c r="I4838" s="37"/>
      <c r="J4838" s="42">
        <v>1</v>
      </c>
      <c r="K4838" s="37"/>
      <c r="L4838" s="37" t="s">
        <v>330</v>
      </c>
      <c r="M4838" s="37" t="s">
        <v>14</v>
      </c>
      <c r="N4838" s="37" t="s">
        <v>7451</v>
      </c>
      <c r="O4838" s="37" t="s">
        <v>7730</v>
      </c>
      <c r="P4838" s="37"/>
      <c r="Q4838" s="42">
        <v>1</v>
      </c>
      <c r="R4838" s="37"/>
      <c r="S4838" s="37"/>
      <c r="T4838" s="37">
        <f t="shared" si="142"/>
        <v>3.1415926535897931</v>
      </c>
      <c r="U4838" s="37" t="s">
        <v>6054</v>
      </c>
      <c r="V4838" s="37" t="s">
        <v>8524</v>
      </c>
      <c r="W4838" s="37"/>
      <c r="X4838" s="37"/>
      <c r="Y4838" s="37"/>
    </row>
    <row r="4839" spans="1:25" ht="14.4" x14ac:dyDescent="0.3">
      <c r="A4839" s="37" t="s">
        <v>39</v>
      </c>
      <c r="B4839" s="38">
        <v>44046</v>
      </c>
      <c r="C4839" s="38">
        <v>44046</v>
      </c>
      <c r="D4839" s="39">
        <v>2020</v>
      </c>
      <c r="E4839" s="37" t="s">
        <v>8502</v>
      </c>
      <c r="F4839" s="37" t="s">
        <v>360</v>
      </c>
      <c r="G4839" s="37" t="s">
        <v>427</v>
      </c>
      <c r="H4839" s="37" t="s">
        <v>953</v>
      </c>
      <c r="I4839" s="37"/>
      <c r="J4839" s="42">
        <v>1</v>
      </c>
      <c r="K4839" s="37"/>
      <c r="L4839" s="37" t="s">
        <v>330</v>
      </c>
      <c r="M4839" s="37" t="s">
        <v>14</v>
      </c>
      <c r="N4839" s="37" t="s">
        <v>7451</v>
      </c>
      <c r="O4839" s="37" t="s">
        <v>7730</v>
      </c>
      <c r="P4839" s="37"/>
      <c r="Q4839" s="42">
        <v>1</v>
      </c>
      <c r="R4839" s="37"/>
      <c r="S4839" s="37"/>
      <c r="T4839" s="37">
        <f t="shared" si="142"/>
        <v>3.1415926535897931</v>
      </c>
      <c r="U4839" s="37" t="s">
        <v>6054</v>
      </c>
      <c r="V4839" s="37" t="s">
        <v>8525</v>
      </c>
      <c r="W4839" s="37"/>
      <c r="X4839" s="37"/>
      <c r="Y4839" s="37"/>
    </row>
    <row r="4840" spans="1:25" ht="14.4" x14ac:dyDescent="0.3">
      <c r="A4840" s="37" t="s">
        <v>39</v>
      </c>
      <c r="B4840" s="38">
        <v>44046</v>
      </c>
      <c r="C4840" s="38">
        <v>44046</v>
      </c>
      <c r="D4840" s="39">
        <v>2020</v>
      </c>
      <c r="E4840" s="37" t="s">
        <v>8502</v>
      </c>
      <c r="F4840" s="37" t="s">
        <v>360</v>
      </c>
      <c r="G4840" s="37" t="s">
        <v>427</v>
      </c>
      <c r="H4840" s="37" t="s">
        <v>953</v>
      </c>
      <c r="I4840" s="37"/>
      <c r="J4840" s="42">
        <v>1</v>
      </c>
      <c r="K4840" s="37"/>
      <c r="L4840" s="37" t="s">
        <v>330</v>
      </c>
      <c r="M4840" s="37" t="s">
        <v>14</v>
      </c>
      <c r="N4840" s="37" t="s">
        <v>7451</v>
      </c>
      <c r="O4840" s="37" t="s">
        <v>7730</v>
      </c>
      <c r="P4840" s="37"/>
      <c r="Q4840" s="42">
        <v>1</v>
      </c>
      <c r="R4840" s="37"/>
      <c r="S4840" s="37"/>
      <c r="T4840" s="37">
        <f t="shared" si="142"/>
        <v>3.1415926535897931</v>
      </c>
      <c r="U4840" s="37" t="s">
        <v>6054</v>
      </c>
      <c r="V4840" s="37" t="s">
        <v>8526</v>
      </c>
      <c r="W4840" s="37"/>
      <c r="X4840" s="37"/>
      <c r="Y4840" s="37"/>
    </row>
    <row r="4841" spans="1:25" ht="14.4" x14ac:dyDescent="0.3">
      <c r="A4841" s="37" t="s">
        <v>39</v>
      </c>
      <c r="B4841" s="38">
        <v>44046</v>
      </c>
      <c r="C4841" s="38">
        <v>44046</v>
      </c>
      <c r="D4841" s="39">
        <v>2020</v>
      </c>
      <c r="E4841" s="37" t="s">
        <v>8502</v>
      </c>
      <c r="F4841" s="37" t="s">
        <v>289</v>
      </c>
      <c r="G4841" s="37" t="s">
        <v>427</v>
      </c>
      <c r="H4841" s="37" t="s">
        <v>953</v>
      </c>
      <c r="I4841" s="37"/>
      <c r="J4841" s="42">
        <v>2</v>
      </c>
      <c r="K4841" s="37"/>
      <c r="L4841" s="37" t="s">
        <v>252</v>
      </c>
      <c r="M4841" s="37" t="s">
        <v>14</v>
      </c>
      <c r="N4841" s="37" t="s">
        <v>7451</v>
      </c>
      <c r="O4841" s="37" t="s">
        <v>7730</v>
      </c>
      <c r="P4841" s="37"/>
      <c r="Q4841" s="42">
        <v>2</v>
      </c>
      <c r="R4841" s="37"/>
      <c r="S4841" s="37"/>
      <c r="T4841" s="37">
        <f t="shared" si="142"/>
        <v>12.566370614359172</v>
      </c>
      <c r="U4841" s="37" t="s">
        <v>6054</v>
      </c>
      <c r="V4841" s="37" t="s">
        <v>8527</v>
      </c>
      <c r="W4841" s="37"/>
      <c r="X4841" s="37"/>
      <c r="Y4841" s="37"/>
    </row>
    <row r="4842" spans="1:25" ht="14.4" x14ac:dyDescent="0.3">
      <c r="A4842" s="37" t="s">
        <v>39</v>
      </c>
      <c r="B4842" s="38">
        <v>44046</v>
      </c>
      <c r="C4842" s="38">
        <v>44046</v>
      </c>
      <c r="D4842" s="39">
        <v>2020</v>
      </c>
      <c r="E4842" s="37" t="s">
        <v>8502</v>
      </c>
      <c r="F4842" s="37" t="s">
        <v>289</v>
      </c>
      <c r="G4842" s="37" t="s">
        <v>427</v>
      </c>
      <c r="H4842" s="37" t="s">
        <v>953</v>
      </c>
      <c r="I4842" s="37"/>
      <c r="J4842" s="42">
        <v>1</v>
      </c>
      <c r="K4842" s="37"/>
      <c r="L4842" s="37" t="s">
        <v>330</v>
      </c>
      <c r="M4842" s="37" t="s">
        <v>14</v>
      </c>
      <c r="N4842" s="37" t="s">
        <v>7451</v>
      </c>
      <c r="O4842" s="37" t="s">
        <v>7730</v>
      </c>
      <c r="P4842" s="37"/>
      <c r="Q4842" s="42">
        <v>1</v>
      </c>
      <c r="R4842" s="37"/>
      <c r="S4842" s="37"/>
      <c r="T4842" s="37">
        <f t="shared" si="142"/>
        <v>3.1415926535897931</v>
      </c>
      <c r="U4842" s="37" t="s">
        <v>6054</v>
      </c>
      <c r="V4842" s="37" t="s">
        <v>8528</v>
      </c>
      <c r="W4842" s="37"/>
      <c r="X4842" s="37"/>
      <c r="Y4842" s="37"/>
    </row>
    <row r="4843" spans="1:25" ht="14.4" x14ac:dyDescent="0.3">
      <c r="A4843" s="37" t="s">
        <v>39</v>
      </c>
      <c r="B4843" s="38">
        <v>44046</v>
      </c>
      <c r="C4843" s="38">
        <v>44046</v>
      </c>
      <c r="D4843" s="39">
        <v>2020</v>
      </c>
      <c r="E4843" s="37" t="s">
        <v>8502</v>
      </c>
      <c r="F4843" s="37" t="s">
        <v>289</v>
      </c>
      <c r="G4843" s="37" t="s">
        <v>427</v>
      </c>
      <c r="H4843" s="37" t="s">
        <v>953</v>
      </c>
      <c r="I4843" s="37"/>
      <c r="J4843" s="42">
        <v>1</v>
      </c>
      <c r="K4843" s="37"/>
      <c r="L4843" s="37" t="s">
        <v>330</v>
      </c>
      <c r="M4843" s="37" t="s">
        <v>14</v>
      </c>
      <c r="N4843" s="37" t="s">
        <v>7451</v>
      </c>
      <c r="O4843" s="37" t="s">
        <v>7730</v>
      </c>
      <c r="P4843" s="37"/>
      <c r="Q4843" s="42">
        <v>1</v>
      </c>
      <c r="R4843" s="37"/>
      <c r="S4843" s="37"/>
      <c r="T4843" s="37">
        <f t="shared" si="142"/>
        <v>3.1415926535897931</v>
      </c>
      <c r="U4843" s="37" t="s">
        <v>6054</v>
      </c>
      <c r="V4843" s="37" t="s">
        <v>8529</v>
      </c>
      <c r="W4843" s="37"/>
      <c r="X4843" s="37"/>
      <c r="Y4843" s="37"/>
    </row>
    <row r="4844" spans="1:25" ht="14.4" x14ac:dyDescent="0.3">
      <c r="A4844" s="37" t="s">
        <v>39</v>
      </c>
      <c r="B4844" s="38">
        <v>44046</v>
      </c>
      <c r="C4844" s="38">
        <v>44046</v>
      </c>
      <c r="D4844" s="39">
        <v>2020</v>
      </c>
      <c r="E4844" s="37" t="s">
        <v>8502</v>
      </c>
      <c r="F4844" s="37" t="s">
        <v>289</v>
      </c>
      <c r="G4844" s="37" t="s">
        <v>427</v>
      </c>
      <c r="H4844" s="37" t="s">
        <v>953</v>
      </c>
      <c r="I4844" s="37"/>
      <c r="J4844" s="42">
        <v>0.01</v>
      </c>
      <c r="K4844" s="37"/>
      <c r="L4844" s="37" t="s">
        <v>330</v>
      </c>
      <c r="M4844" s="37" t="s">
        <v>14</v>
      </c>
      <c r="N4844" s="37" t="s">
        <v>7451</v>
      </c>
      <c r="O4844" s="37" t="s">
        <v>7730</v>
      </c>
      <c r="P4844" s="37"/>
      <c r="Q4844" s="37">
        <v>0.5</v>
      </c>
      <c r="R4844" s="37"/>
      <c r="S4844" s="37"/>
      <c r="T4844" s="37">
        <f t="shared" si="142"/>
        <v>0.78539816339744828</v>
      </c>
      <c r="U4844" s="37" t="s">
        <v>6054</v>
      </c>
      <c r="V4844" s="37" t="s">
        <v>8530</v>
      </c>
      <c r="W4844" s="37"/>
      <c r="X4844" s="37"/>
      <c r="Y4844" s="37"/>
    </row>
    <row r="4845" spans="1:25" ht="14.4" x14ac:dyDescent="0.3">
      <c r="A4845" s="37" t="s">
        <v>39</v>
      </c>
      <c r="B4845" s="38">
        <v>44046</v>
      </c>
      <c r="C4845" s="38">
        <v>44046</v>
      </c>
      <c r="D4845" s="39">
        <v>2020</v>
      </c>
      <c r="E4845" s="37" t="s">
        <v>8502</v>
      </c>
      <c r="F4845" s="37" t="s">
        <v>238</v>
      </c>
      <c r="G4845" s="37" t="s">
        <v>427</v>
      </c>
      <c r="H4845" s="37" t="s">
        <v>953</v>
      </c>
      <c r="I4845" s="37" t="s">
        <v>8531</v>
      </c>
      <c r="J4845" s="42">
        <v>2</v>
      </c>
      <c r="K4845" s="37"/>
      <c r="L4845" s="37" t="s">
        <v>252</v>
      </c>
      <c r="M4845" s="37" t="s">
        <v>14</v>
      </c>
      <c r="N4845" s="37" t="s">
        <v>7451</v>
      </c>
      <c r="O4845" s="37" t="s">
        <v>7730</v>
      </c>
      <c r="P4845" s="37"/>
      <c r="Q4845" s="42">
        <v>2</v>
      </c>
      <c r="R4845" s="37"/>
      <c r="S4845" s="37"/>
      <c r="T4845" s="37">
        <f t="shared" si="142"/>
        <v>12.566370614359172</v>
      </c>
      <c r="U4845" s="37" t="s">
        <v>6054</v>
      </c>
      <c r="V4845" s="37" t="s">
        <v>8532</v>
      </c>
      <c r="W4845" s="37"/>
      <c r="X4845" s="37"/>
      <c r="Y4845" s="37"/>
    </row>
    <row r="4846" spans="1:25" ht="14.4" x14ac:dyDescent="0.3">
      <c r="A4846" s="37" t="s">
        <v>39</v>
      </c>
      <c r="B4846" s="38">
        <v>44046</v>
      </c>
      <c r="C4846" s="38">
        <v>44046</v>
      </c>
      <c r="D4846" s="39">
        <v>2020</v>
      </c>
      <c r="E4846" s="37" t="s">
        <v>8502</v>
      </c>
      <c r="F4846" s="37" t="s">
        <v>289</v>
      </c>
      <c r="G4846" s="37" t="s">
        <v>427</v>
      </c>
      <c r="H4846" s="37" t="s">
        <v>953</v>
      </c>
      <c r="I4846" s="37" t="s">
        <v>8531</v>
      </c>
      <c r="J4846" s="42">
        <v>2</v>
      </c>
      <c r="K4846" s="37"/>
      <c r="L4846" s="37" t="s">
        <v>252</v>
      </c>
      <c r="M4846" s="37" t="s">
        <v>14</v>
      </c>
      <c r="N4846" s="37" t="s">
        <v>7451</v>
      </c>
      <c r="O4846" s="37" t="s">
        <v>7730</v>
      </c>
      <c r="P4846" s="37"/>
      <c r="Q4846" s="42">
        <v>2</v>
      </c>
      <c r="R4846" s="37"/>
      <c r="S4846" s="37"/>
      <c r="T4846" s="37">
        <f t="shared" si="142"/>
        <v>12.566370614359172</v>
      </c>
      <c r="U4846" s="37" t="s">
        <v>6054</v>
      </c>
      <c r="V4846" s="37" t="s">
        <v>8532</v>
      </c>
      <c r="W4846" s="37"/>
      <c r="X4846" s="37"/>
      <c r="Y4846" s="37"/>
    </row>
    <row r="4847" spans="1:25" ht="14.4" x14ac:dyDescent="0.3">
      <c r="A4847" s="37" t="s">
        <v>39</v>
      </c>
      <c r="B4847" s="38">
        <v>44046</v>
      </c>
      <c r="C4847" s="38">
        <v>44046</v>
      </c>
      <c r="D4847" s="39">
        <v>2020</v>
      </c>
      <c r="E4847" s="37" t="s">
        <v>8502</v>
      </c>
      <c r="F4847" s="37" t="s">
        <v>238</v>
      </c>
      <c r="G4847" s="37" t="s">
        <v>427</v>
      </c>
      <c r="H4847" s="37" t="s">
        <v>953</v>
      </c>
      <c r="I4847" s="37"/>
      <c r="J4847" s="42">
        <v>2</v>
      </c>
      <c r="K4847" s="37"/>
      <c r="L4847" s="37" t="s">
        <v>252</v>
      </c>
      <c r="M4847" s="37" t="s">
        <v>14</v>
      </c>
      <c r="N4847" s="37" t="s">
        <v>7451</v>
      </c>
      <c r="O4847" s="37" t="s">
        <v>7730</v>
      </c>
      <c r="P4847" s="37"/>
      <c r="Q4847" s="42">
        <v>2</v>
      </c>
      <c r="R4847" s="37"/>
      <c r="S4847" s="37"/>
      <c r="T4847" s="37">
        <f t="shared" si="142"/>
        <v>12.566370614359172</v>
      </c>
      <c r="U4847" s="37" t="s">
        <v>6054</v>
      </c>
      <c r="V4847" s="37" t="s">
        <v>8533</v>
      </c>
      <c r="W4847" s="37"/>
      <c r="X4847" s="37"/>
      <c r="Y4847" s="37"/>
    </row>
    <row r="4848" spans="1:25" ht="14.4" x14ac:dyDescent="0.3">
      <c r="A4848" s="37" t="s">
        <v>39</v>
      </c>
      <c r="B4848" s="38">
        <v>44046</v>
      </c>
      <c r="C4848" s="38">
        <v>44046</v>
      </c>
      <c r="D4848" s="39">
        <v>2020</v>
      </c>
      <c r="E4848" s="37" t="s">
        <v>8502</v>
      </c>
      <c r="F4848" s="37" t="s">
        <v>289</v>
      </c>
      <c r="G4848" s="37" t="s">
        <v>427</v>
      </c>
      <c r="H4848" s="37" t="s">
        <v>953</v>
      </c>
      <c r="I4848" s="37"/>
      <c r="J4848" s="42">
        <v>2</v>
      </c>
      <c r="K4848" s="37"/>
      <c r="L4848" s="37" t="s">
        <v>252</v>
      </c>
      <c r="M4848" s="37" t="s">
        <v>14</v>
      </c>
      <c r="N4848" s="37" t="s">
        <v>7451</v>
      </c>
      <c r="O4848" s="37" t="s">
        <v>7730</v>
      </c>
      <c r="P4848" s="37"/>
      <c r="Q4848" s="42">
        <v>2</v>
      </c>
      <c r="R4848" s="37"/>
      <c r="S4848" s="37"/>
      <c r="T4848" s="37">
        <f t="shared" si="142"/>
        <v>12.566370614359172</v>
      </c>
      <c r="U4848" s="37" t="s">
        <v>6054</v>
      </c>
      <c r="V4848" s="37" t="s">
        <v>8533</v>
      </c>
      <c r="W4848" s="37"/>
      <c r="X4848" s="37"/>
      <c r="Y4848" s="37"/>
    </row>
    <row r="4849" spans="1:25" ht="14.4" x14ac:dyDescent="0.3">
      <c r="A4849" s="37" t="s">
        <v>39</v>
      </c>
      <c r="B4849" s="38">
        <v>44046</v>
      </c>
      <c r="C4849" s="38">
        <v>44046</v>
      </c>
      <c r="D4849" s="39">
        <v>2020</v>
      </c>
      <c r="E4849" s="37" t="s">
        <v>8502</v>
      </c>
      <c r="F4849" s="37" t="s">
        <v>238</v>
      </c>
      <c r="G4849" s="37" t="s">
        <v>427</v>
      </c>
      <c r="H4849" s="37" t="s">
        <v>953</v>
      </c>
      <c r="I4849" s="37"/>
      <c r="J4849" s="42">
        <v>2</v>
      </c>
      <c r="K4849" s="37"/>
      <c r="L4849" s="37" t="s">
        <v>252</v>
      </c>
      <c r="M4849" s="37" t="s">
        <v>14</v>
      </c>
      <c r="N4849" s="37" t="s">
        <v>7452</v>
      </c>
      <c r="O4849" s="37" t="s">
        <v>7730</v>
      </c>
      <c r="P4849" s="37"/>
      <c r="Q4849" s="42">
        <v>2</v>
      </c>
      <c r="R4849" s="37"/>
      <c r="S4849" s="37"/>
      <c r="T4849" s="37">
        <f t="shared" si="142"/>
        <v>12.566370614359172</v>
      </c>
      <c r="U4849" s="37" t="s">
        <v>6054</v>
      </c>
      <c r="V4849" s="37" t="s">
        <v>8534</v>
      </c>
      <c r="W4849" s="37"/>
      <c r="X4849" s="37"/>
      <c r="Y4849" s="37"/>
    </row>
    <row r="4850" spans="1:25" ht="14.4" x14ac:dyDescent="0.3">
      <c r="A4850" s="37" t="s">
        <v>39</v>
      </c>
      <c r="B4850" s="38">
        <v>44046</v>
      </c>
      <c r="C4850" s="38">
        <v>44046</v>
      </c>
      <c r="D4850" s="39">
        <v>2020</v>
      </c>
      <c r="E4850" s="37" t="s">
        <v>8502</v>
      </c>
      <c r="F4850" s="37" t="s">
        <v>429</v>
      </c>
      <c r="G4850" s="37" t="s">
        <v>427</v>
      </c>
      <c r="H4850" s="37" t="s">
        <v>953</v>
      </c>
      <c r="I4850" s="37"/>
      <c r="J4850" s="42">
        <v>1</v>
      </c>
      <c r="K4850" s="37"/>
      <c r="L4850" s="37" t="s">
        <v>252</v>
      </c>
      <c r="M4850" s="37" t="s">
        <v>14</v>
      </c>
      <c r="N4850" s="37" t="s">
        <v>7451</v>
      </c>
      <c r="O4850" s="37" t="s">
        <v>7730</v>
      </c>
      <c r="P4850" s="37"/>
      <c r="Q4850" s="42">
        <v>1</v>
      </c>
      <c r="R4850" s="37"/>
      <c r="S4850" s="37"/>
      <c r="T4850" s="37">
        <f t="shared" si="142"/>
        <v>3.1415926535897931</v>
      </c>
      <c r="U4850" s="37" t="s">
        <v>6054</v>
      </c>
      <c r="V4850" s="37" t="s">
        <v>8535</v>
      </c>
      <c r="W4850" s="37"/>
      <c r="X4850" s="37"/>
      <c r="Y4850" s="37"/>
    </row>
    <row r="4851" spans="1:25" ht="14.4" x14ac:dyDescent="0.3">
      <c r="A4851" s="37" t="s">
        <v>39</v>
      </c>
      <c r="B4851" s="38">
        <v>44046</v>
      </c>
      <c r="C4851" s="38">
        <v>44046</v>
      </c>
      <c r="D4851" s="39">
        <v>2020</v>
      </c>
      <c r="E4851" s="37" t="s">
        <v>8502</v>
      </c>
      <c r="F4851" s="37" t="s">
        <v>290</v>
      </c>
      <c r="G4851" s="37" t="s">
        <v>427</v>
      </c>
      <c r="H4851" s="37" t="s">
        <v>953</v>
      </c>
      <c r="I4851" s="37"/>
      <c r="J4851" s="42">
        <v>1</v>
      </c>
      <c r="K4851" s="37"/>
      <c r="L4851" s="37" t="s">
        <v>252</v>
      </c>
      <c r="M4851" s="37" t="s">
        <v>14</v>
      </c>
      <c r="N4851" s="37" t="s">
        <v>7451</v>
      </c>
      <c r="O4851" s="37" t="s">
        <v>7730</v>
      </c>
      <c r="P4851" s="37"/>
      <c r="Q4851" s="42">
        <v>1</v>
      </c>
      <c r="R4851" s="37"/>
      <c r="S4851" s="37"/>
      <c r="T4851" s="37">
        <f t="shared" si="142"/>
        <v>3.1415926535897931</v>
      </c>
      <c r="U4851" s="37" t="s">
        <v>6054</v>
      </c>
      <c r="V4851" s="37" t="s">
        <v>8535</v>
      </c>
      <c r="W4851" s="37"/>
      <c r="X4851" s="37"/>
      <c r="Y4851" s="37"/>
    </row>
    <row r="4852" spans="1:25" ht="14.4" x14ac:dyDescent="0.3">
      <c r="A4852" s="37" t="s">
        <v>39</v>
      </c>
      <c r="B4852" s="38">
        <v>44046</v>
      </c>
      <c r="C4852" s="38">
        <v>44046</v>
      </c>
      <c r="D4852" s="39">
        <v>2020</v>
      </c>
      <c r="E4852" s="37" t="s">
        <v>8502</v>
      </c>
      <c r="F4852" s="37" t="s">
        <v>429</v>
      </c>
      <c r="G4852" s="37" t="s">
        <v>427</v>
      </c>
      <c r="H4852" s="37" t="s">
        <v>953</v>
      </c>
      <c r="I4852" s="37"/>
      <c r="J4852" s="42">
        <v>1</v>
      </c>
      <c r="K4852" s="37"/>
      <c r="L4852" s="37" t="s">
        <v>330</v>
      </c>
      <c r="M4852" s="37" t="s">
        <v>14</v>
      </c>
      <c r="N4852" s="37" t="s">
        <v>7451</v>
      </c>
      <c r="O4852" s="37" t="s">
        <v>7730</v>
      </c>
      <c r="P4852" s="37"/>
      <c r="Q4852" s="42">
        <v>1</v>
      </c>
      <c r="R4852" s="37"/>
      <c r="S4852" s="37"/>
      <c r="T4852" s="37">
        <f t="shared" si="142"/>
        <v>3.1415926535897931</v>
      </c>
      <c r="U4852" s="37" t="s">
        <v>6054</v>
      </c>
      <c r="V4852" s="37" t="s">
        <v>8536</v>
      </c>
      <c r="W4852" s="37"/>
      <c r="X4852" s="37"/>
      <c r="Y4852" s="37"/>
    </row>
    <row r="4853" spans="1:25" ht="14.4" x14ac:dyDescent="0.3">
      <c r="A4853" s="37" t="s">
        <v>39</v>
      </c>
      <c r="B4853" s="38">
        <v>44046</v>
      </c>
      <c r="C4853" s="38">
        <v>44046</v>
      </c>
      <c r="D4853" s="39">
        <v>2020</v>
      </c>
      <c r="E4853" s="37" t="s">
        <v>8502</v>
      </c>
      <c r="F4853" s="37" t="s">
        <v>238</v>
      </c>
      <c r="G4853" s="37" t="s">
        <v>427</v>
      </c>
      <c r="H4853" s="37" t="s">
        <v>953</v>
      </c>
      <c r="I4853" s="37"/>
      <c r="J4853" s="42">
        <v>1</v>
      </c>
      <c r="K4853" s="37"/>
      <c r="L4853" s="37" t="s">
        <v>240</v>
      </c>
      <c r="M4853" s="37" t="s">
        <v>14</v>
      </c>
      <c r="N4853" s="37" t="s">
        <v>7451</v>
      </c>
      <c r="O4853" s="37" t="s">
        <v>7730</v>
      </c>
      <c r="P4853" s="37"/>
      <c r="Q4853" s="42">
        <v>1</v>
      </c>
      <c r="R4853" s="37"/>
      <c r="S4853" s="37"/>
      <c r="T4853" s="37">
        <f t="shared" si="142"/>
        <v>3.1415926535897931</v>
      </c>
      <c r="U4853" s="37" t="s">
        <v>6054</v>
      </c>
      <c r="V4853" s="37" t="s">
        <v>8537</v>
      </c>
      <c r="W4853" s="37"/>
      <c r="X4853" s="37"/>
      <c r="Y4853" s="37"/>
    </row>
    <row r="4854" spans="1:25" ht="14.4" x14ac:dyDescent="0.3">
      <c r="A4854" s="37" t="s">
        <v>39</v>
      </c>
      <c r="B4854" s="38">
        <v>44046</v>
      </c>
      <c r="C4854" s="38">
        <v>44046</v>
      </c>
      <c r="D4854" s="39">
        <v>2020</v>
      </c>
      <c r="E4854" s="37" t="s">
        <v>8502</v>
      </c>
      <c r="F4854" s="37" t="s">
        <v>238</v>
      </c>
      <c r="G4854" s="37" t="s">
        <v>427</v>
      </c>
      <c r="H4854" s="37" t="s">
        <v>953</v>
      </c>
      <c r="I4854" s="37"/>
      <c r="J4854" s="42">
        <v>0.5</v>
      </c>
      <c r="K4854" s="37"/>
      <c r="L4854" s="37" t="s">
        <v>330</v>
      </c>
      <c r="M4854" s="37" t="s">
        <v>14</v>
      </c>
      <c r="N4854" s="37" t="s">
        <v>7451</v>
      </c>
      <c r="O4854" s="37" t="s">
        <v>7730</v>
      </c>
      <c r="P4854" s="37"/>
      <c r="Q4854" s="42">
        <v>0.5</v>
      </c>
      <c r="R4854" s="37"/>
      <c r="S4854" s="37"/>
      <c r="T4854" s="37">
        <f t="shared" si="142"/>
        <v>0.78539816339744828</v>
      </c>
      <c r="U4854" s="37" t="s">
        <v>6054</v>
      </c>
      <c r="V4854" s="37" t="s">
        <v>8538</v>
      </c>
      <c r="W4854" s="37"/>
      <c r="X4854" s="37"/>
      <c r="Y4854" s="37"/>
    </row>
    <row r="4855" spans="1:25" ht="14.4" x14ac:dyDescent="0.3">
      <c r="A4855" s="37" t="s">
        <v>39</v>
      </c>
      <c r="B4855" s="38">
        <v>44046</v>
      </c>
      <c r="C4855" s="38">
        <v>44046</v>
      </c>
      <c r="D4855" s="39">
        <v>2020</v>
      </c>
      <c r="E4855" s="37" t="s">
        <v>8502</v>
      </c>
      <c r="F4855" s="37" t="s">
        <v>289</v>
      </c>
      <c r="G4855" s="37" t="s">
        <v>427</v>
      </c>
      <c r="H4855" s="37" t="s">
        <v>953</v>
      </c>
      <c r="I4855" s="37" t="s">
        <v>8539</v>
      </c>
      <c r="J4855" s="42">
        <v>2</v>
      </c>
      <c r="K4855" s="37"/>
      <c r="L4855" s="37" t="s">
        <v>252</v>
      </c>
      <c r="M4855" s="37" t="s">
        <v>14</v>
      </c>
      <c r="N4855" s="37" t="s">
        <v>7451</v>
      </c>
      <c r="O4855" s="37" t="s">
        <v>7730</v>
      </c>
      <c r="P4855" s="37"/>
      <c r="Q4855" s="42">
        <v>2</v>
      </c>
      <c r="R4855" s="37"/>
      <c r="S4855" s="37"/>
      <c r="T4855" s="37">
        <f t="shared" si="142"/>
        <v>12.566370614359172</v>
      </c>
      <c r="U4855" s="37" t="s">
        <v>6054</v>
      </c>
      <c r="V4855" s="37" t="s">
        <v>8540</v>
      </c>
      <c r="W4855" s="37"/>
      <c r="X4855" s="37"/>
      <c r="Y4855" s="37"/>
    </row>
    <row r="4856" spans="1:25" ht="14.4" x14ac:dyDescent="0.3">
      <c r="A4856" s="37" t="s">
        <v>39</v>
      </c>
      <c r="B4856" s="38">
        <v>44046</v>
      </c>
      <c r="C4856" s="38">
        <v>44046</v>
      </c>
      <c r="D4856" s="39">
        <v>2020</v>
      </c>
      <c r="E4856" s="37" t="s">
        <v>8502</v>
      </c>
      <c r="F4856" s="37" t="s">
        <v>238</v>
      </c>
      <c r="G4856" s="37" t="s">
        <v>427</v>
      </c>
      <c r="H4856" s="37" t="s">
        <v>953</v>
      </c>
      <c r="I4856" s="37" t="s">
        <v>8539</v>
      </c>
      <c r="J4856" s="42">
        <v>2</v>
      </c>
      <c r="K4856" s="37"/>
      <c r="L4856" s="37" t="s">
        <v>252</v>
      </c>
      <c r="M4856" s="37" t="s">
        <v>14</v>
      </c>
      <c r="N4856" s="37" t="s">
        <v>7451</v>
      </c>
      <c r="O4856" s="37" t="s">
        <v>7730</v>
      </c>
      <c r="P4856" s="37"/>
      <c r="Q4856" s="42">
        <v>2</v>
      </c>
      <c r="R4856" s="37"/>
      <c r="S4856" s="37"/>
      <c r="T4856" s="37">
        <f t="shared" si="142"/>
        <v>12.566370614359172</v>
      </c>
      <c r="U4856" s="37" t="s">
        <v>6054</v>
      </c>
      <c r="V4856" s="37" t="s">
        <v>8540</v>
      </c>
      <c r="W4856" s="37"/>
      <c r="X4856" s="37"/>
      <c r="Y4856" s="37"/>
    </row>
    <row r="4857" spans="1:25" ht="14.4" x14ac:dyDescent="0.3">
      <c r="A4857" s="37" t="s">
        <v>39</v>
      </c>
      <c r="B4857" s="38">
        <v>44046</v>
      </c>
      <c r="C4857" s="38">
        <v>44046</v>
      </c>
      <c r="D4857" s="39">
        <v>2020</v>
      </c>
      <c r="E4857" s="37" t="s">
        <v>8502</v>
      </c>
      <c r="F4857" s="37" t="s">
        <v>289</v>
      </c>
      <c r="G4857" s="37" t="s">
        <v>427</v>
      </c>
      <c r="H4857" s="37" t="s">
        <v>953</v>
      </c>
      <c r="I4857" s="37" t="s">
        <v>8531</v>
      </c>
      <c r="J4857" s="42">
        <v>3</v>
      </c>
      <c r="K4857" s="37"/>
      <c r="L4857" s="37" t="s">
        <v>252</v>
      </c>
      <c r="M4857" s="37" t="s">
        <v>14</v>
      </c>
      <c r="N4857" s="37" t="s">
        <v>7451</v>
      </c>
      <c r="O4857" s="37" t="s">
        <v>7730</v>
      </c>
      <c r="P4857" s="37"/>
      <c r="Q4857" s="42">
        <v>3</v>
      </c>
      <c r="R4857" s="37"/>
      <c r="S4857" s="37"/>
      <c r="T4857" s="37">
        <f t="shared" si="142"/>
        <v>28.274333882308138</v>
      </c>
      <c r="U4857" s="37" t="s">
        <v>6054</v>
      </c>
      <c r="V4857" s="37" t="s">
        <v>8541</v>
      </c>
      <c r="W4857" s="37"/>
      <c r="X4857" s="37"/>
      <c r="Y4857" s="37"/>
    </row>
    <row r="4858" spans="1:25" ht="14.4" x14ac:dyDescent="0.3">
      <c r="A4858" s="37" t="s">
        <v>39</v>
      </c>
      <c r="B4858" s="38">
        <v>44046</v>
      </c>
      <c r="C4858" s="38">
        <v>44046</v>
      </c>
      <c r="D4858" s="39">
        <v>2020</v>
      </c>
      <c r="E4858" s="37" t="s">
        <v>8502</v>
      </c>
      <c r="F4858" s="37" t="s">
        <v>289</v>
      </c>
      <c r="G4858" s="37" t="s">
        <v>427</v>
      </c>
      <c r="H4858" s="37" t="s">
        <v>953</v>
      </c>
      <c r="I4858" s="37"/>
      <c r="J4858" s="42">
        <v>4</v>
      </c>
      <c r="K4858" s="37"/>
      <c r="L4858" s="37" t="s">
        <v>252</v>
      </c>
      <c r="M4858" s="37" t="s">
        <v>14</v>
      </c>
      <c r="N4858" s="37" t="s">
        <v>7451</v>
      </c>
      <c r="O4858" s="37" t="s">
        <v>7730</v>
      </c>
      <c r="P4858" s="37"/>
      <c r="Q4858" s="42">
        <v>4</v>
      </c>
      <c r="R4858" s="37"/>
      <c r="S4858" s="37"/>
      <c r="T4858" s="37">
        <f t="shared" si="142"/>
        <v>50.26548245743669</v>
      </c>
      <c r="U4858" s="37" t="s">
        <v>6054</v>
      </c>
      <c r="V4858" s="37" t="s">
        <v>8542</v>
      </c>
      <c r="W4858" s="37"/>
      <c r="X4858" s="37"/>
      <c r="Y4858" s="37"/>
    </row>
    <row r="4859" spans="1:25" ht="14.4" x14ac:dyDescent="0.3">
      <c r="A4859" s="37" t="s">
        <v>39</v>
      </c>
      <c r="B4859" s="38">
        <v>44046</v>
      </c>
      <c r="C4859" s="38">
        <v>44046</v>
      </c>
      <c r="D4859" s="39">
        <v>2020</v>
      </c>
      <c r="E4859" s="37" t="s">
        <v>8502</v>
      </c>
      <c r="F4859" s="37" t="s">
        <v>238</v>
      </c>
      <c r="G4859" s="37" t="s">
        <v>427</v>
      </c>
      <c r="H4859" s="37" t="s">
        <v>953</v>
      </c>
      <c r="I4859" s="37"/>
      <c r="J4859" s="42">
        <v>4</v>
      </c>
      <c r="K4859" s="37"/>
      <c r="L4859" s="37" t="s">
        <v>252</v>
      </c>
      <c r="M4859" s="37" t="s">
        <v>14</v>
      </c>
      <c r="N4859" s="37" t="s">
        <v>7451</v>
      </c>
      <c r="O4859" s="37" t="s">
        <v>7730</v>
      </c>
      <c r="P4859" s="37"/>
      <c r="Q4859" s="42">
        <v>4</v>
      </c>
      <c r="R4859" s="37"/>
      <c r="S4859" s="37"/>
      <c r="T4859" s="37">
        <f t="shared" si="142"/>
        <v>50.26548245743669</v>
      </c>
      <c r="U4859" s="37" t="s">
        <v>6054</v>
      </c>
      <c r="V4859" s="37" t="s">
        <v>8542</v>
      </c>
      <c r="W4859" s="37"/>
      <c r="X4859" s="37"/>
      <c r="Y4859" s="37"/>
    </row>
    <row r="4860" spans="1:25" ht="14.4" x14ac:dyDescent="0.3">
      <c r="A4860" s="37" t="s">
        <v>39</v>
      </c>
      <c r="B4860" s="38">
        <v>44046</v>
      </c>
      <c r="C4860" s="38">
        <v>44046</v>
      </c>
      <c r="D4860" s="39">
        <v>2020</v>
      </c>
      <c r="E4860" s="37" t="s">
        <v>8502</v>
      </c>
      <c r="F4860" s="37" t="s">
        <v>238</v>
      </c>
      <c r="G4860" s="37" t="s">
        <v>427</v>
      </c>
      <c r="H4860" s="37" t="s">
        <v>953</v>
      </c>
      <c r="I4860" s="37"/>
      <c r="J4860" s="42">
        <v>0.5</v>
      </c>
      <c r="K4860" s="37"/>
      <c r="L4860" s="37" t="s">
        <v>330</v>
      </c>
      <c r="M4860" s="37" t="s">
        <v>14</v>
      </c>
      <c r="N4860" s="37" t="s">
        <v>7451</v>
      </c>
      <c r="O4860" s="37" t="s">
        <v>7730</v>
      </c>
      <c r="P4860" s="37"/>
      <c r="Q4860" s="42">
        <v>0.5</v>
      </c>
      <c r="R4860" s="37"/>
      <c r="S4860" s="37"/>
      <c r="T4860" s="37">
        <f t="shared" si="142"/>
        <v>0.78539816339744828</v>
      </c>
      <c r="U4860" s="37" t="s">
        <v>6054</v>
      </c>
      <c r="V4860" s="37" t="s">
        <v>8543</v>
      </c>
      <c r="W4860" s="37"/>
      <c r="X4860" s="37"/>
      <c r="Y4860" s="37"/>
    </row>
    <row r="4861" spans="1:25" ht="14.4" x14ac:dyDescent="0.3">
      <c r="A4861" s="37" t="s">
        <v>39</v>
      </c>
      <c r="B4861" s="38">
        <v>44046</v>
      </c>
      <c r="C4861" s="38">
        <v>44046</v>
      </c>
      <c r="D4861" s="39">
        <v>2020</v>
      </c>
      <c r="E4861" s="37" t="s">
        <v>8502</v>
      </c>
      <c r="F4861" s="37" t="s">
        <v>289</v>
      </c>
      <c r="G4861" s="37" t="s">
        <v>427</v>
      </c>
      <c r="H4861" s="37" t="s">
        <v>953</v>
      </c>
      <c r="I4861" s="37"/>
      <c r="J4861" s="42">
        <v>0.5</v>
      </c>
      <c r="K4861" s="37"/>
      <c r="L4861" s="37" t="s">
        <v>252</v>
      </c>
      <c r="M4861" s="37" t="s">
        <v>14</v>
      </c>
      <c r="N4861" s="37" t="s">
        <v>7451</v>
      </c>
      <c r="O4861" s="37" t="s">
        <v>7730</v>
      </c>
      <c r="P4861" s="37"/>
      <c r="Q4861" s="42">
        <v>0.5</v>
      </c>
      <c r="R4861" s="37"/>
      <c r="S4861" s="37"/>
      <c r="T4861" s="37">
        <f t="shared" si="142"/>
        <v>0.78539816339744828</v>
      </c>
      <c r="U4861" s="37" t="s">
        <v>6054</v>
      </c>
      <c r="V4861" s="37" t="s">
        <v>8544</v>
      </c>
      <c r="W4861" s="37"/>
      <c r="X4861" s="37"/>
      <c r="Y4861" s="37"/>
    </row>
    <row r="4862" spans="1:25" ht="14.4" x14ac:dyDescent="0.3">
      <c r="A4862" s="37" t="s">
        <v>25</v>
      </c>
      <c r="B4862" s="38">
        <v>44046</v>
      </c>
      <c r="C4862" s="38"/>
      <c r="D4862" s="39">
        <v>2020</v>
      </c>
      <c r="E4862" s="37" t="s">
        <v>8502</v>
      </c>
      <c r="F4862" s="37" t="s">
        <v>238</v>
      </c>
      <c r="G4862" s="37" t="s">
        <v>427</v>
      </c>
      <c r="H4862" s="37" t="s">
        <v>953</v>
      </c>
      <c r="I4862" s="37"/>
      <c r="J4862" s="42">
        <v>1</v>
      </c>
      <c r="K4862" s="37"/>
      <c r="L4862" s="37" t="s">
        <v>252</v>
      </c>
      <c r="M4862" s="37" t="s">
        <v>14</v>
      </c>
      <c r="N4862" s="37" t="s">
        <v>7452</v>
      </c>
      <c r="O4862" s="37" t="s">
        <v>7730</v>
      </c>
      <c r="P4862" s="37"/>
      <c r="Q4862" s="42">
        <v>1</v>
      </c>
      <c r="R4862" s="37"/>
      <c r="S4862" s="37"/>
      <c r="T4862" s="37">
        <f t="shared" si="142"/>
        <v>3.1415926535897931</v>
      </c>
      <c r="U4862" s="37"/>
      <c r="V4862" s="37" t="s">
        <v>8545</v>
      </c>
      <c r="W4862" s="37"/>
      <c r="X4862" s="37"/>
      <c r="Y4862" s="37"/>
    </row>
    <row r="4863" spans="1:25" ht="14.4" x14ac:dyDescent="0.3">
      <c r="A4863" s="37" t="s">
        <v>25</v>
      </c>
      <c r="B4863" s="38">
        <v>44046</v>
      </c>
      <c r="C4863" s="38"/>
      <c r="D4863" s="39">
        <v>2020</v>
      </c>
      <c r="E4863" s="37" t="s">
        <v>8502</v>
      </c>
      <c r="F4863" s="37" t="s">
        <v>360</v>
      </c>
      <c r="G4863" s="37" t="s">
        <v>427</v>
      </c>
      <c r="H4863" s="37" t="s">
        <v>953</v>
      </c>
      <c r="I4863" s="37"/>
      <c r="J4863" s="42">
        <v>0.5</v>
      </c>
      <c r="K4863" s="37"/>
      <c r="L4863" s="37" t="s">
        <v>330</v>
      </c>
      <c r="M4863" s="37" t="s">
        <v>14</v>
      </c>
      <c r="N4863" s="37" t="s">
        <v>7451</v>
      </c>
      <c r="O4863" s="37" t="s">
        <v>7730</v>
      </c>
      <c r="P4863" s="37"/>
      <c r="Q4863" s="42">
        <v>0.5</v>
      </c>
      <c r="R4863" s="37"/>
      <c r="S4863" s="37"/>
      <c r="T4863" s="37">
        <f t="shared" si="142"/>
        <v>0.78539816339744828</v>
      </c>
      <c r="U4863" s="37"/>
      <c r="V4863" s="37" t="s">
        <v>8546</v>
      </c>
      <c r="W4863" s="37"/>
      <c r="X4863" s="37"/>
      <c r="Y4863" s="37"/>
    </row>
    <row r="4864" spans="1:25" ht="14.4" x14ac:dyDescent="0.3">
      <c r="A4864" s="37" t="s">
        <v>25</v>
      </c>
      <c r="B4864" s="38">
        <v>44046</v>
      </c>
      <c r="C4864" s="38"/>
      <c r="D4864" s="39">
        <v>2020</v>
      </c>
      <c r="E4864" s="37" t="s">
        <v>8502</v>
      </c>
      <c r="F4864" s="37" t="s">
        <v>266</v>
      </c>
      <c r="G4864" s="37" t="s">
        <v>427</v>
      </c>
      <c r="H4864" s="37" t="s">
        <v>953</v>
      </c>
      <c r="I4864" s="37"/>
      <c r="J4864" s="42">
        <v>1</v>
      </c>
      <c r="K4864" s="37"/>
      <c r="L4864" s="37" t="s">
        <v>330</v>
      </c>
      <c r="M4864" s="37" t="s">
        <v>14</v>
      </c>
      <c r="N4864" s="37" t="s">
        <v>7451</v>
      </c>
      <c r="O4864" s="37" t="s">
        <v>7730</v>
      </c>
      <c r="P4864" s="37"/>
      <c r="Q4864" s="42">
        <v>1</v>
      </c>
      <c r="R4864" s="37"/>
      <c r="S4864" s="37"/>
      <c r="T4864" s="37">
        <f t="shared" si="142"/>
        <v>3.1415926535897931</v>
      </c>
      <c r="U4864" s="37"/>
      <c r="V4864" s="37" t="s">
        <v>8547</v>
      </c>
      <c r="W4864" s="37"/>
      <c r="X4864" s="37"/>
      <c r="Y4864" s="37"/>
    </row>
    <row r="4865" spans="1:25" ht="14.4" x14ac:dyDescent="0.3">
      <c r="A4865" s="37" t="s">
        <v>25</v>
      </c>
      <c r="B4865" s="38">
        <v>44046</v>
      </c>
      <c r="C4865" s="38"/>
      <c r="D4865" s="39">
        <v>2020</v>
      </c>
      <c r="E4865" s="37" t="s">
        <v>8502</v>
      </c>
      <c r="F4865" s="37" t="s">
        <v>266</v>
      </c>
      <c r="G4865" s="37" t="s">
        <v>427</v>
      </c>
      <c r="H4865" s="37" t="s">
        <v>953</v>
      </c>
      <c r="I4865" s="37"/>
      <c r="J4865" s="42">
        <v>1</v>
      </c>
      <c r="K4865" s="37"/>
      <c r="L4865" s="37" t="s">
        <v>330</v>
      </c>
      <c r="M4865" s="37" t="s">
        <v>14</v>
      </c>
      <c r="N4865" s="37" t="s">
        <v>7451</v>
      </c>
      <c r="O4865" s="37" t="s">
        <v>7730</v>
      </c>
      <c r="P4865" s="37"/>
      <c r="Q4865" s="42">
        <v>1</v>
      </c>
      <c r="R4865" s="37"/>
      <c r="S4865" s="37"/>
      <c r="T4865" s="37">
        <f t="shared" si="142"/>
        <v>3.1415926535897931</v>
      </c>
      <c r="U4865" s="37"/>
      <c r="V4865" s="37" t="s">
        <v>8548</v>
      </c>
      <c r="W4865" s="37"/>
      <c r="X4865" s="37"/>
      <c r="Y4865" s="37"/>
    </row>
    <row r="4866" spans="1:25" ht="14.4" x14ac:dyDescent="0.3">
      <c r="A4866" s="37" t="s">
        <v>25</v>
      </c>
      <c r="B4866" s="38">
        <v>44046</v>
      </c>
      <c r="C4866" s="38"/>
      <c r="D4866" s="39">
        <v>2020</v>
      </c>
      <c r="E4866" s="37" t="s">
        <v>8502</v>
      </c>
      <c r="F4866" s="37" t="s">
        <v>289</v>
      </c>
      <c r="G4866" s="37" t="s">
        <v>427</v>
      </c>
      <c r="H4866" s="37" t="s">
        <v>953</v>
      </c>
      <c r="I4866" s="37"/>
      <c r="J4866" s="42">
        <v>0.5</v>
      </c>
      <c r="K4866" s="37"/>
      <c r="L4866" s="37" t="s">
        <v>330</v>
      </c>
      <c r="M4866" s="37" t="s">
        <v>12</v>
      </c>
      <c r="N4866" s="37" t="s">
        <v>7451</v>
      </c>
      <c r="O4866" s="37" t="s">
        <v>7730</v>
      </c>
      <c r="P4866" s="37"/>
      <c r="Q4866" s="42">
        <v>0.5</v>
      </c>
      <c r="R4866" s="37"/>
      <c r="S4866" s="37"/>
      <c r="T4866" s="37">
        <f t="shared" si="142"/>
        <v>0.78539816339744828</v>
      </c>
      <c r="U4866" s="37"/>
      <c r="V4866" s="37" t="s">
        <v>8549</v>
      </c>
      <c r="W4866" s="37"/>
      <c r="X4866" s="37"/>
      <c r="Y4866" s="37"/>
    </row>
    <row r="4867" spans="1:25" ht="14.4" x14ac:dyDescent="0.3">
      <c r="A4867" s="37" t="s">
        <v>25</v>
      </c>
      <c r="B4867" s="38">
        <v>44046</v>
      </c>
      <c r="C4867" s="38"/>
      <c r="D4867" s="39">
        <v>2020</v>
      </c>
      <c r="E4867" s="37" t="s">
        <v>8502</v>
      </c>
      <c r="F4867" s="37" t="s">
        <v>238</v>
      </c>
      <c r="G4867" s="37" t="s">
        <v>427</v>
      </c>
      <c r="H4867" s="37" t="s">
        <v>953</v>
      </c>
      <c r="I4867" s="37"/>
      <c r="J4867" s="42">
        <v>0.5</v>
      </c>
      <c r="K4867" s="37"/>
      <c r="L4867" s="37" t="s">
        <v>330</v>
      </c>
      <c r="M4867" s="37" t="s">
        <v>12</v>
      </c>
      <c r="N4867" s="37" t="s">
        <v>7451</v>
      </c>
      <c r="O4867" s="37" t="s">
        <v>7730</v>
      </c>
      <c r="P4867" s="37"/>
      <c r="Q4867" s="42">
        <v>0.5</v>
      </c>
      <c r="R4867" s="37"/>
      <c r="S4867" s="37"/>
      <c r="T4867" s="37">
        <f t="shared" si="142"/>
        <v>0.78539816339744828</v>
      </c>
      <c r="U4867" s="37"/>
      <c r="V4867" s="37" t="s">
        <v>8550</v>
      </c>
      <c r="W4867" s="37"/>
      <c r="X4867" s="37"/>
      <c r="Y4867" s="37"/>
    </row>
    <row r="4868" spans="1:25" ht="14.4" x14ac:dyDescent="0.3">
      <c r="A4868" s="37" t="s">
        <v>25</v>
      </c>
      <c r="B4868" s="38">
        <v>44046</v>
      </c>
      <c r="C4868" s="38"/>
      <c r="D4868" s="39">
        <v>2020</v>
      </c>
      <c r="E4868" s="37" t="s">
        <v>8502</v>
      </c>
      <c r="F4868" s="37" t="s">
        <v>289</v>
      </c>
      <c r="G4868" s="37" t="s">
        <v>427</v>
      </c>
      <c r="H4868" s="37" t="s">
        <v>953</v>
      </c>
      <c r="I4868" s="37"/>
      <c r="J4868" s="42">
        <v>0.5</v>
      </c>
      <c r="K4868" s="37"/>
      <c r="L4868" s="37" t="s">
        <v>330</v>
      </c>
      <c r="M4868" s="37" t="s">
        <v>14</v>
      </c>
      <c r="N4868" s="37" t="s">
        <v>7451</v>
      </c>
      <c r="O4868" s="37" t="s">
        <v>7730</v>
      </c>
      <c r="P4868" s="37"/>
      <c r="Q4868" s="42">
        <v>0.5</v>
      </c>
      <c r="R4868" s="37"/>
      <c r="S4868" s="37"/>
      <c r="T4868" s="37">
        <f t="shared" si="142"/>
        <v>0.78539816339744828</v>
      </c>
      <c r="U4868" s="37"/>
      <c r="V4868" s="37" t="s">
        <v>8551</v>
      </c>
      <c r="W4868" s="37"/>
      <c r="X4868" s="37"/>
      <c r="Y4868" s="37"/>
    </row>
    <row r="4869" spans="1:25" ht="14.4" x14ac:dyDescent="0.3">
      <c r="A4869" s="37" t="s">
        <v>25</v>
      </c>
      <c r="B4869" s="38">
        <v>44046</v>
      </c>
      <c r="C4869" s="38"/>
      <c r="D4869" s="39">
        <v>2020</v>
      </c>
      <c r="E4869" s="37" t="s">
        <v>8502</v>
      </c>
      <c r="F4869" s="37" t="s">
        <v>289</v>
      </c>
      <c r="G4869" s="37" t="s">
        <v>427</v>
      </c>
      <c r="H4869" s="37" t="s">
        <v>953</v>
      </c>
      <c r="I4869" s="37"/>
      <c r="J4869" s="42">
        <v>0.5</v>
      </c>
      <c r="K4869" s="37"/>
      <c r="L4869" s="37" t="s">
        <v>330</v>
      </c>
      <c r="M4869" s="37" t="s">
        <v>12</v>
      </c>
      <c r="N4869" s="37" t="s">
        <v>7451</v>
      </c>
      <c r="O4869" s="37" t="s">
        <v>7730</v>
      </c>
      <c r="P4869" s="37"/>
      <c r="Q4869" s="42">
        <v>0.5</v>
      </c>
      <c r="R4869" s="37"/>
      <c r="S4869" s="37"/>
      <c r="T4869" s="37">
        <f t="shared" si="142"/>
        <v>0.78539816339744828</v>
      </c>
      <c r="U4869" s="37"/>
      <c r="V4869" s="37" t="s">
        <v>8552</v>
      </c>
      <c r="W4869" s="37"/>
      <c r="X4869" s="37"/>
      <c r="Y4869" s="37"/>
    </row>
    <row r="4870" spans="1:25" ht="14.4" x14ac:dyDescent="0.3">
      <c r="A4870" s="37" t="s">
        <v>25</v>
      </c>
      <c r="B4870" s="38">
        <v>44046</v>
      </c>
      <c r="C4870" s="38"/>
      <c r="D4870" s="39">
        <v>2020</v>
      </c>
      <c r="E4870" s="37" t="s">
        <v>8502</v>
      </c>
      <c r="F4870" s="37" t="s">
        <v>289</v>
      </c>
      <c r="G4870" s="37" t="s">
        <v>427</v>
      </c>
      <c r="H4870" s="37" t="s">
        <v>953</v>
      </c>
      <c r="I4870" s="37"/>
      <c r="J4870" s="42">
        <v>0.5</v>
      </c>
      <c r="K4870" s="37"/>
      <c r="L4870" s="37" t="s">
        <v>330</v>
      </c>
      <c r="M4870" s="37" t="s">
        <v>12</v>
      </c>
      <c r="N4870" s="37" t="s">
        <v>7451</v>
      </c>
      <c r="O4870" s="37" t="s">
        <v>7730</v>
      </c>
      <c r="P4870" s="37"/>
      <c r="Q4870" s="42">
        <v>0.5</v>
      </c>
      <c r="R4870" s="37"/>
      <c r="S4870" s="37"/>
      <c r="T4870" s="37">
        <f t="shared" si="142"/>
        <v>0.78539816339744828</v>
      </c>
      <c r="U4870" s="37"/>
      <c r="V4870" s="37" t="s">
        <v>8553</v>
      </c>
      <c r="W4870" s="37"/>
      <c r="X4870" s="37"/>
      <c r="Y4870" s="37"/>
    </row>
    <row r="4871" spans="1:25" ht="14.4" x14ac:dyDescent="0.3">
      <c r="A4871" s="37" t="s">
        <v>25</v>
      </c>
      <c r="B4871" s="38">
        <v>44046</v>
      </c>
      <c r="C4871" s="38"/>
      <c r="D4871" s="39">
        <v>2020</v>
      </c>
      <c r="E4871" s="37" t="s">
        <v>8502</v>
      </c>
      <c r="F4871" s="37" t="s">
        <v>289</v>
      </c>
      <c r="G4871" s="37" t="s">
        <v>427</v>
      </c>
      <c r="H4871" s="37" t="s">
        <v>953</v>
      </c>
      <c r="I4871" s="37"/>
      <c r="J4871" s="42">
        <v>2</v>
      </c>
      <c r="K4871" s="37"/>
      <c r="L4871" s="37" t="s">
        <v>240</v>
      </c>
      <c r="M4871" s="37" t="s">
        <v>12</v>
      </c>
      <c r="N4871" s="37" t="s">
        <v>7451</v>
      </c>
      <c r="O4871" s="37" t="s">
        <v>7730</v>
      </c>
      <c r="P4871" s="37"/>
      <c r="Q4871" s="42">
        <v>2</v>
      </c>
      <c r="R4871" s="37"/>
      <c r="S4871" s="37"/>
      <c r="T4871" s="37">
        <f t="shared" si="142"/>
        <v>12.566370614359172</v>
      </c>
      <c r="U4871" s="37"/>
      <c r="V4871" s="37" t="s">
        <v>8554</v>
      </c>
      <c r="W4871" s="37"/>
      <c r="X4871" s="37"/>
      <c r="Y4871" s="37"/>
    </row>
    <row r="4872" spans="1:25" ht="14.4" x14ac:dyDescent="0.3">
      <c r="A4872" s="37" t="s">
        <v>25</v>
      </c>
      <c r="B4872" s="38">
        <v>44046</v>
      </c>
      <c r="C4872" s="38"/>
      <c r="D4872" s="39">
        <v>2020</v>
      </c>
      <c r="E4872" s="37" t="s">
        <v>8502</v>
      </c>
      <c r="F4872" s="37" t="s">
        <v>266</v>
      </c>
      <c r="G4872" s="37" t="s">
        <v>427</v>
      </c>
      <c r="H4872" s="37" t="s">
        <v>953</v>
      </c>
      <c r="I4872" s="37"/>
      <c r="J4872" s="42">
        <v>1</v>
      </c>
      <c r="K4872" s="37"/>
      <c r="L4872" s="37" t="s">
        <v>252</v>
      </c>
      <c r="M4872" s="37" t="s">
        <v>14</v>
      </c>
      <c r="N4872" s="37" t="s">
        <v>7451</v>
      </c>
      <c r="O4872" s="37" t="s">
        <v>7730</v>
      </c>
      <c r="P4872" s="37"/>
      <c r="Q4872" s="42">
        <v>1</v>
      </c>
      <c r="R4872" s="37"/>
      <c r="S4872" s="37"/>
      <c r="T4872" s="37">
        <f t="shared" si="142"/>
        <v>3.1415926535897931</v>
      </c>
      <c r="U4872" s="37"/>
      <c r="V4872" s="37" t="s">
        <v>8555</v>
      </c>
      <c r="W4872" s="37"/>
      <c r="X4872" s="37"/>
      <c r="Y4872" s="37"/>
    </row>
    <row r="4873" spans="1:25" ht="14.4" x14ac:dyDescent="0.3">
      <c r="A4873" s="37" t="s">
        <v>25</v>
      </c>
      <c r="B4873" s="38">
        <v>44046</v>
      </c>
      <c r="C4873" s="38"/>
      <c r="D4873" s="39">
        <v>2020</v>
      </c>
      <c r="E4873" s="37" t="s">
        <v>8502</v>
      </c>
      <c r="F4873" s="37" t="s">
        <v>289</v>
      </c>
      <c r="G4873" s="37" t="s">
        <v>427</v>
      </c>
      <c r="H4873" s="37" t="s">
        <v>953</v>
      </c>
      <c r="I4873" s="37"/>
      <c r="J4873" s="42">
        <v>0.5</v>
      </c>
      <c r="K4873" s="37"/>
      <c r="L4873" s="37" t="s">
        <v>330</v>
      </c>
      <c r="M4873" s="37" t="s">
        <v>12</v>
      </c>
      <c r="N4873" s="37" t="s">
        <v>7451</v>
      </c>
      <c r="O4873" s="37" t="s">
        <v>7730</v>
      </c>
      <c r="P4873" s="37"/>
      <c r="Q4873" s="42">
        <v>0.5</v>
      </c>
      <c r="R4873" s="37"/>
      <c r="S4873" s="37"/>
      <c r="T4873" s="37">
        <f t="shared" si="142"/>
        <v>0.78539816339744828</v>
      </c>
      <c r="U4873" s="37"/>
      <c r="V4873" s="37" t="s">
        <v>8556</v>
      </c>
      <c r="W4873" s="37"/>
      <c r="X4873" s="37"/>
      <c r="Y4873" s="37"/>
    </row>
    <row r="4874" spans="1:25" ht="14.4" x14ac:dyDescent="0.3">
      <c r="A4874" s="37" t="s">
        <v>872</v>
      </c>
      <c r="B4874" s="38">
        <v>44046</v>
      </c>
      <c r="C4874" s="38">
        <v>44046</v>
      </c>
      <c r="D4874" s="39">
        <v>2020</v>
      </c>
      <c r="E4874" s="37" t="s">
        <v>8502</v>
      </c>
      <c r="F4874" s="37" t="s">
        <v>360</v>
      </c>
      <c r="G4874" s="37" t="s">
        <v>427</v>
      </c>
      <c r="H4874" s="37" t="s">
        <v>953</v>
      </c>
      <c r="I4874" s="37"/>
      <c r="J4874" s="42">
        <v>1</v>
      </c>
      <c r="K4874" s="37"/>
      <c r="L4874" s="37" t="s">
        <v>240</v>
      </c>
      <c r="M4874" s="37" t="s">
        <v>14</v>
      </c>
      <c r="N4874" s="37" t="s">
        <v>7451</v>
      </c>
      <c r="O4874" s="37" t="s">
        <v>7730</v>
      </c>
      <c r="P4874" s="37"/>
      <c r="Q4874" s="42">
        <v>1</v>
      </c>
      <c r="R4874" s="37"/>
      <c r="S4874" s="37"/>
      <c r="T4874" s="37">
        <f t="shared" si="142"/>
        <v>3.1415926535897931</v>
      </c>
      <c r="U4874" s="37" t="s">
        <v>6820</v>
      </c>
      <c r="V4874" s="37" t="s">
        <v>8557</v>
      </c>
      <c r="W4874" s="37"/>
      <c r="X4874" s="37"/>
      <c r="Y4874" s="37"/>
    </row>
    <row r="4875" spans="1:25" ht="14.4" x14ac:dyDescent="0.3">
      <c r="A4875" s="37" t="s">
        <v>872</v>
      </c>
      <c r="B4875" s="38">
        <v>44046</v>
      </c>
      <c r="C4875" s="38">
        <v>44046</v>
      </c>
      <c r="D4875" s="39">
        <v>2020</v>
      </c>
      <c r="E4875" s="37" t="s">
        <v>8502</v>
      </c>
      <c r="F4875" s="37" t="s">
        <v>266</v>
      </c>
      <c r="G4875" s="37" t="s">
        <v>427</v>
      </c>
      <c r="H4875" s="37" t="s">
        <v>953</v>
      </c>
      <c r="I4875" s="37" t="s">
        <v>8558</v>
      </c>
      <c r="J4875" s="42">
        <v>0.01</v>
      </c>
      <c r="K4875" s="37"/>
      <c r="L4875" s="37" t="s">
        <v>330</v>
      </c>
      <c r="M4875" s="37" t="s">
        <v>14</v>
      </c>
      <c r="N4875" s="37" t="s">
        <v>7451</v>
      </c>
      <c r="O4875" s="37" t="s">
        <v>7730</v>
      </c>
      <c r="P4875" s="37"/>
      <c r="Q4875" s="37">
        <v>0.5</v>
      </c>
      <c r="R4875" s="37"/>
      <c r="S4875" s="37"/>
      <c r="T4875" s="37">
        <f t="shared" si="142"/>
        <v>0.78539816339744828</v>
      </c>
      <c r="U4875" s="37" t="s">
        <v>6820</v>
      </c>
      <c r="V4875" s="37" t="s">
        <v>8559</v>
      </c>
      <c r="W4875" s="37"/>
      <c r="X4875" s="37"/>
      <c r="Y4875" s="37"/>
    </row>
    <row r="4876" spans="1:25" ht="14.4" x14ac:dyDescent="0.3">
      <c r="A4876" s="37" t="s">
        <v>872</v>
      </c>
      <c r="B4876" s="38">
        <v>44046</v>
      </c>
      <c r="C4876" s="38">
        <v>44046</v>
      </c>
      <c r="D4876" s="39">
        <v>2020</v>
      </c>
      <c r="E4876" s="37" t="s">
        <v>8502</v>
      </c>
      <c r="F4876" s="37" t="s">
        <v>266</v>
      </c>
      <c r="G4876" s="37" t="s">
        <v>427</v>
      </c>
      <c r="H4876" s="37" t="s">
        <v>953</v>
      </c>
      <c r="I4876" s="37"/>
      <c r="J4876" s="42">
        <v>0.01</v>
      </c>
      <c r="K4876" s="37"/>
      <c r="L4876" s="37" t="s">
        <v>330</v>
      </c>
      <c r="M4876" s="37" t="s">
        <v>14</v>
      </c>
      <c r="N4876" s="37" t="s">
        <v>7451</v>
      </c>
      <c r="O4876" s="37" t="s">
        <v>7730</v>
      </c>
      <c r="P4876" s="37"/>
      <c r="Q4876" s="37">
        <v>0.5</v>
      </c>
      <c r="R4876" s="37"/>
      <c r="S4876" s="37"/>
      <c r="T4876" s="37">
        <f t="shared" si="142"/>
        <v>0.78539816339744828</v>
      </c>
      <c r="U4876" s="37" t="s">
        <v>6820</v>
      </c>
      <c r="V4876" s="37" t="s">
        <v>8560</v>
      </c>
      <c r="W4876" s="37"/>
      <c r="X4876" s="37"/>
      <c r="Y4876" s="37"/>
    </row>
    <row r="4877" spans="1:25" ht="14.4" x14ac:dyDescent="0.3">
      <c r="A4877" s="37" t="s">
        <v>872</v>
      </c>
      <c r="B4877" s="38">
        <v>44046</v>
      </c>
      <c r="C4877" s="38">
        <v>44046</v>
      </c>
      <c r="D4877" s="39">
        <v>2020</v>
      </c>
      <c r="E4877" s="37" t="s">
        <v>8502</v>
      </c>
      <c r="F4877" s="37" t="s">
        <v>238</v>
      </c>
      <c r="G4877" s="37" t="s">
        <v>427</v>
      </c>
      <c r="H4877" s="37" t="s">
        <v>953</v>
      </c>
      <c r="I4877" s="37" t="s">
        <v>8561</v>
      </c>
      <c r="J4877" s="42">
        <v>0.01</v>
      </c>
      <c r="K4877" s="37"/>
      <c r="L4877" s="37" t="s">
        <v>330</v>
      </c>
      <c r="M4877" s="37" t="s">
        <v>14</v>
      </c>
      <c r="N4877" s="37" t="s">
        <v>7451</v>
      </c>
      <c r="O4877" s="37" t="s">
        <v>7730</v>
      </c>
      <c r="P4877" s="37"/>
      <c r="Q4877" s="37">
        <v>0.5</v>
      </c>
      <c r="R4877" s="37"/>
      <c r="S4877" s="37"/>
      <c r="T4877" s="37">
        <f t="shared" si="142"/>
        <v>0.78539816339744828</v>
      </c>
      <c r="U4877" s="37" t="s">
        <v>6820</v>
      </c>
      <c r="V4877" s="37" t="s">
        <v>8562</v>
      </c>
      <c r="W4877" s="37"/>
      <c r="X4877" s="37"/>
      <c r="Y4877" s="37"/>
    </row>
    <row r="4878" spans="1:25" ht="14.4" x14ac:dyDescent="0.3">
      <c r="A4878" s="37" t="s">
        <v>872</v>
      </c>
      <c r="B4878" s="38">
        <v>44046</v>
      </c>
      <c r="C4878" s="38">
        <v>44046</v>
      </c>
      <c r="D4878" s="39">
        <v>2020</v>
      </c>
      <c r="E4878" s="37" t="s">
        <v>8502</v>
      </c>
      <c r="F4878" s="37" t="s">
        <v>2440</v>
      </c>
      <c r="G4878" s="37" t="s">
        <v>427</v>
      </c>
      <c r="H4878" s="37" t="s">
        <v>953</v>
      </c>
      <c r="I4878" s="37" t="s">
        <v>8561</v>
      </c>
      <c r="J4878" s="42">
        <v>0.5</v>
      </c>
      <c r="K4878" s="37"/>
      <c r="L4878" s="37" t="s">
        <v>252</v>
      </c>
      <c r="M4878" s="37" t="s">
        <v>14</v>
      </c>
      <c r="N4878" s="37" t="s">
        <v>7451</v>
      </c>
      <c r="O4878" s="37" t="s">
        <v>7730</v>
      </c>
      <c r="P4878" s="37"/>
      <c r="Q4878" s="42">
        <v>0.5</v>
      </c>
      <c r="R4878" s="37"/>
      <c r="S4878" s="37"/>
      <c r="T4878" s="37">
        <f t="shared" si="142"/>
        <v>0.78539816339744828</v>
      </c>
      <c r="U4878" s="37" t="s">
        <v>6820</v>
      </c>
      <c r="V4878" s="37" t="s">
        <v>8563</v>
      </c>
      <c r="W4878" s="37"/>
      <c r="X4878" s="37"/>
      <c r="Y4878" s="37"/>
    </row>
    <row r="4879" spans="1:25" ht="14.4" x14ac:dyDescent="0.3">
      <c r="A4879" s="37" t="s">
        <v>872</v>
      </c>
      <c r="B4879" s="38">
        <v>44046</v>
      </c>
      <c r="C4879" s="38">
        <v>44046</v>
      </c>
      <c r="D4879" s="39">
        <v>2020</v>
      </c>
      <c r="E4879" s="37" t="s">
        <v>8502</v>
      </c>
      <c r="F4879" s="37" t="s">
        <v>2440</v>
      </c>
      <c r="G4879" s="37" t="s">
        <v>427</v>
      </c>
      <c r="H4879" s="37" t="s">
        <v>953</v>
      </c>
      <c r="I4879" s="37" t="s">
        <v>8561</v>
      </c>
      <c r="J4879" s="42">
        <v>0.5</v>
      </c>
      <c r="K4879" s="37"/>
      <c r="L4879" s="37" t="s">
        <v>330</v>
      </c>
      <c r="M4879" s="37" t="s">
        <v>14</v>
      </c>
      <c r="N4879" s="37" t="s">
        <v>7451</v>
      </c>
      <c r="O4879" s="37" t="s">
        <v>7730</v>
      </c>
      <c r="P4879" s="37"/>
      <c r="Q4879" s="42">
        <v>0.5</v>
      </c>
      <c r="R4879" s="37"/>
      <c r="S4879" s="37"/>
      <c r="T4879" s="37">
        <f t="shared" si="142"/>
        <v>0.78539816339744828</v>
      </c>
      <c r="U4879" s="37" t="s">
        <v>6820</v>
      </c>
      <c r="V4879" s="37" t="s">
        <v>8564</v>
      </c>
      <c r="W4879" s="37"/>
      <c r="X4879" s="37"/>
      <c r="Y4879" s="37"/>
    </row>
    <row r="4880" spans="1:25" ht="14.4" x14ac:dyDescent="0.3">
      <c r="A4880" s="37" t="s">
        <v>872</v>
      </c>
      <c r="B4880" s="38">
        <v>44046</v>
      </c>
      <c r="C4880" s="38"/>
      <c r="D4880" s="39">
        <v>2020</v>
      </c>
      <c r="E4880" s="37" t="s">
        <v>8502</v>
      </c>
      <c r="F4880" s="37" t="s">
        <v>367</v>
      </c>
      <c r="G4880" s="37" t="s">
        <v>427</v>
      </c>
      <c r="H4880" s="37" t="s">
        <v>953</v>
      </c>
      <c r="I4880" s="37"/>
      <c r="J4880" s="42">
        <v>1.5</v>
      </c>
      <c r="K4880" s="37"/>
      <c r="L4880" s="37" t="s">
        <v>252</v>
      </c>
      <c r="M4880" s="37" t="s">
        <v>14</v>
      </c>
      <c r="N4880" s="37" t="s">
        <v>7451</v>
      </c>
      <c r="O4880" s="37" t="s">
        <v>7730</v>
      </c>
      <c r="P4880" s="37"/>
      <c r="Q4880" s="42">
        <v>1.5</v>
      </c>
      <c r="R4880" s="37"/>
      <c r="S4880" s="37"/>
      <c r="T4880" s="37">
        <f t="shared" si="142"/>
        <v>7.0685834705770345</v>
      </c>
      <c r="U4880" s="37"/>
      <c r="V4880" s="37" t="s">
        <v>8565</v>
      </c>
      <c r="W4880" s="37"/>
      <c r="X4880" s="37"/>
      <c r="Y4880" s="37"/>
    </row>
    <row r="4881" spans="1:25" ht="14.4" x14ac:dyDescent="0.3">
      <c r="A4881" s="37" t="s">
        <v>872</v>
      </c>
      <c r="B4881" s="38">
        <v>44046</v>
      </c>
      <c r="C4881" s="38">
        <v>44046</v>
      </c>
      <c r="D4881" s="39">
        <v>2020</v>
      </c>
      <c r="E4881" s="37" t="s">
        <v>8502</v>
      </c>
      <c r="F4881" s="37" t="s">
        <v>238</v>
      </c>
      <c r="G4881" s="37" t="s">
        <v>427</v>
      </c>
      <c r="H4881" s="37" t="s">
        <v>953</v>
      </c>
      <c r="I4881" s="37" t="s">
        <v>8561</v>
      </c>
      <c r="J4881" s="42">
        <v>0.01</v>
      </c>
      <c r="K4881" s="37"/>
      <c r="L4881" s="37" t="s">
        <v>330</v>
      </c>
      <c r="M4881" s="37" t="s">
        <v>14</v>
      </c>
      <c r="N4881" s="37" t="s">
        <v>7451</v>
      </c>
      <c r="O4881" s="37" t="s">
        <v>7730</v>
      </c>
      <c r="P4881" s="37"/>
      <c r="Q4881" s="37">
        <v>0.5</v>
      </c>
      <c r="R4881" s="37"/>
      <c r="S4881" s="37"/>
      <c r="T4881" s="37">
        <f t="shared" si="142"/>
        <v>0.78539816339744828</v>
      </c>
      <c r="U4881" s="37" t="s">
        <v>6820</v>
      </c>
      <c r="V4881" s="37" t="s">
        <v>8566</v>
      </c>
      <c r="W4881" s="37"/>
      <c r="X4881" s="37"/>
      <c r="Y4881" s="37"/>
    </row>
    <row r="4882" spans="1:25" ht="14.4" x14ac:dyDescent="0.3">
      <c r="A4882" s="37" t="s">
        <v>872</v>
      </c>
      <c r="B4882" s="38">
        <v>44046</v>
      </c>
      <c r="C4882" s="38"/>
      <c r="D4882" s="39">
        <v>2020</v>
      </c>
      <c r="E4882" s="37" t="s">
        <v>8502</v>
      </c>
      <c r="F4882" s="37" t="s">
        <v>266</v>
      </c>
      <c r="G4882" s="37" t="s">
        <v>427</v>
      </c>
      <c r="H4882" s="37" t="s">
        <v>953</v>
      </c>
      <c r="I4882" s="37"/>
      <c r="J4882" s="42">
        <v>0.01</v>
      </c>
      <c r="K4882" s="37"/>
      <c r="L4882" s="37" t="s">
        <v>330</v>
      </c>
      <c r="M4882" s="37" t="s">
        <v>14</v>
      </c>
      <c r="N4882" s="37" t="s">
        <v>7451</v>
      </c>
      <c r="O4882" s="37" t="s">
        <v>7730</v>
      </c>
      <c r="P4882" s="37"/>
      <c r="Q4882" s="37">
        <v>0.5</v>
      </c>
      <c r="R4882" s="37"/>
      <c r="S4882" s="37"/>
      <c r="T4882" s="37">
        <f t="shared" si="142"/>
        <v>0.78539816339744828</v>
      </c>
      <c r="U4882" s="37"/>
      <c r="V4882" s="37" t="s">
        <v>8567</v>
      </c>
      <c r="W4882" s="37"/>
      <c r="X4882" s="37"/>
      <c r="Y4882" s="37"/>
    </row>
    <row r="4883" spans="1:25" ht="14.4" x14ac:dyDescent="0.3">
      <c r="A4883" s="37" t="s">
        <v>872</v>
      </c>
      <c r="B4883" s="38">
        <v>44046</v>
      </c>
      <c r="C4883" s="38"/>
      <c r="D4883" s="39">
        <v>2020</v>
      </c>
      <c r="E4883" s="37" t="s">
        <v>8502</v>
      </c>
      <c r="F4883" s="37" t="s">
        <v>266</v>
      </c>
      <c r="G4883" s="37" t="s">
        <v>427</v>
      </c>
      <c r="H4883" s="37" t="s">
        <v>953</v>
      </c>
      <c r="I4883" s="37"/>
      <c r="J4883" s="42">
        <v>0.01</v>
      </c>
      <c r="K4883" s="37"/>
      <c r="L4883" s="37" t="s">
        <v>330</v>
      </c>
      <c r="M4883" s="37" t="s">
        <v>14</v>
      </c>
      <c r="N4883" s="37" t="s">
        <v>7451</v>
      </c>
      <c r="O4883" s="37" t="s">
        <v>7730</v>
      </c>
      <c r="P4883" s="37"/>
      <c r="Q4883" s="37">
        <v>0.5</v>
      </c>
      <c r="R4883" s="37"/>
      <c r="S4883" s="37"/>
      <c r="T4883" s="37">
        <f t="shared" si="142"/>
        <v>0.78539816339744828</v>
      </c>
      <c r="U4883" s="37"/>
      <c r="V4883" s="37" t="s">
        <v>8568</v>
      </c>
      <c r="W4883" s="37"/>
      <c r="X4883" s="37"/>
      <c r="Y4883" s="37"/>
    </row>
    <row r="4884" spans="1:25" ht="14.4" x14ac:dyDescent="0.3">
      <c r="A4884" s="37" t="s">
        <v>872</v>
      </c>
      <c r="B4884" s="38">
        <v>44046</v>
      </c>
      <c r="C4884" s="38"/>
      <c r="D4884" s="39">
        <v>2020</v>
      </c>
      <c r="E4884" s="37" t="s">
        <v>8502</v>
      </c>
      <c r="F4884" s="37" t="s">
        <v>266</v>
      </c>
      <c r="G4884" s="37" t="s">
        <v>427</v>
      </c>
      <c r="H4884" s="37" t="s">
        <v>953</v>
      </c>
      <c r="I4884" s="37"/>
      <c r="J4884" s="42">
        <v>0.01</v>
      </c>
      <c r="K4884" s="37"/>
      <c r="L4884" s="37" t="s">
        <v>330</v>
      </c>
      <c r="M4884" s="37" t="s">
        <v>14</v>
      </c>
      <c r="N4884" s="37" t="s">
        <v>7451</v>
      </c>
      <c r="O4884" s="37" t="s">
        <v>7730</v>
      </c>
      <c r="P4884" s="37"/>
      <c r="Q4884" s="37">
        <v>0.5</v>
      </c>
      <c r="R4884" s="37"/>
      <c r="S4884" s="37"/>
      <c r="T4884" s="37">
        <f t="shared" si="142"/>
        <v>0.78539816339744828</v>
      </c>
      <c r="U4884" s="37"/>
      <c r="V4884" s="37" t="s">
        <v>8569</v>
      </c>
      <c r="W4884" s="37"/>
      <c r="X4884" s="37"/>
      <c r="Y4884" s="37"/>
    </row>
    <row r="4885" spans="1:25" ht="14.4" x14ac:dyDescent="0.3">
      <c r="A4885" s="37" t="s">
        <v>872</v>
      </c>
      <c r="B4885" s="38">
        <v>44046</v>
      </c>
      <c r="C4885" s="38"/>
      <c r="D4885" s="39">
        <v>2020</v>
      </c>
      <c r="E4885" s="37" t="s">
        <v>8502</v>
      </c>
      <c r="F4885" s="37" t="s">
        <v>266</v>
      </c>
      <c r="G4885" s="37" t="s">
        <v>427</v>
      </c>
      <c r="H4885" s="37" t="s">
        <v>953</v>
      </c>
      <c r="I4885" s="37"/>
      <c r="J4885" s="42">
        <v>1</v>
      </c>
      <c r="K4885" s="37"/>
      <c r="L4885" s="37" t="s">
        <v>330</v>
      </c>
      <c r="M4885" s="37" t="s">
        <v>14</v>
      </c>
      <c r="N4885" s="37" t="s">
        <v>7451</v>
      </c>
      <c r="O4885" s="37" t="s">
        <v>7730</v>
      </c>
      <c r="P4885" s="37"/>
      <c r="Q4885" s="42">
        <v>1</v>
      </c>
      <c r="R4885" s="37"/>
      <c r="S4885" s="37"/>
      <c r="T4885" s="37">
        <f t="shared" si="142"/>
        <v>3.1415926535897931</v>
      </c>
      <c r="U4885" s="37"/>
      <c r="V4885" s="37" t="s">
        <v>8570</v>
      </c>
      <c r="W4885" s="37"/>
      <c r="X4885" s="37"/>
      <c r="Y4885" s="37"/>
    </row>
    <row r="4886" spans="1:25" ht="14.4" x14ac:dyDescent="0.3">
      <c r="A4886" s="37" t="s">
        <v>872</v>
      </c>
      <c r="B4886" s="38">
        <v>44046</v>
      </c>
      <c r="C4886" s="38"/>
      <c r="D4886" s="39">
        <v>2020</v>
      </c>
      <c r="E4886" s="37" t="s">
        <v>8502</v>
      </c>
      <c r="F4886" s="37" t="s">
        <v>266</v>
      </c>
      <c r="G4886" s="37" t="s">
        <v>427</v>
      </c>
      <c r="H4886" s="37" t="s">
        <v>953</v>
      </c>
      <c r="I4886" s="37"/>
      <c r="J4886" s="42">
        <v>2</v>
      </c>
      <c r="K4886" s="37"/>
      <c r="L4886" s="37" t="s">
        <v>240</v>
      </c>
      <c r="M4886" s="37" t="s">
        <v>14</v>
      </c>
      <c r="N4886" s="37" t="s">
        <v>7451</v>
      </c>
      <c r="O4886" s="37" t="s">
        <v>7730</v>
      </c>
      <c r="P4886" s="37"/>
      <c r="Q4886" s="42">
        <v>2</v>
      </c>
      <c r="R4886" s="37"/>
      <c r="S4886" s="37"/>
      <c r="T4886" s="37">
        <f t="shared" si="142"/>
        <v>12.566370614359172</v>
      </c>
      <c r="U4886" s="37"/>
      <c r="V4886" s="37" t="s">
        <v>8571</v>
      </c>
      <c r="W4886" s="37"/>
      <c r="X4886" s="37"/>
      <c r="Y4886" s="37"/>
    </row>
    <row r="4887" spans="1:25" ht="14.4" x14ac:dyDescent="0.3">
      <c r="A4887" s="37" t="s">
        <v>872</v>
      </c>
      <c r="B4887" s="38">
        <v>44046</v>
      </c>
      <c r="C4887" s="38"/>
      <c r="D4887" s="39">
        <v>2020</v>
      </c>
      <c r="E4887" s="37" t="s">
        <v>8502</v>
      </c>
      <c r="F4887" s="37" t="s">
        <v>266</v>
      </c>
      <c r="G4887" s="37" t="s">
        <v>427</v>
      </c>
      <c r="H4887" s="37" t="s">
        <v>953</v>
      </c>
      <c r="I4887" s="37"/>
      <c r="J4887" s="42">
        <v>3</v>
      </c>
      <c r="K4887" s="37"/>
      <c r="L4887" s="37" t="s">
        <v>240</v>
      </c>
      <c r="M4887" s="37" t="s">
        <v>14</v>
      </c>
      <c r="N4887" s="37" t="s">
        <v>7451</v>
      </c>
      <c r="O4887" s="37" t="s">
        <v>7730</v>
      </c>
      <c r="P4887" s="37"/>
      <c r="Q4887" s="42">
        <v>3</v>
      </c>
      <c r="R4887" s="37"/>
      <c r="S4887" s="37"/>
      <c r="T4887" s="37">
        <f t="shared" si="142"/>
        <v>28.274333882308138</v>
      </c>
      <c r="U4887" s="37"/>
      <c r="V4887" s="37" t="s">
        <v>8572</v>
      </c>
      <c r="W4887" s="37"/>
      <c r="X4887" s="37"/>
      <c r="Y4887" s="37"/>
    </row>
    <row r="4888" spans="1:25" ht="14.4" x14ac:dyDescent="0.3">
      <c r="A4888" s="37" t="s">
        <v>872</v>
      </c>
      <c r="B4888" s="38">
        <v>44046</v>
      </c>
      <c r="C4888" s="38"/>
      <c r="D4888" s="39">
        <v>2020</v>
      </c>
      <c r="E4888" s="37" t="s">
        <v>8502</v>
      </c>
      <c r="F4888" s="37" t="s">
        <v>266</v>
      </c>
      <c r="G4888" s="37" t="s">
        <v>427</v>
      </c>
      <c r="H4888" s="37" t="s">
        <v>953</v>
      </c>
      <c r="I4888" s="37"/>
      <c r="J4888" s="42">
        <v>0.01</v>
      </c>
      <c r="K4888" s="37"/>
      <c r="L4888" s="37" t="s">
        <v>330</v>
      </c>
      <c r="M4888" s="37" t="s">
        <v>14</v>
      </c>
      <c r="N4888" s="37" t="s">
        <v>7451</v>
      </c>
      <c r="O4888" s="37" t="s">
        <v>7730</v>
      </c>
      <c r="P4888" s="37"/>
      <c r="Q4888" s="37">
        <v>0.5</v>
      </c>
      <c r="R4888" s="37"/>
      <c r="S4888" s="37"/>
      <c r="T4888" s="37">
        <f t="shared" si="142"/>
        <v>0.78539816339744828</v>
      </c>
      <c r="U4888" s="37"/>
      <c r="V4888" s="37" t="s">
        <v>8573</v>
      </c>
      <c r="W4888" s="37"/>
      <c r="X4888" s="37"/>
      <c r="Y4888" s="37"/>
    </row>
    <row r="4889" spans="1:25" ht="14.4" x14ac:dyDescent="0.3">
      <c r="A4889" s="37" t="s">
        <v>872</v>
      </c>
      <c r="B4889" s="38">
        <v>44046</v>
      </c>
      <c r="C4889" s="38"/>
      <c r="D4889" s="39">
        <v>2020</v>
      </c>
      <c r="E4889" s="37" t="s">
        <v>8502</v>
      </c>
      <c r="F4889" s="37" t="s">
        <v>360</v>
      </c>
      <c r="G4889" s="37" t="s">
        <v>427</v>
      </c>
      <c r="H4889" s="37" t="s">
        <v>953</v>
      </c>
      <c r="I4889" s="37"/>
      <c r="J4889" s="42">
        <v>1</v>
      </c>
      <c r="K4889" s="37"/>
      <c r="L4889" s="37" t="s">
        <v>252</v>
      </c>
      <c r="M4889" s="37" t="s">
        <v>14</v>
      </c>
      <c r="N4889" s="37" t="s">
        <v>7451</v>
      </c>
      <c r="O4889" s="37" t="s">
        <v>7730</v>
      </c>
      <c r="P4889" s="37"/>
      <c r="Q4889" s="42">
        <v>1</v>
      </c>
      <c r="R4889" s="37"/>
      <c r="S4889" s="37"/>
      <c r="T4889" s="37">
        <f t="shared" si="142"/>
        <v>3.1415926535897931</v>
      </c>
      <c r="U4889" s="37"/>
      <c r="V4889" s="37" t="s">
        <v>8574</v>
      </c>
      <c r="W4889" s="37"/>
      <c r="X4889" s="37"/>
      <c r="Y4889" s="37"/>
    </row>
    <row r="4890" spans="1:25" ht="14.4" x14ac:dyDescent="0.3">
      <c r="A4890" s="37" t="s">
        <v>872</v>
      </c>
      <c r="B4890" s="38">
        <v>44046</v>
      </c>
      <c r="C4890" s="38"/>
      <c r="D4890" s="39">
        <v>2020</v>
      </c>
      <c r="E4890" s="37" t="s">
        <v>8502</v>
      </c>
      <c r="F4890" s="37" t="s">
        <v>360</v>
      </c>
      <c r="G4890" s="37" t="s">
        <v>427</v>
      </c>
      <c r="H4890" s="37" t="s">
        <v>953</v>
      </c>
      <c r="I4890" s="37"/>
      <c r="J4890" s="42">
        <v>0.01</v>
      </c>
      <c r="K4890" s="37"/>
      <c r="L4890" s="37" t="s">
        <v>330</v>
      </c>
      <c r="M4890" s="37" t="s">
        <v>14</v>
      </c>
      <c r="N4890" s="37" t="s">
        <v>7451</v>
      </c>
      <c r="O4890" s="37" t="s">
        <v>7730</v>
      </c>
      <c r="P4890" s="37"/>
      <c r="Q4890" s="37">
        <v>0.5</v>
      </c>
      <c r="R4890" s="37"/>
      <c r="S4890" s="37"/>
      <c r="T4890" s="37">
        <f t="shared" si="142"/>
        <v>0.78539816339744828</v>
      </c>
      <c r="U4890" s="37"/>
      <c r="V4890" s="37" t="s">
        <v>8575</v>
      </c>
      <c r="W4890" s="37"/>
      <c r="X4890" s="37"/>
      <c r="Y4890" s="37"/>
    </row>
    <row r="4891" spans="1:25" ht="14.4" x14ac:dyDescent="0.3">
      <c r="A4891" s="37" t="s">
        <v>872</v>
      </c>
      <c r="B4891" s="38">
        <v>44046</v>
      </c>
      <c r="C4891" s="38"/>
      <c r="D4891" s="39">
        <v>2020</v>
      </c>
      <c r="E4891" s="37" t="s">
        <v>8502</v>
      </c>
      <c r="F4891" s="37" t="s">
        <v>360</v>
      </c>
      <c r="G4891" s="37" t="s">
        <v>427</v>
      </c>
      <c r="H4891" s="37" t="s">
        <v>953</v>
      </c>
      <c r="I4891" s="37"/>
      <c r="J4891" s="42">
        <v>0.01</v>
      </c>
      <c r="K4891" s="37"/>
      <c r="L4891" s="37" t="s">
        <v>330</v>
      </c>
      <c r="M4891" s="37" t="s">
        <v>14</v>
      </c>
      <c r="N4891" s="37" t="s">
        <v>7451</v>
      </c>
      <c r="O4891" s="37" t="s">
        <v>7730</v>
      </c>
      <c r="P4891" s="37"/>
      <c r="Q4891" s="37">
        <v>0.5</v>
      </c>
      <c r="R4891" s="37"/>
      <c r="S4891" s="37"/>
      <c r="T4891" s="37">
        <f t="shared" si="142"/>
        <v>0.78539816339744828</v>
      </c>
      <c r="U4891" s="37"/>
      <c r="V4891" s="37" t="s">
        <v>8576</v>
      </c>
      <c r="W4891" s="37"/>
      <c r="X4891" s="37"/>
      <c r="Y4891" s="37"/>
    </row>
    <row r="4892" spans="1:25" ht="14.4" x14ac:dyDescent="0.3">
      <c r="A4892" s="37" t="s">
        <v>872</v>
      </c>
      <c r="B4892" s="38">
        <v>44046</v>
      </c>
      <c r="C4892" s="38"/>
      <c r="D4892" s="39">
        <v>2020</v>
      </c>
      <c r="E4892" s="37" t="s">
        <v>8502</v>
      </c>
      <c r="F4892" s="37" t="s">
        <v>360</v>
      </c>
      <c r="G4892" s="37" t="s">
        <v>427</v>
      </c>
      <c r="H4892" s="37" t="s">
        <v>953</v>
      </c>
      <c r="I4892" s="37"/>
      <c r="J4892" s="42">
        <v>2</v>
      </c>
      <c r="K4892" s="37"/>
      <c r="L4892" s="37" t="s">
        <v>240</v>
      </c>
      <c r="M4892" s="37" t="s">
        <v>14</v>
      </c>
      <c r="N4892" s="37" t="s">
        <v>7451</v>
      </c>
      <c r="O4892" s="37" t="s">
        <v>7730</v>
      </c>
      <c r="P4892" s="37"/>
      <c r="Q4892" s="42">
        <v>2</v>
      </c>
      <c r="R4892" s="37"/>
      <c r="S4892" s="37"/>
      <c r="T4892" s="37">
        <f t="shared" si="142"/>
        <v>12.566370614359172</v>
      </c>
      <c r="U4892" s="37"/>
      <c r="V4892" s="37" t="s">
        <v>8577</v>
      </c>
      <c r="W4892" s="37"/>
      <c r="X4892" s="37"/>
      <c r="Y4892" s="37"/>
    </row>
    <row r="4893" spans="1:25" ht="14.4" x14ac:dyDescent="0.3">
      <c r="A4893" s="37" t="s">
        <v>872</v>
      </c>
      <c r="B4893" s="38">
        <v>44046</v>
      </c>
      <c r="C4893" s="38"/>
      <c r="D4893" s="39">
        <v>2020</v>
      </c>
      <c r="E4893" s="37" t="s">
        <v>8502</v>
      </c>
      <c r="F4893" s="37" t="s">
        <v>266</v>
      </c>
      <c r="G4893" s="37" t="s">
        <v>427</v>
      </c>
      <c r="H4893" s="37" t="s">
        <v>953</v>
      </c>
      <c r="I4893" s="37"/>
      <c r="J4893" s="42">
        <v>0.01</v>
      </c>
      <c r="K4893" s="37"/>
      <c r="L4893" s="37" t="s">
        <v>330</v>
      </c>
      <c r="M4893" s="37" t="s">
        <v>14</v>
      </c>
      <c r="N4893" s="37" t="s">
        <v>7451</v>
      </c>
      <c r="O4893" s="37" t="s">
        <v>7730</v>
      </c>
      <c r="P4893" s="37"/>
      <c r="Q4893" s="37">
        <v>0.5</v>
      </c>
      <c r="R4893" s="37"/>
      <c r="S4893" s="37"/>
      <c r="T4893" s="37">
        <f t="shared" si="142"/>
        <v>0.78539816339744828</v>
      </c>
      <c r="U4893" s="37"/>
      <c r="V4893" s="37" t="s">
        <v>8578</v>
      </c>
      <c r="W4893" s="37"/>
      <c r="X4893" s="37"/>
      <c r="Y4893" s="37"/>
    </row>
    <row r="4894" spans="1:25" ht="14.4" x14ac:dyDescent="0.3">
      <c r="A4894" s="37" t="s">
        <v>872</v>
      </c>
      <c r="B4894" s="38">
        <v>44046</v>
      </c>
      <c r="C4894" s="38"/>
      <c r="D4894" s="39">
        <v>2020</v>
      </c>
      <c r="E4894" s="37" t="s">
        <v>8502</v>
      </c>
      <c r="F4894" s="37" t="s">
        <v>360</v>
      </c>
      <c r="G4894" s="37" t="s">
        <v>427</v>
      </c>
      <c r="H4894" s="37" t="s">
        <v>953</v>
      </c>
      <c r="I4894" s="37"/>
      <c r="J4894" s="42">
        <v>1</v>
      </c>
      <c r="K4894" s="37"/>
      <c r="L4894" s="37" t="s">
        <v>252</v>
      </c>
      <c r="M4894" s="37" t="s">
        <v>12</v>
      </c>
      <c r="N4894" s="37" t="s">
        <v>7451</v>
      </c>
      <c r="O4894" s="37" t="s">
        <v>7730</v>
      </c>
      <c r="P4894" s="37"/>
      <c r="Q4894" s="42">
        <v>1</v>
      </c>
      <c r="R4894" s="37"/>
      <c r="S4894" s="37"/>
      <c r="T4894" s="37">
        <f t="shared" si="142"/>
        <v>3.1415926535897931</v>
      </c>
      <c r="U4894" s="37"/>
      <c r="V4894" s="37" t="s">
        <v>8579</v>
      </c>
      <c r="W4894" s="37"/>
      <c r="X4894" s="37"/>
      <c r="Y4894" s="37"/>
    </row>
    <row r="4895" spans="1:25" ht="14.4" x14ac:dyDescent="0.3">
      <c r="A4895" s="37" t="s">
        <v>872</v>
      </c>
      <c r="B4895" s="38">
        <v>44046</v>
      </c>
      <c r="C4895" s="38"/>
      <c r="D4895" s="39">
        <v>2020</v>
      </c>
      <c r="E4895" s="37" t="s">
        <v>8502</v>
      </c>
      <c r="F4895" s="37" t="s">
        <v>360</v>
      </c>
      <c r="G4895" s="37" t="s">
        <v>427</v>
      </c>
      <c r="H4895" s="37" t="s">
        <v>953</v>
      </c>
      <c r="I4895" s="37" t="s">
        <v>8580</v>
      </c>
      <c r="J4895" s="42">
        <v>0.01</v>
      </c>
      <c r="K4895" s="37"/>
      <c r="L4895" s="37" t="s">
        <v>330</v>
      </c>
      <c r="M4895" s="37" t="s">
        <v>12</v>
      </c>
      <c r="N4895" s="37" t="s">
        <v>7451</v>
      </c>
      <c r="O4895" s="37" t="s">
        <v>7730</v>
      </c>
      <c r="P4895" s="37"/>
      <c r="Q4895" s="37">
        <v>0.5</v>
      </c>
      <c r="R4895" s="37"/>
      <c r="S4895" s="37"/>
      <c r="T4895" s="37">
        <f t="shared" si="142"/>
        <v>0.78539816339744828</v>
      </c>
      <c r="U4895" s="37"/>
      <c r="V4895" s="37" t="s">
        <v>8581</v>
      </c>
      <c r="W4895" s="37"/>
      <c r="X4895" s="37"/>
      <c r="Y4895" s="37"/>
    </row>
    <row r="4896" spans="1:25" ht="14.4" x14ac:dyDescent="0.3">
      <c r="A4896" s="37" t="s">
        <v>872</v>
      </c>
      <c r="B4896" s="38">
        <v>44046</v>
      </c>
      <c r="C4896" s="38"/>
      <c r="D4896" s="39">
        <v>2020</v>
      </c>
      <c r="E4896" s="37" t="s">
        <v>8502</v>
      </c>
      <c r="F4896" s="37" t="s">
        <v>360</v>
      </c>
      <c r="G4896" s="37" t="s">
        <v>427</v>
      </c>
      <c r="H4896" s="37" t="s">
        <v>953</v>
      </c>
      <c r="I4896" s="37" t="s">
        <v>8580</v>
      </c>
      <c r="J4896" s="42">
        <v>0.01</v>
      </c>
      <c r="K4896" s="37"/>
      <c r="L4896" s="37" t="s">
        <v>330</v>
      </c>
      <c r="M4896" s="37" t="s">
        <v>12</v>
      </c>
      <c r="N4896" s="37" t="s">
        <v>7451</v>
      </c>
      <c r="O4896" s="37" t="s">
        <v>7730</v>
      </c>
      <c r="P4896" s="37"/>
      <c r="Q4896" s="37">
        <v>0.5</v>
      </c>
      <c r="R4896" s="37"/>
      <c r="S4896" s="37"/>
      <c r="T4896" s="37">
        <f t="shared" si="142"/>
        <v>0.78539816339744828</v>
      </c>
      <c r="U4896" s="37"/>
      <c r="V4896" s="37" t="s">
        <v>8582</v>
      </c>
      <c r="W4896" s="37"/>
      <c r="X4896" s="37"/>
      <c r="Y4896" s="37"/>
    </row>
    <row r="4897" spans="1:25" ht="14.4" x14ac:dyDescent="0.3">
      <c r="A4897" s="37" t="s">
        <v>872</v>
      </c>
      <c r="B4897" s="38">
        <v>44046</v>
      </c>
      <c r="C4897" s="38"/>
      <c r="D4897" s="39">
        <v>2020</v>
      </c>
      <c r="E4897" s="37" t="s">
        <v>8502</v>
      </c>
      <c r="F4897" s="37" t="s">
        <v>360</v>
      </c>
      <c r="G4897" s="37" t="s">
        <v>427</v>
      </c>
      <c r="H4897" s="37" t="s">
        <v>953</v>
      </c>
      <c r="I4897" s="37" t="s">
        <v>8583</v>
      </c>
      <c r="J4897" s="42">
        <v>0.01</v>
      </c>
      <c r="K4897" s="37"/>
      <c r="L4897" s="37" t="s">
        <v>330</v>
      </c>
      <c r="M4897" s="37" t="s">
        <v>12</v>
      </c>
      <c r="N4897" s="37" t="s">
        <v>7451</v>
      </c>
      <c r="O4897" s="37" t="s">
        <v>7730</v>
      </c>
      <c r="P4897" s="37"/>
      <c r="Q4897" s="37">
        <v>0.5</v>
      </c>
      <c r="R4897" s="37"/>
      <c r="S4897" s="37"/>
      <c r="T4897" s="37">
        <f t="shared" ref="T4897:T4960" si="143">PI()*(Q4897^2)</f>
        <v>0.78539816339744828</v>
      </c>
      <c r="U4897" s="37"/>
      <c r="V4897" s="37" t="s">
        <v>8584</v>
      </c>
      <c r="W4897" s="37"/>
      <c r="X4897" s="37"/>
      <c r="Y4897" s="37"/>
    </row>
    <row r="4898" spans="1:25" ht="14.4" x14ac:dyDescent="0.3">
      <c r="A4898" s="37" t="s">
        <v>872</v>
      </c>
      <c r="B4898" s="38">
        <v>44046</v>
      </c>
      <c r="C4898" s="38"/>
      <c r="D4898" s="39">
        <v>2020</v>
      </c>
      <c r="E4898" s="37" t="s">
        <v>8502</v>
      </c>
      <c r="F4898" s="37" t="s">
        <v>360</v>
      </c>
      <c r="G4898" s="37" t="s">
        <v>427</v>
      </c>
      <c r="H4898" s="37" t="s">
        <v>953</v>
      </c>
      <c r="I4898" s="37"/>
      <c r="J4898" s="42">
        <v>0.01</v>
      </c>
      <c r="K4898" s="37"/>
      <c r="L4898" s="37" t="s">
        <v>330</v>
      </c>
      <c r="M4898" s="37" t="s">
        <v>14</v>
      </c>
      <c r="N4898" s="37" t="s">
        <v>7451</v>
      </c>
      <c r="O4898" s="37" t="s">
        <v>7730</v>
      </c>
      <c r="P4898" s="37"/>
      <c r="Q4898" s="37">
        <v>0.5</v>
      </c>
      <c r="R4898" s="37"/>
      <c r="S4898" s="37"/>
      <c r="T4898" s="37">
        <f t="shared" si="143"/>
        <v>0.78539816339744828</v>
      </c>
      <c r="U4898" s="37"/>
      <c r="V4898" s="37" t="s">
        <v>8585</v>
      </c>
      <c r="W4898" s="37"/>
      <c r="X4898" s="37"/>
      <c r="Y4898" s="37"/>
    </row>
    <row r="4899" spans="1:25" ht="14.4" x14ac:dyDescent="0.3">
      <c r="A4899" s="37" t="s">
        <v>872</v>
      </c>
      <c r="B4899" s="38">
        <v>44046</v>
      </c>
      <c r="C4899" s="38"/>
      <c r="D4899" s="39">
        <v>2020</v>
      </c>
      <c r="E4899" s="37" t="s">
        <v>8502</v>
      </c>
      <c r="F4899" s="37" t="s">
        <v>360</v>
      </c>
      <c r="G4899" s="37" t="s">
        <v>427</v>
      </c>
      <c r="H4899" s="37" t="s">
        <v>953</v>
      </c>
      <c r="I4899" s="37"/>
      <c r="J4899" s="42">
        <v>0.01</v>
      </c>
      <c r="K4899" s="37"/>
      <c r="L4899" s="37" t="s">
        <v>330</v>
      </c>
      <c r="M4899" s="37" t="s">
        <v>12</v>
      </c>
      <c r="N4899" s="37" t="s">
        <v>7451</v>
      </c>
      <c r="O4899" s="37" t="s">
        <v>7730</v>
      </c>
      <c r="P4899" s="37"/>
      <c r="Q4899" s="37">
        <v>0.5</v>
      </c>
      <c r="R4899" s="37"/>
      <c r="S4899" s="37"/>
      <c r="T4899" s="37">
        <f t="shared" si="143"/>
        <v>0.78539816339744828</v>
      </c>
      <c r="U4899" s="37"/>
      <c r="V4899" s="37" t="s">
        <v>8586</v>
      </c>
      <c r="W4899" s="37"/>
      <c r="X4899" s="37"/>
      <c r="Y4899" s="37"/>
    </row>
    <row r="4900" spans="1:25" ht="14.4" x14ac:dyDescent="0.3">
      <c r="A4900" s="37" t="s">
        <v>872</v>
      </c>
      <c r="B4900" s="38">
        <v>44046</v>
      </c>
      <c r="C4900" s="38"/>
      <c r="D4900" s="39">
        <v>2020</v>
      </c>
      <c r="E4900" s="37" t="s">
        <v>8502</v>
      </c>
      <c r="F4900" s="37" t="s">
        <v>360</v>
      </c>
      <c r="G4900" s="37" t="s">
        <v>427</v>
      </c>
      <c r="H4900" s="37" t="s">
        <v>953</v>
      </c>
      <c r="I4900" s="37"/>
      <c r="J4900" s="42">
        <v>1</v>
      </c>
      <c r="K4900" s="37"/>
      <c r="L4900" s="37" t="s">
        <v>252</v>
      </c>
      <c r="M4900" s="37" t="s">
        <v>12</v>
      </c>
      <c r="N4900" s="37" t="s">
        <v>7451</v>
      </c>
      <c r="O4900" s="37" t="s">
        <v>7730</v>
      </c>
      <c r="P4900" s="37"/>
      <c r="Q4900" s="42">
        <v>1</v>
      </c>
      <c r="R4900" s="37"/>
      <c r="S4900" s="37"/>
      <c r="T4900" s="37">
        <f t="shared" si="143"/>
        <v>3.1415926535897931</v>
      </c>
      <c r="U4900" s="37"/>
      <c r="V4900" s="37" t="s">
        <v>8587</v>
      </c>
      <c r="W4900" s="37"/>
      <c r="X4900" s="37"/>
      <c r="Y4900" s="37"/>
    </row>
    <row r="4901" spans="1:25" ht="14.4" x14ac:dyDescent="0.3">
      <c r="A4901" s="37" t="s">
        <v>872</v>
      </c>
      <c r="B4901" s="38">
        <v>44046</v>
      </c>
      <c r="C4901" s="38"/>
      <c r="D4901" s="39">
        <v>2020</v>
      </c>
      <c r="E4901" s="37" t="s">
        <v>8502</v>
      </c>
      <c r="F4901" s="37" t="s">
        <v>266</v>
      </c>
      <c r="G4901" s="37" t="s">
        <v>427</v>
      </c>
      <c r="H4901" s="37" t="s">
        <v>953</v>
      </c>
      <c r="I4901" s="37"/>
      <c r="J4901" s="42">
        <v>2</v>
      </c>
      <c r="K4901" s="37"/>
      <c r="L4901" s="37" t="s">
        <v>252</v>
      </c>
      <c r="M4901" s="37" t="s">
        <v>14</v>
      </c>
      <c r="N4901" s="37" t="s">
        <v>7451</v>
      </c>
      <c r="O4901" s="37" t="s">
        <v>7730</v>
      </c>
      <c r="P4901" s="37"/>
      <c r="Q4901" s="42">
        <v>2</v>
      </c>
      <c r="R4901" s="37"/>
      <c r="S4901" s="37"/>
      <c r="T4901" s="37">
        <f t="shared" si="143"/>
        <v>12.566370614359172</v>
      </c>
      <c r="U4901" s="37"/>
      <c r="V4901" s="37" t="s">
        <v>8588</v>
      </c>
      <c r="W4901" s="37"/>
      <c r="X4901" s="37"/>
      <c r="Y4901" s="37"/>
    </row>
    <row r="4902" spans="1:25" ht="14.4" x14ac:dyDescent="0.3">
      <c r="A4902" s="37" t="s">
        <v>872</v>
      </c>
      <c r="B4902" s="38">
        <v>44046</v>
      </c>
      <c r="C4902" s="38"/>
      <c r="D4902" s="39">
        <v>2020</v>
      </c>
      <c r="E4902" s="37" t="s">
        <v>8502</v>
      </c>
      <c r="F4902" s="37" t="s">
        <v>266</v>
      </c>
      <c r="G4902" s="37" t="s">
        <v>427</v>
      </c>
      <c r="H4902" s="37" t="s">
        <v>953</v>
      </c>
      <c r="I4902" s="37"/>
      <c r="J4902" s="42">
        <v>1</v>
      </c>
      <c r="K4902" s="37"/>
      <c r="L4902" s="37" t="s">
        <v>330</v>
      </c>
      <c r="M4902" s="37" t="s">
        <v>14</v>
      </c>
      <c r="N4902" s="37" t="s">
        <v>7451</v>
      </c>
      <c r="O4902" s="37" t="s">
        <v>7730</v>
      </c>
      <c r="P4902" s="37"/>
      <c r="Q4902" s="42">
        <v>1</v>
      </c>
      <c r="R4902" s="37"/>
      <c r="S4902" s="37"/>
      <c r="T4902" s="37">
        <f t="shared" si="143"/>
        <v>3.1415926535897931</v>
      </c>
      <c r="U4902" s="37"/>
      <c r="V4902" s="37" t="s">
        <v>8589</v>
      </c>
      <c r="W4902" s="37"/>
      <c r="X4902" s="37"/>
      <c r="Y4902" s="37"/>
    </row>
    <row r="4903" spans="1:25" ht="14.4" x14ac:dyDescent="0.3">
      <c r="A4903" s="37" t="s">
        <v>872</v>
      </c>
      <c r="B4903" s="38">
        <v>44046</v>
      </c>
      <c r="C4903" s="38"/>
      <c r="D4903" s="39">
        <v>2020</v>
      </c>
      <c r="E4903" s="37" t="s">
        <v>8502</v>
      </c>
      <c r="F4903" s="37" t="s">
        <v>360</v>
      </c>
      <c r="G4903" s="37" t="s">
        <v>427</v>
      </c>
      <c r="H4903" s="37" t="s">
        <v>953</v>
      </c>
      <c r="I4903" s="37"/>
      <c r="J4903" s="42">
        <v>0.01</v>
      </c>
      <c r="K4903" s="37"/>
      <c r="L4903" s="37" t="s">
        <v>330</v>
      </c>
      <c r="M4903" s="37" t="s">
        <v>14</v>
      </c>
      <c r="N4903" s="37" t="s">
        <v>7451</v>
      </c>
      <c r="O4903" s="37" t="s">
        <v>7730</v>
      </c>
      <c r="P4903" s="37"/>
      <c r="Q4903" s="37">
        <v>0.5</v>
      </c>
      <c r="R4903" s="37"/>
      <c r="S4903" s="37"/>
      <c r="T4903" s="37">
        <f t="shared" si="143"/>
        <v>0.78539816339744828</v>
      </c>
      <c r="U4903" s="37"/>
      <c r="V4903" s="37" t="s">
        <v>8590</v>
      </c>
      <c r="W4903" s="37"/>
      <c r="X4903" s="37"/>
      <c r="Y4903" s="37"/>
    </row>
    <row r="4904" spans="1:25" ht="14.4" x14ac:dyDescent="0.3">
      <c r="A4904" s="37" t="s">
        <v>872</v>
      </c>
      <c r="B4904" s="38">
        <v>44046</v>
      </c>
      <c r="C4904" s="38"/>
      <c r="D4904" s="39">
        <v>2020</v>
      </c>
      <c r="E4904" s="37" t="s">
        <v>8502</v>
      </c>
      <c r="F4904" s="37" t="s">
        <v>266</v>
      </c>
      <c r="G4904" s="37" t="s">
        <v>427</v>
      </c>
      <c r="H4904" s="37" t="s">
        <v>953</v>
      </c>
      <c r="I4904" s="37"/>
      <c r="J4904" s="42">
        <v>0.5</v>
      </c>
      <c r="K4904" s="37"/>
      <c r="L4904" s="37" t="s">
        <v>330</v>
      </c>
      <c r="M4904" s="37" t="s">
        <v>14</v>
      </c>
      <c r="N4904" s="37" t="s">
        <v>7451</v>
      </c>
      <c r="O4904" s="37" t="s">
        <v>7730</v>
      </c>
      <c r="P4904" s="37"/>
      <c r="Q4904" s="42">
        <v>0.5</v>
      </c>
      <c r="R4904" s="37"/>
      <c r="S4904" s="37"/>
      <c r="T4904" s="37">
        <f t="shared" si="143"/>
        <v>0.78539816339744828</v>
      </c>
      <c r="U4904" s="37"/>
      <c r="V4904" s="37" t="s">
        <v>8591</v>
      </c>
      <c r="W4904" s="37"/>
      <c r="X4904" s="37"/>
      <c r="Y4904" s="37"/>
    </row>
    <row r="4905" spans="1:25" ht="14.4" x14ac:dyDescent="0.3">
      <c r="A4905" s="37" t="s">
        <v>872</v>
      </c>
      <c r="B4905" s="38">
        <v>44046</v>
      </c>
      <c r="C4905" s="38"/>
      <c r="D4905" s="39">
        <v>2020</v>
      </c>
      <c r="E4905" s="37" t="s">
        <v>8502</v>
      </c>
      <c r="F4905" s="37" t="s">
        <v>367</v>
      </c>
      <c r="G4905" s="37" t="s">
        <v>427</v>
      </c>
      <c r="H4905" s="37" t="s">
        <v>953</v>
      </c>
      <c r="I4905" s="37"/>
      <c r="J4905" s="42">
        <v>0.5</v>
      </c>
      <c r="K4905" s="37"/>
      <c r="L4905" s="37" t="s">
        <v>330</v>
      </c>
      <c r="M4905" s="37" t="s">
        <v>14</v>
      </c>
      <c r="N4905" s="37" t="s">
        <v>7451</v>
      </c>
      <c r="O4905" s="37" t="s">
        <v>7730</v>
      </c>
      <c r="P4905" s="37"/>
      <c r="Q4905" s="42">
        <v>0.5</v>
      </c>
      <c r="R4905" s="37"/>
      <c r="S4905" s="37"/>
      <c r="T4905" s="37">
        <f t="shared" si="143"/>
        <v>0.78539816339744828</v>
      </c>
      <c r="U4905" s="37"/>
      <c r="V4905" s="37" t="s">
        <v>8592</v>
      </c>
      <c r="W4905" s="37"/>
      <c r="X4905" s="37"/>
      <c r="Y4905" s="37"/>
    </row>
    <row r="4906" spans="1:25" ht="14.4" x14ac:dyDescent="0.3">
      <c r="A4906" s="37" t="s">
        <v>872</v>
      </c>
      <c r="B4906" s="38">
        <v>44046</v>
      </c>
      <c r="C4906" s="38"/>
      <c r="D4906" s="39">
        <v>2020</v>
      </c>
      <c r="E4906" s="37" t="s">
        <v>8502</v>
      </c>
      <c r="F4906" s="37" t="s">
        <v>289</v>
      </c>
      <c r="G4906" s="37" t="s">
        <v>427</v>
      </c>
      <c r="H4906" s="37" t="s">
        <v>953</v>
      </c>
      <c r="I4906" s="37"/>
      <c r="J4906" s="42">
        <v>0.5</v>
      </c>
      <c r="K4906" s="37"/>
      <c r="L4906" s="37" t="s">
        <v>330</v>
      </c>
      <c r="M4906" s="37" t="s">
        <v>14</v>
      </c>
      <c r="N4906" s="37" t="s">
        <v>7451</v>
      </c>
      <c r="O4906" s="37" t="s">
        <v>7730</v>
      </c>
      <c r="P4906" s="37"/>
      <c r="Q4906" s="42">
        <v>0.5</v>
      </c>
      <c r="R4906" s="37"/>
      <c r="S4906" s="37"/>
      <c r="T4906" s="37">
        <f t="shared" si="143"/>
        <v>0.78539816339744828</v>
      </c>
      <c r="U4906" s="37"/>
      <c r="V4906" s="37" t="s">
        <v>8593</v>
      </c>
      <c r="W4906" s="37"/>
      <c r="X4906" s="37"/>
      <c r="Y4906" s="37"/>
    </row>
    <row r="4907" spans="1:25" ht="14.4" x14ac:dyDescent="0.3">
      <c r="A4907" s="37" t="s">
        <v>872</v>
      </c>
      <c r="B4907" s="38">
        <v>44046</v>
      </c>
      <c r="C4907" s="38"/>
      <c r="D4907" s="39">
        <v>2020</v>
      </c>
      <c r="E4907" s="37" t="s">
        <v>8502</v>
      </c>
      <c r="F4907" s="37" t="s">
        <v>367</v>
      </c>
      <c r="G4907" s="37" t="s">
        <v>427</v>
      </c>
      <c r="H4907" s="37" t="s">
        <v>953</v>
      </c>
      <c r="I4907" s="37"/>
      <c r="J4907" s="42">
        <v>0.5</v>
      </c>
      <c r="K4907" s="37"/>
      <c r="L4907" s="37" t="s">
        <v>330</v>
      </c>
      <c r="M4907" s="37" t="s">
        <v>14</v>
      </c>
      <c r="N4907" s="37" t="s">
        <v>7451</v>
      </c>
      <c r="O4907" s="37" t="s">
        <v>7730</v>
      </c>
      <c r="P4907" s="37"/>
      <c r="Q4907" s="42">
        <v>0.5</v>
      </c>
      <c r="R4907" s="37"/>
      <c r="S4907" s="37"/>
      <c r="T4907" s="37">
        <f t="shared" si="143"/>
        <v>0.78539816339744828</v>
      </c>
      <c r="U4907" s="37"/>
      <c r="V4907" s="37" t="s">
        <v>8594</v>
      </c>
      <c r="W4907" s="37"/>
      <c r="X4907" s="37"/>
      <c r="Y4907" s="37"/>
    </row>
    <row r="4908" spans="1:25" ht="14.4" x14ac:dyDescent="0.3">
      <c r="A4908" s="37" t="s">
        <v>872</v>
      </c>
      <c r="B4908" s="38">
        <v>44046</v>
      </c>
      <c r="C4908" s="38"/>
      <c r="D4908" s="39">
        <v>2020</v>
      </c>
      <c r="E4908" s="37" t="s">
        <v>8502</v>
      </c>
      <c r="F4908" s="37" t="s">
        <v>289</v>
      </c>
      <c r="G4908" s="37" t="s">
        <v>427</v>
      </c>
      <c r="H4908" s="37" t="s">
        <v>953</v>
      </c>
      <c r="I4908" s="37"/>
      <c r="J4908" s="42">
        <v>0.5</v>
      </c>
      <c r="K4908" s="37"/>
      <c r="L4908" s="37" t="s">
        <v>330</v>
      </c>
      <c r="M4908" s="37" t="s">
        <v>14</v>
      </c>
      <c r="N4908" s="37" t="s">
        <v>7451</v>
      </c>
      <c r="O4908" s="37" t="s">
        <v>7730</v>
      </c>
      <c r="P4908" s="37"/>
      <c r="Q4908" s="42">
        <v>0.5</v>
      </c>
      <c r="R4908" s="37"/>
      <c r="S4908" s="37"/>
      <c r="T4908" s="37">
        <f t="shared" si="143"/>
        <v>0.78539816339744828</v>
      </c>
      <c r="U4908" s="37"/>
      <c r="V4908" s="37" t="s">
        <v>8595</v>
      </c>
      <c r="W4908" s="37"/>
      <c r="X4908" s="37"/>
      <c r="Y4908" s="37"/>
    </row>
    <row r="4909" spans="1:25" ht="14.4" x14ac:dyDescent="0.3">
      <c r="A4909" s="37" t="s">
        <v>872</v>
      </c>
      <c r="B4909" s="38">
        <v>44046</v>
      </c>
      <c r="C4909" s="38"/>
      <c r="D4909" s="39">
        <v>2020</v>
      </c>
      <c r="E4909" s="37" t="s">
        <v>8502</v>
      </c>
      <c r="F4909" s="37" t="s">
        <v>289</v>
      </c>
      <c r="G4909" s="37" t="s">
        <v>427</v>
      </c>
      <c r="H4909" s="37" t="s">
        <v>953</v>
      </c>
      <c r="I4909" s="37"/>
      <c r="J4909" s="42">
        <v>0.5</v>
      </c>
      <c r="K4909" s="37"/>
      <c r="L4909" s="37" t="s">
        <v>330</v>
      </c>
      <c r="M4909" s="37" t="s">
        <v>14</v>
      </c>
      <c r="N4909" s="37" t="s">
        <v>7451</v>
      </c>
      <c r="O4909" s="37" t="s">
        <v>7730</v>
      </c>
      <c r="P4909" s="37"/>
      <c r="Q4909" s="42">
        <v>0.5</v>
      </c>
      <c r="R4909" s="37"/>
      <c r="S4909" s="37"/>
      <c r="T4909" s="37">
        <f t="shared" si="143"/>
        <v>0.78539816339744828</v>
      </c>
      <c r="U4909" s="37"/>
      <c r="V4909" s="37" t="s">
        <v>8596</v>
      </c>
      <c r="W4909" s="37"/>
      <c r="X4909" s="37"/>
      <c r="Y4909" s="37"/>
    </row>
    <row r="4910" spans="1:25" ht="14.4" x14ac:dyDescent="0.3">
      <c r="A4910" s="37" t="s">
        <v>872</v>
      </c>
      <c r="B4910" s="38">
        <v>44046</v>
      </c>
      <c r="C4910" s="38"/>
      <c r="D4910" s="39">
        <v>2020</v>
      </c>
      <c r="E4910" s="37" t="s">
        <v>8502</v>
      </c>
      <c r="F4910" s="37" t="s">
        <v>367</v>
      </c>
      <c r="G4910" s="37" t="s">
        <v>427</v>
      </c>
      <c r="H4910" s="37" t="s">
        <v>953</v>
      </c>
      <c r="I4910" s="37"/>
      <c r="J4910" s="42">
        <v>3</v>
      </c>
      <c r="K4910" s="37"/>
      <c r="L4910" s="37" t="s">
        <v>252</v>
      </c>
      <c r="M4910" s="37" t="s">
        <v>14</v>
      </c>
      <c r="N4910" s="37" t="s">
        <v>7452</v>
      </c>
      <c r="O4910" s="37" t="s">
        <v>7730</v>
      </c>
      <c r="P4910" s="37"/>
      <c r="Q4910" s="42">
        <v>3</v>
      </c>
      <c r="R4910" s="37"/>
      <c r="S4910" s="37"/>
      <c r="T4910" s="37">
        <f t="shared" si="143"/>
        <v>28.274333882308138</v>
      </c>
      <c r="U4910" s="37"/>
      <c r="V4910" s="37" t="s">
        <v>8597</v>
      </c>
      <c r="W4910" s="37"/>
      <c r="X4910" s="37"/>
      <c r="Y4910" s="37"/>
    </row>
    <row r="4911" spans="1:25" ht="14.4" x14ac:dyDescent="0.3">
      <c r="A4911" s="37" t="s">
        <v>872</v>
      </c>
      <c r="B4911" s="38">
        <v>44046</v>
      </c>
      <c r="C4911" s="38"/>
      <c r="D4911" s="39">
        <v>2020</v>
      </c>
      <c r="E4911" s="37" t="s">
        <v>8502</v>
      </c>
      <c r="F4911" s="37" t="s">
        <v>367</v>
      </c>
      <c r="G4911" s="37" t="s">
        <v>427</v>
      </c>
      <c r="H4911" s="37" t="s">
        <v>953</v>
      </c>
      <c r="I4911" s="37"/>
      <c r="J4911" s="42">
        <v>1</v>
      </c>
      <c r="K4911" s="37"/>
      <c r="L4911" s="37" t="s">
        <v>330</v>
      </c>
      <c r="M4911" s="37" t="s">
        <v>14</v>
      </c>
      <c r="N4911" s="37" t="s">
        <v>7451</v>
      </c>
      <c r="O4911" s="37" t="s">
        <v>7730</v>
      </c>
      <c r="P4911" s="37"/>
      <c r="Q4911" s="42">
        <v>1</v>
      </c>
      <c r="R4911" s="37"/>
      <c r="S4911" s="37"/>
      <c r="T4911" s="37">
        <f t="shared" si="143"/>
        <v>3.1415926535897931</v>
      </c>
      <c r="U4911" s="37"/>
      <c r="V4911" s="37" t="s">
        <v>8598</v>
      </c>
      <c r="W4911" s="37"/>
      <c r="X4911" s="37"/>
      <c r="Y4911" s="37"/>
    </row>
    <row r="4912" spans="1:25" ht="14.4" x14ac:dyDescent="0.3">
      <c r="A4912" s="37" t="s">
        <v>872</v>
      </c>
      <c r="B4912" s="38">
        <v>44046</v>
      </c>
      <c r="C4912" s="38"/>
      <c r="D4912" s="39">
        <v>2020</v>
      </c>
      <c r="E4912" s="37" t="s">
        <v>8502</v>
      </c>
      <c r="F4912" s="37" t="s">
        <v>367</v>
      </c>
      <c r="G4912" s="37" t="s">
        <v>427</v>
      </c>
      <c r="H4912" s="37" t="s">
        <v>953</v>
      </c>
      <c r="I4912" s="37"/>
      <c r="J4912" s="42">
        <v>2</v>
      </c>
      <c r="K4912" s="37"/>
      <c r="L4912" s="37" t="s">
        <v>252</v>
      </c>
      <c r="M4912" s="37" t="s">
        <v>14</v>
      </c>
      <c r="N4912" s="37" t="s">
        <v>7451</v>
      </c>
      <c r="O4912" s="37" t="s">
        <v>7730</v>
      </c>
      <c r="P4912" s="37"/>
      <c r="Q4912" s="42">
        <v>2</v>
      </c>
      <c r="R4912" s="37"/>
      <c r="S4912" s="37"/>
      <c r="T4912" s="37">
        <f t="shared" si="143"/>
        <v>12.566370614359172</v>
      </c>
      <c r="U4912" s="37"/>
      <c r="V4912" s="37" t="s">
        <v>8599</v>
      </c>
      <c r="W4912" s="37"/>
      <c r="X4912" s="37"/>
      <c r="Y4912" s="37"/>
    </row>
    <row r="4913" spans="1:25" ht="14.4" x14ac:dyDescent="0.3">
      <c r="A4913" s="37" t="s">
        <v>872</v>
      </c>
      <c r="B4913" s="38">
        <v>44046</v>
      </c>
      <c r="C4913" s="38"/>
      <c r="D4913" s="39">
        <v>2020</v>
      </c>
      <c r="E4913" s="37" t="s">
        <v>8502</v>
      </c>
      <c r="F4913" s="37" t="s">
        <v>367</v>
      </c>
      <c r="G4913" s="37" t="s">
        <v>427</v>
      </c>
      <c r="H4913" s="37" t="s">
        <v>953</v>
      </c>
      <c r="I4913" s="37"/>
      <c r="J4913" s="42">
        <v>2</v>
      </c>
      <c r="K4913" s="37"/>
      <c r="L4913" s="37" t="s">
        <v>252</v>
      </c>
      <c r="M4913" s="37" t="s">
        <v>14</v>
      </c>
      <c r="N4913" s="37" t="s">
        <v>7451</v>
      </c>
      <c r="O4913" s="37" t="s">
        <v>7730</v>
      </c>
      <c r="P4913" s="37"/>
      <c r="Q4913" s="42">
        <v>2</v>
      </c>
      <c r="R4913" s="37"/>
      <c r="S4913" s="37"/>
      <c r="T4913" s="37">
        <f t="shared" si="143"/>
        <v>12.566370614359172</v>
      </c>
      <c r="U4913" s="37"/>
      <c r="V4913" s="37" t="s">
        <v>8600</v>
      </c>
      <c r="W4913" s="37"/>
      <c r="X4913" s="37"/>
      <c r="Y4913" s="37"/>
    </row>
    <row r="4914" spans="1:25" ht="14.4" x14ac:dyDescent="0.3">
      <c r="A4914" s="37" t="s">
        <v>872</v>
      </c>
      <c r="B4914" s="38">
        <v>44046</v>
      </c>
      <c r="C4914" s="38"/>
      <c r="D4914" s="39">
        <v>2020</v>
      </c>
      <c r="E4914" s="37" t="s">
        <v>8502</v>
      </c>
      <c r="F4914" s="37" t="s">
        <v>367</v>
      </c>
      <c r="G4914" s="37" t="s">
        <v>427</v>
      </c>
      <c r="H4914" s="37" t="s">
        <v>953</v>
      </c>
      <c r="I4914" s="37"/>
      <c r="J4914" s="42">
        <v>2</v>
      </c>
      <c r="K4914" s="37"/>
      <c r="L4914" s="37" t="s">
        <v>252</v>
      </c>
      <c r="M4914" s="37" t="s">
        <v>14</v>
      </c>
      <c r="N4914" s="37" t="s">
        <v>7451</v>
      </c>
      <c r="O4914" s="37" t="s">
        <v>7730</v>
      </c>
      <c r="P4914" s="37"/>
      <c r="Q4914" s="42">
        <v>2</v>
      </c>
      <c r="R4914" s="37"/>
      <c r="S4914" s="37"/>
      <c r="T4914" s="37">
        <f t="shared" si="143"/>
        <v>12.566370614359172</v>
      </c>
      <c r="U4914" s="37"/>
      <c r="V4914" s="37" t="s">
        <v>8601</v>
      </c>
      <c r="W4914" s="37"/>
      <c r="X4914" s="37"/>
      <c r="Y4914" s="37"/>
    </row>
    <row r="4915" spans="1:25" ht="14.4" x14ac:dyDescent="0.3">
      <c r="A4915" s="37" t="s">
        <v>872</v>
      </c>
      <c r="B4915" s="38">
        <v>44046</v>
      </c>
      <c r="C4915" s="38"/>
      <c r="D4915" s="39">
        <v>2020</v>
      </c>
      <c r="E4915" s="37" t="s">
        <v>8502</v>
      </c>
      <c r="F4915" s="37" t="s">
        <v>244</v>
      </c>
      <c r="G4915" s="37" t="s">
        <v>427</v>
      </c>
      <c r="H4915" s="37" t="s">
        <v>953</v>
      </c>
      <c r="I4915" s="37"/>
      <c r="J4915" s="42">
        <v>2</v>
      </c>
      <c r="K4915" s="37"/>
      <c r="L4915" s="37" t="s">
        <v>252</v>
      </c>
      <c r="M4915" s="37" t="s">
        <v>14</v>
      </c>
      <c r="N4915" s="37" t="s">
        <v>7451</v>
      </c>
      <c r="O4915" s="37" t="s">
        <v>7730</v>
      </c>
      <c r="P4915" s="37"/>
      <c r="Q4915" s="42">
        <v>2</v>
      </c>
      <c r="R4915" s="37"/>
      <c r="S4915" s="37"/>
      <c r="T4915" s="37">
        <f t="shared" si="143"/>
        <v>12.566370614359172</v>
      </c>
      <c r="U4915" s="37"/>
      <c r="V4915" s="37" t="s">
        <v>8601</v>
      </c>
      <c r="W4915" s="37"/>
      <c r="X4915" s="37"/>
      <c r="Y4915" s="37"/>
    </row>
    <row r="4916" spans="1:25" ht="14.4" x14ac:dyDescent="0.3">
      <c r="A4916" s="37" t="s">
        <v>872</v>
      </c>
      <c r="B4916" s="38">
        <v>44053</v>
      </c>
      <c r="C4916" s="38">
        <v>44053</v>
      </c>
      <c r="D4916" s="39">
        <v>2020</v>
      </c>
      <c r="E4916" s="37" t="s">
        <v>8602</v>
      </c>
      <c r="F4916" s="37" t="s">
        <v>238</v>
      </c>
      <c r="G4916" s="37" t="s">
        <v>427</v>
      </c>
      <c r="H4916" s="37" t="s">
        <v>43</v>
      </c>
      <c r="I4916" s="37"/>
      <c r="J4916" s="42">
        <v>0.01</v>
      </c>
      <c r="K4916" s="37"/>
      <c r="L4916" s="37" t="s">
        <v>252</v>
      </c>
      <c r="M4916" s="37" t="s">
        <v>14</v>
      </c>
      <c r="N4916" s="37" t="s">
        <v>7452</v>
      </c>
      <c r="O4916" s="37" t="s">
        <v>1829</v>
      </c>
      <c r="P4916" s="37"/>
      <c r="Q4916" s="37">
        <v>0.5</v>
      </c>
      <c r="R4916" s="37"/>
      <c r="S4916" s="37"/>
      <c r="T4916" s="37">
        <f t="shared" si="143"/>
        <v>0.78539816339744828</v>
      </c>
      <c r="U4916" s="37"/>
      <c r="V4916" s="37" t="s">
        <v>8603</v>
      </c>
      <c r="W4916" s="37"/>
      <c r="X4916" s="37"/>
      <c r="Y4916" s="37"/>
    </row>
    <row r="4917" spans="1:25" ht="14.4" x14ac:dyDescent="0.3">
      <c r="A4917" s="37" t="s">
        <v>872</v>
      </c>
      <c r="B4917" s="38">
        <v>44053</v>
      </c>
      <c r="C4917" s="38"/>
      <c r="D4917" s="39">
        <v>2020</v>
      </c>
      <c r="E4917" s="37" t="s">
        <v>8602</v>
      </c>
      <c r="F4917" s="37" t="s">
        <v>266</v>
      </c>
      <c r="G4917" s="37"/>
      <c r="H4917" s="37"/>
      <c r="I4917" s="37"/>
      <c r="J4917" s="42">
        <v>0.01</v>
      </c>
      <c r="K4917" s="37"/>
      <c r="L4917" s="37" t="s">
        <v>330</v>
      </c>
      <c r="M4917" s="37" t="s">
        <v>14</v>
      </c>
      <c r="N4917" s="37" t="s">
        <v>7451</v>
      </c>
      <c r="O4917" s="37"/>
      <c r="P4917" s="37"/>
      <c r="Q4917" s="37">
        <v>0.5</v>
      </c>
      <c r="R4917" s="37"/>
      <c r="S4917" s="37"/>
      <c r="T4917" s="37">
        <f t="shared" si="143"/>
        <v>0.78539816339744828</v>
      </c>
      <c r="U4917" s="37"/>
      <c r="V4917" s="37" t="s">
        <v>8604</v>
      </c>
      <c r="W4917" s="37"/>
      <c r="X4917" s="37"/>
      <c r="Y4917" s="37"/>
    </row>
    <row r="4918" spans="1:25" ht="14.4" x14ac:dyDescent="0.3">
      <c r="A4918" s="37" t="s">
        <v>872</v>
      </c>
      <c r="B4918" s="38">
        <v>44053</v>
      </c>
      <c r="C4918" s="38"/>
      <c r="D4918" s="39">
        <v>2020</v>
      </c>
      <c r="E4918" s="37" t="s">
        <v>8602</v>
      </c>
      <c r="F4918" s="37" t="s">
        <v>360</v>
      </c>
      <c r="G4918" s="37"/>
      <c r="H4918" s="37"/>
      <c r="I4918" s="37"/>
      <c r="J4918" s="42">
        <v>0.01</v>
      </c>
      <c r="K4918" s="37"/>
      <c r="L4918" s="37" t="s">
        <v>330</v>
      </c>
      <c r="M4918" s="37" t="s">
        <v>14</v>
      </c>
      <c r="N4918" s="37" t="s">
        <v>7451</v>
      </c>
      <c r="O4918" s="37"/>
      <c r="P4918" s="37"/>
      <c r="Q4918" s="37">
        <v>0.5</v>
      </c>
      <c r="R4918" s="37"/>
      <c r="S4918" s="37"/>
      <c r="T4918" s="37">
        <f t="shared" si="143"/>
        <v>0.78539816339744828</v>
      </c>
      <c r="U4918" s="37"/>
      <c r="V4918" s="37" t="s">
        <v>8605</v>
      </c>
      <c r="W4918" s="37"/>
      <c r="X4918" s="37"/>
      <c r="Y4918" s="37"/>
    </row>
    <row r="4919" spans="1:25" ht="14.4" x14ac:dyDescent="0.3">
      <c r="A4919" s="37" t="s">
        <v>872</v>
      </c>
      <c r="B4919" s="38">
        <v>44053</v>
      </c>
      <c r="C4919" s="38"/>
      <c r="D4919" s="39">
        <v>2020</v>
      </c>
      <c r="E4919" s="37" t="s">
        <v>8602</v>
      </c>
      <c r="F4919" s="37" t="s">
        <v>266</v>
      </c>
      <c r="G4919" s="37"/>
      <c r="H4919" s="37"/>
      <c r="I4919" s="37"/>
      <c r="J4919" s="42">
        <v>0.01</v>
      </c>
      <c r="K4919" s="37"/>
      <c r="L4919" s="37" t="s">
        <v>330</v>
      </c>
      <c r="M4919" s="37" t="s">
        <v>14</v>
      </c>
      <c r="N4919" s="37" t="s">
        <v>7451</v>
      </c>
      <c r="O4919" s="37"/>
      <c r="P4919" s="37"/>
      <c r="Q4919" s="37">
        <v>0.5</v>
      </c>
      <c r="R4919" s="37"/>
      <c r="S4919" s="37"/>
      <c r="T4919" s="37">
        <f t="shared" si="143"/>
        <v>0.78539816339744828</v>
      </c>
      <c r="U4919" s="37"/>
      <c r="V4919" s="37" t="s">
        <v>8606</v>
      </c>
      <c r="W4919" s="37"/>
      <c r="X4919" s="37"/>
      <c r="Y4919" s="37"/>
    </row>
    <row r="4920" spans="1:25" ht="14.4" x14ac:dyDescent="0.3">
      <c r="A4920" s="37" t="s">
        <v>872</v>
      </c>
      <c r="B4920" s="38">
        <v>44053</v>
      </c>
      <c r="C4920" s="38"/>
      <c r="D4920" s="39">
        <v>2020</v>
      </c>
      <c r="E4920" s="37" t="s">
        <v>8602</v>
      </c>
      <c r="F4920" s="37" t="s">
        <v>238</v>
      </c>
      <c r="G4920" s="37"/>
      <c r="H4920" s="37"/>
      <c r="I4920" s="37" t="s">
        <v>8607</v>
      </c>
      <c r="J4920" s="42">
        <v>0.01</v>
      </c>
      <c r="K4920" s="37"/>
      <c r="L4920" s="37" t="s">
        <v>330</v>
      </c>
      <c r="M4920" s="37" t="s">
        <v>14</v>
      </c>
      <c r="N4920" s="37" t="s">
        <v>7451</v>
      </c>
      <c r="O4920" s="37"/>
      <c r="P4920" s="37"/>
      <c r="Q4920" s="37">
        <v>0.5</v>
      </c>
      <c r="R4920" s="37"/>
      <c r="S4920" s="37"/>
      <c r="T4920" s="37">
        <f t="shared" si="143"/>
        <v>0.78539816339744828</v>
      </c>
      <c r="U4920" s="37"/>
      <c r="V4920" s="37" t="s">
        <v>8608</v>
      </c>
      <c r="W4920" s="37"/>
      <c r="X4920" s="37"/>
      <c r="Y4920" s="37"/>
    </row>
    <row r="4921" spans="1:25" ht="14.4" x14ac:dyDescent="0.3">
      <c r="A4921" s="37" t="s">
        <v>872</v>
      </c>
      <c r="B4921" s="38">
        <v>44053</v>
      </c>
      <c r="C4921" s="38"/>
      <c r="D4921" s="39">
        <v>2020</v>
      </c>
      <c r="E4921" s="37" t="s">
        <v>8602</v>
      </c>
      <c r="F4921" s="37" t="s">
        <v>360</v>
      </c>
      <c r="G4921" s="37"/>
      <c r="H4921" s="37"/>
      <c r="I4921" s="37"/>
      <c r="J4921" s="42">
        <v>0.01</v>
      </c>
      <c r="K4921" s="37"/>
      <c r="L4921" s="37" t="s">
        <v>330</v>
      </c>
      <c r="M4921" s="37" t="s">
        <v>14</v>
      </c>
      <c r="N4921" s="37" t="s">
        <v>7451</v>
      </c>
      <c r="O4921" s="37"/>
      <c r="P4921" s="37"/>
      <c r="Q4921" s="37">
        <v>0.5</v>
      </c>
      <c r="R4921" s="37"/>
      <c r="S4921" s="37"/>
      <c r="T4921" s="37">
        <f t="shared" si="143"/>
        <v>0.78539816339744828</v>
      </c>
      <c r="U4921" s="37"/>
      <c r="V4921" s="37" t="s">
        <v>8609</v>
      </c>
      <c r="W4921" s="37"/>
      <c r="X4921" s="37"/>
      <c r="Y4921" s="37"/>
    </row>
    <row r="4922" spans="1:25" ht="14.4" x14ac:dyDescent="0.3">
      <c r="A4922" s="37" t="s">
        <v>872</v>
      </c>
      <c r="B4922" s="38">
        <v>44053</v>
      </c>
      <c r="C4922" s="38"/>
      <c r="D4922" s="39">
        <v>2020</v>
      </c>
      <c r="E4922" s="37" t="s">
        <v>8602</v>
      </c>
      <c r="F4922" s="37" t="s">
        <v>266</v>
      </c>
      <c r="G4922" s="37"/>
      <c r="H4922" s="37"/>
      <c r="I4922" s="37"/>
      <c r="J4922" s="42">
        <v>0.01</v>
      </c>
      <c r="K4922" s="37"/>
      <c r="L4922" s="37" t="s">
        <v>330</v>
      </c>
      <c r="M4922" s="37" t="s">
        <v>14</v>
      </c>
      <c r="N4922" s="37" t="s">
        <v>7451</v>
      </c>
      <c r="O4922" s="37"/>
      <c r="P4922" s="37"/>
      <c r="Q4922" s="37">
        <v>0.5</v>
      </c>
      <c r="R4922" s="37"/>
      <c r="S4922" s="37"/>
      <c r="T4922" s="37">
        <f t="shared" si="143"/>
        <v>0.78539816339744828</v>
      </c>
      <c r="U4922" s="37"/>
      <c r="V4922" s="37" t="s">
        <v>8610</v>
      </c>
      <c r="W4922" s="37"/>
      <c r="X4922" s="37"/>
      <c r="Y4922" s="37"/>
    </row>
    <row r="4923" spans="1:25" ht="14.4" x14ac:dyDescent="0.3">
      <c r="A4923" s="37" t="s">
        <v>872</v>
      </c>
      <c r="B4923" s="38">
        <v>44053</v>
      </c>
      <c r="C4923" s="38"/>
      <c r="D4923" s="39">
        <v>2020</v>
      </c>
      <c r="E4923" s="37" t="s">
        <v>8602</v>
      </c>
      <c r="F4923" s="37" t="s">
        <v>367</v>
      </c>
      <c r="G4923" s="37"/>
      <c r="H4923" s="37"/>
      <c r="I4923" s="37"/>
      <c r="J4923" s="42">
        <v>0.01</v>
      </c>
      <c r="K4923" s="37"/>
      <c r="L4923" s="37" t="s">
        <v>330</v>
      </c>
      <c r="M4923" s="37" t="s">
        <v>14</v>
      </c>
      <c r="N4923" s="37" t="s">
        <v>7451</v>
      </c>
      <c r="O4923" s="37"/>
      <c r="P4923" s="37"/>
      <c r="Q4923" s="37">
        <v>0.5</v>
      </c>
      <c r="R4923" s="37"/>
      <c r="S4923" s="37"/>
      <c r="T4923" s="37">
        <f t="shared" si="143"/>
        <v>0.78539816339744828</v>
      </c>
      <c r="U4923" s="37"/>
      <c r="V4923" s="37" t="s">
        <v>8611</v>
      </c>
      <c r="W4923" s="37"/>
      <c r="X4923" s="37"/>
      <c r="Y4923" s="37"/>
    </row>
    <row r="4924" spans="1:25" ht="14.4" x14ac:dyDescent="0.3">
      <c r="A4924" s="37" t="s">
        <v>872</v>
      </c>
      <c r="B4924" s="38">
        <v>44053</v>
      </c>
      <c r="C4924" s="38"/>
      <c r="D4924" s="39">
        <v>2020</v>
      </c>
      <c r="E4924" s="37" t="s">
        <v>8602</v>
      </c>
      <c r="F4924" s="37" t="s">
        <v>289</v>
      </c>
      <c r="G4924" s="37"/>
      <c r="H4924" s="37"/>
      <c r="I4924" s="37"/>
      <c r="J4924" s="42">
        <v>0.01</v>
      </c>
      <c r="K4924" s="37"/>
      <c r="L4924" s="37" t="s">
        <v>330</v>
      </c>
      <c r="M4924" s="37" t="s">
        <v>14</v>
      </c>
      <c r="N4924" s="37" t="s">
        <v>7451</v>
      </c>
      <c r="O4924" s="37"/>
      <c r="P4924" s="37"/>
      <c r="Q4924" s="37">
        <v>0.5</v>
      </c>
      <c r="R4924" s="37"/>
      <c r="S4924" s="37"/>
      <c r="T4924" s="37">
        <f t="shared" si="143"/>
        <v>0.78539816339744828</v>
      </c>
      <c r="U4924" s="37"/>
      <c r="V4924" s="37" t="s">
        <v>8612</v>
      </c>
      <c r="W4924" s="37"/>
      <c r="X4924" s="37"/>
      <c r="Y4924" s="37"/>
    </row>
    <row r="4925" spans="1:25" ht="14.4" x14ac:dyDescent="0.3">
      <c r="A4925" s="37" t="s">
        <v>872</v>
      </c>
      <c r="B4925" s="38">
        <v>44053</v>
      </c>
      <c r="C4925" s="38"/>
      <c r="D4925" s="39">
        <v>2020</v>
      </c>
      <c r="E4925" s="37" t="s">
        <v>8602</v>
      </c>
      <c r="F4925" s="37" t="s">
        <v>289</v>
      </c>
      <c r="G4925" s="37"/>
      <c r="H4925" s="37"/>
      <c r="I4925" s="37"/>
      <c r="J4925" s="42">
        <v>0.01</v>
      </c>
      <c r="K4925" s="37"/>
      <c r="L4925" s="37" t="s">
        <v>252</v>
      </c>
      <c r="M4925" s="37" t="s">
        <v>14</v>
      </c>
      <c r="N4925" s="37" t="s">
        <v>7451</v>
      </c>
      <c r="O4925" s="37"/>
      <c r="P4925" s="37"/>
      <c r="Q4925" s="37">
        <v>0.5</v>
      </c>
      <c r="R4925" s="37"/>
      <c r="S4925" s="37"/>
      <c r="T4925" s="37">
        <f t="shared" si="143"/>
        <v>0.78539816339744828</v>
      </c>
      <c r="U4925" s="37"/>
      <c r="V4925" s="37" t="s">
        <v>8613</v>
      </c>
      <c r="W4925" s="37"/>
      <c r="X4925" s="37"/>
      <c r="Y4925" s="37"/>
    </row>
    <row r="4926" spans="1:25" ht="14.4" x14ac:dyDescent="0.3">
      <c r="A4926" s="37" t="s">
        <v>872</v>
      </c>
      <c r="B4926" s="38">
        <v>44053</v>
      </c>
      <c r="C4926" s="38"/>
      <c r="D4926" s="39">
        <v>2020</v>
      </c>
      <c r="E4926" s="37" t="s">
        <v>8602</v>
      </c>
      <c r="F4926" s="37" t="s">
        <v>238</v>
      </c>
      <c r="G4926" s="37"/>
      <c r="H4926" s="37"/>
      <c r="I4926" s="37"/>
      <c r="J4926" s="42">
        <v>0.01</v>
      </c>
      <c r="K4926" s="37"/>
      <c r="L4926" s="37" t="s">
        <v>252</v>
      </c>
      <c r="M4926" s="37" t="s">
        <v>14</v>
      </c>
      <c r="N4926" s="37" t="s">
        <v>7451</v>
      </c>
      <c r="O4926" s="37"/>
      <c r="P4926" s="37"/>
      <c r="Q4926" s="37">
        <v>0.5</v>
      </c>
      <c r="R4926" s="37"/>
      <c r="S4926" s="37"/>
      <c r="T4926" s="37">
        <f t="shared" si="143"/>
        <v>0.78539816339744828</v>
      </c>
      <c r="U4926" s="37"/>
      <c r="V4926" s="37" t="s">
        <v>8614</v>
      </c>
      <c r="W4926" s="37"/>
      <c r="X4926" s="37"/>
      <c r="Y4926" s="37"/>
    </row>
    <row r="4927" spans="1:25" ht="14.4" x14ac:dyDescent="0.3">
      <c r="A4927" s="37" t="s">
        <v>872</v>
      </c>
      <c r="B4927" s="38">
        <v>44053</v>
      </c>
      <c r="C4927" s="38"/>
      <c r="D4927" s="39">
        <v>2020</v>
      </c>
      <c r="E4927" s="37" t="s">
        <v>8602</v>
      </c>
      <c r="F4927" s="37" t="s">
        <v>238</v>
      </c>
      <c r="G4927" s="37"/>
      <c r="H4927" s="37"/>
      <c r="I4927" s="37"/>
      <c r="J4927" s="42">
        <v>0.01</v>
      </c>
      <c r="K4927" s="37"/>
      <c r="L4927" s="37" t="s">
        <v>252</v>
      </c>
      <c r="M4927" s="37" t="s">
        <v>12</v>
      </c>
      <c r="N4927" s="37" t="s">
        <v>7451</v>
      </c>
      <c r="O4927" s="37"/>
      <c r="P4927" s="37"/>
      <c r="Q4927" s="37">
        <v>0.5</v>
      </c>
      <c r="R4927" s="37"/>
      <c r="S4927" s="37"/>
      <c r="T4927" s="37">
        <f t="shared" si="143"/>
        <v>0.78539816339744828</v>
      </c>
      <c r="U4927" s="37"/>
      <c r="V4927" s="37" t="s">
        <v>8615</v>
      </c>
      <c r="W4927" s="37"/>
      <c r="X4927" s="37"/>
      <c r="Y4927" s="37"/>
    </row>
    <row r="4928" spans="1:25" ht="14.4" x14ac:dyDescent="0.3">
      <c r="A4928" s="37" t="s">
        <v>872</v>
      </c>
      <c r="B4928" s="38">
        <v>44053</v>
      </c>
      <c r="C4928" s="38"/>
      <c r="D4928" s="39">
        <v>2020</v>
      </c>
      <c r="E4928" s="37" t="s">
        <v>8602</v>
      </c>
      <c r="F4928" s="37" t="s">
        <v>360</v>
      </c>
      <c r="G4928" s="37"/>
      <c r="H4928" s="37"/>
      <c r="I4928" s="37"/>
      <c r="J4928" s="42">
        <v>0.01</v>
      </c>
      <c r="K4928" s="37"/>
      <c r="L4928" s="37" t="s">
        <v>330</v>
      </c>
      <c r="M4928" s="37" t="s">
        <v>14</v>
      </c>
      <c r="N4928" s="37" t="s">
        <v>7451</v>
      </c>
      <c r="O4928" s="37"/>
      <c r="P4928" s="37"/>
      <c r="Q4928" s="37">
        <v>0.5</v>
      </c>
      <c r="R4928" s="37"/>
      <c r="S4928" s="37"/>
      <c r="T4928" s="37">
        <f t="shared" si="143"/>
        <v>0.78539816339744828</v>
      </c>
      <c r="U4928" s="37"/>
      <c r="V4928" s="37" t="s">
        <v>8616</v>
      </c>
      <c r="W4928" s="37"/>
      <c r="X4928" s="37"/>
      <c r="Y4928" s="37"/>
    </row>
    <row r="4929" spans="1:25" ht="14.4" x14ac:dyDescent="0.3">
      <c r="A4929" s="37" t="s">
        <v>872</v>
      </c>
      <c r="B4929" s="38">
        <v>44053</v>
      </c>
      <c r="C4929" s="38">
        <v>44053</v>
      </c>
      <c r="D4929" s="39">
        <v>2020</v>
      </c>
      <c r="E4929" s="37" t="s">
        <v>8602</v>
      </c>
      <c r="F4929" s="37" t="s">
        <v>266</v>
      </c>
      <c r="G4929" s="37"/>
      <c r="H4929" s="37"/>
      <c r="I4929" s="37"/>
      <c r="J4929" s="42">
        <v>0.01</v>
      </c>
      <c r="K4929" s="37"/>
      <c r="L4929" s="37" t="s">
        <v>330</v>
      </c>
      <c r="M4929" s="37" t="s">
        <v>14</v>
      </c>
      <c r="N4929" s="37" t="s">
        <v>7451</v>
      </c>
      <c r="O4929" s="37"/>
      <c r="P4929" s="37"/>
      <c r="Q4929" s="37">
        <v>0.5</v>
      </c>
      <c r="R4929" s="37"/>
      <c r="S4929" s="37"/>
      <c r="T4929" s="37">
        <f t="shared" si="143"/>
        <v>0.78539816339744828</v>
      </c>
      <c r="U4929" s="37"/>
      <c r="V4929" s="37" t="s">
        <v>8617</v>
      </c>
      <c r="W4929" s="37"/>
      <c r="X4929" s="37"/>
      <c r="Y4929" s="37"/>
    </row>
    <row r="4930" spans="1:25" ht="14.4" x14ac:dyDescent="0.3">
      <c r="A4930" s="37" t="s">
        <v>872</v>
      </c>
      <c r="B4930" s="38">
        <v>44053</v>
      </c>
      <c r="C4930" s="38"/>
      <c r="D4930" s="39">
        <v>2020</v>
      </c>
      <c r="E4930" s="37" t="s">
        <v>8602</v>
      </c>
      <c r="F4930" s="37" t="s">
        <v>266</v>
      </c>
      <c r="G4930" s="37"/>
      <c r="H4930" s="37"/>
      <c r="I4930" s="37" t="s">
        <v>8607</v>
      </c>
      <c r="J4930" s="42">
        <v>0.01</v>
      </c>
      <c r="K4930" s="37"/>
      <c r="L4930" s="37" t="s">
        <v>330</v>
      </c>
      <c r="M4930" s="37" t="s">
        <v>14</v>
      </c>
      <c r="N4930" s="37" t="s">
        <v>7451</v>
      </c>
      <c r="O4930" s="37"/>
      <c r="P4930" s="37"/>
      <c r="Q4930" s="37">
        <v>0.5</v>
      </c>
      <c r="R4930" s="37"/>
      <c r="S4930" s="37"/>
      <c r="T4930" s="37">
        <f t="shared" si="143"/>
        <v>0.78539816339744828</v>
      </c>
      <c r="U4930" s="37"/>
      <c r="V4930" s="37" t="s">
        <v>8618</v>
      </c>
      <c r="W4930" s="37"/>
      <c r="X4930" s="37"/>
      <c r="Y4930" s="37"/>
    </row>
    <row r="4931" spans="1:25" ht="14.4" x14ac:dyDescent="0.3">
      <c r="A4931" s="37" t="s">
        <v>872</v>
      </c>
      <c r="B4931" s="38">
        <v>44053</v>
      </c>
      <c r="C4931" s="38"/>
      <c r="D4931" s="39">
        <v>2020</v>
      </c>
      <c r="E4931" s="37" t="s">
        <v>8602</v>
      </c>
      <c r="F4931" s="37" t="s">
        <v>289</v>
      </c>
      <c r="G4931" s="37"/>
      <c r="H4931" s="37"/>
      <c r="I4931" s="37"/>
      <c r="J4931" s="42">
        <v>0.01</v>
      </c>
      <c r="K4931" s="37"/>
      <c r="L4931" s="37" t="s">
        <v>330</v>
      </c>
      <c r="M4931" s="37" t="s">
        <v>14</v>
      </c>
      <c r="N4931" s="37" t="s">
        <v>7451</v>
      </c>
      <c r="O4931" s="37"/>
      <c r="P4931" s="37"/>
      <c r="Q4931" s="37">
        <v>0.5</v>
      </c>
      <c r="R4931" s="37"/>
      <c r="S4931" s="37"/>
      <c r="T4931" s="37">
        <f t="shared" si="143"/>
        <v>0.78539816339744828</v>
      </c>
      <c r="U4931" s="37"/>
      <c r="V4931" s="37" t="s">
        <v>8619</v>
      </c>
      <c r="W4931" s="37"/>
      <c r="X4931" s="37"/>
      <c r="Y4931" s="37"/>
    </row>
    <row r="4932" spans="1:25" ht="14.4" x14ac:dyDescent="0.3">
      <c r="A4932" s="37" t="s">
        <v>872</v>
      </c>
      <c r="B4932" s="38">
        <v>44053</v>
      </c>
      <c r="C4932" s="38"/>
      <c r="D4932" s="39">
        <v>2020</v>
      </c>
      <c r="E4932" s="37" t="s">
        <v>8602</v>
      </c>
      <c r="F4932" s="37" t="s">
        <v>266</v>
      </c>
      <c r="G4932" s="37"/>
      <c r="H4932" s="37"/>
      <c r="I4932" s="37"/>
      <c r="J4932" s="42">
        <v>0.01</v>
      </c>
      <c r="K4932" s="37"/>
      <c r="L4932" s="37" t="s">
        <v>330</v>
      </c>
      <c r="M4932" s="37" t="s">
        <v>14</v>
      </c>
      <c r="N4932" s="37" t="s">
        <v>7451</v>
      </c>
      <c r="O4932" s="37"/>
      <c r="P4932" s="37"/>
      <c r="Q4932" s="37">
        <v>0.5</v>
      </c>
      <c r="R4932" s="37"/>
      <c r="S4932" s="37"/>
      <c r="T4932" s="37">
        <f t="shared" si="143"/>
        <v>0.78539816339744828</v>
      </c>
      <c r="U4932" s="37"/>
      <c r="V4932" s="37" t="s">
        <v>8620</v>
      </c>
      <c r="W4932" s="37"/>
      <c r="X4932" s="37"/>
      <c r="Y4932" s="37"/>
    </row>
    <row r="4933" spans="1:25" ht="14.4" x14ac:dyDescent="0.3">
      <c r="A4933" s="37" t="s">
        <v>872</v>
      </c>
      <c r="B4933" s="38">
        <v>44053</v>
      </c>
      <c r="C4933" s="38"/>
      <c r="D4933" s="39">
        <v>2020</v>
      </c>
      <c r="E4933" s="37" t="s">
        <v>8602</v>
      </c>
      <c r="F4933" s="37" t="s">
        <v>360</v>
      </c>
      <c r="G4933" s="37"/>
      <c r="H4933" s="37"/>
      <c r="I4933" s="37"/>
      <c r="J4933" s="42">
        <v>0.01</v>
      </c>
      <c r="K4933" s="37"/>
      <c r="L4933" s="37" t="s">
        <v>330</v>
      </c>
      <c r="M4933" s="37" t="s">
        <v>14</v>
      </c>
      <c r="N4933" s="37" t="s">
        <v>7451</v>
      </c>
      <c r="O4933" s="37"/>
      <c r="P4933" s="37"/>
      <c r="Q4933" s="37">
        <v>0.5</v>
      </c>
      <c r="R4933" s="37"/>
      <c r="S4933" s="37"/>
      <c r="T4933" s="37">
        <f t="shared" si="143"/>
        <v>0.78539816339744828</v>
      </c>
      <c r="U4933" s="37"/>
      <c r="V4933" s="37" t="s">
        <v>8621</v>
      </c>
      <c r="W4933" s="37"/>
      <c r="X4933" s="37"/>
      <c r="Y4933" s="37"/>
    </row>
    <row r="4934" spans="1:25" ht="14.4" x14ac:dyDescent="0.3">
      <c r="A4934" s="37" t="s">
        <v>872</v>
      </c>
      <c r="B4934" s="38">
        <v>44053</v>
      </c>
      <c r="C4934" s="38"/>
      <c r="D4934" s="39">
        <v>2020</v>
      </c>
      <c r="E4934" s="37" t="s">
        <v>8602</v>
      </c>
      <c r="F4934" s="37" t="s">
        <v>289</v>
      </c>
      <c r="G4934" s="37"/>
      <c r="H4934" s="37"/>
      <c r="I4934" s="37"/>
      <c r="J4934" s="42">
        <v>0.01</v>
      </c>
      <c r="K4934" s="37"/>
      <c r="L4934" s="37" t="s">
        <v>330</v>
      </c>
      <c r="M4934" s="37" t="s">
        <v>14</v>
      </c>
      <c r="N4934" s="37" t="s">
        <v>7451</v>
      </c>
      <c r="O4934" s="37"/>
      <c r="P4934" s="37"/>
      <c r="Q4934" s="37">
        <v>0.5</v>
      </c>
      <c r="R4934" s="37"/>
      <c r="S4934" s="37"/>
      <c r="T4934" s="37">
        <f t="shared" si="143"/>
        <v>0.78539816339744828</v>
      </c>
      <c r="U4934" s="37"/>
      <c r="V4934" s="37" t="s">
        <v>8622</v>
      </c>
      <c r="W4934" s="37"/>
      <c r="X4934" s="37"/>
      <c r="Y4934" s="37"/>
    </row>
    <row r="4935" spans="1:25" ht="14.4" x14ac:dyDescent="0.3">
      <c r="A4935" s="37" t="s">
        <v>872</v>
      </c>
      <c r="B4935" s="38">
        <v>44053</v>
      </c>
      <c r="C4935" s="38"/>
      <c r="D4935" s="39">
        <v>2020</v>
      </c>
      <c r="E4935" s="37" t="s">
        <v>8602</v>
      </c>
      <c r="F4935" s="37" t="s">
        <v>360</v>
      </c>
      <c r="G4935" s="37"/>
      <c r="H4935" s="37"/>
      <c r="I4935" s="37"/>
      <c r="J4935" s="42">
        <v>0.01</v>
      </c>
      <c r="K4935" s="37"/>
      <c r="L4935" s="37" t="s">
        <v>330</v>
      </c>
      <c r="M4935" s="37" t="s">
        <v>14</v>
      </c>
      <c r="N4935" s="37" t="s">
        <v>7451</v>
      </c>
      <c r="O4935" s="37"/>
      <c r="P4935" s="37"/>
      <c r="Q4935" s="37">
        <v>0.5</v>
      </c>
      <c r="R4935" s="37"/>
      <c r="S4935" s="37"/>
      <c r="T4935" s="37">
        <f t="shared" si="143"/>
        <v>0.78539816339744828</v>
      </c>
      <c r="U4935" s="37"/>
      <c r="V4935" s="37" t="s">
        <v>8623</v>
      </c>
      <c r="W4935" s="37"/>
      <c r="X4935" s="37"/>
      <c r="Y4935" s="37"/>
    </row>
    <row r="4936" spans="1:25" ht="14.4" x14ac:dyDescent="0.3">
      <c r="A4936" s="37" t="s">
        <v>872</v>
      </c>
      <c r="B4936" s="38">
        <v>44053</v>
      </c>
      <c r="C4936" s="38"/>
      <c r="D4936" s="39">
        <v>2020</v>
      </c>
      <c r="E4936" s="37" t="s">
        <v>8602</v>
      </c>
      <c r="F4936" s="37" t="s">
        <v>266</v>
      </c>
      <c r="G4936" s="37"/>
      <c r="H4936" s="37"/>
      <c r="I4936" s="37"/>
      <c r="J4936" s="42">
        <v>0.01</v>
      </c>
      <c r="K4936" s="37"/>
      <c r="L4936" s="37" t="s">
        <v>330</v>
      </c>
      <c r="M4936" s="37" t="s">
        <v>14</v>
      </c>
      <c r="N4936" s="37" t="s">
        <v>7451</v>
      </c>
      <c r="O4936" s="37"/>
      <c r="P4936" s="37"/>
      <c r="Q4936" s="37">
        <v>0.5</v>
      </c>
      <c r="R4936" s="37"/>
      <c r="S4936" s="37"/>
      <c r="T4936" s="37">
        <f t="shared" si="143"/>
        <v>0.78539816339744828</v>
      </c>
      <c r="U4936" s="37"/>
      <c r="V4936" s="37" t="s">
        <v>8624</v>
      </c>
      <c r="W4936" s="37"/>
      <c r="X4936" s="37"/>
      <c r="Y4936" s="37"/>
    </row>
    <row r="4937" spans="1:25" ht="14.4" x14ac:dyDescent="0.3">
      <c r="A4937" s="37" t="s">
        <v>872</v>
      </c>
      <c r="B4937" s="38">
        <v>44053</v>
      </c>
      <c r="C4937" s="38"/>
      <c r="D4937" s="39">
        <v>2020</v>
      </c>
      <c r="E4937" s="37" t="s">
        <v>8602</v>
      </c>
      <c r="F4937" s="37" t="s">
        <v>238</v>
      </c>
      <c r="G4937" s="37"/>
      <c r="H4937" s="37"/>
      <c r="I4937" s="37"/>
      <c r="J4937" s="42">
        <v>0.01</v>
      </c>
      <c r="K4937" s="37"/>
      <c r="L4937" s="37" t="s">
        <v>330</v>
      </c>
      <c r="M4937" s="37" t="s">
        <v>14</v>
      </c>
      <c r="N4937" s="37" t="s">
        <v>7451</v>
      </c>
      <c r="O4937" s="37"/>
      <c r="P4937" s="37"/>
      <c r="Q4937" s="37">
        <v>0.5</v>
      </c>
      <c r="R4937" s="37"/>
      <c r="S4937" s="37"/>
      <c r="T4937" s="37">
        <f t="shared" si="143"/>
        <v>0.78539816339744828</v>
      </c>
      <c r="U4937" s="37"/>
      <c r="V4937" s="37" t="s">
        <v>8625</v>
      </c>
      <c r="W4937" s="37"/>
      <c r="X4937" s="37"/>
      <c r="Y4937" s="37"/>
    </row>
    <row r="4938" spans="1:25" ht="14.4" x14ac:dyDescent="0.3">
      <c r="A4938" s="37" t="s">
        <v>872</v>
      </c>
      <c r="B4938" s="38">
        <v>44053</v>
      </c>
      <c r="C4938" s="38"/>
      <c r="D4938" s="39">
        <v>2020</v>
      </c>
      <c r="E4938" s="37" t="s">
        <v>8602</v>
      </c>
      <c r="F4938" s="37" t="s">
        <v>238</v>
      </c>
      <c r="G4938" s="37"/>
      <c r="H4938" s="37"/>
      <c r="I4938" s="37"/>
      <c r="J4938" s="42">
        <v>0.01</v>
      </c>
      <c r="K4938" s="37"/>
      <c r="L4938" s="37" t="s">
        <v>330</v>
      </c>
      <c r="M4938" s="37" t="s">
        <v>14</v>
      </c>
      <c r="N4938" s="37" t="s">
        <v>7451</v>
      </c>
      <c r="O4938" s="37"/>
      <c r="P4938" s="37"/>
      <c r="Q4938" s="37">
        <v>0.5</v>
      </c>
      <c r="R4938" s="37"/>
      <c r="S4938" s="37"/>
      <c r="T4938" s="37">
        <f t="shared" si="143"/>
        <v>0.78539816339744828</v>
      </c>
      <c r="U4938" s="37"/>
      <c r="V4938" s="37" t="s">
        <v>8626</v>
      </c>
      <c r="W4938" s="37"/>
      <c r="X4938" s="37"/>
      <c r="Y4938" s="37"/>
    </row>
    <row r="4939" spans="1:25" ht="14.4" x14ac:dyDescent="0.3">
      <c r="A4939" s="37" t="s">
        <v>872</v>
      </c>
      <c r="B4939" s="38">
        <v>44053</v>
      </c>
      <c r="C4939" s="38"/>
      <c r="D4939" s="39">
        <v>2020</v>
      </c>
      <c r="E4939" s="37" t="s">
        <v>8602</v>
      </c>
      <c r="F4939" s="37" t="s">
        <v>238</v>
      </c>
      <c r="G4939" s="37"/>
      <c r="H4939" s="37"/>
      <c r="I4939" s="37"/>
      <c r="J4939" s="42">
        <v>0.01</v>
      </c>
      <c r="K4939" s="37"/>
      <c r="L4939" s="37" t="s">
        <v>330</v>
      </c>
      <c r="M4939" s="37" t="s">
        <v>14</v>
      </c>
      <c r="N4939" s="37" t="s">
        <v>7451</v>
      </c>
      <c r="O4939" s="37"/>
      <c r="P4939" s="37"/>
      <c r="Q4939" s="37">
        <v>0.5</v>
      </c>
      <c r="R4939" s="37"/>
      <c r="S4939" s="37"/>
      <c r="T4939" s="37">
        <f t="shared" si="143"/>
        <v>0.78539816339744828</v>
      </c>
      <c r="U4939" s="37"/>
      <c r="V4939" s="37" t="s">
        <v>8627</v>
      </c>
      <c r="W4939" s="37"/>
      <c r="X4939" s="37"/>
      <c r="Y4939" s="37"/>
    </row>
    <row r="4940" spans="1:25" ht="14.4" x14ac:dyDescent="0.3">
      <c r="A4940" s="37" t="s">
        <v>872</v>
      </c>
      <c r="B4940" s="38">
        <v>44053</v>
      </c>
      <c r="C4940" s="38"/>
      <c r="D4940" s="39">
        <v>2020</v>
      </c>
      <c r="E4940" s="37" t="s">
        <v>8602</v>
      </c>
      <c r="F4940" s="37" t="s">
        <v>266</v>
      </c>
      <c r="G4940" s="37"/>
      <c r="H4940" s="37"/>
      <c r="I4940" s="37"/>
      <c r="J4940" s="42">
        <v>0.01</v>
      </c>
      <c r="K4940" s="37"/>
      <c r="L4940" s="37" t="s">
        <v>330</v>
      </c>
      <c r="M4940" s="37" t="s">
        <v>14</v>
      </c>
      <c r="N4940" s="37" t="s">
        <v>7451</v>
      </c>
      <c r="O4940" s="37"/>
      <c r="P4940" s="37"/>
      <c r="Q4940" s="37">
        <v>0.5</v>
      </c>
      <c r="R4940" s="37"/>
      <c r="S4940" s="37"/>
      <c r="T4940" s="37">
        <f t="shared" si="143"/>
        <v>0.78539816339744828</v>
      </c>
      <c r="U4940" s="37"/>
      <c r="V4940" s="37" t="s">
        <v>8628</v>
      </c>
      <c r="W4940" s="37"/>
      <c r="X4940" s="37"/>
      <c r="Y4940" s="37"/>
    </row>
    <row r="4941" spans="1:25" ht="14.4" x14ac:dyDescent="0.3">
      <c r="A4941" s="37" t="s">
        <v>872</v>
      </c>
      <c r="B4941" s="38">
        <v>44053</v>
      </c>
      <c r="C4941" s="38"/>
      <c r="D4941" s="39">
        <v>2020</v>
      </c>
      <c r="E4941" s="37" t="s">
        <v>8602</v>
      </c>
      <c r="F4941" s="37" t="s">
        <v>238</v>
      </c>
      <c r="G4941" s="37"/>
      <c r="H4941" s="37"/>
      <c r="I4941" s="37"/>
      <c r="J4941" s="42">
        <v>0.01</v>
      </c>
      <c r="K4941" s="37"/>
      <c r="L4941" s="37" t="s">
        <v>330</v>
      </c>
      <c r="M4941" s="37" t="s">
        <v>14</v>
      </c>
      <c r="N4941" s="37" t="s">
        <v>7451</v>
      </c>
      <c r="O4941" s="37"/>
      <c r="P4941" s="37"/>
      <c r="Q4941" s="37">
        <v>0.5</v>
      </c>
      <c r="R4941" s="37"/>
      <c r="S4941" s="37"/>
      <c r="T4941" s="37">
        <f t="shared" si="143"/>
        <v>0.78539816339744828</v>
      </c>
      <c r="U4941" s="37"/>
      <c r="V4941" s="37" t="s">
        <v>8629</v>
      </c>
      <c r="W4941" s="37"/>
      <c r="X4941" s="37"/>
      <c r="Y4941" s="37"/>
    </row>
    <row r="4942" spans="1:25" ht="14.4" x14ac:dyDescent="0.3">
      <c r="A4942" s="37" t="s">
        <v>872</v>
      </c>
      <c r="B4942" s="38">
        <v>44053</v>
      </c>
      <c r="C4942" s="38"/>
      <c r="D4942" s="39">
        <v>2020</v>
      </c>
      <c r="E4942" s="37" t="s">
        <v>8602</v>
      </c>
      <c r="F4942" s="37" t="s">
        <v>289</v>
      </c>
      <c r="G4942" s="37"/>
      <c r="H4942" s="37"/>
      <c r="I4942" s="37"/>
      <c r="J4942" s="42">
        <v>0.01</v>
      </c>
      <c r="K4942" s="37"/>
      <c r="L4942" s="37" t="s">
        <v>330</v>
      </c>
      <c r="M4942" s="37" t="s">
        <v>14</v>
      </c>
      <c r="N4942" s="37" t="s">
        <v>7451</v>
      </c>
      <c r="O4942" s="37"/>
      <c r="P4942" s="37"/>
      <c r="Q4942" s="37">
        <v>0.5</v>
      </c>
      <c r="R4942" s="37"/>
      <c r="S4942" s="37"/>
      <c r="T4942" s="37">
        <f t="shared" si="143"/>
        <v>0.78539816339744828</v>
      </c>
      <c r="U4942" s="37"/>
      <c r="V4942" s="37" t="s">
        <v>8630</v>
      </c>
      <c r="W4942" s="37"/>
      <c r="X4942" s="37"/>
      <c r="Y4942" s="37"/>
    </row>
    <row r="4943" spans="1:25" ht="14.4" x14ac:dyDescent="0.3">
      <c r="A4943" s="37" t="s">
        <v>872</v>
      </c>
      <c r="B4943" s="38">
        <v>44053</v>
      </c>
      <c r="C4943" s="38"/>
      <c r="D4943" s="39">
        <v>2020</v>
      </c>
      <c r="E4943" s="37" t="s">
        <v>8602</v>
      </c>
      <c r="F4943" s="37" t="s">
        <v>244</v>
      </c>
      <c r="G4943" s="37"/>
      <c r="H4943" s="37"/>
      <c r="I4943" s="37"/>
      <c r="J4943" s="42">
        <v>0.01</v>
      </c>
      <c r="K4943" s="37"/>
      <c r="L4943" s="37" t="s">
        <v>330</v>
      </c>
      <c r="M4943" s="37" t="s">
        <v>14</v>
      </c>
      <c r="N4943" s="37" t="s">
        <v>7451</v>
      </c>
      <c r="O4943" s="37"/>
      <c r="P4943" s="37"/>
      <c r="Q4943" s="37">
        <v>0.5</v>
      </c>
      <c r="R4943" s="37"/>
      <c r="S4943" s="37"/>
      <c r="T4943" s="37">
        <f t="shared" si="143"/>
        <v>0.78539816339744828</v>
      </c>
      <c r="U4943" s="37"/>
      <c r="V4943" s="37" t="s">
        <v>8631</v>
      </c>
      <c r="W4943" s="37"/>
      <c r="X4943" s="37"/>
      <c r="Y4943" s="37"/>
    </row>
    <row r="4944" spans="1:25" ht="14.4" x14ac:dyDescent="0.3">
      <c r="A4944" s="37" t="s">
        <v>872</v>
      </c>
      <c r="B4944" s="38">
        <v>44053</v>
      </c>
      <c r="C4944" s="38"/>
      <c r="D4944" s="39">
        <v>2020</v>
      </c>
      <c r="E4944" s="37" t="s">
        <v>8602</v>
      </c>
      <c r="F4944" s="37" t="s">
        <v>289</v>
      </c>
      <c r="G4944" s="37"/>
      <c r="H4944" s="37"/>
      <c r="I4944" s="37"/>
      <c r="J4944" s="42">
        <v>0.01</v>
      </c>
      <c r="K4944" s="37"/>
      <c r="L4944" s="37" t="s">
        <v>330</v>
      </c>
      <c r="M4944" s="37" t="s">
        <v>14</v>
      </c>
      <c r="N4944" s="37" t="s">
        <v>7451</v>
      </c>
      <c r="O4944" s="37"/>
      <c r="P4944" s="37"/>
      <c r="Q4944" s="37">
        <v>0.5</v>
      </c>
      <c r="R4944" s="37"/>
      <c r="S4944" s="37"/>
      <c r="T4944" s="37">
        <f t="shared" si="143"/>
        <v>0.78539816339744828</v>
      </c>
      <c r="U4944" s="37"/>
      <c r="V4944" s="37" t="s">
        <v>8632</v>
      </c>
      <c r="W4944" s="37"/>
      <c r="X4944" s="37"/>
      <c r="Y4944" s="37"/>
    </row>
    <row r="4945" spans="1:25" ht="14.4" x14ac:dyDescent="0.3">
      <c r="A4945" s="37" t="s">
        <v>872</v>
      </c>
      <c r="B4945" s="38">
        <v>44053</v>
      </c>
      <c r="C4945" s="38"/>
      <c r="D4945" s="39">
        <v>2020</v>
      </c>
      <c r="E4945" s="37" t="s">
        <v>8602</v>
      </c>
      <c r="F4945" s="37" t="s">
        <v>360</v>
      </c>
      <c r="G4945" s="37"/>
      <c r="H4945" s="37"/>
      <c r="I4945" s="37"/>
      <c r="J4945" s="42">
        <v>0.01</v>
      </c>
      <c r="K4945" s="37"/>
      <c r="L4945" s="37" t="s">
        <v>330</v>
      </c>
      <c r="M4945" s="37" t="s">
        <v>14</v>
      </c>
      <c r="N4945" s="37" t="s">
        <v>7451</v>
      </c>
      <c r="O4945" s="37"/>
      <c r="P4945" s="37"/>
      <c r="Q4945" s="37">
        <v>0.5</v>
      </c>
      <c r="R4945" s="37"/>
      <c r="S4945" s="37"/>
      <c r="T4945" s="37">
        <f t="shared" si="143"/>
        <v>0.78539816339744828</v>
      </c>
      <c r="U4945" s="37"/>
      <c r="V4945" s="37" t="s">
        <v>8633</v>
      </c>
      <c r="W4945" s="37"/>
      <c r="X4945" s="37"/>
      <c r="Y4945" s="37"/>
    </row>
    <row r="4946" spans="1:25" ht="14.4" x14ac:dyDescent="0.3">
      <c r="A4946" s="37" t="s">
        <v>872</v>
      </c>
      <c r="B4946" s="38">
        <v>44053</v>
      </c>
      <c r="C4946" s="38"/>
      <c r="D4946" s="39">
        <v>2020</v>
      </c>
      <c r="E4946" s="37" t="s">
        <v>8602</v>
      </c>
      <c r="F4946" s="37" t="s">
        <v>289</v>
      </c>
      <c r="G4946" s="37"/>
      <c r="H4946" s="37"/>
      <c r="I4946" s="37"/>
      <c r="J4946" s="42">
        <v>0.01</v>
      </c>
      <c r="K4946" s="37"/>
      <c r="L4946" s="37" t="s">
        <v>330</v>
      </c>
      <c r="M4946" s="37" t="s">
        <v>14</v>
      </c>
      <c r="N4946" s="37" t="s">
        <v>7451</v>
      </c>
      <c r="O4946" s="37"/>
      <c r="P4946" s="37"/>
      <c r="Q4946" s="37">
        <v>0.5</v>
      </c>
      <c r="R4946" s="37"/>
      <c r="S4946" s="37"/>
      <c r="T4946" s="37">
        <f t="shared" si="143"/>
        <v>0.78539816339744828</v>
      </c>
      <c r="U4946" s="37"/>
      <c r="V4946" s="37" t="s">
        <v>8634</v>
      </c>
      <c r="W4946" s="37"/>
      <c r="X4946" s="37"/>
      <c r="Y4946" s="37"/>
    </row>
    <row r="4947" spans="1:25" ht="14.4" x14ac:dyDescent="0.3">
      <c r="A4947" s="37" t="s">
        <v>872</v>
      </c>
      <c r="B4947" s="38">
        <v>44053</v>
      </c>
      <c r="C4947" s="38"/>
      <c r="D4947" s="39">
        <v>2020</v>
      </c>
      <c r="E4947" s="37" t="s">
        <v>8602</v>
      </c>
      <c r="F4947" s="37" t="s">
        <v>289</v>
      </c>
      <c r="G4947" s="37"/>
      <c r="H4947" s="37"/>
      <c r="I4947" s="37"/>
      <c r="J4947" s="42">
        <v>0.01</v>
      </c>
      <c r="K4947" s="37"/>
      <c r="L4947" s="37" t="s">
        <v>252</v>
      </c>
      <c r="M4947" s="37" t="s">
        <v>14</v>
      </c>
      <c r="N4947" s="37" t="s">
        <v>7451</v>
      </c>
      <c r="O4947" s="37"/>
      <c r="P4947" s="37"/>
      <c r="Q4947" s="37">
        <v>0.5</v>
      </c>
      <c r="R4947" s="37"/>
      <c r="S4947" s="37"/>
      <c r="T4947" s="37">
        <f t="shared" si="143"/>
        <v>0.78539816339744828</v>
      </c>
      <c r="U4947" s="37"/>
      <c r="V4947" s="37" t="s">
        <v>8635</v>
      </c>
      <c r="W4947" s="37"/>
      <c r="X4947" s="37"/>
      <c r="Y4947" s="37"/>
    </row>
    <row r="4948" spans="1:25" ht="14.4" x14ac:dyDescent="0.3">
      <c r="A4948" s="37" t="s">
        <v>872</v>
      </c>
      <c r="B4948" s="38">
        <v>44053</v>
      </c>
      <c r="C4948" s="38"/>
      <c r="D4948" s="39">
        <v>2020</v>
      </c>
      <c r="E4948" s="37" t="s">
        <v>8602</v>
      </c>
      <c r="F4948" s="37" t="s">
        <v>266</v>
      </c>
      <c r="G4948" s="37"/>
      <c r="H4948" s="37"/>
      <c r="I4948" s="37"/>
      <c r="J4948" s="42">
        <v>0.01</v>
      </c>
      <c r="K4948" s="37"/>
      <c r="L4948" s="37" t="s">
        <v>330</v>
      </c>
      <c r="M4948" s="37" t="s">
        <v>14</v>
      </c>
      <c r="N4948" s="37" t="s">
        <v>7451</v>
      </c>
      <c r="O4948" s="37"/>
      <c r="P4948" s="37"/>
      <c r="Q4948" s="37">
        <v>0.5</v>
      </c>
      <c r="R4948" s="37"/>
      <c r="S4948" s="37"/>
      <c r="T4948" s="37">
        <f t="shared" si="143"/>
        <v>0.78539816339744828</v>
      </c>
      <c r="U4948" s="37"/>
      <c r="V4948" s="37" t="s">
        <v>8636</v>
      </c>
      <c r="W4948" s="37"/>
      <c r="X4948" s="37"/>
      <c r="Y4948" s="37"/>
    </row>
    <row r="4949" spans="1:25" ht="14.4" x14ac:dyDescent="0.3">
      <c r="A4949" s="37" t="s">
        <v>872</v>
      </c>
      <c r="B4949" s="38">
        <v>44053</v>
      </c>
      <c r="C4949" s="38"/>
      <c r="D4949" s="39">
        <v>2020</v>
      </c>
      <c r="E4949" s="37" t="s">
        <v>8602</v>
      </c>
      <c r="F4949" s="37" t="s">
        <v>360</v>
      </c>
      <c r="G4949" s="37"/>
      <c r="H4949" s="37"/>
      <c r="I4949" s="37"/>
      <c r="J4949" s="42">
        <v>0.01</v>
      </c>
      <c r="K4949" s="37"/>
      <c r="L4949" s="37" t="s">
        <v>252</v>
      </c>
      <c r="M4949" s="37" t="s">
        <v>14</v>
      </c>
      <c r="N4949" s="37" t="s">
        <v>7451</v>
      </c>
      <c r="O4949" s="37"/>
      <c r="P4949" s="37"/>
      <c r="Q4949" s="37">
        <v>0.5</v>
      </c>
      <c r="R4949" s="37"/>
      <c r="S4949" s="37"/>
      <c r="T4949" s="37">
        <f t="shared" si="143"/>
        <v>0.78539816339744828</v>
      </c>
      <c r="U4949" s="37"/>
      <c r="V4949" s="37" t="s">
        <v>8637</v>
      </c>
      <c r="W4949" s="37"/>
      <c r="X4949" s="37"/>
      <c r="Y4949" s="37"/>
    </row>
    <row r="4950" spans="1:25" ht="14.4" x14ac:dyDescent="0.3">
      <c r="A4950" s="37" t="s">
        <v>872</v>
      </c>
      <c r="B4950" s="38">
        <v>44053</v>
      </c>
      <c r="C4950" s="38"/>
      <c r="D4950" s="39">
        <v>2020</v>
      </c>
      <c r="E4950" s="37" t="s">
        <v>8602</v>
      </c>
      <c r="F4950" s="37" t="s">
        <v>360</v>
      </c>
      <c r="G4950" s="37"/>
      <c r="H4950" s="37"/>
      <c r="I4950" s="37"/>
      <c r="J4950" s="42">
        <v>0.01</v>
      </c>
      <c r="K4950" s="37"/>
      <c r="L4950" s="37" t="s">
        <v>330</v>
      </c>
      <c r="M4950" s="37" t="s">
        <v>14</v>
      </c>
      <c r="N4950" s="37" t="s">
        <v>7451</v>
      </c>
      <c r="O4950" s="37"/>
      <c r="P4950" s="37"/>
      <c r="Q4950" s="37">
        <v>0.5</v>
      </c>
      <c r="R4950" s="37"/>
      <c r="S4950" s="37"/>
      <c r="T4950" s="37">
        <f t="shared" si="143"/>
        <v>0.78539816339744828</v>
      </c>
      <c r="U4950" s="37"/>
      <c r="V4950" s="37" t="s">
        <v>8638</v>
      </c>
      <c r="W4950" s="37"/>
      <c r="X4950" s="37"/>
      <c r="Y4950" s="37"/>
    </row>
    <row r="4951" spans="1:25" ht="14.4" x14ac:dyDescent="0.3">
      <c r="A4951" s="37" t="s">
        <v>872</v>
      </c>
      <c r="B4951" s="38">
        <v>44053</v>
      </c>
      <c r="C4951" s="38"/>
      <c r="D4951" s="39">
        <v>2020</v>
      </c>
      <c r="E4951" s="37" t="s">
        <v>8602</v>
      </c>
      <c r="F4951" s="37" t="s">
        <v>360</v>
      </c>
      <c r="G4951" s="37"/>
      <c r="H4951" s="37"/>
      <c r="I4951" s="37"/>
      <c r="J4951" s="42">
        <v>0.01</v>
      </c>
      <c r="K4951" s="37"/>
      <c r="L4951" s="37" t="s">
        <v>252</v>
      </c>
      <c r="M4951" s="37" t="s">
        <v>14</v>
      </c>
      <c r="N4951" s="37" t="s">
        <v>7451</v>
      </c>
      <c r="O4951" s="37"/>
      <c r="P4951" s="37"/>
      <c r="Q4951" s="37">
        <v>0.5</v>
      </c>
      <c r="R4951" s="37"/>
      <c r="S4951" s="37"/>
      <c r="T4951" s="37">
        <f t="shared" si="143"/>
        <v>0.78539816339744828</v>
      </c>
      <c r="U4951" s="37"/>
      <c r="V4951" s="37" t="s">
        <v>8639</v>
      </c>
      <c r="W4951" s="37"/>
      <c r="X4951" s="37"/>
      <c r="Y4951" s="37"/>
    </row>
    <row r="4952" spans="1:25" ht="14.4" x14ac:dyDescent="0.3">
      <c r="A4952" s="37" t="s">
        <v>872</v>
      </c>
      <c r="B4952" s="38">
        <v>44053</v>
      </c>
      <c r="C4952" s="38"/>
      <c r="D4952" s="39">
        <v>2020</v>
      </c>
      <c r="E4952" s="37" t="s">
        <v>8602</v>
      </c>
      <c r="F4952" s="37" t="s">
        <v>266</v>
      </c>
      <c r="G4952" s="37"/>
      <c r="H4952" s="37"/>
      <c r="I4952" s="37"/>
      <c r="J4952" s="42">
        <v>0.01</v>
      </c>
      <c r="K4952" s="37"/>
      <c r="L4952" s="37" t="s">
        <v>252</v>
      </c>
      <c r="M4952" s="37" t="s">
        <v>14</v>
      </c>
      <c r="N4952" s="37" t="s">
        <v>7451</v>
      </c>
      <c r="O4952" s="37"/>
      <c r="P4952" s="37"/>
      <c r="Q4952" s="37">
        <v>0.5</v>
      </c>
      <c r="R4952" s="37"/>
      <c r="S4952" s="37"/>
      <c r="T4952" s="37">
        <f t="shared" si="143"/>
        <v>0.78539816339744828</v>
      </c>
      <c r="U4952" s="37"/>
      <c r="V4952" s="37" t="s">
        <v>8640</v>
      </c>
      <c r="W4952" s="37"/>
      <c r="X4952" s="37"/>
      <c r="Y4952" s="37"/>
    </row>
    <row r="4953" spans="1:25" ht="14.4" x14ac:dyDescent="0.3">
      <c r="A4953" s="37" t="s">
        <v>872</v>
      </c>
      <c r="B4953" s="38">
        <v>44053</v>
      </c>
      <c r="C4953" s="38"/>
      <c r="D4953" s="39">
        <v>2020</v>
      </c>
      <c r="E4953" s="37" t="s">
        <v>8602</v>
      </c>
      <c r="F4953" s="37" t="s">
        <v>238</v>
      </c>
      <c r="G4953" s="37"/>
      <c r="H4953" s="37"/>
      <c r="I4953" s="37"/>
      <c r="J4953" s="42">
        <v>0.01</v>
      </c>
      <c r="K4953" s="37"/>
      <c r="L4953" s="37" t="s">
        <v>330</v>
      </c>
      <c r="M4953" s="37" t="s">
        <v>14</v>
      </c>
      <c r="N4953" s="37" t="s">
        <v>7451</v>
      </c>
      <c r="O4953" s="37"/>
      <c r="P4953" s="37"/>
      <c r="Q4953" s="37">
        <v>0.5</v>
      </c>
      <c r="R4953" s="37"/>
      <c r="S4953" s="37"/>
      <c r="T4953" s="37">
        <f t="shared" si="143"/>
        <v>0.78539816339744828</v>
      </c>
      <c r="U4953" s="37"/>
      <c r="V4953" s="37" t="s">
        <v>8641</v>
      </c>
      <c r="W4953" s="37"/>
      <c r="X4953" s="37"/>
      <c r="Y4953" s="37"/>
    </row>
    <row r="4954" spans="1:25" ht="14.4" x14ac:dyDescent="0.3">
      <c r="A4954" s="37" t="s">
        <v>872</v>
      </c>
      <c r="B4954" s="38">
        <v>44053</v>
      </c>
      <c r="C4954" s="38"/>
      <c r="D4954" s="39">
        <v>2020</v>
      </c>
      <c r="E4954" s="37" t="s">
        <v>8602</v>
      </c>
      <c r="F4954" s="37" t="s">
        <v>329</v>
      </c>
      <c r="G4954" s="37"/>
      <c r="H4954" s="37"/>
      <c r="I4954" s="37"/>
      <c r="J4954" s="42">
        <v>0.01</v>
      </c>
      <c r="K4954" s="37"/>
      <c r="L4954" s="37" t="s">
        <v>330</v>
      </c>
      <c r="M4954" s="37" t="s">
        <v>14</v>
      </c>
      <c r="N4954" s="37" t="s">
        <v>7451</v>
      </c>
      <c r="O4954" s="37"/>
      <c r="P4954" s="37"/>
      <c r="Q4954" s="37">
        <v>0.5</v>
      </c>
      <c r="R4954" s="37"/>
      <c r="S4954" s="37"/>
      <c r="T4954" s="37">
        <f t="shared" si="143"/>
        <v>0.78539816339744828</v>
      </c>
      <c r="U4954" s="37"/>
      <c r="V4954" s="37" t="s">
        <v>8642</v>
      </c>
      <c r="W4954" s="37"/>
      <c r="X4954" s="37"/>
      <c r="Y4954" s="37"/>
    </row>
    <row r="4955" spans="1:25" ht="14.4" x14ac:dyDescent="0.3">
      <c r="A4955" s="37" t="s">
        <v>872</v>
      </c>
      <c r="B4955" s="38">
        <v>44053</v>
      </c>
      <c r="C4955" s="38"/>
      <c r="D4955" s="39">
        <v>2020</v>
      </c>
      <c r="E4955" s="37" t="s">
        <v>8602</v>
      </c>
      <c r="F4955" s="37" t="s">
        <v>266</v>
      </c>
      <c r="G4955" s="37"/>
      <c r="H4955" s="37"/>
      <c r="I4955" s="37"/>
      <c r="J4955" s="42">
        <v>0.01</v>
      </c>
      <c r="K4955" s="37"/>
      <c r="L4955" s="37" t="s">
        <v>330</v>
      </c>
      <c r="M4955" s="37" t="s">
        <v>14</v>
      </c>
      <c r="N4955" s="37" t="s">
        <v>7451</v>
      </c>
      <c r="O4955" s="37"/>
      <c r="P4955" s="37"/>
      <c r="Q4955" s="37">
        <v>0.5</v>
      </c>
      <c r="R4955" s="37"/>
      <c r="S4955" s="37"/>
      <c r="T4955" s="37">
        <f t="shared" si="143"/>
        <v>0.78539816339744828</v>
      </c>
      <c r="U4955" s="37"/>
      <c r="V4955" s="37" t="s">
        <v>8643</v>
      </c>
      <c r="W4955" s="37"/>
      <c r="X4955" s="37"/>
      <c r="Y4955" s="37"/>
    </row>
    <row r="4956" spans="1:25" ht="14.4" x14ac:dyDescent="0.3">
      <c r="A4956" s="37" t="s">
        <v>872</v>
      </c>
      <c r="B4956" s="38">
        <v>44053</v>
      </c>
      <c r="C4956" s="38"/>
      <c r="D4956" s="39">
        <v>2020</v>
      </c>
      <c r="E4956" s="37" t="s">
        <v>8602</v>
      </c>
      <c r="F4956" s="37" t="s">
        <v>329</v>
      </c>
      <c r="G4956" s="37"/>
      <c r="H4956" s="37"/>
      <c r="I4956" s="37"/>
      <c r="J4956" s="42">
        <v>0.01</v>
      </c>
      <c r="K4956" s="37"/>
      <c r="L4956" s="37" t="s">
        <v>330</v>
      </c>
      <c r="M4956" s="37" t="s">
        <v>14</v>
      </c>
      <c r="N4956" s="37" t="s">
        <v>7451</v>
      </c>
      <c r="O4956" s="37"/>
      <c r="P4956" s="37"/>
      <c r="Q4956" s="37">
        <v>0.5</v>
      </c>
      <c r="R4956" s="37"/>
      <c r="S4956" s="37"/>
      <c r="T4956" s="37">
        <f t="shared" si="143"/>
        <v>0.78539816339744828</v>
      </c>
      <c r="U4956" s="37"/>
      <c r="V4956" s="37" t="s">
        <v>8644</v>
      </c>
      <c r="W4956" s="37"/>
      <c r="X4956" s="37"/>
      <c r="Y4956" s="37"/>
    </row>
    <row r="4957" spans="1:25" ht="14.4" x14ac:dyDescent="0.3">
      <c r="A4957" s="37" t="s">
        <v>872</v>
      </c>
      <c r="B4957" s="38">
        <v>44053</v>
      </c>
      <c r="C4957" s="38"/>
      <c r="D4957" s="39">
        <v>2020</v>
      </c>
      <c r="E4957" s="37" t="s">
        <v>8602</v>
      </c>
      <c r="F4957" s="37" t="s">
        <v>289</v>
      </c>
      <c r="G4957" s="37"/>
      <c r="H4957" s="37"/>
      <c r="I4957" s="37"/>
      <c r="J4957" s="42">
        <v>0.01</v>
      </c>
      <c r="K4957" s="37"/>
      <c r="L4957" s="37" t="s">
        <v>252</v>
      </c>
      <c r="M4957" s="37" t="s">
        <v>14</v>
      </c>
      <c r="N4957" s="37" t="s">
        <v>7452</v>
      </c>
      <c r="O4957" s="37"/>
      <c r="P4957" s="37"/>
      <c r="Q4957" s="37">
        <v>0.5</v>
      </c>
      <c r="R4957" s="37"/>
      <c r="S4957" s="37"/>
      <c r="T4957" s="37">
        <f t="shared" si="143"/>
        <v>0.78539816339744828</v>
      </c>
      <c r="U4957" s="37"/>
      <c r="V4957" s="37" t="s">
        <v>8645</v>
      </c>
      <c r="W4957" s="37"/>
      <c r="X4957" s="37"/>
      <c r="Y4957" s="37"/>
    </row>
    <row r="4958" spans="1:25" ht="14.4" x14ac:dyDescent="0.3">
      <c r="A4958" s="37" t="s">
        <v>872</v>
      </c>
      <c r="B4958" s="38">
        <v>44053</v>
      </c>
      <c r="C4958" s="38"/>
      <c r="D4958" s="39">
        <v>2020</v>
      </c>
      <c r="E4958" s="37" t="s">
        <v>8602</v>
      </c>
      <c r="F4958" s="37" t="s">
        <v>360</v>
      </c>
      <c r="G4958" s="37"/>
      <c r="H4958" s="37"/>
      <c r="I4958" s="37"/>
      <c r="J4958" s="42">
        <v>0.01</v>
      </c>
      <c r="K4958" s="37"/>
      <c r="L4958" s="37" t="s">
        <v>252</v>
      </c>
      <c r="M4958" s="37" t="s">
        <v>14</v>
      </c>
      <c r="N4958" s="37" t="s">
        <v>7451</v>
      </c>
      <c r="O4958" s="37"/>
      <c r="P4958" s="37"/>
      <c r="Q4958" s="37">
        <v>0.5</v>
      </c>
      <c r="R4958" s="37"/>
      <c r="S4958" s="37"/>
      <c r="T4958" s="37">
        <f t="shared" si="143"/>
        <v>0.78539816339744828</v>
      </c>
      <c r="U4958" s="37"/>
      <c r="V4958" s="37" t="s">
        <v>8646</v>
      </c>
      <c r="W4958" s="37"/>
      <c r="X4958" s="37"/>
      <c r="Y4958" s="37"/>
    </row>
    <row r="4959" spans="1:25" ht="14.4" x14ac:dyDescent="0.3">
      <c r="A4959" s="37" t="s">
        <v>872</v>
      </c>
      <c r="B4959" s="38">
        <v>44053</v>
      </c>
      <c r="C4959" s="38"/>
      <c r="D4959" s="39">
        <v>2020</v>
      </c>
      <c r="E4959" s="37" t="s">
        <v>8602</v>
      </c>
      <c r="F4959" s="37" t="s">
        <v>360</v>
      </c>
      <c r="G4959" s="37"/>
      <c r="H4959" s="37"/>
      <c r="I4959" s="37"/>
      <c r="J4959" s="42">
        <v>0.01</v>
      </c>
      <c r="K4959" s="37"/>
      <c r="L4959" s="37" t="s">
        <v>252</v>
      </c>
      <c r="M4959" s="37" t="s">
        <v>14</v>
      </c>
      <c r="N4959" s="37" t="s">
        <v>7451</v>
      </c>
      <c r="O4959" s="37"/>
      <c r="P4959" s="37"/>
      <c r="Q4959" s="37">
        <v>0.5</v>
      </c>
      <c r="R4959" s="37"/>
      <c r="S4959" s="37"/>
      <c r="T4959" s="37">
        <f t="shared" si="143"/>
        <v>0.78539816339744828</v>
      </c>
      <c r="U4959" s="37"/>
      <c r="V4959" s="37" t="s">
        <v>8647</v>
      </c>
      <c r="W4959" s="37"/>
      <c r="X4959" s="37"/>
      <c r="Y4959" s="37"/>
    </row>
    <row r="4960" spans="1:25" ht="14.4" x14ac:dyDescent="0.3">
      <c r="A4960" s="37" t="s">
        <v>872</v>
      </c>
      <c r="B4960" s="38">
        <v>44053</v>
      </c>
      <c r="C4960" s="38"/>
      <c r="D4960" s="39">
        <v>2020</v>
      </c>
      <c r="E4960" s="37" t="s">
        <v>8602</v>
      </c>
      <c r="F4960" s="37" t="s">
        <v>360</v>
      </c>
      <c r="G4960" s="37"/>
      <c r="H4960" s="37"/>
      <c r="I4960" s="37"/>
      <c r="J4960" s="42">
        <v>0.01</v>
      </c>
      <c r="K4960" s="37"/>
      <c r="L4960" s="37" t="s">
        <v>252</v>
      </c>
      <c r="M4960" s="37" t="s">
        <v>14</v>
      </c>
      <c r="N4960" s="37" t="s">
        <v>7451</v>
      </c>
      <c r="O4960" s="37"/>
      <c r="P4960" s="37"/>
      <c r="Q4960" s="37">
        <v>0.5</v>
      </c>
      <c r="R4960" s="37"/>
      <c r="S4960" s="37"/>
      <c r="T4960" s="37">
        <f t="shared" si="143"/>
        <v>0.78539816339744828</v>
      </c>
      <c r="U4960" s="37"/>
      <c r="V4960" s="37" t="s">
        <v>8648</v>
      </c>
      <c r="W4960" s="37"/>
      <c r="X4960" s="37"/>
      <c r="Y4960" s="37"/>
    </row>
    <row r="4961" spans="1:25" ht="14.4" x14ac:dyDescent="0.3">
      <c r="A4961" s="37" t="s">
        <v>872</v>
      </c>
      <c r="B4961" s="38">
        <v>44053</v>
      </c>
      <c r="C4961" s="38"/>
      <c r="D4961" s="39">
        <v>2020</v>
      </c>
      <c r="E4961" s="37" t="s">
        <v>8602</v>
      </c>
      <c r="F4961" s="37" t="s">
        <v>266</v>
      </c>
      <c r="G4961" s="37"/>
      <c r="H4961" s="37"/>
      <c r="I4961" s="37"/>
      <c r="J4961" s="42">
        <v>0.01</v>
      </c>
      <c r="K4961" s="37"/>
      <c r="L4961" s="37" t="s">
        <v>330</v>
      </c>
      <c r="M4961" s="37" t="s">
        <v>14</v>
      </c>
      <c r="N4961" s="37" t="s">
        <v>7451</v>
      </c>
      <c r="O4961" s="37"/>
      <c r="P4961" s="37"/>
      <c r="Q4961" s="37">
        <v>0.5</v>
      </c>
      <c r="R4961" s="37"/>
      <c r="S4961" s="37"/>
      <c r="T4961" s="37">
        <f t="shared" ref="T4961:T5024" si="144">PI()*(Q4961^2)</f>
        <v>0.78539816339744828</v>
      </c>
      <c r="U4961" s="37"/>
      <c r="V4961" s="37" t="s">
        <v>8649</v>
      </c>
      <c r="W4961" s="37"/>
      <c r="X4961" s="37"/>
      <c r="Y4961" s="37"/>
    </row>
    <row r="4962" spans="1:25" ht="14.4" x14ac:dyDescent="0.3">
      <c r="A4962" s="37" t="s">
        <v>872</v>
      </c>
      <c r="B4962" s="38">
        <v>44053</v>
      </c>
      <c r="C4962" s="38"/>
      <c r="D4962" s="39">
        <v>2020</v>
      </c>
      <c r="E4962" s="37" t="s">
        <v>8602</v>
      </c>
      <c r="F4962" s="37" t="s">
        <v>360</v>
      </c>
      <c r="G4962" s="37"/>
      <c r="H4962" s="37"/>
      <c r="I4962" s="37"/>
      <c r="J4962" s="42">
        <v>0.01</v>
      </c>
      <c r="K4962" s="37"/>
      <c r="L4962" s="37" t="s">
        <v>330</v>
      </c>
      <c r="M4962" s="37" t="s">
        <v>14</v>
      </c>
      <c r="N4962" s="37" t="s">
        <v>7451</v>
      </c>
      <c r="O4962" s="37"/>
      <c r="P4962" s="37"/>
      <c r="Q4962" s="37">
        <v>0.5</v>
      </c>
      <c r="R4962" s="37"/>
      <c r="S4962" s="37"/>
      <c r="T4962" s="37">
        <f t="shared" si="144"/>
        <v>0.78539816339744828</v>
      </c>
      <c r="U4962" s="37"/>
      <c r="V4962" s="37" t="s">
        <v>8650</v>
      </c>
      <c r="W4962" s="37"/>
      <c r="X4962" s="37"/>
      <c r="Y4962" s="37"/>
    </row>
    <row r="4963" spans="1:25" ht="14.4" x14ac:dyDescent="0.3">
      <c r="A4963" s="37" t="s">
        <v>872</v>
      </c>
      <c r="B4963" s="38">
        <v>44053</v>
      </c>
      <c r="C4963" s="38"/>
      <c r="D4963" s="39">
        <v>2020</v>
      </c>
      <c r="E4963" s="37" t="s">
        <v>8602</v>
      </c>
      <c r="F4963" s="37" t="s">
        <v>266</v>
      </c>
      <c r="G4963" s="37"/>
      <c r="H4963" s="37"/>
      <c r="I4963" s="37"/>
      <c r="J4963" s="42">
        <v>0.01</v>
      </c>
      <c r="K4963" s="37"/>
      <c r="L4963" s="37" t="s">
        <v>330</v>
      </c>
      <c r="M4963" s="37" t="s">
        <v>14</v>
      </c>
      <c r="N4963" s="37" t="s">
        <v>7451</v>
      </c>
      <c r="O4963" s="37"/>
      <c r="P4963" s="37"/>
      <c r="Q4963" s="37">
        <v>0.5</v>
      </c>
      <c r="R4963" s="37"/>
      <c r="S4963" s="37"/>
      <c r="T4963" s="37">
        <f t="shared" si="144"/>
        <v>0.78539816339744828</v>
      </c>
      <c r="U4963" s="37"/>
      <c r="V4963" s="37" t="s">
        <v>8651</v>
      </c>
      <c r="W4963" s="37"/>
      <c r="X4963" s="37"/>
      <c r="Y4963" s="37"/>
    </row>
    <row r="4964" spans="1:25" ht="14.4" x14ac:dyDescent="0.3">
      <c r="A4964" s="37" t="s">
        <v>872</v>
      </c>
      <c r="B4964" s="38">
        <v>44053</v>
      </c>
      <c r="C4964" s="38"/>
      <c r="D4964" s="39">
        <v>2020</v>
      </c>
      <c r="E4964" s="37" t="s">
        <v>8602</v>
      </c>
      <c r="F4964" s="37" t="s">
        <v>238</v>
      </c>
      <c r="G4964" s="37"/>
      <c r="H4964" s="37"/>
      <c r="I4964" s="37"/>
      <c r="J4964" s="42">
        <v>0.01</v>
      </c>
      <c r="K4964" s="37"/>
      <c r="L4964" s="37" t="s">
        <v>252</v>
      </c>
      <c r="M4964" s="37" t="s">
        <v>14</v>
      </c>
      <c r="N4964" s="37" t="s">
        <v>7451</v>
      </c>
      <c r="O4964" s="37"/>
      <c r="P4964" s="37"/>
      <c r="Q4964" s="37">
        <v>0.5</v>
      </c>
      <c r="R4964" s="37"/>
      <c r="S4964" s="37"/>
      <c r="T4964" s="37">
        <f t="shared" si="144"/>
        <v>0.78539816339744828</v>
      </c>
      <c r="U4964" s="37"/>
      <c r="V4964" s="37" t="s">
        <v>8652</v>
      </c>
      <c r="W4964" s="37"/>
      <c r="X4964" s="37"/>
      <c r="Y4964" s="37"/>
    </row>
    <row r="4965" spans="1:25" ht="14.4" x14ac:dyDescent="0.3">
      <c r="A4965" s="37" t="s">
        <v>872</v>
      </c>
      <c r="B4965" s="38">
        <v>44053</v>
      </c>
      <c r="C4965" s="38"/>
      <c r="D4965" s="39">
        <v>2020</v>
      </c>
      <c r="E4965" s="37" t="s">
        <v>8602</v>
      </c>
      <c r="F4965" s="37" t="s">
        <v>360</v>
      </c>
      <c r="G4965" s="37"/>
      <c r="H4965" s="37"/>
      <c r="I4965" s="37"/>
      <c r="J4965" s="42">
        <v>0.01</v>
      </c>
      <c r="K4965" s="37"/>
      <c r="L4965" s="37" t="s">
        <v>330</v>
      </c>
      <c r="M4965" s="37" t="s">
        <v>14</v>
      </c>
      <c r="N4965" s="37" t="s">
        <v>7451</v>
      </c>
      <c r="O4965" s="37"/>
      <c r="P4965" s="37"/>
      <c r="Q4965" s="37">
        <v>0.5</v>
      </c>
      <c r="R4965" s="37"/>
      <c r="S4965" s="37"/>
      <c r="T4965" s="37">
        <f t="shared" si="144"/>
        <v>0.78539816339744828</v>
      </c>
      <c r="U4965" s="37"/>
      <c r="V4965" s="37" t="s">
        <v>8653</v>
      </c>
      <c r="W4965" s="37"/>
      <c r="X4965" s="37"/>
      <c r="Y4965" s="37"/>
    </row>
    <row r="4966" spans="1:25" ht="14.4" x14ac:dyDescent="0.3">
      <c r="A4966" s="37" t="s">
        <v>872</v>
      </c>
      <c r="B4966" s="38">
        <v>44053</v>
      </c>
      <c r="C4966" s="38"/>
      <c r="D4966" s="39">
        <v>2020</v>
      </c>
      <c r="E4966" s="37" t="s">
        <v>8602</v>
      </c>
      <c r="F4966" s="37" t="s">
        <v>266</v>
      </c>
      <c r="G4966" s="37"/>
      <c r="H4966" s="37"/>
      <c r="I4966" s="37"/>
      <c r="J4966" s="42">
        <v>0.01</v>
      </c>
      <c r="K4966" s="37"/>
      <c r="L4966" s="37" t="s">
        <v>330</v>
      </c>
      <c r="M4966" s="37" t="s">
        <v>14</v>
      </c>
      <c r="N4966" s="37" t="s">
        <v>7451</v>
      </c>
      <c r="O4966" s="37"/>
      <c r="P4966" s="37"/>
      <c r="Q4966" s="37">
        <v>0.5</v>
      </c>
      <c r="R4966" s="37"/>
      <c r="S4966" s="37"/>
      <c r="T4966" s="37">
        <f t="shared" si="144"/>
        <v>0.78539816339744828</v>
      </c>
      <c r="U4966" s="37"/>
      <c r="V4966" s="37" t="s">
        <v>8654</v>
      </c>
      <c r="W4966" s="37"/>
      <c r="X4966" s="37"/>
      <c r="Y4966" s="37"/>
    </row>
    <row r="4967" spans="1:25" ht="14.4" x14ac:dyDescent="0.3">
      <c r="A4967" s="37" t="s">
        <v>872</v>
      </c>
      <c r="B4967" s="38">
        <v>44053</v>
      </c>
      <c r="C4967" s="38"/>
      <c r="D4967" s="39">
        <v>2020</v>
      </c>
      <c r="E4967" s="37" t="s">
        <v>8602</v>
      </c>
      <c r="F4967" s="37" t="s">
        <v>360</v>
      </c>
      <c r="G4967" s="37"/>
      <c r="H4967" s="37"/>
      <c r="I4967" s="37"/>
      <c r="J4967" s="42">
        <v>0.01</v>
      </c>
      <c r="K4967" s="37"/>
      <c r="L4967" s="37" t="s">
        <v>252</v>
      </c>
      <c r="M4967" s="37" t="s">
        <v>14</v>
      </c>
      <c r="N4967" s="37" t="s">
        <v>7451</v>
      </c>
      <c r="O4967" s="37"/>
      <c r="P4967" s="37"/>
      <c r="Q4967" s="37">
        <v>0.5</v>
      </c>
      <c r="R4967" s="37"/>
      <c r="S4967" s="37"/>
      <c r="T4967" s="37">
        <f t="shared" si="144"/>
        <v>0.78539816339744828</v>
      </c>
      <c r="U4967" s="37"/>
      <c r="V4967" s="37" t="s">
        <v>8655</v>
      </c>
      <c r="W4967" s="37"/>
      <c r="X4967" s="37"/>
      <c r="Y4967" s="37"/>
    </row>
    <row r="4968" spans="1:25" ht="14.4" x14ac:dyDescent="0.3">
      <c r="A4968" s="37" t="s">
        <v>872</v>
      </c>
      <c r="B4968" s="38">
        <v>44053</v>
      </c>
      <c r="C4968" s="38"/>
      <c r="D4968" s="39">
        <v>2020</v>
      </c>
      <c r="E4968" s="37" t="s">
        <v>8602</v>
      </c>
      <c r="F4968" s="37" t="s">
        <v>266</v>
      </c>
      <c r="G4968" s="37"/>
      <c r="H4968" s="37"/>
      <c r="I4968" s="37"/>
      <c r="J4968" s="42">
        <v>0.01</v>
      </c>
      <c r="K4968" s="37"/>
      <c r="L4968" s="37" t="s">
        <v>330</v>
      </c>
      <c r="M4968" s="37" t="s">
        <v>14</v>
      </c>
      <c r="N4968" s="37" t="s">
        <v>7451</v>
      </c>
      <c r="O4968" s="37"/>
      <c r="P4968" s="37"/>
      <c r="Q4968" s="37">
        <v>0.5</v>
      </c>
      <c r="R4968" s="37"/>
      <c r="S4968" s="37"/>
      <c r="T4968" s="37">
        <f t="shared" si="144"/>
        <v>0.78539816339744828</v>
      </c>
      <c r="U4968" s="37"/>
      <c r="V4968" s="37" t="s">
        <v>8656</v>
      </c>
      <c r="W4968" s="37"/>
      <c r="X4968" s="37"/>
      <c r="Y4968" s="37"/>
    </row>
    <row r="4969" spans="1:25" ht="14.4" x14ac:dyDescent="0.3">
      <c r="A4969" s="37" t="s">
        <v>872</v>
      </c>
      <c r="B4969" s="38">
        <v>44053</v>
      </c>
      <c r="C4969" s="38"/>
      <c r="D4969" s="39">
        <v>2020</v>
      </c>
      <c r="E4969" s="37" t="s">
        <v>8602</v>
      </c>
      <c r="F4969" s="37" t="s">
        <v>360</v>
      </c>
      <c r="G4969" s="37"/>
      <c r="H4969" s="37"/>
      <c r="I4969" s="37"/>
      <c r="J4969" s="42">
        <v>0.01</v>
      </c>
      <c r="K4969" s="37"/>
      <c r="L4969" s="37" t="s">
        <v>252</v>
      </c>
      <c r="M4969" s="37" t="s">
        <v>14</v>
      </c>
      <c r="N4969" s="37" t="s">
        <v>7451</v>
      </c>
      <c r="O4969" s="37"/>
      <c r="P4969" s="37"/>
      <c r="Q4969" s="37">
        <v>0.5</v>
      </c>
      <c r="R4969" s="37"/>
      <c r="S4969" s="37"/>
      <c r="T4969" s="37">
        <f t="shared" si="144"/>
        <v>0.78539816339744828</v>
      </c>
      <c r="U4969" s="37"/>
      <c r="V4969" s="37" t="s">
        <v>8657</v>
      </c>
      <c r="W4969" s="37"/>
      <c r="X4969" s="37"/>
      <c r="Y4969" s="37"/>
    </row>
    <row r="4970" spans="1:25" ht="14.4" x14ac:dyDescent="0.3">
      <c r="A4970" s="37" t="s">
        <v>872</v>
      </c>
      <c r="B4970" s="38">
        <v>44053</v>
      </c>
      <c r="C4970" s="38"/>
      <c r="D4970" s="39">
        <v>2020</v>
      </c>
      <c r="E4970" s="37" t="s">
        <v>8602</v>
      </c>
      <c r="F4970" s="37" t="s">
        <v>360</v>
      </c>
      <c r="G4970" s="37"/>
      <c r="H4970" s="37"/>
      <c r="I4970" s="37"/>
      <c r="J4970" s="42">
        <v>0.01</v>
      </c>
      <c r="K4970" s="37"/>
      <c r="L4970" s="37" t="s">
        <v>330</v>
      </c>
      <c r="M4970" s="37" t="s">
        <v>14</v>
      </c>
      <c r="N4970" s="37" t="s">
        <v>7451</v>
      </c>
      <c r="O4970" s="37"/>
      <c r="P4970" s="37"/>
      <c r="Q4970" s="37">
        <v>0.5</v>
      </c>
      <c r="R4970" s="37"/>
      <c r="S4970" s="37"/>
      <c r="T4970" s="37">
        <f t="shared" si="144"/>
        <v>0.78539816339744828</v>
      </c>
      <c r="U4970" s="37"/>
      <c r="V4970" s="37" t="s">
        <v>8658</v>
      </c>
      <c r="W4970" s="37"/>
      <c r="X4970" s="37"/>
      <c r="Y4970" s="37"/>
    </row>
    <row r="4971" spans="1:25" ht="14.4" x14ac:dyDescent="0.3">
      <c r="A4971" s="37" t="s">
        <v>872</v>
      </c>
      <c r="B4971" s="38">
        <v>44053</v>
      </c>
      <c r="C4971" s="38"/>
      <c r="D4971" s="39">
        <v>2020</v>
      </c>
      <c r="E4971" s="37" t="s">
        <v>8602</v>
      </c>
      <c r="F4971" s="37" t="s">
        <v>266</v>
      </c>
      <c r="G4971" s="37"/>
      <c r="H4971" s="37"/>
      <c r="I4971" s="37"/>
      <c r="J4971" s="42">
        <v>0.01</v>
      </c>
      <c r="K4971" s="37"/>
      <c r="L4971" s="37" t="s">
        <v>252</v>
      </c>
      <c r="M4971" s="37" t="s">
        <v>14</v>
      </c>
      <c r="N4971" s="37" t="s">
        <v>7451</v>
      </c>
      <c r="O4971" s="37"/>
      <c r="P4971" s="37"/>
      <c r="Q4971" s="37">
        <v>0.5</v>
      </c>
      <c r="R4971" s="37"/>
      <c r="S4971" s="37"/>
      <c r="T4971" s="37">
        <f t="shared" si="144"/>
        <v>0.78539816339744828</v>
      </c>
      <c r="U4971" s="37"/>
      <c r="V4971" s="37" t="s">
        <v>8659</v>
      </c>
      <c r="W4971" s="37"/>
      <c r="X4971" s="37"/>
      <c r="Y4971" s="37"/>
    </row>
    <row r="4972" spans="1:25" ht="14.4" x14ac:dyDescent="0.3">
      <c r="A4972" s="37" t="s">
        <v>143</v>
      </c>
      <c r="B4972" s="38">
        <v>44053</v>
      </c>
      <c r="C4972" s="38"/>
      <c r="D4972" s="39">
        <v>2020</v>
      </c>
      <c r="E4972" s="37" t="s">
        <v>8602</v>
      </c>
      <c r="F4972" s="37" t="s">
        <v>238</v>
      </c>
      <c r="G4972" s="37"/>
      <c r="H4972" s="37"/>
      <c r="I4972" s="37"/>
      <c r="J4972" s="42">
        <v>0.01</v>
      </c>
      <c r="K4972" s="37"/>
      <c r="L4972" s="37" t="s">
        <v>240</v>
      </c>
      <c r="M4972" s="37" t="s">
        <v>14</v>
      </c>
      <c r="N4972" s="37" t="s">
        <v>7451</v>
      </c>
      <c r="O4972" s="37"/>
      <c r="P4972" s="37"/>
      <c r="Q4972" s="37">
        <v>0.5</v>
      </c>
      <c r="R4972" s="37"/>
      <c r="S4972" s="37"/>
      <c r="T4972" s="37">
        <f t="shared" si="144"/>
        <v>0.78539816339744828</v>
      </c>
      <c r="U4972" s="37"/>
      <c r="V4972" s="37" t="s">
        <v>8660</v>
      </c>
      <c r="W4972" s="37"/>
      <c r="X4972" s="37"/>
      <c r="Y4972" s="37"/>
    </row>
    <row r="4973" spans="1:25" ht="14.4" x14ac:dyDescent="0.3">
      <c r="A4973" s="37" t="s">
        <v>143</v>
      </c>
      <c r="B4973" s="38">
        <v>44053</v>
      </c>
      <c r="C4973" s="38"/>
      <c r="D4973" s="39">
        <v>2020</v>
      </c>
      <c r="E4973" s="37" t="s">
        <v>8602</v>
      </c>
      <c r="F4973" s="37" t="s">
        <v>301</v>
      </c>
      <c r="G4973" s="37"/>
      <c r="H4973" s="37"/>
      <c r="I4973" s="37"/>
      <c r="J4973" s="42">
        <v>0.01</v>
      </c>
      <c r="K4973" s="37"/>
      <c r="L4973" s="37" t="s">
        <v>330</v>
      </c>
      <c r="M4973" s="37" t="s">
        <v>14</v>
      </c>
      <c r="N4973" s="37" t="s">
        <v>7451</v>
      </c>
      <c r="O4973" s="37"/>
      <c r="P4973" s="37"/>
      <c r="Q4973" s="37">
        <v>0.5</v>
      </c>
      <c r="R4973" s="37"/>
      <c r="S4973" s="37"/>
      <c r="T4973" s="37">
        <f t="shared" si="144"/>
        <v>0.78539816339744828</v>
      </c>
      <c r="U4973" s="37"/>
      <c r="V4973" s="37" t="s">
        <v>8661</v>
      </c>
      <c r="W4973" s="37"/>
      <c r="X4973" s="37"/>
      <c r="Y4973" s="37"/>
    </row>
    <row r="4974" spans="1:25" ht="14.4" x14ac:dyDescent="0.3">
      <c r="A4974" s="37" t="s">
        <v>143</v>
      </c>
      <c r="B4974" s="38">
        <v>44053</v>
      </c>
      <c r="C4974" s="38"/>
      <c r="D4974" s="39">
        <v>2020</v>
      </c>
      <c r="E4974" s="37" t="s">
        <v>8602</v>
      </c>
      <c r="F4974" s="37" t="s">
        <v>329</v>
      </c>
      <c r="G4974" s="37"/>
      <c r="H4974" s="37"/>
      <c r="I4974" s="37"/>
      <c r="J4974" s="42">
        <v>0.1</v>
      </c>
      <c r="K4974" s="37"/>
      <c r="L4974" s="37" t="s">
        <v>330</v>
      </c>
      <c r="M4974" s="37" t="s">
        <v>14</v>
      </c>
      <c r="N4974" s="37" t="s">
        <v>7451</v>
      </c>
      <c r="O4974" s="37"/>
      <c r="P4974" s="37"/>
      <c r="Q4974" s="37">
        <v>0.5</v>
      </c>
      <c r="R4974" s="37"/>
      <c r="S4974" s="37"/>
      <c r="T4974" s="37">
        <f t="shared" si="144"/>
        <v>0.78539816339744828</v>
      </c>
      <c r="U4974" s="37"/>
      <c r="V4974" s="37" t="s">
        <v>8662</v>
      </c>
      <c r="W4974" s="37"/>
      <c r="X4974" s="37"/>
      <c r="Y4974" s="37"/>
    </row>
    <row r="4975" spans="1:25" ht="14.4" x14ac:dyDescent="0.3">
      <c r="A4975" s="37" t="s">
        <v>143</v>
      </c>
      <c r="B4975" s="38">
        <v>44053</v>
      </c>
      <c r="C4975" s="38"/>
      <c r="D4975" s="39">
        <v>2020</v>
      </c>
      <c r="E4975" s="37" t="s">
        <v>8602</v>
      </c>
      <c r="F4975" s="37" t="s">
        <v>429</v>
      </c>
      <c r="G4975" s="37"/>
      <c r="H4975" s="37"/>
      <c r="I4975" s="37"/>
      <c r="J4975" s="42">
        <v>0.01</v>
      </c>
      <c r="K4975" s="37"/>
      <c r="L4975" s="37" t="s">
        <v>330</v>
      </c>
      <c r="M4975" s="37" t="s">
        <v>14</v>
      </c>
      <c r="N4975" s="37" t="s">
        <v>7451</v>
      </c>
      <c r="O4975" s="37"/>
      <c r="P4975" s="37"/>
      <c r="Q4975" s="37">
        <v>0.5</v>
      </c>
      <c r="R4975" s="37"/>
      <c r="S4975" s="37"/>
      <c r="T4975" s="37">
        <f t="shared" si="144"/>
        <v>0.78539816339744828</v>
      </c>
      <c r="U4975" s="37"/>
      <c r="V4975" s="37" t="s">
        <v>8663</v>
      </c>
      <c r="W4975" s="37"/>
      <c r="X4975" s="37"/>
      <c r="Y4975" s="37"/>
    </row>
    <row r="4976" spans="1:25" ht="14.4" x14ac:dyDescent="0.3">
      <c r="A4976" s="37" t="s">
        <v>24</v>
      </c>
      <c r="B4976" s="38">
        <v>44053</v>
      </c>
      <c r="C4976" s="38"/>
      <c r="D4976" s="39">
        <v>2020</v>
      </c>
      <c r="E4976" s="37" t="s">
        <v>8664</v>
      </c>
      <c r="F4976" s="37" t="s">
        <v>360</v>
      </c>
      <c r="G4976" s="37"/>
      <c r="H4976" s="37"/>
      <c r="I4976" s="37"/>
      <c r="J4976" s="42">
        <v>0.01</v>
      </c>
      <c r="K4976" s="37"/>
      <c r="L4976" s="37" t="s">
        <v>330</v>
      </c>
      <c r="M4976" s="37" t="s">
        <v>14</v>
      </c>
      <c r="N4976" s="37" t="s">
        <v>7451</v>
      </c>
      <c r="O4976" s="37"/>
      <c r="P4976" s="37"/>
      <c r="Q4976" s="37">
        <v>0.5</v>
      </c>
      <c r="R4976" s="37"/>
      <c r="S4976" s="37"/>
      <c r="T4976" s="37">
        <f t="shared" si="144"/>
        <v>0.78539816339744828</v>
      </c>
      <c r="U4976" s="37"/>
      <c r="V4976" s="37" t="s">
        <v>8665</v>
      </c>
      <c r="W4976" s="37"/>
      <c r="X4976" s="37"/>
      <c r="Y4976" s="37"/>
    </row>
    <row r="4977" spans="1:25" ht="14.4" x14ac:dyDescent="0.3">
      <c r="A4977" s="37" t="s">
        <v>24</v>
      </c>
      <c r="B4977" s="38">
        <v>44053</v>
      </c>
      <c r="C4977" s="38"/>
      <c r="D4977" s="39">
        <v>2020</v>
      </c>
      <c r="E4977" s="37" t="s">
        <v>8664</v>
      </c>
      <c r="F4977" s="37" t="s">
        <v>266</v>
      </c>
      <c r="G4977" s="37"/>
      <c r="H4977" s="37"/>
      <c r="I4977" s="37"/>
      <c r="J4977" s="42">
        <v>0.01</v>
      </c>
      <c r="K4977" s="37"/>
      <c r="L4977" s="37" t="s">
        <v>330</v>
      </c>
      <c r="M4977" s="37" t="s">
        <v>14</v>
      </c>
      <c r="N4977" s="37" t="s">
        <v>7451</v>
      </c>
      <c r="O4977" s="37"/>
      <c r="P4977" s="37"/>
      <c r="Q4977" s="37">
        <v>0.5</v>
      </c>
      <c r="R4977" s="37"/>
      <c r="S4977" s="37"/>
      <c r="T4977" s="37">
        <f t="shared" si="144"/>
        <v>0.78539816339744828</v>
      </c>
      <c r="U4977" s="37"/>
      <c r="V4977" s="37" t="s">
        <v>8666</v>
      </c>
      <c r="W4977" s="37"/>
      <c r="X4977" s="37"/>
      <c r="Y4977" s="37"/>
    </row>
    <row r="4978" spans="1:25" ht="14.4" x14ac:dyDescent="0.3">
      <c r="A4978" s="37" t="s">
        <v>24</v>
      </c>
      <c r="B4978" s="38">
        <v>44053</v>
      </c>
      <c r="C4978" s="38"/>
      <c r="D4978" s="39">
        <v>2020</v>
      </c>
      <c r="E4978" s="37" t="s">
        <v>8664</v>
      </c>
      <c r="F4978" s="37" t="s">
        <v>289</v>
      </c>
      <c r="G4978" s="37"/>
      <c r="H4978" s="37"/>
      <c r="I4978" s="37"/>
      <c r="J4978" s="42">
        <v>0.01</v>
      </c>
      <c r="K4978" s="37"/>
      <c r="L4978" s="37" t="s">
        <v>330</v>
      </c>
      <c r="M4978" s="37" t="s">
        <v>14</v>
      </c>
      <c r="N4978" s="37" t="s">
        <v>7451</v>
      </c>
      <c r="O4978" s="37"/>
      <c r="P4978" s="37"/>
      <c r="Q4978" s="37">
        <v>0.5</v>
      </c>
      <c r="R4978" s="37"/>
      <c r="S4978" s="37"/>
      <c r="T4978" s="37">
        <f t="shared" si="144"/>
        <v>0.78539816339744828</v>
      </c>
      <c r="U4978" s="37"/>
      <c r="V4978" s="37" t="s">
        <v>8667</v>
      </c>
      <c r="W4978" s="37"/>
      <c r="X4978" s="37"/>
      <c r="Y4978" s="37"/>
    </row>
    <row r="4979" spans="1:25" ht="14.4" x14ac:dyDescent="0.3">
      <c r="A4979" s="37" t="s">
        <v>116</v>
      </c>
      <c r="B4979" s="38">
        <v>44053</v>
      </c>
      <c r="C4979" s="38"/>
      <c r="D4979" s="39">
        <v>2020</v>
      </c>
      <c r="E4979" s="37" t="s">
        <v>8664</v>
      </c>
      <c r="F4979" s="37" t="s">
        <v>2440</v>
      </c>
      <c r="G4979" s="37"/>
      <c r="H4979" s="37"/>
      <c r="I4979" s="37"/>
      <c r="J4979" s="42">
        <v>0.01</v>
      </c>
      <c r="K4979" s="37"/>
      <c r="L4979" s="37" t="s">
        <v>330</v>
      </c>
      <c r="M4979" s="37" t="s">
        <v>14</v>
      </c>
      <c r="N4979" s="37" t="s">
        <v>7451</v>
      </c>
      <c r="O4979" s="37"/>
      <c r="P4979" s="37"/>
      <c r="Q4979" s="37">
        <v>0.5</v>
      </c>
      <c r="R4979" s="37"/>
      <c r="S4979" s="37"/>
      <c r="T4979" s="37">
        <f t="shared" si="144"/>
        <v>0.78539816339744828</v>
      </c>
      <c r="U4979" s="37"/>
      <c r="V4979" s="37" t="s">
        <v>8668</v>
      </c>
      <c r="W4979" s="37"/>
      <c r="X4979" s="37"/>
      <c r="Y4979" s="37"/>
    </row>
    <row r="4980" spans="1:25" ht="14.4" x14ac:dyDescent="0.3">
      <c r="A4980" s="37" t="s">
        <v>116</v>
      </c>
      <c r="B4980" s="38">
        <v>44053</v>
      </c>
      <c r="C4980" s="38"/>
      <c r="D4980" s="39">
        <v>2020</v>
      </c>
      <c r="E4980" s="37" t="s">
        <v>8664</v>
      </c>
      <c r="F4980" s="37" t="s">
        <v>2440</v>
      </c>
      <c r="G4980" s="37"/>
      <c r="H4980" s="37"/>
      <c r="I4980" s="37" t="s">
        <v>8607</v>
      </c>
      <c r="J4980" s="42">
        <v>0.01</v>
      </c>
      <c r="K4980" s="37"/>
      <c r="L4980" s="37" t="s">
        <v>330</v>
      </c>
      <c r="M4980" s="37" t="s">
        <v>14</v>
      </c>
      <c r="N4980" s="37" t="s">
        <v>7451</v>
      </c>
      <c r="O4980" s="37"/>
      <c r="P4980" s="37"/>
      <c r="Q4980" s="37">
        <v>0.5</v>
      </c>
      <c r="R4980" s="37"/>
      <c r="S4980" s="37"/>
      <c r="T4980" s="37">
        <f t="shared" si="144"/>
        <v>0.78539816339744828</v>
      </c>
      <c r="U4980" s="37"/>
      <c r="V4980" s="37" t="s">
        <v>8669</v>
      </c>
      <c r="W4980" s="37"/>
      <c r="X4980" s="37"/>
      <c r="Y4980" s="37"/>
    </row>
    <row r="4981" spans="1:25" ht="14.4" x14ac:dyDescent="0.3">
      <c r="A4981" s="37" t="s">
        <v>116</v>
      </c>
      <c r="B4981" s="38">
        <v>44053</v>
      </c>
      <c r="C4981" s="38"/>
      <c r="D4981" s="39">
        <v>2020</v>
      </c>
      <c r="E4981" s="37" t="s">
        <v>8664</v>
      </c>
      <c r="F4981" s="37" t="s">
        <v>238</v>
      </c>
      <c r="G4981" s="37"/>
      <c r="H4981" s="37"/>
      <c r="I4981" s="37" t="s">
        <v>8670</v>
      </c>
      <c r="J4981" s="42">
        <v>0.01</v>
      </c>
      <c r="K4981" s="37"/>
      <c r="L4981" s="37" t="s">
        <v>330</v>
      </c>
      <c r="M4981" s="37" t="s">
        <v>14</v>
      </c>
      <c r="N4981" s="37" t="s">
        <v>7451</v>
      </c>
      <c r="O4981" s="37"/>
      <c r="P4981" s="37"/>
      <c r="Q4981" s="37">
        <v>0.5</v>
      </c>
      <c r="R4981" s="37"/>
      <c r="S4981" s="37"/>
      <c r="T4981" s="37">
        <f t="shared" si="144"/>
        <v>0.78539816339744828</v>
      </c>
      <c r="U4981" s="37"/>
      <c r="V4981" s="37" t="s">
        <v>8671</v>
      </c>
      <c r="W4981" s="37"/>
      <c r="X4981" s="37"/>
      <c r="Y4981" s="37"/>
    </row>
    <row r="4982" spans="1:25" ht="14.4" x14ac:dyDescent="0.3">
      <c r="A4982" s="37" t="s">
        <v>116</v>
      </c>
      <c r="B4982" s="38">
        <v>44053</v>
      </c>
      <c r="C4982" s="38"/>
      <c r="D4982" s="39">
        <v>2020</v>
      </c>
      <c r="E4982" s="37" t="s">
        <v>8664</v>
      </c>
      <c r="F4982" s="37" t="s">
        <v>360</v>
      </c>
      <c r="G4982" s="37"/>
      <c r="H4982" s="37"/>
      <c r="I4982" s="37"/>
      <c r="J4982" s="42">
        <v>0.01</v>
      </c>
      <c r="K4982" s="37"/>
      <c r="L4982" s="37" t="s">
        <v>330</v>
      </c>
      <c r="M4982" s="37" t="s">
        <v>14</v>
      </c>
      <c r="N4982" s="37" t="s">
        <v>7451</v>
      </c>
      <c r="O4982" s="37"/>
      <c r="P4982" s="37"/>
      <c r="Q4982" s="37">
        <v>0.5</v>
      </c>
      <c r="R4982" s="37"/>
      <c r="S4982" s="37"/>
      <c r="T4982" s="37">
        <f t="shared" si="144"/>
        <v>0.78539816339744828</v>
      </c>
      <c r="U4982" s="37"/>
      <c r="V4982" s="37" t="s">
        <v>8672</v>
      </c>
      <c r="W4982" s="37"/>
      <c r="X4982" s="37"/>
      <c r="Y4982" s="37"/>
    </row>
    <row r="4983" spans="1:25" ht="14.4" x14ac:dyDescent="0.3">
      <c r="A4983" s="37" t="s">
        <v>116</v>
      </c>
      <c r="B4983" s="38">
        <v>44053</v>
      </c>
      <c r="C4983" s="38"/>
      <c r="D4983" s="39">
        <v>2020</v>
      </c>
      <c r="E4983" s="37" t="s">
        <v>8664</v>
      </c>
      <c r="F4983" s="37" t="s">
        <v>2440</v>
      </c>
      <c r="G4983" s="37"/>
      <c r="H4983" s="37"/>
      <c r="I4983" s="37"/>
      <c r="J4983" s="42">
        <v>0.01</v>
      </c>
      <c r="K4983" s="37"/>
      <c r="L4983" s="37" t="s">
        <v>330</v>
      </c>
      <c r="M4983" s="37" t="s">
        <v>14</v>
      </c>
      <c r="N4983" s="37" t="s">
        <v>7451</v>
      </c>
      <c r="O4983" s="37"/>
      <c r="P4983" s="37"/>
      <c r="Q4983" s="37">
        <v>0.5</v>
      </c>
      <c r="R4983" s="37"/>
      <c r="S4983" s="37"/>
      <c r="T4983" s="37">
        <f t="shared" si="144"/>
        <v>0.78539816339744828</v>
      </c>
      <c r="U4983" s="37"/>
      <c r="V4983" s="37" t="s">
        <v>8673</v>
      </c>
      <c r="W4983" s="37"/>
      <c r="X4983" s="37"/>
      <c r="Y4983" s="37"/>
    </row>
    <row r="4984" spans="1:25" ht="14.4" x14ac:dyDescent="0.3">
      <c r="A4984" s="37" t="s">
        <v>116</v>
      </c>
      <c r="B4984" s="38">
        <v>44053</v>
      </c>
      <c r="C4984" s="38"/>
      <c r="D4984" s="39">
        <v>2020</v>
      </c>
      <c r="E4984" s="37" t="s">
        <v>8664</v>
      </c>
      <c r="F4984" s="37" t="s">
        <v>2440</v>
      </c>
      <c r="G4984" s="37"/>
      <c r="H4984" s="37"/>
      <c r="I4984" s="37"/>
      <c r="J4984" s="42">
        <v>0.01</v>
      </c>
      <c r="K4984" s="37"/>
      <c r="L4984" s="37" t="s">
        <v>330</v>
      </c>
      <c r="M4984" s="37" t="s">
        <v>14</v>
      </c>
      <c r="N4984" s="37" t="s">
        <v>7451</v>
      </c>
      <c r="O4984" s="37"/>
      <c r="P4984" s="37"/>
      <c r="Q4984" s="37">
        <v>0.5</v>
      </c>
      <c r="R4984" s="37"/>
      <c r="S4984" s="37"/>
      <c r="T4984" s="37">
        <f t="shared" si="144"/>
        <v>0.78539816339744828</v>
      </c>
      <c r="U4984" s="37"/>
      <c r="V4984" s="37" t="s">
        <v>8674</v>
      </c>
      <c r="W4984" s="37"/>
      <c r="X4984" s="37"/>
      <c r="Y4984" s="37"/>
    </row>
    <row r="4985" spans="1:25" ht="14.4" x14ac:dyDescent="0.3">
      <c r="A4985" s="37" t="s">
        <v>116</v>
      </c>
      <c r="B4985" s="38">
        <v>44053</v>
      </c>
      <c r="C4985" s="38"/>
      <c r="D4985" s="39">
        <v>2020</v>
      </c>
      <c r="E4985" s="37" t="s">
        <v>8664</v>
      </c>
      <c r="F4985" s="37" t="s">
        <v>290</v>
      </c>
      <c r="G4985" s="37"/>
      <c r="H4985" s="37"/>
      <c r="I4985" s="37"/>
      <c r="J4985" s="42">
        <v>0.01</v>
      </c>
      <c r="K4985" s="37"/>
      <c r="L4985" s="37" t="s">
        <v>330</v>
      </c>
      <c r="M4985" s="37" t="s">
        <v>14</v>
      </c>
      <c r="N4985" s="37" t="s">
        <v>7451</v>
      </c>
      <c r="O4985" s="37"/>
      <c r="P4985" s="37"/>
      <c r="Q4985" s="37">
        <v>0.5</v>
      </c>
      <c r="R4985" s="37"/>
      <c r="S4985" s="37"/>
      <c r="T4985" s="37">
        <f t="shared" si="144"/>
        <v>0.78539816339744828</v>
      </c>
      <c r="U4985" s="37"/>
      <c r="V4985" s="37" t="s">
        <v>8675</v>
      </c>
      <c r="W4985" s="37"/>
      <c r="X4985" s="37"/>
      <c r="Y4985" s="37"/>
    </row>
    <row r="4986" spans="1:25" ht="14.4" x14ac:dyDescent="0.3">
      <c r="A4986" s="37" t="s">
        <v>116</v>
      </c>
      <c r="B4986" s="38">
        <v>44053</v>
      </c>
      <c r="C4986" s="38"/>
      <c r="D4986" s="39">
        <v>2020</v>
      </c>
      <c r="E4986" s="37" t="s">
        <v>8664</v>
      </c>
      <c r="F4986" s="37" t="s">
        <v>2440</v>
      </c>
      <c r="G4986" s="37"/>
      <c r="H4986" s="37"/>
      <c r="I4986" s="37"/>
      <c r="J4986" s="42">
        <v>0.01</v>
      </c>
      <c r="K4986" s="37"/>
      <c r="L4986" s="37" t="s">
        <v>330</v>
      </c>
      <c r="M4986" s="37" t="s">
        <v>14</v>
      </c>
      <c r="N4986" s="37" t="s">
        <v>7451</v>
      </c>
      <c r="O4986" s="37"/>
      <c r="P4986" s="37"/>
      <c r="Q4986" s="37">
        <v>0.5</v>
      </c>
      <c r="R4986" s="37"/>
      <c r="S4986" s="37"/>
      <c r="T4986" s="37">
        <f t="shared" si="144"/>
        <v>0.78539816339744828</v>
      </c>
      <c r="U4986" s="37"/>
      <c r="V4986" s="37" t="s">
        <v>8676</v>
      </c>
      <c r="W4986" s="37"/>
      <c r="X4986" s="37"/>
      <c r="Y4986" s="37"/>
    </row>
    <row r="4987" spans="1:25" ht="14.4" x14ac:dyDescent="0.3">
      <c r="A4987" s="37" t="s">
        <v>129</v>
      </c>
      <c r="B4987" s="38">
        <v>44053</v>
      </c>
      <c r="C4987" s="38"/>
      <c r="D4987" s="39">
        <v>2020</v>
      </c>
      <c r="E4987" s="37" t="s">
        <v>8664</v>
      </c>
      <c r="F4987" s="37" t="s">
        <v>360</v>
      </c>
      <c r="G4987" s="37" t="s">
        <v>427</v>
      </c>
      <c r="H4987" s="37" t="s">
        <v>953</v>
      </c>
      <c r="I4987" s="37"/>
      <c r="J4987" s="42">
        <v>0.01</v>
      </c>
      <c r="K4987" s="37"/>
      <c r="L4987" s="37" t="s">
        <v>330</v>
      </c>
      <c r="M4987" s="37" t="s">
        <v>14</v>
      </c>
      <c r="N4987" s="37" t="s">
        <v>7451</v>
      </c>
      <c r="O4987" s="37" t="s">
        <v>1829</v>
      </c>
      <c r="P4987" s="37"/>
      <c r="Q4987" s="37">
        <v>0.5</v>
      </c>
      <c r="R4987" s="37"/>
      <c r="S4987" s="37"/>
      <c r="T4987" s="37">
        <f t="shared" si="144"/>
        <v>0.78539816339744828</v>
      </c>
      <c r="U4987" s="37"/>
      <c r="V4987" s="37" t="s">
        <v>8677</v>
      </c>
      <c r="W4987" s="37"/>
      <c r="X4987" s="37"/>
      <c r="Y4987" s="37"/>
    </row>
    <row r="4988" spans="1:25" ht="14.4" x14ac:dyDescent="0.3">
      <c r="A4988" s="37" t="s">
        <v>129</v>
      </c>
      <c r="B4988" s="38">
        <v>44053</v>
      </c>
      <c r="C4988" s="38"/>
      <c r="D4988" s="39">
        <v>2020</v>
      </c>
      <c r="E4988" s="37" t="s">
        <v>8664</v>
      </c>
      <c r="F4988" s="37" t="s">
        <v>360</v>
      </c>
      <c r="G4988" s="37"/>
      <c r="H4988" s="37"/>
      <c r="I4988" s="37"/>
      <c r="J4988" s="42">
        <v>0.01</v>
      </c>
      <c r="K4988" s="37"/>
      <c r="L4988" s="37" t="s">
        <v>330</v>
      </c>
      <c r="M4988" s="37" t="s">
        <v>14</v>
      </c>
      <c r="N4988" s="37" t="s">
        <v>7451</v>
      </c>
      <c r="O4988" s="37"/>
      <c r="P4988" s="37"/>
      <c r="Q4988" s="37">
        <v>0.5</v>
      </c>
      <c r="R4988" s="37"/>
      <c r="S4988" s="37"/>
      <c r="T4988" s="37">
        <f t="shared" si="144"/>
        <v>0.78539816339744828</v>
      </c>
      <c r="U4988" s="37"/>
      <c r="V4988" s="37" t="s">
        <v>8678</v>
      </c>
      <c r="W4988" s="37"/>
      <c r="X4988" s="37"/>
      <c r="Y4988" s="37"/>
    </row>
    <row r="4989" spans="1:25" ht="14.4" x14ac:dyDescent="0.3">
      <c r="A4989" s="37" t="s">
        <v>129</v>
      </c>
      <c r="B4989" s="38">
        <v>44053</v>
      </c>
      <c r="C4989" s="38"/>
      <c r="D4989" s="39">
        <v>2020</v>
      </c>
      <c r="E4989" s="37" t="s">
        <v>8664</v>
      </c>
      <c r="F4989" s="37" t="s">
        <v>289</v>
      </c>
      <c r="G4989" s="37"/>
      <c r="H4989" s="37"/>
      <c r="I4989" s="37"/>
      <c r="J4989" s="42">
        <v>0.01</v>
      </c>
      <c r="K4989" s="37"/>
      <c r="L4989" s="37" t="s">
        <v>330</v>
      </c>
      <c r="M4989" s="37" t="s">
        <v>14</v>
      </c>
      <c r="N4989" s="37" t="s">
        <v>7451</v>
      </c>
      <c r="O4989" s="37"/>
      <c r="P4989" s="37"/>
      <c r="Q4989" s="37">
        <v>0.5</v>
      </c>
      <c r="R4989" s="37"/>
      <c r="S4989" s="37"/>
      <c r="T4989" s="37">
        <f t="shared" si="144"/>
        <v>0.78539816339744828</v>
      </c>
      <c r="U4989" s="37"/>
      <c r="V4989" s="37" t="s">
        <v>8679</v>
      </c>
      <c r="W4989" s="37"/>
      <c r="X4989" s="37"/>
      <c r="Y4989" s="37"/>
    </row>
    <row r="4990" spans="1:25" ht="14.4" x14ac:dyDescent="0.3">
      <c r="A4990" s="37" t="s">
        <v>129</v>
      </c>
      <c r="B4990" s="38">
        <v>44053</v>
      </c>
      <c r="C4990" s="38"/>
      <c r="D4990" s="39">
        <v>2020</v>
      </c>
      <c r="E4990" s="37" t="s">
        <v>8664</v>
      </c>
      <c r="F4990" s="37" t="s">
        <v>289</v>
      </c>
      <c r="G4990" s="37"/>
      <c r="H4990" s="37"/>
      <c r="I4990" s="37"/>
      <c r="J4990" s="42">
        <v>0.01</v>
      </c>
      <c r="K4990" s="37"/>
      <c r="L4990" s="37" t="s">
        <v>330</v>
      </c>
      <c r="M4990" s="37" t="s">
        <v>14</v>
      </c>
      <c r="N4990" s="37" t="s">
        <v>7451</v>
      </c>
      <c r="O4990" s="37"/>
      <c r="P4990" s="37"/>
      <c r="Q4990" s="37">
        <v>0.5</v>
      </c>
      <c r="R4990" s="37"/>
      <c r="S4990" s="37"/>
      <c r="T4990" s="37">
        <f t="shared" si="144"/>
        <v>0.78539816339744828</v>
      </c>
      <c r="U4990" s="37"/>
      <c r="V4990" s="37" t="s">
        <v>8680</v>
      </c>
      <c r="W4990" s="37"/>
      <c r="X4990" s="37"/>
      <c r="Y4990" s="37"/>
    </row>
    <row r="4991" spans="1:25" ht="14.4" x14ac:dyDescent="0.3">
      <c r="A4991" s="37" t="s">
        <v>129</v>
      </c>
      <c r="B4991" s="38">
        <v>44053</v>
      </c>
      <c r="C4991" s="38"/>
      <c r="D4991" s="39">
        <v>2020</v>
      </c>
      <c r="E4991" s="37" t="s">
        <v>8664</v>
      </c>
      <c r="F4991" s="37" t="s">
        <v>289</v>
      </c>
      <c r="G4991" s="37"/>
      <c r="H4991" s="37"/>
      <c r="I4991" s="37"/>
      <c r="J4991" s="42">
        <v>0.01</v>
      </c>
      <c r="K4991" s="37"/>
      <c r="L4991" s="37" t="s">
        <v>330</v>
      </c>
      <c r="M4991" s="37" t="s">
        <v>14</v>
      </c>
      <c r="N4991" s="37" t="s">
        <v>7451</v>
      </c>
      <c r="O4991" s="37"/>
      <c r="P4991" s="37"/>
      <c r="Q4991" s="37">
        <v>0.5</v>
      </c>
      <c r="R4991" s="37"/>
      <c r="S4991" s="37"/>
      <c r="T4991" s="37">
        <f t="shared" si="144"/>
        <v>0.78539816339744828</v>
      </c>
      <c r="U4991" s="37"/>
      <c r="V4991" s="37" t="s">
        <v>8681</v>
      </c>
      <c r="W4991" s="37"/>
      <c r="X4991" s="37"/>
      <c r="Y4991" s="37"/>
    </row>
    <row r="4992" spans="1:25" ht="14.4" x14ac:dyDescent="0.3">
      <c r="A4992" s="37" t="s">
        <v>129</v>
      </c>
      <c r="B4992" s="38">
        <v>44053</v>
      </c>
      <c r="C4992" s="38"/>
      <c r="D4992" s="39">
        <v>2020</v>
      </c>
      <c r="E4992" s="37" t="s">
        <v>8664</v>
      </c>
      <c r="F4992" s="37" t="s">
        <v>289</v>
      </c>
      <c r="G4992" s="37"/>
      <c r="H4992" s="37"/>
      <c r="I4992" s="37"/>
      <c r="J4992" s="42">
        <v>0.01</v>
      </c>
      <c r="K4992" s="37"/>
      <c r="L4992" s="37" t="s">
        <v>330</v>
      </c>
      <c r="M4992" s="37" t="s">
        <v>14</v>
      </c>
      <c r="N4992" s="37" t="s">
        <v>7451</v>
      </c>
      <c r="O4992" s="37"/>
      <c r="P4992" s="37"/>
      <c r="Q4992" s="37">
        <v>0.5</v>
      </c>
      <c r="R4992" s="37"/>
      <c r="S4992" s="37"/>
      <c r="T4992" s="37">
        <f t="shared" si="144"/>
        <v>0.78539816339744828</v>
      </c>
      <c r="U4992" s="37"/>
      <c r="V4992" s="37" t="s">
        <v>8682</v>
      </c>
      <c r="W4992" s="37"/>
      <c r="X4992" s="37"/>
      <c r="Y4992" s="37"/>
    </row>
    <row r="4993" spans="1:25" ht="14.4" x14ac:dyDescent="0.3">
      <c r="A4993" s="37" t="s">
        <v>129</v>
      </c>
      <c r="B4993" s="38">
        <v>44053</v>
      </c>
      <c r="C4993" s="38"/>
      <c r="D4993" s="39">
        <v>2020</v>
      </c>
      <c r="E4993" s="37" t="s">
        <v>8664</v>
      </c>
      <c r="F4993" s="37" t="s">
        <v>289</v>
      </c>
      <c r="G4993" s="37"/>
      <c r="H4993" s="37"/>
      <c r="I4993" s="37"/>
      <c r="J4993" s="42">
        <v>0.01</v>
      </c>
      <c r="K4993" s="37"/>
      <c r="L4993" s="37" t="s">
        <v>330</v>
      </c>
      <c r="M4993" s="37" t="s">
        <v>14</v>
      </c>
      <c r="N4993" s="37" t="s">
        <v>7451</v>
      </c>
      <c r="O4993" s="37"/>
      <c r="P4993" s="37"/>
      <c r="Q4993" s="37">
        <v>0.5</v>
      </c>
      <c r="R4993" s="37"/>
      <c r="S4993" s="37"/>
      <c r="T4993" s="37">
        <f t="shared" si="144"/>
        <v>0.78539816339744828</v>
      </c>
      <c r="U4993" s="37"/>
      <c r="V4993" s="37" t="s">
        <v>8683</v>
      </c>
      <c r="W4993" s="37"/>
      <c r="X4993" s="37"/>
      <c r="Y4993" s="37"/>
    </row>
    <row r="4994" spans="1:25" ht="14.4" x14ac:dyDescent="0.3">
      <c r="A4994" s="37" t="s">
        <v>129</v>
      </c>
      <c r="B4994" s="38">
        <v>44053</v>
      </c>
      <c r="C4994" s="38"/>
      <c r="D4994" s="39">
        <v>2020</v>
      </c>
      <c r="E4994" s="37" t="s">
        <v>8664</v>
      </c>
      <c r="F4994" s="37" t="s">
        <v>289</v>
      </c>
      <c r="G4994" s="37"/>
      <c r="H4994" s="37"/>
      <c r="I4994" s="37"/>
      <c r="J4994" s="42">
        <v>0.01</v>
      </c>
      <c r="K4994" s="37"/>
      <c r="L4994" s="37" t="s">
        <v>330</v>
      </c>
      <c r="M4994" s="37" t="s">
        <v>14</v>
      </c>
      <c r="N4994" s="37" t="s">
        <v>7451</v>
      </c>
      <c r="O4994" s="37"/>
      <c r="P4994" s="37"/>
      <c r="Q4994" s="37">
        <v>0.5</v>
      </c>
      <c r="R4994" s="37"/>
      <c r="S4994" s="37"/>
      <c r="T4994" s="37">
        <f t="shared" si="144"/>
        <v>0.78539816339744828</v>
      </c>
      <c r="U4994" s="37"/>
      <c r="V4994" s="37" t="s">
        <v>8684</v>
      </c>
      <c r="W4994" s="37"/>
      <c r="X4994" s="37"/>
      <c r="Y4994" s="37"/>
    </row>
    <row r="4995" spans="1:25" ht="14.4" x14ac:dyDescent="0.3">
      <c r="A4995" s="37" t="s">
        <v>129</v>
      </c>
      <c r="B4995" s="38">
        <v>44053</v>
      </c>
      <c r="C4995" s="38"/>
      <c r="D4995" s="39">
        <v>2020</v>
      </c>
      <c r="E4995" s="37" t="s">
        <v>8664</v>
      </c>
      <c r="F4995" s="37" t="s">
        <v>360</v>
      </c>
      <c r="G4995" s="37"/>
      <c r="H4995" s="37"/>
      <c r="I4995" s="37"/>
      <c r="J4995" s="42">
        <v>0.01</v>
      </c>
      <c r="K4995" s="37"/>
      <c r="L4995" s="37" t="s">
        <v>330</v>
      </c>
      <c r="M4995" s="37" t="s">
        <v>14</v>
      </c>
      <c r="N4995" s="37" t="s">
        <v>7451</v>
      </c>
      <c r="O4995" s="37"/>
      <c r="P4995" s="37"/>
      <c r="Q4995" s="37">
        <v>0.5</v>
      </c>
      <c r="R4995" s="37"/>
      <c r="S4995" s="37"/>
      <c r="T4995" s="37">
        <f t="shared" si="144"/>
        <v>0.78539816339744828</v>
      </c>
      <c r="U4995" s="37"/>
      <c r="V4995" s="37" t="s">
        <v>8685</v>
      </c>
      <c r="W4995" s="37"/>
      <c r="X4995" s="37"/>
      <c r="Y4995" s="37"/>
    </row>
    <row r="4996" spans="1:25" ht="14.4" x14ac:dyDescent="0.3">
      <c r="A4996" s="37" t="s">
        <v>129</v>
      </c>
      <c r="B4996" s="38">
        <v>44053</v>
      </c>
      <c r="C4996" s="38"/>
      <c r="D4996" s="39">
        <v>2020</v>
      </c>
      <c r="E4996" s="37" t="s">
        <v>8664</v>
      </c>
      <c r="F4996" s="37" t="s">
        <v>360</v>
      </c>
      <c r="G4996" s="37"/>
      <c r="H4996" s="37"/>
      <c r="I4996" s="37"/>
      <c r="J4996" s="42">
        <v>0.01</v>
      </c>
      <c r="K4996" s="37"/>
      <c r="L4996" s="37" t="s">
        <v>330</v>
      </c>
      <c r="M4996" s="37" t="s">
        <v>14</v>
      </c>
      <c r="N4996" s="37" t="s">
        <v>7451</v>
      </c>
      <c r="O4996" s="37"/>
      <c r="P4996" s="37"/>
      <c r="Q4996" s="37">
        <v>0.5</v>
      </c>
      <c r="R4996" s="37"/>
      <c r="S4996" s="37"/>
      <c r="T4996" s="37">
        <f t="shared" si="144"/>
        <v>0.78539816339744828</v>
      </c>
      <c r="U4996" s="37"/>
      <c r="V4996" s="37" t="s">
        <v>8686</v>
      </c>
      <c r="W4996" s="37"/>
      <c r="X4996" s="37"/>
      <c r="Y4996" s="37"/>
    </row>
    <row r="4997" spans="1:25" ht="14.4" x14ac:dyDescent="0.3">
      <c r="A4997" s="37" t="s">
        <v>129</v>
      </c>
      <c r="B4997" s="38">
        <v>44053</v>
      </c>
      <c r="C4997" s="38"/>
      <c r="D4997" s="39">
        <v>2020</v>
      </c>
      <c r="E4997" s="37" t="s">
        <v>8664</v>
      </c>
      <c r="F4997" s="37" t="s">
        <v>289</v>
      </c>
      <c r="G4997" s="37"/>
      <c r="H4997" s="37"/>
      <c r="I4997" s="37"/>
      <c r="J4997" s="42">
        <v>0.01</v>
      </c>
      <c r="K4997" s="37"/>
      <c r="L4997" s="37" t="s">
        <v>330</v>
      </c>
      <c r="M4997" s="37" t="s">
        <v>14</v>
      </c>
      <c r="N4997" s="37" t="s">
        <v>7451</v>
      </c>
      <c r="O4997" s="37"/>
      <c r="P4997" s="37"/>
      <c r="Q4997" s="37">
        <v>0.5</v>
      </c>
      <c r="R4997" s="37"/>
      <c r="S4997" s="37"/>
      <c r="T4997" s="37">
        <f t="shared" si="144"/>
        <v>0.78539816339744828</v>
      </c>
      <c r="U4997" s="37"/>
      <c r="V4997" s="37" t="s">
        <v>8687</v>
      </c>
      <c r="W4997" s="37"/>
      <c r="X4997" s="37"/>
      <c r="Y4997" s="37"/>
    </row>
    <row r="4998" spans="1:25" ht="14.4" x14ac:dyDescent="0.3">
      <c r="A4998" s="37" t="s">
        <v>129</v>
      </c>
      <c r="B4998" s="38">
        <v>44053</v>
      </c>
      <c r="C4998" s="38"/>
      <c r="D4998" s="39">
        <v>2020</v>
      </c>
      <c r="E4998" s="37" t="s">
        <v>8664</v>
      </c>
      <c r="F4998" s="37" t="s">
        <v>289</v>
      </c>
      <c r="G4998" s="37"/>
      <c r="H4998" s="37"/>
      <c r="I4998" s="37"/>
      <c r="J4998" s="42">
        <v>0.01</v>
      </c>
      <c r="K4998" s="37"/>
      <c r="L4998" s="37" t="s">
        <v>330</v>
      </c>
      <c r="M4998" s="37" t="s">
        <v>14</v>
      </c>
      <c r="N4998" s="37" t="s">
        <v>7451</v>
      </c>
      <c r="O4998" s="37"/>
      <c r="P4998" s="37"/>
      <c r="Q4998" s="37">
        <v>0.5</v>
      </c>
      <c r="R4998" s="37"/>
      <c r="S4998" s="37"/>
      <c r="T4998" s="37">
        <f t="shared" si="144"/>
        <v>0.78539816339744828</v>
      </c>
      <c r="U4998" s="37"/>
      <c r="V4998" s="37" t="s">
        <v>8688</v>
      </c>
      <c r="W4998" s="37"/>
      <c r="X4998" s="37"/>
      <c r="Y4998" s="37"/>
    </row>
    <row r="4999" spans="1:25" ht="14.4" x14ac:dyDescent="0.3">
      <c r="A4999" s="37" t="s">
        <v>129</v>
      </c>
      <c r="B4999" s="38">
        <v>44053</v>
      </c>
      <c r="C4999" s="38"/>
      <c r="D4999" s="39">
        <v>2020</v>
      </c>
      <c r="E4999" s="37" t="s">
        <v>8664</v>
      </c>
      <c r="F4999" s="37" t="s">
        <v>360</v>
      </c>
      <c r="G4999" s="37"/>
      <c r="H4999" s="37"/>
      <c r="I4999" s="37" t="s">
        <v>8607</v>
      </c>
      <c r="J4999" s="42">
        <v>0.01</v>
      </c>
      <c r="K4999" s="37"/>
      <c r="L4999" s="37" t="s">
        <v>330</v>
      </c>
      <c r="M4999" s="37" t="s">
        <v>14</v>
      </c>
      <c r="N4999" s="37" t="s">
        <v>7451</v>
      </c>
      <c r="O4999" s="37"/>
      <c r="P4999" s="37"/>
      <c r="Q4999" s="37">
        <v>0.5</v>
      </c>
      <c r="R4999" s="37"/>
      <c r="S4999" s="37"/>
      <c r="T4999" s="37">
        <f t="shared" si="144"/>
        <v>0.78539816339744828</v>
      </c>
      <c r="U4999" s="37"/>
      <c r="V4999" s="37" t="s">
        <v>8689</v>
      </c>
      <c r="W4999" s="37"/>
      <c r="X4999" s="37"/>
      <c r="Y4999" s="37"/>
    </row>
    <row r="5000" spans="1:25" ht="14.4" x14ac:dyDescent="0.3">
      <c r="A5000" s="37" t="s">
        <v>129</v>
      </c>
      <c r="B5000" s="38">
        <v>44053</v>
      </c>
      <c r="C5000" s="38"/>
      <c r="D5000" s="39">
        <v>2020</v>
      </c>
      <c r="E5000" s="37" t="s">
        <v>8664</v>
      </c>
      <c r="F5000" s="37" t="s">
        <v>360</v>
      </c>
      <c r="G5000" s="37"/>
      <c r="H5000" s="37"/>
      <c r="I5000" s="37"/>
      <c r="J5000" s="42">
        <v>0.01</v>
      </c>
      <c r="K5000" s="37"/>
      <c r="L5000" s="37" t="s">
        <v>330</v>
      </c>
      <c r="M5000" s="37" t="s">
        <v>14</v>
      </c>
      <c r="N5000" s="37" t="s">
        <v>7451</v>
      </c>
      <c r="O5000" s="37"/>
      <c r="P5000" s="37"/>
      <c r="Q5000" s="37">
        <v>0.5</v>
      </c>
      <c r="R5000" s="37"/>
      <c r="S5000" s="37"/>
      <c r="T5000" s="37">
        <f t="shared" si="144"/>
        <v>0.78539816339744828</v>
      </c>
      <c r="U5000" s="37"/>
      <c r="V5000" s="37" t="s">
        <v>8690</v>
      </c>
      <c r="W5000" s="37"/>
      <c r="X5000" s="37"/>
      <c r="Y5000" s="37"/>
    </row>
    <row r="5001" spans="1:25" ht="14.4" x14ac:dyDescent="0.3">
      <c r="A5001" s="37" t="s">
        <v>129</v>
      </c>
      <c r="B5001" s="38">
        <v>44053</v>
      </c>
      <c r="C5001" s="38"/>
      <c r="D5001" s="39">
        <v>2020</v>
      </c>
      <c r="E5001" s="37" t="s">
        <v>8664</v>
      </c>
      <c r="F5001" s="37" t="s">
        <v>360</v>
      </c>
      <c r="G5001" s="37"/>
      <c r="H5001" s="37"/>
      <c r="I5001" s="37"/>
      <c r="J5001" s="42">
        <v>0.01</v>
      </c>
      <c r="K5001" s="37"/>
      <c r="L5001" s="37" t="s">
        <v>330</v>
      </c>
      <c r="M5001" s="37" t="s">
        <v>14</v>
      </c>
      <c r="N5001" s="37" t="s">
        <v>7451</v>
      </c>
      <c r="O5001" s="37"/>
      <c r="P5001" s="37"/>
      <c r="Q5001" s="37">
        <v>0.5</v>
      </c>
      <c r="R5001" s="37"/>
      <c r="S5001" s="37"/>
      <c r="T5001" s="37">
        <f t="shared" si="144"/>
        <v>0.78539816339744828</v>
      </c>
      <c r="U5001" s="37"/>
      <c r="V5001" s="37" t="s">
        <v>8691</v>
      </c>
      <c r="W5001" s="37"/>
      <c r="X5001" s="37"/>
      <c r="Y5001" s="37"/>
    </row>
    <row r="5002" spans="1:25" ht="14.4" x14ac:dyDescent="0.3">
      <c r="A5002" s="37" t="s">
        <v>220</v>
      </c>
      <c r="B5002" s="38">
        <v>44053</v>
      </c>
      <c r="C5002" s="38"/>
      <c r="D5002" s="39">
        <v>2020</v>
      </c>
      <c r="E5002" s="37" t="s">
        <v>8664</v>
      </c>
      <c r="F5002" s="37" t="s">
        <v>289</v>
      </c>
      <c r="G5002" s="37" t="s">
        <v>944</v>
      </c>
      <c r="H5002" s="37" t="s">
        <v>953</v>
      </c>
      <c r="I5002" s="37"/>
      <c r="J5002" s="42">
        <v>0.01</v>
      </c>
      <c r="K5002" s="37"/>
      <c r="L5002" s="37" t="s">
        <v>330</v>
      </c>
      <c r="M5002" s="37" t="s">
        <v>7450</v>
      </c>
      <c r="N5002" s="37" t="s">
        <v>7451</v>
      </c>
      <c r="O5002" s="37" t="s">
        <v>7730</v>
      </c>
      <c r="P5002" s="37"/>
      <c r="Q5002" s="37">
        <v>0.5</v>
      </c>
      <c r="R5002" s="37"/>
      <c r="S5002" s="37"/>
      <c r="T5002" s="37">
        <f t="shared" si="144"/>
        <v>0.78539816339744828</v>
      </c>
      <c r="U5002" s="37"/>
      <c r="V5002" s="37" t="s">
        <v>8692</v>
      </c>
      <c r="W5002" s="37"/>
      <c r="X5002" s="37"/>
      <c r="Y5002" s="37"/>
    </row>
    <row r="5003" spans="1:25" ht="14.4" x14ac:dyDescent="0.3">
      <c r="A5003" s="37" t="s">
        <v>220</v>
      </c>
      <c r="B5003" s="38">
        <v>44053</v>
      </c>
      <c r="C5003" s="38"/>
      <c r="D5003" s="39">
        <v>2020</v>
      </c>
      <c r="E5003" s="37" t="s">
        <v>8664</v>
      </c>
      <c r="F5003" s="37" t="s">
        <v>289</v>
      </c>
      <c r="G5003" s="37"/>
      <c r="H5003" s="37"/>
      <c r="I5003" s="37"/>
      <c r="J5003" s="42">
        <v>0.01</v>
      </c>
      <c r="K5003" s="37"/>
      <c r="L5003" s="37" t="s">
        <v>330</v>
      </c>
      <c r="M5003" s="37" t="s">
        <v>12</v>
      </c>
      <c r="N5003" s="37" t="s">
        <v>7451</v>
      </c>
      <c r="O5003" s="37"/>
      <c r="P5003" s="37"/>
      <c r="Q5003" s="37">
        <v>0.5</v>
      </c>
      <c r="R5003" s="37"/>
      <c r="S5003" s="37"/>
      <c r="T5003" s="37">
        <f t="shared" si="144"/>
        <v>0.78539816339744828</v>
      </c>
      <c r="U5003" s="37"/>
      <c r="V5003" s="37" t="s">
        <v>8693</v>
      </c>
      <c r="W5003" s="37"/>
      <c r="X5003" s="37"/>
      <c r="Y5003" s="37"/>
    </row>
    <row r="5004" spans="1:25" ht="14.4" x14ac:dyDescent="0.3">
      <c r="A5004" s="37" t="s">
        <v>220</v>
      </c>
      <c r="B5004" s="38">
        <v>44053</v>
      </c>
      <c r="C5004" s="38"/>
      <c r="D5004" s="39">
        <v>2020</v>
      </c>
      <c r="E5004" s="37" t="s">
        <v>8664</v>
      </c>
      <c r="F5004" s="37" t="s">
        <v>360</v>
      </c>
      <c r="G5004" s="37"/>
      <c r="H5004" s="37"/>
      <c r="I5004" s="37" t="s">
        <v>8694</v>
      </c>
      <c r="J5004" s="42">
        <v>0.01</v>
      </c>
      <c r="K5004" s="37"/>
      <c r="L5004" s="37" t="s">
        <v>330</v>
      </c>
      <c r="M5004" s="37" t="s">
        <v>14</v>
      </c>
      <c r="N5004" s="37" t="s">
        <v>7451</v>
      </c>
      <c r="O5004" s="37"/>
      <c r="P5004" s="37"/>
      <c r="Q5004" s="37">
        <v>0.5</v>
      </c>
      <c r="R5004" s="37"/>
      <c r="S5004" s="37"/>
      <c r="T5004" s="37">
        <f t="shared" si="144"/>
        <v>0.78539816339744828</v>
      </c>
      <c r="U5004" s="37"/>
      <c r="V5004" s="37" t="s">
        <v>8695</v>
      </c>
      <c r="W5004" s="37"/>
      <c r="X5004" s="37"/>
      <c r="Y5004" s="37"/>
    </row>
    <row r="5005" spans="1:25" ht="14.4" x14ac:dyDescent="0.3">
      <c r="A5005" s="37" t="s">
        <v>220</v>
      </c>
      <c r="B5005" s="38">
        <v>44053</v>
      </c>
      <c r="C5005" s="38"/>
      <c r="D5005" s="39">
        <v>2020</v>
      </c>
      <c r="E5005" s="37" t="s">
        <v>8664</v>
      </c>
      <c r="F5005" s="37" t="s">
        <v>289</v>
      </c>
      <c r="G5005" s="37"/>
      <c r="H5005" s="37"/>
      <c r="I5005" s="37"/>
      <c r="J5005" s="42">
        <v>0.01</v>
      </c>
      <c r="K5005" s="37"/>
      <c r="L5005" s="37" t="s">
        <v>330</v>
      </c>
      <c r="M5005" s="37" t="s">
        <v>14</v>
      </c>
      <c r="N5005" s="37" t="s">
        <v>7451</v>
      </c>
      <c r="O5005" s="37"/>
      <c r="P5005" s="37"/>
      <c r="Q5005" s="37">
        <v>0.5</v>
      </c>
      <c r="R5005" s="37"/>
      <c r="S5005" s="37"/>
      <c r="T5005" s="37">
        <f t="shared" si="144"/>
        <v>0.78539816339744828</v>
      </c>
      <c r="U5005" s="37"/>
      <c r="V5005" s="37" t="s">
        <v>8696</v>
      </c>
      <c r="W5005" s="37"/>
      <c r="X5005" s="37"/>
      <c r="Y5005" s="37"/>
    </row>
    <row r="5006" spans="1:25" ht="14.4" x14ac:dyDescent="0.3">
      <c r="A5006" s="37" t="s">
        <v>220</v>
      </c>
      <c r="B5006" s="38">
        <v>44053</v>
      </c>
      <c r="C5006" s="38"/>
      <c r="D5006" s="39">
        <v>2020</v>
      </c>
      <c r="E5006" s="37" t="s">
        <v>8664</v>
      </c>
      <c r="F5006" s="37" t="s">
        <v>289</v>
      </c>
      <c r="G5006" s="37"/>
      <c r="H5006" s="37"/>
      <c r="I5006" s="37"/>
      <c r="J5006" s="42">
        <v>0.01</v>
      </c>
      <c r="K5006" s="37"/>
      <c r="L5006" s="37" t="s">
        <v>330</v>
      </c>
      <c r="M5006" s="37" t="s">
        <v>14</v>
      </c>
      <c r="N5006" s="37" t="s">
        <v>7451</v>
      </c>
      <c r="O5006" s="37"/>
      <c r="P5006" s="37"/>
      <c r="Q5006" s="37">
        <v>0.5</v>
      </c>
      <c r="R5006" s="37"/>
      <c r="S5006" s="37"/>
      <c r="T5006" s="37">
        <f t="shared" si="144"/>
        <v>0.78539816339744828</v>
      </c>
      <c r="U5006" s="37"/>
      <c r="V5006" s="37" t="s">
        <v>8697</v>
      </c>
      <c r="W5006" s="37"/>
      <c r="X5006" s="37"/>
      <c r="Y5006" s="37"/>
    </row>
    <row r="5007" spans="1:25" ht="14.4" x14ac:dyDescent="0.3">
      <c r="A5007" s="37" t="s">
        <v>44</v>
      </c>
      <c r="B5007" s="38">
        <v>44053</v>
      </c>
      <c r="C5007" s="38"/>
      <c r="D5007" s="39">
        <v>2020</v>
      </c>
      <c r="E5007" s="37" t="s">
        <v>8698</v>
      </c>
      <c r="F5007" s="37" t="s">
        <v>262</v>
      </c>
      <c r="G5007" s="37" t="s">
        <v>1331</v>
      </c>
      <c r="H5007" s="37" t="s">
        <v>43</v>
      </c>
      <c r="I5007" s="37"/>
      <c r="J5007" s="42">
        <v>0.5</v>
      </c>
      <c r="K5007" s="37"/>
      <c r="L5007" s="37" t="s">
        <v>240</v>
      </c>
      <c r="M5007" s="37" t="s">
        <v>7450</v>
      </c>
      <c r="N5007" s="37" t="s">
        <v>7451</v>
      </c>
      <c r="O5007" s="37" t="s">
        <v>7730</v>
      </c>
      <c r="P5007" s="37"/>
      <c r="Q5007" s="42">
        <v>0.5</v>
      </c>
      <c r="R5007" s="37"/>
      <c r="S5007" s="37"/>
      <c r="T5007" s="37">
        <f t="shared" si="144"/>
        <v>0.78539816339744828</v>
      </c>
      <c r="U5007" s="37"/>
      <c r="V5007" s="37" t="s">
        <v>8699</v>
      </c>
      <c r="W5007" s="37"/>
      <c r="X5007" s="37"/>
      <c r="Y5007" s="37"/>
    </row>
    <row r="5008" spans="1:25" ht="14.4" x14ac:dyDescent="0.3">
      <c r="A5008" s="37" t="s">
        <v>44</v>
      </c>
      <c r="B5008" s="38">
        <v>44053</v>
      </c>
      <c r="C5008" s="38"/>
      <c r="D5008" s="39">
        <v>2020</v>
      </c>
      <c r="E5008" s="37" t="s">
        <v>8698</v>
      </c>
      <c r="F5008" s="37" t="s">
        <v>360</v>
      </c>
      <c r="G5008" s="37" t="s">
        <v>1331</v>
      </c>
      <c r="H5008" s="37" t="s">
        <v>43</v>
      </c>
      <c r="I5008" s="37"/>
      <c r="J5008" s="42">
        <v>0.01</v>
      </c>
      <c r="K5008" s="37"/>
      <c r="L5008" s="37" t="s">
        <v>330</v>
      </c>
      <c r="M5008" s="37" t="s">
        <v>12</v>
      </c>
      <c r="N5008" s="37" t="s">
        <v>7451</v>
      </c>
      <c r="O5008" s="37" t="s">
        <v>7730</v>
      </c>
      <c r="P5008" s="37"/>
      <c r="Q5008" s="37">
        <v>0.5</v>
      </c>
      <c r="R5008" s="37"/>
      <c r="S5008" s="37"/>
      <c r="T5008" s="37">
        <f t="shared" si="144"/>
        <v>0.78539816339744828</v>
      </c>
      <c r="U5008" s="37"/>
      <c r="V5008" s="37" t="s">
        <v>8700</v>
      </c>
      <c r="W5008" s="37"/>
      <c r="X5008" s="37"/>
      <c r="Y5008" s="37"/>
    </row>
    <row r="5009" spans="1:25" ht="14.4" x14ac:dyDescent="0.3">
      <c r="A5009" s="37" t="s">
        <v>44</v>
      </c>
      <c r="B5009" s="38">
        <v>44053</v>
      </c>
      <c r="C5009" s="38"/>
      <c r="D5009" s="39">
        <v>2020</v>
      </c>
      <c r="E5009" s="37" t="s">
        <v>8698</v>
      </c>
      <c r="F5009" s="37" t="s">
        <v>289</v>
      </c>
      <c r="G5009" s="37" t="s">
        <v>1331</v>
      </c>
      <c r="H5009" s="37" t="s">
        <v>43</v>
      </c>
      <c r="I5009" s="37"/>
      <c r="J5009" s="42">
        <v>2</v>
      </c>
      <c r="K5009" s="37"/>
      <c r="L5009" s="37" t="s">
        <v>240</v>
      </c>
      <c r="M5009" s="37" t="s">
        <v>14</v>
      </c>
      <c r="N5009" s="37" t="s">
        <v>7451</v>
      </c>
      <c r="O5009" s="37" t="s">
        <v>7730</v>
      </c>
      <c r="P5009" s="37"/>
      <c r="Q5009" s="42">
        <v>2</v>
      </c>
      <c r="R5009" s="37"/>
      <c r="S5009" s="37"/>
      <c r="T5009" s="37">
        <f t="shared" si="144"/>
        <v>12.566370614359172</v>
      </c>
      <c r="U5009" s="37"/>
      <c r="V5009" s="37" t="s">
        <v>8701</v>
      </c>
      <c r="W5009" s="37"/>
      <c r="X5009" s="37"/>
      <c r="Y5009" s="37"/>
    </row>
    <row r="5010" spans="1:25" ht="14.4" x14ac:dyDescent="0.3">
      <c r="A5010" s="37" t="s">
        <v>44</v>
      </c>
      <c r="B5010" s="38">
        <v>44053</v>
      </c>
      <c r="C5010" s="38"/>
      <c r="D5010" s="39">
        <v>2020</v>
      </c>
      <c r="E5010" s="37" t="s">
        <v>8698</v>
      </c>
      <c r="F5010" s="37" t="s">
        <v>262</v>
      </c>
      <c r="G5010" s="37" t="s">
        <v>1331</v>
      </c>
      <c r="H5010" s="37" t="s">
        <v>43</v>
      </c>
      <c r="I5010" s="37"/>
      <c r="J5010" s="42">
        <v>0.01</v>
      </c>
      <c r="K5010" s="37"/>
      <c r="L5010" s="37" t="s">
        <v>330</v>
      </c>
      <c r="M5010" s="37" t="s">
        <v>14</v>
      </c>
      <c r="N5010" s="37" t="s">
        <v>7451</v>
      </c>
      <c r="O5010" s="37" t="s">
        <v>7730</v>
      </c>
      <c r="P5010" s="37"/>
      <c r="Q5010" s="37">
        <v>0.5</v>
      </c>
      <c r="R5010" s="37"/>
      <c r="S5010" s="37"/>
      <c r="T5010" s="37">
        <f t="shared" si="144"/>
        <v>0.78539816339744828</v>
      </c>
      <c r="U5010" s="37"/>
      <c r="V5010" s="37" t="s">
        <v>8702</v>
      </c>
      <c r="W5010" s="37"/>
      <c r="X5010" s="37"/>
      <c r="Y5010" s="37"/>
    </row>
    <row r="5011" spans="1:25" ht="14.4" x14ac:dyDescent="0.3">
      <c r="A5011" s="37" t="s">
        <v>44</v>
      </c>
      <c r="B5011" s="38">
        <v>44053</v>
      </c>
      <c r="C5011" s="38"/>
      <c r="D5011" s="39">
        <v>2020</v>
      </c>
      <c r="E5011" s="37" t="s">
        <v>8698</v>
      </c>
      <c r="F5011" s="37" t="s">
        <v>262</v>
      </c>
      <c r="G5011" s="37" t="s">
        <v>1331</v>
      </c>
      <c r="H5011" s="37" t="s">
        <v>43</v>
      </c>
      <c r="I5011" s="37"/>
      <c r="J5011" s="42">
        <v>0.5</v>
      </c>
      <c r="K5011" s="37"/>
      <c r="L5011" s="37" t="s">
        <v>330</v>
      </c>
      <c r="M5011" s="37" t="s">
        <v>14</v>
      </c>
      <c r="N5011" s="37" t="s">
        <v>7451</v>
      </c>
      <c r="O5011" s="37" t="s">
        <v>7730</v>
      </c>
      <c r="P5011" s="37"/>
      <c r="Q5011" s="42">
        <v>0.5</v>
      </c>
      <c r="R5011" s="37"/>
      <c r="S5011" s="37"/>
      <c r="T5011" s="37">
        <f t="shared" si="144"/>
        <v>0.78539816339744828</v>
      </c>
      <c r="U5011" s="37"/>
      <c r="V5011" s="37" t="s">
        <v>8703</v>
      </c>
      <c r="W5011" s="37"/>
      <c r="X5011" s="37"/>
      <c r="Y5011" s="37"/>
    </row>
    <row r="5012" spans="1:25" ht="14.4" x14ac:dyDescent="0.3">
      <c r="A5012" s="37" t="s">
        <v>44</v>
      </c>
      <c r="B5012" s="38">
        <v>44053</v>
      </c>
      <c r="C5012" s="38"/>
      <c r="D5012" s="39">
        <v>2020</v>
      </c>
      <c r="E5012" s="37" t="s">
        <v>8698</v>
      </c>
      <c r="F5012" s="37" t="s">
        <v>262</v>
      </c>
      <c r="G5012" s="37" t="s">
        <v>1331</v>
      </c>
      <c r="H5012" s="37" t="s">
        <v>43</v>
      </c>
      <c r="I5012" s="37"/>
      <c r="J5012" s="42">
        <v>0.01</v>
      </c>
      <c r="K5012" s="37"/>
      <c r="L5012" s="37" t="s">
        <v>330</v>
      </c>
      <c r="M5012" s="37" t="s">
        <v>14</v>
      </c>
      <c r="N5012" s="37" t="s">
        <v>7451</v>
      </c>
      <c r="O5012" s="37" t="s">
        <v>7730</v>
      </c>
      <c r="P5012" s="37"/>
      <c r="Q5012" s="37">
        <v>0.5</v>
      </c>
      <c r="R5012" s="37"/>
      <c r="S5012" s="37"/>
      <c r="T5012" s="37">
        <f t="shared" si="144"/>
        <v>0.78539816339744828</v>
      </c>
      <c r="U5012" s="37"/>
      <c r="V5012" s="37" t="s">
        <v>8704</v>
      </c>
      <c r="W5012" s="37"/>
      <c r="X5012" s="37"/>
      <c r="Y5012" s="37"/>
    </row>
    <row r="5013" spans="1:25" ht="14.4" x14ac:dyDescent="0.3">
      <c r="A5013" s="37" t="s">
        <v>44</v>
      </c>
      <c r="B5013" s="38">
        <v>44053</v>
      </c>
      <c r="C5013" s="38"/>
      <c r="D5013" s="39">
        <v>2020</v>
      </c>
      <c r="E5013" s="37" t="s">
        <v>8698</v>
      </c>
      <c r="F5013" s="37" t="s">
        <v>360</v>
      </c>
      <c r="G5013" s="37" t="s">
        <v>1331</v>
      </c>
      <c r="H5013" s="37" t="s">
        <v>43</v>
      </c>
      <c r="I5013" s="37"/>
      <c r="J5013" s="42">
        <v>0.01</v>
      </c>
      <c r="K5013" s="37"/>
      <c r="L5013" s="37" t="s">
        <v>330</v>
      </c>
      <c r="M5013" s="37" t="s">
        <v>14</v>
      </c>
      <c r="N5013" s="37" t="s">
        <v>7451</v>
      </c>
      <c r="O5013" s="37" t="s">
        <v>7730</v>
      </c>
      <c r="P5013" s="37"/>
      <c r="Q5013" s="37">
        <v>0.5</v>
      </c>
      <c r="R5013" s="37"/>
      <c r="S5013" s="37"/>
      <c r="T5013" s="37">
        <f t="shared" si="144"/>
        <v>0.78539816339744828</v>
      </c>
      <c r="U5013" s="37"/>
      <c r="V5013" s="37" t="s">
        <v>8705</v>
      </c>
      <c r="W5013" s="37"/>
      <c r="X5013" s="37"/>
      <c r="Y5013" s="37"/>
    </row>
    <row r="5014" spans="1:25" ht="14.4" x14ac:dyDescent="0.3">
      <c r="A5014" s="37" t="s">
        <v>44</v>
      </c>
      <c r="B5014" s="38">
        <v>44053</v>
      </c>
      <c r="C5014" s="38"/>
      <c r="D5014" s="39">
        <v>2020</v>
      </c>
      <c r="E5014" s="37" t="s">
        <v>8698</v>
      </c>
      <c r="F5014" s="37" t="s">
        <v>360</v>
      </c>
      <c r="G5014" s="37" t="s">
        <v>1331</v>
      </c>
      <c r="H5014" s="37" t="s">
        <v>43</v>
      </c>
      <c r="I5014" s="37"/>
      <c r="J5014" s="42">
        <v>0.01</v>
      </c>
      <c r="K5014" s="37"/>
      <c r="L5014" s="37" t="s">
        <v>330</v>
      </c>
      <c r="M5014" s="37" t="s">
        <v>14</v>
      </c>
      <c r="N5014" s="37" t="s">
        <v>7451</v>
      </c>
      <c r="O5014" s="37" t="s">
        <v>7730</v>
      </c>
      <c r="P5014" s="37"/>
      <c r="Q5014" s="37">
        <v>0.5</v>
      </c>
      <c r="R5014" s="37"/>
      <c r="S5014" s="37"/>
      <c r="T5014" s="37">
        <f t="shared" si="144"/>
        <v>0.78539816339744828</v>
      </c>
      <c r="U5014" s="37"/>
      <c r="V5014" s="37" t="s">
        <v>8706</v>
      </c>
      <c r="W5014" s="37"/>
      <c r="X5014" s="37"/>
      <c r="Y5014" s="37"/>
    </row>
    <row r="5015" spans="1:25" ht="14.4" x14ac:dyDescent="0.3">
      <c r="A5015" s="37" t="s">
        <v>44</v>
      </c>
      <c r="B5015" s="38">
        <v>44053</v>
      </c>
      <c r="C5015" s="38"/>
      <c r="D5015" s="39">
        <v>2020</v>
      </c>
      <c r="E5015" s="37" t="s">
        <v>8698</v>
      </c>
      <c r="F5015" s="37" t="s">
        <v>360</v>
      </c>
      <c r="G5015" s="37" t="s">
        <v>1331</v>
      </c>
      <c r="H5015" s="37" t="s">
        <v>43</v>
      </c>
      <c r="I5015" s="37"/>
      <c r="J5015" s="42">
        <v>2</v>
      </c>
      <c r="K5015" s="37"/>
      <c r="L5015" s="37" t="s">
        <v>252</v>
      </c>
      <c r="M5015" s="37" t="s">
        <v>14</v>
      </c>
      <c r="N5015" s="37" t="s">
        <v>7451</v>
      </c>
      <c r="O5015" s="37" t="s">
        <v>7730</v>
      </c>
      <c r="P5015" s="37"/>
      <c r="Q5015" s="42">
        <v>2</v>
      </c>
      <c r="R5015" s="37"/>
      <c r="S5015" s="37"/>
      <c r="T5015" s="37">
        <f t="shared" si="144"/>
        <v>12.566370614359172</v>
      </c>
      <c r="U5015" s="37"/>
      <c r="V5015" s="37" t="s">
        <v>8707</v>
      </c>
      <c r="W5015" s="37"/>
      <c r="X5015" s="37"/>
      <c r="Y5015" s="37"/>
    </row>
    <row r="5016" spans="1:25" ht="14.4" x14ac:dyDescent="0.3">
      <c r="A5016" s="37" t="s">
        <v>44</v>
      </c>
      <c r="B5016" s="38">
        <v>44053</v>
      </c>
      <c r="C5016" s="38"/>
      <c r="D5016" s="39">
        <v>2020</v>
      </c>
      <c r="E5016" s="37" t="s">
        <v>8698</v>
      </c>
      <c r="F5016" s="37" t="s">
        <v>360</v>
      </c>
      <c r="G5016" s="37" t="s">
        <v>1331</v>
      </c>
      <c r="H5016" s="37" t="s">
        <v>43</v>
      </c>
      <c r="I5016" s="37"/>
      <c r="J5016" s="42">
        <v>2</v>
      </c>
      <c r="K5016" s="37"/>
      <c r="L5016" s="37" t="s">
        <v>252</v>
      </c>
      <c r="M5016" s="37" t="s">
        <v>14</v>
      </c>
      <c r="N5016" s="37" t="s">
        <v>7451</v>
      </c>
      <c r="O5016" s="37" t="s">
        <v>7730</v>
      </c>
      <c r="P5016" s="37"/>
      <c r="Q5016" s="42">
        <v>2</v>
      </c>
      <c r="R5016" s="37"/>
      <c r="S5016" s="37"/>
      <c r="T5016" s="37">
        <f t="shared" si="144"/>
        <v>12.566370614359172</v>
      </c>
      <c r="U5016" s="37"/>
      <c r="V5016" s="37" t="s">
        <v>8708</v>
      </c>
      <c r="W5016" s="37"/>
      <c r="X5016" s="37"/>
      <c r="Y5016" s="37"/>
    </row>
    <row r="5017" spans="1:25" ht="14.4" x14ac:dyDescent="0.3">
      <c r="A5017" s="37" t="s">
        <v>44</v>
      </c>
      <c r="B5017" s="38">
        <v>44053</v>
      </c>
      <c r="C5017" s="38">
        <v>44053</v>
      </c>
      <c r="D5017" s="39">
        <v>2020</v>
      </c>
      <c r="E5017" s="37" t="s">
        <v>8709</v>
      </c>
      <c r="F5017" s="37" t="s">
        <v>289</v>
      </c>
      <c r="G5017" s="37" t="s">
        <v>1331</v>
      </c>
      <c r="H5017" s="37" t="s">
        <v>43</v>
      </c>
      <c r="I5017" s="37"/>
      <c r="J5017" s="42">
        <v>0.01</v>
      </c>
      <c r="K5017" s="37"/>
      <c r="L5017" s="37" t="s">
        <v>330</v>
      </c>
      <c r="M5017" s="37" t="s">
        <v>14</v>
      </c>
      <c r="N5017" s="37" t="s">
        <v>7451</v>
      </c>
      <c r="O5017" s="37" t="s">
        <v>7730</v>
      </c>
      <c r="P5017" s="37"/>
      <c r="Q5017" s="37">
        <v>0.5</v>
      </c>
      <c r="R5017" s="37"/>
      <c r="S5017" s="37"/>
      <c r="T5017" s="37">
        <f t="shared" si="144"/>
        <v>0.78539816339744828</v>
      </c>
      <c r="U5017" s="37"/>
      <c r="V5017" s="37" t="s">
        <v>8710</v>
      </c>
      <c r="W5017" s="37"/>
      <c r="X5017" s="37"/>
      <c r="Y5017" s="37"/>
    </row>
    <row r="5018" spans="1:25" ht="14.4" x14ac:dyDescent="0.3">
      <c r="A5018" s="37" t="s">
        <v>44</v>
      </c>
      <c r="B5018" s="38">
        <v>44053</v>
      </c>
      <c r="C5018" s="38"/>
      <c r="D5018" s="39">
        <v>2020</v>
      </c>
      <c r="E5018" s="37" t="s">
        <v>8709</v>
      </c>
      <c r="F5018" s="37" t="s">
        <v>360</v>
      </c>
      <c r="G5018" s="37" t="s">
        <v>1331</v>
      </c>
      <c r="H5018" s="37" t="s">
        <v>43</v>
      </c>
      <c r="I5018" s="37"/>
      <c r="J5018" s="42">
        <v>0.01</v>
      </c>
      <c r="K5018" s="37"/>
      <c r="L5018" s="37" t="s">
        <v>330</v>
      </c>
      <c r="M5018" s="37" t="s">
        <v>14</v>
      </c>
      <c r="N5018" s="37" t="s">
        <v>7451</v>
      </c>
      <c r="O5018" s="37" t="s">
        <v>7730</v>
      </c>
      <c r="P5018" s="37"/>
      <c r="Q5018" s="37">
        <v>0.5</v>
      </c>
      <c r="R5018" s="37"/>
      <c r="S5018" s="37"/>
      <c r="T5018" s="37">
        <f t="shared" si="144"/>
        <v>0.78539816339744828</v>
      </c>
      <c r="U5018" s="37"/>
      <c r="V5018" s="37" t="s">
        <v>8711</v>
      </c>
      <c r="W5018" s="37"/>
      <c r="X5018" s="37"/>
      <c r="Y5018" s="37"/>
    </row>
    <row r="5019" spans="1:25" ht="14.4" x14ac:dyDescent="0.3">
      <c r="A5019" s="37" t="s">
        <v>107</v>
      </c>
      <c r="B5019" s="38">
        <v>44053</v>
      </c>
      <c r="C5019" s="38"/>
      <c r="D5019" s="39">
        <v>2020</v>
      </c>
      <c r="E5019" s="37" t="s">
        <v>8709</v>
      </c>
      <c r="F5019" s="37" t="s">
        <v>262</v>
      </c>
      <c r="G5019" s="37" t="s">
        <v>901</v>
      </c>
      <c r="H5019" s="37" t="s">
        <v>953</v>
      </c>
      <c r="I5019" s="37"/>
      <c r="J5019" s="42">
        <v>0.01</v>
      </c>
      <c r="K5019" s="37"/>
      <c r="L5019" s="37" t="s">
        <v>330</v>
      </c>
      <c r="M5019" s="37" t="s">
        <v>14</v>
      </c>
      <c r="N5019" s="37" t="s">
        <v>7451</v>
      </c>
      <c r="O5019" s="37" t="s">
        <v>7730</v>
      </c>
      <c r="P5019" s="37"/>
      <c r="Q5019" s="37">
        <v>0.5</v>
      </c>
      <c r="R5019" s="37"/>
      <c r="S5019" s="37"/>
      <c r="T5019" s="37">
        <f t="shared" si="144"/>
        <v>0.78539816339744828</v>
      </c>
      <c r="U5019" s="37"/>
      <c r="V5019" s="37" t="s">
        <v>8712</v>
      </c>
      <c r="W5019" s="37"/>
      <c r="X5019" s="37"/>
      <c r="Y5019" s="37"/>
    </row>
    <row r="5020" spans="1:25" ht="14.4" x14ac:dyDescent="0.3">
      <c r="A5020" s="37" t="s">
        <v>107</v>
      </c>
      <c r="B5020" s="38">
        <v>44053</v>
      </c>
      <c r="C5020" s="38"/>
      <c r="D5020" s="39">
        <v>2020</v>
      </c>
      <c r="E5020" s="37" t="s">
        <v>8709</v>
      </c>
      <c r="F5020" s="37" t="s">
        <v>262</v>
      </c>
      <c r="G5020" s="37" t="s">
        <v>901</v>
      </c>
      <c r="H5020" s="37" t="s">
        <v>953</v>
      </c>
      <c r="I5020" s="37"/>
      <c r="J5020" s="42">
        <v>0.01</v>
      </c>
      <c r="K5020" s="37"/>
      <c r="L5020" s="37" t="s">
        <v>330</v>
      </c>
      <c r="M5020" s="37" t="s">
        <v>14</v>
      </c>
      <c r="N5020" s="37" t="s">
        <v>7451</v>
      </c>
      <c r="O5020" s="37" t="s">
        <v>7730</v>
      </c>
      <c r="P5020" s="37"/>
      <c r="Q5020" s="37">
        <v>0.5</v>
      </c>
      <c r="R5020" s="37"/>
      <c r="S5020" s="37"/>
      <c r="T5020" s="37">
        <f t="shared" si="144"/>
        <v>0.78539816339744828</v>
      </c>
      <c r="U5020" s="37"/>
      <c r="V5020" s="37" t="s">
        <v>8713</v>
      </c>
      <c r="W5020" s="37"/>
      <c r="X5020" s="37"/>
      <c r="Y5020" s="37"/>
    </row>
    <row r="5021" spans="1:25" ht="14.4" x14ac:dyDescent="0.3">
      <c r="A5021" s="37" t="s">
        <v>107</v>
      </c>
      <c r="B5021" s="38">
        <v>44053</v>
      </c>
      <c r="C5021" s="38"/>
      <c r="D5021" s="39">
        <v>2020</v>
      </c>
      <c r="E5021" s="37" t="s">
        <v>8709</v>
      </c>
      <c r="F5021" s="37" t="s">
        <v>360</v>
      </c>
      <c r="G5021" s="37" t="s">
        <v>901</v>
      </c>
      <c r="H5021" s="37" t="s">
        <v>953</v>
      </c>
      <c r="I5021" s="37"/>
      <c r="J5021" s="42">
        <v>0.01</v>
      </c>
      <c r="K5021" s="37"/>
      <c r="L5021" s="37" t="s">
        <v>252</v>
      </c>
      <c r="M5021" s="37" t="s">
        <v>14</v>
      </c>
      <c r="N5021" s="37" t="s">
        <v>7451</v>
      </c>
      <c r="O5021" s="37" t="s">
        <v>7730</v>
      </c>
      <c r="P5021" s="37"/>
      <c r="Q5021" s="37">
        <v>0.5</v>
      </c>
      <c r="R5021" s="37"/>
      <c r="S5021" s="37"/>
      <c r="T5021" s="37">
        <f t="shared" si="144"/>
        <v>0.78539816339744828</v>
      </c>
      <c r="U5021" s="37"/>
      <c r="V5021" s="37" t="s">
        <v>8714</v>
      </c>
      <c r="W5021" s="37"/>
      <c r="X5021" s="37"/>
      <c r="Y5021" s="37"/>
    </row>
    <row r="5022" spans="1:25" ht="14.4" x14ac:dyDescent="0.3">
      <c r="A5022" s="37" t="s">
        <v>107</v>
      </c>
      <c r="B5022" s="38">
        <v>44053</v>
      </c>
      <c r="C5022" s="38"/>
      <c r="D5022" s="39">
        <v>2020</v>
      </c>
      <c r="E5022" s="37" t="s">
        <v>8709</v>
      </c>
      <c r="F5022" s="37" t="s">
        <v>262</v>
      </c>
      <c r="G5022" s="37" t="s">
        <v>901</v>
      </c>
      <c r="H5022" s="37" t="s">
        <v>953</v>
      </c>
      <c r="I5022" s="37"/>
      <c r="J5022" s="42">
        <v>0.01</v>
      </c>
      <c r="K5022" s="37"/>
      <c r="L5022" s="37" t="s">
        <v>330</v>
      </c>
      <c r="M5022" s="37" t="s">
        <v>14</v>
      </c>
      <c r="N5022" s="37" t="s">
        <v>7451</v>
      </c>
      <c r="O5022" s="37" t="s">
        <v>7730</v>
      </c>
      <c r="P5022" s="37"/>
      <c r="Q5022" s="37">
        <v>0.5</v>
      </c>
      <c r="R5022" s="37"/>
      <c r="S5022" s="37"/>
      <c r="T5022" s="37">
        <f t="shared" si="144"/>
        <v>0.78539816339744828</v>
      </c>
      <c r="U5022" s="37"/>
      <c r="V5022" s="37" t="s">
        <v>8715</v>
      </c>
      <c r="W5022" s="37"/>
      <c r="X5022" s="37"/>
      <c r="Y5022" s="37"/>
    </row>
    <row r="5023" spans="1:25" ht="14.4" x14ac:dyDescent="0.3">
      <c r="A5023" s="37" t="s">
        <v>107</v>
      </c>
      <c r="B5023" s="38">
        <v>44053</v>
      </c>
      <c r="C5023" s="38"/>
      <c r="D5023" s="39">
        <v>2020</v>
      </c>
      <c r="E5023" s="37" t="s">
        <v>8709</v>
      </c>
      <c r="F5023" s="37" t="s">
        <v>238</v>
      </c>
      <c r="G5023" s="37" t="s">
        <v>901</v>
      </c>
      <c r="H5023" s="37" t="s">
        <v>953</v>
      </c>
      <c r="I5023" s="37"/>
      <c r="J5023" s="42">
        <v>2</v>
      </c>
      <c r="K5023" s="37"/>
      <c r="L5023" s="37" t="s">
        <v>240</v>
      </c>
      <c r="M5023" s="37" t="s">
        <v>14</v>
      </c>
      <c r="N5023" s="37" t="s">
        <v>7451</v>
      </c>
      <c r="O5023" s="37" t="s">
        <v>7730</v>
      </c>
      <c r="P5023" s="37"/>
      <c r="Q5023" s="42">
        <v>2</v>
      </c>
      <c r="R5023" s="37"/>
      <c r="S5023" s="37"/>
      <c r="T5023" s="37">
        <f t="shared" si="144"/>
        <v>12.566370614359172</v>
      </c>
      <c r="U5023" s="37"/>
      <c r="V5023" s="37" t="s">
        <v>8716</v>
      </c>
      <c r="W5023" s="37"/>
      <c r="X5023" s="37"/>
      <c r="Y5023" s="37"/>
    </row>
    <row r="5024" spans="1:25" ht="14.4" x14ac:dyDescent="0.3">
      <c r="A5024" s="37" t="s">
        <v>107</v>
      </c>
      <c r="B5024" s="38">
        <v>44053</v>
      </c>
      <c r="C5024" s="38"/>
      <c r="D5024" s="39">
        <v>2020</v>
      </c>
      <c r="E5024" s="37" t="s">
        <v>8709</v>
      </c>
      <c r="F5024" s="37" t="s">
        <v>429</v>
      </c>
      <c r="G5024" s="37" t="s">
        <v>901</v>
      </c>
      <c r="H5024" s="37" t="s">
        <v>953</v>
      </c>
      <c r="I5024" s="37"/>
      <c r="J5024" s="42">
        <v>3</v>
      </c>
      <c r="K5024" s="37"/>
      <c r="L5024" s="37" t="s">
        <v>252</v>
      </c>
      <c r="M5024" s="37" t="s">
        <v>14</v>
      </c>
      <c r="N5024" s="37" t="s">
        <v>7452</v>
      </c>
      <c r="O5024" s="37" t="s">
        <v>7730</v>
      </c>
      <c r="P5024" s="37"/>
      <c r="Q5024" s="42">
        <v>3</v>
      </c>
      <c r="R5024" s="37"/>
      <c r="S5024" s="37"/>
      <c r="T5024" s="37">
        <f t="shared" si="144"/>
        <v>28.274333882308138</v>
      </c>
      <c r="U5024" s="37"/>
      <c r="V5024" s="37" t="s">
        <v>8717</v>
      </c>
      <c r="W5024" s="37"/>
      <c r="X5024" s="37"/>
      <c r="Y5024" s="37"/>
    </row>
    <row r="5025" spans="1:25" ht="14.4" x14ac:dyDescent="0.3">
      <c r="A5025" s="37" t="s">
        <v>107</v>
      </c>
      <c r="B5025" s="38">
        <v>44053</v>
      </c>
      <c r="C5025" s="38"/>
      <c r="D5025" s="39">
        <v>2020</v>
      </c>
      <c r="E5025" s="37" t="s">
        <v>8709</v>
      </c>
      <c r="F5025" s="37" t="s">
        <v>429</v>
      </c>
      <c r="G5025" s="37" t="s">
        <v>901</v>
      </c>
      <c r="H5025" s="37" t="s">
        <v>953</v>
      </c>
      <c r="I5025" s="37"/>
      <c r="J5025" s="42">
        <v>1</v>
      </c>
      <c r="K5025" s="37"/>
      <c r="L5025" s="37" t="s">
        <v>252</v>
      </c>
      <c r="M5025" s="37" t="s">
        <v>14</v>
      </c>
      <c r="N5025" s="37" t="s">
        <v>7452</v>
      </c>
      <c r="O5025" s="37" t="s">
        <v>7730</v>
      </c>
      <c r="P5025" s="37"/>
      <c r="Q5025" s="42">
        <v>1</v>
      </c>
      <c r="R5025" s="37"/>
      <c r="S5025" s="37"/>
      <c r="T5025" s="37">
        <f t="shared" ref="T5025:T5088" si="145">PI()*(Q5025^2)</f>
        <v>3.1415926535897931</v>
      </c>
      <c r="U5025" s="37"/>
      <c r="V5025" s="37" t="s">
        <v>8718</v>
      </c>
      <c r="W5025" s="37"/>
      <c r="X5025" s="37"/>
      <c r="Y5025" s="37"/>
    </row>
    <row r="5026" spans="1:25" ht="14.4" x14ac:dyDescent="0.3">
      <c r="A5026" s="37" t="s">
        <v>107</v>
      </c>
      <c r="B5026" s="38">
        <v>44053</v>
      </c>
      <c r="C5026" s="38"/>
      <c r="D5026" s="39">
        <v>2020</v>
      </c>
      <c r="E5026" s="37" t="s">
        <v>8709</v>
      </c>
      <c r="F5026" s="37" t="s">
        <v>429</v>
      </c>
      <c r="G5026" s="37" t="s">
        <v>901</v>
      </c>
      <c r="H5026" s="37" t="s">
        <v>953</v>
      </c>
      <c r="I5026" s="37"/>
      <c r="J5026" s="42">
        <v>1</v>
      </c>
      <c r="K5026" s="37"/>
      <c r="L5026" s="37" t="s">
        <v>252</v>
      </c>
      <c r="M5026" s="37" t="s">
        <v>14</v>
      </c>
      <c r="N5026" s="37" t="s">
        <v>7452</v>
      </c>
      <c r="O5026" s="37" t="s">
        <v>7730</v>
      </c>
      <c r="P5026" s="37"/>
      <c r="Q5026" s="42">
        <v>1</v>
      </c>
      <c r="R5026" s="37"/>
      <c r="S5026" s="37"/>
      <c r="T5026" s="37">
        <f t="shared" si="145"/>
        <v>3.1415926535897931</v>
      </c>
      <c r="U5026" s="37"/>
      <c r="V5026" s="37" t="s">
        <v>8719</v>
      </c>
      <c r="W5026" s="37"/>
      <c r="X5026" s="37"/>
      <c r="Y5026" s="37"/>
    </row>
    <row r="5027" spans="1:25" ht="14.4" x14ac:dyDescent="0.3">
      <c r="A5027" s="37" t="s">
        <v>107</v>
      </c>
      <c r="B5027" s="38">
        <v>44053</v>
      </c>
      <c r="C5027" s="38"/>
      <c r="D5027" s="39">
        <v>2020</v>
      </c>
      <c r="E5027" s="37" t="s">
        <v>8709</v>
      </c>
      <c r="F5027" s="37" t="s">
        <v>429</v>
      </c>
      <c r="G5027" s="37" t="s">
        <v>901</v>
      </c>
      <c r="H5027" s="37" t="s">
        <v>953</v>
      </c>
      <c r="I5027" s="37"/>
      <c r="J5027" s="42">
        <v>2</v>
      </c>
      <c r="K5027" s="37"/>
      <c r="L5027" s="37" t="s">
        <v>252</v>
      </c>
      <c r="M5027" s="37" t="s">
        <v>14</v>
      </c>
      <c r="N5027" s="37" t="s">
        <v>7452</v>
      </c>
      <c r="O5027" s="37" t="s">
        <v>7730</v>
      </c>
      <c r="P5027" s="37"/>
      <c r="Q5027" s="42">
        <v>2</v>
      </c>
      <c r="R5027" s="37"/>
      <c r="S5027" s="37"/>
      <c r="T5027" s="37">
        <f t="shared" si="145"/>
        <v>12.566370614359172</v>
      </c>
      <c r="U5027" s="37"/>
      <c r="V5027" s="37" t="s">
        <v>8720</v>
      </c>
      <c r="W5027" s="37"/>
      <c r="X5027" s="37"/>
      <c r="Y5027" s="37"/>
    </row>
    <row r="5028" spans="1:25" ht="14.4" x14ac:dyDescent="0.3">
      <c r="A5028" s="37" t="s">
        <v>107</v>
      </c>
      <c r="B5028" s="38">
        <v>44053</v>
      </c>
      <c r="C5028" s="38"/>
      <c r="D5028" s="39">
        <v>2020</v>
      </c>
      <c r="E5028" s="37" t="s">
        <v>8709</v>
      </c>
      <c r="F5028" s="37" t="s">
        <v>238</v>
      </c>
      <c r="G5028" s="37" t="s">
        <v>901</v>
      </c>
      <c r="H5028" s="37" t="s">
        <v>953</v>
      </c>
      <c r="I5028" s="37"/>
      <c r="J5028" s="42">
        <v>0.01</v>
      </c>
      <c r="K5028" s="37"/>
      <c r="L5028" s="37" t="s">
        <v>330</v>
      </c>
      <c r="M5028" s="37" t="s">
        <v>14</v>
      </c>
      <c r="N5028" s="37" t="s">
        <v>7451</v>
      </c>
      <c r="O5028" s="37" t="s">
        <v>7730</v>
      </c>
      <c r="P5028" s="37"/>
      <c r="Q5028" s="37">
        <v>0.5</v>
      </c>
      <c r="R5028" s="37"/>
      <c r="S5028" s="37"/>
      <c r="T5028" s="37">
        <f t="shared" si="145"/>
        <v>0.78539816339744828</v>
      </c>
      <c r="U5028" s="37"/>
      <c r="V5028" s="37" t="s">
        <v>8721</v>
      </c>
      <c r="W5028" s="37"/>
      <c r="X5028" s="37"/>
      <c r="Y5028" s="37"/>
    </row>
    <row r="5029" spans="1:25" ht="14.4" x14ac:dyDescent="0.3">
      <c r="A5029" s="37" t="s">
        <v>107</v>
      </c>
      <c r="B5029" s="38">
        <v>44053</v>
      </c>
      <c r="C5029" s="38"/>
      <c r="D5029" s="39">
        <v>2020</v>
      </c>
      <c r="E5029" s="37" t="s">
        <v>8709</v>
      </c>
      <c r="F5029" s="37" t="s">
        <v>238</v>
      </c>
      <c r="G5029" s="37" t="s">
        <v>901</v>
      </c>
      <c r="H5029" s="37" t="s">
        <v>953</v>
      </c>
      <c r="I5029" s="37"/>
      <c r="J5029" s="42">
        <v>1</v>
      </c>
      <c r="K5029" s="37"/>
      <c r="L5029" s="37" t="s">
        <v>330</v>
      </c>
      <c r="M5029" s="37" t="s">
        <v>14</v>
      </c>
      <c r="N5029" s="37" t="s">
        <v>7451</v>
      </c>
      <c r="O5029" s="37" t="s">
        <v>7730</v>
      </c>
      <c r="P5029" s="37"/>
      <c r="Q5029" s="42">
        <v>1</v>
      </c>
      <c r="R5029" s="37"/>
      <c r="S5029" s="37"/>
      <c r="T5029" s="37">
        <f t="shared" si="145"/>
        <v>3.1415926535897931</v>
      </c>
      <c r="U5029" s="37"/>
      <c r="V5029" s="37" t="s">
        <v>8722</v>
      </c>
      <c r="W5029" s="37"/>
      <c r="X5029" s="37"/>
      <c r="Y5029" s="37"/>
    </row>
    <row r="5030" spans="1:25" ht="14.4" x14ac:dyDescent="0.3">
      <c r="A5030" s="37" t="s">
        <v>107</v>
      </c>
      <c r="B5030" s="38">
        <v>44053</v>
      </c>
      <c r="C5030" s="38"/>
      <c r="D5030" s="39">
        <v>2020</v>
      </c>
      <c r="E5030" s="37" t="s">
        <v>8709</v>
      </c>
      <c r="F5030" s="37" t="s">
        <v>360</v>
      </c>
      <c r="G5030" s="37" t="s">
        <v>901</v>
      </c>
      <c r="H5030" s="37" t="s">
        <v>953</v>
      </c>
      <c r="I5030" s="37"/>
      <c r="J5030" s="42">
        <v>1</v>
      </c>
      <c r="K5030" s="37"/>
      <c r="L5030" s="37" t="s">
        <v>330</v>
      </c>
      <c r="M5030" s="37" t="s">
        <v>14</v>
      </c>
      <c r="N5030" s="37" t="s">
        <v>7451</v>
      </c>
      <c r="O5030" s="37" t="s">
        <v>7730</v>
      </c>
      <c r="P5030" s="37"/>
      <c r="Q5030" s="42">
        <v>1</v>
      </c>
      <c r="R5030" s="37"/>
      <c r="S5030" s="37"/>
      <c r="T5030" s="37">
        <f t="shared" si="145"/>
        <v>3.1415926535897931</v>
      </c>
      <c r="U5030" s="37"/>
      <c r="V5030" s="37" t="s">
        <v>8723</v>
      </c>
      <c r="W5030" s="37"/>
      <c r="X5030" s="37"/>
      <c r="Y5030" s="37"/>
    </row>
    <row r="5031" spans="1:25" ht="14.4" x14ac:dyDescent="0.3">
      <c r="A5031" s="37" t="s">
        <v>107</v>
      </c>
      <c r="B5031" s="38">
        <v>44053</v>
      </c>
      <c r="C5031" s="38"/>
      <c r="D5031" s="39">
        <v>2020</v>
      </c>
      <c r="E5031" s="37" t="s">
        <v>8709</v>
      </c>
      <c r="F5031" s="37" t="s">
        <v>360</v>
      </c>
      <c r="G5031" s="37" t="s">
        <v>901</v>
      </c>
      <c r="H5031" s="37" t="s">
        <v>953</v>
      </c>
      <c r="I5031" s="37"/>
      <c r="J5031" s="42">
        <v>1</v>
      </c>
      <c r="K5031" s="37"/>
      <c r="L5031" s="37" t="s">
        <v>252</v>
      </c>
      <c r="M5031" s="37" t="s">
        <v>14</v>
      </c>
      <c r="N5031" s="37" t="s">
        <v>7451</v>
      </c>
      <c r="O5031" s="37" t="s">
        <v>7730</v>
      </c>
      <c r="P5031" s="37"/>
      <c r="Q5031" s="42">
        <v>1</v>
      </c>
      <c r="R5031" s="37"/>
      <c r="S5031" s="37"/>
      <c r="T5031" s="37">
        <f t="shared" si="145"/>
        <v>3.1415926535897931</v>
      </c>
      <c r="U5031" s="37"/>
      <c r="V5031" s="37" t="s">
        <v>8724</v>
      </c>
      <c r="W5031" s="37"/>
      <c r="X5031" s="37"/>
      <c r="Y5031" s="37"/>
    </row>
    <row r="5032" spans="1:25" ht="14.4" x14ac:dyDescent="0.3">
      <c r="A5032" s="37" t="s">
        <v>107</v>
      </c>
      <c r="B5032" s="38">
        <v>44053</v>
      </c>
      <c r="C5032" s="38"/>
      <c r="D5032" s="39">
        <v>2020</v>
      </c>
      <c r="E5032" s="37" t="s">
        <v>8709</v>
      </c>
      <c r="F5032" s="37" t="s">
        <v>289</v>
      </c>
      <c r="G5032" s="37" t="s">
        <v>901</v>
      </c>
      <c r="H5032" s="37" t="s">
        <v>953</v>
      </c>
      <c r="I5032" s="37"/>
      <c r="J5032" s="42">
        <v>1</v>
      </c>
      <c r="K5032" s="37"/>
      <c r="L5032" s="37" t="s">
        <v>330</v>
      </c>
      <c r="M5032" s="37" t="s">
        <v>14</v>
      </c>
      <c r="N5032" s="37" t="s">
        <v>7451</v>
      </c>
      <c r="O5032" s="37" t="s">
        <v>7730</v>
      </c>
      <c r="P5032" s="37"/>
      <c r="Q5032" s="42">
        <v>1</v>
      </c>
      <c r="R5032" s="37"/>
      <c r="S5032" s="37"/>
      <c r="T5032" s="37">
        <f t="shared" si="145"/>
        <v>3.1415926535897931</v>
      </c>
      <c r="U5032" s="37"/>
      <c r="V5032" s="37" t="s">
        <v>8725</v>
      </c>
      <c r="W5032" s="37"/>
      <c r="X5032" s="37"/>
      <c r="Y5032" s="37"/>
    </row>
    <row r="5033" spans="1:25" ht="14.4" x14ac:dyDescent="0.3">
      <c r="A5033" s="37" t="s">
        <v>107</v>
      </c>
      <c r="B5033" s="38">
        <v>44053</v>
      </c>
      <c r="C5033" s="38"/>
      <c r="D5033" s="39">
        <v>2020</v>
      </c>
      <c r="E5033" s="37" t="s">
        <v>8709</v>
      </c>
      <c r="F5033" s="37" t="s">
        <v>289</v>
      </c>
      <c r="G5033" s="37" t="s">
        <v>901</v>
      </c>
      <c r="H5033" s="37" t="s">
        <v>953</v>
      </c>
      <c r="I5033" s="37"/>
      <c r="J5033" s="42">
        <v>1</v>
      </c>
      <c r="K5033" s="37"/>
      <c r="L5033" s="37" t="s">
        <v>330</v>
      </c>
      <c r="M5033" s="37" t="s">
        <v>14</v>
      </c>
      <c r="N5033" s="37" t="s">
        <v>7451</v>
      </c>
      <c r="O5033" s="37" t="s">
        <v>7730</v>
      </c>
      <c r="P5033" s="37"/>
      <c r="Q5033" s="42">
        <v>1</v>
      </c>
      <c r="R5033" s="37"/>
      <c r="S5033" s="37"/>
      <c r="T5033" s="37">
        <f t="shared" si="145"/>
        <v>3.1415926535897931</v>
      </c>
      <c r="U5033" s="37"/>
      <c r="V5033" s="37" t="s">
        <v>8726</v>
      </c>
      <c r="W5033" s="37"/>
      <c r="X5033" s="37"/>
      <c r="Y5033" s="37"/>
    </row>
    <row r="5034" spans="1:25" ht="14.4" x14ac:dyDescent="0.3">
      <c r="A5034" s="37" t="s">
        <v>107</v>
      </c>
      <c r="B5034" s="38">
        <v>44053</v>
      </c>
      <c r="C5034" s="38"/>
      <c r="D5034" s="39">
        <v>2020</v>
      </c>
      <c r="E5034" s="37" t="s">
        <v>8709</v>
      </c>
      <c r="F5034" s="37" t="s">
        <v>262</v>
      </c>
      <c r="G5034" s="37" t="s">
        <v>901</v>
      </c>
      <c r="H5034" s="37" t="s">
        <v>953</v>
      </c>
      <c r="I5034" s="37"/>
      <c r="J5034" s="42">
        <v>1</v>
      </c>
      <c r="K5034" s="37"/>
      <c r="L5034" s="37" t="s">
        <v>330</v>
      </c>
      <c r="M5034" s="37" t="s">
        <v>14</v>
      </c>
      <c r="N5034" s="37" t="s">
        <v>7451</v>
      </c>
      <c r="O5034" s="37" t="s">
        <v>7730</v>
      </c>
      <c r="P5034" s="37"/>
      <c r="Q5034" s="42">
        <v>1</v>
      </c>
      <c r="R5034" s="37"/>
      <c r="S5034" s="37"/>
      <c r="T5034" s="37">
        <f t="shared" si="145"/>
        <v>3.1415926535897931</v>
      </c>
      <c r="U5034" s="37"/>
      <c r="V5034" s="37" t="s">
        <v>8727</v>
      </c>
      <c r="W5034" s="37"/>
      <c r="X5034" s="37"/>
      <c r="Y5034" s="37"/>
    </row>
    <row r="5035" spans="1:25" ht="14.4" x14ac:dyDescent="0.3">
      <c r="A5035" s="37" t="s">
        <v>107</v>
      </c>
      <c r="B5035" s="38">
        <v>44053</v>
      </c>
      <c r="C5035" s="38"/>
      <c r="D5035" s="39">
        <v>2020</v>
      </c>
      <c r="E5035" s="37" t="s">
        <v>8709</v>
      </c>
      <c r="F5035" s="37" t="s">
        <v>238</v>
      </c>
      <c r="G5035" s="37" t="s">
        <v>901</v>
      </c>
      <c r="H5035" s="37" t="s">
        <v>953</v>
      </c>
      <c r="I5035" s="37"/>
      <c r="J5035" s="42">
        <v>1</v>
      </c>
      <c r="K5035" s="37"/>
      <c r="L5035" s="37" t="s">
        <v>330</v>
      </c>
      <c r="M5035" s="37" t="s">
        <v>14</v>
      </c>
      <c r="N5035" s="37" t="s">
        <v>7451</v>
      </c>
      <c r="O5035" s="37" t="s">
        <v>7730</v>
      </c>
      <c r="P5035" s="37"/>
      <c r="Q5035" s="42">
        <v>1</v>
      </c>
      <c r="R5035" s="37"/>
      <c r="S5035" s="37"/>
      <c r="T5035" s="37">
        <f t="shared" si="145"/>
        <v>3.1415926535897931</v>
      </c>
      <c r="U5035" s="37"/>
      <c r="V5035" s="37" t="s">
        <v>8728</v>
      </c>
      <c r="W5035" s="37"/>
      <c r="X5035" s="37"/>
      <c r="Y5035" s="37"/>
    </row>
    <row r="5036" spans="1:25" ht="14.4" x14ac:dyDescent="0.3">
      <c r="A5036" s="37" t="s">
        <v>107</v>
      </c>
      <c r="B5036" s="38">
        <v>44053</v>
      </c>
      <c r="C5036" s="38"/>
      <c r="D5036" s="39">
        <v>2020</v>
      </c>
      <c r="E5036" s="37" t="s">
        <v>8709</v>
      </c>
      <c r="F5036" s="37" t="s">
        <v>329</v>
      </c>
      <c r="G5036" s="37" t="s">
        <v>901</v>
      </c>
      <c r="H5036" s="37" t="s">
        <v>953</v>
      </c>
      <c r="I5036" s="37"/>
      <c r="J5036" s="42">
        <v>1</v>
      </c>
      <c r="K5036" s="37"/>
      <c r="L5036" s="37" t="s">
        <v>330</v>
      </c>
      <c r="M5036" s="37" t="s">
        <v>14</v>
      </c>
      <c r="N5036" s="37" t="s">
        <v>7451</v>
      </c>
      <c r="O5036" s="37" t="s">
        <v>7730</v>
      </c>
      <c r="P5036" s="37"/>
      <c r="Q5036" s="42">
        <v>1</v>
      </c>
      <c r="R5036" s="37"/>
      <c r="S5036" s="37"/>
      <c r="T5036" s="37">
        <f t="shared" si="145"/>
        <v>3.1415926535897931</v>
      </c>
      <c r="U5036" s="37"/>
      <c r="V5036" s="37" t="s">
        <v>8729</v>
      </c>
      <c r="W5036" s="37"/>
      <c r="X5036" s="37"/>
      <c r="Y5036" s="37"/>
    </row>
    <row r="5037" spans="1:25" ht="14.4" x14ac:dyDescent="0.3">
      <c r="A5037" s="37" t="s">
        <v>107</v>
      </c>
      <c r="B5037" s="38">
        <v>44053</v>
      </c>
      <c r="C5037" s="38"/>
      <c r="D5037" s="39">
        <v>2020</v>
      </c>
      <c r="E5037" s="37" t="s">
        <v>8709</v>
      </c>
      <c r="F5037" s="37" t="s">
        <v>360</v>
      </c>
      <c r="G5037" s="37" t="s">
        <v>901</v>
      </c>
      <c r="H5037" s="37" t="s">
        <v>953</v>
      </c>
      <c r="I5037" s="37"/>
      <c r="J5037" s="42">
        <v>3</v>
      </c>
      <c r="K5037" s="37"/>
      <c r="L5037" s="37" t="s">
        <v>252</v>
      </c>
      <c r="M5037" s="37" t="s">
        <v>14</v>
      </c>
      <c r="N5037" s="37" t="s">
        <v>7451</v>
      </c>
      <c r="O5037" s="37" t="s">
        <v>7730</v>
      </c>
      <c r="P5037" s="37"/>
      <c r="Q5037" s="42">
        <v>3</v>
      </c>
      <c r="R5037" s="37"/>
      <c r="S5037" s="37"/>
      <c r="T5037" s="37">
        <f t="shared" si="145"/>
        <v>28.274333882308138</v>
      </c>
      <c r="U5037" s="37"/>
      <c r="V5037" s="37" t="s">
        <v>8730</v>
      </c>
      <c r="W5037" s="37"/>
      <c r="X5037" s="37"/>
      <c r="Y5037" s="37"/>
    </row>
    <row r="5038" spans="1:25" ht="14.4" x14ac:dyDescent="0.3">
      <c r="A5038" s="37" t="s">
        <v>107</v>
      </c>
      <c r="B5038" s="38">
        <v>44053</v>
      </c>
      <c r="C5038" s="38"/>
      <c r="D5038" s="39">
        <v>2020</v>
      </c>
      <c r="E5038" s="37" t="s">
        <v>8709</v>
      </c>
      <c r="F5038" s="37" t="s">
        <v>262</v>
      </c>
      <c r="G5038" s="37" t="s">
        <v>901</v>
      </c>
      <c r="H5038" s="37" t="s">
        <v>953</v>
      </c>
      <c r="I5038" s="37"/>
      <c r="J5038" s="42">
        <v>0.01</v>
      </c>
      <c r="K5038" s="37"/>
      <c r="L5038" s="37" t="s">
        <v>330</v>
      </c>
      <c r="M5038" s="37" t="s">
        <v>14</v>
      </c>
      <c r="N5038" s="37" t="s">
        <v>7451</v>
      </c>
      <c r="O5038" s="37" t="s">
        <v>7730</v>
      </c>
      <c r="P5038" s="37"/>
      <c r="Q5038" s="37">
        <v>0.5</v>
      </c>
      <c r="R5038" s="37"/>
      <c r="S5038" s="37"/>
      <c r="T5038" s="37">
        <f t="shared" si="145"/>
        <v>0.78539816339744828</v>
      </c>
      <c r="U5038" s="37"/>
      <c r="V5038" s="37" t="s">
        <v>8731</v>
      </c>
      <c r="W5038" s="37"/>
      <c r="X5038" s="37"/>
      <c r="Y5038" s="37"/>
    </row>
    <row r="5039" spans="1:25" ht="14.4" x14ac:dyDescent="0.3">
      <c r="A5039" s="37" t="s">
        <v>107</v>
      </c>
      <c r="B5039" s="38">
        <v>44053</v>
      </c>
      <c r="C5039" s="38"/>
      <c r="D5039" s="39">
        <v>2020</v>
      </c>
      <c r="E5039" s="37" t="s">
        <v>8709</v>
      </c>
      <c r="F5039" s="37" t="s">
        <v>238</v>
      </c>
      <c r="G5039" s="37" t="s">
        <v>901</v>
      </c>
      <c r="H5039" s="37" t="s">
        <v>953</v>
      </c>
      <c r="I5039" s="37"/>
      <c r="J5039" s="42">
        <v>1</v>
      </c>
      <c r="K5039" s="37"/>
      <c r="L5039" s="37" t="s">
        <v>330</v>
      </c>
      <c r="M5039" s="37" t="s">
        <v>14</v>
      </c>
      <c r="N5039" s="37" t="s">
        <v>7451</v>
      </c>
      <c r="O5039" s="37" t="s">
        <v>7730</v>
      </c>
      <c r="P5039" s="37"/>
      <c r="Q5039" s="42">
        <v>1</v>
      </c>
      <c r="R5039" s="37"/>
      <c r="S5039" s="37"/>
      <c r="T5039" s="37">
        <f t="shared" si="145"/>
        <v>3.1415926535897931</v>
      </c>
      <c r="U5039" s="37"/>
      <c r="V5039" s="37" t="s">
        <v>8732</v>
      </c>
      <c r="W5039" s="37"/>
      <c r="X5039" s="37"/>
      <c r="Y5039" s="37"/>
    </row>
    <row r="5040" spans="1:25" ht="14.4" x14ac:dyDescent="0.3">
      <c r="A5040" s="37" t="s">
        <v>107</v>
      </c>
      <c r="B5040" s="38">
        <v>44053</v>
      </c>
      <c r="C5040" s="38"/>
      <c r="D5040" s="39">
        <v>2020</v>
      </c>
      <c r="E5040" s="37" t="s">
        <v>8709</v>
      </c>
      <c r="F5040" s="37" t="s">
        <v>238</v>
      </c>
      <c r="G5040" s="37" t="s">
        <v>901</v>
      </c>
      <c r="H5040" s="37" t="s">
        <v>953</v>
      </c>
      <c r="I5040" s="37"/>
      <c r="J5040" s="42">
        <v>1</v>
      </c>
      <c r="K5040" s="37"/>
      <c r="L5040" s="37" t="s">
        <v>330</v>
      </c>
      <c r="M5040" s="37" t="s">
        <v>14</v>
      </c>
      <c r="N5040" s="37" t="s">
        <v>7451</v>
      </c>
      <c r="O5040" s="37" t="s">
        <v>7730</v>
      </c>
      <c r="P5040" s="37"/>
      <c r="Q5040" s="42">
        <v>1</v>
      </c>
      <c r="R5040" s="37"/>
      <c r="S5040" s="37"/>
      <c r="T5040" s="37">
        <f t="shared" si="145"/>
        <v>3.1415926535897931</v>
      </c>
      <c r="U5040" s="37"/>
      <c r="V5040" s="37" t="s">
        <v>8733</v>
      </c>
      <c r="W5040" s="37"/>
      <c r="X5040" s="37"/>
      <c r="Y5040" s="37"/>
    </row>
    <row r="5041" spans="1:25" ht="14.4" x14ac:dyDescent="0.3">
      <c r="A5041" s="37" t="s">
        <v>59</v>
      </c>
      <c r="B5041" s="38">
        <v>44054</v>
      </c>
      <c r="C5041" s="38"/>
      <c r="D5041" s="39">
        <v>2020</v>
      </c>
      <c r="E5041" s="37" t="s">
        <v>8734</v>
      </c>
      <c r="F5041" s="37" t="s">
        <v>301</v>
      </c>
      <c r="G5041" s="37" t="s">
        <v>1688</v>
      </c>
      <c r="H5041" s="37" t="s">
        <v>43</v>
      </c>
      <c r="I5041" s="37"/>
      <c r="J5041" s="42">
        <v>0.01</v>
      </c>
      <c r="K5041" s="37"/>
      <c r="L5041" s="37" t="s">
        <v>330</v>
      </c>
      <c r="M5041" s="37" t="s">
        <v>14</v>
      </c>
      <c r="N5041" s="37" t="s">
        <v>7451</v>
      </c>
      <c r="O5041" s="37" t="s">
        <v>7730</v>
      </c>
      <c r="P5041" s="37"/>
      <c r="Q5041" s="37">
        <v>0.5</v>
      </c>
      <c r="R5041" s="37"/>
      <c r="S5041" s="37"/>
      <c r="T5041" s="37">
        <f t="shared" si="145"/>
        <v>0.78539816339744828</v>
      </c>
      <c r="U5041" s="37"/>
      <c r="V5041" s="37" t="s">
        <v>8735</v>
      </c>
      <c r="W5041" s="37"/>
      <c r="X5041" s="37"/>
      <c r="Y5041" s="37"/>
    </row>
    <row r="5042" spans="1:25" ht="14.4" x14ac:dyDescent="0.3">
      <c r="A5042" s="37" t="s">
        <v>217</v>
      </c>
      <c r="B5042" s="38">
        <v>44054</v>
      </c>
      <c r="C5042" s="38"/>
      <c r="D5042" s="39">
        <v>2020</v>
      </c>
      <c r="E5042" s="37" t="s">
        <v>8734</v>
      </c>
      <c r="F5042" s="37" t="s">
        <v>2440</v>
      </c>
      <c r="G5042" s="37" t="s">
        <v>944</v>
      </c>
      <c r="H5042" s="37" t="s">
        <v>43</v>
      </c>
      <c r="I5042" s="37"/>
      <c r="J5042" s="42">
        <v>0.01</v>
      </c>
      <c r="K5042" s="37"/>
      <c r="L5042" s="37" t="s">
        <v>240</v>
      </c>
      <c r="M5042" s="37" t="s">
        <v>14</v>
      </c>
      <c r="N5042" s="37" t="s">
        <v>7451</v>
      </c>
      <c r="O5042" s="37" t="s">
        <v>7730</v>
      </c>
      <c r="P5042" s="37"/>
      <c r="Q5042" s="37">
        <v>0.5</v>
      </c>
      <c r="R5042" s="37"/>
      <c r="S5042" s="37"/>
      <c r="T5042" s="37">
        <f t="shared" si="145"/>
        <v>0.78539816339744828</v>
      </c>
      <c r="U5042" s="37"/>
      <c r="V5042" s="37" t="s">
        <v>8736</v>
      </c>
      <c r="W5042" s="37"/>
      <c r="X5042" s="37"/>
      <c r="Y5042" s="37"/>
    </row>
    <row r="5043" spans="1:25" ht="14.4" x14ac:dyDescent="0.3">
      <c r="A5043" s="37" t="s">
        <v>217</v>
      </c>
      <c r="B5043" s="38">
        <v>44054</v>
      </c>
      <c r="C5043" s="38"/>
      <c r="D5043" s="39">
        <v>2020</v>
      </c>
      <c r="E5043" s="37" t="s">
        <v>8734</v>
      </c>
      <c r="F5043" s="37" t="s">
        <v>2440</v>
      </c>
      <c r="G5043" s="37" t="s">
        <v>944</v>
      </c>
      <c r="H5043" s="37" t="s">
        <v>43</v>
      </c>
      <c r="I5043" s="37"/>
      <c r="J5043" s="42">
        <v>0.01</v>
      </c>
      <c r="K5043" s="37"/>
      <c r="L5043" s="37" t="s">
        <v>240</v>
      </c>
      <c r="M5043" s="37" t="s">
        <v>14</v>
      </c>
      <c r="N5043" s="37" t="s">
        <v>7451</v>
      </c>
      <c r="O5043" s="37" t="s">
        <v>7730</v>
      </c>
      <c r="P5043" s="37"/>
      <c r="Q5043" s="37">
        <v>0.5</v>
      </c>
      <c r="R5043" s="37"/>
      <c r="S5043" s="37"/>
      <c r="T5043" s="37">
        <f t="shared" si="145"/>
        <v>0.78539816339744828</v>
      </c>
      <c r="U5043" s="37"/>
      <c r="V5043" s="37" t="s">
        <v>8737</v>
      </c>
      <c r="W5043" s="37"/>
      <c r="X5043" s="37"/>
      <c r="Y5043" s="37"/>
    </row>
    <row r="5044" spans="1:25" ht="14.4" x14ac:dyDescent="0.3">
      <c r="A5044" s="37" t="s">
        <v>970</v>
      </c>
      <c r="B5044" s="38">
        <v>44054</v>
      </c>
      <c r="C5044" s="38"/>
      <c r="D5044" s="39">
        <v>2020</v>
      </c>
      <c r="E5044" s="37" t="s">
        <v>8734</v>
      </c>
      <c r="F5044" s="37" t="s">
        <v>2440</v>
      </c>
      <c r="G5044" s="37" t="s">
        <v>1331</v>
      </c>
      <c r="H5044" s="37" t="s">
        <v>43</v>
      </c>
      <c r="I5044" s="37"/>
      <c r="J5044" s="42">
        <v>0.5</v>
      </c>
      <c r="K5044" s="37"/>
      <c r="L5044" s="37" t="s">
        <v>330</v>
      </c>
      <c r="M5044" s="37" t="s">
        <v>14</v>
      </c>
      <c r="N5044" s="37" t="s">
        <v>7451</v>
      </c>
      <c r="O5044" s="37" t="s">
        <v>7730</v>
      </c>
      <c r="P5044" s="37"/>
      <c r="Q5044" s="42">
        <v>0.5</v>
      </c>
      <c r="R5044" s="37"/>
      <c r="S5044" s="37"/>
      <c r="T5044" s="37">
        <f t="shared" si="145"/>
        <v>0.78539816339744828</v>
      </c>
      <c r="U5044" s="37"/>
      <c r="V5044" s="37" t="s">
        <v>8738</v>
      </c>
      <c r="W5044" s="37"/>
      <c r="X5044" s="37"/>
      <c r="Y5044" s="37"/>
    </row>
    <row r="5045" spans="1:25" ht="14.4" x14ac:dyDescent="0.3">
      <c r="A5045" s="37" t="s">
        <v>970</v>
      </c>
      <c r="B5045" s="38">
        <v>44054</v>
      </c>
      <c r="C5045" s="38"/>
      <c r="D5045" s="39">
        <v>2020</v>
      </c>
      <c r="E5045" s="37" t="s">
        <v>8734</v>
      </c>
      <c r="F5045" s="37" t="s">
        <v>238</v>
      </c>
      <c r="G5045" s="37" t="s">
        <v>1331</v>
      </c>
      <c r="H5045" s="37" t="s">
        <v>43</v>
      </c>
      <c r="I5045" s="37"/>
      <c r="J5045" s="42">
        <v>0.01</v>
      </c>
      <c r="K5045" s="37"/>
      <c r="L5045" s="37" t="s">
        <v>330</v>
      </c>
      <c r="M5045" s="37" t="s">
        <v>14</v>
      </c>
      <c r="N5045" s="37" t="s">
        <v>7451</v>
      </c>
      <c r="O5045" s="37" t="s">
        <v>7730</v>
      </c>
      <c r="P5045" s="37"/>
      <c r="Q5045" s="37">
        <v>0.5</v>
      </c>
      <c r="R5045" s="37"/>
      <c r="S5045" s="37"/>
      <c r="T5045" s="37">
        <f t="shared" si="145"/>
        <v>0.78539816339744828</v>
      </c>
      <c r="U5045" s="37"/>
      <c r="V5045" s="37" t="s">
        <v>8739</v>
      </c>
      <c r="W5045" s="37"/>
      <c r="X5045" s="37"/>
      <c r="Y5045" s="37"/>
    </row>
    <row r="5046" spans="1:25" ht="14.4" x14ac:dyDescent="0.3">
      <c r="A5046" s="37" t="s">
        <v>970</v>
      </c>
      <c r="B5046" s="38">
        <v>44054</v>
      </c>
      <c r="C5046" s="38"/>
      <c r="D5046" s="39">
        <v>2020</v>
      </c>
      <c r="E5046" s="37" t="s">
        <v>8734</v>
      </c>
      <c r="F5046" s="37" t="s">
        <v>238</v>
      </c>
      <c r="G5046" s="37" t="s">
        <v>1331</v>
      </c>
      <c r="H5046" s="37" t="s">
        <v>43</v>
      </c>
      <c r="I5046" s="37"/>
      <c r="J5046" s="42">
        <v>0.01</v>
      </c>
      <c r="K5046" s="37"/>
      <c r="L5046" s="37" t="s">
        <v>330</v>
      </c>
      <c r="M5046" s="37" t="s">
        <v>14</v>
      </c>
      <c r="N5046" s="37" t="s">
        <v>7451</v>
      </c>
      <c r="O5046" s="37" t="s">
        <v>7730</v>
      </c>
      <c r="P5046" s="37"/>
      <c r="Q5046" s="37">
        <v>0.5</v>
      </c>
      <c r="R5046" s="37"/>
      <c r="S5046" s="37"/>
      <c r="T5046" s="37">
        <f t="shared" si="145"/>
        <v>0.78539816339744828</v>
      </c>
      <c r="U5046" s="37"/>
      <c r="V5046" s="37" t="s">
        <v>8740</v>
      </c>
      <c r="W5046" s="37"/>
      <c r="X5046" s="37"/>
      <c r="Y5046" s="37"/>
    </row>
    <row r="5047" spans="1:25" ht="14.4" x14ac:dyDescent="0.3">
      <c r="A5047" s="37" t="s">
        <v>60</v>
      </c>
      <c r="B5047" s="38">
        <v>44054</v>
      </c>
      <c r="C5047" s="38"/>
      <c r="D5047" s="39">
        <v>2020</v>
      </c>
      <c r="E5047" s="37" t="s">
        <v>8734</v>
      </c>
      <c r="F5047" s="37" t="s">
        <v>329</v>
      </c>
      <c r="G5047" s="37" t="s">
        <v>944</v>
      </c>
      <c r="H5047" s="37" t="s">
        <v>43</v>
      </c>
      <c r="I5047" s="37"/>
      <c r="J5047" s="42">
        <v>0.01</v>
      </c>
      <c r="K5047" s="37"/>
      <c r="L5047" s="37" t="s">
        <v>330</v>
      </c>
      <c r="M5047" s="37" t="s">
        <v>14</v>
      </c>
      <c r="N5047" s="37" t="s">
        <v>7451</v>
      </c>
      <c r="O5047" s="37" t="s">
        <v>7730</v>
      </c>
      <c r="P5047" s="37"/>
      <c r="Q5047" s="37">
        <v>0.5</v>
      </c>
      <c r="R5047" s="37"/>
      <c r="S5047" s="37"/>
      <c r="T5047" s="37">
        <f t="shared" si="145"/>
        <v>0.78539816339744828</v>
      </c>
      <c r="U5047" s="37"/>
      <c r="V5047" s="37" t="s">
        <v>8741</v>
      </c>
      <c r="W5047" s="37"/>
      <c r="X5047" s="37"/>
      <c r="Y5047" s="37"/>
    </row>
    <row r="5048" spans="1:25" ht="14.4" x14ac:dyDescent="0.3">
      <c r="A5048" s="37" t="s">
        <v>60</v>
      </c>
      <c r="B5048" s="38">
        <v>44054</v>
      </c>
      <c r="C5048" s="38"/>
      <c r="D5048" s="39">
        <v>2020</v>
      </c>
      <c r="E5048" s="37" t="s">
        <v>8734</v>
      </c>
      <c r="F5048" s="37" t="s">
        <v>2440</v>
      </c>
      <c r="G5048" s="37" t="s">
        <v>944</v>
      </c>
      <c r="H5048" s="37" t="s">
        <v>43</v>
      </c>
      <c r="I5048" s="37"/>
      <c r="J5048" s="42">
        <v>0.5</v>
      </c>
      <c r="K5048" s="37"/>
      <c r="L5048" s="37" t="s">
        <v>330</v>
      </c>
      <c r="M5048" s="37" t="s">
        <v>14</v>
      </c>
      <c r="N5048" s="37" t="s">
        <v>7451</v>
      </c>
      <c r="O5048" s="37" t="s">
        <v>7730</v>
      </c>
      <c r="P5048" s="37"/>
      <c r="Q5048" s="42">
        <v>0.5</v>
      </c>
      <c r="R5048" s="37"/>
      <c r="S5048" s="37"/>
      <c r="T5048" s="37">
        <f t="shared" si="145"/>
        <v>0.78539816339744828</v>
      </c>
      <c r="U5048" s="37"/>
      <c r="V5048" s="37" t="s">
        <v>8742</v>
      </c>
      <c r="W5048" s="37"/>
      <c r="X5048" s="37"/>
      <c r="Y5048" s="37"/>
    </row>
    <row r="5049" spans="1:25" ht="14.4" x14ac:dyDescent="0.3">
      <c r="A5049" s="37" t="s">
        <v>113</v>
      </c>
      <c r="B5049" s="38">
        <v>44054</v>
      </c>
      <c r="C5049" s="38"/>
      <c r="D5049" s="39">
        <v>2020</v>
      </c>
      <c r="E5049" s="37" t="s">
        <v>8743</v>
      </c>
      <c r="F5049" s="37" t="s">
        <v>329</v>
      </c>
      <c r="G5049" s="37"/>
      <c r="H5049" s="37"/>
      <c r="I5049" s="37"/>
      <c r="J5049" s="42">
        <v>0.01</v>
      </c>
      <c r="K5049" s="37"/>
      <c r="L5049" s="37" t="s">
        <v>252</v>
      </c>
      <c r="M5049" s="37" t="s">
        <v>14</v>
      </c>
      <c r="N5049" s="37" t="s">
        <v>7451</v>
      </c>
      <c r="O5049" s="37"/>
      <c r="P5049" s="37"/>
      <c r="Q5049" s="37">
        <v>0.5</v>
      </c>
      <c r="R5049" s="37"/>
      <c r="S5049" s="37"/>
      <c r="T5049" s="37">
        <f t="shared" si="145"/>
        <v>0.78539816339744828</v>
      </c>
      <c r="U5049" s="37"/>
      <c r="V5049" s="37" t="s">
        <v>8744</v>
      </c>
      <c r="W5049" s="37"/>
      <c r="X5049" s="37"/>
      <c r="Y5049" s="37"/>
    </row>
    <row r="5050" spans="1:25" ht="14.4" x14ac:dyDescent="0.3">
      <c r="A5050" s="37" t="s">
        <v>61</v>
      </c>
      <c r="B5050" s="38">
        <v>44054</v>
      </c>
      <c r="C5050" s="38"/>
      <c r="D5050" s="39">
        <v>2020</v>
      </c>
      <c r="E5050" s="37" t="s">
        <v>8743</v>
      </c>
      <c r="F5050" s="37" t="s">
        <v>289</v>
      </c>
      <c r="G5050" s="37"/>
      <c r="H5050" s="37"/>
      <c r="I5050" s="37"/>
      <c r="J5050" s="42">
        <v>0.01</v>
      </c>
      <c r="K5050" s="37"/>
      <c r="L5050" s="37" t="s">
        <v>330</v>
      </c>
      <c r="M5050" s="37" t="s">
        <v>14</v>
      </c>
      <c r="N5050" s="37" t="s">
        <v>7451</v>
      </c>
      <c r="O5050" s="37"/>
      <c r="P5050" s="37"/>
      <c r="Q5050" s="37">
        <v>0.5</v>
      </c>
      <c r="R5050" s="37"/>
      <c r="S5050" s="37"/>
      <c r="T5050" s="37">
        <f t="shared" si="145"/>
        <v>0.78539816339744828</v>
      </c>
      <c r="U5050" s="37"/>
      <c r="V5050" s="37" t="s">
        <v>8745</v>
      </c>
      <c r="W5050" s="37"/>
      <c r="X5050" s="37"/>
      <c r="Y5050" s="37"/>
    </row>
    <row r="5051" spans="1:25" ht="14.4" x14ac:dyDescent="0.3">
      <c r="A5051" s="37" t="s">
        <v>942</v>
      </c>
      <c r="B5051" s="38">
        <v>44054</v>
      </c>
      <c r="C5051" s="38"/>
      <c r="D5051" s="39">
        <v>2020</v>
      </c>
      <c r="E5051" s="37" t="s">
        <v>8743</v>
      </c>
      <c r="F5051" s="37" t="s">
        <v>289</v>
      </c>
      <c r="G5051" s="37" t="s">
        <v>944</v>
      </c>
      <c r="H5051" s="37" t="s">
        <v>43</v>
      </c>
      <c r="I5051" s="37"/>
      <c r="J5051" s="42">
        <v>0.01</v>
      </c>
      <c r="K5051" s="37"/>
      <c r="L5051" s="37" t="s">
        <v>330</v>
      </c>
      <c r="M5051" s="37" t="s">
        <v>14</v>
      </c>
      <c r="N5051" s="37" t="s">
        <v>7451</v>
      </c>
      <c r="O5051" s="37" t="s">
        <v>1829</v>
      </c>
      <c r="P5051" s="37"/>
      <c r="Q5051" s="37">
        <v>0.5</v>
      </c>
      <c r="R5051" s="37"/>
      <c r="S5051" s="37"/>
      <c r="T5051" s="37">
        <f t="shared" si="145"/>
        <v>0.78539816339744828</v>
      </c>
      <c r="U5051" s="37"/>
      <c r="V5051" s="37" t="s">
        <v>8746</v>
      </c>
      <c r="W5051" s="37"/>
      <c r="X5051" s="37"/>
      <c r="Y5051" s="37"/>
    </row>
    <row r="5052" spans="1:25" ht="14.4" x14ac:dyDescent="0.3">
      <c r="A5052" s="37" t="s">
        <v>942</v>
      </c>
      <c r="B5052" s="38">
        <v>44054</v>
      </c>
      <c r="C5052" s="38"/>
      <c r="D5052" s="39">
        <v>2020</v>
      </c>
      <c r="E5052" s="37" t="s">
        <v>8743</v>
      </c>
      <c r="F5052" s="37" t="s">
        <v>363</v>
      </c>
      <c r="G5052" s="37"/>
      <c r="H5052" s="37"/>
      <c r="I5052" s="37"/>
      <c r="J5052" s="42">
        <v>0.01</v>
      </c>
      <c r="K5052" s="37"/>
      <c r="L5052" s="37" t="s">
        <v>330</v>
      </c>
      <c r="M5052" s="37" t="s">
        <v>14</v>
      </c>
      <c r="N5052" s="37" t="s">
        <v>7451</v>
      </c>
      <c r="O5052" s="37"/>
      <c r="P5052" s="37"/>
      <c r="Q5052" s="37">
        <v>0.5</v>
      </c>
      <c r="R5052" s="37"/>
      <c r="S5052" s="37"/>
      <c r="T5052" s="37">
        <f t="shared" si="145"/>
        <v>0.78539816339744828</v>
      </c>
      <c r="U5052" s="37"/>
      <c r="V5052" s="37" t="s">
        <v>8747</v>
      </c>
      <c r="W5052" s="37"/>
      <c r="X5052" s="37"/>
      <c r="Y5052" s="37"/>
    </row>
    <row r="5053" spans="1:25" ht="14.4" x14ac:dyDescent="0.3">
      <c r="A5053" s="37" t="s">
        <v>942</v>
      </c>
      <c r="B5053" s="38">
        <v>44054</v>
      </c>
      <c r="C5053" s="38"/>
      <c r="D5053" s="39">
        <v>2020</v>
      </c>
      <c r="E5053" s="37" t="s">
        <v>8743</v>
      </c>
      <c r="F5053" s="37" t="s">
        <v>289</v>
      </c>
      <c r="G5053" s="37"/>
      <c r="H5053" s="37"/>
      <c r="I5053" s="37"/>
      <c r="J5053" s="42">
        <v>0.01</v>
      </c>
      <c r="K5053" s="37"/>
      <c r="L5053" s="37" t="s">
        <v>330</v>
      </c>
      <c r="M5053" s="37" t="s">
        <v>14</v>
      </c>
      <c r="N5053" s="37" t="s">
        <v>7451</v>
      </c>
      <c r="O5053" s="37"/>
      <c r="P5053" s="37"/>
      <c r="Q5053" s="37">
        <v>0.5</v>
      </c>
      <c r="R5053" s="37"/>
      <c r="S5053" s="37"/>
      <c r="T5053" s="37">
        <f t="shared" si="145"/>
        <v>0.78539816339744828</v>
      </c>
      <c r="U5053" s="37"/>
      <c r="V5053" s="37" t="s">
        <v>8748</v>
      </c>
      <c r="W5053" s="37"/>
      <c r="X5053" s="37"/>
      <c r="Y5053" s="37"/>
    </row>
    <row r="5054" spans="1:25" ht="14.4" x14ac:dyDescent="0.3">
      <c r="A5054" s="37" t="s">
        <v>942</v>
      </c>
      <c r="B5054" s="38">
        <v>44054</v>
      </c>
      <c r="C5054" s="38"/>
      <c r="D5054" s="39">
        <v>2020</v>
      </c>
      <c r="E5054" s="37" t="s">
        <v>8743</v>
      </c>
      <c r="F5054" s="37" t="s">
        <v>301</v>
      </c>
      <c r="G5054" s="37"/>
      <c r="H5054" s="37"/>
      <c r="I5054" s="37"/>
      <c r="J5054" s="42">
        <v>0.01</v>
      </c>
      <c r="K5054" s="37"/>
      <c r="L5054" s="37" t="s">
        <v>330</v>
      </c>
      <c r="M5054" s="37" t="s">
        <v>14</v>
      </c>
      <c r="N5054" s="37" t="s">
        <v>7451</v>
      </c>
      <c r="O5054" s="37"/>
      <c r="P5054" s="37"/>
      <c r="Q5054" s="37">
        <v>0.5</v>
      </c>
      <c r="R5054" s="37"/>
      <c r="S5054" s="37"/>
      <c r="T5054" s="37">
        <f t="shared" si="145"/>
        <v>0.78539816339744828</v>
      </c>
      <c r="U5054" s="37"/>
      <c r="V5054" s="37" t="s">
        <v>8749</v>
      </c>
      <c r="W5054" s="37"/>
      <c r="X5054" s="37"/>
      <c r="Y5054" s="37"/>
    </row>
    <row r="5055" spans="1:25" ht="14.4" x14ac:dyDescent="0.3">
      <c r="A5055" s="37" t="s">
        <v>132</v>
      </c>
      <c r="B5055" s="38">
        <v>44054</v>
      </c>
      <c r="C5055" s="38"/>
      <c r="D5055" s="39">
        <v>2020</v>
      </c>
      <c r="E5055" s="37" t="s">
        <v>8743</v>
      </c>
      <c r="F5055" s="37" t="s">
        <v>360</v>
      </c>
      <c r="G5055" s="37" t="s">
        <v>1331</v>
      </c>
      <c r="H5055" s="37" t="s">
        <v>43</v>
      </c>
      <c r="I5055" s="37"/>
      <c r="J5055" s="42">
        <v>0.01</v>
      </c>
      <c r="K5055" s="37"/>
      <c r="L5055" s="37" t="s">
        <v>330</v>
      </c>
      <c r="M5055" s="37" t="s">
        <v>14</v>
      </c>
      <c r="N5055" s="37" t="s">
        <v>7451</v>
      </c>
      <c r="O5055" s="37" t="s">
        <v>1829</v>
      </c>
      <c r="P5055" s="37"/>
      <c r="Q5055" s="37">
        <v>0.5</v>
      </c>
      <c r="R5055" s="37"/>
      <c r="S5055" s="37"/>
      <c r="T5055" s="37">
        <f t="shared" si="145"/>
        <v>0.78539816339744828</v>
      </c>
      <c r="U5055" s="37"/>
      <c r="V5055" s="37" t="s">
        <v>8750</v>
      </c>
      <c r="W5055" s="37"/>
      <c r="X5055" s="37"/>
      <c r="Y5055" s="37"/>
    </row>
    <row r="5056" spans="1:25" ht="14.4" x14ac:dyDescent="0.3">
      <c r="A5056" s="37" t="s">
        <v>132</v>
      </c>
      <c r="B5056" s="38">
        <v>44054</v>
      </c>
      <c r="C5056" s="38"/>
      <c r="D5056" s="39">
        <v>2020</v>
      </c>
      <c r="E5056" s="37" t="s">
        <v>8743</v>
      </c>
      <c r="F5056" s="37" t="s">
        <v>335</v>
      </c>
      <c r="G5056" s="37"/>
      <c r="H5056" s="37"/>
      <c r="I5056" s="37"/>
      <c r="J5056" s="42">
        <v>0.01</v>
      </c>
      <c r="K5056" s="37"/>
      <c r="L5056" s="37" t="s">
        <v>330</v>
      </c>
      <c r="M5056" s="37" t="s">
        <v>14</v>
      </c>
      <c r="N5056" s="37" t="s">
        <v>7451</v>
      </c>
      <c r="O5056" s="37"/>
      <c r="P5056" s="37"/>
      <c r="Q5056" s="37">
        <v>0.5</v>
      </c>
      <c r="R5056" s="37"/>
      <c r="S5056" s="37"/>
      <c r="T5056" s="37">
        <f t="shared" si="145"/>
        <v>0.78539816339744828</v>
      </c>
      <c r="U5056" s="37"/>
      <c r="V5056" s="37" t="s">
        <v>8751</v>
      </c>
      <c r="W5056" s="37"/>
      <c r="X5056" s="37"/>
      <c r="Y5056" s="37"/>
    </row>
    <row r="5057" spans="1:25" ht="14.4" x14ac:dyDescent="0.3">
      <c r="A5057" s="37" t="s">
        <v>132</v>
      </c>
      <c r="B5057" s="38">
        <v>44054</v>
      </c>
      <c r="C5057" s="38"/>
      <c r="D5057" s="39">
        <v>2020</v>
      </c>
      <c r="E5057" s="37" t="s">
        <v>8743</v>
      </c>
      <c r="F5057" s="37" t="s">
        <v>335</v>
      </c>
      <c r="G5057" s="37"/>
      <c r="H5057" s="37"/>
      <c r="I5057" s="37"/>
      <c r="J5057" s="42">
        <v>0.01</v>
      </c>
      <c r="K5057" s="37"/>
      <c r="L5057" s="37" t="s">
        <v>330</v>
      </c>
      <c r="M5057" s="37" t="s">
        <v>14</v>
      </c>
      <c r="N5057" s="37" t="s">
        <v>7451</v>
      </c>
      <c r="O5057" s="37"/>
      <c r="P5057" s="37"/>
      <c r="Q5057" s="37">
        <v>0.5</v>
      </c>
      <c r="R5057" s="37"/>
      <c r="S5057" s="37"/>
      <c r="T5057" s="37">
        <f t="shared" si="145"/>
        <v>0.78539816339744828</v>
      </c>
      <c r="U5057" s="37"/>
      <c r="V5057" s="37" t="s">
        <v>8752</v>
      </c>
      <c r="W5057" s="37"/>
      <c r="X5057" s="37"/>
      <c r="Y5057" s="37"/>
    </row>
    <row r="5058" spans="1:25" ht="14.4" x14ac:dyDescent="0.3">
      <c r="A5058" s="37" t="s">
        <v>132</v>
      </c>
      <c r="B5058" s="38">
        <v>44054</v>
      </c>
      <c r="C5058" s="38"/>
      <c r="D5058" s="39">
        <v>2020</v>
      </c>
      <c r="E5058" s="37" t="s">
        <v>8743</v>
      </c>
      <c r="F5058" s="37" t="s">
        <v>238</v>
      </c>
      <c r="G5058" s="37"/>
      <c r="H5058" s="37"/>
      <c r="I5058" s="37"/>
      <c r="J5058" s="42">
        <v>0.01</v>
      </c>
      <c r="K5058" s="37"/>
      <c r="L5058" s="37" t="s">
        <v>330</v>
      </c>
      <c r="M5058" s="37" t="s">
        <v>14</v>
      </c>
      <c r="N5058" s="37" t="s">
        <v>7451</v>
      </c>
      <c r="O5058" s="37"/>
      <c r="P5058" s="37"/>
      <c r="Q5058" s="37">
        <v>0.5</v>
      </c>
      <c r="R5058" s="37"/>
      <c r="S5058" s="37"/>
      <c r="T5058" s="37">
        <f t="shared" si="145"/>
        <v>0.78539816339744828</v>
      </c>
      <c r="U5058" s="37"/>
      <c r="V5058" s="37" t="s">
        <v>8753</v>
      </c>
      <c r="W5058" s="37"/>
      <c r="X5058" s="37"/>
      <c r="Y5058" s="37"/>
    </row>
    <row r="5059" spans="1:25" ht="14.4" x14ac:dyDescent="0.3">
      <c r="A5059" s="37" t="s">
        <v>132</v>
      </c>
      <c r="B5059" s="38">
        <v>44054</v>
      </c>
      <c r="C5059" s="38"/>
      <c r="D5059" s="39">
        <v>2020</v>
      </c>
      <c r="E5059" s="37" t="s">
        <v>8743</v>
      </c>
      <c r="F5059" s="37" t="s">
        <v>301</v>
      </c>
      <c r="G5059" s="37"/>
      <c r="H5059" s="37"/>
      <c r="I5059" s="37"/>
      <c r="J5059" s="42">
        <v>0.01</v>
      </c>
      <c r="K5059" s="37"/>
      <c r="L5059" s="37" t="s">
        <v>330</v>
      </c>
      <c r="M5059" s="37" t="s">
        <v>14</v>
      </c>
      <c r="N5059" s="37" t="s">
        <v>7451</v>
      </c>
      <c r="O5059" s="37"/>
      <c r="P5059" s="37"/>
      <c r="Q5059" s="37">
        <v>0.5</v>
      </c>
      <c r="R5059" s="37"/>
      <c r="S5059" s="37"/>
      <c r="T5059" s="37">
        <f t="shared" si="145"/>
        <v>0.78539816339744828</v>
      </c>
      <c r="U5059" s="37"/>
      <c r="V5059" s="37" t="s">
        <v>8754</v>
      </c>
      <c r="W5059" s="37"/>
      <c r="X5059" s="37"/>
      <c r="Y5059" s="37"/>
    </row>
    <row r="5060" spans="1:25" ht="14.4" x14ac:dyDescent="0.3">
      <c r="A5060" s="37" t="s">
        <v>132</v>
      </c>
      <c r="B5060" s="38">
        <v>44054</v>
      </c>
      <c r="C5060" s="38"/>
      <c r="D5060" s="39">
        <v>2020</v>
      </c>
      <c r="E5060" s="37" t="s">
        <v>8743</v>
      </c>
      <c r="F5060" s="37" t="s">
        <v>238</v>
      </c>
      <c r="G5060" s="37"/>
      <c r="H5060" s="37"/>
      <c r="I5060" s="37"/>
      <c r="J5060" s="42">
        <v>0.01</v>
      </c>
      <c r="K5060" s="37"/>
      <c r="L5060" s="37" t="s">
        <v>330</v>
      </c>
      <c r="M5060" s="37" t="s">
        <v>14</v>
      </c>
      <c r="N5060" s="37" t="s">
        <v>7451</v>
      </c>
      <c r="O5060" s="37"/>
      <c r="P5060" s="37"/>
      <c r="Q5060" s="37">
        <v>0.5</v>
      </c>
      <c r="R5060" s="37"/>
      <c r="S5060" s="37"/>
      <c r="T5060" s="37">
        <f t="shared" si="145"/>
        <v>0.78539816339744828</v>
      </c>
      <c r="U5060" s="37"/>
      <c r="V5060" s="37" t="s">
        <v>8755</v>
      </c>
      <c r="W5060" s="37"/>
      <c r="X5060" s="37"/>
      <c r="Y5060" s="37"/>
    </row>
    <row r="5061" spans="1:25" ht="14.4" x14ac:dyDescent="0.3">
      <c r="A5061" s="37" t="s">
        <v>132</v>
      </c>
      <c r="B5061" s="38">
        <v>44054</v>
      </c>
      <c r="C5061" s="38"/>
      <c r="D5061" s="39">
        <v>2020</v>
      </c>
      <c r="E5061" s="37" t="s">
        <v>8743</v>
      </c>
      <c r="F5061" s="37" t="s">
        <v>2440</v>
      </c>
      <c r="G5061" s="37"/>
      <c r="H5061" s="37"/>
      <c r="I5061" s="37"/>
      <c r="J5061" s="42">
        <v>0.01</v>
      </c>
      <c r="K5061" s="37"/>
      <c r="L5061" s="37" t="s">
        <v>330</v>
      </c>
      <c r="M5061" s="37" t="s">
        <v>14</v>
      </c>
      <c r="N5061" s="37" t="s">
        <v>7451</v>
      </c>
      <c r="O5061" s="37"/>
      <c r="P5061" s="37"/>
      <c r="Q5061" s="37">
        <v>0.5</v>
      </c>
      <c r="R5061" s="37"/>
      <c r="S5061" s="37"/>
      <c r="T5061" s="37">
        <f t="shared" si="145"/>
        <v>0.78539816339744828</v>
      </c>
      <c r="U5061" s="37"/>
      <c r="V5061" s="37" t="s">
        <v>8756</v>
      </c>
      <c r="W5061" s="37"/>
      <c r="X5061" s="37"/>
      <c r="Y5061" s="37"/>
    </row>
    <row r="5062" spans="1:25" ht="14.4" x14ac:dyDescent="0.3">
      <c r="A5062" s="37" t="s">
        <v>132</v>
      </c>
      <c r="B5062" s="38">
        <v>44054</v>
      </c>
      <c r="C5062" s="38"/>
      <c r="D5062" s="39">
        <v>2020</v>
      </c>
      <c r="E5062" s="37" t="s">
        <v>8743</v>
      </c>
      <c r="F5062" s="37" t="s">
        <v>301</v>
      </c>
      <c r="G5062" s="37"/>
      <c r="H5062" s="37"/>
      <c r="I5062" s="37"/>
      <c r="J5062" s="42">
        <v>0.01</v>
      </c>
      <c r="K5062" s="37"/>
      <c r="L5062" s="37" t="s">
        <v>330</v>
      </c>
      <c r="M5062" s="37" t="s">
        <v>14</v>
      </c>
      <c r="N5062" s="37" t="s">
        <v>7451</v>
      </c>
      <c r="O5062" s="37"/>
      <c r="P5062" s="37"/>
      <c r="Q5062" s="37">
        <v>0.5</v>
      </c>
      <c r="R5062" s="37"/>
      <c r="S5062" s="37"/>
      <c r="T5062" s="37">
        <f t="shared" si="145"/>
        <v>0.78539816339744828</v>
      </c>
      <c r="U5062" s="37"/>
      <c r="V5062" s="37" t="s">
        <v>8757</v>
      </c>
      <c r="W5062" s="37"/>
      <c r="X5062" s="37"/>
      <c r="Y5062" s="37"/>
    </row>
    <row r="5063" spans="1:25" ht="14.4" x14ac:dyDescent="0.3">
      <c r="A5063" s="37" t="s">
        <v>164</v>
      </c>
      <c r="B5063" s="38">
        <v>44054</v>
      </c>
      <c r="C5063" s="38"/>
      <c r="D5063" s="39">
        <v>2020</v>
      </c>
      <c r="E5063" s="37" t="s">
        <v>8743</v>
      </c>
      <c r="F5063" s="37" t="s">
        <v>2440</v>
      </c>
      <c r="G5063" s="37"/>
      <c r="H5063" s="37"/>
      <c r="I5063" s="37"/>
      <c r="J5063" s="42">
        <v>0.01</v>
      </c>
      <c r="K5063" s="37"/>
      <c r="L5063" s="37" t="s">
        <v>330</v>
      </c>
      <c r="M5063" s="37" t="s">
        <v>14</v>
      </c>
      <c r="N5063" s="37" t="s">
        <v>7451</v>
      </c>
      <c r="O5063" s="37"/>
      <c r="P5063" s="37"/>
      <c r="Q5063" s="37">
        <v>0.5</v>
      </c>
      <c r="R5063" s="37"/>
      <c r="S5063" s="37"/>
      <c r="T5063" s="37">
        <f t="shared" si="145"/>
        <v>0.78539816339744828</v>
      </c>
      <c r="U5063" s="37"/>
      <c r="V5063" s="37" t="s">
        <v>8758</v>
      </c>
      <c r="W5063" s="37"/>
      <c r="X5063" s="37"/>
      <c r="Y5063" s="37"/>
    </row>
    <row r="5064" spans="1:25" ht="14.4" x14ac:dyDescent="0.3">
      <c r="A5064" s="37" t="s">
        <v>164</v>
      </c>
      <c r="B5064" s="38">
        <v>44054</v>
      </c>
      <c r="C5064" s="38"/>
      <c r="D5064" s="39">
        <v>2020</v>
      </c>
      <c r="E5064" s="37" t="s">
        <v>8743</v>
      </c>
      <c r="F5064" s="37" t="s">
        <v>2440</v>
      </c>
      <c r="G5064" s="37"/>
      <c r="H5064" s="37"/>
      <c r="I5064" s="37"/>
      <c r="J5064" s="42">
        <v>0.01</v>
      </c>
      <c r="K5064" s="37"/>
      <c r="L5064" s="37" t="s">
        <v>330</v>
      </c>
      <c r="M5064" s="37" t="s">
        <v>14</v>
      </c>
      <c r="N5064" s="37" t="s">
        <v>7451</v>
      </c>
      <c r="O5064" s="37"/>
      <c r="P5064" s="37"/>
      <c r="Q5064" s="37">
        <v>0.5</v>
      </c>
      <c r="R5064" s="37"/>
      <c r="S5064" s="37"/>
      <c r="T5064" s="37">
        <f t="shared" si="145"/>
        <v>0.78539816339744828</v>
      </c>
      <c r="U5064" s="37"/>
      <c r="V5064" s="37" t="s">
        <v>8759</v>
      </c>
      <c r="W5064" s="37"/>
      <c r="X5064" s="37"/>
      <c r="Y5064" s="37"/>
    </row>
    <row r="5065" spans="1:25" ht="14.4" x14ac:dyDescent="0.3">
      <c r="A5065" s="37" t="s">
        <v>164</v>
      </c>
      <c r="B5065" s="38">
        <v>44054</v>
      </c>
      <c r="C5065" s="38"/>
      <c r="D5065" s="39">
        <v>2020</v>
      </c>
      <c r="E5065" s="37" t="s">
        <v>8743</v>
      </c>
      <c r="F5065" s="37" t="s">
        <v>301</v>
      </c>
      <c r="G5065" s="37"/>
      <c r="H5065" s="37"/>
      <c r="I5065" s="37"/>
      <c r="J5065" s="42">
        <v>0.01</v>
      </c>
      <c r="K5065" s="37"/>
      <c r="L5065" s="37" t="s">
        <v>330</v>
      </c>
      <c r="M5065" s="37" t="s">
        <v>14</v>
      </c>
      <c r="N5065" s="37" t="s">
        <v>7451</v>
      </c>
      <c r="O5065" s="37"/>
      <c r="P5065" s="37"/>
      <c r="Q5065" s="37">
        <v>0.5</v>
      </c>
      <c r="R5065" s="37"/>
      <c r="S5065" s="37"/>
      <c r="T5065" s="37">
        <f t="shared" si="145"/>
        <v>0.78539816339744828</v>
      </c>
      <c r="U5065" s="37"/>
      <c r="V5065" s="37" t="s">
        <v>8760</v>
      </c>
      <c r="W5065" s="37"/>
      <c r="X5065" s="37"/>
      <c r="Y5065" s="37"/>
    </row>
    <row r="5066" spans="1:25" ht="14.4" x14ac:dyDescent="0.3">
      <c r="A5066" s="37" t="s">
        <v>164</v>
      </c>
      <c r="B5066" s="38">
        <v>44054</v>
      </c>
      <c r="C5066" s="38"/>
      <c r="D5066" s="39">
        <v>2020</v>
      </c>
      <c r="E5066" s="37" t="s">
        <v>8743</v>
      </c>
      <c r="F5066" s="37" t="s">
        <v>2440</v>
      </c>
      <c r="G5066" s="37"/>
      <c r="H5066" s="37"/>
      <c r="I5066" s="37"/>
      <c r="J5066" s="42">
        <v>0.01</v>
      </c>
      <c r="K5066" s="37"/>
      <c r="L5066" s="37" t="s">
        <v>330</v>
      </c>
      <c r="M5066" s="37" t="s">
        <v>14</v>
      </c>
      <c r="N5066" s="37" t="s">
        <v>7451</v>
      </c>
      <c r="O5066" s="37"/>
      <c r="P5066" s="37"/>
      <c r="Q5066" s="37">
        <v>0.5</v>
      </c>
      <c r="R5066" s="37"/>
      <c r="S5066" s="37"/>
      <c r="T5066" s="37">
        <f t="shared" si="145"/>
        <v>0.78539816339744828</v>
      </c>
      <c r="U5066" s="37"/>
      <c r="V5066" s="37" t="s">
        <v>8761</v>
      </c>
      <c r="W5066" s="37"/>
      <c r="X5066" s="37"/>
      <c r="Y5066" s="37"/>
    </row>
    <row r="5067" spans="1:25" ht="14.4" x14ac:dyDescent="0.3">
      <c r="A5067" s="37" t="s">
        <v>164</v>
      </c>
      <c r="B5067" s="38">
        <v>44054</v>
      </c>
      <c r="C5067" s="38"/>
      <c r="D5067" s="39">
        <v>2020</v>
      </c>
      <c r="E5067" s="37" t="s">
        <v>8743</v>
      </c>
      <c r="F5067" s="37" t="s">
        <v>301</v>
      </c>
      <c r="G5067" s="37"/>
      <c r="H5067" s="37"/>
      <c r="I5067" s="37"/>
      <c r="J5067" s="42">
        <v>0.01</v>
      </c>
      <c r="K5067" s="37"/>
      <c r="L5067" s="37" t="s">
        <v>330</v>
      </c>
      <c r="M5067" s="37" t="s">
        <v>14</v>
      </c>
      <c r="N5067" s="37" t="s">
        <v>7451</v>
      </c>
      <c r="O5067" s="37"/>
      <c r="P5067" s="37"/>
      <c r="Q5067" s="37">
        <v>0.5</v>
      </c>
      <c r="R5067" s="37"/>
      <c r="S5067" s="37"/>
      <c r="T5067" s="37">
        <f t="shared" si="145"/>
        <v>0.78539816339744828</v>
      </c>
      <c r="U5067" s="37"/>
      <c r="V5067" s="37" t="s">
        <v>8762</v>
      </c>
      <c r="W5067" s="37"/>
      <c r="X5067" s="37"/>
      <c r="Y5067" s="37"/>
    </row>
    <row r="5068" spans="1:25" ht="14.4" x14ac:dyDescent="0.3">
      <c r="A5068" s="37" t="s">
        <v>164</v>
      </c>
      <c r="B5068" s="38">
        <v>44054</v>
      </c>
      <c r="C5068" s="38"/>
      <c r="D5068" s="39">
        <v>2020</v>
      </c>
      <c r="E5068" s="37" t="s">
        <v>8743</v>
      </c>
      <c r="F5068" s="37" t="s">
        <v>2440</v>
      </c>
      <c r="G5068" s="37"/>
      <c r="H5068" s="37"/>
      <c r="I5068" s="37"/>
      <c r="J5068" s="42">
        <v>0.01</v>
      </c>
      <c r="K5068" s="37"/>
      <c r="L5068" s="37" t="s">
        <v>330</v>
      </c>
      <c r="M5068" s="37" t="s">
        <v>14</v>
      </c>
      <c r="N5068" s="37" t="s">
        <v>7451</v>
      </c>
      <c r="O5068" s="37"/>
      <c r="P5068" s="37"/>
      <c r="Q5068" s="37">
        <v>0.5</v>
      </c>
      <c r="R5068" s="37"/>
      <c r="S5068" s="37"/>
      <c r="T5068" s="37">
        <f t="shared" si="145"/>
        <v>0.78539816339744828</v>
      </c>
      <c r="U5068" s="37"/>
      <c r="V5068" s="37" t="s">
        <v>8763</v>
      </c>
      <c r="W5068" s="37"/>
      <c r="X5068" s="37"/>
      <c r="Y5068" s="37"/>
    </row>
    <row r="5069" spans="1:25" ht="14.4" x14ac:dyDescent="0.3">
      <c r="A5069" s="37" t="s">
        <v>49</v>
      </c>
      <c r="B5069" s="38">
        <v>44054</v>
      </c>
      <c r="C5069" s="38"/>
      <c r="D5069" s="39">
        <v>2020</v>
      </c>
      <c r="E5069" s="37" t="s">
        <v>8734</v>
      </c>
      <c r="F5069" s="37" t="s">
        <v>301</v>
      </c>
      <c r="G5069" s="37" t="s">
        <v>944</v>
      </c>
      <c r="H5069" s="37" t="s">
        <v>43</v>
      </c>
      <c r="I5069" s="37"/>
      <c r="J5069" s="42">
        <v>0.01</v>
      </c>
      <c r="K5069" s="37"/>
      <c r="L5069" s="37" t="s">
        <v>330</v>
      </c>
      <c r="M5069" s="37" t="s">
        <v>14</v>
      </c>
      <c r="N5069" s="37" t="s">
        <v>7451</v>
      </c>
      <c r="O5069" s="37" t="s">
        <v>7730</v>
      </c>
      <c r="P5069" s="37"/>
      <c r="Q5069" s="37">
        <v>0.5</v>
      </c>
      <c r="R5069" s="37"/>
      <c r="S5069" s="37"/>
      <c r="T5069" s="37">
        <f t="shared" si="145"/>
        <v>0.78539816339744828</v>
      </c>
      <c r="U5069" s="37"/>
      <c r="V5069" s="37" t="s">
        <v>8764</v>
      </c>
      <c r="W5069" s="37"/>
      <c r="X5069" s="37"/>
      <c r="Y5069" s="37"/>
    </row>
    <row r="5070" spans="1:25" ht="14.4" x14ac:dyDescent="0.3">
      <c r="A5070" s="37" t="s">
        <v>50</v>
      </c>
      <c r="B5070" s="38">
        <v>44054</v>
      </c>
      <c r="C5070" s="38"/>
      <c r="D5070" s="39">
        <v>2020</v>
      </c>
      <c r="E5070" s="37" t="s">
        <v>8734</v>
      </c>
      <c r="F5070" s="37" t="s">
        <v>329</v>
      </c>
      <c r="G5070" s="37" t="s">
        <v>1331</v>
      </c>
      <c r="H5070" s="37" t="s">
        <v>43</v>
      </c>
      <c r="I5070" s="37"/>
      <c r="J5070" s="42">
        <v>0.5</v>
      </c>
      <c r="K5070" s="37"/>
      <c r="L5070" s="37" t="s">
        <v>252</v>
      </c>
      <c r="M5070" s="37" t="s">
        <v>14</v>
      </c>
      <c r="N5070" s="37" t="s">
        <v>7451</v>
      </c>
      <c r="O5070" s="37" t="s">
        <v>7730</v>
      </c>
      <c r="P5070" s="37"/>
      <c r="Q5070" s="42">
        <v>0.5</v>
      </c>
      <c r="R5070" s="37"/>
      <c r="S5070" s="37"/>
      <c r="T5070" s="37">
        <f t="shared" si="145"/>
        <v>0.78539816339744828</v>
      </c>
      <c r="U5070" s="37"/>
      <c r="V5070" s="37" t="s">
        <v>8765</v>
      </c>
      <c r="W5070" s="37"/>
      <c r="X5070" s="37"/>
      <c r="Y5070" s="37"/>
    </row>
    <row r="5071" spans="1:25" ht="14.4" x14ac:dyDescent="0.3">
      <c r="A5071" s="37" t="s">
        <v>872</v>
      </c>
      <c r="B5071" s="38">
        <v>44055</v>
      </c>
      <c r="C5071" s="38"/>
      <c r="D5071" s="39">
        <v>2020</v>
      </c>
      <c r="E5071" s="37" t="s">
        <v>8766</v>
      </c>
      <c r="F5071" s="37" t="s">
        <v>360</v>
      </c>
      <c r="G5071" s="37"/>
      <c r="H5071" s="37"/>
      <c r="I5071" s="37"/>
      <c r="J5071" s="42">
        <v>0.01</v>
      </c>
      <c r="K5071" s="37"/>
      <c r="L5071" s="37" t="s">
        <v>330</v>
      </c>
      <c r="M5071" s="37" t="s">
        <v>14</v>
      </c>
      <c r="N5071" s="37" t="s">
        <v>7451</v>
      </c>
      <c r="O5071" s="37"/>
      <c r="P5071" s="37"/>
      <c r="Q5071" s="37">
        <v>0.5</v>
      </c>
      <c r="R5071" s="37"/>
      <c r="S5071" s="37"/>
      <c r="T5071" s="37">
        <f t="shared" si="145"/>
        <v>0.78539816339744828</v>
      </c>
      <c r="U5071" s="37"/>
      <c r="V5071" s="37" t="s">
        <v>8767</v>
      </c>
      <c r="W5071" s="37"/>
      <c r="X5071" s="37"/>
      <c r="Y5071" s="37"/>
    </row>
    <row r="5072" spans="1:25" ht="14.4" x14ac:dyDescent="0.3">
      <c r="A5072" s="37" t="s">
        <v>11</v>
      </c>
      <c r="B5072" s="38">
        <v>44055</v>
      </c>
      <c r="C5072" s="38"/>
      <c r="D5072" s="39">
        <v>2020</v>
      </c>
      <c r="E5072" s="37" t="s">
        <v>8766</v>
      </c>
      <c r="F5072" s="37" t="s">
        <v>360</v>
      </c>
      <c r="G5072" s="37"/>
      <c r="H5072" s="37"/>
      <c r="I5072" s="37"/>
      <c r="J5072" s="42">
        <v>0.01</v>
      </c>
      <c r="K5072" s="37"/>
      <c r="L5072" s="37" t="s">
        <v>330</v>
      </c>
      <c r="M5072" s="37" t="s">
        <v>14</v>
      </c>
      <c r="N5072" s="37" t="s">
        <v>7451</v>
      </c>
      <c r="O5072" s="37"/>
      <c r="P5072" s="37"/>
      <c r="Q5072" s="37">
        <v>0.5</v>
      </c>
      <c r="R5072" s="37"/>
      <c r="S5072" s="37"/>
      <c r="T5072" s="37">
        <f t="shared" si="145"/>
        <v>0.78539816339744828</v>
      </c>
      <c r="U5072" s="37"/>
      <c r="V5072" s="37" t="s">
        <v>8768</v>
      </c>
      <c r="W5072" s="37"/>
      <c r="X5072" s="37"/>
      <c r="Y5072" s="37"/>
    </row>
    <row r="5073" spans="1:25" ht="14.4" x14ac:dyDescent="0.3">
      <c r="A5073" s="37" t="s">
        <v>15</v>
      </c>
      <c r="B5073" s="38">
        <v>44055</v>
      </c>
      <c r="C5073" s="38"/>
      <c r="D5073" s="39">
        <v>2020</v>
      </c>
      <c r="E5073" s="37" t="s">
        <v>8766</v>
      </c>
      <c r="F5073" s="37" t="s">
        <v>266</v>
      </c>
      <c r="G5073" s="37"/>
      <c r="H5073" s="37"/>
      <c r="I5073" s="37"/>
      <c r="J5073" s="42">
        <v>0.01</v>
      </c>
      <c r="K5073" s="37"/>
      <c r="L5073" s="37" t="s">
        <v>330</v>
      </c>
      <c r="M5073" s="37" t="s">
        <v>14</v>
      </c>
      <c r="N5073" s="37" t="s">
        <v>7451</v>
      </c>
      <c r="O5073" s="37"/>
      <c r="P5073" s="37"/>
      <c r="Q5073" s="37">
        <v>0.5</v>
      </c>
      <c r="R5073" s="37"/>
      <c r="S5073" s="37"/>
      <c r="T5073" s="37">
        <f t="shared" si="145"/>
        <v>0.78539816339744828</v>
      </c>
      <c r="U5073" s="37"/>
      <c r="V5073" s="37" t="s">
        <v>8769</v>
      </c>
      <c r="W5073" s="37"/>
      <c r="X5073" s="37"/>
      <c r="Y5073" s="37"/>
    </row>
    <row r="5074" spans="1:25" ht="14.4" x14ac:dyDescent="0.3">
      <c r="A5074" s="37" t="s">
        <v>15</v>
      </c>
      <c r="B5074" s="38">
        <v>44055</v>
      </c>
      <c r="C5074" s="38"/>
      <c r="D5074" s="39">
        <v>2020</v>
      </c>
      <c r="E5074" s="37" t="s">
        <v>8766</v>
      </c>
      <c r="F5074" s="37" t="s">
        <v>266</v>
      </c>
      <c r="G5074" s="37"/>
      <c r="H5074" s="37"/>
      <c r="I5074" s="37"/>
      <c r="J5074" s="42">
        <v>0.01</v>
      </c>
      <c r="K5074" s="37"/>
      <c r="L5074" s="37" t="s">
        <v>330</v>
      </c>
      <c r="M5074" s="37" t="s">
        <v>14</v>
      </c>
      <c r="N5074" s="37" t="s">
        <v>7451</v>
      </c>
      <c r="O5074" s="37"/>
      <c r="P5074" s="37"/>
      <c r="Q5074" s="37">
        <v>0.5</v>
      </c>
      <c r="R5074" s="37"/>
      <c r="S5074" s="37"/>
      <c r="T5074" s="37">
        <f t="shared" si="145"/>
        <v>0.78539816339744828</v>
      </c>
      <c r="U5074" s="37"/>
      <c r="V5074" s="37" t="s">
        <v>8770</v>
      </c>
      <c r="W5074" s="37"/>
      <c r="X5074" s="37"/>
      <c r="Y5074" s="37"/>
    </row>
    <row r="5075" spans="1:25" ht="14.4" x14ac:dyDescent="0.3">
      <c r="A5075" s="37" t="s">
        <v>15</v>
      </c>
      <c r="B5075" s="38">
        <v>44055</v>
      </c>
      <c r="C5075" s="38"/>
      <c r="D5075" s="39">
        <v>2020</v>
      </c>
      <c r="E5075" s="37" t="s">
        <v>8766</v>
      </c>
      <c r="F5075" s="37" t="s">
        <v>335</v>
      </c>
      <c r="G5075" s="37"/>
      <c r="H5075" s="37"/>
      <c r="I5075" s="37"/>
      <c r="J5075" s="42">
        <v>0.01</v>
      </c>
      <c r="K5075" s="37"/>
      <c r="L5075" s="37" t="s">
        <v>330</v>
      </c>
      <c r="M5075" s="37" t="s">
        <v>14</v>
      </c>
      <c r="N5075" s="37" t="s">
        <v>7451</v>
      </c>
      <c r="O5075" s="37"/>
      <c r="P5075" s="37"/>
      <c r="Q5075" s="37">
        <v>0.5</v>
      </c>
      <c r="R5075" s="37"/>
      <c r="S5075" s="37"/>
      <c r="T5075" s="37">
        <f t="shared" si="145"/>
        <v>0.78539816339744828</v>
      </c>
      <c r="U5075" s="37"/>
      <c r="V5075" s="37" t="s">
        <v>8771</v>
      </c>
      <c r="W5075" s="37"/>
      <c r="X5075" s="37"/>
      <c r="Y5075" s="37"/>
    </row>
    <row r="5076" spans="1:25" ht="14.4" x14ac:dyDescent="0.3">
      <c r="A5076" s="37" t="s">
        <v>15</v>
      </c>
      <c r="B5076" s="38">
        <v>44055</v>
      </c>
      <c r="C5076" s="38"/>
      <c r="D5076" s="39">
        <v>2020</v>
      </c>
      <c r="E5076" s="37" t="s">
        <v>8766</v>
      </c>
      <c r="F5076" s="37" t="s">
        <v>360</v>
      </c>
      <c r="G5076" s="37"/>
      <c r="H5076" s="37"/>
      <c r="I5076" s="37"/>
      <c r="J5076" s="42">
        <v>0.01</v>
      </c>
      <c r="K5076" s="37"/>
      <c r="L5076" s="37" t="s">
        <v>330</v>
      </c>
      <c r="M5076" s="37" t="s">
        <v>14</v>
      </c>
      <c r="N5076" s="37" t="s">
        <v>7451</v>
      </c>
      <c r="O5076" s="37"/>
      <c r="P5076" s="37"/>
      <c r="Q5076" s="37">
        <v>0.5</v>
      </c>
      <c r="R5076" s="37"/>
      <c r="S5076" s="37"/>
      <c r="T5076" s="37">
        <f t="shared" si="145"/>
        <v>0.78539816339744828</v>
      </c>
      <c r="U5076" s="37"/>
      <c r="V5076" s="37" t="s">
        <v>8772</v>
      </c>
      <c r="W5076" s="37"/>
      <c r="X5076" s="37"/>
      <c r="Y5076" s="37"/>
    </row>
    <row r="5077" spans="1:25" ht="14.4" x14ac:dyDescent="0.3">
      <c r="A5077" s="37" t="s">
        <v>15</v>
      </c>
      <c r="B5077" s="38">
        <v>44055</v>
      </c>
      <c r="C5077" s="38"/>
      <c r="D5077" s="39">
        <v>2020</v>
      </c>
      <c r="E5077" s="37" t="s">
        <v>8766</v>
      </c>
      <c r="F5077" s="37" t="s">
        <v>238</v>
      </c>
      <c r="G5077" s="37"/>
      <c r="H5077" s="37"/>
      <c r="I5077" s="37"/>
      <c r="J5077" s="42">
        <v>0.01</v>
      </c>
      <c r="K5077" s="37"/>
      <c r="L5077" s="37" t="s">
        <v>330</v>
      </c>
      <c r="M5077" s="37" t="s">
        <v>14</v>
      </c>
      <c r="N5077" s="37" t="s">
        <v>7451</v>
      </c>
      <c r="O5077" s="37"/>
      <c r="P5077" s="37"/>
      <c r="Q5077" s="37">
        <v>0.5</v>
      </c>
      <c r="R5077" s="37"/>
      <c r="S5077" s="37"/>
      <c r="T5077" s="37">
        <f t="shared" si="145"/>
        <v>0.78539816339744828</v>
      </c>
      <c r="U5077" s="37"/>
      <c r="V5077" s="37" t="s">
        <v>8773</v>
      </c>
      <c r="W5077" s="37"/>
      <c r="X5077" s="37"/>
      <c r="Y5077" s="37"/>
    </row>
    <row r="5078" spans="1:25" ht="14.4" x14ac:dyDescent="0.3">
      <c r="A5078" s="37" t="s">
        <v>15</v>
      </c>
      <c r="B5078" s="38">
        <v>44055</v>
      </c>
      <c r="C5078" s="38"/>
      <c r="D5078" s="39">
        <v>2020</v>
      </c>
      <c r="E5078" s="37" t="s">
        <v>8766</v>
      </c>
      <c r="F5078" s="37" t="s">
        <v>238</v>
      </c>
      <c r="G5078" s="37"/>
      <c r="H5078" s="37"/>
      <c r="I5078" s="37"/>
      <c r="J5078" s="42">
        <v>0.01</v>
      </c>
      <c r="K5078" s="37"/>
      <c r="L5078" s="37" t="s">
        <v>330</v>
      </c>
      <c r="M5078" s="37" t="s">
        <v>14</v>
      </c>
      <c r="N5078" s="37" t="s">
        <v>7451</v>
      </c>
      <c r="O5078" s="37"/>
      <c r="P5078" s="37"/>
      <c r="Q5078" s="37">
        <v>0.5</v>
      </c>
      <c r="R5078" s="37"/>
      <c r="S5078" s="37"/>
      <c r="T5078" s="37">
        <f t="shared" si="145"/>
        <v>0.78539816339744828</v>
      </c>
      <c r="U5078" s="37"/>
      <c r="V5078" s="37" t="s">
        <v>8774</v>
      </c>
      <c r="W5078" s="37"/>
      <c r="X5078" s="37"/>
      <c r="Y5078" s="37"/>
    </row>
    <row r="5079" spans="1:25" ht="14.4" x14ac:dyDescent="0.3">
      <c r="A5079" s="37" t="s">
        <v>15</v>
      </c>
      <c r="B5079" s="38">
        <v>44055</v>
      </c>
      <c r="C5079" s="38"/>
      <c r="D5079" s="39">
        <v>2020</v>
      </c>
      <c r="E5079" s="37" t="s">
        <v>8766</v>
      </c>
      <c r="F5079" s="37" t="s">
        <v>360</v>
      </c>
      <c r="G5079" s="37"/>
      <c r="H5079" s="37"/>
      <c r="I5079" s="37"/>
      <c r="J5079" s="42">
        <v>0.01</v>
      </c>
      <c r="K5079" s="37"/>
      <c r="L5079" s="37" t="s">
        <v>330</v>
      </c>
      <c r="M5079" s="37" t="s">
        <v>14</v>
      </c>
      <c r="N5079" s="37" t="s">
        <v>7451</v>
      </c>
      <c r="O5079" s="37"/>
      <c r="P5079" s="37"/>
      <c r="Q5079" s="37">
        <v>0.5</v>
      </c>
      <c r="R5079" s="37"/>
      <c r="S5079" s="37"/>
      <c r="T5079" s="37">
        <f t="shared" si="145"/>
        <v>0.78539816339744828</v>
      </c>
      <c r="U5079" s="37"/>
      <c r="V5079" s="37" t="s">
        <v>8775</v>
      </c>
      <c r="W5079" s="37"/>
      <c r="X5079" s="37"/>
      <c r="Y5079" s="37"/>
    </row>
    <row r="5080" spans="1:25" ht="14.4" x14ac:dyDescent="0.3">
      <c r="A5080" s="37" t="s">
        <v>15</v>
      </c>
      <c r="B5080" s="38">
        <v>44055</v>
      </c>
      <c r="C5080" s="38"/>
      <c r="D5080" s="39">
        <v>2020</v>
      </c>
      <c r="E5080" s="37" t="s">
        <v>8766</v>
      </c>
      <c r="F5080" s="37" t="s">
        <v>335</v>
      </c>
      <c r="G5080" s="37"/>
      <c r="H5080" s="37"/>
      <c r="I5080" s="37"/>
      <c r="J5080" s="42">
        <v>0.01</v>
      </c>
      <c r="K5080" s="37"/>
      <c r="L5080" s="37" t="s">
        <v>330</v>
      </c>
      <c r="M5080" s="37" t="s">
        <v>14</v>
      </c>
      <c r="N5080" s="37" t="s">
        <v>7451</v>
      </c>
      <c r="O5080" s="37"/>
      <c r="P5080" s="37"/>
      <c r="Q5080" s="37">
        <v>0.5</v>
      </c>
      <c r="R5080" s="37"/>
      <c r="S5080" s="37"/>
      <c r="T5080" s="37">
        <f t="shared" si="145"/>
        <v>0.78539816339744828</v>
      </c>
      <c r="U5080" s="37"/>
      <c r="V5080" s="37" t="s">
        <v>8776</v>
      </c>
      <c r="W5080" s="37"/>
      <c r="X5080" s="37"/>
      <c r="Y5080" s="37"/>
    </row>
    <row r="5081" spans="1:25" ht="14.4" x14ac:dyDescent="0.3">
      <c r="A5081" s="37" t="s">
        <v>15</v>
      </c>
      <c r="B5081" s="38">
        <v>44055</v>
      </c>
      <c r="C5081" s="38"/>
      <c r="D5081" s="39">
        <v>2020</v>
      </c>
      <c r="E5081" s="37" t="s">
        <v>8766</v>
      </c>
      <c r="F5081" s="37" t="s">
        <v>289</v>
      </c>
      <c r="G5081" s="37"/>
      <c r="H5081" s="37"/>
      <c r="I5081" s="37"/>
      <c r="J5081" s="42">
        <v>0.01</v>
      </c>
      <c r="K5081" s="37"/>
      <c r="L5081" s="37" t="s">
        <v>330</v>
      </c>
      <c r="M5081" s="37" t="s">
        <v>14</v>
      </c>
      <c r="N5081" s="37" t="s">
        <v>7451</v>
      </c>
      <c r="O5081" s="37"/>
      <c r="P5081" s="37"/>
      <c r="Q5081" s="37">
        <v>0.5</v>
      </c>
      <c r="R5081" s="37"/>
      <c r="S5081" s="37"/>
      <c r="T5081" s="37">
        <f t="shared" si="145"/>
        <v>0.78539816339744828</v>
      </c>
      <c r="U5081" s="37"/>
      <c r="V5081" s="37" t="s">
        <v>8777</v>
      </c>
      <c r="W5081" s="37"/>
      <c r="X5081" s="37"/>
      <c r="Y5081" s="37"/>
    </row>
    <row r="5082" spans="1:25" ht="14.4" x14ac:dyDescent="0.3">
      <c r="A5082" s="37" t="s">
        <v>15</v>
      </c>
      <c r="B5082" s="38">
        <v>44055</v>
      </c>
      <c r="C5082" s="38"/>
      <c r="D5082" s="39">
        <v>2020</v>
      </c>
      <c r="E5082" s="37" t="s">
        <v>8766</v>
      </c>
      <c r="F5082" s="37" t="s">
        <v>360</v>
      </c>
      <c r="G5082" s="37"/>
      <c r="H5082" s="37"/>
      <c r="I5082" s="37"/>
      <c r="J5082" s="42">
        <v>0.01</v>
      </c>
      <c r="K5082" s="37"/>
      <c r="L5082" s="37" t="s">
        <v>330</v>
      </c>
      <c r="M5082" s="37" t="s">
        <v>7450</v>
      </c>
      <c r="N5082" s="37" t="s">
        <v>7451</v>
      </c>
      <c r="O5082" s="37"/>
      <c r="P5082" s="37"/>
      <c r="Q5082" s="37">
        <v>0.5</v>
      </c>
      <c r="R5082" s="37"/>
      <c r="S5082" s="37"/>
      <c r="T5082" s="37">
        <f t="shared" si="145"/>
        <v>0.78539816339744828</v>
      </c>
      <c r="U5082" s="37"/>
      <c r="V5082" s="37" t="s">
        <v>8778</v>
      </c>
      <c r="W5082" s="37"/>
      <c r="X5082" s="37"/>
      <c r="Y5082" s="37"/>
    </row>
    <row r="5083" spans="1:25" ht="14.4" x14ac:dyDescent="0.3">
      <c r="A5083" s="37" t="s">
        <v>15</v>
      </c>
      <c r="B5083" s="38">
        <v>44055</v>
      </c>
      <c r="C5083" s="38"/>
      <c r="D5083" s="39">
        <v>2020</v>
      </c>
      <c r="E5083" s="37" t="s">
        <v>8766</v>
      </c>
      <c r="F5083" s="37" t="s">
        <v>360</v>
      </c>
      <c r="G5083" s="37"/>
      <c r="H5083" s="37"/>
      <c r="I5083" s="37"/>
      <c r="J5083" s="42">
        <v>0.01</v>
      </c>
      <c r="K5083" s="37"/>
      <c r="L5083" s="37" t="s">
        <v>330</v>
      </c>
      <c r="M5083" s="37" t="s">
        <v>14</v>
      </c>
      <c r="N5083" s="37" t="s">
        <v>7451</v>
      </c>
      <c r="O5083" s="37"/>
      <c r="P5083" s="37"/>
      <c r="Q5083" s="37">
        <v>0.5</v>
      </c>
      <c r="R5083" s="37"/>
      <c r="S5083" s="37"/>
      <c r="T5083" s="37">
        <f t="shared" si="145"/>
        <v>0.78539816339744828</v>
      </c>
      <c r="U5083" s="37"/>
      <c r="V5083" s="37" t="s">
        <v>8779</v>
      </c>
      <c r="W5083" s="37"/>
      <c r="X5083" s="37"/>
      <c r="Y5083" s="37"/>
    </row>
    <row r="5084" spans="1:25" ht="14.4" x14ac:dyDescent="0.3">
      <c r="A5084" s="37" t="s">
        <v>15</v>
      </c>
      <c r="B5084" s="38">
        <v>44055</v>
      </c>
      <c r="C5084" s="38"/>
      <c r="D5084" s="39">
        <v>2020</v>
      </c>
      <c r="E5084" s="37" t="s">
        <v>8766</v>
      </c>
      <c r="F5084" s="37" t="s">
        <v>289</v>
      </c>
      <c r="G5084" s="37"/>
      <c r="H5084" s="37"/>
      <c r="I5084" s="37"/>
      <c r="J5084" s="42">
        <v>0.01</v>
      </c>
      <c r="K5084" s="37"/>
      <c r="L5084" s="37" t="s">
        <v>330</v>
      </c>
      <c r="M5084" s="37" t="s">
        <v>14</v>
      </c>
      <c r="N5084" s="37" t="s">
        <v>7451</v>
      </c>
      <c r="O5084" s="37"/>
      <c r="P5084" s="37"/>
      <c r="Q5084" s="37">
        <v>0.5</v>
      </c>
      <c r="R5084" s="37"/>
      <c r="S5084" s="37"/>
      <c r="T5084" s="37">
        <f t="shared" si="145"/>
        <v>0.78539816339744828</v>
      </c>
      <c r="U5084" s="37"/>
      <c r="V5084" s="37" t="s">
        <v>8780</v>
      </c>
      <c r="W5084" s="37"/>
      <c r="X5084" s="37"/>
      <c r="Y5084" s="37"/>
    </row>
    <row r="5085" spans="1:25" ht="14.4" x14ac:dyDescent="0.3">
      <c r="A5085" s="37" t="s">
        <v>15</v>
      </c>
      <c r="B5085" s="38">
        <v>44055</v>
      </c>
      <c r="C5085" s="38"/>
      <c r="D5085" s="39">
        <v>2020</v>
      </c>
      <c r="E5085" s="37" t="s">
        <v>8766</v>
      </c>
      <c r="F5085" s="37" t="s">
        <v>289</v>
      </c>
      <c r="G5085" s="37"/>
      <c r="H5085" s="37"/>
      <c r="I5085" s="37"/>
      <c r="J5085" s="42">
        <v>0.01</v>
      </c>
      <c r="K5085" s="37"/>
      <c r="L5085" s="37" t="s">
        <v>330</v>
      </c>
      <c r="M5085" s="37" t="s">
        <v>14</v>
      </c>
      <c r="N5085" s="37" t="s">
        <v>7451</v>
      </c>
      <c r="O5085" s="37"/>
      <c r="P5085" s="37"/>
      <c r="Q5085" s="37">
        <v>0.5</v>
      </c>
      <c r="R5085" s="37"/>
      <c r="S5085" s="37"/>
      <c r="T5085" s="37">
        <f t="shared" si="145"/>
        <v>0.78539816339744828</v>
      </c>
      <c r="U5085" s="37"/>
      <c r="V5085" s="37" t="s">
        <v>8781</v>
      </c>
      <c r="W5085" s="37"/>
      <c r="X5085" s="37"/>
      <c r="Y5085" s="37"/>
    </row>
    <row r="5086" spans="1:25" ht="14.4" x14ac:dyDescent="0.3">
      <c r="A5086" s="37" t="s">
        <v>15</v>
      </c>
      <c r="B5086" s="38">
        <v>44055</v>
      </c>
      <c r="C5086" s="38"/>
      <c r="D5086" s="39">
        <v>2020</v>
      </c>
      <c r="E5086" s="37" t="s">
        <v>8766</v>
      </c>
      <c r="F5086" s="37" t="s">
        <v>289</v>
      </c>
      <c r="G5086" s="37"/>
      <c r="H5086" s="37"/>
      <c r="I5086" s="37"/>
      <c r="J5086" s="42">
        <v>0.01</v>
      </c>
      <c r="K5086" s="37"/>
      <c r="L5086" s="37" t="s">
        <v>330</v>
      </c>
      <c r="M5086" s="37" t="s">
        <v>14</v>
      </c>
      <c r="N5086" s="37" t="s">
        <v>7451</v>
      </c>
      <c r="O5086" s="37"/>
      <c r="P5086" s="37"/>
      <c r="Q5086" s="37">
        <v>0.5</v>
      </c>
      <c r="R5086" s="37"/>
      <c r="S5086" s="37"/>
      <c r="T5086" s="37">
        <f t="shared" si="145"/>
        <v>0.78539816339744828</v>
      </c>
      <c r="U5086" s="37"/>
      <c r="V5086" s="37" t="s">
        <v>8782</v>
      </c>
      <c r="W5086" s="37"/>
      <c r="X5086" s="37"/>
      <c r="Y5086" s="37"/>
    </row>
    <row r="5087" spans="1:25" ht="14.4" x14ac:dyDescent="0.3">
      <c r="A5087" s="37" t="s">
        <v>15</v>
      </c>
      <c r="B5087" s="38">
        <v>44055</v>
      </c>
      <c r="C5087" s="38"/>
      <c r="D5087" s="39">
        <v>2020</v>
      </c>
      <c r="E5087" s="37" t="s">
        <v>8766</v>
      </c>
      <c r="F5087" s="37" t="s">
        <v>289</v>
      </c>
      <c r="G5087" s="37"/>
      <c r="H5087" s="37"/>
      <c r="I5087" s="37"/>
      <c r="J5087" s="42">
        <v>0.01</v>
      </c>
      <c r="K5087" s="37"/>
      <c r="L5087" s="37" t="s">
        <v>330</v>
      </c>
      <c r="M5087" s="37" t="s">
        <v>14</v>
      </c>
      <c r="N5087" s="37" t="s">
        <v>7451</v>
      </c>
      <c r="O5087" s="37"/>
      <c r="P5087" s="37"/>
      <c r="Q5087" s="37">
        <v>0.5</v>
      </c>
      <c r="R5087" s="37"/>
      <c r="S5087" s="37"/>
      <c r="T5087" s="37">
        <f t="shared" si="145"/>
        <v>0.78539816339744828</v>
      </c>
      <c r="U5087" s="37"/>
      <c r="V5087" s="37" t="s">
        <v>8783</v>
      </c>
      <c r="W5087" s="37"/>
      <c r="X5087" s="37"/>
      <c r="Y5087" s="37"/>
    </row>
    <row r="5088" spans="1:25" ht="14.4" x14ac:dyDescent="0.3">
      <c r="A5088" s="37" t="s">
        <v>15</v>
      </c>
      <c r="B5088" s="38">
        <v>44055</v>
      </c>
      <c r="C5088" s="38"/>
      <c r="D5088" s="39">
        <v>2020</v>
      </c>
      <c r="E5088" s="37" t="s">
        <v>8766</v>
      </c>
      <c r="F5088" s="37" t="s">
        <v>289</v>
      </c>
      <c r="G5088" s="37"/>
      <c r="H5088" s="37"/>
      <c r="I5088" s="37"/>
      <c r="J5088" s="42">
        <v>0.01</v>
      </c>
      <c r="K5088" s="37"/>
      <c r="L5088" s="37" t="s">
        <v>330</v>
      </c>
      <c r="M5088" s="37" t="s">
        <v>7450</v>
      </c>
      <c r="N5088" s="37" t="s">
        <v>7451</v>
      </c>
      <c r="O5088" s="37"/>
      <c r="P5088" s="37"/>
      <c r="Q5088" s="37">
        <v>0.5</v>
      </c>
      <c r="R5088" s="37"/>
      <c r="S5088" s="37"/>
      <c r="T5088" s="37">
        <f t="shared" si="145"/>
        <v>0.78539816339744828</v>
      </c>
      <c r="U5088" s="37"/>
      <c r="V5088" s="37" t="s">
        <v>8784</v>
      </c>
      <c r="W5088" s="37"/>
      <c r="X5088" s="37"/>
      <c r="Y5088" s="37"/>
    </row>
    <row r="5089" spans="1:25" ht="14.4" x14ac:dyDescent="0.3">
      <c r="A5089" s="37" t="s">
        <v>872</v>
      </c>
      <c r="B5089" s="38">
        <v>44055</v>
      </c>
      <c r="C5089" s="38"/>
      <c r="D5089" s="39">
        <v>2020</v>
      </c>
      <c r="E5089" s="37" t="s">
        <v>8766</v>
      </c>
      <c r="F5089" s="37" t="s">
        <v>360</v>
      </c>
      <c r="G5089" s="37"/>
      <c r="H5089" s="37"/>
      <c r="I5089" s="37"/>
      <c r="J5089" s="42">
        <v>0.01</v>
      </c>
      <c r="K5089" s="37"/>
      <c r="L5089" s="37" t="s">
        <v>330</v>
      </c>
      <c r="M5089" s="37" t="s">
        <v>14</v>
      </c>
      <c r="N5089" s="37" t="s">
        <v>7451</v>
      </c>
      <c r="O5089" s="37"/>
      <c r="P5089" s="37"/>
      <c r="Q5089" s="37">
        <v>0.5</v>
      </c>
      <c r="R5089" s="37"/>
      <c r="S5089" s="37"/>
      <c r="T5089" s="37">
        <f t="shared" ref="T5089:T5152" si="146">PI()*(Q5089^2)</f>
        <v>0.78539816339744828</v>
      </c>
      <c r="U5089" s="37"/>
      <c r="V5089" s="37" t="s">
        <v>8785</v>
      </c>
      <c r="W5089" s="37"/>
      <c r="X5089" s="37"/>
      <c r="Y5089" s="37"/>
    </row>
    <row r="5090" spans="1:25" ht="14.4" x14ac:dyDescent="0.3">
      <c r="A5090" s="37" t="s">
        <v>872</v>
      </c>
      <c r="B5090" s="38">
        <v>44055</v>
      </c>
      <c r="C5090" s="38"/>
      <c r="D5090" s="39">
        <v>2020</v>
      </c>
      <c r="E5090" s="37" t="s">
        <v>8766</v>
      </c>
      <c r="F5090" s="37" t="s">
        <v>360</v>
      </c>
      <c r="G5090" s="37"/>
      <c r="H5090" s="37"/>
      <c r="I5090" s="37"/>
      <c r="J5090" s="42">
        <v>0.01</v>
      </c>
      <c r="K5090" s="37"/>
      <c r="L5090" s="37" t="s">
        <v>330</v>
      </c>
      <c r="M5090" s="37" t="s">
        <v>14</v>
      </c>
      <c r="N5090" s="37" t="s">
        <v>7451</v>
      </c>
      <c r="O5090" s="37"/>
      <c r="P5090" s="37"/>
      <c r="Q5090" s="37">
        <v>0.5</v>
      </c>
      <c r="R5090" s="37"/>
      <c r="S5090" s="37"/>
      <c r="T5090" s="37">
        <f t="shared" si="146"/>
        <v>0.78539816339744828</v>
      </c>
      <c r="U5090" s="37"/>
      <c r="V5090" s="37" t="s">
        <v>8786</v>
      </c>
      <c r="W5090" s="37"/>
      <c r="X5090" s="37"/>
      <c r="Y5090" s="37"/>
    </row>
    <row r="5091" spans="1:25" ht="14.4" x14ac:dyDescent="0.3">
      <c r="A5091" s="37" t="s">
        <v>872</v>
      </c>
      <c r="B5091" s="38">
        <v>44055</v>
      </c>
      <c r="C5091" s="38"/>
      <c r="D5091" s="39">
        <v>2020</v>
      </c>
      <c r="E5091" s="37" t="s">
        <v>8766</v>
      </c>
      <c r="F5091" s="37" t="s">
        <v>360</v>
      </c>
      <c r="G5091" s="37"/>
      <c r="H5091" s="37"/>
      <c r="I5091" s="37"/>
      <c r="J5091" s="42">
        <v>0.01</v>
      </c>
      <c r="K5091" s="37"/>
      <c r="L5091" s="37" t="s">
        <v>330</v>
      </c>
      <c r="M5091" s="37" t="s">
        <v>14</v>
      </c>
      <c r="N5091" s="37" t="s">
        <v>7451</v>
      </c>
      <c r="O5091" s="37"/>
      <c r="P5091" s="37"/>
      <c r="Q5091" s="37">
        <v>0.5</v>
      </c>
      <c r="R5091" s="37"/>
      <c r="S5091" s="37"/>
      <c r="T5091" s="37">
        <f t="shared" si="146"/>
        <v>0.78539816339744828</v>
      </c>
      <c r="U5091" s="37"/>
      <c r="V5091" s="37" t="s">
        <v>8787</v>
      </c>
      <c r="W5091" s="37"/>
      <c r="X5091" s="37"/>
      <c r="Y5091" s="37"/>
    </row>
    <row r="5092" spans="1:25" ht="14.4" x14ac:dyDescent="0.3">
      <c r="A5092" s="37" t="s">
        <v>872</v>
      </c>
      <c r="B5092" s="38">
        <v>44055</v>
      </c>
      <c r="C5092" s="38"/>
      <c r="D5092" s="39">
        <v>2020</v>
      </c>
      <c r="E5092" s="37" t="s">
        <v>8766</v>
      </c>
      <c r="F5092" s="37" t="s">
        <v>360</v>
      </c>
      <c r="G5092" s="37"/>
      <c r="H5092" s="37"/>
      <c r="I5092" s="37"/>
      <c r="J5092" s="42">
        <v>0.01</v>
      </c>
      <c r="K5092" s="37"/>
      <c r="L5092" s="37" t="s">
        <v>330</v>
      </c>
      <c r="M5092" s="37" t="s">
        <v>14</v>
      </c>
      <c r="N5092" s="37" t="s">
        <v>7451</v>
      </c>
      <c r="O5092" s="37"/>
      <c r="P5092" s="37"/>
      <c r="Q5092" s="37">
        <v>0.5</v>
      </c>
      <c r="R5092" s="37"/>
      <c r="S5092" s="37"/>
      <c r="T5092" s="37">
        <f t="shared" si="146"/>
        <v>0.78539816339744828</v>
      </c>
      <c r="U5092" s="37"/>
      <c r="V5092" s="37" t="s">
        <v>8788</v>
      </c>
      <c r="W5092" s="37"/>
      <c r="X5092" s="37"/>
      <c r="Y5092" s="37"/>
    </row>
    <row r="5093" spans="1:25" ht="14.4" x14ac:dyDescent="0.3">
      <c r="A5093" s="37" t="s">
        <v>872</v>
      </c>
      <c r="B5093" s="38">
        <v>44055</v>
      </c>
      <c r="C5093" s="38"/>
      <c r="D5093" s="39">
        <v>2020</v>
      </c>
      <c r="E5093" s="37" t="s">
        <v>8766</v>
      </c>
      <c r="F5093" s="37" t="s">
        <v>360</v>
      </c>
      <c r="G5093" s="37"/>
      <c r="H5093" s="37"/>
      <c r="I5093" s="37"/>
      <c r="J5093" s="42">
        <v>0.01</v>
      </c>
      <c r="K5093" s="37"/>
      <c r="L5093" s="37" t="s">
        <v>330</v>
      </c>
      <c r="M5093" s="37" t="s">
        <v>14</v>
      </c>
      <c r="N5093" s="37" t="s">
        <v>7451</v>
      </c>
      <c r="O5093" s="37"/>
      <c r="P5093" s="37"/>
      <c r="Q5093" s="37">
        <v>0.5</v>
      </c>
      <c r="R5093" s="37"/>
      <c r="S5093" s="37"/>
      <c r="T5093" s="37">
        <f t="shared" si="146"/>
        <v>0.78539816339744828</v>
      </c>
      <c r="U5093" s="37"/>
      <c r="V5093" s="37" t="s">
        <v>8789</v>
      </c>
      <c r="W5093" s="37"/>
      <c r="X5093" s="37"/>
      <c r="Y5093" s="37"/>
    </row>
    <row r="5094" spans="1:25" ht="14.4" x14ac:dyDescent="0.3">
      <c r="A5094" s="37" t="s">
        <v>872</v>
      </c>
      <c r="B5094" s="38">
        <v>44055</v>
      </c>
      <c r="C5094" s="38"/>
      <c r="D5094" s="39">
        <v>2020</v>
      </c>
      <c r="E5094" s="37" t="s">
        <v>8766</v>
      </c>
      <c r="F5094" s="37" t="s">
        <v>360</v>
      </c>
      <c r="G5094" s="37"/>
      <c r="H5094" s="37"/>
      <c r="I5094" s="37"/>
      <c r="J5094" s="42">
        <v>0.01</v>
      </c>
      <c r="K5094" s="37"/>
      <c r="L5094" s="37" t="s">
        <v>330</v>
      </c>
      <c r="M5094" s="37" t="s">
        <v>14</v>
      </c>
      <c r="N5094" s="37" t="s">
        <v>7451</v>
      </c>
      <c r="O5094" s="37"/>
      <c r="P5094" s="37"/>
      <c r="Q5094" s="37">
        <v>0.5</v>
      </c>
      <c r="R5094" s="37"/>
      <c r="S5094" s="37"/>
      <c r="T5094" s="37">
        <f t="shared" si="146"/>
        <v>0.78539816339744828</v>
      </c>
      <c r="U5094" s="37"/>
      <c r="V5094" s="37" t="s">
        <v>8790</v>
      </c>
      <c r="W5094" s="37"/>
      <c r="X5094" s="37"/>
      <c r="Y5094" s="37"/>
    </row>
    <row r="5095" spans="1:25" ht="14.4" x14ac:dyDescent="0.3">
      <c r="A5095" s="37" t="s">
        <v>872</v>
      </c>
      <c r="B5095" s="38">
        <v>44055</v>
      </c>
      <c r="C5095" s="38"/>
      <c r="D5095" s="39">
        <v>2020</v>
      </c>
      <c r="E5095" s="37" t="s">
        <v>8766</v>
      </c>
      <c r="F5095" s="37" t="s">
        <v>360</v>
      </c>
      <c r="G5095" s="37"/>
      <c r="H5095" s="37"/>
      <c r="I5095" s="37"/>
      <c r="J5095" s="42">
        <v>0.01</v>
      </c>
      <c r="K5095" s="37"/>
      <c r="L5095" s="37" t="s">
        <v>330</v>
      </c>
      <c r="M5095" s="37" t="s">
        <v>14</v>
      </c>
      <c r="N5095" s="37" t="s">
        <v>7451</v>
      </c>
      <c r="O5095" s="37"/>
      <c r="P5095" s="37"/>
      <c r="Q5095" s="37">
        <v>0.5</v>
      </c>
      <c r="R5095" s="37"/>
      <c r="S5095" s="37"/>
      <c r="T5095" s="37">
        <f t="shared" si="146"/>
        <v>0.78539816339744828</v>
      </c>
      <c r="U5095" s="37"/>
      <c r="V5095" s="37" t="s">
        <v>8791</v>
      </c>
      <c r="W5095" s="37"/>
      <c r="X5095" s="37"/>
      <c r="Y5095" s="37"/>
    </row>
    <row r="5096" spans="1:25" ht="14.4" x14ac:dyDescent="0.3">
      <c r="A5096" s="37" t="s">
        <v>872</v>
      </c>
      <c r="B5096" s="38">
        <v>44055</v>
      </c>
      <c r="C5096" s="38"/>
      <c r="D5096" s="39">
        <v>2020</v>
      </c>
      <c r="E5096" s="37" t="s">
        <v>8766</v>
      </c>
      <c r="F5096" s="37" t="s">
        <v>266</v>
      </c>
      <c r="G5096" s="37"/>
      <c r="H5096" s="37"/>
      <c r="I5096" s="37"/>
      <c r="J5096" s="42">
        <v>0.01</v>
      </c>
      <c r="K5096" s="37"/>
      <c r="L5096" s="37" t="s">
        <v>330</v>
      </c>
      <c r="M5096" s="37" t="s">
        <v>14</v>
      </c>
      <c r="N5096" s="37" t="s">
        <v>7451</v>
      </c>
      <c r="O5096" s="37"/>
      <c r="P5096" s="37"/>
      <c r="Q5096" s="37">
        <v>0.5</v>
      </c>
      <c r="R5096" s="37"/>
      <c r="S5096" s="37"/>
      <c r="T5096" s="37">
        <f t="shared" si="146"/>
        <v>0.78539816339744828</v>
      </c>
      <c r="U5096" s="37"/>
      <c r="V5096" s="37" t="s">
        <v>8792</v>
      </c>
      <c r="W5096" s="37"/>
      <c r="X5096" s="37"/>
      <c r="Y5096" s="37"/>
    </row>
    <row r="5097" spans="1:25" ht="14.4" x14ac:dyDescent="0.3">
      <c r="A5097" s="37" t="s">
        <v>872</v>
      </c>
      <c r="B5097" s="38">
        <v>44055</v>
      </c>
      <c r="C5097" s="38"/>
      <c r="D5097" s="39">
        <v>2020</v>
      </c>
      <c r="E5097" s="37" t="s">
        <v>8766</v>
      </c>
      <c r="F5097" s="37" t="s">
        <v>360</v>
      </c>
      <c r="G5097" s="37"/>
      <c r="H5097" s="37"/>
      <c r="I5097" s="37"/>
      <c r="J5097" s="42">
        <v>0.01</v>
      </c>
      <c r="K5097" s="37"/>
      <c r="L5097" s="37" t="s">
        <v>330</v>
      </c>
      <c r="M5097" s="37" t="s">
        <v>14</v>
      </c>
      <c r="N5097" s="37" t="s">
        <v>7451</v>
      </c>
      <c r="O5097" s="37"/>
      <c r="P5097" s="37"/>
      <c r="Q5097" s="37">
        <v>0.5</v>
      </c>
      <c r="R5097" s="37"/>
      <c r="S5097" s="37"/>
      <c r="T5097" s="37">
        <f t="shared" si="146"/>
        <v>0.78539816339744828</v>
      </c>
      <c r="U5097" s="37"/>
      <c r="V5097" s="37" t="s">
        <v>8793</v>
      </c>
      <c r="W5097" s="37"/>
      <c r="X5097" s="37"/>
      <c r="Y5097" s="37"/>
    </row>
    <row r="5098" spans="1:25" ht="14.4" x14ac:dyDescent="0.3">
      <c r="A5098" s="37" t="s">
        <v>872</v>
      </c>
      <c r="B5098" s="38">
        <v>44055</v>
      </c>
      <c r="C5098" s="38"/>
      <c r="D5098" s="39">
        <v>2020</v>
      </c>
      <c r="E5098" s="37" t="s">
        <v>8766</v>
      </c>
      <c r="F5098" s="37" t="s">
        <v>360</v>
      </c>
      <c r="G5098" s="37"/>
      <c r="H5098" s="37"/>
      <c r="I5098" s="37"/>
      <c r="J5098" s="42">
        <v>0.01</v>
      </c>
      <c r="K5098" s="37"/>
      <c r="L5098" s="37" t="s">
        <v>330</v>
      </c>
      <c r="M5098" s="37" t="s">
        <v>14</v>
      </c>
      <c r="N5098" s="37" t="s">
        <v>7451</v>
      </c>
      <c r="O5098" s="37"/>
      <c r="P5098" s="37"/>
      <c r="Q5098" s="37">
        <v>0.5</v>
      </c>
      <c r="R5098" s="37"/>
      <c r="S5098" s="37"/>
      <c r="T5098" s="37">
        <f t="shared" si="146"/>
        <v>0.78539816339744828</v>
      </c>
      <c r="U5098" s="37"/>
      <c r="V5098" s="37" t="s">
        <v>8794</v>
      </c>
      <c r="W5098" s="37"/>
      <c r="X5098" s="37"/>
      <c r="Y5098" s="37"/>
    </row>
    <row r="5099" spans="1:25" ht="14.4" x14ac:dyDescent="0.3">
      <c r="A5099" s="37" t="s">
        <v>872</v>
      </c>
      <c r="B5099" s="38">
        <v>44055</v>
      </c>
      <c r="C5099" s="38"/>
      <c r="D5099" s="39">
        <v>2020</v>
      </c>
      <c r="E5099" s="37" t="s">
        <v>8766</v>
      </c>
      <c r="F5099" s="37" t="s">
        <v>266</v>
      </c>
      <c r="G5099" s="37"/>
      <c r="H5099" s="37"/>
      <c r="I5099" s="37"/>
      <c r="J5099" s="42">
        <v>0.01</v>
      </c>
      <c r="K5099" s="37"/>
      <c r="L5099" s="37" t="s">
        <v>330</v>
      </c>
      <c r="M5099" s="37" t="s">
        <v>14</v>
      </c>
      <c r="N5099" s="37" t="s">
        <v>7451</v>
      </c>
      <c r="O5099" s="37"/>
      <c r="P5099" s="37"/>
      <c r="Q5099" s="37">
        <v>0.5</v>
      </c>
      <c r="R5099" s="37"/>
      <c r="S5099" s="37"/>
      <c r="T5099" s="37">
        <f t="shared" si="146"/>
        <v>0.78539816339744828</v>
      </c>
      <c r="U5099" s="37"/>
      <c r="V5099" s="37" t="s">
        <v>8795</v>
      </c>
      <c r="W5099" s="37"/>
      <c r="X5099" s="37"/>
      <c r="Y5099" s="37"/>
    </row>
    <row r="5100" spans="1:25" ht="14.4" x14ac:dyDescent="0.3">
      <c r="A5100" s="37" t="s">
        <v>872</v>
      </c>
      <c r="B5100" s="38">
        <v>44055</v>
      </c>
      <c r="C5100" s="38"/>
      <c r="D5100" s="39">
        <v>2020</v>
      </c>
      <c r="E5100" s="37" t="s">
        <v>8766</v>
      </c>
      <c r="F5100" s="37" t="s">
        <v>360</v>
      </c>
      <c r="G5100" s="37"/>
      <c r="H5100" s="37"/>
      <c r="I5100" s="37"/>
      <c r="J5100" s="42">
        <v>0.01</v>
      </c>
      <c r="K5100" s="37"/>
      <c r="L5100" s="37" t="s">
        <v>330</v>
      </c>
      <c r="M5100" s="37" t="s">
        <v>14</v>
      </c>
      <c r="N5100" s="37" t="s">
        <v>7451</v>
      </c>
      <c r="O5100" s="37"/>
      <c r="P5100" s="37"/>
      <c r="Q5100" s="37">
        <v>0.5</v>
      </c>
      <c r="R5100" s="37"/>
      <c r="S5100" s="37"/>
      <c r="T5100" s="37">
        <f t="shared" si="146"/>
        <v>0.78539816339744828</v>
      </c>
      <c r="U5100" s="37"/>
      <c r="V5100" s="37" t="s">
        <v>8796</v>
      </c>
      <c r="W5100" s="37"/>
      <c r="X5100" s="37"/>
      <c r="Y5100" s="37"/>
    </row>
    <row r="5101" spans="1:25" ht="14.4" x14ac:dyDescent="0.3">
      <c r="A5101" s="37" t="s">
        <v>872</v>
      </c>
      <c r="B5101" s="38">
        <v>44055</v>
      </c>
      <c r="C5101" s="38"/>
      <c r="D5101" s="39">
        <v>2020</v>
      </c>
      <c r="E5101" s="37" t="s">
        <v>8766</v>
      </c>
      <c r="F5101" s="37" t="s">
        <v>266</v>
      </c>
      <c r="G5101" s="37"/>
      <c r="H5101" s="37"/>
      <c r="I5101" s="37"/>
      <c r="J5101" s="42">
        <v>0.01</v>
      </c>
      <c r="K5101" s="37"/>
      <c r="L5101" s="37" t="s">
        <v>330</v>
      </c>
      <c r="M5101" s="37" t="s">
        <v>14</v>
      </c>
      <c r="N5101" s="37" t="s">
        <v>7451</v>
      </c>
      <c r="O5101" s="37"/>
      <c r="P5101" s="37"/>
      <c r="Q5101" s="37">
        <v>0.5</v>
      </c>
      <c r="R5101" s="37"/>
      <c r="S5101" s="37"/>
      <c r="T5101" s="37">
        <f t="shared" si="146"/>
        <v>0.78539816339744828</v>
      </c>
      <c r="U5101" s="37"/>
      <c r="V5101" s="37" t="s">
        <v>8797</v>
      </c>
      <c r="W5101" s="37"/>
      <c r="X5101" s="37"/>
      <c r="Y5101" s="37"/>
    </row>
    <row r="5102" spans="1:25" ht="14.4" x14ac:dyDescent="0.3">
      <c r="A5102" s="37" t="s">
        <v>872</v>
      </c>
      <c r="B5102" s="38">
        <v>44055</v>
      </c>
      <c r="C5102" s="38"/>
      <c r="D5102" s="39">
        <v>2020</v>
      </c>
      <c r="E5102" s="37" t="s">
        <v>8766</v>
      </c>
      <c r="F5102" s="37" t="s">
        <v>301</v>
      </c>
      <c r="G5102" s="37"/>
      <c r="H5102" s="37"/>
      <c r="I5102" s="37"/>
      <c r="J5102" s="42">
        <v>0.01</v>
      </c>
      <c r="K5102" s="37"/>
      <c r="L5102" s="37" t="s">
        <v>330</v>
      </c>
      <c r="M5102" s="37" t="s">
        <v>14</v>
      </c>
      <c r="N5102" s="37" t="s">
        <v>7451</v>
      </c>
      <c r="O5102" s="37"/>
      <c r="P5102" s="37"/>
      <c r="Q5102" s="37">
        <v>0.5</v>
      </c>
      <c r="R5102" s="37"/>
      <c r="S5102" s="37"/>
      <c r="T5102" s="37">
        <f t="shared" si="146"/>
        <v>0.78539816339744828</v>
      </c>
      <c r="U5102" s="37"/>
      <c r="V5102" s="37" t="s">
        <v>8798</v>
      </c>
      <c r="W5102" s="37"/>
      <c r="X5102" s="37"/>
      <c r="Y5102" s="37"/>
    </row>
    <row r="5103" spans="1:25" ht="14.4" x14ac:dyDescent="0.3">
      <c r="A5103" s="37" t="s">
        <v>159</v>
      </c>
      <c r="B5103" s="38">
        <v>44055</v>
      </c>
      <c r="C5103" s="38"/>
      <c r="D5103" s="39">
        <v>2020</v>
      </c>
      <c r="E5103" s="37" t="s">
        <v>8766</v>
      </c>
      <c r="F5103" s="37" t="s">
        <v>290</v>
      </c>
      <c r="G5103" s="37" t="s">
        <v>427</v>
      </c>
      <c r="H5103" s="37" t="s">
        <v>43</v>
      </c>
      <c r="I5103" s="37"/>
      <c r="J5103" s="42">
        <v>0.01</v>
      </c>
      <c r="K5103" s="37"/>
      <c r="L5103" s="37" t="s">
        <v>330</v>
      </c>
      <c r="M5103" s="37" t="s">
        <v>14</v>
      </c>
      <c r="N5103" s="37" t="s">
        <v>7451</v>
      </c>
      <c r="O5103" s="37" t="s">
        <v>7730</v>
      </c>
      <c r="P5103" s="37"/>
      <c r="Q5103" s="37">
        <v>0.5</v>
      </c>
      <c r="R5103" s="37"/>
      <c r="S5103" s="37"/>
      <c r="T5103" s="37">
        <f t="shared" si="146"/>
        <v>0.78539816339744828</v>
      </c>
      <c r="U5103" s="37"/>
      <c r="V5103" s="37" t="s">
        <v>8799</v>
      </c>
      <c r="W5103" s="37"/>
      <c r="X5103" s="37"/>
      <c r="Y5103" s="37"/>
    </row>
    <row r="5104" spans="1:25" ht="14.4" x14ac:dyDescent="0.3">
      <c r="A5104" s="37" t="s">
        <v>159</v>
      </c>
      <c r="B5104" s="38">
        <v>44055</v>
      </c>
      <c r="C5104" s="38"/>
      <c r="D5104" s="39">
        <v>2020</v>
      </c>
      <c r="E5104" s="37" t="s">
        <v>8766</v>
      </c>
      <c r="F5104" s="37" t="s">
        <v>2440</v>
      </c>
      <c r="G5104" s="37"/>
      <c r="H5104" s="37"/>
      <c r="I5104" s="37"/>
      <c r="J5104" s="42">
        <v>0.01</v>
      </c>
      <c r="K5104" s="37"/>
      <c r="L5104" s="37" t="s">
        <v>330</v>
      </c>
      <c r="M5104" s="37" t="s">
        <v>12</v>
      </c>
      <c r="N5104" s="37" t="s">
        <v>7451</v>
      </c>
      <c r="O5104" s="37"/>
      <c r="P5104" s="37"/>
      <c r="Q5104" s="37">
        <v>0.5</v>
      </c>
      <c r="R5104" s="37"/>
      <c r="S5104" s="37"/>
      <c r="T5104" s="37">
        <f t="shared" si="146"/>
        <v>0.78539816339744828</v>
      </c>
      <c r="U5104" s="37"/>
      <c r="V5104" s="37" t="s">
        <v>8800</v>
      </c>
      <c r="W5104" s="37"/>
      <c r="X5104" s="37"/>
      <c r="Y5104" s="37"/>
    </row>
    <row r="5105" spans="1:25" ht="14.4" x14ac:dyDescent="0.3">
      <c r="A5105" s="37" t="s">
        <v>159</v>
      </c>
      <c r="B5105" s="38">
        <v>44055</v>
      </c>
      <c r="C5105" s="38"/>
      <c r="D5105" s="39">
        <v>2020</v>
      </c>
      <c r="E5105" s="37" t="s">
        <v>8766</v>
      </c>
      <c r="F5105" s="37" t="s">
        <v>290</v>
      </c>
      <c r="G5105" s="37"/>
      <c r="H5105" s="37"/>
      <c r="I5105" s="37"/>
      <c r="J5105" s="42">
        <v>0.01</v>
      </c>
      <c r="K5105" s="37"/>
      <c r="L5105" s="37" t="s">
        <v>330</v>
      </c>
      <c r="M5105" s="37" t="s">
        <v>14</v>
      </c>
      <c r="N5105" s="37" t="s">
        <v>7451</v>
      </c>
      <c r="O5105" s="37"/>
      <c r="P5105" s="37"/>
      <c r="Q5105" s="37">
        <v>0.5</v>
      </c>
      <c r="R5105" s="37"/>
      <c r="S5105" s="37"/>
      <c r="T5105" s="37">
        <f t="shared" si="146"/>
        <v>0.78539816339744828</v>
      </c>
      <c r="U5105" s="37"/>
      <c r="V5105" s="37" t="s">
        <v>8801</v>
      </c>
      <c r="W5105" s="37"/>
      <c r="X5105" s="37"/>
      <c r="Y5105" s="37"/>
    </row>
    <row r="5106" spans="1:25" ht="14.4" x14ac:dyDescent="0.3">
      <c r="A5106" s="37" t="s">
        <v>159</v>
      </c>
      <c r="B5106" s="38">
        <v>44055</v>
      </c>
      <c r="C5106" s="38"/>
      <c r="D5106" s="39">
        <v>2020</v>
      </c>
      <c r="E5106" s="37" t="s">
        <v>8766</v>
      </c>
      <c r="F5106" s="37" t="s">
        <v>290</v>
      </c>
      <c r="G5106" s="37"/>
      <c r="H5106" s="37"/>
      <c r="I5106" s="37"/>
      <c r="J5106" s="42">
        <v>0.01</v>
      </c>
      <c r="K5106" s="37"/>
      <c r="L5106" s="37" t="s">
        <v>330</v>
      </c>
      <c r="M5106" s="37" t="s">
        <v>14</v>
      </c>
      <c r="N5106" s="37" t="s">
        <v>7451</v>
      </c>
      <c r="O5106" s="37"/>
      <c r="P5106" s="37"/>
      <c r="Q5106" s="37">
        <v>0.5</v>
      </c>
      <c r="R5106" s="37"/>
      <c r="S5106" s="37"/>
      <c r="T5106" s="37">
        <f t="shared" si="146"/>
        <v>0.78539816339744828</v>
      </c>
      <c r="U5106" s="37"/>
      <c r="V5106" s="37" t="s">
        <v>8802</v>
      </c>
      <c r="W5106" s="37"/>
      <c r="X5106" s="37"/>
      <c r="Y5106" s="37"/>
    </row>
    <row r="5107" spans="1:25" ht="14.4" x14ac:dyDescent="0.3">
      <c r="A5107" s="37" t="s">
        <v>159</v>
      </c>
      <c r="B5107" s="38">
        <v>44055</v>
      </c>
      <c r="C5107" s="38"/>
      <c r="D5107" s="39">
        <v>2020</v>
      </c>
      <c r="E5107" s="37" t="s">
        <v>8766</v>
      </c>
      <c r="F5107" s="37" t="s">
        <v>2440</v>
      </c>
      <c r="G5107" s="37"/>
      <c r="H5107" s="37"/>
      <c r="I5107" s="37"/>
      <c r="J5107" s="42">
        <v>0.01</v>
      </c>
      <c r="K5107" s="37"/>
      <c r="L5107" s="37" t="s">
        <v>330</v>
      </c>
      <c r="M5107" s="37" t="s">
        <v>12</v>
      </c>
      <c r="N5107" s="37" t="s">
        <v>7451</v>
      </c>
      <c r="O5107" s="37"/>
      <c r="P5107" s="37"/>
      <c r="Q5107" s="37">
        <v>0.5</v>
      </c>
      <c r="R5107" s="37"/>
      <c r="S5107" s="37"/>
      <c r="T5107" s="37">
        <f t="shared" si="146"/>
        <v>0.78539816339744828</v>
      </c>
      <c r="U5107" s="37"/>
      <c r="V5107" s="37" t="s">
        <v>8803</v>
      </c>
      <c r="W5107" s="37"/>
      <c r="X5107" s="37"/>
      <c r="Y5107" s="37"/>
    </row>
    <row r="5108" spans="1:25" ht="14.4" x14ac:dyDescent="0.3">
      <c r="A5108" s="37" t="s">
        <v>159</v>
      </c>
      <c r="B5108" s="38">
        <v>44055</v>
      </c>
      <c r="C5108" s="38"/>
      <c r="D5108" s="39">
        <v>2020</v>
      </c>
      <c r="E5108" s="37" t="s">
        <v>8766</v>
      </c>
      <c r="F5108" s="37" t="s">
        <v>290</v>
      </c>
      <c r="G5108" s="37"/>
      <c r="H5108" s="37"/>
      <c r="I5108" s="37"/>
      <c r="J5108" s="42">
        <v>0.01</v>
      </c>
      <c r="K5108" s="37"/>
      <c r="L5108" s="37" t="s">
        <v>330</v>
      </c>
      <c r="M5108" s="37" t="s">
        <v>14</v>
      </c>
      <c r="N5108" s="37" t="s">
        <v>7451</v>
      </c>
      <c r="O5108" s="37"/>
      <c r="P5108" s="37"/>
      <c r="Q5108" s="37">
        <v>0.5</v>
      </c>
      <c r="R5108" s="37"/>
      <c r="S5108" s="37"/>
      <c r="T5108" s="37">
        <f t="shared" si="146"/>
        <v>0.78539816339744828</v>
      </c>
      <c r="U5108" s="37"/>
      <c r="V5108" s="37" t="s">
        <v>8804</v>
      </c>
      <c r="W5108" s="37"/>
      <c r="X5108" s="37"/>
      <c r="Y5108" s="37"/>
    </row>
    <row r="5109" spans="1:25" ht="14.4" x14ac:dyDescent="0.3">
      <c r="A5109" s="37" t="s">
        <v>159</v>
      </c>
      <c r="B5109" s="38">
        <v>44055</v>
      </c>
      <c r="C5109" s="38"/>
      <c r="D5109" s="39">
        <v>2020</v>
      </c>
      <c r="E5109" s="37" t="s">
        <v>8766</v>
      </c>
      <c r="F5109" s="37" t="s">
        <v>290</v>
      </c>
      <c r="G5109" s="37"/>
      <c r="H5109" s="37"/>
      <c r="I5109" s="37"/>
      <c r="J5109" s="42">
        <v>0.01</v>
      </c>
      <c r="K5109" s="37"/>
      <c r="L5109" s="37" t="s">
        <v>330</v>
      </c>
      <c r="M5109" s="37" t="s">
        <v>14</v>
      </c>
      <c r="N5109" s="37" t="s">
        <v>7451</v>
      </c>
      <c r="O5109" s="37"/>
      <c r="P5109" s="37"/>
      <c r="Q5109" s="37">
        <v>0.5</v>
      </c>
      <c r="R5109" s="37"/>
      <c r="S5109" s="37"/>
      <c r="T5109" s="37">
        <f t="shared" si="146"/>
        <v>0.78539816339744828</v>
      </c>
      <c r="U5109" s="37"/>
      <c r="V5109" s="37" t="s">
        <v>8805</v>
      </c>
      <c r="W5109" s="37"/>
      <c r="X5109" s="37"/>
      <c r="Y5109" s="37"/>
    </row>
    <row r="5110" spans="1:25" ht="14.4" x14ac:dyDescent="0.3">
      <c r="A5110" s="37" t="s">
        <v>159</v>
      </c>
      <c r="B5110" s="38">
        <v>44055</v>
      </c>
      <c r="C5110" s="38"/>
      <c r="D5110" s="39">
        <v>2020</v>
      </c>
      <c r="E5110" s="37" t="s">
        <v>8766</v>
      </c>
      <c r="F5110" s="37" t="s">
        <v>262</v>
      </c>
      <c r="G5110" s="37"/>
      <c r="H5110" s="37"/>
      <c r="I5110" s="37"/>
      <c r="J5110" s="42">
        <v>0.01</v>
      </c>
      <c r="K5110" s="37"/>
      <c r="L5110" s="37" t="s">
        <v>330</v>
      </c>
      <c r="M5110" s="37" t="s">
        <v>14</v>
      </c>
      <c r="N5110" s="37" t="s">
        <v>7451</v>
      </c>
      <c r="O5110" s="37"/>
      <c r="P5110" s="37"/>
      <c r="Q5110" s="37">
        <v>0.5</v>
      </c>
      <c r="R5110" s="37"/>
      <c r="S5110" s="37"/>
      <c r="T5110" s="37">
        <f t="shared" si="146"/>
        <v>0.78539816339744828</v>
      </c>
      <c r="U5110" s="37"/>
      <c r="V5110" s="37" t="s">
        <v>8806</v>
      </c>
      <c r="W5110" s="37"/>
      <c r="X5110" s="37"/>
      <c r="Y5110" s="37"/>
    </row>
    <row r="5111" spans="1:25" ht="14.4" x14ac:dyDescent="0.3">
      <c r="A5111" s="37" t="s">
        <v>159</v>
      </c>
      <c r="B5111" s="38">
        <v>44055</v>
      </c>
      <c r="C5111" s="38"/>
      <c r="D5111" s="39">
        <v>2020</v>
      </c>
      <c r="E5111" s="37" t="s">
        <v>8766</v>
      </c>
      <c r="F5111" s="37" t="s">
        <v>238</v>
      </c>
      <c r="G5111" s="37"/>
      <c r="H5111" s="37"/>
      <c r="I5111" s="37"/>
      <c r="J5111" s="42">
        <v>0.01</v>
      </c>
      <c r="K5111" s="37"/>
      <c r="L5111" s="37" t="s">
        <v>330</v>
      </c>
      <c r="M5111" s="37" t="s">
        <v>14</v>
      </c>
      <c r="N5111" s="37" t="s">
        <v>7451</v>
      </c>
      <c r="O5111" s="37"/>
      <c r="P5111" s="37"/>
      <c r="Q5111" s="37">
        <v>0.5</v>
      </c>
      <c r="R5111" s="37"/>
      <c r="S5111" s="37"/>
      <c r="T5111" s="37">
        <f t="shared" si="146"/>
        <v>0.78539816339744828</v>
      </c>
      <c r="U5111" s="37"/>
      <c r="V5111" s="37" t="s">
        <v>8807</v>
      </c>
      <c r="W5111" s="37"/>
      <c r="X5111" s="37"/>
      <c r="Y5111" s="37"/>
    </row>
    <row r="5112" spans="1:25" ht="14.4" x14ac:dyDescent="0.3">
      <c r="A5112" s="37" t="s">
        <v>159</v>
      </c>
      <c r="B5112" s="38">
        <v>44055</v>
      </c>
      <c r="C5112" s="38"/>
      <c r="D5112" s="39">
        <v>2020</v>
      </c>
      <c r="E5112" s="37" t="s">
        <v>8766</v>
      </c>
      <c r="F5112" s="37" t="s">
        <v>360</v>
      </c>
      <c r="G5112" s="37"/>
      <c r="H5112" s="37"/>
      <c r="I5112" s="37"/>
      <c r="J5112" s="42">
        <v>0.01</v>
      </c>
      <c r="K5112" s="37"/>
      <c r="L5112" s="37" t="s">
        <v>330</v>
      </c>
      <c r="M5112" s="37" t="s">
        <v>12</v>
      </c>
      <c r="N5112" s="37" t="s">
        <v>7451</v>
      </c>
      <c r="O5112" s="37"/>
      <c r="P5112" s="37"/>
      <c r="Q5112" s="37">
        <v>0.5</v>
      </c>
      <c r="R5112" s="37"/>
      <c r="S5112" s="37"/>
      <c r="T5112" s="37">
        <f t="shared" si="146"/>
        <v>0.78539816339744828</v>
      </c>
      <c r="U5112" s="37"/>
      <c r="V5112" s="37" t="s">
        <v>8808</v>
      </c>
      <c r="W5112" s="37"/>
      <c r="X5112" s="37"/>
      <c r="Y5112" s="37"/>
    </row>
    <row r="5113" spans="1:25" ht="14.4" x14ac:dyDescent="0.3">
      <c r="A5113" s="37" t="s">
        <v>159</v>
      </c>
      <c r="B5113" s="38">
        <v>44055</v>
      </c>
      <c r="C5113" s="38"/>
      <c r="D5113" s="39">
        <v>2020</v>
      </c>
      <c r="E5113" s="37" t="s">
        <v>8766</v>
      </c>
      <c r="F5113" s="37" t="s">
        <v>290</v>
      </c>
      <c r="G5113" s="37"/>
      <c r="H5113" s="37"/>
      <c r="I5113" s="37"/>
      <c r="J5113" s="42">
        <v>0.01</v>
      </c>
      <c r="K5113" s="37"/>
      <c r="L5113" s="37" t="s">
        <v>330</v>
      </c>
      <c r="M5113" s="37" t="s">
        <v>14</v>
      </c>
      <c r="N5113" s="37" t="s">
        <v>7451</v>
      </c>
      <c r="O5113" s="37"/>
      <c r="P5113" s="37"/>
      <c r="Q5113" s="37">
        <v>0.5</v>
      </c>
      <c r="R5113" s="37"/>
      <c r="S5113" s="37"/>
      <c r="T5113" s="37">
        <f t="shared" si="146"/>
        <v>0.78539816339744828</v>
      </c>
      <c r="U5113" s="37"/>
      <c r="V5113" s="37" t="s">
        <v>8809</v>
      </c>
      <c r="W5113" s="37"/>
      <c r="X5113" s="37"/>
      <c r="Y5113" s="37"/>
    </row>
    <row r="5114" spans="1:25" ht="14.4" x14ac:dyDescent="0.3">
      <c r="A5114" s="37" t="s">
        <v>159</v>
      </c>
      <c r="B5114" s="38">
        <v>44055</v>
      </c>
      <c r="C5114" s="38"/>
      <c r="D5114" s="39">
        <v>2020</v>
      </c>
      <c r="E5114" s="37" t="s">
        <v>8766</v>
      </c>
      <c r="F5114" s="37" t="s">
        <v>290</v>
      </c>
      <c r="G5114" s="37"/>
      <c r="H5114" s="37"/>
      <c r="I5114" s="37"/>
      <c r="J5114" s="42">
        <v>0.01</v>
      </c>
      <c r="K5114" s="37"/>
      <c r="L5114" s="37" t="s">
        <v>330</v>
      </c>
      <c r="M5114" s="37" t="s">
        <v>14</v>
      </c>
      <c r="N5114" s="37" t="s">
        <v>7451</v>
      </c>
      <c r="O5114" s="37"/>
      <c r="P5114" s="37"/>
      <c r="Q5114" s="37">
        <v>0.5</v>
      </c>
      <c r="R5114" s="37"/>
      <c r="S5114" s="37"/>
      <c r="T5114" s="37">
        <f t="shared" si="146"/>
        <v>0.78539816339744828</v>
      </c>
      <c r="U5114" s="37"/>
      <c r="V5114" s="37" t="s">
        <v>8810</v>
      </c>
      <c r="W5114" s="37"/>
      <c r="X5114" s="37"/>
      <c r="Y5114" s="37"/>
    </row>
    <row r="5115" spans="1:25" ht="14.4" x14ac:dyDescent="0.3">
      <c r="A5115" s="37" t="s">
        <v>45</v>
      </c>
      <c r="B5115" s="38">
        <v>44055</v>
      </c>
      <c r="C5115" s="38"/>
      <c r="D5115" s="39">
        <v>2020</v>
      </c>
      <c r="E5115" s="37" t="s">
        <v>8766</v>
      </c>
      <c r="F5115" s="37" t="s">
        <v>289</v>
      </c>
      <c r="G5115" s="37" t="s">
        <v>427</v>
      </c>
      <c r="H5115" s="37" t="s">
        <v>43</v>
      </c>
      <c r="I5115" s="37"/>
      <c r="J5115" s="42">
        <v>0.01</v>
      </c>
      <c r="K5115" s="37"/>
      <c r="L5115" s="37" t="s">
        <v>330</v>
      </c>
      <c r="M5115" s="37" t="s">
        <v>7450</v>
      </c>
      <c r="N5115" s="37" t="s">
        <v>7451</v>
      </c>
      <c r="O5115" s="37" t="s">
        <v>7730</v>
      </c>
      <c r="P5115" s="37"/>
      <c r="Q5115" s="37">
        <v>0.5</v>
      </c>
      <c r="R5115" s="37"/>
      <c r="S5115" s="37"/>
      <c r="T5115" s="37">
        <f t="shared" si="146"/>
        <v>0.78539816339744828</v>
      </c>
      <c r="U5115" s="37"/>
      <c r="V5115" s="37" t="s">
        <v>8811</v>
      </c>
      <c r="W5115" s="37"/>
      <c r="X5115" s="37"/>
      <c r="Y5115" s="37"/>
    </row>
    <row r="5116" spans="1:25" ht="14.4" x14ac:dyDescent="0.3">
      <c r="A5116" s="37" t="s">
        <v>45</v>
      </c>
      <c r="B5116" s="38">
        <v>44055</v>
      </c>
      <c r="C5116" s="38"/>
      <c r="D5116" s="39">
        <v>2020</v>
      </c>
      <c r="E5116" s="37" t="s">
        <v>8766</v>
      </c>
      <c r="F5116" s="37" t="s">
        <v>329</v>
      </c>
      <c r="G5116" s="37"/>
      <c r="H5116" s="37"/>
      <c r="I5116" s="37"/>
      <c r="J5116" s="42">
        <v>0.01</v>
      </c>
      <c r="K5116" s="37"/>
      <c r="L5116" s="37" t="s">
        <v>330</v>
      </c>
      <c r="M5116" s="37" t="s">
        <v>14</v>
      </c>
      <c r="N5116" s="37" t="s">
        <v>7451</v>
      </c>
      <c r="O5116" s="37"/>
      <c r="P5116" s="37"/>
      <c r="Q5116" s="37">
        <v>0.5</v>
      </c>
      <c r="R5116" s="37"/>
      <c r="S5116" s="37"/>
      <c r="T5116" s="37">
        <f t="shared" si="146"/>
        <v>0.78539816339744828</v>
      </c>
      <c r="U5116" s="37"/>
      <c r="V5116" s="37" t="s">
        <v>8812</v>
      </c>
      <c r="W5116" s="37"/>
      <c r="X5116" s="37"/>
      <c r="Y5116" s="37"/>
    </row>
    <row r="5117" spans="1:25" ht="14.4" x14ac:dyDescent="0.3">
      <c r="A5117" s="37" t="s">
        <v>45</v>
      </c>
      <c r="B5117" s="38">
        <v>44055</v>
      </c>
      <c r="C5117" s="38"/>
      <c r="D5117" s="39">
        <v>2020</v>
      </c>
      <c r="E5117" s="37" t="s">
        <v>8766</v>
      </c>
      <c r="F5117" s="37" t="s">
        <v>290</v>
      </c>
      <c r="G5117" s="37"/>
      <c r="H5117" s="37"/>
      <c r="I5117" s="37" t="s">
        <v>8607</v>
      </c>
      <c r="J5117" s="42">
        <v>0.01</v>
      </c>
      <c r="K5117" s="37"/>
      <c r="L5117" s="37" t="s">
        <v>330</v>
      </c>
      <c r="M5117" s="37" t="s">
        <v>14</v>
      </c>
      <c r="N5117" s="37" t="s">
        <v>7451</v>
      </c>
      <c r="O5117" s="37"/>
      <c r="P5117" s="37"/>
      <c r="Q5117" s="37">
        <v>0.5</v>
      </c>
      <c r="R5117" s="37"/>
      <c r="S5117" s="37"/>
      <c r="T5117" s="37">
        <f t="shared" si="146"/>
        <v>0.78539816339744828</v>
      </c>
      <c r="U5117" s="37"/>
      <c r="V5117" s="37" t="s">
        <v>8813</v>
      </c>
      <c r="W5117" s="37"/>
      <c r="X5117" s="37"/>
      <c r="Y5117" s="37"/>
    </row>
    <row r="5118" spans="1:25" ht="14.4" x14ac:dyDescent="0.3">
      <c r="A5118" s="37" t="s">
        <v>45</v>
      </c>
      <c r="B5118" s="38">
        <v>44055</v>
      </c>
      <c r="C5118" s="38"/>
      <c r="D5118" s="39">
        <v>2020</v>
      </c>
      <c r="E5118" s="37" t="s">
        <v>8766</v>
      </c>
      <c r="F5118" s="37" t="s">
        <v>329</v>
      </c>
      <c r="G5118" s="37"/>
      <c r="H5118" s="37"/>
      <c r="I5118" s="37"/>
      <c r="J5118" s="42">
        <v>0.01</v>
      </c>
      <c r="K5118" s="37"/>
      <c r="L5118" s="37" t="s">
        <v>330</v>
      </c>
      <c r="M5118" s="37" t="s">
        <v>14</v>
      </c>
      <c r="N5118" s="37" t="s">
        <v>7451</v>
      </c>
      <c r="O5118" s="37"/>
      <c r="P5118" s="37"/>
      <c r="Q5118" s="37">
        <v>0.5</v>
      </c>
      <c r="R5118" s="37"/>
      <c r="S5118" s="37"/>
      <c r="T5118" s="37">
        <f t="shared" si="146"/>
        <v>0.78539816339744828</v>
      </c>
      <c r="U5118" s="37"/>
      <c r="V5118" s="37" t="s">
        <v>8814</v>
      </c>
      <c r="W5118" s="37"/>
      <c r="X5118" s="37"/>
      <c r="Y5118" s="37"/>
    </row>
    <row r="5119" spans="1:25" ht="14.4" x14ac:dyDescent="0.3">
      <c r="A5119" s="37" t="s">
        <v>45</v>
      </c>
      <c r="B5119" s="38">
        <v>44055</v>
      </c>
      <c r="C5119" s="38"/>
      <c r="D5119" s="39">
        <v>2020</v>
      </c>
      <c r="E5119" s="37" t="s">
        <v>8766</v>
      </c>
      <c r="F5119" s="37" t="s">
        <v>289</v>
      </c>
      <c r="G5119" s="37"/>
      <c r="H5119" s="37"/>
      <c r="I5119" s="37" t="s">
        <v>8607</v>
      </c>
      <c r="J5119" s="42">
        <v>0.01</v>
      </c>
      <c r="K5119" s="37"/>
      <c r="L5119" s="37" t="s">
        <v>330</v>
      </c>
      <c r="M5119" s="37" t="s">
        <v>14</v>
      </c>
      <c r="N5119" s="37" t="s">
        <v>7451</v>
      </c>
      <c r="O5119" s="37"/>
      <c r="P5119" s="37"/>
      <c r="Q5119" s="37">
        <v>0.5</v>
      </c>
      <c r="R5119" s="37"/>
      <c r="S5119" s="37"/>
      <c r="T5119" s="37">
        <f t="shared" si="146"/>
        <v>0.78539816339744828</v>
      </c>
      <c r="U5119" s="37"/>
      <c r="V5119" s="37" t="s">
        <v>8815</v>
      </c>
      <c r="W5119" s="37"/>
      <c r="X5119" s="37"/>
      <c r="Y5119" s="37"/>
    </row>
    <row r="5120" spans="1:25" ht="14.4" x14ac:dyDescent="0.3">
      <c r="A5120" s="37" t="s">
        <v>45</v>
      </c>
      <c r="B5120" s="38">
        <v>44055</v>
      </c>
      <c r="C5120" s="38"/>
      <c r="D5120" s="39">
        <v>2020</v>
      </c>
      <c r="E5120" s="37" t="s">
        <v>8766</v>
      </c>
      <c r="F5120" s="37" t="s">
        <v>289</v>
      </c>
      <c r="G5120" s="37"/>
      <c r="H5120" s="37"/>
      <c r="I5120" s="37" t="s">
        <v>8607</v>
      </c>
      <c r="J5120" s="42">
        <v>0.01</v>
      </c>
      <c r="K5120" s="37"/>
      <c r="L5120" s="37" t="s">
        <v>330</v>
      </c>
      <c r="M5120" s="37" t="s">
        <v>14</v>
      </c>
      <c r="N5120" s="37" t="s">
        <v>7451</v>
      </c>
      <c r="O5120" s="37"/>
      <c r="P5120" s="37"/>
      <c r="Q5120" s="37">
        <v>0.5</v>
      </c>
      <c r="R5120" s="37"/>
      <c r="S5120" s="37"/>
      <c r="T5120" s="37">
        <f t="shared" si="146"/>
        <v>0.78539816339744828</v>
      </c>
      <c r="U5120" s="37"/>
      <c r="V5120" s="37" t="s">
        <v>8816</v>
      </c>
      <c r="W5120" s="37"/>
      <c r="X5120" s="37"/>
      <c r="Y5120" s="37"/>
    </row>
    <row r="5121" spans="1:25" ht="14.4" x14ac:dyDescent="0.3">
      <c r="A5121" s="37" t="s">
        <v>45</v>
      </c>
      <c r="B5121" s="38">
        <v>44055</v>
      </c>
      <c r="C5121" s="38"/>
      <c r="D5121" s="39">
        <v>2020</v>
      </c>
      <c r="E5121" s="37" t="s">
        <v>8766</v>
      </c>
      <c r="F5121" s="37" t="s">
        <v>290</v>
      </c>
      <c r="G5121" s="37"/>
      <c r="H5121" s="37"/>
      <c r="I5121" s="37" t="s">
        <v>8607</v>
      </c>
      <c r="J5121" s="42">
        <v>0.01</v>
      </c>
      <c r="K5121" s="37"/>
      <c r="L5121" s="37" t="s">
        <v>330</v>
      </c>
      <c r="M5121" s="37" t="s">
        <v>14</v>
      </c>
      <c r="N5121" s="37" t="s">
        <v>7451</v>
      </c>
      <c r="O5121" s="37"/>
      <c r="P5121" s="37"/>
      <c r="Q5121" s="37">
        <v>0.5</v>
      </c>
      <c r="R5121" s="37"/>
      <c r="S5121" s="37"/>
      <c r="T5121" s="37">
        <f t="shared" si="146"/>
        <v>0.78539816339744828</v>
      </c>
      <c r="U5121" s="37"/>
      <c r="V5121" s="37" t="s">
        <v>8817</v>
      </c>
      <c r="W5121" s="37"/>
      <c r="X5121" s="37"/>
      <c r="Y5121" s="37"/>
    </row>
    <row r="5122" spans="1:25" ht="14.4" x14ac:dyDescent="0.3">
      <c r="A5122" s="37" t="s">
        <v>45</v>
      </c>
      <c r="B5122" s="38">
        <v>44055</v>
      </c>
      <c r="C5122" s="38"/>
      <c r="D5122" s="39">
        <v>2020</v>
      </c>
      <c r="E5122" s="37" t="s">
        <v>8766</v>
      </c>
      <c r="F5122" s="37" t="s">
        <v>329</v>
      </c>
      <c r="G5122" s="37"/>
      <c r="H5122" s="37"/>
      <c r="I5122" s="37"/>
      <c r="J5122" s="42">
        <v>0.01</v>
      </c>
      <c r="K5122" s="37"/>
      <c r="L5122" s="37" t="s">
        <v>330</v>
      </c>
      <c r="M5122" s="37" t="s">
        <v>14</v>
      </c>
      <c r="N5122" s="37" t="s">
        <v>7451</v>
      </c>
      <c r="O5122" s="37"/>
      <c r="P5122" s="37"/>
      <c r="Q5122" s="37">
        <v>0.5</v>
      </c>
      <c r="R5122" s="37"/>
      <c r="S5122" s="37"/>
      <c r="T5122" s="37">
        <f t="shared" si="146"/>
        <v>0.78539816339744828</v>
      </c>
      <c r="U5122" s="37"/>
      <c r="V5122" s="37" t="s">
        <v>8818</v>
      </c>
      <c r="W5122" s="37"/>
      <c r="X5122" s="37"/>
      <c r="Y5122" s="37"/>
    </row>
    <row r="5123" spans="1:25" ht="14.4" x14ac:dyDescent="0.3">
      <c r="A5123" s="37" t="s">
        <v>45</v>
      </c>
      <c r="B5123" s="38">
        <v>44055</v>
      </c>
      <c r="C5123" s="38"/>
      <c r="D5123" s="39">
        <v>2020</v>
      </c>
      <c r="E5123" s="37" t="s">
        <v>8766</v>
      </c>
      <c r="F5123" s="37" t="s">
        <v>289</v>
      </c>
      <c r="G5123" s="37"/>
      <c r="H5123" s="37"/>
      <c r="I5123" s="37"/>
      <c r="J5123" s="42">
        <v>0.01</v>
      </c>
      <c r="K5123" s="37"/>
      <c r="L5123" s="37" t="s">
        <v>330</v>
      </c>
      <c r="M5123" s="37" t="s">
        <v>14</v>
      </c>
      <c r="N5123" s="37" t="s">
        <v>7451</v>
      </c>
      <c r="O5123" s="37"/>
      <c r="P5123" s="37"/>
      <c r="Q5123" s="37">
        <v>0.5</v>
      </c>
      <c r="R5123" s="37"/>
      <c r="S5123" s="37"/>
      <c r="T5123" s="37">
        <f t="shared" si="146"/>
        <v>0.78539816339744828</v>
      </c>
      <c r="U5123" s="37"/>
      <c r="V5123" s="37" t="s">
        <v>8819</v>
      </c>
      <c r="W5123" s="37"/>
      <c r="X5123" s="37"/>
      <c r="Y5123" s="37"/>
    </row>
    <row r="5124" spans="1:25" ht="14.4" x14ac:dyDescent="0.3">
      <c r="A5124" s="37" t="s">
        <v>45</v>
      </c>
      <c r="B5124" s="38">
        <v>44055</v>
      </c>
      <c r="C5124" s="38"/>
      <c r="D5124" s="39">
        <v>2020</v>
      </c>
      <c r="E5124" s="37" t="s">
        <v>8766</v>
      </c>
      <c r="F5124" s="37" t="s">
        <v>301</v>
      </c>
      <c r="G5124" s="37"/>
      <c r="H5124" s="37"/>
      <c r="I5124" s="37"/>
      <c r="J5124" s="42">
        <v>0.01</v>
      </c>
      <c r="K5124" s="37"/>
      <c r="L5124" s="37" t="s">
        <v>330</v>
      </c>
      <c r="M5124" s="37" t="s">
        <v>14</v>
      </c>
      <c r="N5124" s="37" t="s">
        <v>7451</v>
      </c>
      <c r="O5124" s="37"/>
      <c r="P5124" s="37"/>
      <c r="Q5124" s="37">
        <v>0.5</v>
      </c>
      <c r="R5124" s="37"/>
      <c r="S5124" s="37"/>
      <c r="T5124" s="37">
        <f t="shared" si="146"/>
        <v>0.78539816339744828</v>
      </c>
      <c r="U5124" s="37"/>
      <c r="V5124" s="37" t="s">
        <v>8820</v>
      </c>
      <c r="W5124" s="37"/>
      <c r="X5124" s="37"/>
      <c r="Y5124" s="37"/>
    </row>
    <row r="5125" spans="1:25" ht="14.4" x14ac:dyDescent="0.3">
      <c r="A5125" s="37" t="s">
        <v>45</v>
      </c>
      <c r="B5125" s="38">
        <v>44055</v>
      </c>
      <c r="C5125" s="38"/>
      <c r="D5125" s="39">
        <v>2020</v>
      </c>
      <c r="E5125" s="37" t="s">
        <v>8766</v>
      </c>
      <c r="F5125" s="37" t="s">
        <v>289</v>
      </c>
      <c r="G5125" s="37"/>
      <c r="H5125" s="37"/>
      <c r="I5125" s="37"/>
      <c r="J5125" s="42">
        <v>0.01</v>
      </c>
      <c r="K5125" s="37"/>
      <c r="L5125" s="37" t="s">
        <v>330</v>
      </c>
      <c r="M5125" s="37" t="s">
        <v>14</v>
      </c>
      <c r="N5125" s="37" t="s">
        <v>7451</v>
      </c>
      <c r="O5125" s="37"/>
      <c r="P5125" s="37"/>
      <c r="Q5125" s="37">
        <v>0.5</v>
      </c>
      <c r="R5125" s="37"/>
      <c r="S5125" s="37"/>
      <c r="T5125" s="37">
        <f t="shared" si="146"/>
        <v>0.78539816339744828</v>
      </c>
      <c r="U5125" s="37"/>
      <c r="V5125" s="37" t="s">
        <v>8821</v>
      </c>
      <c r="W5125" s="37"/>
      <c r="X5125" s="37"/>
      <c r="Y5125" s="37"/>
    </row>
    <row r="5126" spans="1:25" ht="14.4" x14ac:dyDescent="0.3">
      <c r="A5126" s="37" t="s">
        <v>45</v>
      </c>
      <c r="B5126" s="38">
        <v>44055</v>
      </c>
      <c r="C5126" s="38"/>
      <c r="D5126" s="39">
        <v>2020</v>
      </c>
      <c r="E5126" s="37" t="s">
        <v>8766</v>
      </c>
      <c r="F5126" s="37" t="s">
        <v>360</v>
      </c>
      <c r="G5126" s="37"/>
      <c r="H5126" s="37"/>
      <c r="I5126" s="37"/>
      <c r="J5126" s="42">
        <v>0.01</v>
      </c>
      <c r="K5126" s="37"/>
      <c r="L5126" s="37" t="s">
        <v>330</v>
      </c>
      <c r="M5126" s="37" t="s">
        <v>7450</v>
      </c>
      <c r="N5126" s="37" t="s">
        <v>7451</v>
      </c>
      <c r="O5126" s="37"/>
      <c r="P5126" s="37"/>
      <c r="Q5126" s="37">
        <v>0.5</v>
      </c>
      <c r="R5126" s="37"/>
      <c r="S5126" s="37"/>
      <c r="T5126" s="37">
        <f t="shared" si="146"/>
        <v>0.78539816339744828</v>
      </c>
      <c r="U5126" s="37"/>
      <c r="V5126" s="37" t="s">
        <v>8822</v>
      </c>
      <c r="W5126" s="37"/>
      <c r="X5126" s="37"/>
      <c r="Y5126" s="37"/>
    </row>
    <row r="5127" spans="1:25" ht="14.4" x14ac:dyDescent="0.3">
      <c r="A5127" s="37" t="s">
        <v>45</v>
      </c>
      <c r="B5127" s="38">
        <v>44055</v>
      </c>
      <c r="C5127" s="38"/>
      <c r="D5127" s="39">
        <v>2020</v>
      </c>
      <c r="E5127" s="37" t="s">
        <v>8766</v>
      </c>
      <c r="F5127" s="37" t="s">
        <v>290</v>
      </c>
      <c r="G5127" s="37"/>
      <c r="H5127" s="37"/>
      <c r="I5127" s="37"/>
      <c r="J5127" s="42">
        <v>0.01</v>
      </c>
      <c r="K5127" s="37"/>
      <c r="L5127" s="37" t="s">
        <v>330</v>
      </c>
      <c r="M5127" s="37" t="s">
        <v>14</v>
      </c>
      <c r="N5127" s="37" t="s">
        <v>7451</v>
      </c>
      <c r="O5127" s="37"/>
      <c r="P5127" s="37"/>
      <c r="Q5127" s="37">
        <v>0.5</v>
      </c>
      <c r="R5127" s="37"/>
      <c r="S5127" s="37"/>
      <c r="T5127" s="37">
        <f t="shared" si="146"/>
        <v>0.78539816339744828</v>
      </c>
      <c r="U5127" s="37"/>
      <c r="V5127" s="37" t="s">
        <v>8823</v>
      </c>
      <c r="W5127" s="37"/>
      <c r="X5127" s="37"/>
      <c r="Y5127" s="37"/>
    </row>
    <row r="5128" spans="1:25" ht="14.4" x14ac:dyDescent="0.3">
      <c r="A5128" s="37" t="s">
        <v>45</v>
      </c>
      <c r="B5128" s="38">
        <v>44055</v>
      </c>
      <c r="C5128" s="38"/>
      <c r="D5128" s="39">
        <v>2020</v>
      </c>
      <c r="E5128" s="37" t="s">
        <v>8766</v>
      </c>
      <c r="F5128" s="37" t="s">
        <v>290</v>
      </c>
      <c r="G5128" s="37"/>
      <c r="H5128" s="37"/>
      <c r="I5128" s="37"/>
      <c r="J5128" s="42">
        <v>0.01</v>
      </c>
      <c r="K5128" s="37"/>
      <c r="L5128" s="37" t="s">
        <v>330</v>
      </c>
      <c r="M5128" s="37" t="s">
        <v>14</v>
      </c>
      <c r="N5128" s="37" t="s">
        <v>7451</v>
      </c>
      <c r="O5128" s="37"/>
      <c r="P5128" s="37"/>
      <c r="Q5128" s="37">
        <v>0.5</v>
      </c>
      <c r="R5128" s="37"/>
      <c r="S5128" s="37"/>
      <c r="T5128" s="37">
        <f t="shared" si="146"/>
        <v>0.78539816339744828</v>
      </c>
      <c r="U5128" s="37"/>
      <c r="V5128" s="37" t="s">
        <v>8824</v>
      </c>
      <c r="W5128" s="37"/>
      <c r="X5128" s="37"/>
      <c r="Y5128" s="37"/>
    </row>
    <row r="5129" spans="1:25" ht="14.4" x14ac:dyDescent="0.3">
      <c r="A5129" s="37" t="s">
        <v>144</v>
      </c>
      <c r="B5129" s="38">
        <v>44057</v>
      </c>
      <c r="C5129" s="38">
        <v>44057</v>
      </c>
      <c r="D5129" s="39">
        <v>2020</v>
      </c>
      <c r="E5129" s="37" t="s">
        <v>7615</v>
      </c>
      <c r="F5129" s="37" t="s">
        <v>2440</v>
      </c>
      <c r="G5129" s="37" t="s">
        <v>427</v>
      </c>
      <c r="H5129" s="37" t="s">
        <v>953</v>
      </c>
      <c r="I5129" s="37"/>
      <c r="J5129" s="42">
        <v>0.01</v>
      </c>
      <c r="K5129" s="37"/>
      <c r="L5129" s="37" t="s">
        <v>330</v>
      </c>
      <c r="M5129" s="37" t="s">
        <v>14</v>
      </c>
      <c r="N5129" s="37" t="s">
        <v>7451</v>
      </c>
      <c r="O5129" s="37" t="s">
        <v>1829</v>
      </c>
      <c r="P5129" s="37"/>
      <c r="Q5129" s="37">
        <v>0.5</v>
      </c>
      <c r="R5129" s="37"/>
      <c r="S5129" s="37"/>
      <c r="T5129" s="37">
        <f t="shared" si="146"/>
        <v>0.78539816339744828</v>
      </c>
      <c r="U5129" s="37"/>
      <c r="V5129" s="37" t="s">
        <v>8825</v>
      </c>
      <c r="W5129" s="37"/>
      <c r="X5129" s="37"/>
      <c r="Y5129" s="37"/>
    </row>
    <row r="5130" spans="1:25" ht="14.4" x14ac:dyDescent="0.3">
      <c r="A5130" s="37" t="s">
        <v>144</v>
      </c>
      <c r="B5130" s="38">
        <v>44057</v>
      </c>
      <c r="C5130" s="38">
        <v>44057</v>
      </c>
      <c r="D5130" s="39">
        <v>2020</v>
      </c>
      <c r="E5130" s="37" t="s">
        <v>7615</v>
      </c>
      <c r="F5130" s="37" t="s">
        <v>2440</v>
      </c>
      <c r="G5130" s="37" t="s">
        <v>427</v>
      </c>
      <c r="H5130" s="37" t="s">
        <v>953</v>
      </c>
      <c r="I5130" s="37"/>
      <c r="J5130" s="42">
        <v>0.01</v>
      </c>
      <c r="K5130" s="37"/>
      <c r="L5130" s="37" t="s">
        <v>330</v>
      </c>
      <c r="M5130" s="37" t="s">
        <v>14</v>
      </c>
      <c r="N5130" s="37" t="s">
        <v>7451</v>
      </c>
      <c r="O5130" s="37" t="s">
        <v>1829</v>
      </c>
      <c r="P5130" s="37"/>
      <c r="Q5130" s="37">
        <v>0.5</v>
      </c>
      <c r="R5130" s="37"/>
      <c r="S5130" s="37"/>
      <c r="T5130" s="37">
        <f t="shared" si="146"/>
        <v>0.78539816339744828</v>
      </c>
      <c r="U5130" s="37"/>
      <c r="V5130" s="37" t="s">
        <v>8826</v>
      </c>
      <c r="W5130" s="37"/>
      <c r="X5130" s="37"/>
      <c r="Y5130" s="37"/>
    </row>
    <row r="5131" spans="1:25" ht="14.4" x14ac:dyDescent="0.3">
      <c r="A5131" s="37" t="s">
        <v>144</v>
      </c>
      <c r="B5131" s="38">
        <v>44057</v>
      </c>
      <c r="C5131" s="38">
        <v>44057</v>
      </c>
      <c r="D5131" s="39">
        <v>2020</v>
      </c>
      <c r="E5131" s="37" t="s">
        <v>7615</v>
      </c>
      <c r="F5131" s="37" t="s">
        <v>289</v>
      </c>
      <c r="G5131" s="37" t="s">
        <v>427</v>
      </c>
      <c r="H5131" s="37" t="s">
        <v>953</v>
      </c>
      <c r="I5131" s="37"/>
      <c r="J5131" s="42">
        <v>0.01</v>
      </c>
      <c r="K5131" s="37"/>
      <c r="L5131" s="37" t="s">
        <v>330</v>
      </c>
      <c r="M5131" s="37" t="s">
        <v>14</v>
      </c>
      <c r="N5131" s="37" t="s">
        <v>7451</v>
      </c>
      <c r="O5131" s="37" t="s">
        <v>1829</v>
      </c>
      <c r="P5131" s="37"/>
      <c r="Q5131" s="37">
        <v>0.5</v>
      </c>
      <c r="R5131" s="37"/>
      <c r="S5131" s="37"/>
      <c r="T5131" s="37">
        <f t="shared" si="146"/>
        <v>0.78539816339744828</v>
      </c>
      <c r="U5131" s="37"/>
      <c r="V5131" s="37" t="s">
        <v>8827</v>
      </c>
      <c r="W5131" s="37"/>
      <c r="X5131" s="37"/>
      <c r="Y5131" s="37"/>
    </row>
    <row r="5132" spans="1:25" ht="14.4" x14ac:dyDescent="0.3">
      <c r="A5132" s="37" t="s">
        <v>144</v>
      </c>
      <c r="B5132" s="38">
        <v>44057</v>
      </c>
      <c r="C5132" s="38">
        <v>44057</v>
      </c>
      <c r="D5132" s="39">
        <v>2020</v>
      </c>
      <c r="E5132" s="37" t="s">
        <v>7615</v>
      </c>
      <c r="F5132" s="37" t="s">
        <v>289</v>
      </c>
      <c r="G5132" s="37" t="s">
        <v>427</v>
      </c>
      <c r="H5132" s="37" t="s">
        <v>953</v>
      </c>
      <c r="I5132" s="37"/>
      <c r="J5132" s="42">
        <v>0.01</v>
      </c>
      <c r="K5132" s="37"/>
      <c r="L5132" s="37" t="s">
        <v>330</v>
      </c>
      <c r="M5132" s="37" t="s">
        <v>14</v>
      </c>
      <c r="N5132" s="37" t="s">
        <v>7451</v>
      </c>
      <c r="O5132" s="37" t="s">
        <v>1829</v>
      </c>
      <c r="P5132" s="37"/>
      <c r="Q5132" s="37">
        <v>0.5</v>
      </c>
      <c r="R5132" s="37"/>
      <c r="S5132" s="37"/>
      <c r="T5132" s="37">
        <f t="shared" si="146"/>
        <v>0.78539816339744828</v>
      </c>
      <c r="U5132" s="37"/>
      <c r="V5132" s="37" t="s">
        <v>8828</v>
      </c>
      <c r="W5132" s="37"/>
      <c r="X5132" s="37"/>
      <c r="Y5132" s="37"/>
    </row>
    <row r="5133" spans="1:25" ht="14.4" x14ac:dyDescent="0.3">
      <c r="A5133" s="37" t="s">
        <v>144</v>
      </c>
      <c r="B5133" s="38">
        <v>44057</v>
      </c>
      <c r="C5133" s="38">
        <v>44057</v>
      </c>
      <c r="D5133" s="39">
        <v>2020</v>
      </c>
      <c r="E5133" s="37" t="s">
        <v>7615</v>
      </c>
      <c r="F5133" s="37" t="s">
        <v>289</v>
      </c>
      <c r="G5133" s="37" t="s">
        <v>427</v>
      </c>
      <c r="H5133" s="37" t="s">
        <v>953</v>
      </c>
      <c r="I5133" s="37"/>
      <c r="J5133" s="42">
        <v>0.01</v>
      </c>
      <c r="K5133" s="37"/>
      <c r="L5133" s="37" t="s">
        <v>330</v>
      </c>
      <c r="M5133" s="37" t="s">
        <v>14</v>
      </c>
      <c r="N5133" s="37" t="s">
        <v>7451</v>
      </c>
      <c r="O5133" s="37" t="s">
        <v>1829</v>
      </c>
      <c r="P5133" s="37"/>
      <c r="Q5133" s="37">
        <v>0.5</v>
      </c>
      <c r="R5133" s="37"/>
      <c r="S5133" s="37"/>
      <c r="T5133" s="37">
        <f t="shared" si="146"/>
        <v>0.78539816339744828</v>
      </c>
      <c r="U5133" s="37"/>
      <c r="V5133" s="37" t="s">
        <v>8829</v>
      </c>
      <c r="W5133" s="37"/>
      <c r="X5133" s="37"/>
      <c r="Y5133" s="37"/>
    </row>
    <row r="5134" spans="1:25" ht="14.4" x14ac:dyDescent="0.3">
      <c r="A5134" s="37" t="s">
        <v>144</v>
      </c>
      <c r="B5134" s="38">
        <v>44057</v>
      </c>
      <c r="C5134" s="38">
        <v>44057</v>
      </c>
      <c r="D5134" s="39">
        <v>2020</v>
      </c>
      <c r="E5134" s="37" t="s">
        <v>7615</v>
      </c>
      <c r="F5134" s="37" t="s">
        <v>289</v>
      </c>
      <c r="G5134" s="37" t="s">
        <v>427</v>
      </c>
      <c r="H5134" s="37" t="s">
        <v>953</v>
      </c>
      <c r="I5134" s="37"/>
      <c r="J5134" s="42">
        <v>0.01</v>
      </c>
      <c r="K5134" s="37"/>
      <c r="L5134" s="37" t="s">
        <v>330</v>
      </c>
      <c r="M5134" s="37" t="s">
        <v>14</v>
      </c>
      <c r="N5134" s="37" t="s">
        <v>7451</v>
      </c>
      <c r="O5134" s="37" t="s">
        <v>1829</v>
      </c>
      <c r="P5134" s="37"/>
      <c r="Q5134" s="37">
        <v>0.5</v>
      </c>
      <c r="R5134" s="37"/>
      <c r="S5134" s="37"/>
      <c r="T5134" s="37">
        <f t="shared" si="146"/>
        <v>0.78539816339744828</v>
      </c>
      <c r="U5134" s="37"/>
      <c r="V5134" s="37" t="s">
        <v>8830</v>
      </c>
      <c r="W5134" s="37"/>
      <c r="X5134" s="37"/>
      <c r="Y5134" s="37"/>
    </row>
    <row r="5135" spans="1:25" ht="14.4" x14ac:dyDescent="0.3">
      <c r="A5135" s="37" t="s">
        <v>144</v>
      </c>
      <c r="B5135" s="38">
        <v>44057</v>
      </c>
      <c r="C5135" s="38">
        <v>44057</v>
      </c>
      <c r="D5135" s="39">
        <v>2020</v>
      </c>
      <c r="E5135" s="37" t="s">
        <v>7615</v>
      </c>
      <c r="F5135" s="37" t="s">
        <v>360</v>
      </c>
      <c r="G5135" s="37" t="s">
        <v>427</v>
      </c>
      <c r="H5135" s="37" t="s">
        <v>953</v>
      </c>
      <c r="I5135" s="37"/>
      <c r="J5135" s="42">
        <v>0.01</v>
      </c>
      <c r="K5135" s="37"/>
      <c r="L5135" s="37" t="s">
        <v>252</v>
      </c>
      <c r="M5135" s="37" t="s">
        <v>14</v>
      </c>
      <c r="N5135" s="37" t="s">
        <v>7452</v>
      </c>
      <c r="O5135" s="37" t="s">
        <v>1829</v>
      </c>
      <c r="P5135" s="37"/>
      <c r="Q5135" s="37">
        <v>0.5</v>
      </c>
      <c r="R5135" s="37"/>
      <c r="S5135" s="37"/>
      <c r="T5135" s="37">
        <f t="shared" si="146"/>
        <v>0.78539816339744828</v>
      </c>
      <c r="U5135" s="37"/>
      <c r="V5135" s="37" t="s">
        <v>8831</v>
      </c>
      <c r="W5135" s="37"/>
      <c r="X5135" s="37"/>
      <c r="Y5135" s="37"/>
    </row>
    <row r="5136" spans="1:25" ht="14.4" x14ac:dyDescent="0.3">
      <c r="A5136" s="37" t="s">
        <v>152</v>
      </c>
      <c r="B5136" s="38">
        <v>44057</v>
      </c>
      <c r="C5136" s="38">
        <v>44057</v>
      </c>
      <c r="D5136" s="39">
        <v>2020</v>
      </c>
      <c r="E5136" s="37" t="s">
        <v>7615</v>
      </c>
      <c r="F5136" s="37" t="s">
        <v>2440</v>
      </c>
      <c r="G5136" s="37"/>
      <c r="H5136" s="37"/>
      <c r="I5136" s="37"/>
      <c r="J5136" s="42">
        <v>0.01</v>
      </c>
      <c r="K5136" s="37"/>
      <c r="L5136" s="37" t="s">
        <v>330</v>
      </c>
      <c r="M5136" s="37" t="s">
        <v>7450</v>
      </c>
      <c r="N5136" s="37" t="s">
        <v>7451</v>
      </c>
      <c r="O5136" s="37"/>
      <c r="P5136" s="37"/>
      <c r="Q5136" s="37">
        <v>0.5</v>
      </c>
      <c r="R5136" s="37"/>
      <c r="S5136" s="37"/>
      <c r="T5136" s="37">
        <f t="shared" si="146"/>
        <v>0.78539816339744828</v>
      </c>
      <c r="U5136" s="37"/>
      <c r="V5136" s="37" t="s">
        <v>8832</v>
      </c>
      <c r="W5136" s="37"/>
      <c r="X5136" s="37"/>
      <c r="Y5136" s="37"/>
    </row>
    <row r="5137" spans="1:25" ht="14.4" x14ac:dyDescent="0.3">
      <c r="A5137" s="37" t="s">
        <v>40</v>
      </c>
      <c r="B5137" s="38">
        <v>44057</v>
      </c>
      <c r="C5137" s="38">
        <v>44057</v>
      </c>
      <c r="D5137" s="39">
        <v>2020</v>
      </c>
      <c r="E5137" s="37" t="s">
        <v>7615</v>
      </c>
      <c r="F5137" s="37" t="s">
        <v>360</v>
      </c>
      <c r="G5137" s="37" t="s">
        <v>427</v>
      </c>
      <c r="H5137" s="37" t="s">
        <v>43</v>
      </c>
      <c r="I5137" s="37"/>
      <c r="J5137" s="42">
        <v>0.01</v>
      </c>
      <c r="K5137" s="37"/>
      <c r="L5137" s="37" t="s">
        <v>330</v>
      </c>
      <c r="M5137" s="37" t="s">
        <v>14</v>
      </c>
      <c r="N5137" s="37" t="s">
        <v>7451</v>
      </c>
      <c r="O5137" s="37" t="s">
        <v>1829</v>
      </c>
      <c r="P5137" s="37"/>
      <c r="Q5137" s="37">
        <v>0.5</v>
      </c>
      <c r="R5137" s="37"/>
      <c r="S5137" s="37"/>
      <c r="T5137" s="37">
        <f t="shared" si="146"/>
        <v>0.78539816339744828</v>
      </c>
      <c r="U5137" s="37"/>
      <c r="V5137" s="37" t="s">
        <v>8833</v>
      </c>
      <c r="W5137" s="37"/>
      <c r="X5137" s="37"/>
      <c r="Y5137" s="37"/>
    </row>
    <row r="5138" spans="1:25" ht="14.4" x14ac:dyDescent="0.3">
      <c r="A5138" s="37" t="s">
        <v>40</v>
      </c>
      <c r="B5138" s="38">
        <v>44057</v>
      </c>
      <c r="C5138" s="38">
        <v>44057</v>
      </c>
      <c r="D5138" s="39">
        <v>2020</v>
      </c>
      <c r="E5138" s="37" t="s">
        <v>7615</v>
      </c>
      <c r="F5138" s="37" t="s">
        <v>2440</v>
      </c>
      <c r="G5138" s="37"/>
      <c r="H5138" s="37"/>
      <c r="I5138" s="37"/>
      <c r="J5138" s="42">
        <v>0.01</v>
      </c>
      <c r="K5138" s="37"/>
      <c r="L5138" s="37" t="s">
        <v>330</v>
      </c>
      <c r="M5138" s="37" t="s">
        <v>14</v>
      </c>
      <c r="N5138" s="37" t="s">
        <v>7451</v>
      </c>
      <c r="O5138" s="37"/>
      <c r="P5138" s="37"/>
      <c r="Q5138" s="37">
        <v>0.5</v>
      </c>
      <c r="R5138" s="37"/>
      <c r="S5138" s="37"/>
      <c r="T5138" s="37">
        <f t="shared" si="146"/>
        <v>0.78539816339744828</v>
      </c>
      <c r="U5138" s="37"/>
      <c r="V5138" s="37" t="s">
        <v>8834</v>
      </c>
      <c r="W5138" s="37"/>
      <c r="X5138" s="37"/>
      <c r="Y5138" s="37"/>
    </row>
    <row r="5139" spans="1:25" ht="14.4" x14ac:dyDescent="0.3">
      <c r="A5139" s="37" t="s">
        <v>40</v>
      </c>
      <c r="B5139" s="38">
        <v>44057</v>
      </c>
      <c r="C5139" s="38">
        <v>44057</v>
      </c>
      <c r="D5139" s="39">
        <v>2020</v>
      </c>
      <c r="E5139" s="37" t="s">
        <v>7615</v>
      </c>
      <c r="F5139" s="37" t="s">
        <v>2440</v>
      </c>
      <c r="G5139" s="37"/>
      <c r="H5139" s="37"/>
      <c r="I5139" s="37"/>
      <c r="J5139" s="42">
        <v>0.01</v>
      </c>
      <c r="K5139" s="37"/>
      <c r="L5139" s="37" t="s">
        <v>330</v>
      </c>
      <c r="M5139" s="37" t="s">
        <v>14</v>
      </c>
      <c r="N5139" s="37" t="s">
        <v>7451</v>
      </c>
      <c r="O5139" s="37"/>
      <c r="P5139" s="37"/>
      <c r="Q5139" s="37">
        <v>0.5</v>
      </c>
      <c r="R5139" s="37"/>
      <c r="S5139" s="37"/>
      <c r="T5139" s="37">
        <f t="shared" si="146"/>
        <v>0.78539816339744828</v>
      </c>
      <c r="U5139" s="37"/>
      <c r="V5139" s="37" t="s">
        <v>8835</v>
      </c>
      <c r="W5139" s="37"/>
      <c r="X5139" s="37"/>
      <c r="Y5139" s="37"/>
    </row>
    <row r="5140" spans="1:25" ht="14.4" x14ac:dyDescent="0.3">
      <c r="A5140" s="37" t="s">
        <v>40</v>
      </c>
      <c r="B5140" s="38">
        <v>44057</v>
      </c>
      <c r="C5140" s="38">
        <v>44057</v>
      </c>
      <c r="D5140" s="39">
        <v>2020</v>
      </c>
      <c r="E5140" s="37" t="s">
        <v>7615</v>
      </c>
      <c r="F5140" s="37" t="s">
        <v>360</v>
      </c>
      <c r="G5140" s="37"/>
      <c r="H5140" s="37"/>
      <c r="I5140" s="37"/>
      <c r="J5140" s="42">
        <v>0.01</v>
      </c>
      <c r="K5140" s="37"/>
      <c r="L5140" s="37" t="s">
        <v>330</v>
      </c>
      <c r="M5140" s="37" t="s">
        <v>14</v>
      </c>
      <c r="N5140" s="37" t="s">
        <v>7451</v>
      </c>
      <c r="O5140" s="37"/>
      <c r="P5140" s="37"/>
      <c r="Q5140" s="37">
        <v>0.5</v>
      </c>
      <c r="R5140" s="37"/>
      <c r="S5140" s="37"/>
      <c r="T5140" s="37">
        <f t="shared" si="146"/>
        <v>0.78539816339744828</v>
      </c>
      <c r="U5140" s="37"/>
      <c r="V5140" s="37" t="s">
        <v>8836</v>
      </c>
      <c r="W5140" s="37"/>
      <c r="X5140" s="37"/>
      <c r="Y5140" s="37"/>
    </row>
    <row r="5141" spans="1:25" ht="14.4" x14ac:dyDescent="0.3">
      <c r="A5141" s="37" t="s">
        <v>40</v>
      </c>
      <c r="B5141" s="38">
        <v>44057</v>
      </c>
      <c r="C5141" s="38">
        <v>44057</v>
      </c>
      <c r="D5141" s="39">
        <v>2020</v>
      </c>
      <c r="E5141" s="37" t="s">
        <v>7615</v>
      </c>
      <c r="F5141" s="37" t="s">
        <v>266</v>
      </c>
      <c r="G5141" s="37"/>
      <c r="H5141" s="37"/>
      <c r="I5141" s="37"/>
      <c r="J5141" s="42">
        <v>0.01</v>
      </c>
      <c r="K5141" s="37"/>
      <c r="L5141" s="37" t="s">
        <v>330</v>
      </c>
      <c r="M5141" s="37" t="s">
        <v>14</v>
      </c>
      <c r="N5141" s="37" t="s">
        <v>7451</v>
      </c>
      <c r="O5141" s="37"/>
      <c r="P5141" s="37"/>
      <c r="Q5141" s="37">
        <v>0.5</v>
      </c>
      <c r="R5141" s="37"/>
      <c r="S5141" s="37"/>
      <c r="T5141" s="37">
        <f t="shared" si="146"/>
        <v>0.78539816339744828</v>
      </c>
      <c r="U5141" s="37"/>
      <c r="V5141" s="37" t="s">
        <v>8837</v>
      </c>
      <c r="W5141" s="37"/>
      <c r="X5141" s="37"/>
      <c r="Y5141" s="37"/>
    </row>
    <row r="5142" spans="1:25" ht="14.4" x14ac:dyDescent="0.3">
      <c r="A5142" s="37" t="s">
        <v>40</v>
      </c>
      <c r="B5142" s="38">
        <v>44057</v>
      </c>
      <c r="C5142" s="38">
        <v>44057</v>
      </c>
      <c r="D5142" s="39">
        <v>2020</v>
      </c>
      <c r="E5142" s="37" t="s">
        <v>7615</v>
      </c>
      <c r="F5142" s="37" t="s">
        <v>266</v>
      </c>
      <c r="G5142" s="37"/>
      <c r="H5142" s="37"/>
      <c r="I5142" s="37"/>
      <c r="J5142" s="42">
        <v>0.01</v>
      </c>
      <c r="K5142" s="37"/>
      <c r="L5142" s="37" t="s">
        <v>330</v>
      </c>
      <c r="M5142" s="37" t="s">
        <v>14</v>
      </c>
      <c r="N5142" s="37" t="s">
        <v>7451</v>
      </c>
      <c r="O5142" s="37"/>
      <c r="P5142" s="37"/>
      <c r="Q5142" s="37">
        <v>0.5</v>
      </c>
      <c r="R5142" s="37"/>
      <c r="S5142" s="37"/>
      <c r="T5142" s="37">
        <f t="shared" si="146"/>
        <v>0.78539816339744828</v>
      </c>
      <c r="U5142" s="37"/>
      <c r="V5142" s="37" t="s">
        <v>8838</v>
      </c>
      <c r="W5142" s="37"/>
      <c r="X5142" s="37"/>
      <c r="Y5142" s="37"/>
    </row>
    <row r="5143" spans="1:25" ht="14.4" x14ac:dyDescent="0.3">
      <c r="A5143" s="37" t="s">
        <v>40</v>
      </c>
      <c r="B5143" s="38">
        <v>44057</v>
      </c>
      <c r="C5143" s="38">
        <v>44057</v>
      </c>
      <c r="D5143" s="39">
        <v>2020</v>
      </c>
      <c r="E5143" s="37" t="s">
        <v>7615</v>
      </c>
      <c r="F5143" s="37" t="s">
        <v>360</v>
      </c>
      <c r="G5143" s="37"/>
      <c r="H5143" s="37"/>
      <c r="I5143" s="37"/>
      <c r="J5143" s="42">
        <v>0.01</v>
      </c>
      <c r="K5143" s="37"/>
      <c r="L5143" s="37" t="s">
        <v>330</v>
      </c>
      <c r="M5143" s="37" t="s">
        <v>14</v>
      </c>
      <c r="N5143" s="37" t="s">
        <v>7451</v>
      </c>
      <c r="O5143" s="37"/>
      <c r="P5143" s="37"/>
      <c r="Q5143" s="37">
        <v>0.5</v>
      </c>
      <c r="R5143" s="37"/>
      <c r="S5143" s="37"/>
      <c r="T5143" s="37">
        <f t="shared" si="146"/>
        <v>0.78539816339744828</v>
      </c>
      <c r="U5143" s="37"/>
      <c r="V5143" s="37" t="s">
        <v>8839</v>
      </c>
      <c r="W5143" s="37"/>
      <c r="X5143" s="37"/>
      <c r="Y5143" s="37"/>
    </row>
    <row r="5144" spans="1:25" ht="14.4" x14ac:dyDescent="0.3">
      <c r="A5144" s="37" t="s">
        <v>40</v>
      </c>
      <c r="B5144" s="38">
        <v>44057</v>
      </c>
      <c r="C5144" s="38">
        <v>44057</v>
      </c>
      <c r="D5144" s="39">
        <v>2020</v>
      </c>
      <c r="E5144" s="37" t="s">
        <v>7615</v>
      </c>
      <c r="F5144" s="37" t="s">
        <v>2440</v>
      </c>
      <c r="G5144" s="37"/>
      <c r="H5144" s="37"/>
      <c r="I5144" s="37"/>
      <c r="J5144" s="42">
        <v>0.01</v>
      </c>
      <c r="K5144" s="37"/>
      <c r="L5144" s="37" t="s">
        <v>330</v>
      </c>
      <c r="M5144" s="37" t="s">
        <v>14</v>
      </c>
      <c r="N5144" s="37" t="s">
        <v>7451</v>
      </c>
      <c r="O5144" s="37"/>
      <c r="P5144" s="37"/>
      <c r="Q5144" s="37">
        <v>0.5</v>
      </c>
      <c r="R5144" s="37"/>
      <c r="S5144" s="37"/>
      <c r="T5144" s="37">
        <f t="shared" si="146"/>
        <v>0.78539816339744828</v>
      </c>
      <c r="U5144" s="37"/>
      <c r="V5144" s="37" t="s">
        <v>8840</v>
      </c>
      <c r="W5144" s="37"/>
      <c r="X5144" s="37"/>
      <c r="Y5144" s="37"/>
    </row>
    <row r="5145" spans="1:25" ht="14.4" x14ac:dyDescent="0.3">
      <c r="A5145" s="37" t="s">
        <v>40</v>
      </c>
      <c r="B5145" s="38">
        <v>44057</v>
      </c>
      <c r="C5145" s="38">
        <v>44057</v>
      </c>
      <c r="D5145" s="39">
        <v>2020</v>
      </c>
      <c r="E5145" s="37" t="s">
        <v>7615</v>
      </c>
      <c r="F5145" s="37" t="s">
        <v>262</v>
      </c>
      <c r="G5145" s="37"/>
      <c r="H5145" s="37"/>
      <c r="I5145" s="37"/>
      <c r="J5145" s="42">
        <v>1</v>
      </c>
      <c r="K5145" s="37"/>
      <c r="L5145" s="37" t="s">
        <v>240</v>
      </c>
      <c r="M5145" s="37" t="s">
        <v>14</v>
      </c>
      <c r="N5145" s="37" t="s">
        <v>7451</v>
      </c>
      <c r="O5145" s="37"/>
      <c r="P5145" s="37"/>
      <c r="Q5145" s="42">
        <v>1</v>
      </c>
      <c r="R5145" s="37"/>
      <c r="S5145" s="37"/>
      <c r="T5145" s="37">
        <f t="shared" si="146"/>
        <v>3.1415926535897931</v>
      </c>
      <c r="U5145" s="37"/>
      <c r="V5145" s="37" t="s">
        <v>8841</v>
      </c>
      <c r="W5145" s="37"/>
      <c r="X5145" s="37"/>
      <c r="Y5145" s="37"/>
    </row>
    <row r="5146" spans="1:25" ht="14.4" x14ac:dyDescent="0.3">
      <c r="A5146" s="37" t="s">
        <v>40</v>
      </c>
      <c r="B5146" s="38">
        <v>44057</v>
      </c>
      <c r="C5146" s="38">
        <v>44057</v>
      </c>
      <c r="D5146" s="39">
        <v>2020</v>
      </c>
      <c r="E5146" s="37" t="s">
        <v>7615</v>
      </c>
      <c r="F5146" s="37" t="s">
        <v>360</v>
      </c>
      <c r="G5146" s="37"/>
      <c r="H5146" s="37"/>
      <c r="I5146" s="37"/>
      <c r="J5146" s="42">
        <v>0.01</v>
      </c>
      <c r="K5146" s="37"/>
      <c r="L5146" s="37" t="s">
        <v>330</v>
      </c>
      <c r="M5146" s="37" t="s">
        <v>14</v>
      </c>
      <c r="N5146" s="37" t="s">
        <v>7451</v>
      </c>
      <c r="O5146" s="37"/>
      <c r="P5146" s="37"/>
      <c r="Q5146" s="37">
        <v>0.5</v>
      </c>
      <c r="R5146" s="37"/>
      <c r="S5146" s="37"/>
      <c r="T5146" s="37">
        <f t="shared" si="146"/>
        <v>0.78539816339744828</v>
      </c>
      <c r="U5146" s="37"/>
      <c r="V5146" s="37" t="s">
        <v>8842</v>
      </c>
      <c r="W5146" s="37"/>
      <c r="X5146" s="37"/>
      <c r="Y5146" s="37"/>
    </row>
    <row r="5147" spans="1:25" ht="14.4" x14ac:dyDescent="0.3">
      <c r="A5147" s="37" t="s">
        <v>40</v>
      </c>
      <c r="B5147" s="38">
        <v>44057</v>
      </c>
      <c r="C5147" s="38">
        <v>44057</v>
      </c>
      <c r="D5147" s="39">
        <v>2020</v>
      </c>
      <c r="E5147" s="37" t="s">
        <v>7615</v>
      </c>
      <c r="F5147" s="37" t="s">
        <v>2440</v>
      </c>
      <c r="G5147" s="37"/>
      <c r="H5147" s="37"/>
      <c r="I5147" s="37"/>
      <c r="J5147" s="42">
        <v>1</v>
      </c>
      <c r="K5147" s="37"/>
      <c r="L5147" s="37" t="s">
        <v>240</v>
      </c>
      <c r="M5147" s="37" t="s">
        <v>14</v>
      </c>
      <c r="N5147" s="37" t="s">
        <v>7451</v>
      </c>
      <c r="O5147" s="37"/>
      <c r="P5147" s="37"/>
      <c r="Q5147" s="42">
        <v>1</v>
      </c>
      <c r="R5147" s="37"/>
      <c r="S5147" s="37"/>
      <c r="T5147" s="37">
        <f t="shared" si="146"/>
        <v>3.1415926535897931</v>
      </c>
      <c r="U5147" s="37"/>
      <c r="V5147" s="37" t="s">
        <v>8843</v>
      </c>
      <c r="W5147" s="37"/>
      <c r="X5147" s="37"/>
      <c r="Y5147" s="37"/>
    </row>
    <row r="5148" spans="1:25" ht="14.4" x14ac:dyDescent="0.3">
      <c r="A5148" s="37" t="s">
        <v>42</v>
      </c>
      <c r="B5148" s="38">
        <v>44057</v>
      </c>
      <c r="C5148" s="38">
        <v>44057</v>
      </c>
      <c r="D5148" s="39">
        <v>2020</v>
      </c>
      <c r="E5148" s="37" t="s">
        <v>7615</v>
      </c>
      <c r="F5148" s="37" t="s">
        <v>2440</v>
      </c>
      <c r="G5148" s="37" t="s">
        <v>952</v>
      </c>
      <c r="H5148" s="37" t="s">
        <v>1252</v>
      </c>
      <c r="I5148" s="37"/>
      <c r="J5148" s="42">
        <v>0.01</v>
      </c>
      <c r="K5148" s="37"/>
      <c r="L5148" s="37" t="s">
        <v>330</v>
      </c>
      <c r="M5148" s="37" t="s">
        <v>14</v>
      </c>
      <c r="N5148" s="37" t="s">
        <v>7451</v>
      </c>
      <c r="O5148" s="37" t="s">
        <v>1829</v>
      </c>
      <c r="P5148" s="37"/>
      <c r="Q5148" s="37">
        <v>0.5</v>
      </c>
      <c r="R5148" s="37"/>
      <c r="S5148" s="37"/>
      <c r="T5148" s="37">
        <f t="shared" si="146"/>
        <v>0.78539816339744828</v>
      </c>
      <c r="U5148" s="37"/>
      <c r="V5148" s="37" t="s">
        <v>8844</v>
      </c>
      <c r="W5148" s="37"/>
      <c r="X5148" s="37"/>
      <c r="Y5148" s="37"/>
    </row>
    <row r="5149" spans="1:25" ht="14.4" x14ac:dyDescent="0.3">
      <c r="A5149" s="37" t="s">
        <v>42</v>
      </c>
      <c r="B5149" s="38">
        <v>44057</v>
      </c>
      <c r="C5149" s="38">
        <v>44057</v>
      </c>
      <c r="D5149" s="39">
        <v>2020</v>
      </c>
      <c r="E5149" s="37" t="s">
        <v>7615</v>
      </c>
      <c r="F5149" s="37" t="s">
        <v>2440</v>
      </c>
      <c r="G5149" s="37" t="s">
        <v>952</v>
      </c>
      <c r="H5149" s="37" t="s">
        <v>1252</v>
      </c>
      <c r="I5149" s="37"/>
      <c r="J5149" s="42">
        <v>0.01</v>
      </c>
      <c r="K5149" s="37"/>
      <c r="L5149" s="37" t="s">
        <v>330</v>
      </c>
      <c r="M5149" s="37" t="s">
        <v>14</v>
      </c>
      <c r="N5149" s="37" t="s">
        <v>7451</v>
      </c>
      <c r="O5149" s="37" t="s">
        <v>1829</v>
      </c>
      <c r="P5149" s="37"/>
      <c r="Q5149" s="37">
        <v>0.5</v>
      </c>
      <c r="R5149" s="37"/>
      <c r="S5149" s="37"/>
      <c r="T5149" s="37">
        <f t="shared" si="146"/>
        <v>0.78539816339744828</v>
      </c>
      <c r="U5149" s="37"/>
      <c r="V5149" s="37" t="s">
        <v>8845</v>
      </c>
      <c r="W5149" s="37"/>
      <c r="X5149" s="37"/>
      <c r="Y5149" s="37"/>
    </row>
    <row r="5150" spans="1:25" ht="14.4" x14ac:dyDescent="0.3">
      <c r="A5150" s="37" t="s">
        <v>156</v>
      </c>
      <c r="B5150" s="38">
        <v>44057</v>
      </c>
      <c r="C5150" s="38">
        <v>44057</v>
      </c>
      <c r="D5150" s="39">
        <v>2020</v>
      </c>
      <c r="E5150" s="37" t="s">
        <v>7615</v>
      </c>
      <c r="F5150" s="37" t="s">
        <v>289</v>
      </c>
      <c r="G5150" s="37"/>
      <c r="H5150" s="37"/>
      <c r="I5150" s="37"/>
      <c r="J5150" s="42">
        <v>0.01</v>
      </c>
      <c r="K5150" s="37"/>
      <c r="L5150" s="37" t="s">
        <v>330</v>
      </c>
      <c r="M5150" s="37" t="s">
        <v>14</v>
      </c>
      <c r="N5150" s="37" t="s">
        <v>7451</v>
      </c>
      <c r="O5150" s="37"/>
      <c r="P5150" s="37"/>
      <c r="Q5150" s="37">
        <v>0.5</v>
      </c>
      <c r="R5150" s="37"/>
      <c r="S5150" s="37"/>
      <c r="T5150" s="37">
        <f t="shared" si="146"/>
        <v>0.78539816339744828</v>
      </c>
      <c r="U5150" s="37"/>
      <c r="V5150" s="37" t="s">
        <v>8846</v>
      </c>
      <c r="W5150" s="37"/>
      <c r="X5150" s="37"/>
      <c r="Y5150" s="37"/>
    </row>
    <row r="5151" spans="1:25" ht="14.4" x14ac:dyDescent="0.3">
      <c r="A5151" s="37" t="s">
        <v>156</v>
      </c>
      <c r="B5151" s="38">
        <v>44057</v>
      </c>
      <c r="C5151" s="38">
        <v>44057</v>
      </c>
      <c r="D5151" s="39">
        <v>2020</v>
      </c>
      <c r="E5151" s="37" t="s">
        <v>7615</v>
      </c>
      <c r="F5151" s="37" t="s">
        <v>289</v>
      </c>
      <c r="G5151" s="37"/>
      <c r="H5151" s="37"/>
      <c r="I5151" s="37"/>
      <c r="J5151" s="42">
        <v>0.01</v>
      </c>
      <c r="K5151" s="37"/>
      <c r="L5151" s="37" t="s">
        <v>330</v>
      </c>
      <c r="M5151" s="37" t="s">
        <v>14</v>
      </c>
      <c r="N5151" s="37" t="s">
        <v>7451</v>
      </c>
      <c r="O5151" s="37"/>
      <c r="P5151" s="37"/>
      <c r="Q5151" s="37">
        <v>0.5</v>
      </c>
      <c r="R5151" s="37"/>
      <c r="S5151" s="37"/>
      <c r="T5151" s="37">
        <f t="shared" si="146"/>
        <v>0.78539816339744828</v>
      </c>
      <c r="U5151" s="37"/>
      <c r="V5151" s="37" t="s">
        <v>8847</v>
      </c>
      <c r="W5151" s="37"/>
      <c r="X5151" s="37"/>
      <c r="Y5151" s="37"/>
    </row>
    <row r="5152" spans="1:25" ht="14.4" x14ac:dyDescent="0.3">
      <c r="A5152" s="37" t="s">
        <v>156</v>
      </c>
      <c r="B5152" s="38">
        <v>44057</v>
      </c>
      <c r="C5152" s="38">
        <v>44057</v>
      </c>
      <c r="D5152" s="39">
        <v>2020</v>
      </c>
      <c r="E5152" s="37" t="s">
        <v>7615</v>
      </c>
      <c r="F5152" s="37" t="s">
        <v>289</v>
      </c>
      <c r="G5152" s="37"/>
      <c r="H5152" s="37"/>
      <c r="I5152" s="37"/>
      <c r="J5152" s="42">
        <v>0.01</v>
      </c>
      <c r="K5152" s="37"/>
      <c r="L5152" s="37" t="s">
        <v>330</v>
      </c>
      <c r="M5152" s="37" t="s">
        <v>14</v>
      </c>
      <c r="N5152" s="37" t="s">
        <v>7451</v>
      </c>
      <c r="O5152" s="37"/>
      <c r="P5152" s="37"/>
      <c r="Q5152" s="37">
        <v>0.5</v>
      </c>
      <c r="R5152" s="37"/>
      <c r="S5152" s="37"/>
      <c r="T5152" s="37">
        <f t="shared" si="146"/>
        <v>0.78539816339744828</v>
      </c>
      <c r="U5152" s="37"/>
      <c r="V5152" s="37" t="s">
        <v>8848</v>
      </c>
      <c r="W5152" s="37"/>
      <c r="X5152" s="37"/>
      <c r="Y5152" s="37"/>
    </row>
    <row r="5153" spans="1:25" ht="14.4" x14ac:dyDescent="0.3">
      <c r="A5153" s="37" t="s">
        <v>156</v>
      </c>
      <c r="B5153" s="38">
        <v>44057</v>
      </c>
      <c r="C5153" s="38">
        <v>44057</v>
      </c>
      <c r="D5153" s="39">
        <v>2020</v>
      </c>
      <c r="E5153" s="37" t="s">
        <v>7615</v>
      </c>
      <c r="F5153" s="37" t="s">
        <v>262</v>
      </c>
      <c r="G5153" s="37"/>
      <c r="H5153" s="37"/>
      <c r="I5153" s="37"/>
      <c r="J5153" s="42">
        <v>0.01</v>
      </c>
      <c r="K5153" s="37"/>
      <c r="L5153" s="37" t="s">
        <v>330</v>
      </c>
      <c r="M5153" s="37" t="s">
        <v>14</v>
      </c>
      <c r="N5153" s="37" t="s">
        <v>7451</v>
      </c>
      <c r="O5153" s="37"/>
      <c r="P5153" s="37"/>
      <c r="Q5153" s="37">
        <v>0.5</v>
      </c>
      <c r="R5153" s="37"/>
      <c r="S5153" s="37"/>
      <c r="T5153" s="37">
        <f t="shared" ref="T5153:T5216" si="147">PI()*(Q5153^2)</f>
        <v>0.78539816339744828</v>
      </c>
      <c r="U5153" s="37"/>
      <c r="V5153" s="37" t="s">
        <v>8849</v>
      </c>
      <c r="W5153" s="37"/>
      <c r="X5153" s="37"/>
      <c r="Y5153" s="37"/>
    </row>
    <row r="5154" spans="1:25" ht="14.4" x14ac:dyDescent="0.3">
      <c r="A5154" s="37" t="s">
        <v>156</v>
      </c>
      <c r="B5154" s="38">
        <v>44057</v>
      </c>
      <c r="C5154" s="38">
        <v>44057</v>
      </c>
      <c r="D5154" s="39">
        <v>2020</v>
      </c>
      <c r="E5154" s="37" t="s">
        <v>7615</v>
      </c>
      <c r="F5154" s="37" t="s">
        <v>289</v>
      </c>
      <c r="G5154" s="37"/>
      <c r="H5154" s="37"/>
      <c r="I5154" s="37"/>
      <c r="J5154" s="42">
        <v>0.01</v>
      </c>
      <c r="K5154" s="37"/>
      <c r="L5154" s="37" t="s">
        <v>330</v>
      </c>
      <c r="M5154" s="37" t="s">
        <v>14</v>
      </c>
      <c r="N5154" s="37" t="s">
        <v>7451</v>
      </c>
      <c r="O5154" s="37"/>
      <c r="P5154" s="37"/>
      <c r="Q5154" s="37">
        <v>0.5</v>
      </c>
      <c r="R5154" s="37"/>
      <c r="S5154" s="37"/>
      <c r="T5154" s="37">
        <f t="shared" si="147"/>
        <v>0.78539816339744828</v>
      </c>
      <c r="U5154" s="37"/>
      <c r="V5154" s="37" t="s">
        <v>8850</v>
      </c>
      <c r="W5154" s="37"/>
      <c r="X5154" s="37"/>
      <c r="Y5154" s="37"/>
    </row>
    <row r="5155" spans="1:25" ht="14.4" x14ac:dyDescent="0.3">
      <c r="A5155" s="37" t="s">
        <v>156</v>
      </c>
      <c r="B5155" s="38">
        <v>44057</v>
      </c>
      <c r="C5155" s="38">
        <v>44057</v>
      </c>
      <c r="D5155" s="39">
        <v>2020</v>
      </c>
      <c r="E5155" s="37" t="s">
        <v>7615</v>
      </c>
      <c r="F5155" s="37" t="s">
        <v>266</v>
      </c>
      <c r="G5155" s="37"/>
      <c r="H5155" s="37"/>
      <c r="I5155" s="37"/>
      <c r="J5155" s="42">
        <v>0.01</v>
      </c>
      <c r="K5155" s="37"/>
      <c r="L5155" s="37" t="s">
        <v>330</v>
      </c>
      <c r="M5155" s="37" t="s">
        <v>14</v>
      </c>
      <c r="N5155" s="37" t="s">
        <v>7451</v>
      </c>
      <c r="O5155" s="37"/>
      <c r="P5155" s="37"/>
      <c r="Q5155" s="37">
        <v>0.5</v>
      </c>
      <c r="R5155" s="37"/>
      <c r="S5155" s="37"/>
      <c r="T5155" s="37">
        <f t="shared" si="147"/>
        <v>0.78539816339744828</v>
      </c>
      <c r="U5155" s="37"/>
      <c r="V5155" s="37" t="s">
        <v>8851</v>
      </c>
      <c r="W5155" s="37"/>
      <c r="X5155" s="37"/>
      <c r="Y5155" s="37"/>
    </row>
    <row r="5156" spans="1:25" ht="14.4" x14ac:dyDescent="0.3">
      <c r="A5156" s="37" t="s">
        <v>156</v>
      </c>
      <c r="B5156" s="38">
        <v>44057</v>
      </c>
      <c r="C5156" s="38">
        <v>44057</v>
      </c>
      <c r="D5156" s="39">
        <v>2020</v>
      </c>
      <c r="E5156" s="37" t="s">
        <v>7615</v>
      </c>
      <c r="F5156" s="37" t="s">
        <v>289</v>
      </c>
      <c r="G5156" s="37"/>
      <c r="H5156" s="37"/>
      <c r="I5156" s="37"/>
      <c r="J5156" s="42">
        <v>0.01</v>
      </c>
      <c r="K5156" s="37"/>
      <c r="L5156" s="37" t="s">
        <v>330</v>
      </c>
      <c r="M5156" s="37" t="s">
        <v>14</v>
      </c>
      <c r="N5156" s="37" t="s">
        <v>7451</v>
      </c>
      <c r="O5156" s="37"/>
      <c r="P5156" s="37"/>
      <c r="Q5156" s="37">
        <v>0.5</v>
      </c>
      <c r="R5156" s="37"/>
      <c r="S5156" s="37"/>
      <c r="T5156" s="37">
        <f t="shared" si="147"/>
        <v>0.78539816339744828</v>
      </c>
      <c r="U5156" s="37"/>
      <c r="V5156" s="37" t="s">
        <v>8852</v>
      </c>
      <c r="W5156" s="37"/>
      <c r="X5156" s="37"/>
      <c r="Y5156" s="37"/>
    </row>
    <row r="5157" spans="1:25" ht="14.4" x14ac:dyDescent="0.3">
      <c r="A5157" s="37" t="s">
        <v>156</v>
      </c>
      <c r="B5157" s="38">
        <v>44057</v>
      </c>
      <c r="C5157" s="38">
        <v>44057</v>
      </c>
      <c r="D5157" s="39">
        <v>2020</v>
      </c>
      <c r="E5157" s="37" t="s">
        <v>7615</v>
      </c>
      <c r="F5157" s="37" t="s">
        <v>2440</v>
      </c>
      <c r="G5157" s="37"/>
      <c r="H5157" s="37"/>
      <c r="I5157" s="37"/>
      <c r="J5157" s="42">
        <v>0.01</v>
      </c>
      <c r="K5157" s="37"/>
      <c r="L5157" s="37" t="s">
        <v>330</v>
      </c>
      <c r="M5157" s="37" t="s">
        <v>14</v>
      </c>
      <c r="N5157" s="37" t="s">
        <v>7451</v>
      </c>
      <c r="O5157" s="37"/>
      <c r="P5157" s="37"/>
      <c r="Q5157" s="37">
        <v>0.5</v>
      </c>
      <c r="R5157" s="37"/>
      <c r="S5157" s="37"/>
      <c r="T5157" s="37">
        <f t="shared" si="147"/>
        <v>0.78539816339744828</v>
      </c>
      <c r="U5157" s="37"/>
      <c r="V5157" s="37" t="s">
        <v>8853</v>
      </c>
      <c r="W5157" s="37"/>
      <c r="X5157" s="37"/>
      <c r="Y5157" s="37"/>
    </row>
    <row r="5158" spans="1:25" ht="14.4" x14ac:dyDescent="0.3">
      <c r="A5158" s="37" t="s">
        <v>156</v>
      </c>
      <c r="B5158" s="38">
        <v>44057</v>
      </c>
      <c r="C5158" s="38">
        <v>44057</v>
      </c>
      <c r="D5158" s="39">
        <v>2020</v>
      </c>
      <c r="E5158" s="37" t="s">
        <v>7615</v>
      </c>
      <c r="F5158" s="37" t="s">
        <v>2440</v>
      </c>
      <c r="G5158" s="37"/>
      <c r="H5158" s="37"/>
      <c r="I5158" s="37"/>
      <c r="J5158" s="42">
        <v>0.01</v>
      </c>
      <c r="K5158" s="37"/>
      <c r="L5158" s="37" t="s">
        <v>330</v>
      </c>
      <c r="M5158" s="37" t="s">
        <v>14</v>
      </c>
      <c r="N5158" s="37" t="s">
        <v>7451</v>
      </c>
      <c r="O5158" s="37"/>
      <c r="P5158" s="37"/>
      <c r="Q5158" s="37">
        <v>0.5</v>
      </c>
      <c r="R5158" s="37"/>
      <c r="S5158" s="37"/>
      <c r="T5158" s="37">
        <f t="shared" si="147"/>
        <v>0.78539816339744828</v>
      </c>
      <c r="U5158" s="37"/>
      <c r="V5158" s="37" t="s">
        <v>8854</v>
      </c>
      <c r="W5158" s="37"/>
      <c r="X5158" s="37"/>
      <c r="Y5158" s="37"/>
    </row>
    <row r="5159" spans="1:25" ht="14.4" x14ac:dyDescent="0.3">
      <c r="A5159" s="37" t="s">
        <v>156</v>
      </c>
      <c r="B5159" s="38">
        <v>44057</v>
      </c>
      <c r="C5159" s="38">
        <v>44057</v>
      </c>
      <c r="D5159" s="39">
        <v>2020</v>
      </c>
      <c r="E5159" s="37" t="s">
        <v>7615</v>
      </c>
      <c r="F5159" s="37" t="s">
        <v>2440</v>
      </c>
      <c r="G5159" s="37"/>
      <c r="H5159" s="37"/>
      <c r="I5159" s="37"/>
      <c r="J5159" s="42">
        <v>0.01</v>
      </c>
      <c r="K5159" s="37"/>
      <c r="L5159" s="37" t="s">
        <v>330</v>
      </c>
      <c r="M5159" s="37" t="s">
        <v>14</v>
      </c>
      <c r="N5159" s="37" t="s">
        <v>7451</v>
      </c>
      <c r="O5159" s="37"/>
      <c r="P5159" s="37"/>
      <c r="Q5159" s="37">
        <v>0.5</v>
      </c>
      <c r="R5159" s="37"/>
      <c r="S5159" s="37"/>
      <c r="T5159" s="37">
        <f t="shared" si="147"/>
        <v>0.78539816339744828</v>
      </c>
      <c r="U5159" s="37"/>
      <c r="V5159" s="37" t="s">
        <v>8855</v>
      </c>
      <c r="W5159" s="37"/>
      <c r="X5159" s="37"/>
      <c r="Y5159" s="37"/>
    </row>
    <row r="5160" spans="1:25" ht="14.4" x14ac:dyDescent="0.3">
      <c r="A5160" s="37" t="s">
        <v>156</v>
      </c>
      <c r="B5160" s="38">
        <v>44057</v>
      </c>
      <c r="C5160" s="38">
        <v>44057</v>
      </c>
      <c r="D5160" s="39">
        <v>2020</v>
      </c>
      <c r="E5160" s="37" t="s">
        <v>7615</v>
      </c>
      <c r="F5160" s="37" t="s">
        <v>289</v>
      </c>
      <c r="G5160" s="37"/>
      <c r="H5160" s="37"/>
      <c r="I5160" s="37"/>
      <c r="J5160" s="42">
        <v>0.01</v>
      </c>
      <c r="K5160" s="37"/>
      <c r="L5160" s="37" t="s">
        <v>330</v>
      </c>
      <c r="M5160" s="37" t="s">
        <v>14</v>
      </c>
      <c r="N5160" s="37" t="s">
        <v>7451</v>
      </c>
      <c r="O5160" s="37"/>
      <c r="P5160" s="37"/>
      <c r="Q5160" s="37">
        <v>0.5</v>
      </c>
      <c r="R5160" s="37"/>
      <c r="S5160" s="37"/>
      <c r="T5160" s="37">
        <f t="shared" si="147"/>
        <v>0.78539816339744828</v>
      </c>
      <c r="U5160" s="37"/>
      <c r="V5160" s="37" t="s">
        <v>8856</v>
      </c>
      <c r="W5160" s="37"/>
      <c r="X5160" s="37"/>
      <c r="Y5160" s="37"/>
    </row>
    <row r="5161" spans="1:25" ht="14.4" x14ac:dyDescent="0.3">
      <c r="A5161" s="37" t="s">
        <v>156</v>
      </c>
      <c r="B5161" s="38">
        <v>44057</v>
      </c>
      <c r="C5161" s="38">
        <v>44057</v>
      </c>
      <c r="D5161" s="39">
        <v>2020</v>
      </c>
      <c r="E5161" s="37" t="s">
        <v>7615</v>
      </c>
      <c r="F5161" s="37" t="s">
        <v>289</v>
      </c>
      <c r="G5161" s="37"/>
      <c r="H5161" s="37"/>
      <c r="I5161" s="37"/>
      <c r="J5161" s="42">
        <v>0.01</v>
      </c>
      <c r="K5161" s="37"/>
      <c r="L5161" s="37" t="s">
        <v>330</v>
      </c>
      <c r="M5161" s="37" t="s">
        <v>14</v>
      </c>
      <c r="N5161" s="37" t="s">
        <v>7451</v>
      </c>
      <c r="O5161" s="37"/>
      <c r="P5161" s="37"/>
      <c r="Q5161" s="37">
        <v>0.5</v>
      </c>
      <c r="R5161" s="37"/>
      <c r="S5161" s="37"/>
      <c r="T5161" s="37">
        <f t="shared" si="147"/>
        <v>0.78539816339744828</v>
      </c>
      <c r="U5161" s="37"/>
      <c r="V5161" s="37" t="s">
        <v>8857</v>
      </c>
      <c r="W5161" s="37"/>
      <c r="X5161" s="37"/>
      <c r="Y5161" s="37"/>
    </row>
    <row r="5162" spans="1:25" ht="14.4" x14ac:dyDescent="0.3">
      <c r="A5162" s="37" t="s">
        <v>156</v>
      </c>
      <c r="B5162" s="38">
        <v>44057</v>
      </c>
      <c r="C5162" s="38">
        <v>44057</v>
      </c>
      <c r="D5162" s="39">
        <v>2020</v>
      </c>
      <c r="E5162" s="37" t="s">
        <v>7615</v>
      </c>
      <c r="F5162" s="37" t="s">
        <v>289</v>
      </c>
      <c r="G5162" s="37"/>
      <c r="H5162" s="37"/>
      <c r="I5162" s="37"/>
      <c r="J5162" s="42">
        <v>0.01</v>
      </c>
      <c r="K5162" s="37"/>
      <c r="L5162" s="37" t="s">
        <v>330</v>
      </c>
      <c r="M5162" s="37" t="s">
        <v>14</v>
      </c>
      <c r="N5162" s="37" t="s">
        <v>7451</v>
      </c>
      <c r="O5162" s="37"/>
      <c r="P5162" s="37"/>
      <c r="Q5162" s="37">
        <v>0.5</v>
      </c>
      <c r="R5162" s="37"/>
      <c r="S5162" s="37"/>
      <c r="T5162" s="37">
        <f t="shared" si="147"/>
        <v>0.78539816339744828</v>
      </c>
      <c r="U5162" s="37"/>
      <c r="V5162" s="37" t="s">
        <v>8858</v>
      </c>
      <c r="W5162" s="37"/>
      <c r="X5162" s="37"/>
      <c r="Y5162" s="37"/>
    </row>
    <row r="5163" spans="1:25" ht="14.4" x14ac:dyDescent="0.3">
      <c r="A5163" s="37" t="s">
        <v>156</v>
      </c>
      <c r="B5163" s="38">
        <v>44057</v>
      </c>
      <c r="C5163" s="38">
        <v>44057</v>
      </c>
      <c r="D5163" s="39">
        <v>2020</v>
      </c>
      <c r="E5163" s="37" t="s">
        <v>7615</v>
      </c>
      <c r="F5163" s="37" t="s">
        <v>289</v>
      </c>
      <c r="G5163" s="37"/>
      <c r="H5163" s="37"/>
      <c r="I5163" s="37"/>
      <c r="J5163" s="42">
        <v>0.01</v>
      </c>
      <c r="K5163" s="37"/>
      <c r="L5163" s="37" t="s">
        <v>330</v>
      </c>
      <c r="M5163" s="37" t="s">
        <v>14</v>
      </c>
      <c r="N5163" s="37" t="s">
        <v>7451</v>
      </c>
      <c r="O5163" s="37"/>
      <c r="P5163" s="37"/>
      <c r="Q5163" s="37">
        <v>0.5</v>
      </c>
      <c r="R5163" s="37"/>
      <c r="S5163" s="37"/>
      <c r="T5163" s="37">
        <f t="shared" si="147"/>
        <v>0.78539816339744828</v>
      </c>
      <c r="U5163" s="37"/>
      <c r="V5163" s="37" t="s">
        <v>8859</v>
      </c>
      <c r="W5163" s="37"/>
      <c r="X5163" s="37"/>
      <c r="Y5163" s="37"/>
    </row>
    <row r="5164" spans="1:25" ht="14.4" x14ac:dyDescent="0.3">
      <c r="A5164" s="37" t="s">
        <v>156</v>
      </c>
      <c r="B5164" s="38">
        <v>44057</v>
      </c>
      <c r="C5164" s="38">
        <v>44057</v>
      </c>
      <c r="D5164" s="39">
        <v>2020</v>
      </c>
      <c r="E5164" s="37" t="s">
        <v>7615</v>
      </c>
      <c r="F5164" s="37" t="s">
        <v>289</v>
      </c>
      <c r="G5164" s="37"/>
      <c r="H5164" s="37"/>
      <c r="I5164" s="37"/>
      <c r="J5164" s="42">
        <v>0.01</v>
      </c>
      <c r="K5164" s="37"/>
      <c r="L5164" s="37" t="s">
        <v>330</v>
      </c>
      <c r="M5164" s="37" t="s">
        <v>14</v>
      </c>
      <c r="N5164" s="37" t="s">
        <v>7451</v>
      </c>
      <c r="O5164" s="37"/>
      <c r="P5164" s="37"/>
      <c r="Q5164" s="37">
        <v>0.5</v>
      </c>
      <c r="R5164" s="37"/>
      <c r="S5164" s="37"/>
      <c r="T5164" s="37">
        <f t="shared" si="147"/>
        <v>0.78539816339744828</v>
      </c>
      <c r="U5164" s="37"/>
      <c r="V5164" s="37" t="s">
        <v>8860</v>
      </c>
      <c r="W5164" s="37"/>
      <c r="X5164" s="37"/>
      <c r="Y5164" s="37"/>
    </row>
    <row r="5165" spans="1:25" ht="14.4" x14ac:dyDescent="0.3">
      <c r="A5165" s="37" t="s">
        <v>156</v>
      </c>
      <c r="B5165" s="38">
        <v>44057</v>
      </c>
      <c r="C5165" s="38">
        <v>44057</v>
      </c>
      <c r="D5165" s="39">
        <v>2020</v>
      </c>
      <c r="E5165" s="37" t="s">
        <v>7615</v>
      </c>
      <c r="F5165" s="37" t="s">
        <v>289</v>
      </c>
      <c r="G5165" s="37"/>
      <c r="H5165" s="37"/>
      <c r="I5165" s="37"/>
      <c r="J5165" s="42">
        <v>1</v>
      </c>
      <c r="K5165" s="37"/>
      <c r="L5165" s="37" t="s">
        <v>252</v>
      </c>
      <c r="M5165" s="37" t="s">
        <v>14</v>
      </c>
      <c r="N5165" s="37" t="s">
        <v>7451</v>
      </c>
      <c r="O5165" s="37"/>
      <c r="P5165" s="37"/>
      <c r="Q5165" s="42">
        <v>1</v>
      </c>
      <c r="R5165" s="37"/>
      <c r="S5165" s="37"/>
      <c r="T5165" s="37">
        <f t="shared" si="147"/>
        <v>3.1415926535897931</v>
      </c>
      <c r="U5165" s="37"/>
      <c r="V5165" s="37" t="s">
        <v>8861</v>
      </c>
      <c r="W5165" s="37"/>
      <c r="X5165" s="37"/>
      <c r="Y5165" s="37"/>
    </row>
    <row r="5166" spans="1:25" ht="14.4" x14ac:dyDescent="0.3">
      <c r="A5166" s="37" t="s">
        <v>156</v>
      </c>
      <c r="B5166" s="38">
        <v>44057</v>
      </c>
      <c r="C5166" s="38">
        <v>44057</v>
      </c>
      <c r="D5166" s="39">
        <v>2020</v>
      </c>
      <c r="E5166" s="37" t="s">
        <v>7615</v>
      </c>
      <c r="F5166" s="37" t="s">
        <v>2440</v>
      </c>
      <c r="G5166" s="37"/>
      <c r="H5166" s="37"/>
      <c r="I5166" s="37"/>
      <c r="J5166" s="42">
        <v>1</v>
      </c>
      <c r="K5166" s="37"/>
      <c r="L5166" s="37" t="s">
        <v>330</v>
      </c>
      <c r="M5166" s="37" t="s">
        <v>14</v>
      </c>
      <c r="N5166" s="37" t="s">
        <v>7451</v>
      </c>
      <c r="O5166" s="37"/>
      <c r="P5166" s="37"/>
      <c r="Q5166" s="42">
        <v>1</v>
      </c>
      <c r="R5166" s="37"/>
      <c r="S5166" s="37"/>
      <c r="T5166" s="37">
        <f t="shared" si="147"/>
        <v>3.1415926535897931</v>
      </c>
      <c r="U5166" s="37"/>
      <c r="V5166" s="37" t="s">
        <v>8862</v>
      </c>
      <c r="W5166" s="37"/>
      <c r="X5166" s="37"/>
      <c r="Y5166" s="37"/>
    </row>
    <row r="5167" spans="1:25" ht="14.4" x14ac:dyDescent="0.3">
      <c r="A5167" s="37" t="s">
        <v>26</v>
      </c>
      <c r="B5167" s="38">
        <v>44057</v>
      </c>
      <c r="C5167" s="38"/>
      <c r="D5167" s="39">
        <v>2020</v>
      </c>
      <c r="E5167" s="37" t="s">
        <v>8863</v>
      </c>
      <c r="F5167" s="37" t="s">
        <v>281</v>
      </c>
      <c r="G5167" s="37" t="s">
        <v>952</v>
      </c>
      <c r="H5167" s="37" t="s">
        <v>953</v>
      </c>
      <c r="I5167" s="37"/>
      <c r="J5167" s="42">
        <v>0.01</v>
      </c>
      <c r="K5167" s="37"/>
      <c r="L5167" s="37" t="s">
        <v>330</v>
      </c>
      <c r="M5167" s="37" t="s">
        <v>12</v>
      </c>
      <c r="N5167" s="37" t="s">
        <v>7451</v>
      </c>
      <c r="O5167" s="37" t="s">
        <v>7730</v>
      </c>
      <c r="P5167" s="37"/>
      <c r="Q5167" s="37">
        <v>0.5</v>
      </c>
      <c r="R5167" s="37"/>
      <c r="S5167" s="37"/>
      <c r="T5167" s="37">
        <f t="shared" si="147"/>
        <v>0.78539816339744828</v>
      </c>
      <c r="U5167" s="37"/>
      <c r="V5167" s="37" t="s">
        <v>8864</v>
      </c>
      <c r="W5167" s="37"/>
      <c r="X5167" s="37"/>
      <c r="Y5167" s="37"/>
    </row>
    <row r="5168" spans="1:25" ht="14.4" x14ac:dyDescent="0.3">
      <c r="A5168" s="37" t="s">
        <v>26</v>
      </c>
      <c r="B5168" s="38">
        <v>44057</v>
      </c>
      <c r="C5168" s="38"/>
      <c r="D5168" s="39">
        <v>2020</v>
      </c>
      <c r="E5168" s="37" t="s">
        <v>8863</v>
      </c>
      <c r="F5168" s="37" t="s">
        <v>281</v>
      </c>
      <c r="G5168" s="37" t="s">
        <v>952</v>
      </c>
      <c r="H5168" s="37" t="s">
        <v>953</v>
      </c>
      <c r="I5168" s="37"/>
      <c r="J5168" s="42">
        <v>2</v>
      </c>
      <c r="K5168" s="37"/>
      <c r="L5168" s="37" t="s">
        <v>252</v>
      </c>
      <c r="M5168" s="37" t="s">
        <v>12</v>
      </c>
      <c r="N5168" s="37" t="s">
        <v>7452</v>
      </c>
      <c r="O5168" s="37" t="s">
        <v>7730</v>
      </c>
      <c r="P5168" s="37"/>
      <c r="Q5168" s="42">
        <v>2</v>
      </c>
      <c r="R5168" s="37"/>
      <c r="S5168" s="37"/>
      <c r="T5168" s="37">
        <f t="shared" si="147"/>
        <v>12.566370614359172</v>
      </c>
      <c r="U5168" s="37"/>
      <c r="V5168" s="37" t="s">
        <v>8865</v>
      </c>
      <c r="W5168" s="37"/>
      <c r="X5168" s="37"/>
      <c r="Y5168" s="37"/>
    </row>
    <row r="5169" spans="1:25" ht="14.4" x14ac:dyDescent="0.3">
      <c r="A5169" s="37" t="s">
        <v>26</v>
      </c>
      <c r="B5169" s="38">
        <v>44057</v>
      </c>
      <c r="C5169" s="38"/>
      <c r="D5169" s="39">
        <v>2020</v>
      </c>
      <c r="E5169" s="37" t="s">
        <v>8863</v>
      </c>
      <c r="F5169" s="37" t="s">
        <v>281</v>
      </c>
      <c r="G5169" s="37" t="s">
        <v>952</v>
      </c>
      <c r="H5169" s="37" t="s">
        <v>953</v>
      </c>
      <c r="I5169" s="37"/>
      <c r="J5169" s="42">
        <v>3</v>
      </c>
      <c r="K5169" s="37"/>
      <c r="L5169" s="37" t="s">
        <v>252</v>
      </c>
      <c r="M5169" s="37" t="s">
        <v>12</v>
      </c>
      <c r="N5169" s="37" t="s">
        <v>7452</v>
      </c>
      <c r="O5169" s="37" t="s">
        <v>7730</v>
      </c>
      <c r="P5169" s="37"/>
      <c r="Q5169" s="42">
        <v>3</v>
      </c>
      <c r="R5169" s="37"/>
      <c r="S5169" s="37"/>
      <c r="T5169" s="37">
        <f t="shared" si="147"/>
        <v>28.274333882308138</v>
      </c>
      <c r="U5169" s="37"/>
      <c r="V5169" s="37" t="s">
        <v>8866</v>
      </c>
      <c r="W5169" s="37"/>
      <c r="X5169" s="37"/>
      <c r="Y5169" s="37"/>
    </row>
    <row r="5170" spans="1:25" ht="14.4" x14ac:dyDescent="0.3">
      <c r="A5170" s="37" t="s">
        <v>26</v>
      </c>
      <c r="B5170" s="38">
        <v>44057</v>
      </c>
      <c r="C5170" s="38"/>
      <c r="D5170" s="39">
        <v>2020</v>
      </c>
      <c r="E5170" s="37" t="s">
        <v>8863</v>
      </c>
      <c r="F5170" s="37" t="s">
        <v>281</v>
      </c>
      <c r="G5170" s="37" t="s">
        <v>952</v>
      </c>
      <c r="H5170" s="37" t="s">
        <v>953</v>
      </c>
      <c r="I5170" s="37"/>
      <c r="J5170" s="42">
        <v>2</v>
      </c>
      <c r="K5170" s="37"/>
      <c r="L5170" s="37" t="s">
        <v>240</v>
      </c>
      <c r="M5170" s="37" t="s">
        <v>14</v>
      </c>
      <c r="N5170" s="37" t="s">
        <v>7451</v>
      </c>
      <c r="O5170" s="37" t="s">
        <v>7730</v>
      </c>
      <c r="P5170" s="37"/>
      <c r="Q5170" s="42">
        <v>2</v>
      </c>
      <c r="R5170" s="37"/>
      <c r="S5170" s="37"/>
      <c r="T5170" s="37">
        <f t="shared" si="147"/>
        <v>12.566370614359172</v>
      </c>
      <c r="U5170" s="37"/>
      <c r="V5170" s="37" t="s">
        <v>8867</v>
      </c>
      <c r="W5170" s="37"/>
      <c r="X5170" s="37"/>
      <c r="Y5170" s="37"/>
    </row>
    <row r="5171" spans="1:25" ht="14.4" x14ac:dyDescent="0.3">
      <c r="A5171" s="37" t="s">
        <v>26</v>
      </c>
      <c r="B5171" s="38">
        <v>44057</v>
      </c>
      <c r="C5171" s="38"/>
      <c r="D5171" s="39">
        <v>2020</v>
      </c>
      <c r="E5171" s="37" t="s">
        <v>8863</v>
      </c>
      <c r="F5171" s="37" t="s">
        <v>335</v>
      </c>
      <c r="G5171" s="37" t="s">
        <v>952</v>
      </c>
      <c r="H5171" s="37" t="s">
        <v>953</v>
      </c>
      <c r="I5171" s="37"/>
      <c r="J5171" s="42">
        <v>1</v>
      </c>
      <c r="K5171" s="37"/>
      <c r="L5171" s="37" t="s">
        <v>330</v>
      </c>
      <c r="M5171" s="37" t="s">
        <v>14</v>
      </c>
      <c r="N5171" s="37" t="s">
        <v>7451</v>
      </c>
      <c r="O5171" s="37" t="s">
        <v>7730</v>
      </c>
      <c r="P5171" s="37"/>
      <c r="Q5171" s="42">
        <v>1</v>
      </c>
      <c r="R5171" s="37"/>
      <c r="S5171" s="37"/>
      <c r="T5171" s="37">
        <f t="shared" si="147"/>
        <v>3.1415926535897931</v>
      </c>
      <c r="U5171" s="37"/>
      <c r="V5171" s="37" t="s">
        <v>8868</v>
      </c>
      <c r="W5171" s="37"/>
      <c r="X5171" s="37"/>
      <c r="Y5171" s="37"/>
    </row>
    <row r="5172" spans="1:25" ht="14.4" x14ac:dyDescent="0.3">
      <c r="A5172" s="37" t="s">
        <v>26</v>
      </c>
      <c r="B5172" s="38">
        <v>44057</v>
      </c>
      <c r="C5172" s="38"/>
      <c r="D5172" s="39">
        <v>2020</v>
      </c>
      <c r="E5172" s="37" t="s">
        <v>8863</v>
      </c>
      <c r="F5172" s="37" t="s">
        <v>281</v>
      </c>
      <c r="G5172" s="37" t="s">
        <v>952</v>
      </c>
      <c r="H5172" s="37" t="s">
        <v>953</v>
      </c>
      <c r="I5172" s="37"/>
      <c r="J5172" s="42">
        <v>5</v>
      </c>
      <c r="K5172" s="37"/>
      <c r="L5172" s="37" t="s">
        <v>252</v>
      </c>
      <c r="M5172" s="37" t="s">
        <v>14</v>
      </c>
      <c r="N5172" s="37" t="s">
        <v>7451</v>
      </c>
      <c r="O5172" s="37" t="s">
        <v>7730</v>
      </c>
      <c r="P5172" s="37"/>
      <c r="Q5172" s="42">
        <v>5</v>
      </c>
      <c r="R5172" s="37"/>
      <c r="S5172" s="37"/>
      <c r="T5172" s="37">
        <f t="shared" si="147"/>
        <v>78.539816339744831</v>
      </c>
      <c r="U5172" s="37"/>
      <c r="V5172" s="37" t="s">
        <v>8869</v>
      </c>
      <c r="W5172" s="37"/>
      <c r="X5172" s="37"/>
      <c r="Y5172" s="37"/>
    </row>
    <row r="5173" spans="1:25" ht="14.4" x14ac:dyDescent="0.3">
      <c r="A5173" s="37" t="s">
        <v>26</v>
      </c>
      <c r="B5173" s="38">
        <v>44057</v>
      </c>
      <c r="C5173" s="38"/>
      <c r="D5173" s="39">
        <v>2020</v>
      </c>
      <c r="E5173" s="37" t="s">
        <v>8863</v>
      </c>
      <c r="F5173" s="37" t="s">
        <v>301</v>
      </c>
      <c r="G5173" s="37" t="s">
        <v>952</v>
      </c>
      <c r="H5173" s="37" t="s">
        <v>953</v>
      </c>
      <c r="I5173" s="37"/>
      <c r="J5173" s="42">
        <v>1</v>
      </c>
      <c r="K5173" s="37"/>
      <c r="L5173" s="37" t="s">
        <v>252</v>
      </c>
      <c r="M5173" s="37" t="s">
        <v>12</v>
      </c>
      <c r="N5173" s="37" t="s">
        <v>7451</v>
      </c>
      <c r="O5173" s="37" t="s">
        <v>7730</v>
      </c>
      <c r="P5173" s="37"/>
      <c r="Q5173" s="42">
        <v>1</v>
      </c>
      <c r="R5173" s="37"/>
      <c r="S5173" s="37"/>
      <c r="T5173" s="37">
        <f t="shared" si="147"/>
        <v>3.1415926535897931</v>
      </c>
      <c r="U5173" s="37"/>
      <c r="V5173" s="37" t="s">
        <v>8870</v>
      </c>
      <c r="W5173" s="37"/>
      <c r="X5173" s="37"/>
      <c r="Y5173" s="37"/>
    </row>
    <row r="5174" spans="1:25" ht="14.4" x14ac:dyDescent="0.3">
      <c r="A5174" s="37" t="s">
        <v>26</v>
      </c>
      <c r="B5174" s="38">
        <v>44057</v>
      </c>
      <c r="C5174" s="38"/>
      <c r="D5174" s="39">
        <v>2020</v>
      </c>
      <c r="E5174" s="37" t="s">
        <v>8863</v>
      </c>
      <c r="F5174" s="37" t="s">
        <v>335</v>
      </c>
      <c r="G5174" s="37" t="s">
        <v>952</v>
      </c>
      <c r="H5174" s="37" t="s">
        <v>953</v>
      </c>
      <c r="I5174" s="37"/>
      <c r="J5174" s="42">
        <v>1</v>
      </c>
      <c r="K5174" s="37"/>
      <c r="L5174" s="37" t="s">
        <v>330</v>
      </c>
      <c r="M5174" s="37" t="s">
        <v>12</v>
      </c>
      <c r="N5174" s="37" t="s">
        <v>7451</v>
      </c>
      <c r="O5174" s="37" t="s">
        <v>7730</v>
      </c>
      <c r="P5174" s="37"/>
      <c r="Q5174" s="42">
        <v>1</v>
      </c>
      <c r="R5174" s="37"/>
      <c r="S5174" s="37"/>
      <c r="T5174" s="37">
        <f t="shared" si="147"/>
        <v>3.1415926535897931</v>
      </c>
      <c r="U5174" s="37"/>
      <c r="V5174" s="37" t="s">
        <v>8871</v>
      </c>
      <c r="W5174" s="37"/>
      <c r="X5174" s="37"/>
      <c r="Y5174" s="37"/>
    </row>
    <row r="5175" spans="1:25" ht="14.4" x14ac:dyDescent="0.3">
      <c r="A5175" s="37" t="s">
        <v>26</v>
      </c>
      <c r="B5175" s="38">
        <v>44057</v>
      </c>
      <c r="C5175" s="38"/>
      <c r="D5175" s="39">
        <v>2020</v>
      </c>
      <c r="E5175" s="37" t="s">
        <v>8863</v>
      </c>
      <c r="F5175" s="37" t="s">
        <v>335</v>
      </c>
      <c r="G5175" s="37" t="s">
        <v>952</v>
      </c>
      <c r="H5175" s="37" t="s">
        <v>953</v>
      </c>
      <c r="I5175" s="37"/>
      <c r="J5175" s="42">
        <v>3</v>
      </c>
      <c r="K5175" s="37"/>
      <c r="L5175" s="37" t="s">
        <v>240</v>
      </c>
      <c r="M5175" s="37" t="s">
        <v>14</v>
      </c>
      <c r="N5175" s="37" t="s">
        <v>7451</v>
      </c>
      <c r="O5175" s="37" t="s">
        <v>7730</v>
      </c>
      <c r="P5175" s="37"/>
      <c r="Q5175" s="42">
        <v>3</v>
      </c>
      <c r="R5175" s="37"/>
      <c r="S5175" s="37"/>
      <c r="T5175" s="37">
        <f t="shared" si="147"/>
        <v>28.274333882308138</v>
      </c>
      <c r="U5175" s="37"/>
      <c r="V5175" s="37" t="s">
        <v>8872</v>
      </c>
      <c r="W5175" s="37"/>
      <c r="X5175" s="37"/>
      <c r="Y5175" s="37"/>
    </row>
    <row r="5176" spans="1:25" ht="14.4" x14ac:dyDescent="0.3">
      <c r="A5176" s="37" t="s">
        <v>26</v>
      </c>
      <c r="B5176" s="38">
        <v>44057</v>
      </c>
      <c r="C5176" s="38"/>
      <c r="D5176" s="39">
        <v>2020</v>
      </c>
      <c r="E5176" s="37" t="s">
        <v>8863</v>
      </c>
      <c r="F5176" s="37" t="s">
        <v>238</v>
      </c>
      <c r="G5176" s="37" t="s">
        <v>952</v>
      </c>
      <c r="H5176" s="37" t="s">
        <v>953</v>
      </c>
      <c r="I5176" s="37"/>
      <c r="J5176" s="42">
        <v>0.01</v>
      </c>
      <c r="K5176" s="37"/>
      <c r="L5176" s="37" t="s">
        <v>330</v>
      </c>
      <c r="M5176" s="37" t="s">
        <v>14</v>
      </c>
      <c r="N5176" s="37" t="s">
        <v>7451</v>
      </c>
      <c r="O5176" s="37" t="s">
        <v>7730</v>
      </c>
      <c r="P5176" s="37"/>
      <c r="Q5176" s="37">
        <v>0.5</v>
      </c>
      <c r="R5176" s="37"/>
      <c r="S5176" s="37"/>
      <c r="T5176" s="37">
        <f t="shared" si="147"/>
        <v>0.78539816339744828</v>
      </c>
      <c r="U5176" s="37"/>
      <c r="V5176" s="37" t="s">
        <v>8873</v>
      </c>
      <c r="W5176" s="37"/>
      <c r="X5176" s="37"/>
      <c r="Y5176" s="37"/>
    </row>
    <row r="5177" spans="1:25" ht="14.4" x14ac:dyDescent="0.3">
      <c r="A5177" s="37" t="s">
        <v>26</v>
      </c>
      <c r="B5177" s="38">
        <v>44057</v>
      </c>
      <c r="C5177" s="38">
        <v>44057</v>
      </c>
      <c r="D5177" s="39">
        <v>2020</v>
      </c>
      <c r="E5177" s="37" t="s">
        <v>8863</v>
      </c>
      <c r="F5177" s="37" t="s">
        <v>289</v>
      </c>
      <c r="G5177" s="37" t="s">
        <v>952</v>
      </c>
      <c r="H5177" s="37" t="s">
        <v>953</v>
      </c>
      <c r="I5177" s="37"/>
      <c r="J5177" s="42">
        <v>1</v>
      </c>
      <c r="K5177" s="37"/>
      <c r="L5177" s="37" t="s">
        <v>330</v>
      </c>
      <c r="M5177" s="37" t="s">
        <v>14</v>
      </c>
      <c r="N5177" s="37" t="s">
        <v>7451</v>
      </c>
      <c r="O5177" s="37" t="s">
        <v>7730</v>
      </c>
      <c r="P5177" s="37"/>
      <c r="Q5177" s="42">
        <v>1</v>
      </c>
      <c r="R5177" s="37"/>
      <c r="S5177" s="37"/>
      <c r="T5177" s="37">
        <f t="shared" si="147"/>
        <v>3.1415926535897931</v>
      </c>
      <c r="U5177" s="37"/>
      <c r="V5177" s="37" t="s">
        <v>8874</v>
      </c>
      <c r="W5177" s="37"/>
      <c r="X5177" s="37"/>
      <c r="Y5177" s="37"/>
    </row>
    <row r="5178" spans="1:25" ht="14.4" x14ac:dyDescent="0.3">
      <c r="A5178" s="37" t="s">
        <v>26</v>
      </c>
      <c r="B5178" s="38">
        <v>44057</v>
      </c>
      <c r="C5178" s="38"/>
      <c r="D5178" s="39">
        <v>2020</v>
      </c>
      <c r="E5178" s="37" t="s">
        <v>8863</v>
      </c>
      <c r="F5178" s="37" t="s">
        <v>335</v>
      </c>
      <c r="G5178" s="37" t="s">
        <v>952</v>
      </c>
      <c r="H5178" s="37" t="s">
        <v>953</v>
      </c>
      <c r="I5178" s="37"/>
      <c r="J5178" s="42">
        <v>3</v>
      </c>
      <c r="K5178" s="37"/>
      <c r="L5178" s="37" t="s">
        <v>252</v>
      </c>
      <c r="M5178" s="37" t="s">
        <v>14</v>
      </c>
      <c r="N5178" s="37" t="s">
        <v>7452</v>
      </c>
      <c r="O5178" s="37" t="s">
        <v>7730</v>
      </c>
      <c r="P5178" s="37"/>
      <c r="Q5178" s="42">
        <v>3</v>
      </c>
      <c r="R5178" s="37"/>
      <c r="S5178" s="37"/>
      <c r="T5178" s="37">
        <f t="shared" si="147"/>
        <v>28.274333882308138</v>
      </c>
      <c r="U5178" s="37"/>
      <c r="V5178" s="37" t="s">
        <v>8875</v>
      </c>
      <c r="W5178" s="37"/>
      <c r="X5178" s="37"/>
      <c r="Y5178" s="37"/>
    </row>
    <row r="5179" spans="1:25" ht="14.4" x14ac:dyDescent="0.3">
      <c r="A5179" s="37" t="s">
        <v>26</v>
      </c>
      <c r="B5179" s="38">
        <v>44057</v>
      </c>
      <c r="C5179" s="38">
        <v>44057</v>
      </c>
      <c r="D5179" s="39">
        <v>2020</v>
      </c>
      <c r="E5179" s="37" t="s">
        <v>8863</v>
      </c>
      <c r="F5179" s="37" t="s">
        <v>289</v>
      </c>
      <c r="G5179" s="37" t="s">
        <v>952</v>
      </c>
      <c r="H5179" s="37" t="s">
        <v>953</v>
      </c>
      <c r="I5179" s="37"/>
      <c r="J5179" s="42">
        <v>1</v>
      </c>
      <c r="K5179" s="37"/>
      <c r="L5179" s="37" t="s">
        <v>330</v>
      </c>
      <c r="M5179" s="37" t="s">
        <v>14</v>
      </c>
      <c r="N5179" s="37" t="s">
        <v>7451</v>
      </c>
      <c r="O5179" s="37" t="s">
        <v>7730</v>
      </c>
      <c r="P5179" s="37"/>
      <c r="Q5179" s="42">
        <v>1</v>
      </c>
      <c r="R5179" s="37"/>
      <c r="S5179" s="37"/>
      <c r="T5179" s="37">
        <f t="shared" si="147"/>
        <v>3.1415926535897931</v>
      </c>
      <c r="U5179" s="37"/>
      <c r="V5179" s="37" t="s">
        <v>8876</v>
      </c>
      <c r="W5179" s="37"/>
      <c r="X5179" s="37"/>
      <c r="Y5179" s="37"/>
    </row>
    <row r="5180" spans="1:25" ht="14.4" x14ac:dyDescent="0.3">
      <c r="A5180" s="37" t="s">
        <v>26</v>
      </c>
      <c r="B5180" s="38">
        <v>44057</v>
      </c>
      <c r="C5180" s="38">
        <v>44057</v>
      </c>
      <c r="D5180" s="39">
        <v>2020</v>
      </c>
      <c r="E5180" s="37" t="s">
        <v>8863</v>
      </c>
      <c r="F5180" s="37" t="s">
        <v>289</v>
      </c>
      <c r="G5180" s="37" t="s">
        <v>952</v>
      </c>
      <c r="H5180" s="37" t="s">
        <v>953</v>
      </c>
      <c r="I5180" s="37"/>
      <c r="J5180" s="42">
        <v>1</v>
      </c>
      <c r="K5180" s="37"/>
      <c r="L5180" s="37" t="s">
        <v>330</v>
      </c>
      <c r="M5180" s="37" t="s">
        <v>14</v>
      </c>
      <c r="N5180" s="37" t="s">
        <v>7451</v>
      </c>
      <c r="O5180" s="37" t="s">
        <v>7730</v>
      </c>
      <c r="P5180" s="37"/>
      <c r="Q5180" s="42">
        <v>1</v>
      </c>
      <c r="R5180" s="37"/>
      <c r="S5180" s="37"/>
      <c r="T5180" s="37">
        <f t="shared" si="147"/>
        <v>3.1415926535897931</v>
      </c>
      <c r="U5180" s="37"/>
      <c r="V5180" s="37" t="s">
        <v>8877</v>
      </c>
      <c r="W5180" s="37"/>
      <c r="X5180" s="37"/>
      <c r="Y5180" s="37"/>
    </row>
    <row r="5181" spans="1:25" ht="14.4" x14ac:dyDescent="0.3">
      <c r="A5181" s="37" t="s">
        <v>26</v>
      </c>
      <c r="B5181" s="38">
        <v>44057</v>
      </c>
      <c r="C5181" s="38">
        <v>44057</v>
      </c>
      <c r="D5181" s="39">
        <v>2020</v>
      </c>
      <c r="E5181" s="37" t="s">
        <v>8863</v>
      </c>
      <c r="F5181" s="37" t="s">
        <v>289</v>
      </c>
      <c r="G5181" s="37" t="s">
        <v>952</v>
      </c>
      <c r="H5181" s="37" t="s">
        <v>953</v>
      </c>
      <c r="I5181" s="37"/>
      <c r="J5181" s="42">
        <v>3</v>
      </c>
      <c r="K5181" s="37"/>
      <c r="L5181" s="37" t="s">
        <v>252</v>
      </c>
      <c r="M5181" s="37" t="s">
        <v>14</v>
      </c>
      <c r="N5181" s="37" t="s">
        <v>7451</v>
      </c>
      <c r="O5181" s="37" t="s">
        <v>7730</v>
      </c>
      <c r="P5181" s="37"/>
      <c r="Q5181" s="42">
        <v>3</v>
      </c>
      <c r="R5181" s="37"/>
      <c r="S5181" s="37"/>
      <c r="T5181" s="37">
        <f t="shared" si="147"/>
        <v>28.274333882308138</v>
      </c>
      <c r="U5181" s="37"/>
      <c r="V5181" s="37" t="s">
        <v>8878</v>
      </c>
      <c r="W5181" s="37"/>
      <c r="X5181" s="37"/>
      <c r="Y5181" s="37"/>
    </row>
    <row r="5182" spans="1:25" ht="14.4" x14ac:dyDescent="0.3">
      <c r="A5182" s="37" t="s">
        <v>26</v>
      </c>
      <c r="B5182" s="38">
        <v>44057</v>
      </c>
      <c r="C5182" s="38">
        <v>44057</v>
      </c>
      <c r="D5182" s="39">
        <v>2020</v>
      </c>
      <c r="E5182" s="37" t="s">
        <v>8863</v>
      </c>
      <c r="F5182" s="37" t="s">
        <v>281</v>
      </c>
      <c r="G5182" s="37" t="s">
        <v>952</v>
      </c>
      <c r="H5182" s="37" t="s">
        <v>953</v>
      </c>
      <c r="I5182" s="37"/>
      <c r="J5182" s="42">
        <v>3</v>
      </c>
      <c r="K5182" s="37"/>
      <c r="L5182" s="37" t="s">
        <v>240</v>
      </c>
      <c r="M5182" s="37" t="s">
        <v>14</v>
      </c>
      <c r="N5182" s="37" t="s">
        <v>7451</v>
      </c>
      <c r="O5182" s="37" t="s">
        <v>7730</v>
      </c>
      <c r="P5182" s="37"/>
      <c r="Q5182" s="42">
        <v>3</v>
      </c>
      <c r="R5182" s="37"/>
      <c r="S5182" s="37"/>
      <c r="T5182" s="37">
        <f t="shared" si="147"/>
        <v>28.274333882308138</v>
      </c>
      <c r="U5182" s="37"/>
      <c r="V5182" s="37" t="s">
        <v>8879</v>
      </c>
      <c r="W5182" s="37"/>
      <c r="X5182" s="37"/>
      <c r="Y5182" s="37"/>
    </row>
    <row r="5183" spans="1:25" ht="14.4" x14ac:dyDescent="0.3">
      <c r="A5183" s="37" t="s">
        <v>26</v>
      </c>
      <c r="B5183" s="38">
        <v>44057</v>
      </c>
      <c r="C5183" s="38">
        <v>44057</v>
      </c>
      <c r="D5183" s="39">
        <v>2020</v>
      </c>
      <c r="E5183" s="37" t="s">
        <v>8863</v>
      </c>
      <c r="F5183" s="37" t="s">
        <v>301</v>
      </c>
      <c r="G5183" s="37" t="s">
        <v>952</v>
      </c>
      <c r="H5183" s="37" t="s">
        <v>953</v>
      </c>
      <c r="I5183" s="37"/>
      <c r="J5183" s="42">
        <v>0.01</v>
      </c>
      <c r="K5183" s="37"/>
      <c r="L5183" s="37" t="s">
        <v>330</v>
      </c>
      <c r="M5183" s="37" t="s">
        <v>14</v>
      </c>
      <c r="N5183" s="37" t="s">
        <v>7451</v>
      </c>
      <c r="O5183" s="37" t="s">
        <v>7730</v>
      </c>
      <c r="P5183" s="37"/>
      <c r="Q5183" s="37">
        <v>0.5</v>
      </c>
      <c r="R5183" s="37"/>
      <c r="S5183" s="37"/>
      <c r="T5183" s="37">
        <f t="shared" si="147"/>
        <v>0.78539816339744828</v>
      </c>
      <c r="U5183" s="37"/>
      <c r="V5183" s="37" t="s">
        <v>8880</v>
      </c>
      <c r="W5183" s="37"/>
      <c r="X5183" s="37"/>
      <c r="Y5183" s="37"/>
    </row>
    <row r="5184" spans="1:25" ht="14.4" x14ac:dyDescent="0.3">
      <c r="A5184" s="37" t="s">
        <v>26</v>
      </c>
      <c r="B5184" s="38">
        <v>44057</v>
      </c>
      <c r="C5184" s="38">
        <v>44057</v>
      </c>
      <c r="D5184" s="39">
        <v>2020</v>
      </c>
      <c r="E5184" s="37" t="s">
        <v>8863</v>
      </c>
      <c r="F5184" s="37" t="s">
        <v>335</v>
      </c>
      <c r="G5184" s="37" t="s">
        <v>952</v>
      </c>
      <c r="H5184" s="37" t="s">
        <v>953</v>
      </c>
      <c r="I5184" s="37"/>
      <c r="J5184" s="42">
        <v>2</v>
      </c>
      <c r="K5184" s="37"/>
      <c r="L5184" s="37" t="s">
        <v>252</v>
      </c>
      <c r="M5184" s="37" t="s">
        <v>14</v>
      </c>
      <c r="N5184" s="37" t="s">
        <v>7451</v>
      </c>
      <c r="O5184" s="37" t="s">
        <v>7730</v>
      </c>
      <c r="P5184" s="37"/>
      <c r="Q5184" s="42">
        <v>2</v>
      </c>
      <c r="R5184" s="37"/>
      <c r="S5184" s="37"/>
      <c r="T5184" s="37">
        <f t="shared" si="147"/>
        <v>12.566370614359172</v>
      </c>
      <c r="U5184" s="37"/>
      <c r="V5184" s="37" t="s">
        <v>8881</v>
      </c>
      <c r="W5184" s="37"/>
      <c r="X5184" s="37"/>
      <c r="Y5184" s="37"/>
    </row>
    <row r="5185" spans="1:25" ht="14.4" x14ac:dyDescent="0.3">
      <c r="A5185" s="37" t="s">
        <v>26</v>
      </c>
      <c r="B5185" s="38">
        <v>44057</v>
      </c>
      <c r="C5185" s="38">
        <v>44057</v>
      </c>
      <c r="D5185" s="39">
        <v>2020</v>
      </c>
      <c r="E5185" s="37" t="s">
        <v>8863</v>
      </c>
      <c r="F5185" s="37" t="s">
        <v>363</v>
      </c>
      <c r="G5185" s="37" t="s">
        <v>952</v>
      </c>
      <c r="H5185" s="37" t="s">
        <v>953</v>
      </c>
      <c r="I5185" s="37"/>
      <c r="J5185" s="42">
        <v>1</v>
      </c>
      <c r="K5185" s="37"/>
      <c r="L5185" s="37" t="s">
        <v>252</v>
      </c>
      <c r="M5185" s="37" t="s">
        <v>14</v>
      </c>
      <c r="N5185" s="37" t="s">
        <v>7451</v>
      </c>
      <c r="O5185" s="37" t="s">
        <v>7730</v>
      </c>
      <c r="P5185" s="37"/>
      <c r="Q5185" s="42">
        <v>1</v>
      </c>
      <c r="R5185" s="37"/>
      <c r="S5185" s="37"/>
      <c r="T5185" s="37">
        <f t="shared" si="147"/>
        <v>3.1415926535897931</v>
      </c>
      <c r="U5185" s="37"/>
      <c r="V5185" s="37" t="s">
        <v>8882</v>
      </c>
      <c r="W5185" s="37"/>
      <c r="X5185" s="37"/>
      <c r="Y5185" s="37"/>
    </row>
    <row r="5186" spans="1:25" ht="14.4" x14ac:dyDescent="0.3">
      <c r="A5186" s="37" t="s">
        <v>26</v>
      </c>
      <c r="B5186" s="38">
        <v>44057</v>
      </c>
      <c r="C5186" s="38">
        <v>44057</v>
      </c>
      <c r="D5186" s="39">
        <v>2020</v>
      </c>
      <c r="E5186" s="37" t="s">
        <v>8863</v>
      </c>
      <c r="F5186" s="37" t="s">
        <v>335</v>
      </c>
      <c r="G5186" s="37" t="s">
        <v>952</v>
      </c>
      <c r="H5186" s="37" t="s">
        <v>953</v>
      </c>
      <c r="I5186" s="37"/>
      <c r="J5186" s="42">
        <v>1</v>
      </c>
      <c r="K5186" s="37"/>
      <c r="L5186" s="37" t="s">
        <v>330</v>
      </c>
      <c r="M5186" s="37" t="s">
        <v>14</v>
      </c>
      <c r="N5186" s="37" t="s">
        <v>7451</v>
      </c>
      <c r="O5186" s="37" t="s">
        <v>7730</v>
      </c>
      <c r="P5186" s="37"/>
      <c r="Q5186" s="42">
        <v>1</v>
      </c>
      <c r="R5186" s="37"/>
      <c r="S5186" s="37"/>
      <c r="T5186" s="37">
        <f t="shared" si="147"/>
        <v>3.1415926535897931</v>
      </c>
      <c r="U5186" s="37"/>
      <c r="V5186" s="37" t="s">
        <v>8883</v>
      </c>
      <c r="W5186" s="37"/>
      <c r="X5186" s="37"/>
      <c r="Y5186" s="37"/>
    </row>
    <row r="5187" spans="1:25" ht="14.4" x14ac:dyDescent="0.3">
      <c r="A5187" s="37" t="s">
        <v>26</v>
      </c>
      <c r="B5187" s="38">
        <v>44057</v>
      </c>
      <c r="C5187" s="38">
        <v>44057</v>
      </c>
      <c r="D5187" s="39">
        <v>2020</v>
      </c>
      <c r="E5187" s="37" t="s">
        <v>8863</v>
      </c>
      <c r="F5187" s="37" t="s">
        <v>335</v>
      </c>
      <c r="G5187" s="37" t="s">
        <v>952</v>
      </c>
      <c r="H5187" s="37" t="s">
        <v>953</v>
      </c>
      <c r="I5187" s="37"/>
      <c r="J5187" s="42">
        <v>1</v>
      </c>
      <c r="K5187" s="37"/>
      <c r="L5187" s="37" t="s">
        <v>330</v>
      </c>
      <c r="M5187" s="37" t="s">
        <v>14</v>
      </c>
      <c r="N5187" s="37" t="s">
        <v>7451</v>
      </c>
      <c r="O5187" s="37" t="s">
        <v>7730</v>
      </c>
      <c r="P5187" s="37"/>
      <c r="Q5187" s="42">
        <v>1</v>
      </c>
      <c r="R5187" s="37"/>
      <c r="S5187" s="37"/>
      <c r="T5187" s="37">
        <f t="shared" si="147"/>
        <v>3.1415926535897931</v>
      </c>
      <c r="U5187" s="37"/>
      <c r="V5187" s="37" t="s">
        <v>8884</v>
      </c>
      <c r="W5187" s="37"/>
      <c r="X5187" s="37"/>
      <c r="Y5187" s="37"/>
    </row>
    <row r="5188" spans="1:25" ht="14.4" x14ac:dyDescent="0.3">
      <c r="A5188" s="37" t="s">
        <v>26</v>
      </c>
      <c r="B5188" s="38">
        <v>44057</v>
      </c>
      <c r="C5188" s="38">
        <v>44057</v>
      </c>
      <c r="D5188" s="39">
        <v>2020</v>
      </c>
      <c r="E5188" s="37" t="s">
        <v>8863</v>
      </c>
      <c r="F5188" s="37" t="s">
        <v>335</v>
      </c>
      <c r="G5188" s="37" t="s">
        <v>952</v>
      </c>
      <c r="H5188" s="37" t="s">
        <v>953</v>
      </c>
      <c r="I5188" s="37"/>
      <c r="J5188" s="42">
        <v>1</v>
      </c>
      <c r="K5188" s="37"/>
      <c r="L5188" s="37" t="s">
        <v>330</v>
      </c>
      <c r="M5188" s="37" t="s">
        <v>14</v>
      </c>
      <c r="N5188" s="37" t="s">
        <v>7451</v>
      </c>
      <c r="O5188" s="37" t="s">
        <v>7730</v>
      </c>
      <c r="P5188" s="37"/>
      <c r="Q5188" s="42">
        <v>1</v>
      </c>
      <c r="R5188" s="37"/>
      <c r="S5188" s="37"/>
      <c r="T5188" s="37">
        <f t="shared" si="147"/>
        <v>3.1415926535897931</v>
      </c>
      <c r="U5188" s="37"/>
      <c r="V5188" s="37" t="s">
        <v>8885</v>
      </c>
      <c r="W5188" s="37"/>
      <c r="X5188" s="37"/>
      <c r="Y5188" s="37"/>
    </row>
    <row r="5189" spans="1:25" ht="14.4" x14ac:dyDescent="0.3">
      <c r="A5189" s="37" t="s">
        <v>26</v>
      </c>
      <c r="B5189" s="38">
        <v>44057</v>
      </c>
      <c r="C5189" s="38">
        <v>44057</v>
      </c>
      <c r="D5189" s="39">
        <v>2020</v>
      </c>
      <c r="E5189" s="37" t="s">
        <v>8863</v>
      </c>
      <c r="F5189" s="37" t="s">
        <v>335</v>
      </c>
      <c r="G5189" s="37" t="s">
        <v>952</v>
      </c>
      <c r="H5189" s="37" t="s">
        <v>953</v>
      </c>
      <c r="I5189" s="37"/>
      <c r="J5189" s="42">
        <v>1</v>
      </c>
      <c r="K5189" s="37"/>
      <c r="L5189" s="37" t="s">
        <v>330</v>
      </c>
      <c r="M5189" s="37" t="s">
        <v>14</v>
      </c>
      <c r="N5189" s="37" t="s">
        <v>7451</v>
      </c>
      <c r="O5189" s="37" t="s">
        <v>7730</v>
      </c>
      <c r="P5189" s="37"/>
      <c r="Q5189" s="42">
        <v>1</v>
      </c>
      <c r="R5189" s="37"/>
      <c r="S5189" s="37"/>
      <c r="T5189" s="37">
        <f t="shared" si="147"/>
        <v>3.1415926535897931</v>
      </c>
      <c r="U5189" s="37"/>
      <c r="V5189" s="37" t="s">
        <v>8886</v>
      </c>
      <c r="W5189" s="37"/>
      <c r="X5189" s="37"/>
      <c r="Y5189" s="37"/>
    </row>
    <row r="5190" spans="1:25" ht="14.4" x14ac:dyDescent="0.3">
      <c r="A5190" s="37" t="s">
        <v>26</v>
      </c>
      <c r="B5190" s="38">
        <v>44057</v>
      </c>
      <c r="C5190" s="38">
        <v>44057</v>
      </c>
      <c r="D5190" s="39">
        <v>2020</v>
      </c>
      <c r="E5190" s="37" t="s">
        <v>8863</v>
      </c>
      <c r="F5190" s="37" t="s">
        <v>335</v>
      </c>
      <c r="G5190" s="37" t="s">
        <v>952</v>
      </c>
      <c r="H5190" s="37" t="s">
        <v>953</v>
      </c>
      <c r="I5190" s="37"/>
      <c r="J5190" s="42">
        <v>1</v>
      </c>
      <c r="K5190" s="37"/>
      <c r="L5190" s="37" t="s">
        <v>330</v>
      </c>
      <c r="M5190" s="37" t="s">
        <v>14</v>
      </c>
      <c r="N5190" s="37" t="s">
        <v>7451</v>
      </c>
      <c r="O5190" s="37" t="s">
        <v>7730</v>
      </c>
      <c r="P5190" s="37"/>
      <c r="Q5190" s="42">
        <v>1</v>
      </c>
      <c r="R5190" s="37"/>
      <c r="S5190" s="37"/>
      <c r="T5190" s="37">
        <f t="shared" si="147"/>
        <v>3.1415926535897931</v>
      </c>
      <c r="U5190" s="37"/>
      <c r="V5190" s="37" t="s">
        <v>8887</v>
      </c>
      <c r="W5190" s="37"/>
      <c r="X5190" s="37"/>
      <c r="Y5190" s="37"/>
    </row>
    <row r="5191" spans="1:25" ht="14.4" x14ac:dyDescent="0.3">
      <c r="A5191" s="37" t="s">
        <v>26</v>
      </c>
      <c r="B5191" s="38">
        <v>44057</v>
      </c>
      <c r="C5191" s="38"/>
      <c r="D5191" s="39">
        <v>2020</v>
      </c>
      <c r="E5191" s="37" t="s">
        <v>8863</v>
      </c>
      <c r="F5191" s="37" t="s">
        <v>301</v>
      </c>
      <c r="G5191" s="37" t="s">
        <v>952</v>
      </c>
      <c r="H5191" s="37" t="s">
        <v>953</v>
      </c>
      <c r="I5191" s="37"/>
      <c r="J5191" s="42">
        <v>1</v>
      </c>
      <c r="K5191" s="37"/>
      <c r="L5191" s="37" t="s">
        <v>330</v>
      </c>
      <c r="M5191" s="37" t="s">
        <v>12</v>
      </c>
      <c r="N5191" s="37" t="s">
        <v>7451</v>
      </c>
      <c r="O5191" s="37" t="s">
        <v>7730</v>
      </c>
      <c r="P5191" s="37"/>
      <c r="Q5191" s="42">
        <v>1</v>
      </c>
      <c r="R5191" s="37"/>
      <c r="S5191" s="37"/>
      <c r="T5191" s="37">
        <f t="shared" si="147"/>
        <v>3.1415926535897931</v>
      </c>
      <c r="U5191" s="37"/>
      <c r="V5191" s="37" t="s">
        <v>8888</v>
      </c>
      <c r="W5191" s="37"/>
      <c r="X5191" s="37"/>
      <c r="Y5191" s="37"/>
    </row>
    <row r="5192" spans="1:25" ht="14.4" x14ac:dyDescent="0.3">
      <c r="A5192" s="37" t="s">
        <v>26</v>
      </c>
      <c r="B5192" s="38">
        <v>44057</v>
      </c>
      <c r="C5192" s="38"/>
      <c r="D5192" s="39">
        <v>2020</v>
      </c>
      <c r="E5192" s="37" t="s">
        <v>8863</v>
      </c>
      <c r="F5192" s="37" t="s">
        <v>281</v>
      </c>
      <c r="G5192" s="37" t="s">
        <v>952</v>
      </c>
      <c r="H5192" s="37" t="s">
        <v>953</v>
      </c>
      <c r="I5192" s="37"/>
      <c r="J5192" s="42">
        <v>1</v>
      </c>
      <c r="K5192" s="37"/>
      <c r="L5192" s="37" t="s">
        <v>330</v>
      </c>
      <c r="M5192" s="37" t="s">
        <v>12</v>
      </c>
      <c r="N5192" s="37" t="s">
        <v>7451</v>
      </c>
      <c r="O5192" s="37" t="s">
        <v>7730</v>
      </c>
      <c r="P5192" s="37"/>
      <c r="Q5192" s="42">
        <v>1</v>
      </c>
      <c r="R5192" s="37"/>
      <c r="S5192" s="37"/>
      <c r="T5192" s="37">
        <f t="shared" si="147"/>
        <v>3.1415926535897931</v>
      </c>
      <c r="U5192" s="37"/>
      <c r="V5192" s="37" t="s">
        <v>8889</v>
      </c>
      <c r="W5192" s="37"/>
      <c r="X5192" s="37"/>
      <c r="Y5192" s="37"/>
    </row>
    <row r="5193" spans="1:25" ht="14.4" x14ac:dyDescent="0.3">
      <c r="A5193" s="37" t="s">
        <v>26</v>
      </c>
      <c r="B5193" s="38">
        <v>44057</v>
      </c>
      <c r="C5193" s="38"/>
      <c r="D5193" s="39">
        <v>2020</v>
      </c>
      <c r="E5193" s="37" t="s">
        <v>8863</v>
      </c>
      <c r="F5193" s="37" t="s">
        <v>335</v>
      </c>
      <c r="G5193" s="37" t="s">
        <v>952</v>
      </c>
      <c r="H5193" s="37" t="s">
        <v>953</v>
      </c>
      <c r="I5193" s="37"/>
      <c r="J5193" s="42">
        <v>1</v>
      </c>
      <c r="K5193" s="37"/>
      <c r="L5193" s="37" t="s">
        <v>330</v>
      </c>
      <c r="M5193" s="37" t="s">
        <v>12</v>
      </c>
      <c r="N5193" s="37" t="s">
        <v>7451</v>
      </c>
      <c r="O5193" s="37" t="s">
        <v>7730</v>
      </c>
      <c r="P5193" s="37"/>
      <c r="Q5193" s="42">
        <v>1</v>
      </c>
      <c r="R5193" s="37"/>
      <c r="S5193" s="37"/>
      <c r="T5193" s="37">
        <f t="shared" si="147"/>
        <v>3.1415926535897931</v>
      </c>
      <c r="U5193" s="37"/>
      <c r="V5193" s="37" t="s">
        <v>8890</v>
      </c>
      <c r="W5193" s="37"/>
      <c r="X5193" s="37"/>
      <c r="Y5193" s="37"/>
    </row>
    <row r="5194" spans="1:25" ht="14.4" x14ac:dyDescent="0.3">
      <c r="A5194" s="37" t="s">
        <v>26</v>
      </c>
      <c r="B5194" s="38">
        <v>44057</v>
      </c>
      <c r="C5194" s="38">
        <v>44057</v>
      </c>
      <c r="D5194" s="39">
        <v>2020</v>
      </c>
      <c r="E5194" s="37" t="s">
        <v>8863</v>
      </c>
      <c r="F5194" s="37" t="s">
        <v>363</v>
      </c>
      <c r="G5194" s="37" t="s">
        <v>1331</v>
      </c>
      <c r="H5194" s="37" t="s">
        <v>43</v>
      </c>
      <c r="I5194" s="37"/>
      <c r="J5194" s="42">
        <v>0.01</v>
      </c>
      <c r="K5194" s="37"/>
      <c r="L5194" s="37" t="s">
        <v>330</v>
      </c>
      <c r="M5194" s="37" t="s">
        <v>14</v>
      </c>
      <c r="N5194" s="37" t="s">
        <v>7451</v>
      </c>
      <c r="O5194" s="37" t="s">
        <v>7730</v>
      </c>
      <c r="P5194" s="37"/>
      <c r="Q5194" s="37">
        <v>0.5</v>
      </c>
      <c r="R5194" s="37"/>
      <c r="S5194" s="37"/>
      <c r="T5194" s="37">
        <f t="shared" si="147"/>
        <v>0.78539816339744828</v>
      </c>
      <c r="U5194" s="37" t="s">
        <v>3535</v>
      </c>
      <c r="V5194" s="37" t="s">
        <v>8891</v>
      </c>
      <c r="W5194" s="37"/>
      <c r="X5194" s="37"/>
      <c r="Y5194" s="37"/>
    </row>
    <row r="5195" spans="1:25" ht="14.4" x14ac:dyDescent="0.3">
      <c r="A5195" s="37" t="s">
        <v>26</v>
      </c>
      <c r="B5195" s="38">
        <v>44057</v>
      </c>
      <c r="C5195" s="38">
        <v>44057</v>
      </c>
      <c r="D5195" s="39">
        <v>2020</v>
      </c>
      <c r="E5195" s="37" t="s">
        <v>8863</v>
      </c>
      <c r="F5195" s="37" t="s">
        <v>363</v>
      </c>
      <c r="G5195" s="37" t="s">
        <v>1331</v>
      </c>
      <c r="H5195" s="37" t="s">
        <v>43</v>
      </c>
      <c r="I5195" s="37"/>
      <c r="J5195" s="42">
        <v>0.01</v>
      </c>
      <c r="K5195" s="37"/>
      <c r="L5195" s="37" t="s">
        <v>330</v>
      </c>
      <c r="M5195" s="37" t="s">
        <v>14</v>
      </c>
      <c r="N5195" s="37" t="s">
        <v>7451</v>
      </c>
      <c r="O5195" s="37" t="s">
        <v>7730</v>
      </c>
      <c r="P5195" s="37"/>
      <c r="Q5195" s="37">
        <v>0.5</v>
      </c>
      <c r="R5195" s="37"/>
      <c r="S5195" s="37"/>
      <c r="T5195" s="37">
        <f t="shared" si="147"/>
        <v>0.78539816339744828</v>
      </c>
      <c r="U5195" s="37" t="s">
        <v>3535</v>
      </c>
      <c r="V5195" s="37" t="s">
        <v>8892</v>
      </c>
      <c r="W5195" s="37"/>
      <c r="X5195" s="37"/>
      <c r="Y5195" s="37"/>
    </row>
    <row r="5196" spans="1:25" ht="14.4" x14ac:dyDescent="0.3">
      <c r="A5196" s="37" t="s">
        <v>26</v>
      </c>
      <c r="B5196" s="38">
        <v>44057</v>
      </c>
      <c r="C5196" s="38">
        <v>44057</v>
      </c>
      <c r="D5196" s="39">
        <v>2020</v>
      </c>
      <c r="E5196" s="37" t="s">
        <v>8863</v>
      </c>
      <c r="F5196" s="37" t="s">
        <v>363</v>
      </c>
      <c r="G5196" s="37" t="s">
        <v>1331</v>
      </c>
      <c r="H5196" s="37" t="s">
        <v>43</v>
      </c>
      <c r="I5196" s="37"/>
      <c r="J5196" s="42">
        <v>0.01</v>
      </c>
      <c r="K5196" s="37"/>
      <c r="L5196" s="37" t="s">
        <v>330</v>
      </c>
      <c r="M5196" s="37" t="s">
        <v>14</v>
      </c>
      <c r="N5196" s="37" t="s">
        <v>7451</v>
      </c>
      <c r="O5196" s="37" t="s">
        <v>7730</v>
      </c>
      <c r="P5196" s="37"/>
      <c r="Q5196" s="37">
        <v>0.5</v>
      </c>
      <c r="R5196" s="37"/>
      <c r="S5196" s="37"/>
      <c r="T5196" s="37">
        <f t="shared" si="147"/>
        <v>0.78539816339744828</v>
      </c>
      <c r="U5196" s="37" t="s">
        <v>3535</v>
      </c>
      <c r="V5196" s="37" t="s">
        <v>8893</v>
      </c>
      <c r="W5196" s="37"/>
      <c r="X5196" s="37"/>
      <c r="Y5196" s="37"/>
    </row>
    <row r="5197" spans="1:25" ht="14.4" x14ac:dyDescent="0.3">
      <c r="A5197" s="37" t="s">
        <v>26</v>
      </c>
      <c r="B5197" s="38">
        <v>44057</v>
      </c>
      <c r="C5197" s="38">
        <v>44057</v>
      </c>
      <c r="D5197" s="39">
        <v>2020</v>
      </c>
      <c r="E5197" s="37" t="s">
        <v>8863</v>
      </c>
      <c r="F5197" s="37" t="s">
        <v>363</v>
      </c>
      <c r="G5197" s="37" t="s">
        <v>1331</v>
      </c>
      <c r="H5197" s="37" t="s">
        <v>43</v>
      </c>
      <c r="I5197" s="37"/>
      <c r="J5197" s="42">
        <v>2</v>
      </c>
      <c r="K5197" s="37"/>
      <c r="L5197" s="37" t="s">
        <v>252</v>
      </c>
      <c r="M5197" s="37" t="s">
        <v>14</v>
      </c>
      <c r="N5197" s="37" t="s">
        <v>7451</v>
      </c>
      <c r="O5197" s="37" t="s">
        <v>7730</v>
      </c>
      <c r="P5197" s="37"/>
      <c r="Q5197" s="42">
        <v>2</v>
      </c>
      <c r="R5197" s="37"/>
      <c r="S5197" s="37"/>
      <c r="T5197" s="37">
        <f t="shared" si="147"/>
        <v>12.566370614359172</v>
      </c>
      <c r="U5197" s="37" t="s">
        <v>3535</v>
      </c>
      <c r="V5197" s="37" t="s">
        <v>8894</v>
      </c>
      <c r="W5197" s="37"/>
      <c r="X5197" s="37"/>
      <c r="Y5197" s="37"/>
    </row>
    <row r="5198" spans="1:25" ht="14.4" x14ac:dyDescent="0.3">
      <c r="A5198" s="37" t="s">
        <v>26</v>
      </c>
      <c r="B5198" s="38">
        <v>44057</v>
      </c>
      <c r="C5198" s="38">
        <v>44057</v>
      </c>
      <c r="D5198" s="39">
        <v>2020</v>
      </c>
      <c r="E5198" s="37" t="s">
        <v>8863</v>
      </c>
      <c r="F5198" s="37" t="s">
        <v>363</v>
      </c>
      <c r="G5198" s="37" t="s">
        <v>1331</v>
      </c>
      <c r="H5198" s="37" t="s">
        <v>43</v>
      </c>
      <c r="I5198" s="37"/>
      <c r="J5198" s="42">
        <v>2</v>
      </c>
      <c r="K5198" s="37"/>
      <c r="L5198" s="37" t="s">
        <v>240</v>
      </c>
      <c r="M5198" s="37" t="s">
        <v>14</v>
      </c>
      <c r="N5198" s="37" t="s">
        <v>7451</v>
      </c>
      <c r="O5198" s="37" t="s">
        <v>7730</v>
      </c>
      <c r="P5198" s="37"/>
      <c r="Q5198" s="42">
        <v>2</v>
      </c>
      <c r="R5198" s="37"/>
      <c r="S5198" s="37"/>
      <c r="T5198" s="37">
        <f t="shared" si="147"/>
        <v>12.566370614359172</v>
      </c>
      <c r="U5198" s="37" t="s">
        <v>3535</v>
      </c>
      <c r="V5198" s="37" t="s">
        <v>8895</v>
      </c>
      <c r="W5198" s="37"/>
      <c r="X5198" s="37"/>
      <c r="Y5198" s="37"/>
    </row>
    <row r="5199" spans="1:25" ht="14.4" x14ac:dyDescent="0.3">
      <c r="A5199" s="37" t="s">
        <v>26</v>
      </c>
      <c r="B5199" s="38">
        <v>44057</v>
      </c>
      <c r="C5199" s="38">
        <v>44057</v>
      </c>
      <c r="D5199" s="39">
        <v>2020</v>
      </c>
      <c r="E5199" s="37" t="s">
        <v>8863</v>
      </c>
      <c r="F5199" s="37" t="s">
        <v>363</v>
      </c>
      <c r="G5199" s="37" t="s">
        <v>1331</v>
      </c>
      <c r="H5199" s="37" t="s">
        <v>43</v>
      </c>
      <c r="I5199" s="37"/>
      <c r="J5199" s="42">
        <v>0.01</v>
      </c>
      <c r="K5199" s="37"/>
      <c r="L5199" s="37" t="s">
        <v>330</v>
      </c>
      <c r="M5199" s="37" t="s">
        <v>14</v>
      </c>
      <c r="N5199" s="37" t="s">
        <v>7451</v>
      </c>
      <c r="O5199" s="37" t="s">
        <v>7730</v>
      </c>
      <c r="P5199" s="37"/>
      <c r="Q5199" s="37">
        <v>0.5</v>
      </c>
      <c r="R5199" s="37"/>
      <c r="S5199" s="37"/>
      <c r="T5199" s="37">
        <f t="shared" si="147"/>
        <v>0.78539816339744828</v>
      </c>
      <c r="U5199" s="37" t="s">
        <v>3535</v>
      </c>
      <c r="V5199" s="37" t="s">
        <v>8896</v>
      </c>
      <c r="W5199" s="37"/>
      <c r="X5199" s="37"/>
      <c r="Y5199" s="37"/>
    </row>
    <row r="5200" spans="1:25" ht="14.4" x14ac:dyDescent="0.3">
      <c r="A5200" s="37" t="s">
        <v>26</v>
      </c>
      <c r="B5200" s="38">
        <v>44057</v>
      </c>
      <c r="C5200" s="38"/>
      <c r="D5200" s="39">
        <v>2020</v>
      </c>
      <c r="E5200" s="37" t="s">
        <v>8863</v>
      </c>
      <c r="F5200" s="37" t="s">
        <v>2440</v>
      </c>
      <c r="G5200" s="37" t="s">
        <v>1331</v>
      </c>
      <c r="H5200" s="37" t="s">
        <v>953</v>
      </c>
      <c r="I5200" s="37"/>
      <c r="J5200" s="42">
        <v>1</v>
      </c>
      <c r="K5200" s="37"/>
      <c r="L5200" s="37" t="s">
        <v>240</v>
      </c>
      <c r="M5200" s="37" t="s">
        <v>12</v>
      </c>
      <c r="N5200" s="37" t="s">
        <v>7451</v>
      </c>
      <c r="O5200" s="37" t="s">
        <v>7730</v>
      </c>
      <c r="P5200" s="37"/>
      <c r="Q5200" s="42">
        <v>1</v>
      </c>
      <c r="R5200" s="37"/>
      <c r="S5200" s="37"/>
      <c r="T5200" s="37">
        <f t="shared" si="147"/>
        <v>3.1415926535897931</v>
      </c>
      <c r="U5200" s="37"/>
      <c r="V5200" s="37" t="s">
        <v>8897</v>
      </c>
      <c r="W5200" s="37"/>
      <c r="X5200" s="37"/>
      <c r="Y5200" s="37"/>
    </row>
    <row r="5201" spans="1:25" ht="14.4" x14ac:dyDescent="0.3">
      <c r="A5201" s="37" t="s">
        <v>26</v>
      </c>
      <c r="B5201" s="38">
        <v>44057</v>
      </c>
      <c r="C5201" s="38"/>
      <c r="D5201" s="39">
        <v>2020</v>
      </c>
      <c r="E5201" s="37" t="s">
        <v>8863</v>
      </c>
      <c r="F5201" s="37" t="s">
        <v>2440</v>
      </c>
      <c r="G5201" s="37" t="s">
        <v>1331</v>
      </c>
      <c r="H5201" s="37" t="s">
        <v>953</v>
      </c>
      <c r="I5201" s="37"/>
      <c r="J5201" s="42">
        <v>1</v>
      </c>
      <c r="K5201" s="37"/>
      <c r="L5201" s="37" t="s">
        <v>240</v>
      </c>
      <c r="M5201" s="37" t="s">
        <v>12</v>
      </c>
      <c r="N5201" s="37" t="s">
        <v>7451</v>
      </c>
      <c r="O5201" s="37" t="s">
        <v>7730</v>
      </c>
      <c r="P5201" s="37"/>
      <c r="Q5201" s="42">
        <v>1</v>
      </c>
      <c r="R5201" s="37"/>
      <c r="S5201" s="37"/>
      <c r="T5201" s="37">
        <f t="shared" si="147"/>
        <v>3.1415926535897931</v>
      </c>
      <c r="U5201" s="37"/>
      <c r="V5201" s="37" t="s">
        <v>8898</v>
      </c>
      <c r="W5201" s="37"/>
      <c r="X5201" s="37"/>
      <c r="Y5201" s="37"/>
    </row>
    <row r="5202" spans="1:25" ht="14.4" x14ac:dyDescent="0.3">
      <c r="A5202" s="37" t="s">
        <v>26</v>
      </c>
      <c r="B5202" s="38">
        <v>44057</v>
      </c>
      <c r="C5202" s="38"/>
      <c r="D5202" s="39">
        <v>2020</v>
      </c>
      <c r="E5202" s="37" t="s">
        <v>8863</v>
      </c>
      <c r="F5202" s="37" t="s">
        <v>2440</v>
      </c>
      <c r="G5202" s="37" t="s">
        <v>1331</v>
      </c>
      <c r="H5202" s="37" t="s">
        <v>953</v>
      </c>
      <c r="I5202" s="37"/>
      <c r="J5202" s="42">
        <v>1</v>
      </c>
      <c r="K5202" s="37"/>
      <c r="L5202" s="37" t="s">
        <v>240</v>
      </c>
      <c r="M5202" s="37" t="s">
        <v>12</v>
      </c>
      <c r="N5202" s="37" t="s">
        <v>7451</v>
      </c>
      <c r="O5202" s="37" t="s">
        <v>7730</v>
      </c>
      <c r="P5202" s="37"/>
      <c r="Q5202" s="42">
        <v>1</v>
      </c>
      <c r="R5202" s="37"/>
      <c r="S5202" s="37"/>
      <c r="T5202" s="37">
        <f t="shared" si="147"/>
        <v>3.1415926535897931</v>
      </c>
      <c r="U5202" s="37"/>
      <c r="V5202" s="37" t="s">
        <v>8899</v>
      </c>
      <c r="W5202" s="37"/>
      <c r="X5202" s="37"/>
      <c r="Y5202" s="37"/>
    </row>
    <row r="5203" spans="1:25" ht="14.4" x14ac:dyDescent="0.3">
      <c r="A5203" s="37" t="s">
        <v>26</v>
      </c>
      <c r="B5203" s="38">
        <v>44057</v>
      </c>
      <c r="C5203" s="38"/>
      <c r="D5203" s="39">
        <v>2020</v>
      </c>
      <c r="E5203" s="37" t="s">
        <v>8863</v>
      </c>
      <c r="F5203" s="37" t="s">
        <v>2440</v>
      </c>
      <c r="G5203" s="37" t="s">
        <v>1331</v>
      </c>
      <c r="H5203" s="37" t="s">
        <v>953</v>
      </c>
      <c r="I5203" s="37"/>
      <c r="J5203" s="42">
        <v>1</v>
      </c>
      <c r="K5203" s="37"/>
      <c r="L5203" s="37" t="s">
        <v>240</v>
      </c>
      <c r="M5203" s="37" t="s">
        <v>12</v>
      </c>
      <c r="N5203" s="37" t="s">
        <v>7451</v>
      </c>
      <c r="O5203" s="37" t="s">
        <v>7730</v>
      </c>
      <c r="P5203" s="37"/>
      <c r="Q5203" s="42">
        <v>1</v>
      </c>
      <c r="R5203" s="37"/>
      <c r="S5203" s="37"/>
      <c r="T5203" s="37">
        <f t="shared" si="147"/>
        <v>3.1415926535897931</v>
      </c>
      <c r="U5203" s="37"/>
      <c r="V5203" s="37" t="s">
        <v>8900</v>
      </c>
      <c r="W5203" s="37"/>
      <c r="X5203" s="37"/>
      <c r="Y5203" s="37"/>
    </row>
    <row r="5204" spans="1:25" ht="14.4" x14ac:dyDescent="0.3">
      <c r="A5204" s="37" t="s">
        <v>5405</v>
      </c>
      <c r="B5204" s="38">
        <v>44057</v>
      </c>
      <c r="C5204" s="38"/>
      <c r="D5204" s="39">
        <v>2020</v>
      </c>
      <c r="E5204" s="37" t="s">
        <v>8901</v>
      </c>
      <c r="F5204" s="37" t="s">
        <v>290</v>
      </c>
      <c r="G5204" s="37" t="s">
        <v>427</v>
      </c>
      <c r="H5204" s="37" t="s">
        <v>953</v>
      </c>
      <c r="I5204" s="37"/>
      <c r="J5204" s="42">
        <v>0.01</v>
      </c>
      <c r="K5204" s="37"/>
      <c r="L5204" s="37" t="s">
        <v>330</v>
      </c>
      <c r="M5204" s="37" t="s">
        <v>14</v>
      </c>
      <c r="N5204" s="37" t="s">
        <v>7451</v>
      </c>
      <c r="O5204" s="37" t="s">
        <v>7730</v>
      </c>
      <c r="P5204" s="37"/>
      <c r="Q5204" s="37">
        <v>0.5</v>
      </c>
      <c r="R5204" s="37"/>
      <c r="S5204" s="37"/>
      <c r="T5204" s="37">
        <f t="shared" si="147"/>
        <v>0.78539816339744828</v>
      </c>
      <c r="U5204" s="37"/>
      <c r="V5204" s="37" t="s">
        <v>8902</v>
      </c>
      <c r="W5204" s="37"/>
      <c r="X5204" s="37"/>
      <c r="Y5204" s="37"/>
    </row>
    <row r="5205" spans="1:25" ht="14.4" x14ac:dyDescent="0.3">
      <c r="A5205" s="37" t="s">
        <v>5405</v>
      </c>
      <c r="B5205" s="38">
        <v>44057</v>
      </c>
      <c r="C5205" s="38"/>
      <c r="D5205" s="39">
        <v>2020</v>
      </c>
      <c r="E5205" s="37" t="s">
        <v>8901</v>
      </c>
      <c r="F5205" s="37" t="s">
        <v>360</v>
      </c>
      <c r="G5205" s="37"/>
      <c r="H5205" s="37"/>
      <c r="I5205" s="37"/>
      <c r="J5205" s="42">
        <v>3</v>
      </c>
      <c r="K5205" s="37"/>
      <c r="L5205" s="37" t="s">
        <v>252</v>
      </c>
      <c r="M5205" s="37" t="s">
        <v>14</v>
      </c>
      <c r="N5205" s="37" t="s">
        <v>7451</v>
      </c>
      <c r="O5205" s="37"/>
      <c r="P5205" s="37"/>
      <c r="Q5205" s="42">
        <v>3</v>
      </c>
      <c r="R5205" s="37"/>
      <c r="S5205" s="37"/>
      <c r="T5205" s="37">
        <f t="shared" si="147"/>
        <v>28.274333882308138</v>
      </c>
      <c r="U5205" s="37"/>
      <c r="V5205" s="37" t="s">
        <v>8903</v>
      </c>
      <c r="W5205" s="37"/>
      <c r="X5205" s="37"/>
      <c r="Y5205" s="37"/>
    </row>
    <row r="5206" spans="1:25" ht="14.4" x14ac:dyDescent="0.3">
      <c r="A5206" s="37" t="s">
        <v>5405</v>
      </c>
      <c r="B5206" s="38">
        <v>44057</v>
      </c>
      <c r="C5206" s="38"/>
      <c r="D5206" s="39">
        <v>2020</v>
      </c>
      <c r="E5206" s="37" t="s">
        <v>8901</v>
      </c>
      <c r="F5206" s="37" t="s">
        <v>290</v>
      </c>
      <c r="G5206" s="37"/>
      <c r="H5206" s="37"/>
      <c r="I5206" s="37"/>
      <c r="J5206" s="42">
        <v>0.01</v>
      </c>
      <c r="K5206" s="37"/>
      <c r="L5206" s="37" t="s">
        <v>330</v>
      </c>
      <c r="M5206" s="37" t="s">
        <v>14</v>
      </c>
      <c r="N5206" s="37" t="s">
        <v>7451</v>
      </c>
      <c r="O5206" s="37"/>
      <c r="P5206" s="37"/>
      <c r="Q5206" s="37">
        <v>0.5</v>
      </c>
      <c r="R5206" s="37"/>
      <c r="S5206" s="37"/>
      <c r="T5206" s="37">
        <f t="shared" si="147"/>
        <v>0.78539816339744828</v>
      </c>
      <c r="U5206" s="37"/>
      <c r="V5206" s="37" t="s">
        <v>8904</v>
      </c>
      <c r="W5206" s="37"/>
      <c r="X5206" s="37"/>
      <c r="Y5206" s="37"/>
    </row>
    <row r="5207" spans="1:25" ht="14.4" x14ac:dyDescent="0.3">
      <c r="A5207" s="37" t="s">
        <v>5405</v>
      </c>
      <c r="B5207" s="38">
        <v>44057</v>
      </c>
      <c r="C5207" s="38"/>
      <c r="D5207" s="39">
        <v>2020</v>
      </c>
      <c r="E5207" s="37" t="s">
        <v>8901</v>
      </c>
      <c r="F5207" s="37" t="s">
        <v>238</v>
      </c>
      <c r="G5207" s="37"/>
      <c r="H5207" s="37"/>
      <c r="I5207" s="37"/>
      <c r="J5207" s="42">
        <v>0.01</v>
      </c>
      <c r="K5207" s="37"/>
      <c r="L5207" s="37" t="s">
        <v>330</v>
      </c>
      <c r="M5207" s="37" t="s">
        <v>14</v>
      </c>
      <c r="N5207" s="37" t="s">
        <v>7451</v>
      </c>
      <c r="O5207" s="37"/>
      <c r="P5207" s="37"/>
      <c r="Q5207" s="37">
        <v>0.5</v>
      </c>
      <c r="R5207" s="37"/>
      <c r="S5207" s="37"/>
      <c r="T5207" s="37">
        <f t="shared" si="147"/>
        <v>0.78539816339744828</v>
      </c>
      <c r="U5207" s="37"/>
      <c r="V5207" s="37" t="s">
        <v>8905</v>
      </c>
      <c r="W5207" s="37"/>
      <c r="X5207" s="37"/>
      <c r="Y5207" s="37"/>
    </row>
    <row r="5208" spans="1:25" ht="14.4" x14ac:dyDescent="0.3">
      <c r="A5208" s="37" t="s">
        <v>5405</v>
      </c>
      <c r="B5208" s="38">
        <v>44057</v>
      </c>
      <c r="C5208" s="38"/>
      <c r="D5208" s="39">
        <v>2020</v>
      </c>
      <c r="E5208" s="37" t="s">
        <v>8901</v>
      </c>
      <c r="F5208" s="37" t="s">
        <v>290</v>
      </c>
      <c r="G5208" s="37"/>
      <c r="H5208" s="37"/>
      <c r="I5208" s="37"/>
      <c r="J5208" s="42">
        <v>0.01</v>
      </c>
      <c r="K5208" s="37"/>
      <c r="L5208" s="37" t="s">
        <v>330</v>
      </c>
      <c r="M5208" s="37" t="s">
        <v>14</v>
      </c>
      <c r="N5208" s="37" t="s">
        <v>7451</v>
      </c>
      <c r="O5208" s="37"/>
      <c r="P5208" s="37"/>
      <c r="Q5208" s="37">
        <v>0.5</v>
      </c>
      <c r="R5208" s="37"/>
      <c r="S5208" s="37"/>
      <c r="T5208" s="37">
        <f t="shared" si="147"/>
        <v>0.78539816339744828</v>
      </c>
      <c r="U5208" s="37"/>
      <c r="V5208" s="37" t="s">
        <v>8906</v>
      </c>
      <c r="W5208" s="37"/>
      <c r="X5208" s="37"/>
      <c r="Y5208" s="37"/>
    </row>
    <row r="5209" spans="1:25" ht="14.4" x14ac:dyDescent="0.3">
      <c r="A5209" s="37" t="s">
        <v>5405</v>
      </c>
      <c r="B5209" s="38">
        <v>44057</v>
      </c>
      <c r="C5209" s="38"/>
      <c r="D5209" s="39">
        <v>2020</v>
      </c>
      <c r="E5209" s="37" t="s">
        <v>8901</v>
      </c>
      <c r="F5209" s="37" t="s">
        <v>329</v>
      </c>
      <c r="G5209" s="37"/>
      <c r="H5209" s="37"/>
      <c r="I5209" s="37"/>
      <c r="J5209" s="42">
        <v>0.01</v>
      </c>
      <c r="K5209" s="37"/>
      <c r="L5209" s="37" t="s">
        <v>252</v>
      </c>
      <c r="M5209" s="37" t="s">
        <v>14</v>
      </c>
      <c r="N5209" s="37" t="s">
        <v>7451</v>
      </c>
      <c r="O5209" s="37"/>
      <c r="P5209" s="37"/>
      <c r="Q5209" s="37">
        <v>0.5</v>
      </c>
      <c r="R5209" s="37"/>
      <c r="S5209" s="37"/>
      <c r="T5209" s="37">
        <f t="shared" si="147"/>
        <v>0.78539816339744828</v>
      </c>
      <c r="U5209" s="37"/>
      <c r="V5209" s="37" t="s">
        <v>8907</v>
      </c>
      <c r="W5209" s="37"/>
      <c r="X5209" s="37"/>
      <c r="Y5209" s="37"/>
    </row>
    <row r="5210" spans="1:25" ht="14.4" x14ac:dyDescent="0.3">
      <c r="A5210" s="37" t="s">
        <v>5405</v>
      </c>
      <c r="B5210" s="38">
        <v>44057</v>
      </c>
      <c r="C5210" s="38"/>
      <c r="D5210" s="39">
        <v>2020</v>
      </c>
      <c r="E5210" s="37" t="s">
        <v>8901</v>
      </c>
      <c r="F5210" s="37" t="s">
        <v>290</v>
      </c>
      <c r="G5210" s="37"/>
      <c r="H5210" s="37"/>
      <c r="I5210" s="37"/>
      <c r="J5210" s="42">
        <v>0.01</v>
      </c>
      <c r="K5210" s="37"/>
      <c r="L5210" s="37" t="s">
        <v>252</v>
      </c>
      <c r="M5210" s="37" t="s">
        <v>14</v>
      </c>
      <c r="N5210" s="37" t="s">
        <v>7451</v>
      </c>
      <c r="O5210" s="37"/>
      <c r="P5210" s="37"/>
      <c r="Q5210" s="37">
        <v>0.5</v>
      </c>
      <c r="R5210" s="37"/>
      <c r="S5210" s="37"/>
      <c r="T5210" s="37">
        <f t="shared" si="147"/>
        <v>0.78539816339744828</v>
      </c>
      <c r="U5210" s="37"/>
      <c r="V5210" s="37" t="s">
        <v>8908</v>
      </c>
      <c r="W5210" s="37"/>
      <c r="X5210" s="37"/>
      <c r="Y5210" s="37"/>
    </row>
    <row r="5211" spans="1:25" ht="14.4" x14ac:dyDescent="0.3">
      <c r="A5211" s="37" t="s">
        <v>5405</v>
      </c>
      <c r="B5211" s="38">
        <v>44057</v>
      </c>
      <c r="C5211" s="38">
        <v>44057</v>
      </c>
      <c r="D5211" s="39">
        <v>2020</v>
      </c>
      <c r="E5211" s="37" t="s">
        <v>8901</v>
      </c>
      <c r="F5211" s="37" t="s">
        <v>301</v>
      </c>
      <c r="G5211" s="37"/>
      <c r="H5211" s="37"/>
      <c r="I5211" s="37" t="s">
        <v>8909</v>
      </c>
      <c r="J5211" s="42">
        <v>0.01</v>
      </c>
      <c r="K5211" s="37"/>
      <c r="L5211" s="37" t="s">
        <v>252</v>
      </c>
      <c r="M5211" s="37" t="s">
        <v>14</v>
      </c>
      <c r="N5211" s="37" t="s">
        <v>7451</v>
      </c>
      <c r="O5211" s="37"/>
      <c r="P5211" s="37"/>
      <c r="Q5211" s="37">
        <v>0.5</v>
      </c>
      <c r="R5211" s="37"/>
      <c r="S5211" s="37"/>
      <c r="T5211" s="37">
        <f t="shared" si="147"/>
        <v>0.78539816339744828</v>
      </c>
      <c r="U5211" s="37"/>
      <c r="V5211" s="37" t="s">
        <v>8910</v>
      </c>
      <c r="W5211" s="37"/>
      <c r="X5211" s="37"/>
      <c r="Y5211" s="37"/>
    </row>
    <row r="5212" spans="1:25" ht="14.4" x14ac:dyDescent="0.3">
      <c r="A5212" s="37" t="s">
        <v>5405</v>
      </c>
      <c r="B5212" s="38">
        <v>44057</v>
      </c>
      <c r="C5212" s="38"/>
      <c r="D5212" s="39">
        <v>2020</v>
      </c>
      <c r="E5212" s="37" t="s">
        <v>8901</v>
      </c>
      <c r="F5212" s="37" t="s">
        <v>290</v>
      </c>
      <c r="G5212" s="37"/>
      <c r="H5212" s="37"/>
      <c r="I5212" s="37"/>
      <c r="J5212" s="42">
        <v>0.01</v>
      </c>
      <c r="K5212" s="37"/>
      <c r="L5212" s="37" t="s">
        <v>330</v>
      </c>
      <c r="M5212" s="37" t="s">
        <v>14</v>
      </c>
      <c r="N5212" s="37" t="s">
        <v>7451</v>
      </c>
      <c r="O5212" s="37"/>
      <c r="P5212" s="37"/>
      <c r="Q5212" s="37">
        <v>0.5</v>
      </c>
      <c r="R5212" s="37"/>
      <c r="S5212" s="37"/>
      <c r="T5212" s="37">
        <f t="shared" si="147"/>
        <v>0.78539816339744828</v>
      </c>
      <c r="U5212" s="37"/>
      <c r="V5212" s="37" t="s">
        <v>8911</v>
      </c>
      <c r="W5212" s="37"/>
      <c r="X5212" s="37"/>
      <c r="Y5212" s="37"/>
    </row>
    <row r="5213" spans="1:25" ht="14.4" x14ac:dyDescent="0.3">
      <c r="A5213" s="37" t="s">
        <v>51</v>
      </c>
      <c r="B5213" s="38">
        <v>44057</v>
      </c>
      <c r="C5213" s="38"/>
      <c r="D5213" s="39">
        <v>2020</v>
      </c>
      <c r="E5213" s="37" t="s">
        <v>8901</v>
      </c>
      <c r="F5213" s="37" t="s">
        <v>238</v>
      </c>
      <c r="G5213" s="37"/>
      <c r="H5213" s="37"/>
      <c r="I5213" s="37"/>
      <c r="J5213" s="42">
        <v>0.01</v>
      </c>
      <c r="K5213" s="37"/>
      <c r="L5213" s="37" t="s">
        <v>252</v>
      </c>
      <c r="M5213" s="37" t="s">
        <v>14</v>
      </c>
      <c r="N5213" s="37" t="s">
        <v>7452</v>
      </c>
      <c r="O5213" s="37"/>
      <c r="P5213" s="37"/>
      <c r="Q5213" s="37">
        <v>0.5</v>
      </c>
      <c r="R5213" s="37"/>
      <c r="S5213" s="37"/>
      <c r="T5213" s="37">
        <f t="shared" si="147"/>
        <v>0.78539816339744828</v>
      </c>
      <c r="U5213" s="37"/>
      <c r="V5213" s="37" t="s">
        <v>8912</v>
      </c>
      <c r="W5213" s="37"/>
      <c r="X5213" s="37"/>
      <c r="Y5213" s="37"/>
    </row>
    <row r="5214" spans="1:25" ht="14.4" x14ac:dyDescent="0.3">
      <c r="A5214" s="37" t="s">
        <v>51</v>
      </c>
      <c r="B5214" s="38">
        <v>44057</v>
      </c>
      <c r="C5214" s="38"/>
      <c r="D5214" s="39">
        <v>2020</v>
      </c>
      <c r="E5214" s="37" t="s">
        <v>8901</v>
      </c>
      <c r="F5214" s="37" t="s">
        <v>301</v>
      </c>
      <c r="G5214" s="37"/>
      <c r="H5214" s="37"/>
      <c r="I5214" s="37"/>
      <c r="J5214" s="42">
        <v>0.01</v>
      </c>
      <c r="K5214" s="37"/>
      <c r="L5214" s="37" t="s">
        <v>330</v>
      </c>
      <c r="M5214" s="37" t="s">
        <v>14</v>
      </c>
      <c r="N5214" s="37" t="s">
        <v>7451</v>
      </c>
      <c r="O5214" s="37"/>
      <c r="P5214" s="37"/>
      <c r="Q5214" s="37">
        <v>0.5</v>
      </c>
      <c r="R5214" s="37"/>
      <c r="S5214" s="37"/>
      <c r="T5214" s="37">
        <f t="shared" si="147"/>
        <v>0.78539816339744828</v>
      </c>
      <c r="U5214" s="37"/>
      <c r="V5214" s="37" t="s">
        <v>8913</v>
      </c>
      <c r="W5214" s="37"/>
      <c r="X5214" s="37"/>
      <c r="Y5214" s="37"/>
    </row>
    <row r="5215" spans="1:25" ht="14.4" x14ac:dyDescent="0.3">
      <c r="A5215" s="37" t="s">
        <v>51</v>
      </c>
      <c r="B5215" s="38">
        <v>44057</v>
      </c>
      <c r="C5215" s="38"/>
      <c r="D5215" s="39">
        <v>2020</v>
      </c>
      <c r="E5215" s="37" t="s">
        <v>8901</v>
      </c>
      <c r="F5215" s="37" t="s">
        <v>238</v>
      </c>
      <c r="G5215" s="37"/>
      <c r="H5215" s="37"/>
      <c r="I5215" s="37"/>
      <c r="J5215" s="42">
        <v>0.01</v>
      </c>
      <c r="K5215" s="37"/>
      <c r="L5215" s="37" t="s">
        <v>330</v>
      </c>
      <c r="M5215" s="37" t="s">
        <v>14</v>
      </c>
      <c r="N5215" s="37" t="s">
        <v>7451</v>
      </c>
      <c r="O5215" s="37"/>
      <c r="P5215" s="37"/>
      <c r="Q5215" s="37">
        <v>0.5</v>
      </c>
      <c r="R5215" s="37"/>
      <c r="S5215" s="37"/>
      <c r="T5215" s="37">
        <f t="shared" si="147"/>
        <v>0.78539816339744828</v>
      </c>
      <c r="U5215" s="37"/>
      <c r="V5215" s="37" t="s">
        <v>8914</v>
      </c>
      <c r="W5215" s="37"/>
      <c r="X5215" s="37"/>
      <c r="Y5215" s="37"/>
    </row>
    <row r="5216" spans="1:25" ht="14.4" x14ac:dyDescent="0.3">
      <c r="A5216" s="37" t="s">
        <v>222</v>
      </c>
      <c r="B5216" s="38">
        <v>44057</v>
      </c>
      <c r="C5216" s="38"/>
      <c r="D5216" s="39">
        <v>2020</v>
      </c>
      <c r="E5216" s="37" t="s">
        <v>8901</v>
      </c>
      <c r="F5216" s="37" t="s">
        <v>238</v>
      </c>
      <c r="G5216" s="37"/>
      <c r="H5216" s="37"/>
      <c r="I5216" s="37"/>
      <c r="J5216" s="42">
        <v>0.01</v>
      </c>
      <c r="K5216" s="37"/>
      <c r="L5216" s="37" t="s">
        <v>330</v>
      </c>
      <c r="M5216" s="37" t="s">
        <v>12</v>
      </c>
      <c r="N5216" s="37" t="s">
        <v>7451</v>
      </c>
      <c r="O5216" s="37"/>
      <c r="P5216" s="37"/>
      <c r="Q5216" s="37">
        <v>0.5</v>
      </c>
      <c r="R5216" s="37"/>
      <c r="S5216" s="37"/>
      <c r="T5216" s="37">
        <f t="shared" si="147"/>
        <v>0.78539816339744828</v>
      </c>
      <c r="U5216" s="37"/>
      <c r="V5216" s="37" t="s">
        <v>8915</v>
      </c>
      <c r="W5216" s="37"/>
      <c r="X5216" s="37"/>
      <c r="Y5216" s="37"/>
    </row>
    <row r="5217" spans="1:25" ht="14.4" x14ac:dyDescent="0.3">
      <c r="A5217" s="37" t="s">
        <v>222</v>
      </c>
      <c r="B5217" s="38">
        <v>44057</v>
      </c>
      <c r="C5217" s="38"/>
      <c r="D5217" s="39">
        <v>2020</v>
      </c>
      <c r="E5217" s="37" t="s">
        <v>8901</v>
      </c>
      <c r="F5217" s="37" t="s">
        <v>2440</v>
      </c>
      <c r="G5217" s="37"/>
      <c r="H5217" s="37"/>
      <c r="I5217" s="37"/>
      <c r="J5217" s="42">
        <v>0.01</v>
      </c>
      <c r="K5217" s="37"/>
      <c r="L5217" s="37" t="s">
        <v>330</v>
      </c>
      <c r="M5217" s="37" t="s">
        <v>12</v>
      </c>
      <c r="N5217" s="37" t="s">
        <v>7451</v>
      </c>
      <c r="O5217" s="37"/>
      <c r="P5217" s="37"/>
      <c r="Q5217" s="37">
        <v>0.5</v>
      </c>
      <c r="R5217" s="37"/>
      <c r="S5217" s="37"/>
      <c r="T5217" s="37">
        <f t="shared" ref="T5217:T5280" si="148">PI()*(Q5217^2)</f>
        <v>0.78539816339744828</v>
      </c>
      <c r="U5217" s="37"/>
      <c r="V5217" s="37" t="s">
        <v>8916</v>
      </c>
      <c r="W5217" s="37"/>
      <c r="X5217" s="37"/>
      <c r="Y5217" s="37"/>
    </row>
    <row r="5218" spans="1:25" ht="14.4" x14ac:dyDescent="0.3">
      <c r="A5218" s="37" t="s">
        <v>1163</v>
      </c>
      <c r="B5218" s="38">
        <v>44057</v>
      </c>
      <c r="C5218" s="38"/>
      <c r="D5218" s="39">
        <v>2020</v>
      </c>
      <c r="E5218" s="37" t="s">
        <v>8901</v>
      </c>
      <c r="F5218" s="37" t="s">
        <v>2440</v>
      </c>
      <c r="G5218" s="37"/>
      <c r="H5218" s="37"/>
      <c r="I5218" s="37"/>
      <c r="J5218" s="42">
        <v>0.01</v>
      </c>
      <c r="K5218" s="37"/>
      <c r="L5218" s="37" t="s">
        <v>330</v>
      </c>
      <c r="M5218" s="37" t="s">
        <v>12</v>
      </c>
      <c r="N5218" s="37" t="s">
        <v>7451</v>
      </c>
      <c r="O5218" s="37"/>
      <c r="P5218" s="37"/>
      <c r="Q5218" s="37">
        <v>0.5</v>
      </c>
      <c r="R5218" s="37"/>
      <c r="S5218" s="37"/>
      <c r="T5218" s="37">
        <f t="shared" si="148"/>
        <v>0.78539816339744828</v>
      </c>
      <c r="U5218" s="37"/>
      <c r="V5218" s="37" t="s">
        <v>8917</v>
      </c>
      <c r="W5218" s="37"/>
      <c r="X5218" s="37"/>
      <c r="Y5218" s="37"/>
    </row>
    <row r="5219" spans="1:25" ht="14.4" x14ac:dyDescent="0.3">
      <c r="A5219" s="37" t="s">
        <v>122</v>
      </c>
      <c r="B5219" s="38">
        <v>44060</v>
      </c>
      <c r="C5219" s="38"/>
      <c r="D5219" s="39">
        <v>2020</v>
      </c>
      <c r="E5219" s="37" t="s">
        <v>8918</v>
      </c>
      <c r="F5219" s="37" t="s">
        <v>238</v>
      </c>
      <c r="G5219" s="37"/>
      <c r="H5219" s="37"/>
      <c r="I5219" s="37"/>
      <c r="J5219" s="42">
        <v>0.01</v>
      </c>
      <c r="K5219" s="37"/>
      <c r="L5219" s="37" t="s">
        <v>330</v>
      </c>
      <c r="M5219" s="37" t="s">
        <v>14</v>
      </c>
      <c r="N5219" s="37" t="s">
        <v>7451</v>
      </c>
      <c r="O5219" s="37"/>
      <c r="P5219" s="37"/>
      <c r="Q5219" s="37">
        <v>0.5</v>
      </c>
      <c r="R5219" s="37"/>
      <c r="S5219" s="37"/>
      <c r="T5219" s="37">
        <f t="shared" si="148"/>
        <v>0.78539816339744828</v>
      </c>
      <c r="U5219" s="37"/>
      <c r="V5219" s="37" t="s">
        <v>8919</v>
      </c>
      <c r="W5219" s="37"/>
      <c r="X5219" s="37"/>
      <c r="Y5219" s="37"/>
    </row>
    <row r="5220" spans="1:25" ht="14.4" x14ac:dyDescent="0.3">
      <c r="A5220" s="37" t="s">
        <v>122</v>
      </c>
      <c r="B5220" s="38">
        <v>44060</v>
      </c>
      <c r="C5220" s="38"/>
      <c r="D5220" s="39">
        <v>2020</v>
      </c>
      <c r="E5220" s="37" t="s">
        <v>8918</v>
      </c>
      <c r="F5220" s="37" t="s">
        <v>262</v>
      </c>
      <c r="G5220" s="37"/>
      <c r="H5220" s="37"/>
      <c r="I5220" s="37"/>
      <c r="J5220" s="42">
        <v>0.01</v>
      </c>
      <c r="K5220" s="37"/>
      <c r="L5220" s="37" t="s">
        <v>330</v>
      </c>
      <c r="M5220" s="37" t="s">
        <v>14</v>
      </c>
      <c r="N5220" s="37" t="s">
        <v>7451</v>
      </c>
      <c r="O5220" s="37"/>
      <c r="P5220" s="37"/>
      <c r="Q5220" s="37">
        <v>0.5</v>
      </c>
      <c r="R5220" s="37"/>
      <c r="S5220" s="37"/>
      <c r="T5220" s="37">
        <f t="shared" si="148"/>
        <v>0.78539816339744828</v>
      </c>
      <c r="U5220" s="37"/>
      <c r="V5220" s="37" t="s">
        <v>8920</v>
      </c>
      <c r="W5220" s="37"/>
      <c r="X5220" s="37"/>
      <c r="Y5220" s="37"/>
    </row>
    <row r="5221" spans="1:25" ht="14.4" x14ac:dyDescent="0.3">
      <c r="A5221" s="37" t="s">
        <v>122</v>
      </c>
      <c r="B5221" s="38">
        <v>44060</v>
      </c>
      <c r="C5221" s="38"/>
      <c r="D5221" s="39">
        <v>2020</v>
      </c>
      <c r="E5221" s="37" t="s">
        <v>8918</v>
      </c>
      <c r="F5221" s="37" t="s">
        <v>262</v>
      </c>
      <c r="G5221" s="37"/>
      <c r="H5221" s="37"/>
      <c r="I5221" s="37"/>
      <c r="J5221" s="42">
        <v>0.01</v>
      </c>
      <c r="K5221" s="37"/>
      <c r="L5221" s="37" t="s">
        <v>330</v>
      </c>
      <c r="M5221" s="37" t="s">
        <v>14</v>
      </c>
      <c r="N5221" s="37" t="s">
        <v>7451</v>
      </c>
      <c r="O5221" s="37"/>
      <c r="P5221" s="37"/>
      <c r="Q5221" s="37">
        <v>0.5</v>
      </c>
      <c r="R5221" s="37"/>
      <c r="S5221" s="37"/>
      <c r="T5221" s="37">
        <f t="shared" si="148"/>
        <v>0.78539816339744828</v>
      </c>
      <c r="U5221" s="37"/>
      <c r="V5221" s="37" t="s">
        <v>8921</v>
      </c>
      <c r="W5221" s="37"/>
      <c r="X5221" s="37"/>
      <c r="Y5221" s="37"/>
    </row>
    <row r="5222" spans="1:25" ht="14.4" x14ac:dyDescent="0.3">
      <c r="A5222" s="37" t="s">
        <v>122</v>
      </c>
      <c r="B5222" s="38">
        <v>44060</v>
      </c>
      <c r="C5222" s="38"/>
      <c r="D5222" s="39">
        <v>2020</v>
      </c>
      <c r="E5222" s="37" t="s">
        <v>8918</v>
      </c>
      <c r="F5222" s="37" t="s">
        <v>262</v>
      </c>
      <c r="G5222" s="37"/>
      <c r="H5222" s="37"/>
      <c r="I5222" s="37"/>
      <c r="J5222" s="42">
        <v>0.01</v>
      </c>
      <c r="K5222" s="37"/>
      <c r="L5222" s="37" t="s">
        <v>330</v>
      </c>
      <c r="M5222" s="37" t="s">
        <v>14</v>
      </c>
      <c r="N5222" s="37" t="s">
        <v>7451</v>
      </c>
      <c r="O5222" s="37"/>
      <c r="P5222" s="37"/>
      <c r="Q5222" s="37">
        <v>0.5</v>
      </c>
      <c r="R5222" s="37"/>
      <c r="S5222" s="37"/>
      <c r="T5222" s="37">
        <f t="shared" si="148"/>
        <v>0.78539816339744828</v>
      </c>
      <c r="U5222" s="37"/>
      <c r="V5222" s="37" t="s">
        <v>8922</v>
      </c>
      <c r="W5222" s="37"/>
      <c r="X5222" s="37"/>
      <c r="Y5222" s="37"/>
    </row>
    <row r="5223" spans="1:25" ht="14.4" x14ac:dyDescent="0.3">
      <c r="A5223" s="37" t="s">
        <v>122</v>
      </c>
      <c r="B5223" s="38">
        <v>44060</v>
      </c>
      <c r="C5223" s="38"/>
      <c r="D5223" s="39">
        <v>2020</v>
      </c>
      <c r="E5223" s="37" t="s">
        <v>8918</v>
      </c>
      <c r="F5223" s="37" t="s">
        <v>262</v>
      </c>
      <c r="G5223" s="37"/>
      <c r="H5223" s="37"/>
      <c r="I5223" s="37"/>
      <c r="J5223" s="42">
        <v>0.01</v>
      </c>
      <c r="K5223" s="37"/>
      <c r="L5223" s="37" t="s">
        <v>330</v>
      </c>
      <c r="M5223" s="37" t="s">
        <v>14</v>
      </c>
      <c r="N5223" s="37" t="s">
        <v>7451</v>
      </c>
      <c r="O5223" s="37"/>
      <c r="P5223" s="37"/>
      <c r="Q5223" s="37">
        <v>0.5</v>
      </c>
      <c r="R5223" s="37"/>
      <c r="S5223" s="37"/>
      <c r="T5223" s="37">
        <f t="shared" si="148"/>
        <v>0.78539816339744828</v>
      </c>
      <c r="U5223" s="37"/>
      <c r="V5223" s="37" t="s">
        <v>8923</v>
      </c>
      <c r="W5223" s="37"/>
      <c r="X5223" s="37"/>
      <c r="Y5223" s="37"/>
    </row>
    <row r="5224" spans="1:25" ht="14.4" x14ac:dyDescent="0.3">
      <c r="A5224" s="37" t="s">
        <v>122</v>
      </c>
      <c r="B5224" s="38">
        <v>44060</v>
      </c>
      <c r="C5224" s="38"/>
      <c r="D5224" s="39">
        <v>2020</v>
      </c>
      <c r="E5224" s="37" t="s">
        <v>8918</v>
      </c>
      <c r="F5224" s="37" t="s">
        <v>262</v>
      </c>
      <c r="G5224" s="37"/>
      <c r="H5224" s="37"/>
      <c r="I5224" s="37"/>
      <c r="J5224" s="42">
        <v>0.01</v>
      </c>
      <c r="K5224" s="37"/>
      <c r="L5224" s="37" t="s">
        <v>330</v>
      </c>
      <c r="M5224" s="37" t="s">
        <v>14</v>
      </c>
      <c r="N5224" s="37" t="s">
        <v>7451</v>
      </c>
      <c r="O5224" s="37"/>
      <c r="P5224" s="37"/>
      <c r="Q5224" s="37">
        <v>0.5</v>
      </c>
      <c r="R5224" s="37"/>
      <c r="S5224" s="37"/>
      <c r="T5224" s="37">
        <f t="shared" si="148"/>
        <v>0.78539816339744828</v>
      </c>
      <c r="U5224" s="37"/>
      <c r="V5224" s="37" t="s">
        <v>8924</v>
      </c>
      <c r="W5224" s="37"/>
      <c r="X5224" s="37"/>
      <c r="Y5224" s="37"/>
    </row>
    <row r="5225" spans="1:25" ht="14.4" x14ac:dyDescent="0.3">
      <c r="A5225" s="37" t="s">
        <v>122</v>
      </c>
      <c r="B5225" s="38">
        <v>44060</v>
      </c>
      <c r="C5225" s="38"/>
      <c r="D5225" s="39">
        <v>2020</v>
      </c>
      <c r="E5225" s="37" t="s">
        <v>8918</v>
      </c>
      <c r="F5225" s="37" t="s">
        <v>238</v>
      </c>
      <c r="G5225" s="37"/>
      <c r="H5225" s="37"/>
      <c r="I5225" s="37"/>
      <c r="J5225" s="42">
        <v>0.01</v>
      </c>
      <c r="K5225" s="37"/>
      <c r="L5225" s="37" t="s">
        <v>330</v>
      </c>
      <c r="M5225" s="37" t="s">
        <v>14</v>
      </c>
      <c r="N5225" s="37" t="s">
        <v>7451</v>
      </c>
      <c r="O5225" s="37"/>
      <c r="P5225" s="37"/>
      <c r="Q5225" s="37">
        <v>0.5</v>
      </c>
      <c r="R5225" s="37"/>
      <c r="S5225" s="37"/>
      <c r="T5225" s="37">
        <f t="shared" si="148"/>
        <v>0.78539816339744828</v>
      </c>
      <c r="U5225" s="37"/>
      <c r="V5225" s="37" t="s">
        <v>8925</v>
      </c>
      <c r="W5225" s="37"/>
      <c r="X5225" s="37"/>
      <c r="Y5225" s="37"/>
    </row>
    <row r="5226" spans="1:25" ht="14.4" x14ac:dyDescent="0.3">
      <c r="A5226" s="37" t="s">
        <v>122</v>
      </c>
      <c r="B5226" s="38">
        <v>44060</v>
      </c>
      <c r="C5226" s="38"/>
      <c r="D5226" s="39">
        <v>2020</v>
      </c>
      <c r="E5226" s="37" t="s">
        <v>8918</v>
      </c>
      <c r="F5226" s="37" t="s">
        <v>262</v>
      </c>
      <c r="G5226" s="37"/>
      <c r="H5226" s="37"/>
      <c r="I5226" s="37"/>
      <c r="J5226" s="42">
        <v>0.01</v>
      </c>
      <c r="K5226" s="37"/>
      <c r="L5226" s="37" t="s">
        <v>252</v>
      </c>
      <c r="M5226" s="37" t="s">
        <v>14</v>
      </c>
      <c r="N5226" s="37" t="s">
        <v>7451</v>
      </c>
      <c r="O5226" s="37"/>
      <c r="P5226" s="37"/>
      <c r="Q5226" s="37">
        <v>0.5</v>
      </c>
      <c r="R5226" s="37"/>
      <c r="S5226" s="37"/>
      <c r="T5226" s="37">
        <f t="shared" si="148"/>
        <v>0.78539816339744828</v>
      </c>
      <c r="U5226" s="37"/>
      <c r="V5226" s="37" t="s">
        <v>8926</v>
      </c>
      <c r="W5226" s="37"/>
      <c r="X5226" s="37"/>
      <c r="Y5226" s="37"/>
    </row>
    <row r="5227" spans="1:25" ht="14.4" x14ac:dyDescent="0.3">
      <c r="A5227" s="37" t="s">
        <v>122</v>
      </c>
      <c r="B5227" s="38">
        <v>44060</v>
      </c>
      <c r="C5227" s="38"/>
      <c r="D5227" s="39">
        <v>2020</v>
      </c>
      <c r="E5227" s="37" t="s">
        <v>8918</v>
      </c>
      <c r="F5227" s="37" t="s">
        <v>335</v>
      </c>
      <c r="G5227" s="37"/>
      <c r="H5227" s="37"/>
      <c r="I5227" s="37"/>
      <c r="J5227" s="42">
        <v>0.01</v>
      </c>
      <c r="K5227" s="37"/>
      <c r="L5227" s="37" t="s">
        <v>252</v>
      </c>
      <c r="M5227" s="37" t="s">
        <v>14</v>
      </c>
      <c r="N5227" s="37" t="s">
        <v>7451</v>
      </c>
      <c r="O5227" s="37"/>
      <c r="P5227" s="37"/>
      <c r="Q5227" s="37">
        <v>0.5</v>
      </c>
      <c r="R5227" s="37"/>
      <c r="S5227" s="37"/>
      <c r="T5227" s="37">
        <f t="shared" si="148"/>
        <v>0.78539816339744828</v>
      </c>
      <c r="U5227" s="37"/>
      <c r="V5227" s="37" t="s">
        <v>8927</v>
      </c>
      <c r="W5227" s="37"/>
      <c r="X5227" s="37"/>
      <c r="Y5227" s="37"/>
    </row>
    <row r="5228" spans="1:25" ht="14.4" x14ac:dyDescent="0.3">
      <c r="A5228" s="37" t="s">
        <v>122</v>
      </c>
      <c r="B5228" s="38">
        <v>44060</v>
      </c>
      <c r="C5228" s="38"/>
      <c r="D5228" s="39">
        <v>2020</v>
      </c>
      <c r="E5228" s="37" t="s">
        <v>8918</v>
      </c>
      <c r="F5228" s="37" t="s">
        <v>262</v>
      </c>
      <c r="G5228" s="37"/>
      <c r="H5228" s="37"/>
      <c r="I5228" s="37"/>
      <c r="J5228" s="42">
        <v>0.01</v>
      </c>
      <c r="K5228" s="37"/>
      <c r="L5228" s="37" t="s">
        <v>252</v>
      </c>
      <c r="M5228" s="37" t="s">
        <v>14</v>
      </c>
      <c r="N5228" s="37" t="s">
        <v>7451</v>
      </c>
      <c r="O5228" s="37"/>
      <c r="P5228" s="37"/>
      <c r="Q5228" s="37">
        <v>0.5</v>
      </c>
      <c r="R5228" s="37"/>
      <c r="S5228" s="37"/>
      <c r="T5228" s="37">
        <f t="shared" si="148"/>
        <v>0.78539816339744828</v>
      </c>
      <c r="U5228" s="37"/>
      <c r="V5228" s="37" t="s">
        <v>8928</v>
      </c>
      <c r="W5228" s="37"/>
      <c r="X5228" s="37"/>
      <c r="Y5228" s="37"/>
    </row>
    <row r="5229" spans="1:25" ht="14.4" x14ac:dyDescent="0.3">
      <c r="A5229" s="37" t="s">
        <v>122</v>
      </c>
      <c r="B5229" s="38">
        <v>44060</v>
      </c>
      <c r="C5229" s="38"/>
      <c r="D5229" s="39">
        <v>2020</v>
      </c>
      <c r="E5229" s="37" t="s">
        <v>8918</v>
      </c>
      <c r="F5229" s="37" t="s">
        <v>335</v>
      </c>
      <c r="G5229" s="37"/>
      <c r="H5229" s="37"/>
      <c r="I5229" s="37"/>
      <c r="J5229" s="42">
        <v>0.01</v>
      </c>
      <c r="K5229" s="37"/>
      <c r="L5229" s="37" t="s">
        <v>252</v>
      </c>
      <c r="M5229" s="37" t="s">
        <v>14</v>
      </c>
      <c r="N5229" s="37" t="s">
        <v>7451</v>
      </c>
      <c r="O5229" s="37"/>
      <c r="P5229" s="37"/>
      <c r="Q5229" s="37">
        <v>0.5</v>
      </c>
      <c r="R5229" s="37"/>
      <c r="S5229" s="37"/>
      <c r="T5229" s="37">
        <f t="shared" si="148"/>
        <v>0.78539816339744828</v>
      </c>
      <c r="U5229" s="37"/>
      <c r="V5229" s="37" t="s">
        <v>8929</v>
      </c>
      <c r="W5229" s="37"/>
      <c r="X5229" s="37"/>
      <c r="Y5229" s="37"/>
    </row>
    <row r="5230" spans="1:25" ht="14.4" x14ac:dyDescent="0.3">
      <c r="A5230" s="37" t="s">
        <v>122</v>
      </c>
      <c r="B5230" s="38">
        <v>44060</v>
      </c>
      <c r="C5230" s="38"/>
      <c r="D5230" s="39">
        <v>2020</v>
      </c>
      <c r="E5230" s="37" t="s">
        <v>8918</v>
      </c>
      <c r="F5230" s="37" t="s">
        <v>289</v>
      </c>
      <c r="G5230" s="37"/>
      <c r="H5230" s="37"/>
      <c r="I5230" s="37"/>
      <c r="J5230" s="42">
        <v>0.01</v>
      </c>
      <c r="K5230" s="37"/>
      <c r="L5230" s="37" t="s">
        <v>330</v>
      </c>
      <c r="M5230" s="37" t="s">
        <v>14</v>
      </c>
      <c r="N5230" s="37" t="s">
        <v>7451</v>
      </c>
      <c r="O5230" s="37"/>
      <c r="P5230" s="37"/>
      <c r="Q5230" s="37">
        <v>0.5</v>
      </c>
      <c r="R5230" s="37"/>
      <c r="S5230" s="37"/>
      <c r="T5230" s="37">
        <f t="shared" si="148"/>
        <v>0.78539816339744828</v>
      </c>
      <c r="U5230" s="37"/>
      <c r="V5230" s="37" t="s">
        <v>8930</v>
      </c>
      <c r="W5230" s="37"/>
      <c r="X5230" s="37"/>
      <c r="Y5230" s="37"/>
    </row>
    <row r="5231" spans="1:25" ht="14.4" x14ac:dyDescent="0.3">
      <c r="A5231" s="37" t="s">
        <v>122</v>
      </c>
      <c r="B5231" s="38">
        <v>44060</v>
      </c>
      <c r="C5231" s="38"/>
      <c r="D5231" s="39">
        <v>2020</v>
      </c>
      <c r="E5231" s="37" t="s">
        <v>8918</v>
      </c>
      <c r="F5231" s="37" t="s">
        <v>289</v>
      </c>
      <c r="G5231" s="37"/>
      <c r="H5231" s="37"/>
      <c r="I5231" s="37"/>
      <c r="J5231" s="42">
        <v>0.01</v>
      </c>
      <c r="K5231" s="37"/>
      <c r="L5231" s="37" t="s">
        <v>330</v>
      </c>
      <c r="M5231" s="37" t="s">
        <v>14</v>
      </c>
      <c r="N5231" s="37" t="s">
        <v>7451</v>
      </c>
      <c r="O5231" s="37"/>
      <c r="P5231" s="37"/>
      <c r="Q5231" s="37">
        <v>0.5</v>
      </c>
      <c r="R5231" s="37"/>
      <c r="S5231" s="37"/>
      <c r="T5231" s="37">
        <f t="shared" si="148"/>
        <v>0.78539816339744828</v>
      </c>
      <c r="U5231" s="37"/>
      <c r="V5231" s="37" t="s">
        <v>8931</v>
      </c>
      <c r="W5231" s="37"/>
      <c r="X5231" s="37"/>
      <c r="Y5231" s="37"/>
    </row>
    <row r="5232" spans="1:25" ht="14.4" x14ac:dyDescent="0.3">
      <c r="A5232" s="37" t="s">
        <v>122</v>
      </c>
      <c r="B5232" s="38">
        <v>44060</v>
      </c>
      <c r="C5232" s="38"/>
      <c r="D5232" s="39">
        <v>2020</v>
      </c>
      <c r="E5232" s="37" t="s">
        <v>8918</v>
      </c>
      <c r="F5232" s="37" t="s">
        <v>262</v>
      </c>
      <c r="G5232" s="37"/>
      <c r="H5232" s="37"/>
      <c r="I5232" s="37"/>
      <c r="J5232" s="42">
        <v>0.02</v>
      </c>
      <c r="K5232" s="37"/>
      <c r="L5232" s="37" t="s">
        <v>252</v>
      </c>
      <c r="M5232" s="37" t="s">
        <v>14</v>
      </c>
      <c r="N5232" s="37" t="s">
        <v>7451</v>
      </c>
      <c r="O5232" s="37"/>
      <c r="P5232" s="37"/>
      <c r="Q5232" s="37">
        <v>0.5</v>
      </c>
      <c r="R5232" s="37"/>
      <c r="S5232" s="37"/>
      <c r="T5232" s="37">
        <f t="shared" si="148"/>
        <v>0.78539816339744828</v>
      </c>
      <c r="U5232" s="37"/>
      <c r="V5232" s="37" t="s">
        <v>8932</v>
      </c>
      <c r="W5232" s="37"/>
      <c r="X5232" s="37"/>
      <c r="Y5232" s="37"/>
    </row>
    <row r="5233" spans="1:25" ht="14.4" x14ac:dyDescent="0.3">
      <c r="A5233" s="37" t="s">
        <v>122</v>
      </c>
      <c r="B5233" s="38">
        <v>44060</v>
      </c>
      <c r="C5233" s="38"/>
      <c r="D5233" s="39">
        <v>2020</v>
      </c>
      <c r="E5233" s="37" t="s">
        <v>8918</v>
      </c>
      <c r="F5233" s="37" t="s">
        <v>289</v>
      </c>
      <c r="G5233" s="37"/>
      <c r="H5233" s="37"/>
      <c r="I5233" s="37"/>
      <c r="J5233" s="42">
        <v>0.01</v>
      </c>
      <c r="K5233" s="37"/>
      <c r="L5233" s="37" t="s">
        <v>252</v>
      </c>
      <c r="M5233" s="37" t="s">
        <v>14</v>
      </c>
      <c r="N5233" s="37" t="s">
        <v>7451</v>
      </c>
      <c r="O5233" s="37"/>
      <c r="P5233" s="37"/>
      <c r="Q5233" s="37">
        <v>0.5</v>
      </c>
      <c r="R5233" s="37"/>
      <c r="S5233" s="37"/>
      <c r="T5233" s="37">
        <f t="shared" si="148"/>
        <v>0.78539816339744828</v>
      </c>
      <c r="U5233" s="37"/>
      <c r="V5233" s="37" t="s">
        <v>8933</v>
      </c>
      <c r="W5233" s="37"/>
      <c r="X5233" s="37"/>
      <c r="Y5233" s="37"/>
    </row>
    <row r="5234" spans="1:25" ht="14.4" x14ac:dyDescent="0.3">
      <c r="A5234" s="37" t="s">
        <v>122</v>
      </c>
      <c r="B5234" s="38">
        <v>44060</v>
      </c>
      <c r="C5234" s="38"/>
      <c r="D5234" s="39">
        <v>2020</v>
      </c>
      <c r="E5234" s="37" t="s">
        <v>8918</v>
      </c>
      <c r="F5234" s="37" t="s">
        <v>262</v>
      </c>
      <c r="G5234" s="37"/>
      <c r="H5234" s="37"/>
      <c r="I5234" s="37"/>
      <c r="J5234" s="42">
        <v>0.02</v>
      </c>
      <c r="K5234" s="37"/>
      <c r="L5234" s="37" t="s">
        <v>252</v>
      </c>
      <c r="M5234" s="37" t="s">
        <v>14</v>
      </c>
      <c r="N5234" s="37" t="s">
        <v>7451</v>
      </c>
      <c r="O5234" s="37"/>
      <c r="P5234" s="37"/>
      <c r="Q5234" s="37">
        <v>0.5</v>
      </c>
      <c r="R5234" s="37"/>
      <c r="S5234" s="37"/>
      <c r="T5234" s="37">
        <f t="shared" si="148"/>
        <v>0.78539816339744828</v>
      </c>
      <c r="U5234" s="37"/>
      <c r="V5234" s="37" t="s">
        <v>8934</v>
      </c>
      <c r="W5234" s="37"/>
      <c r="X5234" s="37"/>
      <c r="Y5234" s="37"/>
    </row>
    <row r="5235" spans="1:25" ht="14.4" x14ac:dyDescent="0.3">
      <c r="A5235" s="37" t="s">
        <v>1274</v>
      </c>
      <c r="B5235" s="38">
        <v>44060</v>
      </c>
      <c r="C5235" s="38"/>
      <c r="D5235" s="39">
        <v>2020</v>
      </c>
      <c r="E5235" s="37" t="s">
        <v>8918</v>
      </c>
      <c r="F5235" s="37" t="s">
        <v>289</v>
      </c>
      <c r="G5235" s="37"/>
      <c r="H5235" s="37"/>
      <c r="I5235" s="37"/>
      <c r="J5235" s="42">
        <v>0.01</v>
      </c>
      <c r="K5235" s="37"/>
      <c r="L5235" s="37" t="s">
        <v>252</v>
      </c>
      <c r="M5235" s="37" t="s">
        <v>14</v>
      </c>
      <c r="N5235" s="37" t="s">
        <v>7451</v>
      </c>
      <c r="O5235" s="37"/>
      <c r="P5235" s="37"/>
      <c r="Q5235" s="37">
        <v>0.5</v>
      </c>
      <c r="R5235" s="37"/>
      <c r="S5235" s="37"/>
      <c r="T5235" s="37">
        <f t="shared" si="148"/>
        <v>0.78539816339744828</v>
      </c>
      <c r="U5235" s="37"/>
      <c r="V5235" s="37" t="s">
        <v>8935</v>
      </c>
      <c r="W5235" s="37"/>
      <c r="X5235" s="37"/>
      <c r="Y5235" s="37"/>
    </row>
    <row r="5236" spans="1:25" ht="14.4" x14ac:dyDescent="0.3">
      <c r="A5236" s="37" t="s">
        <v>1274</v>
      </c>
      <c r="B5236" s="38">
        <v>44060</v>
      </c>
      <c r="C5236" s="38"/>
      <c r="D5236" s="39">
        <v>2020</v>
      </c>
      <c r="E5236" s="37" t="s">
        <v>8918</v>
      </c>
      <c r="F5236" s="37" t="s">
        <v>289</v>
      </c>
      <c r="G5236" s="37"/>
      <c r="H5236" s="37"/>
      <c r="I5236" s="37"/>
      <c r="J5236" s="42">
        <v>0.01</v>
      </c>
      <c r="K5236" s="37"/>
      <c r="L5236" s="37" t="s">
        <v>252</v>
      </c>
      <c r="M5236" s="37" t="s">
        <v>14</v>
      </c>
      <c r="N5236" s="37" t="s">
        <v>7451</v>
      </c>
      <c r="O5236" s="37"/>
      <c r="P5236" s="37"/>
      <c r="Q5236" s="37">
        <v>0.5</v>
      </c>
      <c r="R5236" s="37"/>
      <c r="S5236" s="37"/>
      <c r="T5236" s="37">
        <f t="shared" si="148"/>
        <v>0.78539816339744828</v>
      </c>
      <c r="U5236" s="37"/>
      <c r="V5236" s="37" t="s">
        <v>8936</v>
      </c>
      <c r="W5236" s="37"/>
      <c r="X5236" s="37"/>
      <c r="Y5236" s="37"/>
    </row>
    <row r="5237" spans="1:25" ht="14.4" x14ac:dyDescent="0.3">
      <c r="A5237" s="37" t="s">
        <v>960</v>
      </c>
      <c r="B5237" s="38">
        <v>44060</v>
      </c>
      <c r="C5237" s="38"/>
      <c r="D5237" s="39">
        <v>2020</v>
      </c>
      <c r="E5237" s="37" t="s">
        <v>8918</v>
      </c>
      <c r="F5237" s="37" t="s">
        <v>289</v>
      </c>
      <c r="G5237" s="37"/>
      <c r="H5237" s="37"/>
      <c r="I5237" s="37"/>
      <c r="J5237" s="42">
        <v>0.01</v>
      </c>
      <c r="K5237" s="37"/>
      <c r="L5237" s="37" t="s">
        <v>330</v>
      </c>
      <c r="M5237" s="37" t="s">
        <v>14</v>
      </c>
      <c r="N5237" s="37" t="s">
        <v>7451</v>
      </c>
      <c r="O5237" s="37"/>
      <c r="P5237" s="37"/>
      <c r="Q5237" s="37">
        <v>0.5</v>
      </c>
      <c r="R5237" s="37"/>
      <c r="S5237" s="37"/>
      <c r="T5237" s="37">
        <f t="shared" si="148"/>
        <v>0.78539816339744828</v>
      </c>
      <c r="U5237" s="37"/>
      <c r="V5237" s="37" t="s">
        <v>8937</v>
      </c>
      <c r="W5237" s="37"/>
      <c r="X5237" s="37"/>
      <c r="Y5237" s="37"/>
    </row>
    <row r="5238" spans="1:25" ht="14.4" x14ac:dyDescent="0.3">
      <c r="A5238" s="37" t="s">
        <v>960</v>
      </c>
      <c r="B5238" s="38">
        <v>44060</v>
      </c>
      <c r="C5238" s="38"/>
      <c r="D5238" s="39">
        <v>2020</v>
      </c>
      <c r="E5238" s="37" t="s">
        <v>8918</v>
      </c>
      <c r="F5238" s="37" t="s">
        <v>360</v>
      </c>
      <c r="G5238" s="37"/>
      <c r="H5238" s="37"/>
      <c r="I5238" s="37"/>
      <c r="J5238" s="42">
        <v>0.01</v>
      </c>
      <c r="K5238" s="37"/>
      <c r="L5238" s="37" t="s">
        <v>252</v>
      </c>
      <c r="M5238" s="37" t="s">
        <v>12</v>
      </c>
      <c r="N5238" s="37" t="s">
        <v>7451</v>
      </c>
      <c r="O5238" s="37"/>
      <c r="P5238" s="37"/>
      <c r="Q5238" s="37">
        <v>0.5</v>
      </c>
      <c r="R5238" s="37"/>
      <c r="S5238" s="37"/>
      <c r="T5238" s="37">
        <f t="shared" si="148"/>
        <v>0.78539816339744828</v>
      </c>
      <c r="U5238" s="37"/>
      <c r="V5238" s="37" t="s">
        <v>8938</v>
      </c>
      <c r="W5238" s="37"/>
      <c r="X5238" s="37"/>
      <c r="Y5238" s="37"/>
    </row>
    <row r="5239" spans="1:25" ht="14.4" x14ac:dyDescent="0.3">
      <c r="A5239" s="37" t="s">
        <v>960</v>
      </c>
      <c r="B5239" s="38">
        <v>44060</v>
      </c>
      <c r="C5239" s="38"/>
      <c r="D5239" s="39">
        <v>2020</v>
      </c>
      <c r="E5239" s="37" t="s">
        <v>8918</v>
      </c>
      <c r="F5239" s="37" t="s">
        <v>360</v>
      </c>
      <c r="G5239" s="37"/>
      <c r="H5239" s="37"/>
      <c r="I5239" s="37"/>
      <c r="J5239" s="42">
        <v>0.01</v>
      </c>
      <c r="K5239" s="37"/>
      <c r="L5239" s="37" t="s">
        <v>252</v>
      </c>
      <c r="M5239" s="37" t="s">
        <v>12</v>
      </c>
      <c r="N5239" s="37" t="s">
        <v>7451</v>
      </c>
      <c r="O5239" s="37"/>
      <c r="P5239" s="37"/>
      <c r="Q5239" s="37">
        <v>0.5</v>
      </c>
      <c r="R5239" s="37"/>
      <c r="S5239" s="37"/>
      <c r="T5239" s="37">
        <f t="shared" si="148"/>
        <v>0.78539816339744828</v>
      </c>
      <c r="U5239" s="37"/>
      <c r="V5239" s="37" t="s">
        <v>8939</v>
      </c>
      <c r="W5239" s="37"/>
      <c r="X5239" s="37"/>
      <c r="Y5239" s="37"/>
    </row>
    <row r="5240" spans="1:25" ht="14.4" x14ac:dyDescent="0.3">
      <c r="A5240" s="37" t="s">
        <v>1368</v>
      </c>
      <c r="B5240" s="38">
        <v>44060</v>
      </c>
      <c r="C5240" s="38"/>
      <c r="D5240" s="39">
        <v>2020</v>
      </c>
      <c r="E5240" s="37" t="s">
        <v>8940</v>
      </c>
      <c r="F5240" s="37" t="s">
        <v>2440</v>
      </c>
      <c r="G5240" s="37" t="s">
        <v>944</v>
      </c>
      <c r="H5240" s="37" t="s">
        <v>953</v>
      </c>
      <c r="I5240" s="37"/>
      <c r="J5240" s="42">
        <v>0.01</v>
      </c>
      <c r="K5240" s="37"/>
      <c r="L5240" s="37" t="s">
        <v>330</v>
      </c>
      <c r="M5240" s="37" t="s">
        <v>14</v>
      </c>
      <c r="N5240" s="37" t="s">
        <v>7451</v>
      </c>
      <c r="O5240" s="37" t="s">
        <v>7730</v>
      </c>
      <c r="P5240" s="37"/>
      <c r="Q5240" s="37">
        <v>0.5</v>
      </c>
      <c r="R5240" s="37"/>
      <c r="S5240" s="37"/>
      <c r="T5240" s="37">
        <f t="shared" si="148"/>
        <v>0.78539816339744828</v>
      </c>
      <c r="U5240" s="37"/>
      <c r="V5240" s="37" t="s">
        <v>8941</v>
      </c>
      <c r="W5240" s="37"/>
      <c r="X5240" s="37"/>
      <c r="Y5240" s="37"/>
    </row>
    <row r="5241" spans="1:25" ht="14.4" x14ac:dyDescent="0.3">
      <c r="A5241" s="37" t="s">
        <v>1368</v>
      </c>
      <c r="B5241" s="38">
        <v>44060</v>
      </c>
      <c r="C5241" s="38"/>
      <c r="D5241" s="39">
        <v>2020</v>
      </c>
      <c r="E5241" s="37" t="s">
        <v>8940</v>
      </c>
      <c r="F5241" s="37" t="s">
        <v>2440</v>
      </c>
      <c r="G5241" s="37" t="s">
        <v>944</v>
      </c>
      <c r="H5241" s="37" t="s">
        <v>953</v>
      </c>
      <c r="I5241" s="37"/>
      <c r="J5241" s="42">
        <v>0.01</v>
      </c>
      <c r="K5241" s="37"/>
      <c r="L5241" s="37" t="s">
        <v>330</v>
      </c>
      <c r="M5241" s="37" t="s">
        <v>14</v>
      </c>
      <c r="N5241" s="37" t="s">
        <v>7451</v>
      </c>
      <c r="O5241" s="37" t="s">
        <v>7730</v>
      </c>
      <c r="P5241" s="37"/>
      <c r="Q5241" s="37">
        <v>0.5</v>
      </c>
      <c r="R5241" s="37"/>
      <c r="S5241" s="37"/>
      <c r="T5241" s="37">
        <f t="shared" si="148"/>
        <v>0.78539816339744828</v>
      </c>
      <c r="U5241" s="37"/>
      <c r="V5241" s="37" t="s">
        <v>8942</v>
      </c>
      <c r="W5241" s="37"/>
      <c r="X5241" s="37"/>
      <c r="Y5241" s="37"/>
    </row>
    <row r="5242" spans="1:25" ht="14.4" x14ac:dyDescent="0.3">
      <c r="A5242" s="37" t="s">
        <v>1368</v>
      </c>
      <c r="B5242" s="38">
        <v>44060</v>
      </c>
      <c r="C5242" s="38"/>
      <c r="D5242" s="39">
        <v>2020</v>
      </c>
      <c r="E5242" s="37" t="s">
        <v>8940</v>
      </c>
      <c r="F5242" s="37" t="s">
        <v>2440</v>
      </c>
      <c r="G5242" s="37" t="s">
        <v>944</v>
      </c>
      <c r="H5242" s="37" t="s">
        <v>953</v>
      </c>
      <c r="I5242" s="37"/>
      <c r="J5242" s="42">
        <v>0.01</v>
      </c>
      <c r="K5242" s="37"/>
      <c r="L5242" s="37" t="s">
        <v>330</v>
      </c>
      <c r="M5242" s="37" t="s">
        <v>14</v>
      </c>
      <c r="N5242" s="37" t="s">
        <v>7451</v>
      </c>
      <c r="O5242" s="37" t="s">
        <v>7730</v>
      </c>
      <c r="P5242" s="37"/>
      <c r="Q5242" s="37">
        <v>0.5</v>
      </c>
      <c r="R5242" s="37"/>
      <c r="S5242" s="37"/>
      <c r="T5242" s="37">
        <f t="shared" si="148"/>
        <v>0.78539816339744828</v>
      </c>
      <c r="U5242" s="37"/>
      <c r="V5242" s="37" t="s">
        <v>8943</v>
      </c>
      <c r="W5242" s="37"/>
      <c r="X5242" s="37"/>
      <c r="Y5242" s="37"/>
    </row>
    <row r="5243" spans="1:25" ht="14.4" x14ac:dyDescent="0.3">
      <c r="A5243" s="37" t="s">
        <v>1368</v>
      </c>
      <c r="B5243" s="38">
        <v>44060</v>
      </c>
      <c r="C5243" s="38"/>
      <c r="D5243" s="39">
        <v>2020</v>
      </c>
      <c r="E5243" s="37" t="s">
        <v>8940</v>
      </c>
      <c r="F5243" s="37" t="s">
        <v>2440</v>
      </c>
      <c r="G5243" s="37" t="s">
        <v>944</v>
      </c>
      <c r="H5243" s="37" t="s">
        <v>953</v>
      </c>
      <c r="I5243" s="37"/>
      <c r="J5243" s="42">
        <v>3</v>
      </c>
      <c r="K5243" s="37"/>
      <c r="L5243" s="37" t="s">
        <v>252</v>
      </c>
      <c r="M5243" s="37" t="s">
        <v>14</v>
      </c>
      <c r="N5243" s="37" t="s">
        <v>7452</v>
      </c>
      <c r="O5243" s="37" t="s">
        <v>7730</v>
      </c>
      <c r="P5243" s="37"/>
      <c r="Q5243" s="42">
        <v>3</v>
      </c>
      <c r="R5243" s="37"/>
      <c r="S5243" s="37"/>
      <c r="T5243" s="37">
        <f t="shared" si="148"/>
        <v>28.274333882308138</v>
      </c>
      <c r="U5243" s="37"/>
      <c r="V5243" s="37" t="s">
        <v>8944</v>
      </c>
      <c r="W5243" s="37"/>
      <c r="X5243" s="37"/>
      <c r="Y5243" s="37"/>
    </row>
    <row r="5244" spans="1:25" ht="14.4" x14ac:dyDescent="0.3">
      <c r="A5244" s="37" t="s">
        <v>1368</v>
      </c>
      <c r="B5244" s="38">
        <v>44060</v>
      </c>
      <c r="C5244" s="38"/>
      <c r="D5244" s="39">
        <v>2020</v>
      </c>
      <c r="E5244" s="37" t="s">
        <v>8940</v>
      </c>
      <c r="F5244" s="37" t="s">
        <v>2440</v>
      </c>
      <c r="G5244" s="37" t="s">
        <v>944</v>
      </c>
      <c r="H5244" s="37" t="s">
        <v>953</v>
      </c>
      <c r="I5244" s="37"/>
      <c r="J5244" s="42">
        <v>0.01</v>
      </c>
      <c r="K5244" s="37"/>
      <c r="L5244" s="37" t="s">
        <v>330</v>
      </c>
      <c r="M5244" s="37" t="s">
        <v>14</v>
      </c>
      <c r="N5244" s="37" t="s">
        <v>7451</v>
      </c>
      <c r="O5244" s="37" t="s">
        <v>7730</v>
      </c>
      <c r="P5244" s="37"/>
      <c r="Q5244" s="37">
        <v>0.5</v>
      </c>
      <c r="R5244" s="37"/>
      <c r="S5244" s="37"/>
      <c r="T5244" s="37">
        <f t="shared" si="148"/>
        <v>0.78539816339744828</v>
      </c>
      <c r="U5244" s="37"/>
      <c r="V5244" s="37" t="s">
        <v>8945</v>
      </c>
      <c r="W5244" s="37"/>
      <c r="X5244" s="37"/>
      <c r="Y5244" s="37"/>
    </row>
    <row r="5245" spans="1:25" ht="14.4" x14ac:dyDescent="0.3">
      <c r="A5245" s="37" t="s">
        <v>1368</v>
      </c>
      <c r="B5245" s="38">
        <v>44060</v>
      </c>
      <c r="C5245" s="38"/>
      <c r="D5245" s="39">
        <v>2020</v>
      </c>
      <c r="E5245" s="37" t="s">
        <v>8940</v>
      </c>
      <c r="F5245" s="37" t="s">
        <v>2440</v>
      </c>
      <c r="G5245" s="37" t="s">
        <v>944</v>
      </c>
      <c r="H5245" s="37" t="s">
        <v>953</v>
      </c>
      <c r="I5245" s="37"/>
      <c r="J5245" s="42">
        <v>0.01</v>
      </c>
      <c r="K5245" s="37"/>
      <c r="L5245" s="37" t="s">
        <v>330</v>
      </c>
      <c r="M5245" s="37" t="s">
        <v>14</v>
      </c>
      <c r="N5245" s="37" t="s">
        <v>7451</v>
      </c>
      <c r="O5245" s="37" t="s">
        <v>7730</v>
      </c>
      <c r="P5245" s="37"/>
      <c r="Q5245" s="37">
        <v>0.5</v>
      </c>
      <c r="R5245" s="37"/>
      <c r="S5245" s="37"/>
      <c r="T5245" s="37">
        <f t="shared" si="148"/>
        <v>0.78539816339744828</v>
      </c>
      <c r="U5245" s="37"/>
      <c r="V5245" s="37" t="s">
        <v>8946</v>
      </c>
      <c r="W5245" s="37"/>
      <c r="X5245" s="37"/>
      <c r="Y5245" s="37"/>
    </row>
    <row r="5246" spans="1:25" ht="14.4" x14ac:dyDescent="0.3">
      <c r="A5246" s="37" t="s">
        <v>1368</v>
      </c>
      <c r="B5246" s="38">
        <v>44060</v>
      </c>
      <c r="C5246" s="38"/>
      <c r="D5246" s="39">
        <v>2020</v>
      </c>
      <c r="E5246" s="37" t="s">
        <v>8940</v>
      </c>
      <c r="F5246" s="37" t="s">
        <v>238</v>
      </c>
      <c r="G5246" s="37" t="s">
        <v>944</v>
      </c>
      <c r="H5246" s="37" t="s">
        <v>953</v>
      </c>
      <c r="I5246" s="37"/>
      <c r="J5246" s="42">
        <v>4</v>
      </c>
      <c r="K5246" s="37"/>
      <c r="L5246" s="37" t="s">
        <v>252</v>
      </c>
      <c r="M5246" s="37" t="s">
        <v>14</v>
      </c>
      <c r="N5246" s="37" t="s">
        <v>7451</v>
      </c>
      <c r="O5246" s="37" t="s">
        <v>7730</v>
      </c>
      <c r="P5246" s="37"/>
      <c r="Q5246" s="42">
        <v>4</v>
      </c>
      <c r="R5246" s="37"/>
      <c r="S5246" s="37"/>
      <c r="T5246" s="37">
        <f t="shared" si="148"/>
        <v>50.26548245743669</v>
      </c>
      <c r="U5246" s="37"/>
      <c r="V5246" s="37" t="s">
        <v>8947</v>
      </c>
      <c r="W5246" s="37"/>
      <c r="X5246" s="37"/>
      <c r="Y5246" s="37"/>
    </row>
    <row r="5247" spans="1:25" ht="14.4" x14ac:dyDescent="0.3">
      <c r="A5247" s="37" t="s">
        <v>1368</v>
      </c>
      <c r="B5247" s="38">
        <v>44060</v>
      </c>
      <c r="C5247" s="38"/>
      <c r="D5247" s="39">
        <v>2020</v>
      </c>
      <c r="E5247" s="37" t="s">
        <v>8940</v>
      </c>
      <c r="F5247" s="37" t="s">
        <v>301</v>
      </c>
      <c r="G5247" s="37" t="s">
        <v>944</v>
      </c>
      <c r="H5247" s="37" t="s">
        <v>953</v>
      </c>
      <c r="I5247" s="37"/>
      <c r="J5247" s="42">
        <v>3</v>
      </c>
      <c r="K5247" s="37"/>
      <c r="L5247" s="37" t="s">
        <v>252</v>
      </c>
      <c r="M5247" s="37" t="s">
        <v>14</v>
      </c>
      <c r="N5247" s="37" t="s">
        <v>7451</v>
      </c>
      <c r="O5247" s="37" t="s">
        <v>7730</v>
      </c>
      <c r="P5247" s="37"/>
      <c r="Q5247" s="42">
        <v>3</v>
      </c>
      <c r="R5247" s="37"/>
      <c r="S5247" s="37"/>
      <c r="T5247" s="37">
        <f t="shared" si="148"/>
        <v>28.274333882308138</v>
      </c>
      <c r="U5247" s="37"/>
      <c r="V5247" s="37" t="s">
        <v>8948</v>
      </c>
      <c r="W5247" s="37"/>
      <c r="X5247" s="37"/>
      <c r="Y5247" s="37"/>
    </row>
    <row r="5248" spans="1:25" ht="14.4" x14ac:dyDescent="0.3">
      <c r="A5248" s="37" t="s">
        <v>1368</v>
      </c>
      <c r="B5248" s="38">
        <v>44060</v>
      </c>
      <c r="C5248" s="38"/>
      <c r="D5248" s="39">
        <v>2020</v>
      </c>
      <c r="E5248" s="37" t="s">
        <v>8940</v>
      </c>
      <c r="F5248" s="37" t="s">
        <v>238</v>
      </c>
      <c r="G5248" s="37" t="s">
        <v>944</v>
      </c>
      <c r="H5248" s="37" t="s">
        <v>953</v>
      </c>
      <c r="I5248" s="37"/>
      <c r="J5248" s="42">
        <v>1</v>
      </c>
      <c r="K5248" s="37"/>
      <c r="L5248" s="37" t="s">
        <v>252</v>
      </c>
      <c r="M5248" s="37" t="s">
        <v>14</v>
      </c>
      <c r="N5248" s="37" t="s">
        <v>7451</v>
      </c>
      <c r="O5248" s="37" t="s">
        <v>7730</v>
      </c>
      <c r="P5248" s="37"/>
      <c r="Q5248" s="42">
        <v>1</v>
      </c>
      <c r="R5248" s="37"/>
      <c r="S5248" s="37"/>
      <c r="T5248" s="37">
        <f t="shared" si="148"/>
        <v>3.1415926535897931</v>
      </c>
      <c r="U5248" s="37"/>
      <c r="V5248" s="37" t="s">
        <v>8949</v>
      </c>
      <c r="W5248" s="37"/>
      <c r="X5248" s="37"/>
      <c r="Y5248" s="37"/>
    </row>
    <row r="5249" spans="1:25" ht="14.4" x14ac:dyDescent="0.3">
      <c r="A5249" s="37" t="s">
        <v>1368</v>
      </c>
      <c r="B5249" s="38">
        <v>44060</v>
      </c>
      <c r="C5249" s="38"/>
      <c r="D5249" s="39">
        <v>2020</v>
      </c>
      <c r="E5249" s="37" t="s">
        <v>8940</v>
      </c>
      <c r="F5249" s="37" t="s">
        <v>238</v>
      </c>
      <c r="G5249" s="37" t="s">
        <v>944</v>
      </c>
      <c r="H5249" s="37" t="s">
        <v>953</v>
      </c>
      <c r="I5249" s="37"/>
      <c r="J5249" s="42">
        <v>1</v>
      </c>
      <c r="K5249" s="37"/>
      <c r="L5249" s="37" t="s">
        <v>330</v>
      </c>
      <c r="M5249" s="37" t="s">
        <v>14</v>
      </c>
      <c r="N5249" s="37" t="s">
        <v>7451</v>
      </c>
      <c r="O5249" s="37" t="s">
        <v>7730</v>
      </c>
      <c r="P5249" s="37"/>
      <c r="Q5249" s="42">
        <v>1</v>
      </c>
      <c r="R5249" s="37"/>
      <c r="S5249" s="37"/>
      <c r="T5249" s="37">
        <f t="shared" si="148"/>
        <v>3.1415926535897931</v>
      </c>
      <c r="U5249" s="37"/>
      <c r="V5249" s="37" t="s">
        <v>8950</v>
      </c>
      <c r="W5249" s="37"/>
      <c r="X5249" s="37"/>
      <c r="Y5249" s="37"/>
    </row>
    <row r="5250" spans="1:25" ht="14.4" x14ac:dyDescent="0.3">
      <c r="A5250" s="37" t="s">
        <v>1368</v>
      </c>
      <c r="B5250" s="38">
        <v>44060</v>
      </c>
      <c r="C5250" s="38"/>
      <c r="D5250" s="39">
        <v>2020</v>
      </c>
      <c r="E5250" s="37" t="s">
        <v>8940</v>
      </c>
      <c r="F5250" s="37" t="s">
        <v>429</v>
      </c>
      <c r="G5250" s="37" t="s">
        <v>944</v>
      </c>
      <c r="H5250" s="37" t="s">
        <v>953</v>
      </c>
      <c r="I5250" s="37"/>
      <c r="J5250" s="42">
        <v>0.01</v>
      </c>
      <c r="K5250" s="37"/>
      <c r="L5250" s="37" t="s">
        <v>330</v>
      </c>
      <c r="M5250" s="37" t="s">
        <v>14</v>
      </c>
      <c r="N5250" s="37" t="s">
        <v>7451</v>
      </c>
      <c r="O5250" s="37" t="s">
        <v>7730</v>
      </c>
      <c r="P5250" s="37"/>
      <c r="Q5250" s="37">
        <v>0.5</v>
      </c>
      <c r="R5250" s="37"/>
      <c r="S5250" s="37"/>
      <c r="T5250" s="37">
        <f t="shared" si="148"/>
        <v>0.78539816339744828</v>
      </c>
      <c r="U5250" s="37"/>
      <c r="V5250" s="37" t="s">
        <v>8951</v>
      </c>
      <c r="W5250" s="37"/>
      <c r="X5250" s="37"/>
      <c r="Y5250" s="37"/>
    </row>
    <row r="5251" spans="1:25" ht="14.4" x14ac:dyDescent="0.3">
      <c r="A5251" s="37" t="s">
        <v>1368</v>
      </c>
      <c r="B5251" s="38">
        <v>44060</v>
      </c>
      <c r="C5251" s="38"/>
      <c r="D5251" s="39">
        <v>2020</v>
      </c>
      <c r="E5251" s="37" t="s">
        <v>8940</v>
      </c>
      <c r="F5251" s="37" t="s">
        <v>329</v>
      </c>
      <c r="G5251" s="37" t="s">
        <v>944</v>
      </c>
      <c r="H5251" s="37" t="s">
        <v>953</v>
      </c>
      <c r="I5251" s="37"/>
      <c r="J5251" s="42">
        <v>2</v>
      </c>
      <c r="K5251" s="37"/>
      <c r="L5251" s="37" t="s">
        <v>240</v>
      </c>
      <c r="M5251" s="37" t="s">
        <v>14</v>
      </c>
      <c r="N5251" s="37" t="s">
        <v>7451</v>
      </c>
      <c r="O5251" s="37" t="s">
        <v>7730</v>
      </c>
      <c r="P5251" s="37"/>
      <c r="Q5251" s="42">
        <v>2</v>
      </c>
      <c r="R5251" s="37"/>
      <c r="S5251" s="37"/>
      <c r="T5251" s="37">
        <f t="shared" si="148"/>
        <v>12.566370614359172</v>
      </c>
      <c r="U5251" s="37"/>
      <c r="V5251" s="37" t="s">
        <v>8952</v>
      </c>
      <c r="W5251" s="37"/>
      <c r="X5251" s="37"/>
      <c r="Y5251" s="37"/>
    </row>
    <row r="5252" spans="1:25" ht="14.4" x14ac:dyDescent="0.3">
      <c r="A5252" s="37" t="s">
        <v>17</v>
      </c>
      <c r="B5252" s="38">
        <v>44060</v>
      </c>
      <c r="C5252" s="38"/>
      <c r="D5252" s="39">
        <v>2020</v>
      </c>
      <c r="E5252" s="37" t="s">
        <v>8953</v>
      </c>
      <c r="F5252" s="37" t="s">
        <v>360</v>
      </c>
      <c r="G5252" s="37"/>
      <c r="H5252" s="37"/>
      <c r="I5252" s="37"/>
      <c r="J5252" s="42">
        <v>0.01</v>
      </c>
      <c r="K5252" s="37"/>
      <c r="L5252" s="37" t="s">
        <v>330</v>
      </c>
      <c r="M5252" s="37" t="s">
        <v>14</v>
      </c>
      <c r="N5252" s="37" t="s">
        <v>7451</v>
      </c>
      <c r="O5252" s="37"/>
      <c r="P5252" s="37"/>
      <c r="Q5252" s="37">
        <v>0.5</v>
      </c>
      <c r="R5252" s="37"/>
      <c r="S5252" s="37"/>
      <c r="T5252" s="37">
        <f t="shared" si="148"/>
        <v>0.78539816339744828</v>
      </c>
      <c r="U5252" s="37"/>
      <c r="V5252" s="37" t="s">
        <v>8954</v>
      </c>
      <c r="W5252" s="37"/>
      <c r="X5252" s="37"/>
      <c r="Y5252" s="37"/>
    </row>
    <row r="5253" spans="1:25" ht="14.4" x14ac:dyDescent="0.3">
      <c r="A5253" s="37" t="s">
        <v>17</v>
      </c>
      <c r="B5253" s="38">
        <v>44060</v>
      </c>
      <c r="C5253" s="38"/>
      <c r="D5253" s="39">
        <v>2020</v>
      </c>
      <c r="E5253" s="37" t="s">
        <v>8953</v>
      </c>
      <c r="F5253" s="37" t="s">
        <v>257</v>
      </c>
      <c r="G5253" s="37"/>
      <c r="H5253" s="37"/>
      <c r="I5253" s="37"/>
      <c r="J5253" s="42">
        <v>0.01</v>
      </c>
      <c r="K5253" s="37"/>
      <c r="L5253" s="37" t="s">
        <v>330</v>
      </c>
      <c r="M5253" s="37" t="s">
        <v>14</v>
      </c>
      <c r="N5253" s="37" t="s">
        <v>7451</v>
      </c>
      <c r="O5253" s="37"/>
      <c r="P5253" s="37"/>
      <c r="Q5253" s="37">
        <v>0.5</v>
      </c>
      <c r="R5253" s="37"/>
      <c r="S5253" s="37"/>
      <c r="T5253" s="37">
        <f t="shared" si="148"/>
        <v>0.78539816339744828</v>
      </c>
      <c r="U5253" s="37"/>
      <c r="V5253" s="37" t="s">
        <v>8955</v>
      </c>
      <c r="W5253" s="37"/>
      <c r="X5253" s="37"/>
      <c r="Y5253" s="37"/>
    </row>
    <row r="5254" spans="1:25" ht="14.4" x14ac:dyDescent="0.3">
      <c r="A5254" s="37" t="s">
        <v>17</v>
      </c>
      <c r="B5254" s="38">
        <v>44060</v>
      </c>
      <c r="C5254" s="38"/>
      <c r="D5254" s="39">
        <v>2020</v>
      </c>
      <c r="E5254" s="37" t="s">
        <v>8953</v>
      </c>
      <c r="F5254" s="37" t="s">
        <v>257</v>
      </c>
      <c r="G5254" s="37"/>
      <c r="H5254" s="37"/>
      <c r="I5254" s="37"/>
      <c r="J5254" s="42">
        <v>0.01</v>
      </c>
      <c r="K5254" s="37"/>
      <c r="L5254" s="37" t="s">
        <v>330</v>
      </c>
      <c r="M5254" s="37" t="s">
        <v>14</v>
      </c>
      <c r="N5254" s="37" t="s">
        <v>7451</v>
      </c>
      <c r="O5254" s="37"/>
      <c r="P5254" s="37"/>
      <c r="Q5254" s="37">
        <v>0.5</v>
      </c>
      <c r="R5254" s="37"/>
      <c r="S5254" s="37"/>
      <c r="T5254" s="37">
        <f t="shared" si="148"/>
        <v>0.78539816339744828</v>
      </c>
      <c r="U5254" s="37"/>
      <c r="V5254" s="37" t="s">
        <v>8956</v>
      </c>
      <c r="W5254" s="37"/>
      <c r="X5254" s="37"/>
      <c r="Y5254" s="37"/>
    </row>
    <row r="5255" spans="1:25" ht="14.4" x14ac:dyDescent="0.3">
      <c r="A5255" s="37" t="s">
        <v>17</v>
      </c>
      <c r="B5255" s="38">
        <v>44060</v>
      </c>
      <c r="C5255" s="38"/>
      <c r="D5255" s="39">
        <v>2020</v>
      </c>
      <c r="E5255" s="37" t="s">
        <v>8953</v>
      </c>
      <c r="F5255" s="37" t="s">
        <v>2440</v>
      </c>
      <c r="G5255" s="37"/>
      <c r="H5255" s="37"/>
      <c r="I5255" s="37"/>
      <c r="J5255" s="42">
        <v>0.01</v>
      </c>
      <c r="K5255" s="37"/>
      <c r="L5255" s="37" t="s">
        <v>330</v>
      </c>
      <c r="M5255" s="37" t="s">
        <v>14</v>
      </c>
      <c r="N5255" s="37" t="s">
        <v>7451</v>
      </c>
      <c r="O5255" s="37"/>
      <c r="P5255" s="37"/>
      <c r="Q5255" s="37">
        <v>0.5</v>
      </c>
      <c r="R5255" s="37"/>
      <c r="S5255" s="37"/>
      <c r="T5255" s="37">
        <f t="shared" si="148"/>
        <v>0.78539816339744828</v>
      </c>
      <c r="U5255" s="37"/>
      <c r="V5255" s="37" t="s">
        <v>8957</v>
      </c>
      <c r="W5255" s="37"/>
      <c r="X5255" s="37"/>
      <c r="Y5255" s="37"/>
    </row>
    <row r="5256" spans="1:25" ht="14.4" x14ac:dyDescent="0.3">
      <c r="A5256" s="37" t="s">
        <v>17</v>
      </c>
      <c r="B5256" s="38">
        <v>44060</v>
      </c>
      <c r="C5256" s="38"/>
      <c r="D5256" s="39">
        <v>2020</v>
      </c>
      <c r="E5256" s="37" t="s">
        <v>8953</v>
      </c>
      <c r="F5256" s="37" t="s">
        <v>2440</v>
      </c>
      <c r="G5256" s="37"/>
      <c r="H5256" s="37"/>
      <c r="I5256" s="37"/>
      <c r="J5256" s="42">
        <v>0.01</v>
      </c>
      <c r="K5256" s="37"/>
      <c r="L5256" s="37" t="s">
        <v>330</v>
      </c>
      <c r="M5256" s="37" t="s">
        <v>14</v>
      </c>
      <c r="N5256" s="37" t="s">
        <v>7451</v>
      </c>
      <c r="O5256" s="37"/>
      <c r="P5256" s="37"/>
      <c r="Q5256" s="37">
        <v>0.5</v>
      </c>
      <c r="R5256" s="37"/>
      <c r="S5256" s="37"/>
      <c r="T5256" s="37">
        <f t="shared" si="148"/>
        <v>0.78539816339744828</v>
      </c>
      <c r="U5256" s="37"/>
      <c r="V5256" s="37" t="s">
        <v>8958</v>
      </c>
      <c r="W5256" s="37"/>
      <c r="X5256" s="37"/>
      <c r="Y5256" s="37"/>
    </row>
    <row r="5257" spans="1:25" ht="14.4" x14ac:dyDescent="0.3">
      <c r="A5257" s="37" t="s">
        <v>17</v>
      </c>
      <c r="B5257" s="38">
        <v>44060</v>
      </c>
      <c r="C5257" s="38"/>
      <c r="D5257" s="39">
        <v>2020</v>
      </c>
      <c r="E5257" s="37" t="s">
        <v>8953</v>
      </c>
      <c r="F5257" s="37" t="s">
        <v>238</v>
      </c>
      <c r="G5257" s="37"/>
      <c r="H5257" s="37"/>
      <c r="I5257" s="37"/>
      <c r="J5257" s="42">
        <v>0.01</v>
      </c>
      <c r="K5257" s="37"/>
      <c r="L5257" s="37" t="s">
        <v>330</v>
      </c>
      <c r="M5257" s="37" t="s">
        <v>14</v>
      </c>
      <c r="N5257" s="37" t="s">
        <v>7451</v>
      </c>
      <c r="O5257" s="37"/>
      <c r="P5257" s="37"/>
      <c r="Q5257" s="37">
        <v>0.5</v>
      </c>
      <c r="R5257" s="37"/>
      <c r="S5257" s="37"/>
      <c r="T5257" s="37">
        <f t="shared" si="148"/>
        <v>0.78539816339744828</v>
      </c>
      <c r="U5257" s="37"/>
      <c r="V5257" s="37" t="s">
        <v>8959</v>
      </c>
      <c r="W5257" s="37"/>
      <c r="X5257" s="37"/>
      <c r="Y5257" s="37"/>
    </row>
    <row r="5258" spans="1:25" ht="14.4" x14ac:dyDescent="0.3">
      <c r="A5258" s="37" t="s">
        <v>17</v>
      </c>
      <c r="B5258" s="38">
        <v>44060</v>
      </c>
      <c r="C5258" s="38"/>
      <c r="D5258" s="39">
        <v>2020</v>
      </c>
      <c r="E5258" s="37" t="s">
        <v>8953</v>
      </c>
      <c r="F5258" s="37" t="s">
        <v>238</v>
      </c>
      <c r="G5258" s="37"/>
      <c r="H5258" s="37"/>
      <c r="I5258" s="37"/>
      <c r="J5258" s="42">
        <v>0.01</v>
      </c>
      <c r="K5258" s="37"/>
      <c r="L5258" s="37" t="s">
        <v>330</v>
      </c>
      <c r="M5258" s="37" t="s">
        <v>14</v>
      </c>
      <c r="N5258" s="37" t="s">
        <v>7451</v>
      </c>
      <c r="O5258" s="37"/>
      <c r="P5258" s="37"/>
      <c r="Q5258" s="37">
        <v>0.5</v>
      </c>
      <c r="R5258" s="37"/>
      <c r="S5258" s="37"/>
      <c r="T5258" s="37">
        <f t="shared" si="148"/>
        <v>0.78539816339744828</v>
      </c>
      <c r="U5258" s="37"/>
      <c r="V5258" s="37" t="s">
        <v>8960</v>
      </c>
      <c r="W5258" s="37"/>
      <c r="X5258" s="37"/>
      <c r="Y5258" s="37"/>
    </row>
    <row r="5259" spans="1:25" ht="14.4" x14ac:dyDescent="0.3">
      <c r="A5259" s="37" t="s">
        <v>17</v>
      </c>
      <c r="B5259" s="38">
        <v>44060</v>
      </c>
      <c r="C5259" s="38"/>
      <c r="D5259" s="39">
        <v>2020</v>
      </c>
      <c r="E5259" s="37" t="s">
        <v>8953</v>
      </c>
      <c r="F5259" s="37" t="s">
        <v>238</v>
      </c>
      <c r="G5259" s="37"/>
      <c r="H5259" s="37"/>
      <c r="I5259" s="37"/>
      <c r="J5259" s="42">
        <v>0.01</v>
      </c>
      <c r="K5259" s="37"/>
      <c r="L5259" s="37" t="s">
        <v>330</v>
      </c>
      <c r="M5259" s="37" t="s">
        <v>14</v>
      </c>
      <c r="N5259" s="37" t="s">
        <v>7451</v>
      </c>
      <c r="O5259" s="37"/>
      <c r="P5259" s="37"/>
      <c r="Q5259" s="37">
        <v>0.5</v>
      </c>
      <c r="R5259" s="37"/>
      <c r="S5259" s="37"/>
      <c r="T5259" s="37">
        <f t="shared" si="148"/>
        <v>0.78539816339744828</v>
      </c>
      <c r="U5259" s="37"/>
      <c r="V5259" s="37" t="s">
        <v>8961</v>
      </c>
      <c r="W5259" s="37"/>
      <c r="X5259" s="37"/>
      <c r="Y5259" s="37"/>
    </row>
    <row r="5260" spans="1:25" ht="14.4" x14ac:dyDescent="0.3">
      <c r="A5260" s="37" t="s">
        <v>17</v>
      </c>
      <c r="B5260" s="38">
        <v>44060</v>
      </c>
      <c r="C5260" s="38"/>
      <c r="D5260" s="39">
        <v>2020</v>
      </c>
      <c r="E5260" s="37" t="s">
        <v>8953</v>
      </c>
      <c r="F5260" s="37" t="s">
        <v>238</v>
      </c>
      <c r="G5260" s="37"/>
      <c r="H5260" s="37"/>
      <c r="I5260" s="37"/>
      <c r="J5260" s="42">
        <v>0.01</v>
      </c>
      <c r="K5260" s="37"/>
      <c r="L5260" s="37" t="s">
        <v>330</v>
      </c>
      <c r="M5260" s="37" t="s">
        <v>7450</v>
      </c>
      <c r="N5260" s="37" t="s">
        <v>7451</v>
      </c>
      <c r="O5260" s="37"/>
      <c r="P5260" s="37"/>
      <c r="Q5260" s="37">
        <v>0.5</v>
      </c>
      <c r="R5260" s="37"/>
      <c r="S5260" s="37"/>
      <c r="T5260" s="37">
        <f t="shared" si="148"/>
        <v>0.78539816339744828</v>
      </c>
      <c r="U5260" s="37"/>
      <c r="V5260" s="37" t="s">
        <v>8962</v>
      </c>
      <c r="W5260" s="37"/>
      <c r="X5260" s="37"/>
      <c r="Y5260" s="37"/>
    </row>
    <row r="5261" spans="1:25" ht="14.4" x14ac:dyDescent="0.3">
      <c r="A5261" s="37" t="s">
        <v>17</v>
      </c>
      <c r="B5261" s="38">
        <v>44060</v>
      </c>
      <c r="C5261" s="38"/>
      <c r="D5261" s="39">
        <v>2020</v>
      </c>
      <c r="E5261" s="37" t="s">
        <v>8953</v>
      </c>
      <c r="F5261" s="37" t="s">
        <v>238</v>
      </c>
      <c r="G5261" s="37"/>
      <c r="H5261" s="37"/>
      <c r="I5261" s="37"/>
      <c r="J5261" s="42">
        <v>0.01</v>
      </c>
      <c r="K5261" s="37"/>
      <c r="L5261" s="37" t="s">
        <v>330</v>
      </c>
      <c r="M5261" s="37" t="s">
        <v>7450</v>
      </c>
      <c r="N5261" s="37" t="s">
        <v>7451</v>
      </c>
      <c r="O5261" s="37"/>
      <c r="P5261" s="37"/>
      <c r="Q5261" s="37">
        <v>0.5</v>
      </c>
      <c r="R5261" s="37"/>
      <c r="S5261" s="37"/>
      <c r="T5261" s="37">
        <f t="shared" si="148"/>
        <v>0.78539816339744828</v>
      </c>
      <c r="U5261" s="37"/>
      <c r="V5261" s="37" t="s">
        <v>8963</v>
      </c>
      <c r="W5261" s="37"/>
      <c r="X5261" s="37"/>
      <c r="Y5261" s="37"/>
    </row>
    <row r="5262" spans="1:25" ht="14.4" x14ac:dyDescent="0.3">
      <c r="A5262" s="37" t="s">
        <v>17</v>
      </c>
      <c r="B5262" s="38">
        <v>44060</v>
      </c>
      <c r="C5262" s="38"/>
      <c r="D5262" s="39">
        <v>2020</v>
      </c>
      <c r="E5262" s="37" t="s">
        <v>8953</v>
      </c>
      <c r="F5262" s="37" t="s">
        <v>238</v>
      </c>
      <c r="G5262" s="37"/>
      <c r="H5262" s="37"/>
      <c r="I5262" s="37"/>
      <c r="J5262" s="42">
        <v>0.01</v>
      </c>
      <c r="K5262" s="37"/>
      <c r="L5262" s="37" t="s">
        <v>330</v>
      </c>
      <c r="M5262" s="37" t="s">
        <v>7450</v>
      </c>
      <c r="N5262" s="37" t="s">
        <v>7451</v>
      </c>
      <c r="O5262" s="37"/>
      <c r="P5262" s="37"/>
      <c r="Q5262" s="37">
        <v>0.5</v>
      </c>
      <c r="R5262" s="37"/>
      <c r="S5262" s="37"/>
      <c r="T5262" s="37">
        <f t="shared" si="148"/>
        <v>0.78539816339744828</v>
      </c>
      <c r="U5262" s="37"/>
      <c r="V5262" s="37" t="s">
        <v>8964</v>
      </c>
      <c r="W5262" s="37"/>
      <c r="X5262" s="37"/>
      <c r="Y5262" s="37"/>
    </row>
    <row r="5263" spans="1:25" ht="14.4" x14ac:dyDescent="0.3">
      <c r="A5263" s="37" t="s">
        <v>17</v>
      </c>
      <c r="B5263" s="38">
        <v>44060</v>
      </c>
      <c r="C5263" s="38"/>
      <c r="D5263" s="39">
        <v>2020</v>
      </c>
      <c r="E5263" s="37" t="s">
        <v>8953</v>
      </c>
      <c r="F5263" s="37" t="s">
        <v>367</v>
      </c>
      <c r="G5263" s="37"/>
      <c r="H5263" s="37"/>
      <c r="I5263" s="37"/>
      <c r="J5263" s="42">
        <v>0.01</v>
      </c>
      <c r="K5263" s="37"/>
      <c r="L5263" s="37" t="s">
        <v>330</v>
      </c>
      <c r="M5263" s="37" t="s">
        <v>7450</v>
      </c>
      <c r="N5263" s="37" t="s">
        <v>7451</v>
      </c>
      <c r="O5263" s="37"/>
      <c r="P5263" s="37"/>
      <c r="Q5263" s="37">
        <v>0.5</v>
      </c>
      <c r="R5263" s="37"/>
      <c r="S5263" s="37"/>
      <c r="T5263" s="37">
        <f t="shared" si="148"/>
        <v>0.78539816339744828</v>
      </c>
      <c r="U5263" s="37"/>
      <c r="V5263" s="37" t="s">
        <v>8965</v>
      </c>
      <c r="W5263" s="37"/>
      <c r="X5263" s="37"/>
      <c r="Y5263" s="37"/>
    </row>
    <row r="5264" spans="1:25" ht="14.4" x14ac:dyDescent="0.3">
      <c r="A5264" s="37" t="s">
        <v>17</v>
      </c>
      <c r="B5264" s="38">
        <v>44060</v>
      </c>
      <c r="C5264" s="38"/>
      <c r="D5264" s="39">
        <v>2020</v>
      </c>
      <c r="E5264" s="37" t="s">
        <v>8953</v>
      </c>
      <c r="F5264" s="37" t="s">
        <v>360</v>
      </c>
      <c r="G5264" s="37"/>
      <c r="H5264" s="37"/>
      <c r="I5264" s="37"/>
      <c r="J5264" s="42">
        <v>0.01</v>
      </c>
      <c r="K5264" s="37"/>
      <c r="L5264" s="37" t="s">
        <v>330</v>
      </c>
      <c r="M5264" s="37" t="s">
        <v>14</v>
      </c>
      <c r="N5264" s="37" t="s">
        <v>7451</v>
      </c>
      <c r="O5264" s="37"/>
      <c r="P5264" s="37"/>
      <c r="Q5264" s="37">
        <v>0.5</v>
      </c>
      <c r="R5264" s="37"/>
      <c r="S5264" s="37"/>
      <c r="T5264" s="37">
        <f t="shared" si="148"/>
        <v>0.78539816339744828</v>
      </c>
      <c r="U5264" s="37"/>
      <c r="V5264" s="37" t="s">
        <v>8966</v>
      </c>
      <c r="W5264" s="37"/>
      <c r="X5264" s="37"/>
      <c r="Y5264" s="37"/>
    </row>
    <row r="5265" spans="1:25" ht="14.4" x14ac:dyDescent="0.3">
      <c r="A5265" s="37" t="s">
        <v>17</v>
      </c>
      <c r="B5265" s="38">
        <v>44060</v>
      </c>
      <c r="C5265" s="38"/>
      <c r="D5265" s="39">
        <v>2020</v>
      </c>
      <c r="E5265" s="37" t="s">
        <v>8953</v>
      </c>
      <c r="F5265" s="37" t="s">
        <v>1825</v>
      </c>
      <c r="G5265" s="37"/>
      <c r="H5265" s="37"/>
      <c r="I5265" s="37"/>
      <c r="J5265" s="42">
        <v>0.01</v>
      </c>
      <c r="K5265" s="37"/>
      <c r="L5265" s="37" t="s">
        <v>330</v>
      </c>
      <c r="M5265" s="37" t="s">
        <v>14</v>
      </c>
      <c r="N5265" s="37" t="s">
        <v>7451</v>
      </c>
      <c r="O5265" s="37"/>
      <c r="P5265" s="37"/>
      <c r="Q5265" s="37">
        <v>0.5</v>
      </c>
      <c r="R5265" s="37"/>
      <c r="S5265" s="37"/>
      <c r="T5265" s="37">
        <f t="shared" si="148"/>
        <v>0.78539816339744828</v>
      </c>
      <c r="U5265" s="37"/>
      <c r="V5265" s="37" t="s">
        <v>8967</v>
      </c>
      <c r="W5265" s="37"/>
      <c r="X5265" s="37"/>
      <c r="Y5265" s="37"/>
    </row>
    <row r="5266" spans="1:25" ht="14.4" x14ac:dyDescent="0.3">
      <c r="A5266" s="37" t="s">
        <v>17</v>
      </c>
      <c r="B5266" s="38">
        <v>44060</v>
      </c>
      <c r="C5266" s="38"/>
      <c r="D5266" s="39">
        <v>2020</v>
      </c>
      <c r="E5266" s="37" t="s">
        <v>8953</v>
      </c>
      <c r="F5266" s="37" t="s">
        <v>360</v>
      </c>
      <c r="G5266" s="37"/>
      <c r="H5266" s="37"/>
      <c r="I5266" s="37"/>
      <c r="J5266" s="42">
        <v>0.01</v>
      </c>
      <c r="K5266" s="37"/>
      <c r="L5266" s="37" t="s">
        <v>330</v>
      </c>
      <c r="M5266" s="37" t="s">
        <v>14</v>
      </c>
      <c r="N5266" s="37" t="s">
        <v>7451</v>
      </c>
      <c r="O5266" s="37"/>
      <c r="P5266" s="37"/>
      <c r="Q5266" s="37">
        <v>0.5</v>
      </c>
      <c r="R5266" s="37"/>
      <c r="S5266" s="37"/>
      <c r="T5266" s="37">
        <f t="shared" si="148"/>
        <v>0.78539816339744828</v>
      </c>
      <c r="U5266" s="37"/>
      <c r="V5266" s="37" t="s">
        <v>8968</v>
      </c>
      <c r="W5266" s="37"/>
      <c r="X5266" s="37"/>
      <c r="Y5266" s="37"/>
    </row>
    <row r="5267" spans="1:25" ht="14.4" x14ac:dyDescent="0.3">
      <c r="A5267" s="37" t="s">
        <v>17</v>
      </c>
      <c r="B5267" s="38">
        <v>44060</v>
      </c>
      <c r="C5267" s="38"/>
      <c r="D5267" s="39">
        <v>2020</v>
      </c>
      <c r="E5267" s="37" t="s">
        <v>8953</v>
      </c>
      <c r="F5267" s="37" t="s">
        <v>238</v>
      </c>
      <c r="G5267" s="37"/>
      <c r="H5267" s="37"/>
      <c r="I5267" s="37"/>
      <c r="J5267" s="42">
        <v>0.01</v>
      </c>
      <c r="K5267" s="37"/>
      <c r="L5267" s="37" t="s">
        <v>330</v>
      </c>
      <c r="M5267" s="37" t="s">
        <v>7450</v>
      </c>
      <c r="N5267" s="37" t="s">
        <v>7451</v>
      </c>
      <c r="O5267" s="37"/>
      <c r="P5267" s="37"/>
      <c r="Q5267" s="37">
        <v>0.5</v>
      </c>
      <c r="R5267" s="37"/>
      <c r="S5267" s="37"/>
      <c r="T5267" s="37">
        <f t="shared" si="148"/>
        <v>0.78539816339744828</v>
      </c>
      <c r="U5267" s="37"/>
      <c r="V5267" s="37" t="s">
        <v>8969</v>
      </c>
      <c r="W5267" s="37"/>
      <c r="X5267" s="37"/>
      <c r="Y5267" s="37"/>
    </row>
    <row r="5268" spans="1:25" ht="14.4" x14ac:dyDescent="0.3">
      <c r="A5268" s="37" t="s">
        <v>17</v>
      </c>
      <c r="B5268" s="38">
        <v>44060</v>
      </c>
      <c r="C5268" s="38"/>
      <c r="D5268" s="39">
        <v>2020</v>
      </c>
      <c r="E5268" s="37" t="s">
        <v>8953</v>
      </c>
      <c r="F5268" s="37" t="s">
        <v>238</v>
      </c>
      <c r="G5268" s="37"/>
      <c r="H5268" s="37"/>
      <c r="I5268" s="37"/>
      <c r="J5268" s="42">
        <v>0.01</v>
      </c>
      <c r="K5268" s="37"/>
      <c r="L5268" s="37" t="s">
        <v>330</v>
      </c>
      <c r="M5268" s="37" t="s">
        <v>7450</v>
      </c>
      <c r="N5268" s="37" t="s">
        <v>7451</v>
      </c>
      <c r="O5268" s="37"/>
      <c r="P5268" s="37"/>
      <c r="Q5268" s="37">
        <v>0.5</v>
      </c>
      <c r="R5268" s="37"/>
      <c r="S5268" s="37"/>
      <c r="T5268" s="37">
        <f t="shared" si="148"/>
        <v>0.78539816339744828</v>
      </c>
      <c r="U5268" s="37"/>
      <c r="V5268" s="37" t="s">
        <v>8970</v>
      </c>
      <c r="W5268" s="37"/>
      <c r="X5268" s="37"/>
      <c r="Y5268" s="37"/>
    </row>
    <row r="5269" spans="1:25" ht="14.4" x14ac:dyDescent="0.3">
      <c r="A5269" s="37" t="s">
        <v>17</v>
      </c>
      <c r="B5269" s="38">
        <v>44060</v>
      </c>
      <c r="C5269" s="38"/>
      <c r="D5269" s="39">
        <v>2020</v>
      </c>
      <c r="E5269" s="37" t="s">
        <v>8953</v>
      </c>
      <c r="F5269" s="37" t="s">
        <v>301</v>
      </c>
      <c r="G5269" s="37"/>
      <c r="H5269" s="37"/>
      <c r="I5269" s="37" t="s">
        <v>8607</v>
      </c>
      <c r="J5269" s="42">
        <v>0.01</v>
      </c>
      <c r="K5269" s="37"/>
      <c r="L5269" s="37" t="s">
        <v>330</v>
      </c>
      <c r="M5269" s="37" t="s">
        <v>14</v>
      </c>
      <c r="N5269" s="37" t="s">
        <v>7451</v>
      </c>
      <c r="O5269" s="37"/>
      <c r="P5269" s="37"/>
      <c r="Q5269" s="37">
        <v>0.5</v>
      </c>
      <c r="R5269" s="37"/>
      <c r="S5269" s="37"/>
      <c r="T5269" s="37">
        <f t="shared" si="148"/>
        <v>0.78539816339744828</v>
      </c>
      <c r="U5269" s="37"/>
      <c r="V5269" s="37" t="s">
        <v>8971</v>
      </c>
      <c r="W5269" s="37"/>
      <c r="X5269" s="37"/>
      <c r="Y5269" s="37"/>
    </row>
    <row r="5270" spans="1:25" ht="14.4" x14ac:dyDescent="0.3">
      <c r="A5270" s="37" t="s">
        <v>17</v>
      </c>
      <c r="B5270" s="38">
        <v>44060</v>
      </c>
      <c r="C5270" s="38"/>
      <c r="D5270" s="39">
        <v>2020</v>
      </c>
      <c r="E5270" s="37" t="s">
        <v>8953</v>
      </c>
      <c r="F5270" s="37" t="s">
        <v>238</v>
      </c>
      <c r="G5270" s="37"/>
      <c r="H5270" s="37"/>
      <c r="I5270" s="37"/>
      <c r="J5270" s="42">
        <v>0.01</v>
      </c>
      <c r="K5270" s="37"/>
      <c r="L5270" s="37" t="s">
        <v>330</v>
      </c>
      <c r="M5270" s="37" t="s">
        <v>14</v>
      </c>
      <c r="N5270" s="37" t="s">
        <v>7451</v>
      </c>
      <c r="O5270" s="37"/>
      <c r="P5270" s="37"/>
      <c r="Q5270" s="37">
        <v>0.5</v>
      </c>
      <c r="R5270" s="37"/>
      <c r="S5270" s="37"/>
      <c r="T5270" s="37">
        <f t="shared" si="148"/>
        <v>0.78539816339744828</v>
      </c>
      <c r="U5270" s="37"/>
      <c r="V5270" s="37" t="s">
        <v>8972</v>
      </c>
      <c r="W5270" s="37"/>
      <c r="X5270" s="37"/>
      <c r="Y5270" s="37"/>
    </row>
    <row r="5271" spans="1:25" ht="14.4" x14ac:dyDescent="0.3">
      <c r="A5271" s="37" t="s">
        <v>17</v>
      </c>
      <c r="B5271" s="38">
        <v>44060</v>
      </c>
      <c r="C5271" s="38"/>
      <c r="D5271" s="39">
        <v>2020</v>
      </c>
      <c r="E5271" s="37" t="s">
        <v>8953</v>
      </c>
      <c r="F5271" s="37" t="s">
        <v>367</v>
      </c>
      <c r="G5271" s="37"/>
      <c r="H5271" s="37"/>
      <c r="I5271" s="37"/>
      <c r="J5271" s="42">
        <v>0.01</v>
      </c>
      <c r="K5271" s="37"/>
      <c r="L5271" s="37" t="s">
        <v>330</v>
      </c>
      <c r="M5271" s="37" t="s">
        <v>14</v>
      </c>
      <c r="N5271" s="37" t="s">
        <v>7451</v>
      </c>
      <c r="O5271" s="37"/>
      <c r="P5271" s="37"/>
      <c r="Q5271" s="37">
        <v>0.5</v>
      </c>
      <c r="R5271" s="37"/>
      <c r="S5271" s="37"/>
      <c r="T5271" s="37">
        <f t="shared" si="148"/>
        <v>0.78539816339744828</v>
      </c>
      <c r="U5271" s="37"/>
      <c r="V5271" s="37" t="s">
        <v>8973</v>
      </c>
      <c r="W5271" s="37"/>
      <c r="X5271" s="37"/>
      <c r="Y5271" s="37"/>
    </row>
    <row r="5272" spans="1:25" ht="14.4" x14ac:dyDescent="0.3">
      <c r="A5272" s="37" t="s">
        <v>17</v>
      </c>
      <c r="B5272" s="38">
        <v>44060</v>
      </c>
      <c r="C5272" s="38"/>
      <c r="D5272" s="39">
        <v>2020</v>
      </c>
      <c r="E5272" s="37" t="s">
        <v>8953</v>
      </c>
      <c r="F5272" s="37" t="s">
        <v>367</v>
      </c>
      <c r="G5272" s="37"/>
      <c r="H5272" s="37"/>
      <c r="I5272" s="37"/>
      <c r="J5272" s="42">
        <v>0.01</v>
      </c>
      <c r="K5272" s="37"/>
      <c r="L5272" s="37" t="s">
        <v>330</v>
      </c>
      <c r="M5272" s="37" t="s">
        <v>14</v>
      </c>
      <c r="N5272" s="37" t="s">
        <v>7451</v>
      </c>
      <c r="O5272" s="37"/>
      <c r="P5272" s="37"/>
      <c r="Q5272" s="37">
        <v>0.5</v>
      </c>
      <c r="R5272" s="37"/>
      <c r="S5272" s="37"/>
      <c r="T5272" s="37">
        <f t="shared" si="148"/>
        <v>0.78539816339744828</v>
      </c>
      <c r="U5272" s="37"/>
      <c r="V5272" s="37" t="s">
        <v>8974</v>
      </c>
      <c r="W5272" s="37"/>
      <c r="X5272" s="37"/>
      <c r="Y5272" s="37"/>
    </row>
    <row r="5273" spans="1:25" ht="14.4" x14ac:dyDescent="0.3">
      <c r="A5273" s="37" t="s">
        <v>17</v>
      </c>
      <c r="B5273" s="38">
        <v>44060</v>
      </c>
      <c r="C5273" s="38"/>
      <c r="D5273" s="39">
        <v>2020</v>
      </c>
      <c r="E5273" s="37" t="s">
        <v>8953</v>
      </c>
      <c r="F5273" s="37" t="s">
        <v>238</v>
      </c>
      <c r="G5273" s="37"/>
      <c r="H5273" s="37"/>
      <c r="I5273" s="37"/>
      <c r="J5273" s="42">
        <v>0.01</v>
      </c>
      <c r="K5273" s="37"/>
      <c r="L5273" s="37" t="s">
        <v>330</v>
      </c>
      <c r="M5273" s="37" t="s">
        <v>14</v>
      </c>
      <c r="N5273" s="37" t="s">
        <v>7451</v>
      </c>
      <c r="O5273" s="37"/>
      <c r="P5273" s="37"/>
      <c r="Q5273" s="37">
        <v>0.5</v>
      </c>
      <c r="R5273" s="37"/>
      <c r="S5273" s="37"/>
      <c r="T5273" s="37">
        <f t="shared" si="148"/>
        <v>0.78539816339744828</v>
      </c>
      <c r="U5273" s="37"/>
      <c r="V5273" s="37" t="s">
        <v>8975</v>
      </c>
      <c r="W5273" s="37"/>
      <c r="X5273" s="37"/>
      <c r="Y5273" s="37"/>
    </row>
    <row r="5274" spans="1:25" ht="14.4" x14ac:dyDescent="0.3">
      <c r="A5274" s="37" t="s">
        <v>17</v>
      </c>
      <c r="B5274" s="38">
        <v>44060</v>
      </c>
      <c r="C5274" s="38"/>
      <c r="D5274" s="39">
        <v>2020</v>
      </c>
      <c r="E5274" s="37" t="s">
        <v>8953</v>
      </c>
      <c r="F5274" s="37" t="s">
        <v>238</v>
      </c>
      <c r="G5274" s="37"/>
      <c r="H5274" s="37"/>
      <c r="I5274" s="37"/>
      <c r="J5274" s="42">
        <v>0.01</v>
      </c>
      <c r="K5274" s="37"/>
      <c r="L5274" s="37" t="s">
        <v>330</v>
      </c>
      <c r="M5274" s="37" t="s">
        <v>14</v>
      </c>
      <c r="N5274" s="37" t="s">
        <v>7451</v>
      </c>
      <c r="O5274" s="37"/>
      <c r="P5274" s="37"/>
      <c r="Q5274" s="37">
        <v>0.5</v>
      </c>
      <c r="R5274" s="37"/>
      <c r="S5274" s="37"/>
      <c r="T5274" s="37">
        <f t="shared" si="148"/>
        <v>0.78539816339744828</v>
      </c>
      <c r="U5274" s="37"/>
      <c r="V5274" s="37" t="s">
        <v>8976</v>
      </c>
      <c r="W5274" s="37"/>
      <c r="X5274" s="37"/>
      <c r="Y5274" s="37"/>
    </row>
    <row r="5275" spans="1:25" ht="14.4" x14ac:dyDescent="0.3">
      <c r="A5275" s="37" t="s">
        <v>17</v>
      </c>
      <c r="B5275" s="38">
        <v>44060</v>
      </c>
      <c r="C5275" s="38"/>
      <c r="D5275" s="39">
        <v>2020</v>
      </c>
      <c r="E5275" s="37" t="s">
        <v>8953</v>
      </c>
      <c r="F5275" s="37" t="s">
        <v>806</v>
      </c>
      <c r="G5275" s="37"/>
      <c r="H5275" s="37"/>
      <c r="I5275" s="37"/>
      <c r="J5275" s="42">
        <v>5</v>
      </c>
      <c r="K5275" s="37"/>
      <c r="L5275" s="37" t="s">
        <v>252</v>
      </c>
      <c r="M5275" s="37" t="s">
        <v>14</v>
      </c>
      <c r="N5275" s="37" t="s">
        <v>7451</v>
      </c>
      <c r="O5275" s="37"/>
      <c r="P5275" s="37"/>
      <c r="Q5275" s="42">
        <v>5</v>
      </c>
      <c r="R5275" s="37"/>
      <c r="S5275" s="37"/>
      <c r="T5275" s="37">
        <f t="shared" si="148"/>
        <v>78.539816339744831</v>
      </c>
      <c r="U5275" s="37"/>
      <c r="V5275" s="37" t="s">
        <v>8977</v>
      </c>
      <c r="W5275" s="37"/>
      <c r="X5275" s="37"/>
      <c r="Y5275" s="37"/>
    </row>
    <row r="5276" spans="1:25" ht="14.4" x14ac:dyDescent="0.3">
      <c r="A5276" s="37" t="s">
        <v>17</v>
      </c>
      <c r="B5276" s="38">
        <v>44060</v>
      </c>
      <c r="C5276" s="38"/>
      <c r="D5276" s="39">
        <v>2020</v>
      </c>
      <c r="E5276" s="37" t="s">
        <v>8953</v>
      </c>
      <c r="F5276" s="37" t="s">
        <v>329</v>
      </c>
      <c r="G5276" s="37"/>
      <c r="H5276" s="37"/>
      <c r="I5276" s="37"/>
      <c r="J5276" s="42">
        <v>0.01</v>
      </c>
      <c r="K5276" s="37"/>
      <c r="L5276" s="37" t="s">
        <v>330</v>
      </c>
      <c r="M5276" s="37" t="s">
        <v>14</v>
      </c>
      <c r="N5276" s="37" t="s">
        <v>7451</v>
      </c>
      <c r="O5276" s="37"/>
      <c r="P5276" s="37"/>
      <c r="Q5276" s="37">
        <v>0.5</v>
      </c>
      <c r="R5276" s="37"/>
      <c r="S5276" s="37"/>
      <c r="T5276" s="37">
        <f t="shared" si="148"/>
        <v>0.78539816339744828</v>
      </c>
      <c r="U5276" s="37"/>
      <c r="V5276" s="37" t="s">
        <v>8978</v>
      </c>
      <c r="W5276" s="37"/>
      <c r="X5276" s="37"/>
      <c r="Y5276" s="37"/>
    </row>
    <row r="5277" spans="1:25" ht="14.4" x14ac:dyDescent="0.3">
      <c r="A5277" s="37" t="s">
        <v>17</v>
      </c>
      <c r="B5277" s="38">
        <v>44060</v>
      </c>
      <c r="C5277" s="38"/>
      <c r="D5277" s="39">
        <v>2020</v>
      </c>
      <c r="E5277" s="37" t="s">
        <v>8953</v>
      </c>
      <c r="F5277" s="37" t="s">
        <v>367</v>
      </c>
      <c r="G5277" s="37"/>
      <c r="H5277" s="37"/>
      <c r="I5277" s="37"/>
      <c r="J5277" s="42">
        <v>3</v>
      </c>
      <c r="K5277" s="37"/>
      <c r="L5277" s="37" t="s">
        <v>252</v>
      </c>
      <c r="M5277" s="37" t="s">
        <v>14</v>
      </c>
      <c r="N5277" s="37" t="s">
        <v>7451</v>
      </c>
      <c r="O5277" s="37"/>
      <c r="P5277" s="37"/>
      <c r="Q5277" s="42">
        <v>3</v>
      </c>
      <c r="R5277" s="37"/>
      <c r="S5277" s="37"/>
      <c r="T5277" s="37">
        <f t="shared" si="148"/>
        <v>28.274333882308138</v>
      </c>
      <c r="U5277" s="37"/>
      <c r="V5277" s="37" t="s">
        <v>8979</v>
      </c>
      <c r="W5277" s="37"/>
      <c r="X5277" s="37"/>
      <c r="Y5277" s="37"/>
    </row>
    <row r="5278" spans="1:25" ht="14.4" x14ac:dyDescent="0.3">
      <c r="A5278" s="37" t="s">
        <v>17</v>
      </c>
      <c r="B5278" s="38">
        <v>44060</v>
      </c>
      <c r="C5278" s="38"/>
      <c r="D5278" s="39">
        <v>2020</v>
      </c>
      <c r="E5278" s="37" t="s">
        <v>8953</v>
      </c>
      <c r="F5278" s="37" t="s">
        <v>238</v>
      </c>
      <c r="G5278" s="37"/>
      <c r="H5278" s="37"/>
      <c r="I5278" s="37"/>
      <c r="J5278" s="42">
        <v>5</v>
      </c>
      <c r="K5278" s="37"/>
      <c r="L5278" s="37" t="s">
        <v>240</v>
      </c>
      <c r="M5278" s="37" t="s">
        <v>14</v>
      </c>
      <c r="N5278" s="37" t="s">
        <v>7451</v>
      </c>
      <c r="O5278" s="37"/>
      <c r="P5278" s="37"/>
      <c r="Q5278" s="42">
        <v>5</v>
      </c>
      <c r="R5278" s="37"/>
      <c r="S5278" s="37"/>
      <c r="T5278" s="37">
        <f t="shared" si="148"/>
        <v>78.539816339744831</v>
      </c>
      <c r="U5278" s="37"/>
      <c r="V5278" s="37" t="s">
        <v>8980</v>
      </c>
      <c r="W5278" s="37"/>
      <c r="X5278" s="37"/>
      <c r="Y5278" s="37"/>
    </row>
    <row r="5279" spans="1:25" ht="14.4" x14ac:dyDescent="0.3">
      <c r="A5279" s="37" t="s">
        <v>17</v>
      </c>
      <c r="B5279" s="38">
        <v>44060</v>
      </c>
      <c r="C5279" s="38"/>
      <c r="D5279" s="39">
        <v>2020</v>
      </c>
      <c r="E5279" s="37" t="s">
        <v>8953</v>
      </c>
      <c r="F5279" s="37" t="s">
        <v>238</v>
      </c>
      <c r="G5279" s="37"/>
      <c r="H5279" s="37"/>
      <c r="I5279" s="37"/>
      <c r="J5279" s="42">
        <v>0.01</v>
      </c>
      <c r="K5279" s="37"/>
      <c r="L5279" s="37" t="s">
        <v>330</v>
      </c>
      <c r="M5279" s="37" t="s">
        <v>14</v>
      </c>
      <c r="N5279" s="37" t="s">
        <v>7451</v>
      </c>
      <c r="O5279" s="37"/>
      <c r="P5279" s="37"/>
      <c r="Q5279" s="37">
        <v>0.5</v>
      </c>
      <c r="R5279" s="37"/>
      <c r="S5279" s="37"/>
      <c r="T5279" s="37">
        <f t="shared" si="148"/>
        <v>0.78539816339744828</v>
      </c>
      <c r="U5279" s="37"/>
      <c r="V5279" s="37" t="s">
        <v>8981</v>
      </c>
      <c r="W5279" s="37"/>
      <c r="X5279" s="37"/>
      <c r="Y5279" s="37"/>
    </row>
    <row r="5280" spans="1:25" ht="14.4" x14ac:dyDescent="0.3">
      <c r="A5280" s="37" t="s">
        <v>17</v>
      </c>
      <c r="B5280" s="38">
        <v>44060</v>
      </c>
      <c r="C5280" s="38"/>
      <c r="D5280" s="39">
        <v>2020</v>
      </c>
      <c r="E5280" s="37" t="s">
        <v>8953</v>
      </c>
      <c r="F5280" s="37" t="s">
        <v>238</v>
      </c>
      <c r="G5280" s="37"/>
      <c r="H5280" s="37"/>
      <c r="I5280" s="37"/>
      <c r="J5280" s="42">
        <v>0.01</v>
      </c>
      <c r="K5280" s="37"/>
      <c r="L5280" s="37" t="s">
        <v>330</v>
      </c>
      <c r="M5280" s="37" t="s">
        <v>14</v>
      </c>
      <c r="N5280" s="37" t="s">
        <v>7451</v>
      </c>
      <c r="O5280" s="37"/>
      <c r="P5280" s="37"/>
      <c r="Q5280" s="37">
        <v>0.5</v>
      </c>
      <c r="R5280" s="37"/>
      <c r="S5280" s="37"/>
      <c r="T5280" s="37">
        <f t="shared" si="148"/>
        <v>0.78539816339744828</v>
      </c>
      <c r="U5280" s="37"/>
      <c r="V5280" s="37" t="s">
        <v>8982</v>
      </c>
      <c r="W5280" s="37"/>
      <c r="X5280" s="37"/>
      <c r="Y5280" s="37"/>
    </row>
    <row r="5281" spans="1:25" ht="14.4" x14ac:dyDescent="0.3">
      <c r="A5281" s="37" t="s">
        <v>17</v>
      </c>
      <c r="B5281" s="38">
        <v>44060</v>
      </c>
      <c r="C5281" s="38"/>
      <c r="D5281" s="39">
        <v>2020</v>
      </c>
      <c r="E5281" s="37" t="s">
        <v>8953</v>
      </c>
      <c r="F5281" s="37" t="s">
        <v>238</v>
      </c>
      <c r="G5281" s="37"/>
      <c r="H5281" s="37"/>
      <c r="I5281" s="37"/>
      <c r="J5281" s="42">
        <v>0.01</v>
      </c>
      <c r="K5281" s="37"/>
      <c r="L5281" s="37" t="s">
        <v>330</v>
      </c>
      <c r="M5281" s="37" t="s">
        <v>14</v>
      </c>
      <c r="N5281" s="37" t="s">
        <v>7451</v>
      </c>
      <c r="O5281" s="37"/>
      <c r="P5281" s="37"/>
      <c r="Q5281" s="37">
        <v>0.5</v>
      </c>
      <c r="R5281" s="37"/>
      <c r="S5281" s="37"/>
      <c r="T5281" s="37">
        <f t="shared" ref="T5281:T5344" si="149">PI()*(Q5281^2)</f>
        <v>0.78539816339744828</v>
      </c>
      <c r="U5281" s="37"/>
      <c r="V5281" s="37" t="s">
        <v>8983</v>
      </c>
      <c r="W5281" s="37"/>
      <c r="X5281" s="37"/>
      <c r="Y5281" s="37"/>
    </row>
    <row r="5282" spans="1:25" ht="14.4" x14ac:dyDescent="0.3">
      <c r="A5282" s="37" t="s">
        <v>17</v>
      </c>
      <c r="B5282" s="38">
        <v>44060</v>
      </c>
      <c r="C5282" s="38"/>
      <c r="D5282" s="39">
        <v>2020</v>
      </c>
      <c r="E5282" s="37" t="s">
        <v>8953</v>
      </c>
      <c r="F5282" s="37" t="s">
        <v>238</v>
      </c>
      <c r="G5282" s="37"/>
      <c r="H5282" s="37"/>
      <c r="I5282" s="37"/>
      <c r="J5282" s="42">
        <v>0.01</v>
      </c>
      <c r="K5282" s="37"/>
      <c r="L5282" s="37" t="s">
        <v>330</v>
      </c>
      <c r="M5282" s="37" t="s">
        <v>14</v>
      </c>
      <c r="N5282" s="37" t="s">
        <v>7451</v>
      </c>
      <c r="O5282" s="37"/>
      <c r="P5282" s="37"/>
      <c r="Q5282" s="37">
        <v>0.5</v>
      </c>
      <c r="R5282" s="37"/>
      <c r="S5282" s="37"/>
      <c r="T5282" s="37">
        <f t="shared" si="149"/>
        <v>0.78539816339744828</v>
      </c>
      <c r="U5282" s="37"/>
      <c r="V5282" s="37" t="s">
        <v>8984</v>
      </c>
      <c r="W5282" s="37"/>
      <c r="X5282" s="37"/>
      <c r="Y5282" s="37"/>
    </row>
    <row r="5283" spans="1:25" ht="14.4" x14ac:dyDescent="0.3">
      <c r="A5283" s="37" t="s">
        <v>17</v>
      </c>
      <c r="B5283" s="38">
        <v>44060</v>
      </c>
      <c r="C5283" s="38"/>
      <c r="D5283" s="39">
        <v>2020</v>
      </c>
      <c r="E5283" s="37" t="s">
        <v>8953</v>
      </c>
      <c r="F5283" s="37" t="s">
        <v>329</v>
      </c>
      <c r="G5283" s="37"/>
      <c r="H5283" s="37"/>
      <c r="I5283" s="37"/>
      <c r="J5283" s="42">
        <v>0.01</v>
      </c>
      <c r="K5283" s="37"/>
      <c r="L5283" s="37" t="s">
        <v>330</v>
      </c>
      <c r="M5283" s="37" t="s">
        <v>14</v>
      </c>
      <c r="N5283" s="37" t="s">
        <v>7451</v>
      </c>
      <c r="O5283" s="37"/>
      <c r="P5283" s="37"/>
      <c r="Q5283" s="37">
        <v>0.5</v>
      </c>
      <c r="R5283" s="37"/>
      <c r="S5283" s="37"/>
      <c r="T5283" s="37">
        <f t="shared" si="149"/>
        <v>0.78539816339744828</v>
      </c>
      <c r="U5283" s="37"/>
      <c r="V5283" s="37" t="s">
        <v>8985</v>
      </c>
      <c r="W5283" s="37"/>
      <c r="X5283" s="37"/>
      <c r="Y5283" s="37"/>
    </row>
    <row r="5284" spans="1:25" ht="14.4" x14ac:dyDescent="0.3">
      <c r="A5284" s="37" t="s">
        <v>17</v>
      </c>
      <c r="B5284" s="38">
        <v>44060</v>
      </c>
      <c r="C5284" s="38"/>
      <c r="D5284" s="39">
        <v>2020</v>
      </c>
      <c r="E5284" s="37" t="s">
        <v>8953</v>
      </c>
      <c r="F5284" s="37" t="s">
        <v>238</v>
      </c>
      <c r="G5284" s="37"/>
      <c r="H5284" s="37"/>
      <c r="I5284" s="37"/>
      <c r="J5284" s="42">
        <v>3</v>
      </c>
      <c r="K5284" s="37"/>
      <c r="L5284" s="37" t="s">
        <v>252</v>
      </c>
      <c r="M5284" s="37" t="s">
        <v>14</v>
      </c>
      <c r="N5284" s="37" t="s">
        <v>7452</v>
      </c>
      <c r="O5284" s="37"/>
      <c r="P5284" s="37"/>
      <c r="Q5284" s="42">
        <v>3</v>
      </c>
      <c r="R5284" s="37"/>
      <c r="S5284" s="37"/>
      <c r="T5284" s="37">
        <f t="shared" si="149"/>
        <v>28.274333882308138</v>
      </c>
      <c r="U5284" s="37"/>
      <c r="V5284" s="37" t="s">
        <v>8986</v>
      </c>
      <c r="W5284" s="37"/>
      <c r="X5284" s="37"/>
      <c r="Y5284" s="37"/>
    </row>
    <row r="5285" spans="1:25" ht="14.4" x14ac:dyDescent="0.3">
      <c r="A5285" s="37" t="s">
        <v>17</v>
      </c>
      <c r="B5285" s="38">
        <v>44060</v>
      </c>
      <c r="C5285" s="38"/>
      <c r="D5285" s="39">
        <v>2020</v>
      </c>
      <c r="E5285" s="37" t="s">
        <v>8953</v>
      </c>
      <c r="F5285" s="37" t="s">
        <v>2440</v>
      </c>
      <c r="G5285" s="37"/>
      <c r="H5285" s="37"/>
      <c r="I5285" s="37"/>
      <c r="J5285" s="42">
        <v>3</v>
      </c>
      <c r="K5285" s="37"/>
      <c r="L5285" s="37" t="s">
        <v>252</v>
      </c>
      <c r="M5285" s="37" t="s">
        <v>14</v>
      </c>
      <c r="N5285" s="37" t="s">
        <v>7452</v>
      </c>
      <c r="O5285" s="37"/>
      <c r="P5285" s="37"/>
      <c r="Q5285" s="42">
        <v>3</v>
      </c>
      <c r="R5285" s="37"/>
      <c r="S5285" s="37"/>
      <c r="T5285" s="37">
        <f t="shared" si="149"/>
        <v>28.274333882308138</v>
      </c>
      <c r="U5285" s="37"/>
      <c r="V5285" s="37" t="s">
        <v>8986</v>
      </c>
      <c r="W5285" s="37"/>
      <c r="X5285" s="37"/>
      <c r="Y5285" s="37"/>
    </row>
    <row r="5286" spans="1:25" ht="14.4" x14ac:dyDescent="0.3">
      <c r="A5286" s="37" t="s">
        <v>17</v>
      </c>
      <c r="B5286" s="38">
        <v>44060</v>
      </c>
      <c r="C5286" s="38"/>
      <c r="D5286" s="39">
        <v>2020</v>
      </c>
      <c r="E5286" s="37" t="s">
        <v>8953</v>
      </c>
      <c r="F5286" s="37" t="s">
        <v>238</v>
      </c>
      <c r="G5286" s="37"/>
      <c r="H5286" s="37"/>
      <c r="I5286" s="37"/>
      <c r="J5286" s="42">
        <v>3</v>
      </c>
      <c r="K5286" s="37"/>
      <c r="L5286" s="37" t="s">
        <v>240</v>
      </c>
      <c r="M5286" s="37" t="s">
        <v>14</v>
      </c>
      <c r="N5286" s="37" t="s">
        <v>7451</v>
      </c>
      <c r="O5286" s="37"/>
      <c r="P5286" s="37"/>
      <c r="Q5286" s="42">
        <v>3</v>
      </c>
      <c r="R5286" s="37"/>
      <c r="S5286" s="37"/>
      <c r="T5286" s="37">
        <f t="shared" si="149"/>
        <v>28.274333882308138</v>
      </c>
      <c r="U5286" s="37"/>
      <c r="V5286" s="37" t="s">
        <v>8987</v>
      </c>
      <c r="W5286" s="37"/>
      <c r="X5286" s="37"/>
      <c r="Y5286" s="37"/>
    </row>
    <row r="5287" spans="1:25" ht="14.4" x14ac:dyDescent="0.3">
      <c r="A5287" s="37" t="s">
        <v>17</v>
      </c>
      <c r="B5287" s="38">
        <v>44060</v>
      </c>
      <c r="C5287" s="38"/>
      <c r="D5287" s="39">
        <v>2020</v>
      </c>
      <c r="E5287" s="37" t="s">
        <v>8953</v>
      </c>
      <c r="F5287" s="37" t="s">
        <v>238</v>
      </c>
      <c r="G5287" s="37"/>
      <c r="H5287" s="37"/>
      <c r="I5287" s="37"/>
      <c r="J5287" s="42">
        <v>0.01</v>
      </c>
      <c r="K5287" s="37"/>
      <c r="L5287" s="37" t="s">
        <v>330</v>
      </c>
      <c r="M5287" s="37" t="s">
        <v>14</v>
      </c>
      <c r="N5287" s="37" t="s">
        <v>7451</v>
      </c>
      <c r="O5287" s="37"/>
      <c r="P5287" s="37"/>
      <c r="Q5287" s="37">
        <v>0.5</v>
      </c>
      <c r="R5287" s="37"/>
      <c r="S5287" s="37"/>
      <c r="T5287" s="37">
        <f t="shared" si="149"/>
        <v>0.78539816339744828</v>
      </c>
      <c r="U5287" s="37"/>
      <c r="V5287" s="37" t="s">
        <v>8988</v>
      </c>
      <c r="W5287" s="37"/>
      <c r="X5287" s="37"/>
      <c r="Y5287" s="37"/>
    </row>
    <row r="5288" spans="1:25" ht="14.4" x14ac:dyDescent="0.3">
      <c r="A5288" s="37" t="s">
        <v>17</v>
      </c>
      <c r="B5288" s="38">
        <v>44060</v>
      </c>
      <c r="C5288" s="38"/>
      <c r="D5288" s="39">
        <v>2020</v>
      </c>
      <c r="E5288" s="37" t="s">
        <v>8953</v>
      </c>
      <c r="F5288" s="37" t="s">
        <v>806</v>
      </c>
      <c r="G5288" s="37"/>
      <c r="H5288" s="37"/>
      <c r="I5288" s="37"/>
      <c r="J5288" s="42">
        <v>0.01</v>
      </c>
      <c r="K5288" s="37"/>
      <c r="L5288" s="37" t="s">
        <v>330</v>
      </c>
      <c r="M5288" s="37" t="s">
        <v>12</v>
      </c>
      <c r="N5288" s="37" t="s">
        <v>7451</v>
      </c>
      <c r="O5288" s="37"/>
      <c r="P5288" s="37"/>
      <c r="Q5288" s="37">
        <v>0.5</v>
      </c>
      <c r="R5288" s="37"/>
      <c r="S5288" s="37"/>
      <c r="T5288" s="37">
        <f t="shared" si="149"/>
        <v>0.78539816339744828</v>
      </c>
      <c r="U5288" s="37"/>
      <c r="V5288" s="37" t="s">
        <v>8989</v>
      </c>
      <c r="W5288" s="37"/>
      <c r="X5288" s="37"/>
      <c r="Y5288" s="37"/>
    </row>
    <row r="5289" spans="1:25" ht="14.4" x14ac:dyDescent="0.3">
      <c r="A5289" s="37" t="s">
        <v>17</v>
      </c>
      <c r="B5289" s="38">
        <v>44060</v>
      </c>
      <c r="C5289" s="38"/>
      <c r="D5289" s="39">
        <v>2020</v>
      </c>
      <c r="E5289" s="37" t="s">
        <v>8953</v>
      </c>
      <c r="F5289" s="37" t="s">
        <v>238</v>
      </c>
      <c r="G5289" s="37"/>
      <c r="H5289" s="37"/>
      <c r="I5289" s="37"/>
      <c r="J5289" s="42">
        <v>0.01</v>
      </c>
      <c r="K5289" s="37"/>
      <c r="L5289" s="37" t="s">
        <v>330</v>
      </c>
      <c r="M5289" s="37" t="s">
        <v>14</v>
      </c>
      <c r="N5289" s="37" t="s">
        <v>7451</v>
      </c>
      <c r="O5289" s="37"/>
      <c r="P5289" s="37"/>
      <c r="Q5289" s="37">
        <v>0.5</v>
      </c>
      <c r="R5289" s="37"/>
      <c r="S5289" s="37"/>
      <c r="T5289" s="37">
        <f t="shared" si="149"/>
        <v>0.78539816339744828</v>
      </c>
      <c r="U5289" s="37"/>
      <c r="V5289" s="37" t="s">
        <v>8990</v>
      </c>
      <c r="W5289" s="37"/>
      <c r="X5289" s="37"/>
      <c r="Y5289" s="37"/>
    </row>
    <row r="5290" spans="1:25" ht="14.4" x14ac:dyDescent="0.3">
      <c r="A5290" s="37" t="s">
        <v>17</v>
      </c>
      <c r="B5290" s="38">
        <v>44060</v>
      </c>
      <c r="C5290" s="38"/>
      <c r="D5290" s="39">
        <v>2020</v>
      </c>
      <c r="E5290" s="37" t="s">
        <v>8953</v>
      </c>
      <c r="F5290" s="37" t="s">
        <v>329</v>
      </c>
      <c r="G5290" s="37"/>
      <c r="H5290" s="37"/>
      <c r="I5290" s="37"/>
      <c r="J5290" s="42">
        <v>0.01</v>
      </c>
      <c r="K5290" s="37"/>
      <c r="L5290" s="37" t="s">
        <v>330</v>
      </c>
      <c r="M5290" s="37" t="s">
        <v>7450</v>
      </c>
      <c r="N5290" s="37" t="s">
        <v>7451</v>
      </c>
      <c r="O5290" s="37"/>
      <c r="P5290" s="37"/>
      <c r="Q5290" s="37">
        <v>0.5</v>
      </c>
      <c r="R5290" s="37"/>
      <c r="S5290" s="37"/>
      <c r="T5290" s="37">
        <f t="shared" si="149"/>
        <v>0.78539816339744828</v>
      </c>
      <c r="U5290" s="37"/>
      <c r="V5290" s="37" t="s">
        <v>8991</v>
      </c>
      <c r="W5290" s="37"/>
      <c r="X5290" s="37"/>
      <c r="Y5290" s="37"/>
    </row>
    <row r="5291" spans="1:25" ht="14.4" x14ac:dyDescent="0.3">
      <c r="A5291" s="37" t="s">
        <v>114</v>
      </c>
      <c r="B5291" s="38">
        <v>44060</v>
      </c>
      <c r="C5291" s="38"/>
      <c r="D5291" s="39">
        <v>2020</v>
      </c>
      <c r="E5291" s="37" t="s">
        <v>8953</v>
      </c>
      <c r="F5291" s="37" t="s">
        <v>329</v>
      </c>
      <c r="G5291" s="37" t="s">
        <v>944</v>
      </c>
      <c r="H5291" s="37" t="s">
        <v>43</v>
      </c>
      <c r="I5291" s="37"/>
      <c r="J5291" s="42">
        <v>0.01</v>
      </c>
      <c r="K5291" s="37"/>
      <c r="L5291" s="37" t="s">
        <v>330</v>
      </c>
      <c r="M5291" s="37" t="s">
        <v>14</v>
      </c>
      <c r="N5291" s="37" t="s">
        <v>7451</v>
      </c>
      <c r="O5291" s="37" t="s">
        <v>1829</v>
      </c>
      <c r="P5291" s="37"/>
      <c r="Q5291" s="37">
        <v>0.5</v>
      </c>
      <c r="R5291" s="37"/>
      <c r="S5291" s="37"/>
      <c r="T5291" s="37">
        <f t="shared" si="149"/>
        <v>0.78539816339744828</v>
      </c>
      <c r="U5291" s="37"/>
      <c r="V5291" s="37" t="s">
        <v>8992</v>
      </c>
      <c r="W5291" s="37"/>
      <c r="X5291" s="37"/>
      <c r="Y5291" s="37"/>
    </row>
    <row r="5292" spans="1:25" ht="14.4" x14ac:dyDescent="0.3">
      <c r="A5292" s="37" t="s">
        <v>114</v>
      </c>
      <c r="B5292" s="38">
        <v>44060</v>
      </c>
      <c r="C5292" s="38"/>
      <c r="D5292" s="39">
        <v>2020</v>
      </c>
      <c r="E5292" s="37" t="s">
        <v>8953</v>
      </c>
      <c r="F5292" s="37" t="s">
        <v>2440</v>
      </c>
      <c r="G5292" s="37"/>
      <c r="H5292" s="37"/>
      <c r="I5292" s="37"/>
      <c r="J5292" s="42">
        <v>0.01</v>
      </c>
      <c r="K5292" s="37"/>
      <c r="L5292" s="37" t="s">
        <v>330</v>
      </c>
      <c r="M5292" s="37" t="s">
        <v>14</v>
      </c>
      <c r="N5292" s="37" t="s">
        <v>7451</v>
      </c>
      <c r="O5292" s="37"/>
      <c r="P5292" s="37"/>
      <c r="Q5292" s="37">
        <v>0.5</v>
      </c>
      <c r="R5292" s="37"/>
      <c r="S5292" s="37"/>
      <c r="T5292" s="37">
        <f t="shared" si="149"/>
        <v>0.78539816339744828</v>
      </c>
      <c r="U5292" s="37"/>
      <c r="V5292" s="37" t="s">
        <v>8993</v>
      </c>
      <c r="W5292" s="37"/>
      <c r="X5292" s="37"/>
      <c r="Y5292" s="37"/>
    </row>
    <row r="5293" spans="1:25" ht="14.4" x14ac:dyDescent="0.3">
      <c r="A5293" s="37" t="s">
        <v>114</v>
      </c>
      <c r="B5293" s="38">
        <v>44060</v>
      </c>
      <c r="C5293" s="38"/>
      <c r="D5293" s="39">
        <v>2020</v>
      </c>
      <c r="E5293" s="37" t="s">
        <v>8953</v>
      </c>
      <c r="F5293" s="37" t="s">
        <v>2440</v>
      </c>
      <c r="G5293" s="37"/>
      <c r="H5293" s="37"/>
      <c r="I5293" s="37"/>
      <c r="J5293" s="42">
        <v>0.01</v>
      </c>
      <c r="K5293" s="37"/>
      <c r="L5293" s="37" t="s">
        <v>330</v>
      </c>
      <c r="M5293" s="37" t="s">
        <v>14</v>
      </c>
      <c r="N5293" s="37" t="s">
        <v>7451</v>
      </c>
      <c r="O5293" s="37"/>
      <c r="P5293" s="37"/>
      <c r="Q5293" s="37">
        <v>0.5</v>
      </c>
      <c r="R5293" s="37"/>
      <c r="S5293" s="37"/>
      <c r="T5293" s="37">
        <f t="shared" si="149"/>
        <v>0.78539816339744828</v>
      </c>
      <c r="U5293" s="37"/>
      <c r="V5293" s="37" t="s">
        <v>8994</v>
      </c>
      <c r="W5293" s="37"/>
      <c r="X5293" s="37"/>
      <c r="Y5293" s="37"/>
    </row>
    <row r="5294" spans="1:25" ht="14.4" x14ac:dyDescent="0.3">
      <c r="A5294" s="37" t="s">
        <v>114</v>
      </c>
      <c r="B5294" s="38">
        <v>44060</v>
      </c>
      <c r="C5294" s="38"/>
      <c r="D5294" s="39">
        <v>2020</v>
      </c>
      <c r="E5294" s="37" t="s">
        <v>8953</v>
      </c>
      <c r="F5294" s="37" t="s">
        <v>2440</v>
      </c>
      <c r="G5294" s="37"/>
      <c r="H5294" s="37"/>
      <c r="I5294" s="37"/>
      <c r="J5294" s="42">
        <v>0.01</v>
      </c>
      <c r="K5294" s="37"/>
      <c r="L5294" s="37" t="s">
        <v>330</v>
      </c>
      <c r="M5294" s="37" t="s">
        <v>14</v>
      </c>
      <c r="N5294" s="37" t="s">
        <v>7451</v>
      </c>
      <c r="O5294" s="37"/>
      <c r="P5294" s="37"/>
      <c r="Q5294" s="37">
        <v>0.5</v>
      </c>
      <c r="R5294" s="37"/>
      <c r="S5294" s="37"/>
      <c r="T5294" s="37">
        <f t="shared" si="149"/>
        <v>0.78539816339744828</v>
      </c>
      <c r="U5294" s="37"/>
      <c r="V5294" s="37" t="s">
        <v>8995</v>
      </c>
      <c r="W5294" s="37"/>
      <c r="X5294" s="37"/>
      <c r="Y5294" s="37"/>
    </row>
    <row r="5295" spans="1:25" ht="14.4" x14ac:dyDescent="0.3">
      <c r="A5295" s="37" t="s">
        <v>114</v>
      </c>
      <c r="B5295" s="38">
        <v>44060</v>
      </c>
      <c r="C5295" s="38"/>
      <c r="D5295" s="39">
        <v>2020</v>
      </c>
      <c r="E5295" s="37" t="s">
        <v>8953</v>
      </c>
      <c r="F5295" s="37" t="s">
        <v>2440</v>
      </c>
      <c r="G5295" s="37"/>
      <c r="H5295" s="37"/>
      <c r="I5295" s="37"/>
      <c r="J5295" s="42">
        <v>0.01</v>
      </c>
      <c r="K5295" s="37"/>
      <c r="L5295" s="37" t="s">
        <v>330</v>
      </c>
      <c r="M5295" s="37" t="s">
        <v>14</v>
      </c>
      <c r="N5295" s="37" t="s">
        <v>7451</v>
      </c>
      <c r="O5295" s="37"/>
      <c r="P5295" s="37"/>
      <c r="Q5295" s="37">
        <v>0.5</v>
      </c>
      <c r="R5295" s="37"/>
      <c r="S5295" s="37"/>
      <c r="T5295" s="37">
        <f t="shared" si="149"/>
        <v>0.78539816339744828</v>
      </c>
      <c r="U5295" s="37"/>
      <c r="V5295" s="37" t="s">
        <v>8996</v>
      </c>
      <c r="W5295" s="37"/>
      <c r="X5295" s="37"/>
      <c r="Y5295" s="37"/>
    </row>
    <row r="5296" spans="1:25" ht="14.4" x14ac:dyDescent="0.3">
      <c r="A5296" s="37" t="s">
        <v>370</v>
      </c>
      <c r="B5296" s="38">
        <v>44061</v>
      </c>
      <c r="C5296" s="38"/>
      <c r="D5296" s="39">
        <v>2020</v>
      </c>
      <c r="E5296" s="37" t="s">
        <v>8997</v>
      </c>
      <c r="F5296" s="37" t="s">
        <v>289</v>
      </c>
      <c r="G5296" s="37" t="s">
        <v>1688</v>
      </c>
      <c r="H5296" s="37" t="s">
        <v>43</v>
      </c>
      <c r="I5296" s="37"/>
      <c r="J5296" s="42">
        <v>0.01</v>
      </c>
      <c r="K5296" s="37"/>
      <c r="L5296" s="37" t="s">
        <v>330</v>
      </c>
      <c r="M5296" s="37" t="s">
        <v>14</v>
      </c>
      <c r="N5296" s="37" t="s">
        <v>7451</v>
      </c>
      <c r="O5296" s="37" t="s">
        <v>7730</v>
      </c>
      <c r="P5296" s="37"/>
      <c r="Q5296" s="37">
        <v>0.5</v>
      </c>
      <c r="R5296" s="37"/>
      <c r="S5296" s="37"/>
      <c r="T5296" s="37">
        <f t="shared" si="149"/>
        <v>0.78539816339744828</v>
      </c>
      <c r="U5296" s="37"/>
      <c r="V5296" s="37" t="s">
        <v>8998</v>
      </c>
      <c r="W5296" s="37"/>
      <c r="X5296" s="37"/>
      <c r="Y5296" s="37"/>
    </row>
    <row r="5297" spans="1:25" ht="14.4" x14ac:dyDescent="0.3">
      <c r="A5297" s="37" t="s">
        <v>370</v>
      </c>
      <c r="B5297" s="38">
        <v>44061</v>
      </c>
      <c r="C5297" s="38"/>
      <c r="D5297" s="39">
        <v>2020</v>
      </c>
      <c r="E5297" s="37" t="s">
        <v>8997</v>
      </c>
      <c r="F5297" s="37" t="s">
        <v>262</v>
      </c>
      <c r="G5297" s="37"/>
      <c r="H5297" s="37"/>
      <c r="I5297" s="37"/>
      <c r="J5297" s="42">
        <v>0.01</v>
      </c>
      <c r="K5297" s="37"/>
      <c r="L5297" s="37" t="s">
        <v>330</v>
      </c>
      <c r="M5297" s="37" t="s">
        <v>7450</v>
      </c>
      <c r="N5297" s="37" t="s">
        <v>7451</v>
      </c>
      <c r="O5297" s="37"/>
      <c r="P5297" s="37"/>
      <c r="Q5297" s="37">
        <v>0.5</v>
      </c>
      <c r="R5297" s="37"/>
      <c r="S5297" s="37"/>
      <c r="T5297" s="37">
        <f t="shared" si="149"/>
        <v>0.78539816339744828</v>
      </c>
      <c r="U5297" s="37"/>
      <c r="V5297" s="37" t="s">
        <v>8999</v>
      </c>
      <c r="W5297" s="37"/>
      <c r="X5297" s="37"/>
      <c r="Y5297" s="37"/>
    </row>
    <row r="5298" spans="1:25" ht="14.4" x14ac:dyDescent="0.3">
      <c r="A5298" s="37" t="s">
        <v>370</v>
      </c>
      <c r="B5298" s="38">
        <v>44061</v>
      </c>
      <c r="C5298" s="38"/>
      <c r="D5298" s="39">
        <v>2020</v>
      </c>
      <c r="E5298" s="37" t="s">
        <v>8997</v>
      </c>
      <c r="F5298" s="37" t="s">
        <v>289</v>
      </c>
      <c r="G5298" s="37"/>
      <c r="H5298" s="37"/>
      <c r="I5298" s="37" t="s">
        <v>9000</v>
      </c>
      <c r="J5298" s="42">
        <v>0.01</v>
      </c>
      <c r="K5298" s="37"/>
      <c r="L5298" s="37" t="s">
        <v>330</v>
      </c>
      <c r="M5298" s="37" t="s">
        <v>14</v>
      </c>
      <c r="N5298" s="37" t="s">
        <v>7451</v>
      </c>
      <c r="O5298" s="37"/>
      <c r="P5298" s="37"/>
      <c r="Q5298" s="37">
        <v>0.5</v>
      </c>
      <c r="R5298" s="37"/>
      <c r="S5298" s="37"/>
      <c r="T5298" s="37">
        <f t="shared" si="149"/>
        <v>0.78539816339744828</v>
      </c>
      <c r="U5298" s="37"/>
      <c r="V5298" s="37" t="s">
        <v>9001</v>
      </c>
      <c r="W5298" s="37"/>
      <c r="X5298" s="37"/>
      <c r="Y5298" s="37"/>
    </row>
    <row r="5299" spans="1:25" ht="14.4" x14ac:dyDescent="0.3">
      <c r="A5299" s="37" t="s">
        <v>370</v>
      </c>
      <c r="B5299" s="38">
        <v>44061</v>
      </c>
      <c r="C5299" s="38"/>
      <c r="D5299" s="39">
        <v>2020</v>
      </c>
      <c r="E5299" s="37" t="s">
        <v>8997</v>
      </c>
      <c r="F5299" s="37" t="s">
        <v>2440</v>
      </c>
      <c r="G5299" s="37"/>
      <c r="H5299" s="37"/>
      <c r="I5299" s="37"/>
      <c r="J5299" s="42">
        <v>0.01</v>
      </c>
      <c r="K5299" s="37"/>
      <c r="L5299" s="37" t="s">
        <v>330</v>
      </c>
      <c r="M5299" s="37" t="s">
        <v>7450</v>
      </c>
      <c r="N5299" s="37" t="s">
        <v>7451</v>
      </c>
      <c r="O5299" s="37"/>
      <c r="P5299" s="37"/>
      <c r="Q5299" s="37">
        <v>0.5</v>
      </c>
      <c r="R5299" s="37"/>
      <c r="S5299" s="37"/>
      <c r="T5299" s="37">
        <f t="shared" si="149"/>
        <v>0.78539816339744828</v>
      </c>
      <c r="U5299" s="37"/>
      <c r="V5299" s="37" t="s">
        <v>9002</v>
      </c>
      <c r="W5299" s="37"/>
      <c r="X5299" s="37"/>
      <c r="Y5299" s="37"/>
    </row>
    <row r="5300" spans="1:25" ht="14.4" x14ac:dyDescent="0.3">
      <c r="A5300" s="37" t="s">
        <v>370</v>
      </c>
      <c r="B5300" s="38">
        <v>44061</v>
      </c>
      <c r="C5300" s="38"/>
      <c r="D5300" s="39">
        <v>2020</v>
      </c>
      <c r="E5300" s="37" t="s">
        <v>8997</v>
      </c>
      <c r="F5300" s="37" t="s">
        <v>2440</v>
      </c>
      <c r="G5300" s="37"/>
      <c r="H5300" s="37"/>
      <c r="I5300" s="37"/>
      <c r="J5300" s="42">
        <v>0.01</v>
      </c>
      <c r="K5300" s="37"/>
      <c r="L5300" s="37" t="s">
        <v>330</v>
      </c>
      <c r="M5300" s="37" t="s">
        <v>14</v>
      </c>
      <c r="N5300" s="37" t="s">
        <v>7451</v>
      </c>
      <c r="O5300" s="37"/>
      <c r="P5300" s="37"/>
      <c r="Q5300" s="37">
        <v>0.5</v>
      </c>
      <c r="R5300" s="37"/>
      <c r="S5300" s="37"/>
      <c r="T5300" s="37">
        <f t="shared" si="149"/>
        <v>0.78539816339744828</v>
      </c>
      <c r="U5300" s="37"/>
      <c r="V5300" s="37" t="s">
        <v>9003</v>
      </c>
      <c r="W5300" s="37"/>
      <c r="X5300" s="37"/>
      <c r="Y5300" s="37"/>
    </row>
    <row r="5301" spans="1:25" ht="14.4" x14ac:dyDescent="0.3">
      <c r="A5301" s="37" t="s">
        <v>370</v>
      </c>
      <c r="B5301" s="38">
        <v>44061</v>
      </c>
      <c r="C5301" s="38"/>
      <c r="D5301" s="39">
        <v>2020</v>
      </c>
      <c r="E5301" s="37" t="s">
        <v>8997</v>
      </c>
      <c r="F5301" s="37" t="s">
        <v>262</v>
      </c>
      <c r="G5301" s="37"/>
      <c r="H5301" s="37"/>
      <c r="I5301" s="37"/>
      <c r="J5301" s="42">
        <v>0.01</v>
      </c>
      <c r="K5301" s="37"/>
      <c r="L5301" s="37" t="s">
        <v>330</v>
      </c>
      <c r="M5301" s="37" t="s">
        <v>14</v>
      </c>
      <c r="N5301" s="37" t="s">
        <v>7451</v>
      </c>
      <c r="O5301" s="37"/>
      <c r="P5301" s="37"/>
      <c r="Q5301" s="37">
        <v>0.5</v>
      </c>
      <c r="R5301" s="37"/>
      <c r="S5301" s="37"/>
      <c r="T5301" s="37">
        <f t="shared" si="149"/>
        <v>0.78539816339744828</v>
      </c>
      <c r="U5301" s="37"/>
      <c r="V5301" s="37" t="s">
        <v>9004</v>
      </c>
      <c r="W5301" s="37"/>
      <c r="X5301" s="37"/>
      <c r="Y5301" s="37"/>
    </row>
    <row r="5302" spans="1:25" ht="14.4" x14ac:dyDescent="0.3">
      <c r="A5302" s="37" t="s">
        <v>370</v>
      </c>
      <c r="B5302" s="38">
        <v>44061</v>
      </c>
      <c r="C5302" s="38"/>
      <c r="D5302" s="39">
        <v>2020</v>
      </c>
      <c r="E5302" s="37" t="s">
        <v>8997</v>
      </c>
      <c r="F5302" s="37" t="s">
        <v>2440</v>
      </c>
      <c r="G5302" s="37"/>
      <c r="H5302" s="37"/>
      <c r="I5302" s="37"/>
      <c r="J5302" s="42">
        <v>0.01</v>
      </c>
      <c r="K5302" s="37"/>
      <c r="L5302" s="37" t="s">
        <v>330</v>
      </c>
      <c r="M5302" s="37" t="s">
        <v>14</v>
      </c>
      <c r="N5302" s="37" t="s">
        <v>7451</v>
      </c>
      <c r="O5302" s="37"/>
      <c r="P5302" s="37"/>
      <c r="Q5302" s="37">
        <v>0.5</v>
      </c>
      <c r="R5302" s="37"/>
      <c r="S5302" s="37"/>
      <c r="T5302" s="37">
        <f t="shared" si="149"/>
        <v>0.78539816339744828</v>
      </c>
      <c r="U5302" s="37"/>
      <c r="V5302" s="37" t="s">
        <v>9005</v>
      </c>
      <c r="W5302" s="37"/>
      <c r="X5302" s="37"/>
      <c r="Y5302" s="37"/>
    </row>
    <row r="5303" spans="1:25" ht="14.4" x14ac:dyDescent="0.3">
      <c r="A5303" s="37" t="s">
        <v>370</v>
      </c>
      <c r="B5303" s="38">
        <v>44061</v>
      </c>
      <c r="C5303" s="38"/>
      <c r="D5303" s="39">
        <v>2020</v>
      </c>
      <c r="E5303" s="37" t="s">
        <v>8997</v>
      </c>
      <c r="F5303" s="37" t="s">
        <v>2440</v>
      </c>
      <c r="G5303" s="37"/>
      <c r="H5303" s="37"/>
      <c r="I5303" s="37"/>
      <c r="J5303" s="42">
        <v>0.01</v>
      </c>
      <c r="K5303" s="37"/>
      <c r="L5303" s="37" t="s">
        <v>330</v>
      </c>
      <c r="M5303" s="37" t="s">
        <v>14</v>
      </c>
      <c r="N5303" s="37" t="s">
        <v>7451</v>
      </c>
      <c r="O5303" s="37"/>
      <c r="P5303" s="37"/>
      <c r="Q5303" s="37">
        <v>0.5</v>
      </c>
      <c r="R5303" s="37"/>
      <c r="S5303" s="37"/>
      <c r="T5303" s="37">
        <f t="shared" si="149"/>
        <v>0.78539816339744828</v>
      </c>
      <c r="U5303" s="37"/>
      <c r="V5303" s="37" t="s">
        <v>9006</v>
      </c>
      <c r="W5303" s="37"/>
      <c r="X5303" s="37"/>
      <c r="Y5303" s="37"/>
    </row>
    <row r="5304" spans="1:25" ht="14.4" x14ac:dyDescent="0.3">
      <c r="A5304" s="37" t="s">
        <v>370</v>
      </c>
      <c r="B5304" s="38">
        <v>44061</v>
      </c>
      <c r="C5304" s="38"/>
      <c r="D5304" s="39">
        <v>2020</v>
      </c>
      <c r="E5304" s="37" t="s">
        <v>8997</v>
      </c>
      <c r="F5304" s="37" t="s">
        <v>262</v>
      </c>
      <c r="G5304" s="37"/>
      <c r="H5304" s="37"/>
      <c r="I5304" s="37"/>
      <c r="J5304" s="42">
        <v>0.01</v>
      </c>
      <c r="K5304" s="37"/>
      <c r="L5304" s="37" t="s">
        <v>330</v>
      </c>
      <c r="M5304" s="37" t="s">
        <v>14</v>
      </c>
      <c r="N5304" s="37" t="s">
        <v>7451</v>
      </c>
      <c r="O5304" s="37"/>
      <c r="P5304" s="37"/>
      <c r="Q5304" s="37">
        <v>0.5</v>
      </c>
      <c r="R5304" s="37"/>
      <c r="S5304" s="37"/>
      <c r="T5304" s="37">
        <f t="shared" si="149"/>
        <v>0.78539816339744828</v>
      </c>
      <c r="U5304" s="37"/>
      <c r="V5304" s="37" t="s">
        <v>9007</v>
      </c>
      <c r="W5304" s="37"/>
      <c r="X5304" s="37"/>
      <c r="Y5304" s="37"/>
    </row>
    <row r="5305" spans="1:25" ht="14.4" x14ac:dyDescent="0.3">
      <c r="A5305" s="37" t="s">
        <v>370</v>
      </c>
      <c r="B5305" s="38">
        <v>44061</v>
      </c>
      <c r="C5305" s="38"/>
      <c r="D5305" s="39">
        <v>2020</v>
      </c>
      <c r="E5305" s="37" t="s">
        <v>8997</v>
      </c>
      <c r="F5305" s="37" t="s">
        <v>262</v>
      </c>
      <c r="G5305" s="37"/>
      <c r="H5305" s="37"/>
      <c r="I5305" s="37"/>
      <c r="J5305" s="42">
        <v>0.01</v>
      </c>
      <c r="K5305" s="37"/>
      <c r="L5305" s="37" t="s">
        <v>330</v>
      </c>
      <c r="M5305" s="37" t="s">
        <v>14</v>
      </c>
      <c r="N5305" s="37" t="s">
        <v>7451</v>
      </c>
      <c r="O5305" s="37"/>
      <c r="P5305" s="37"/>
      <c r="Q5305" s="37">
        <v>0.5</v>
      </c>
      <c r="R5305" s="37"/>
      <c r="S5305" s="37"/>
      <c r="T5305" s="37">
        <f t="shared" si="149"/>
        <v>0.78539816339744828</v>
      </c>
      <c r="U5305" s="37"/>
      <c r="V5305" s="37" t="s">
        <v>9008</v>
      </c>
      <c r="W5305" s="37"/>
      <c r="X5305" s="37"/>
      <c r="Y5305" s="37"/>
    </row>
    <row r="5306" spans="1:25" ht="14.4" x14ac:dyDescent="0.3">
      <c r="A5306" s="37" t="s">
        <v>370</v>
      </c>
      <c r="B5306" s="38">
        <v>44061</v>
      </c>
      <c r="C5306" s="38"/>
      <c r="D5306" s="39">
        <v>2020</v>
      </c>
      <c r="E5306" s="37" t="s">
        <v>8997</v>
      </c>
      <c r="F5306" s="37" t="s">
        <v>266</v>
      </c>
      <c r="G5306" s="37"/>
      <c r="H5306" s="37"/>
      <c r="I5306" s="37"/>
      <c r="J5306" s="42">
        <v>0.01</v>
      </c>
      <c r="K5306" s="37"/>
      <c r="L5306" s="37" t="s">
        <v>330</v>
      </c>
      <c r="M5306" s="37" t="s">
        <v>14</v>
      </c>
      <c r="N5306" s="37" t="s">
        <v>7451</v>
      </c>
      <c r="O5306" s="37"/>
      <c r="P5306" s="37"/>
      <c r="Q5306" s="37">
        <v>0.5</v>
      </c>
      <c r="R5306" s="37"/>
      <c r="S5306" s="37"/>
      <c r="T5306" s="37">
        <f t="shared" si="149"/>
        <v>0.78539816339744828</v>
      </c>
      <c r="U5306" s="37"/>
      <c r="V5306" s="37" t="s">
        <v>9009</v>
      </c>
      <c r="W5306" s="37"/>
      <c r="X5306" s="37"/>
      <c r="Y5306" s="37"/>
    </row>
    <row r="5307" spans="1:25" ht="14.4" x14ac:dyDescent="0.3">
      <c r="A5307" s="37" t="s">
        <v>370</v>
      </c>
      <c r="B5307" s="38">
        <v>44061</v>
      </c>
      <c r="C5307" s="38"/>
      <c r="D5307" s="39">
        <v>2020</v>
      </c>
      <c r="E5307" s="37" t="s">
        <v>8997</v>
      </c>
      <c r="F5307" s="37" t="s">
        <v>360</v>
      </c>
      <c r="G5307" s="37"/>
      <c r="H5307" s="37"/>
      <c r="I5307" s="37"/>
      <c r="J5307" s="42">
        <v>0.01</v>
      </c>
      <c r="K5307" s="37"/>
      <c r="L5307" s="37" t="s">
        <v>330</v>
      </c>
      <c r="M5307" s="37" t="s">
        <v>14</v>
      </c>
      <c r="N5307" s="37" t="s">
        <v>7451</v>
      </c>
      <c r="O5307" s="37"/>
      <c r="P5307" s="37"/>
      <c r="Q5307" s="37">
        <v>0.5</v>
      </c>
      <c r="R5307" s="37"/>
      <c r="S5307" s="37"/>
      <c r="T5307" s="37">
        <f t="shared" si="149"/>
        <v>0.78539816339744828</v>
      </c>
      <c r="U5307" s="37"/>
      <c r="V5307" s="37" t="s">
        <v>9010</v>
      </c>
      <c r="W5307" s="37"/>
      <c r="X5307" s="37"/>
      <c r="Y5307" s="37"/>
    </row>
    <row r="5308" spans="1:25" ht="14.4" x14ac:dyDescent="0.3">
      <c r="A5308" s="37" t="s">
        <v>370</v>
      </c>
      <c r="B5308" s="38">
        <v>44061</v>
      </c>
      <c r="C5308" s="38"/>
      <c r="D5308" s="39">
        <v>2020</v>
      </c>
      <c r="E5308" s="37" t="s">
        <v>8997</v>
      </c>
      <c r="F5308" s="37" t="s">
        <v>2440</v>
      </c>
      <c r="G5308" s="37"/>
      <c r="H5308" s="37"/>
      <c r="I5308" s="37"/>
      <c r="J5308" s="42">
        <v>0.01</v>
      </c>
      <c r="K5308" s="37"/>
      <c r="L5308" s="37" t="s">
        <v>330</v>
      </c>
      <c r="M5308" s="37" t="s">
        <v>14</v>
      </c>
      <c r="N5308" s="37" t="s">
        <v>7451</v>
      </c>
      <c r="O5308" s="37"/>
      <c r="P5308" s="37"/>
      <c r="Q5308" s="37">
        <v>0.5</v>
      </c>
      <c r="R5308" s="37"/>
      <c r="S5308" s="37"/>
      <c r="T5308" s="37">
        <f t="shared" si="149"/>
        <v>0.78539816339744828</v>
      </c>
      <c r="U5308" s="37"/>
      <c r="V5308" s="37" t="s">
        <v>9011</v>
      </c>
      <c r="W5308" s="37"/>
      <c r="X5308" s="37"/>
      <c r="Y5308" s="37"/>
    </row>
    <row r="5309" spans="1:25" ht="14.4" x14ac:dyDescent="0.3">
      <c r="A5309" s="37" t="s">
        <v>370</v>
      </c>
      <c r="B5309" s="38">
        <v>44061</v>
      </c>
      <c r="C5309" s="38"/>
      <c r="D5309" s="39">
        <v>2020</v>
      </c>
      <c r="E5309" s="37" t="s">
        <v>8997</v>
      </c>
      <c r="F5309" s="37" t="s">
        <v>301</v>
      </c>
      <c r="G5309" s="37"/>
      <c r="H5309" s="37"/>
      <c r="I5309" s="37"/>
      <c r="J5309" s="42">
        <v>0.01</v>
      </c>
      <c r="K5309" s="37"/>
      <c r="L5309" s="37" t="s">
        <v>330</v>
      </c>
      <c r="M5309" s="37" t="s">
        <v>14</v>
      </c>
      <c r="N5309" s="37" t="s">
        <v>7451</v>
      </c>
      <c r="O5309" s="37"/>
      <c r="P5309" s="37"/>
      <c r="Q5309" s="37">
        <v>0.5</v>
      </c>
      <c r="R5309" s="37"/>
      <c r="S5309" s="37"/>
      <c r="T5309" s="37">
        <f t="shared" si="149"/>
        <v>0.78539816339744828</v>
      </c>
      <c r="U5309" s="37"/>
      <c r="V5309" s="37" t="s">
        <v>9012</v>
      </c>
      <c r="W5309" s="37"/>
      <c r="X5309" s="37"/>
      <c r="Y5309" s="37"/>
    </row>
    <row r="5310" spans="1:25" ht="14.4" x14ac:dyDescent="0.3">
      <c r="A5310" s="37" t="s">
        <v>370</v>
      </c>
      <c r="B5310" s="38">
        <v>44061</v>
      </c>
      <c r="C5310" s="38"/>
      <c r="D5310" s="39">
        <v>2020</v>
      </c>
      <c r="E5310" s="37" t="s">
        <v>8997</v>
      </c>
      <c r="F5310" s="37" t="s">
        <v>301</v>
      </c>
      <c r="G5310" s="37"/>
      <c r="H5310" s="37"/>
      <c r="I5310" s="37"/>
      <c r="J5310" s="42">
        <v>0.01</v>
      </c>
      <c r="K5310" s="37"/>
      <c r="L5310" s="37" t="s">
        <v>330</v>
      </c>
      <c r="M5310" s="37" t="s">
        <v>14</v>
      </c>
      <c r="N5310" s="37" t="s">
        <v>7451</v>
      </c>
      <c r="O5310" s="37"/>
      <c r="P5310" s="37"/>
      <c r="Q5310" s="37">
        <v>0.5</v>
      </c>
      <c r="R5310" s="37"/>
      <c r="S5310" s="37"/>
      <c r="T5310" s="37">
        <f t="shared" si="149"/>
        <v>0.78539816339744828</v>
      </c>
      <c r="U5310" s="37"/>
      <c r="V5310" s="37" t="s">
        <v>9013</v>
      </c>
      <c r="W5310" s="37"/>
      <c r="X5310" s="37"/>
      <c r="Y5310" s="37"/>
    </row>
    <row r="5311" spans="1:25" ht="14.4" x14ac:dyDescent="0.3">
      <c r="A5311" s="37" t="s">
        <v>370</v>
      </c>
      <c r="B5311" s="38">
        <v>44061</v>
      </c>
      <c r="C5311" s="38"/>
      <c r="D5311" s="39">
        <v>2020</v>
      </c>
      <c r="E5311" s="37" t="s">
        <v>8997</v>
      </c>
      <c r="F5311" s="37" t="s">
        <v>289</v>
      </c>
      <c r="G5311" s="37" t="s">
        <v>1688</v>
      </c>
      <c r="H5311" s="37" t="s">
        <v>43</v>
      </c>
      <c r="I5311" s="37"/>
      <c r="J5311" s="42">
        <v>0.01</v>
      </c>
      <c r="K5311" s="37"/>
      <c r="L5311" s="37" t="s">
        <v>330</v>
      </c>
      <c r="M5311" s="37" t="s">
        <v>14</v>
      </c>
      <c r="N5311" s="37" t="s">
        <v>7451</v>
      </c>
      <c r="O5311" s="37" t="s">
        <v>7730</v>
      </c>
      <c r="P5311" s="37"/>
      <c r="Q5311" s="37">
        <v>0.5</v>
      </c>
      <c r="R5311" s="37"/>
      <c r="S5311" s="37"/>
      <c r="T5311" s="37">
        <f t="shared" si="149"/>
        <v>0.78539816339744828</v>
      </c>
      <c r="U5311" s="37"/>
      <c r="V5311" s="37" t="s">
        <v>9014</v>
      </c>
      <c r="W5311" s="37"/>
      <c r="X5311" s="37"/>
      <c r="Y5311" s="37"/>
    </row>
    <row r="5312" spans="1:25" ht="14.4" x14ac:dyDescent="0.3">
      <c r="A5312" s="37" t="s">
        <v>370</v>
      </c>
      <c r="B5312" s="38">
        <v>44061</v>
      </c>
      <c r="C5312" s="38"/>
      <c r="D5312" s="39">
        <v>2020</v>
      </c>
      <c r="E5312" s="37" t="s">
        <v>8997</v>
      </c>
      <c r="F5312" s="37" t="s">
        <v>360</v>
      </c>
      <c r="G5312" s="37"/>
      <c r="H5312" s="37"/>
      <c r="I5312" s="37"/>
      <c r="J5312" s="42">
        <v>0.01</v>
      </c>
      <c r="K5312" s="37"/>
      <c r="L5312" s="37" t="s">
        <v>330</v>
      </c>
      <c r="M5312" s="37" t="s">
        <v>14</v>
      </c>
      <c r="N5312" s="37" t="s">
        <v>7451</v>
      </c>
      <c r="O5312" s="37"/>
      <c r="P5312" s="37"/>
      <c r="Q5312" s="37">
        <v>0.5</v>
      </c>
      <c r="R5312" s="37"/>
      <c r="S5312" s="37"/>
      <c r="T5312" s="37">
        <f t="shared" si="149"/>
        <v>0.78539816339744828</v>
      </c>
      <c r="U5312" s="37"/>
      <c r="V5312" s="37" t="s">
        <v>9015</v>
      </c>
      <c r="W5312" s="37"/>
      <c r="X5312" s="37"/>
      <c r="Y5312" s="37"/>
    </row>
    <row r="5313" spans="1:25" ht="14.4" x14ac:dyDescent="0.3">
      <c r="A5313" s="37" t="s">
        <v>370</v>
      </c>
      <c r="B5313" s="38">
        <v>44061</v>
      </c>
      <c r="C5313" s="38"/>
      <c r="D5313" s="39">
        <v>2020</v>
      </c>
      <c r="E5313" s="37" t="s">
        <v>8997</v>
      </c>
      <c r="F5313" s="37" t="s">
        <v>266</v>
      </c>
      <c r="G5313" s="37"/>
      <c r="H5313" s="37"/>
      <c r="I5313" s="37"/>
      <c r="J5313" s="42">
        <v>0.01</v>
      </c>
      <c r="K5313" s="37"/>
      <c r="L5313" s="37" t="s">
        <v>330</v>
      </c>
      <c r="M5313" s="37" t="s">
        <v>14</v>
      </c>
      <c r="N5313" s="37" t="s">
        <v>7451</v>
      </c>
      <c r="O5313" s="37"/>
      <c r="P5313" s="37"/>
      <c r="Q5313" s="37">
        <v>0.5</v>
      </c>
      <c r="R5313" s="37"/>
      <c r="S5313" s="37"/>
      <c r="T5313" s="37">
        <f t="shared" si="149"/>
        <v>0.78539816339744828</v>
      </c>
      <c r="U5313" s="37"/>
      <c r="V5313" s="37" t="s">
        <v>9016</v>
      </c>
      <c r="W5313" s="37"/>
      <c r="X5313" s="37"/>
      <c r="Y5313" s="37"/>
    </row>
    <row r="5314" spans="1:25" ht="14.4" x14ac:dyDescent="0.3">
      <c r="A5314" s="37" t="s">
        <v>370</v>
      </c>
      <c r="B5314" s="38">
        <v>44061</v>
      </c>
      <c r="C5314" s="38"/>
      <c r="D5314" s="39">
        <v>2020</v>
      </c>
      <c r="E5314" s="37" t="s">
        <v>8997</v>
      </c>
      <c r="F5314" s="37" t="s">
        <v>266</v>
      </c>
      <c r="G5314" s="37"/>
      <c r="H5314" s="37"/>
      <c r="I5314" s="37"/>
      <c r="J5314" s="42">
        <v>0.01</v>
      </c>
      <c r="K5314" s="37"/>
      <c r="L5314" s="37" t="s">
        <v>330</v>
      </c>
      <c r="M5314" s="37" t="s">
        <v>14</v>
      </c>
      <c r="N5314" s="37" t="s">
        <v>7451</v>
      </c>
      <c r="O5314" s="37"/>
      <c r="P5314" s="37"/>
      <c r="Q5314" s="37">
        <v>0.5</v>
      </c>
      <c r="R5314" s="37"/>
      <c r="S5314" s="37"/>
      <c r="T5314" s="37">
        <f t="shared" si="149"/>
        <v>0.78539816339744828</v>
      </c>
      <c r="U5314" s="37"/>
      <c r="V5314" s="37" t="s">
        <v>9017</v>
      </c>
      <c r="W5314" s="37"/>
      <c r="X5314" s="37"/>
      <c r="Y5314" s="37"/>
    </row>
    <row r="5315" spans="1:25" ht="14.4" x14ac:dyDescent="0.3">
      <c r="A5315" s="37" t="s">
        <v>370</v>
      </c>
      <c r="B5315" s="38">
        <v>44061</v>
      </c>
      <c r="C5315" s="38"/>
      <c r="D5315" s="39">
        <v>2020</v>
      </c>
      <c r="E5315" s="37" t="s">
        <v>8997</v>
      </c>
      <c r="F5315" s="37" t="s">
        <v>2440</v>
      </c>
      <c r="G5315" s="37"/>
      <c r="H5315" s="37"/>
      <c r="I5315" s="37"/>
      <c r="J5315" s="42">
        <v>0.01</v>
      </c>
      <c r="K5315" s="37"/>
      <c r="L5315" s="37" t="s">
        <v>330</v>
      </c>
      <c r="M5315" s="37" t="s">
        <v>14</v>
      </c>
      <c r="N5315" s="37" t="s">
        <v>7451</v>
      </c>
      <c r="O5315" s="37"/>
      <c r="P5315" s="37"/>
      <c r="Q5315" s="37">
        <v>0.5</v>
      </c>
      <c r="R5315" s="37"/>
      <c r="S5315" s="37"/>
      <c r="T5315" s="37">
        <f t="shared" si="149"/>
        <v>0.78539816339744828</v>
      </c>
      <c r="U5315" s="37"/>
      <c r="V5315" s="37" t="s">
        <v>9018</v>
      </c>
      <c r="W5315" s="37"/>
      <c r="X5315" s="37"/>
      <c r="Y5315" s="37"/>
    </row>
    <row r="5316" spans="1:25" ht="14.4" x14ac:dyDescent="0.3">
      <c r="A5316" s="37" t="s">
        <v>370</v>
      </c>
      <c r="B5316" s="38">
        <v>44061</v>
      </c>
      <c r="C5316" s="38"/>
      <c r="D5316" s="39">
        <v>2020</v>
      </c>
      <c r="E5316" s="37" t="s">
        <v>8997</v>
      </c>
      <c r="F5316" s="37" t="s">
        <v>289</v>
      </c>
      <c r="G5316" s="37" t="s">
        <v>1688</v>
      </c>
      <c r="H5316" s="37" t="s">
        <v>43</v>
      </c>
      <c r="I5316" s="37"/>
      <c r="J5316" s="42">
        <v>0.01</v>
      </c>
      <c r="K5316" s="37"/>
      <c r="L5316" s="37" t="s">
        <v>330</v>
      </c>
      <c r="M5316" s="37" t="s">
        <v>14</v>
      </c>
      <c r="N5316" s="37" t="s">
        <v>7451</v>
      </c>
      <c r="O5316" s="37" t="s">
        <v>7730</v>
      </c>
      <c r="P5316" s="37"/>
      <c r="Q5316" s="37">
        <v>0.5</v>
      </c>
      <c r="R5316" s="37"/>
      <c r="S5316" s="37"/>
      <c r="T5316" s="37">
        <f t="shared" si="149"/>
        <v>0.78539816339744828</v>
      </c>
      <c r="U5316" s="37"/>
      <c r="V5316" s="37" t="s">
        <v>9019</v>
      </c>
      <c r="W5316" s="37"/>
      <c r="X5316" s="37"/>
      <c r="Y5316" s="37"/>
    </row>
    <row r="5317" spans="1:25" ht="14.4" x14ac:dyDescent="0.3">
      <c r="A5317" s="37" t="s">
        <v>370</v>
      </c>
      <c r="B5317" s="38">
        <v>44061</v>
      </c>
      <c r="C5317" s="38"/>
      <c r="D5317" s="39">
        <v>2020</v>
      </c>
      <c r="E5317" s="37" t="s">
        <v>8997</v>
      </c>
      <c r="F5317" s="37" t="s">
        <v>266</v>
      </c>
      <c r="G5317" s="37"/>
      <c r="H5317" s="37"/>
      <c r="I5317" s="37"/>
      <c r="J5317" s="42">
        <v>0.01</v>
      </c>
      <c r="K5317" s="37"/>
      <c r="L5317" s="37" t="s">
        <v>330</v>
      </c>
      <c r="M5317" s="37" t="s">
        <v>14</v>
      </c>
      <c r="N5317" s="37" t="s">
        <v>7451</v>
      </c>
      <c r="O5317" s="37"/>
      <c r="P5317" s="37"/>
      <c r="Q5317" s="37">
        <v>0.5</v>
      </c>
      <c r="R5317" s="37"/>
      <c r="S5317" s="37"/>
      <c r="T5317" s="37">
        <f t="shared" si="149"/>
        <v>0.78539816339744828</v>
      </c>
      <c r="U5317" s="37"/>
      <c r="V5317" s="37" t="s">
        <v>9020</v>
      </c>
      <c r="W5317" s="37"/>
      <c r="X5317" s="37"/>
      <c r="Y5317" s="37"/>
    </row>
    <row r="5318" spans="1:25" ht="14.4" x14ac:dyDescent="0.3">
      <c r="A5318" s="37" t="s">
        <v>370</v>
      </c>
      <c r="B5318" s="38">
        <v>44061</v>
      </c>
      <c r="C5318" s="38"/>
      <c r="D5318" s="39">
        <v>2020</v>
      </c>
      <c r="E5318" s="37" t="s">
        <v>8997</v>
      </c>
      <c r="F5318" s="37" t="s">
        <v>2440</v>
      </c>
      <c r="G5318" s="37"/>
      <c r="H5318" s="37"/>
      <c r="I5318" s="37"/>
      <c r="J5318" s="42">
        <v>0.01</v>
      </c>
      <c r="K5318" s="37"/>
      <c r="L5318" s="37" t="s">
        <v>330</v>
      </c>
      <c r="M5318" s="37" t="s">
        <v>14</v>
      </c>
      <c r="N5318" s="37" t="s">
        <v>7451</v>
      </c>
      <c r="O5318" s="37"/>
      <c r="P5318" s="37"/>
      <c r="Q5318" s="37">
        <v>0.5</v>
      </c>
      <c r="R5318" s="37"/>
      <c r="S5318" s="37"/>
      <c r="T5318" s="37">
        <f t="shared" si="149"/>
        <v>0.78539816339744828</v>
      </c>
      <c r="U5318" s="37"/>
      <c r="V5318" s="37" t="s">
        <v>9021</v>
      </c>
      <c r="W5318" s="37"/>
      <c r="X5318" s="37"/>
      <c r="Y5318" s="37"/>
    </row>
    <row r="5319" spans="1:25" ht="14.4" x14ac:dyDescent="0.3">
      <c r="A5319" s="37" t="s">
        <v>370</v>
      </c>
      <c r="B5319" s="38">
        <v>44061</v>
      </c>
      <c r="C5319" s="38"/>
      <c r="D5319" s="39">
        <v>2020</v>
      </c>
      <c r="E5319" s="37" t="s">
        <v>8997</v>
      </c>
      <c r="F5319" s="37" t="s">
        <v>266</v>
      </c>
      <c r="G5319" s="37"/>
      <c r="H5319" s="37"/>
      <c r="I5319" s="37"/>
      <c r="J5319" s="42">
        <v>0.01</v>
      </c>
      <c r="K5319" s="37"/>
      <c r="L5319" s="37" t="s">
        <v>330</v>
      </c>
      <c r="M5319" s="37" t="s">
        <v>14</v>
      </c>
      <c r="N5319" s="37" t="s">
        <v>7451</v>
      </c>
      <c r="O5319" s="37"/>
      <c r="P5319" s="37"/>
      <c r="Q5319" s="37">
        <v>0.5</v>
      </c>
      <c r="R5319" s="37"/>
      <c r="S5319" s="37"/>
      <c r="T5319" s="37">
        <f t="shared" si="149"/>
        <v>0.78539816339744828</v>
      </c>
      <c r="U5319" s="37"/>
      <c r="V5319" s="37" t="s">
        <v>9022</v>
      </c>
      <c r="W5319" s="37"/>
      <c r="X5319" s="37"/>
      <c r="Y5319" s="37"/>
    </row>
    <row r="5320" spans="1:25" ht="14.4" x14ac:dyDescent="0.3">
      <c r="A5320" s="37" t="s">
        <v>1751</v>
      </c>
      <c r="B5320" s="38">
        <v>44061</v>
      </c>
      <c r="C5320" s="38"/>
      <c r="D5320" s="39">
        <v>2020</v>
      </c>
      <c r="E5320" s="37" t="s">
        <v>8997</v>
      </c>
      <c r="F5320" s="37" t="s">
        <v>262</v>
      </c>
      <c r="G5320" s="37" t="s">
        <v>952</v>
      </c>
      <c r="H5320" s="37" t="s">
        <v>953</v>
      </c>
      <c r="I5320" s="37"/>
      <c r="J5320" s="42">
        <v>2</v>
      </c>
      <c r="K5320" s="37"/>
      <c r="L5320" s="37" t="s">
        <v>252</v>
      </c>
      <c r="M5320" s="37" t="s">
        <v>7450</v>
      </c>
      <c r="N5320" s="37" t="s">
        <v>7452</v>
      </c>
      <c r="O5320" s="37" t="s">
        <v>1829</v>
      </c>
      <c r="P5320" s="37"/>
      <c r="Q5320" s="42">
        <v>2</v>
      </c>
      <c r="R5320" s="37"/>
      <c r="S5320" s="37"/>
      <c r="T5320" s="37">
        <f t="shared" si="149"/>
        <v>12.566370614359172</v>
      </c>
      <c r="U5320" s="37"/>
      <c r="V5320" s="37" t="s">
        <v>9023</v>
      </c>
      <c r="W5320" s="37"/>
      <c r="X5320" s="37"/>
      <c r="Y5320" s="37"/>
    </row>
    <row r="5321" spans="1:25" ht="14.4" x14ac:dyDescent="0.3">
      <c r="A5321" s="37" t="s">
        <v>1751</v>
      </c>
      <c r="B5321" s="38">
        <v>44061</v>
      </c>
      <c r="C5321" s="38"/>
      <c r="D5321" s="39">
        <v>2020</v>
      </c>
      <c r="E5321" s="37" t="s">
        <v>8997</v>
      </c>
      <c r="F5321" s="37" t="s">
        <v>2440</v>
      </c>
      <c r="G5321" s="37" t="s">
        <v>952</v>
      </c>
      <c r="H5321" s="37" t="s">
        <v>953</v>
      </c>
      <c r="I5321" s="37"/>
      <c r="J5321" s="42">
        <v>2</v>
      </c>
      <c r="K5321" s="37"/>
      <c r="L5321" s="37" t="s">
        <v>252</v>
      </c>
      <c r="M5321" s="37" t="s">
        <v>7450</v>
      </c>
      <c r="N5321" s="37" t="s">
        <v>7452</v>
      </c>
      <c r="O5321" s="37" t="s">
        <v>1829</v>
      </c>
      <c r="P5321" s="37"/>
      <c r="Q5321" s="42">
        <v>2</v>
      </c>
      <c r="R5321" s="37"/>
      <c r="S5321" s="37"/>
      <c r="T5321" s="37">
        <f t="shared" si="149"/>
        <v>12.566370614359172</v>
      </c>
      <c r="U5321" s="37"/>
      <c r="V5321" s="37" t="s">
        <v>9023</v>
      </c>
      <c r="W5321" s="37"/>
      <c r="X5321" s="37"/>
      <c r="Y5321" s="37"/>
    </row>
    <row r="5322" spans="1:25" ht="14.4" x14ac:dyDescent="0.3">
      <c r="A5322" s="37" t="s">
        <v>1751</v>
      </c>
      <c r="B5322" s="38">
        <v>44061</v>
      </c>
      <c r="C5322" s="38"/>
      <c r="D5322" s="39">
        <v>2020</v>
      </c>
      <c r="E5322" s="37" t="s">
        <v>8997</v>
      </c>
      <c r="F5322" s="37" t="s">
        <v>262</v>
      </c>
      <c r="G5322" s="37" t="s">
        <v>952</v>
      </c>
      <c r="H5322" s="37" t="s">
        <v>953</v>
      </c>
      <c r="I5322" s="37"/>
      <c r="J5322" s="42">
        <v>1</v>
      </c>
      <c r="K5322" s="37"/>
      <c r="L5322" s="37" t="s">
        <v>240</v>
      </c>
      <c r="M5322" s="37" t="s">
        <v>12</v>
      </c>
      <c r="N5322" s="37" t="s">
        <v>7451</v>
      </c>
      <c r="O5322" s="37" t="s">
        <v>1829</v>
      </c>
      <c r="P5322" s="37"/>
      <c r="Q5322" s="42">
        <v>1</v>
      </c>
      <c r="R5322" s="37"/>
      <c r="S5322" s="37"/>
      <c r="T5322" s="37">
        <f t="shared" si="149"/>
        <v>3.1415926535897931</v>
      </c>
      <c r="U5322" s="37"/>
      <c r="V5322" s="37" t="s">
        <v>9024</v>
      </c>
      <c r="W5322" s="37"/>
      <c r="X5322" s="37"/>
      <c r="Y5322" s="37"/>
    </row>
    <row r="5323" spans="1:25" ht="14.4" x14ac:dyDescent="0.3">
      <c r="A5323" s="37" t="s">
        <v>1751</v>
      </c>
      <c r="B5323" s="38">
        <v>44061</v>
      </c>
      <c r="C5323" s="38"/>
      <c r="D5323" s="39">
        <v>2020</v>
      </c>
      <c r="E5323" s="37" t="s">
        <v>8997</v>
      </c>
      <c r="F5323" s="37" t="s">
        <v>2440</v>
      </c>
      <c r="G5323" s="37" t="s">
        <v>952</v>
      </c>
      <c r="H5323" s="37" t="s">
        <v>953</v>
      </c>
      <c r="I5323" s="37"/>
      <c r="J5323" s="42">
        <v>1</v>
      </c>
      <c r="K5323" s="37"/>
      <c r="L5323" s="37" t="s">
        <v>240</v>
      </c>
      <c r="M5323" s="37" t="s">
        <v>12</v>
      </c>
      <c r="N5323" s="37" t="s">
        <v>7451</v>
      </c>
      <c r="O5323" s="37" t="s">
        <v>1829</v>
      </c>
      <c r="P5323" s="37"/>
      <c r="Q5323" s="42">
        <v>1</v>
      </c>
      <c r="R5323" s="37"/>
      <c r="S5323" s="37"/>
      <c r="T5323" s="37">
        <f t="shared" si="149"/>
        <v>3.1415926535897931</v>
      </c>
      <c r="U5323" s="37"/>
      <c r="V5323" s="37" t="s">
        <v>9025</v>
      </c>
      <c r="W5323" s="37"/>
      <c r="X5323" s="37"/>
      <c r="Y5323" s="37"/>
    </row>
    <row r="5324" spans="1:25" ht="14.4" x14ac:dyDescent="0.3">
      <c r="A5324" s="37" t="s">
        <v>1751</v>
      </c>
      <c r="B5324" s="38">
        <v>44061</v>
      </c>
      <c r="C5324" s="38"/>
      <c r="D5324" s="39">
        <v>2020</v>
      </c>
      <c r="E5324" s="37" t="s">
        <v>8997</v>
      </c>
      <c r="F5324" s="37" t="s">
        <v>281</v>
      </c>
      <c r="G5324" s="37" t="s">
        <v>952</v>
      </c>
      <c r="H5324" s="37" t="s">
        <v>953</v>
      </c>
      <c r="I5324" s="37"/>
      <c r="J5324" s="42">
        <v>0.01</v>
      </c>
      <c r="K5324" s="37"/>
      <c r="L5324" s="37" t="s">
        <v>330</v>
      </c>
      <c r="M5324" s="37" t="s">
        <v>14</v>
      </c>
      <c r="N5324" s="37" t="s">
        <v>7451</v>
      </c>
      <c r="O5324" s="37" t="s">
        <v>1829</v>
      </c>
      <c r="P5324" s="37"/>
      <c r="Q5324" s="37">
        <v>0.5</v>
      </c>
      <c r="R5324" s="37"/>
      <c r="S5324" s="37"/>
      <c r="T5324" s="37">
        <f t="shared" si="149"/>
        <v>0.78539816339744828</v>
      </c>
      <c r="U5324" s="37"/>
      <c r="V5324" s="37" t="s">
        <v>9026</v>
      </c>
      <c r="W5324" s="37"/>
      <c r="X5324" s="37"/>
      <c r="Y5324" s="37"/>
    </row>
    <row r="5325" spans="1:25" ht="14.4" x14ac:dyDescent="0.3">
      <c r="A5325" s="37" t="s">
        <v>1751</v>
      </c>
      <c r="B5325" s="38">
        <v>44061</v>
      </c>
      <c r="C5325" s="38">
        <v>44061</v>
      </c>
      <c r="D5325" s="39">
        <v>2020</v>
      </c>
      <c r="E5325" s="37" t="s">
        <v>8997</v>
      </c>
      <c r="F5325" s="37" t="s">
        <v>281</v>
      </c>
      <c r="G5325" s="37"/>
      <c r="H5325" s="37"/>
      <c r="I5325" s="37"/>
      <c r="J5325" s="42">
        <v>0.01</v>
      </c>
      <c r="K5325" s="37"/>
      <c r="L5325" s="37" t="s">
        <v>330</v>
      </c>
      <c r="M5325" s="37" t="s">
        <v>14</v>
      </c>
      <c r="N5325" s="37" t="s">
        <v>7451</v>
      </c>
      <c r="O5325" s="37"/>
      <c r="P5325" s="37"/>
      <c r="Q5325" s="37">
        <v>0.5</v>
      </c>
      <c r="R5325" s="37"/>
      <c r="S5325" s="37"/>
      <c r="T5325" s="37">
        <f t="shared" si="149"/>
        <v>0.78539816339744828</v>
      </c>
      <c r="U5325" s="37"/>
      <c r="V5325" s="37" t="s">
        <v>9027</v>
      </c>
      <c r="W5325" s="37"/>
      <c r="X5325" s="37"/>
      <c r="Y5325" s="37"/>
    </row>
    <row r="5326" spans="1:25" ht="14.4" x14ac:dyDescent="0.3">
      <c r="A5326" s="37" t="s">
        <v>1751</v>
      </c>
      <c r="B5326" s="38">
        <v>44061</v>
      </c>
      <c r="C5326" s="38"/>
      <c r="D5326" s="39">
        <v>2020</v>
      </c>
      <c r="E5326" s="37" t="s">
        <v>8997</v>
      </c>
      <c r="F5326" s="37" t="s">
        <v>281</v>
      </c>
      <c r="G5326" s="37"/>
      <c r="H5326" s="37"/>
      <c r="I5326" s="37"/>
      <c r="J5326" s="42">
        <v>0.01</v>
      </c>
      <c r="K5326" s="37"/>
      <c r="L5326" s="37" t="s">
        <v>330</v>
      </c>
      <c r="M5326" s="37" t="s">
        <v>14</v>
      </c>
      <c r="N5326" s="37" t="s">
        <v>7451</v>
      </c>
      <c r="O5326" s="37"/>
      <c r="P5326" s="37"/>
      <c r="Q5326" s="37">
        <v>0.5</v>
      </c>
      <c r="R5326" s="37"/>
      <c r="S5326" s="37"/>
      <c r="T5326" s="37">
        <f t="shared" si="149"/>
        <v>0.78539816339744828</v>
      </c>
      <c r="U5326" s="37"/>
      <c r="V5326" s="37" t="s">
        <v>9028</v>
      </c>
      <c r="W5326" s="37"/>
      <c r="X5326" s="37"/>
      <c r="Y5326" s="37"/>
    </row>
    <row r="5327" spans="1:25" ht="14.4" x14ac:dyDescent="0.3">
      <c r="A5327" s="37" t="s">
        <v>1751</v>
      </c>
      <c r="B5327" s="38">
        <v>44061</v>
      </c>
      <c r="C5327" s="38"/>
      <c r="D5327" s="39">
        <v>2020</v>
      </c>
      <c r="E5327" s="37" t="s">
        <v>8997</v>
      </c>
      <c r="F5327" s="37" t="s">
        <v>281</v>
      </c>
      <c r="G5327" s="37"/>
      <c r="H5327" s="37"/>
      <c r="I5327" s="37"/>
      <c r="J5327" s="42">
        <v>0.01</v>
      </c>
      <c r="K5327" s="37"/>
      <c r="L5327" s="37" t="s">
        <v>330</v>
      </c>
      <c r="M5327" s="37" t="s">
        <v>14</v>
      </c>
      <c r="N5327" s="37" t="s">
        <v>7451</v>
      </c>
      <c r="O5327" s="37"/>
      <c r="P5327" s="37"/>
      <c r="Q5327" s="37">
        <v>0.5</v>
      </c>
      <c r="R5327" s="37"/>
      <c r="S5327" s="37"/>
      <c r="T5327" s="37">
        <f t="shared" si="149"/>
        <v>0.78539816339744828</v>
      </c>
      <c r="U5327" s="37"/>
      <c r="V5327" s="37" t="s">
        <v>9029</v>
      </c>
      <c r="W5327" s="37"/>
      <c r="X5327" s="37"/>
      <c r="Y5327" s="37"/>
    </row>
    <row r="5328" spans="1:25" ht="14.4" x14ac:dyDescent="0.3">
      <c r="A5328" s="37" t="s">
        <v>1751</v>
      </c>
      <c r="B5328" s="38">
        <v>44061</v>
      </c>
      <c r="C5328" s="38"/>
      <c r="D5328" s="39">
        <v>2020</v>
      </c>
      <c r="E5328" s="37" t="s">
        <v>8997</v>
      </c>
      <c r="F5328" s="37" t="s">
        <v>281</v>
      </c>
      <c r="G5328" s="37"/>
      <c r="H5328" s="37"/>
      <c r="I5328" s="37"/>
      <c r="J5328" s="42">
        <v>0.01</v>
      </c>
      <c r="K5328" s="37"/>
      <c r="L5328" s="37" t="s">
        <v>330</v>
      </c>
      <c r="M5328" s="37" t="s">
        <v>14</v>
      </c>
      <c r="N5328" s="37" t="s">
        <v>7451</v>
      </c>
      <c r="O5328" s="37"/>
      <c r="P5328" s="37"/>
      <c r="Q5328" s="37">
        <v>0.5</v>
      </c>
      <c r="R5328" s="37"/>
      <c r="S5328" s="37"/>
      <c r="T5328" s="37">
        <f t="shared" si="149"/>
        <v>0.78539816339744828</v>
      </c>
      <c r="U5328" s="37"/>
      <c r="V5328" s="37" t="s">
        <v>9030</v>
      </c>
      <c r="W5328" s="37"/>
      <c r="X5328" s="37"/>
      <c r="Y5328" s="37"/>
    </row>
    <row r="5329" spans="1:25" ht="14.4" x14ac:dyDescent="0.3">
      <c r="A5329" s="37" t="s">
        <v>1751</v>
      </c>
      <c r="B5329" s="38">
        <v>44061</v>
      </c>
      <c r="C5329" s="38"/>
      <c r="D5329" s="39">
        <v>2020</v>
      </c>
      <c r="E5329" s="37" t="s">
        <v>8997</v>
      </c>
      <c r="F5329" s="37" t="s">
        <v>281</v>
      </c>
      <c r="G5329" s="37"/>
      <c r="H5329" s="37"/>
      <c r="I5329" s="37"/>
      <c r="J5329" s="42">
        <v>0.01</v>
      </c>
      <c r="K5329" s="37"/>
      <c r="L5329" s="37" t="s">
        <v>330</v>
      </c>
      <c r="M5329" s="37" t="s">
        <v>14</v>
      </c>
      <c r="N5329" s="37" t="s">
        <v>7452</v>
      </c>
      <c r="O5329" s="37"/>
      <c r="P5329" s="37"/>
      <c r="Q5329" s="37">
        <v>0.5</v>
      </c>
      <c r="R5329" s="37"/>
      <c r="S5329" s="37"/>
      <c r="T5329" s="37">
        <f t="shared" si="149"/>
        <v>0.78539816339744828</v>
      </c>
      <c r="U5329" s="37"/>
      <c r="V5329" s="37" t="s">
        <v>9031</v>
      </c>
      <c r="W5329" s="37"/>
      <c r="X5329" s="37"/>
      <c r="Y5329" s="37"/>
    </row>
    <row r="5330" spans="1:25" ht="14.4" x14ac:dyDescent="0.3">
      <c r="A5330" s="37" t="s">
        <v>1751</v>
      </c>
      <c r="B5330" s="38">
        <v>44061</v>
      </c>
      <c r="C5330" s="38">
        <v>44061</v>
      </c>
      <c r="D5330" s="39">
        <v>2020</v>
      </c>
      <c r="E5330" s="37" t="s">
        <v>8997</v>
      </c>
      <c r="F5330" s="37" t="s">
        <v>281</v>
      </c>
      <c r="G5330" s="37"/>
      <c r="H5330" s="37"/>
      <c r="I5330" s="37"/>
      <c r="J5330" s="42">
        <v>0.01</v>
      </c>
      <c r="K5330" s="37"/>
      <c r="L5330" s="37" t="s">
        <v>330</v>
      </c>
      <c r="M5330" s="37" t="s">
        <v>14</v>
      </c>
      <c r="N5330" s="37" t="s">
        <v>7451</v>
      </c>
      <c r="O5330" s="37"/>
      <c r="P5330" s="37"/>
      <c r="Q5330" s="37">
        <v>0.5</v>
      </c>
      <c r="R5330" s="37"/>
      <c r="S5330" s="37"/>
      <c r="T5330" s="37">
        <f t="shared" si="149"/>
        <v>0.78539816339744828</v>
      </c>
      <c r="U5330" s="37"/>
      <c r="V5330" s="37" t="s">
        <v>9032</v>
      </c>
      <c r="W5330" s="37"/>
      <c r="X5330" s="37"/>
      <c r="Y5330" s="37"/>
    </row>
    <row r="5331" spans="1:25" ht="14.4" x14ac:dyDescent="0.3">
      <c r="A5331" s="37" t="s">
        <v>1751</v>
      </c>
      <c r="B5331" s="38">
        <v>44061</v>
      </c>
      <c r="C5331" s="38"/>
      <c r="D5331" s="39">
        <v>2020</v>
      </c>
      <c r="E5331" s="37" t="s">
        <v>8997</v>
      </c>
      <c r="F5331" s="37" t="s">
        <v>289</v>
      </c>
      <c r="G5331" s="37"/>
      <c r="H5331" s="37"/>
      <c r="I5331" s="37"/>
      <c r="J5331" s="42">
        <v>0.01</v>
      </c>
      <c r="K5331" s="37"/>
      <c r="L5331" s="37" t="s">
        <v>330</v>
      </c>
      <c r="M5331" s="37" t="s">
        <v>14</v>
      </c>
      <c r="N5331" s="37" t="s">
        <v>7451</v>
      </c>
      <c r="O5331" s="37"/>
      <c r="P5331" s="37"/>
      <c r="Q5331" s="37">
        <v>0.5</v>
      </c>
      <c r="R5331" s="37"/>
      <c r="S5331" s="37"/>
      <c r="T5331" s="37">
        <f t="shared" si="149"/>
        <v>0.78539816339744828</v>
      </c>
      <c r="U5331" s="37"/>
      <c r="V5331" s="37" t="s">
        <v>9033</v>
      </c>
      <c r="W5331" s="37"/>
      <c r="X5331" s="37"/>
      <c r="Y5331" s="37"/>
    </row>
    <row r="5332" spans="1:25" ht="14.4" x14ac:dyDescent="0.3">
      <c r="A5332" s="37" t="s">
        <v>1751</v>
      </c>
      <c r="B5332" s="38">
        <v>44061</v>
      </c>
      <c r="C5332" s="38"/>
      <c r="D5332" s="39">
        <v>2020</v>
      </c>
      <c r="E5332" s="37" t="s">
        <v>8997</v>
      </c>
      <c r="F5332" s="37" t="s">
        <v>1825</v>
      </c>
      <c r="G5332" s="37"/>
      <c r="H5332" s="37"/>
      <c r="I5332" s="37"/>
      <c r="J5332" s="42">
        <v>0.01</v>
      </c>
      <c r="K5332" s="37"/>
      <c r="L5332" s="37" t="s">
        <v>330</v>
      </c>
      <c r="M5332" s="37" t="s">
        <v>14</v>
      </c>
      <c r="N5332" s="37" t="s">
        <v>7451</v>
      </c>
      <c r="O5332" s="37"/>
      <c r="P5332" s="37"/>
      <c r="Q5332" s="37">
        <v>0.5</v>
      </c>
      <c r="R5332" s="37"/>
      <c r="S5332" s="37"/>
      <c r="T5332" s="37">
        <f t="shared" si="149"/>
        <v>0.78539816339744828</v>
      </c>
      <c r="U5332" s="37"/>
      <c r="V5332" s="37" t="s">
        <v>9034</v>
      </c>
      <c r="W5332" s="37"/>
      <c r="X5332" s="37"/>
      <c r="Y5332" s="37"/>
    </row>
    <row r="5333" spans="1:25" ht="14.4" x14ac:dyDescent="0.3">
      <c r="A5333" s="37" t="s">
        <v>1751</v>
      </c>
      <c r="B5333" s="38">
        <v>44061</v>
      </c>
      <c r="C5333" s="38"/>
      <c r="D5333" s="39">
        <v>2020</v>
      </c>
      <c r="E5333" s="37" t="s">
        <v>8997</v>
      </c>
      <c r="F5333" s="37" t="s">
        <v>244</v>
      </c>
      <c r="G5333" s="37"/>
      <c r="H5333" s="37"/>
      <c r="I5333" s="37"/>
      <c r="J5333" s="42">
        <v>0.01</v>
      </c>
      <c r="K5333" s="37"/>
      <c r="L5333" s="37" t="s">
        <v>330</v>
      </c>
      <c r="M5333" s="37" t="s">
        <v>14</v>
      </c>
      <c r="N5333" s="37" t="s">
        <v>7451</v>
      </c>
      <c r="O5333" s="37"/>
      <c r="P5333" s="37"/>
      <c r="Q5333" s="37">
        <v>0.5</v>
      </c>
      <c r="R5333" s="37"/>
      <c r="S5333" s="37"/>
      <c r="T5333" s="37">
        <f t="shared" si="149"/>
        <v>0.78539816339744828</v>
      </c>
      <c r="U5333" s="37"/>
      <c r="V5333" s="37" t="s">
        <v>9035</v>
      </c>
      <c r="W5333" s="37"/>
      <c r="X5333" s="37"/>
      <c r="Y5333" s="37"/>
    </row>
    <row r="5334" spans="1:25" ht="14.4" x14ac:dyDescent="0.3">
      <c r="A5334" s="37" t="s">
        <v>1751</v>
      </c>
      <c r="B5334" s="38">
        <v>44061</v>
      </c>
      <c r="C5334" s="38"/>
      <c r="D5334" s="39">
        <v>2020</v>
      </c>
      <c r="E5334" s="37" t="s">
        <v>8997</v>
      </c>
      <c r="F5334" s="37" t="s">
        <v>281</v>
      </c>
      <c r="G5334" s="37"/>
      <c r="H5334" s="37"/>
      <c r="I5334" s="37"/>
      <c r="J5334" s="42">
        <v>0.01</v>
      </c>
      <c r="K5334" s="37"/>
      <c r="L5334" s="37" t="s">
        <v>330</v>
      </c>
      <c r="M5334" s="37" t="s">
        <v>14</v>
      </c>
      <c r="N5334" s="37" t="s">
        <v>7451</v>
      </c>
      <c r="O5334" s="37"/>
      <c r="P5334" s="37"/>
      <c r="Q5334" s="37">
        <v>0.5</v>
      </c>
      <c r="R5334" s="37"/>
      <c r="S5334" s="37"/>
      <c r="T5334" s="37">
        <f t="shared" si="149"/>
        <v>0.78539816339744828</v>
      </c>
      <c r="U5334" s="37"/>
      <c r="V5334" s="37" t="s">
        <v>9036</v>
      </c>
      <c r="W5334" s="37"/>
      <c r="X5334" s="37"/>
      <c r="Y5334" s="37"/>
    </row>
    <row r="5335" spans="1:25" ht="14.4" x14ac:dyDescent="0.3">
      <c r="A5335" s="37" t="s">
        <v>1751</v>
      </c>
      <c r="B5335" s="38">
        <v>44061</v>
      </c>
      <c r="C5335" s="38"/>
      <c r="D5335" s="39">
        <v>2020</v>
      </c>
      <c r="E5335" s="37" t="s">
        <v>8997</v>
      </c>
      <c r="F5335" s="37" t="s">
        <v>367</v>
      </c>
      <c r="G5335" s="37"/>
      <c r="H5335" s="37"/>
      <c r="I5335" s="37"/>
      <c r="J5335" s="42">
        <v>0.01</v>
      </c>
      <c r="K5335" s="37"/>
      <c r="L5335" s="37" t="s">
        <v>330</v>
      </c>
      <c r="M5335" s="37" t="s">
        <v>14</v>
      </c>
      <c r="N5335" s="37" t="s">
        <v>7451</v>
      </c>
      <c r="O5335" s="37"/>
      <c r="P5335" s="37"/>
      <c r="Q5335" s="37">
        <v>0.5</v>
      </c>
      <c r="R5335" s="37"/>
      <c r="S5335" s="37"/>
      <c r="T5335" s="37">
        <f t="shared" si="149"/>
        <v>0.78539816339744828</v>
      </c>
      <c r="U5335" s="37"/>
      <c r="V5335" s="37" t="s">
        <v>9037</v>
      </c>
      <c r="W5335" s="37"/>
      <c r="X5335" s="37"/>
      <c r="Y5335" s="37"/>
    </row>
    <row r="5336" spans="1:25" ht="14.4" x14ac:dyDescent="0.3">
      <c r="A5336" s="37" t="s">
        <v>1751</v>
      </c>
      <c r="B5336" s="38">
        <v>44061</v>
      </c>
      <c r="C5336" s="38"/>
      <c r="D5336" s="39">
        <v>2020</v>
      </c>
      <c r="E5336" s="37" t="s">
        <v>8997</v>
      </c>
      <c r="F5336" s="37" t="s">
        <v>289</v>
      </c>
      <c r="G5336" s="37"/>
      <c r="H5336" s="37"/>
      <c r="I5336" s="37"/>
      <c r="J5336" s="42">
        <v>0.01</v>
      </c>
      <c r="K5336" s="37"/>
      <c r="L5336" s="37" t="s">
        <v>330</v>
      </c>
      <c r="M5336" s="37" t="s">
        <v>14</v>
      </c>
      <c r="N5336" s="37" t="s">
        <v>7451</v>
      </c>
      <c r="O5336" s="37"/>
      <c r="P5336" s="37"/>
      <c r="Q5336" s="37">
        <v>0.5</v>
      </c>
      <c r="R5336" s="37"/>
      <c r="S5336" s="37"/>
      <c r="T5336" s="37">
        <f t="shared" si="149"/>
        <v>0.78539816339744828</v>
      </c>
      <c r="U5336" s="37"/>
      <c r="V5336" s="37" t="s">
        <v>9038</v>
      </c>
      <c r="W5336" s="37"/>
      <c r="X5336" s="37"/>
      <c r="Y5336" s="37"/>
    </row>
    <row r="5337" spans="1:25" ht="14.4" x14ac:dyDescent="0.3">
      <c r="A5337" s="37" t="s">
        <v>1751</v>
      </c>
      <c r="B5337" s="38">
        <v>44061</v>
      </c>
      <c r="C5337" s="38"/>
      <c r="D5337" s="39">
        <v>2020</v>
      </c>
      <c r="E5337" s="37" t="s">
        <v>8997</v>
      </c>
      <c r="F5337" s="37" t="s">
        <v>289</v>
      </c>
      <c r="G5337" s="37"/>
      <c r="H5337" s="37"/>
      <c r="I5337" s="37"/>
      <c r="J5337" s="42">
        <v>0.01</v>
      </c>
      <c r="K5337" s="37"/>
      <c r="L5337" s="37" t="s">
        <v>330</v>
      </c>
      <c r="M5337" s="37" t="s">
        <v>14</v>
      </c>
      <c r="N5337" s="37" t="s">
        <v>7451</v>
      </c>
      <c r="O5337" s="37"/>
      <c r="P5337" s="37"/>
      <c r="Q5337" s="37">
        <v>0.5</v>
      </c>
      <c r="R5337" s="37"/>
      <c r="S5337" s="37"/>
      <c r="T5337" s="37">
        <f t="shared" si="149"/>
        <v>0.78539816339744828</v>
      </c>
      <c r="U5337" s="37"/>
      <c r="V5337" s="37" t="s">
        <v>9039</v>
      </c>
      <c r="W5337" s="37"/>
      <c r="X5337" s="37"/>
      <c r="Y5337" s="37"/>
    </row>
    <row r="5338" spans="1:25" ht="14.4" x14ac:dyDescent="0.3">
      <c r="A5338" s="37" t="s">
        <v>69</v>
      </c>
      <c r="B5338" s="38">
        <v>44061</v>
      </c>
      <c r="C5338" s="38"/>
      <c r="D5338" s="39">
        <v>2020</v>
      </c>
      <c r="E5338" s="37" t="s">
        <v>9040</v>
      </c>
      <c r="F5338" s="37" t="s">
        <v>238</v>
      </c>
      <c r="G5338" s="37"/>
      <c r="H5338" s="37"/>
      <c r="I5338" s="37"/>
      <c r="J5338" s="42">
        <v>0.01</v>
      </c>
      <c r="K5338" s="37"/>
      <c r="L5338" s="37" t="s">
        <v>330</v>
      </c>
      <c r="M5338" s="37" t="s">
        <v>14</v>
      </c>
      <c r="N5338" s="37" t="s">
        <v>7451</v>
      </c>
      <c r="O5338" s="37"/>
      <c r="P5338" s="37"/>
      <c r="Q5338" s="37">
        <v>0.5</v>
      </c>
      <c r="R5338" s="37"/>
      <c r="S5338" s="37"/>
      <c r="T5338" s="37">
        <f t="shared" si="149"/>
        <v>0.78539816339744828</v>
      </c>
      <c r="U5338" s="37"/>
      <c r="V5338" s="37" t="s">
        <v>9041</v>
      </c>
      <c r="W5338" s="37"/>
      <c r="X5338" s="37"/>
      <c r="Y5338" s="37"/>
    </row>
    <row r="5339" spans="1:25" ht="14.4" x14ac:dyDescent="0.3">
      <c r="A5339" s="37" t="s">
        <v>69</v>
      </c>
      <c r="B5339" s="38">
        <v>44061</v>
      </c>
      <c r="C5339" s="38"/>
      <c r="D5339" s="39">
        <v>2020</v>
      </c>
      <c r="E5339" s="37" t="s">
        <v>9040</v>
      </c>
      <c r="F5339" s="37" t="s">
        <v>238</v>
      </c>
      <c r="G5339" s="37"/>
      <c r="H5339" s="37"/>
      <c r="I5339" s="37"/>
      <c r="J5339" s="42">
        <v>0.01</v>
      </c>
      <c r="K5339" s="37"/>
      <c r="L5339" s="37" t="s">
        <v>330</v>
      </c>
      <c r="M5339" s="37" t="s">
        <v>14</v>
      </c>
      <c r="N5339" s="37" t="s">
        <v>7451</v>
      </c>
      <c r="O5339" s="37"/>
      <c r="P5339" s="37"/>
      <c r="Q5339" s="37">
        <v>0.5</v>
      </c>
      <c r="R5339" s="37"/>
      <c r="S5339" s="37"/>
      <c r="T5339" s="37">
        <f t="shared" si="149"/>
        <v>0.78539816339744828</v>
      </c>
      <c r="U5339" s="37"/>
      <c r="V5339" s="37" t="s">
        <v>9042</v>
      </c>
      <c r="W5339" s="37"/>
      <c r="X5339" s="37"/>
      <c r="Y5339" s="37"/>
    </row>
    <row r="5340" spans="1:25" ht="14.4" x14ac:dyDescent="0.3">
      <c r="A5340" s="37" t="s">
        <v>69</v>
      </c>
      <c r="B5340" s="38">
        <v>44061</v>
      </c>
      <c r="C5340" s="38"/>
      <c r="D5340" s="39">
        <v>2020</v>
      </c>
      <c r="E5340" s="37" t="s">
        <v>9040</v>
      </c>
      <c r="F5340" s="37" t="s">
        <v>238</v>
      </c>
      <c r="G5340" s="37"/>
      <c r="H5340" s="37"/>
      <c r="I5340" s="37"/>
      <c r="J5340" s="42">
        <v>0.01</v>
      </c>
      <c r="K5340" s="37"/>
      <c r="L5340" s="37" t="s">
        <v>330</v>
      </c>
      <c r="M5340" s="37" t="s">
        <v>14</v>
      </c>
      <c r="N5340" s="37" t="s">
        <v>7451</v>
      </c>
      <c r="O5340" s="37"/>
      <c r="P5340" s="37"/>
      <c r="Q5340" s="37">
        <v>0.5</v>
      </c>
      <c r="R5340" s="37"/>
      <c r="S5340" s="37"/>
      <c r="T5340" s="37">
        <f t="shared" si="149"/>
        <v>0.78539816339744828</v>
      </c>
      <c r="U5340" s="37"/>
      <c r="V5340" s="37" t="s">
        <v>9043</v>
      </c>
      <c r="W5340" s="37"/>
      <c r="X5340" s="37"/>
      <c r="Y5340" s="37"/>
    </row>
    <row r="5341" spans="1:25" ht="14.4" x14ac:dyDescent="0.3">
      <c r="A5341" s="37" t="s">
        <v>69</v>
      </c>
      <c r="B5341" s="38">
        <v>44061</v>
      </c>
      <c r="C5341" s="38"/>
      <c r="D5341" s="39">
        <v>2020</v>
      </c>
      <c r="E5341" s="37" t="s">
        <v>9040</v>
      </c>
      <c r="F5341" s="37" t="s">
        <v>238</v>
      </c>
      <c r="G5341" s="37"/>
      <c r="H5341" s="37"/>
      <c r="I5341" s="37"/>
      <c r="J5341" s="42">
        <v>0.01</v>
      </c>
      <c r="K5341" s="37"/>
      <c r="L5341" s="37" t="s">
        <v>330</v>
      </c>
      <c r="M5341" s="37" t="s">
        <v>14</v>
      </c>
      <c r="N5341" s="37" t="s">
        <v>7451</v>
      </c>
      <c r="O5341" s="37"/>
      <c r="P5341" s="37"/>
      <c r="Q5341" s="37">
        <v>0.5</v>
      </c>
      <c r="R5341" s="37"/>
      <c r="S5341" s="37"/>
      <c r="T5341" s="37">
        <f t="shared" si="149"/>
        <v>0.78539816339744828</v>
      </c>
      <c r="U5341" s="37"/>
      <c r="V5341" s="37" t="s">
        <v>9044</v>
      </c>
      <c r="W5341" s="37"/>
      <c r="X5341" s="37"/>
      <c r="Y5341" s="37"/>
    </row>
    <row r="5342" spans="1:25" ht="14.4" x14ac:dyDescent="0.3">
      <c r="A5342" s="37" t="s">
        <v>69</v>
      </c>
      <c r="B5342" s="38">
        <v>44061</v>
      </c>
      <c r="C5342" s="38"/>
      <c r="D5342" s="39">
        <v>2020</v>
      </c>
      <c r="E5342" s="37" t="s">
        <v>9040</v>
      </c>
      <c r="F5342" s="37" t="s">
        <v>329</v>
      </c>
      <c r="G5342" s="37"/>
      <c r="H5342" s="37"/>
      <c r="I5342" s="37"/>
      <c r="J5342" s="42">
        <v>0.01</v>
      </c>
      <c r="K5342" s="37"/>
      <c r="L5342" s="37" t="s">
        <v>330</v>
      </c>
      <c r="M5342" s="37" t="s">
        <v>14</v>
      </c>
      <c r="N5342" s="37" t="s">
        <v>7451</v>
      </c>
      <c r="O5342" s="37"/>
      <c r="P5342" s="37"/>
      <c r="Q5342" s="37">
        <v>0.5</v>
      </c>
      <c r="R5342" s="37"/>
      <c r="S5342" s="37"/>
      <c r="T5342" s="37">
        <f t="shared" si="149"/>
        <v>0.78539816339744828</v>
      </c>
      <c r="U5342" s="37"/>
      <c r="V5342" s="37" t="s">
        <v>9045</v>
      </c>
      <c r="W5342" s="37"/>
      <c r="X5342" s="37"/>
      <c r="Y5342" s="37"/>
    </row>
    <row r="5343" spans="1:25" ht="14.4" x14ac:dyDescent="0.3">
      <c r="A5343" s="37" t="s">
        <v>69</v>
      </c>
      <c r="B5343" s="38">
        <v>44061</v>
      </c>
      <c r="C5343" s="38"/>
      <c r="D5343" s="39">
        <v>2020</v>
      </c>
      <c r="E5343" s="37" t="s">
        <v>9040</v>
      </c>
      <c r="F5343" s="37" t="s">
        <v>329</v>
      </c>
      <c r="G5343" s="37"/>
      <c r="H5343" s="37"/>
      <c r="I5343" s="37"/>
      <c r="J5343" s="42">
        <v>0.01</v>
      </c>
      <c r="K5343" s="37"/>
      <c r="L5343" s="37" t="s">
        <v>330</v>
      </c>
      <c r="M5343" s="37" t="s">
        <v>14</v>
      </c>
      <c r="N5343" s="37" t="s">
        <v>7451</v>
      </c>
      <c r="O5343" s="37"/>
      <c r="P5343" s="37"/>
      <c r="Q5343" s="37">
        <v>0.5</v>
      </c>
      <c r="R5343" s="37"/>
      <c r="S5343" s="37"/>
      <c r="T5343" s="37">
        <f t="shared" si="149"/>
        <v>0.78539816339744828</v>
      </c>
      <c r="U5343" s="37"/>
      <c r="V5343" s="37" t="s">
        <v>9046</v>
      </c>
      <c r="W5343" s="37"/>
      <c r="X5343" s="37"/>
      <c r="Y5343" s="37"/>
    </row>
    <row r="5344" spans="1:25" ht="14.4" x14ac:dyDescent="0.3">
      <c r="A5344" s="37" t="s">
        <v>69</v>
      </c>
      <c r="B5344" s="38">
        <v>44061</v>
      </c>
      <c r="C5344" s="38"/>
      <c r="D5344" s="39">
        <v>2020</v>
      </c>
      <c r="E5344" s="37" t="s">
        <v>9040</v>
      </c>
      <c r="F5344" s="37" t="s">
        <v>238</v>
      </c>
      <c r="G5344" s="37"/>
      <c r="H5344" s="37"/>
      <c r="I5344" s="37"/>
      <c r="J5344" s="42">
        <v>0.01</v>
      </c>
      <c r="K5344" s="37"/>
      <c r="L5344" s="37" t="s">
        <v>330</v>
      </c>
      <c r="M5344" s="37" t="s">
        <v>14</v>
      </c>
      <c r="N5344" s="37" t="s">
        <v>7451</v>
      </c>
      <c r="O5344" s="37"/>
      <c r="P5344" s="37"/>
      <c r="Q5344" s="37">
        <v>0.5</v>
      </c>
      <c r="R5344" s="37"/>
      <c r="S5344" s="37"/>
      <c r="T5344" s="37">
        <f t="shared" si="149"/>
        <v>0.78539816339744828</v>
      </c>
      <c r="U5344" s="37"/>
      <c r="V5344" s="37" t="s">
        <v>9047</v>
      </c>
      <c r="W5344" s="37"/>
      <c r="X5344" s="37"/>
      <c r="Y5344" s="37"/>
    </row>
    <row r="5345" spans="1:25" ht="14.4" x14ac:dyDescent="0.3">
      <c r="A5345" s="37" t="s">
        <v>69</v>
      </c>
      <c r="B5345" s="38">
        <v>44061</v>
      </c>
      <c r="C5345" s="38"/>
      <c r="D5345" s="39">
        <v>2020</v>
      </c>
      <c r="E5345" s="37" t="s">
        <v>9040</v>
      </c>
      <c r="F5345" s="37" t="s">
        <v>329</v>
      </c>
      <c r="G5345" s="37"/>
      <c r="H5345" s="37"/>
      <c r="I5345" s="37"/>
      <c r="J5345" s="42">
        <v>0.01</v>
      </c>
      <c r="K5345" s="37"/>
      <c r="L5345" s="37" t="s">
        <v>330</v>
      </c>
      <c r="M5345" s="37" t="s">
        <v>14</v>
      </c>
      <c r="N5345" s="37" t="s">
        <v>7451</v>
      </c>
      <c r="O5345" s="37"/>
      <c r="P5345" s="37"/>
      <c r="Q5345" s="37">
        <v>0.5</v>
      </c>
      <c r="R5345" s="37"/>
      <c r="S5345" s="37"/>
      <c r="T5345" s="37">
        <f t="shared" ref="T5345:T5398" si="150">PI()*(Q5345^2)</f>
        <v>0.78539816339744828</v>
      </c>
      <c r="U5345" s="37"/>
      <c r="V5345" s="37" t="s">
        <v>9048</v>
      </c>
      <c r="W5345" s="37"/>
      <c r="X5345" s="37"/>
      <c r="Y5345" s="37"/>
    </row>
    <row r="5346" spans="1:25" ht="14.4" x14ac:dyDescent="0.3">
      <c r="A5346" s="37" t="s">
        <v>69</v>
      </c>
      <c r="B5346" s="38">
        <v>44061</v>
      </c>
      <c r="C5346" s="38"/>
      <c r="D5346" s="39">
        <v>2020</v>
      </c>
      <c r="E5346" s="37" t="s">
        <v>9040</v>
      </c>
      <c r="F5346" s="37" t="s">
        <v>329</v>
      </c>
      <c r="G5346" s="37"/>
      <c r="H5346" s="37"/>
      <c r="I5346" s="37"/>
      <c r="J5346" s="42">
        <v>0.01</v>
      </c>
      <c r="K5346" s="37"/>
      <c r="L5346" s="37" t="s">
        <v>330</v>
      </c>
      <c r="M5346" s="37" t="s">
        <v>14</v>
      </c>
      <c r="N5346" s="37" t="s">
        <v>7451</v>
      </c>
      <c r="O5346" s="37"/>
      <c r="P5346" s="37"/>
      <c r="Q5346" s="37">
        <v>0.5</v>
      </c>
      <c r="R5346" s="37"/>
      <c r="S5346" s="37"/>
      <c r="T5346" s="37">
        <f t="shared" si="150"/>
        <v>0.78539816339744828</v>
      </c>
      <c r="U5346" s="37"/>
      <c r="V5346" s="37" t="s">
        <v>9049</v>
      </c>
      <c r="W5346" s="37"/>
      <c r="X5346" s="37"/>
      <c r="Y5346" s="37"/>
    </row>
    <row r="5347" spans="1:25" ht="14.4" x14ac:dyDescent="0.3">
      <c r="A5347" s="37" t="s">
        <v>69</v>
      </c>
      <c r="B5347" s="38">
        <v>44061</v>
      </c>
      <c r="C5347" s="38"/>
      <c r="D5347" s="39">
        <v>2020</v>
      </c>
      <c r="E5347" s="37" t="s">
        <v>9040</v>
      </c>
      <c r="F5347" s="37" t="s">
        <v>2440</v>
      </c>
      <c r="G5347" s="37"/>
      <c r="H5347" s="37"/>
      <c r="I5347" s="37" t="s">
        <v>8607</v>
      </c>
      <c r="J5347" s="42">
        <v>0.01</v>
      </c>
      <c r="K5347" s="37"/>
      <c r="L5347" s="37" t="s">
        <v>330</v>
      </c>
      <c r="M5347" s="37" t="s">
        <v>12</v>
      </c>
      <c r="N5347" s="37" t="s">
        <v>7451</v>
      </c>
      <c r="O5347" s="37"/>
      <c r="P5347" s="37"/>
      <c r="Q5347" s="37">
        <v>0.5</v>
      </c>
      <c r="R5347" s="37"/>
      <c r="S5347" s="37"/>
      <c r="T5347" s="37">
        <f t="shared" si="150"/>
        <v>0.78539816339744828</v>
      </c>
      <c r="U5347" s="37"/>
      <c r="V5347" s="37" t="s">
        <v>9050</v>
      </c>
      <c r="W5347" s="37"/>
      <c r="X5347" s="37"/>
      <c r="Y5347" s="37"/>
    </row>
    <row r="5348" spans="1:25" ht="14.4" x14ac:dyDescent="0.3">
      <c r="A5348" s="37" t="s">
        <v>69</v>
      </c>
      <c r="B5348" s="38">
        <v>44061</v>
      </c>
      <c r="C5348" s="38"/>
      <c r="D5348" s="39">
        <v>2020</v>
      </c>
      <c r="E5348" s="37" t="s">
        <v>9040</v>
      </c>
      <c r="F5348" s="37" t="s">
        <v>2440</v>
      </c>
      <c r="G5348" s="37"/>
      <c r="H5348" s="37"/>
      <c r="I5348" s="37" t="s">
        <v>8607</v>
      </c>
      <c r="J5348" s="42">
        <v>0.01</v>
      </c>
      <c r="K5348" s="37"/>
      <c r="L5348" s="37" t="s">
        <v>330</v>
      </c>
      <c r="M5348" s="37" t="s">
        <v>12</v>
      </c>
      <c r="N5348" s="37" t="s">
        <v>7451</v>
      </c>
      <c r="O5348" s="37"/>
      <c r="P5348" s="37"/>
      <c r="Q5348" s="37">
        <v>0.5</v>
      </c>
      <c r="R5348" s="37"/>
      <c r="S5348" s="37"/>
      <c r="T5348" s="37">
        <f t="shared" si="150"/>
        <v>0.78539816339744828</v>
      </c>
      <c r="U5348" s="37"/>
      <c r="V5348" s="37" t="s">
        <v>9051</v>
      </c>
      <c r="W5348" s="37"/>
      <c r="X5348" s="37"/>
      <c r="Y5348" s="37"/>
    </row>
    <row r="5349" spans="1:25" ht="14.4" x14ac:dyDescent="0.3">
      <c r="A5349" s="37" t="s">
        <v>69</v>
      </c>
      <c r="B5349" s="38">
        <v>44061</v>
      </c>
      <c r="C5349" s="38"/>
      <c r="D5349" s="39">
        <v>2020</v>
      </c>
      <c r="E5349" s="37" t="s">
        <v>9040</v>
      </c>
      <c r="F5349" s="37" t="s">
        <v>329</v>
      </c>
      <c r="G5349" s="37"/>
      <c r="H5349" s="37"/>
      <c r="I5349" s="37"/>
      <c r="J5349" s="42">
        <v>0.01</v>
      </c>
      <c r="K5349" s="37"/>
      <c r="L5349" s="37" t="s">
        <v>330</v>
      </c>
      <c r="M5349" s="37" t="s">
        <v>14</v>
      </c>
      <c r="N5349" s="37" t="s">
        <v>7451</v>
      </c>
      <c r="O5349" s="37"/>
      <c r="P5349" s="37"/>
      <c r="Q5349" s="37">
        <v>0.5</v>
      </c>
      <c r="R5349" s="37"/>
      <c r="S5349" s="37"/>
      <c r="T5349" s="37">
        <f t="shared" si="150"/>
        <v>0.78539816339744828</v>
      </c>
      <c r="U5349" s="37"/>
      <c r="V5349" s="37" t="s">
        <v>9052</v>
      </c>
      <c r="W5349" s="37"/>
      <c r="X5349" s="37"/>
      <c r="Y5349" s="37"/>
    </row>
    <row r="5350" spans="1:25" ht="14.4" x14ac:dyDescent="0.3">
      <c r="A5350" s="37" t="s">
        <v>69</v>
      </c>
      <c r="B5350" s="38">
        <v>44061</v>
      </c>
      <c r="C5350" s="38"/>
      <c r="D5350" s="39">
        <v>2020</v>
      </c>
      <c r="E5350" s="37" t="s">
        <v>9040</v>
      </c>
      <c r="F5350" s="37" t="s">
        <v>329</v>
      </c>
      <c r="G5350" s="37"/>
      <c r="H5350" s="37"/>
      <c r="I5350" s="37"/>
      <c r="J5350" s="42">
        <v>0.01</v>
      </c>
      <c r="K5350" s="37"/>
      <c r="L5350" s="37" t="s">
        <v>330</v>
      </c>
      <c r="M5350" s="37" t="s">
        <v>14</v>
      </c>
      <c r="N5350" s="37" t="s">
        <v>7451</v>
      </c>
      <c r="O5350" s="37"/>
      <c r="P5350" s="37"/>
      <c r="Q5350" s="37">
        <v>0.5</v>
      </c>
      <c r="R5350" s="37"/>
      <c r="S5350" s="37"/>
      <c r="T5350" s="37">
        <f t="shared" si="150"/>
        <v>0.78539816339744828</v>
      </c>
      <c r="U5350" s="37"/>
      <c r="V5350" s="37" t="s">
        <v>9053</v>
      </c>
      <c r="W5350" s="37"/>
      <c r="X5350" s="37"/>
      <c r="Y5350" s="37"/>
    </row>
    <row r="5351" spans="1:25" ht="14.4" x14ac:dyDescent="0.3">
      <c r="A5351" s="37" t="s">
        <v>72</v>
      </c>
      <c r="B5351" s="38">
        <v>44061</v>
      </c>
      <c r="C5351" s="38"/>
      <c r="D5351" s="39">
        <v>2020</v>
      </c>
      <c r="E5351" s="37" t="s">
        <v>9040</v>
      </c>
      <c r="F5351" s="37" t="s">
        <v>360</v>
      </c>
      <c r="G5351" s="37"/>
      <c r="H5351" s="37"/>
      <c r="I5351" s="37"/>
      <c r="J5351" s="42">
        <v>0.01</v>
      </c>
      <c r="K5351" s="37"/>
      <c r="L5351" s="37" t="s">
        <v>330</v>
      </c>
      <c r="M5351" s="37" t="s">
        <v>14</v>
      </c>
      <c r="N5351" s="37" t="s">
        <v>7451</v>
      </c>
      <c r="O5351" s="37"/>
      <c r="P5351" s="37"/>
      <c r="Q5351" s="37">
        <v>0.5</v>
      </c>
      <c r="R5351" s="37"/>
      <c r="S5351" s="37"/>
      <c r="T5351" s="37">
        <f t="shared" si="150"/>
        <v>0.78539816339744828</v>
      </c>
      <c r="U5351" s="37"/>
      <c r="V5351" s="37" t="s">
        <v>9054</v>
      </c>
      <c r="W5351" s="37"/>
      <c r="X5351" s="37"/>
      <c r="Y5351" s="37"/>
    </row>
    <row r="5352" spans="1:25" ht="14.4" x14ac:dyDescent="0.3">
      <c r="A5352" s="37" t="s">
        <v>72</v>
      </c>
      <c r="B5352" s="38">
        <v>44061</v>
      </c>
      <c r="C5352" s="38"/>
      <c r="D5352" s="39">
        <v>2020</v>
      </c>
      <c r="E5352" s="37" t="s">
        <v>9040</v>
      </c>
      <c r="F5352" s="37" t="s">
        <v>289</v>
      </c>
      <c r="G5352" s="37"/>
      <c r="H5352" s="37"/>
      <c r="I5352" s="37"/>
      <c r="J5352" s="42">
        <v>0.01</v>
      </c>
      <c r="K5352" s="37"/>
      <c r="L5352" s="37" t="s">
        <v>330</v>
      </c>
      <c r="M5352" s="37" t="s">
        <v>14</v>
      </c>
      <c r="N5352" s="37" t="s">
        <v>7451</v>
      </c>
      <c r="O5352" s="37"/>
      <c r="P5352" s="37"/>
      <c r="Q5352" s="37">
        <v>0.5</v>
      </c>
      <c r="R5352" s="37"/>
      <c r="S5352" s="37"/>
      <c r="T5352" s="37">
        <f t="shared" si="150"/>
        <v>0.78539816339744828</v>
      </c>
      <c r="U5352" s="37"/>
      <c r="V5352" s="37" t="s">
        <v>9055</v>
      </c>
      <c r="W5352" s="37"/>
      <c r="X5352" s="37"/>
      <c r="Y5352" s="37"/>
    </row>
    <row r="5353" spans="1:25" ht="14.4" x14ac:dyDescent="0.3">
      <c r="A5353" s="37" t="s">
        <v>72</v>
      </c>
      <c r="B5353" s="38">
        <v>44061</v>
      </c>
      <c r="C5353" s="38"/>
      <c r="D5353" s="39">
        <v>2020</v>
      </c>
      <c r="E5353" s="37" t="s">
        <v>9040</v>
      </c>
      <c r="F5353" s="37" t="s">
        <v>289</v>
      </c>
      <c r="G5353" s="37"/>
      <c r="H5353" s="37"/>
      <c r="I5353" s="37"/>
      <c r="J5353" s="42">
        <v>0.01</v>
      </c>
      <c r="K5353" s="37"/>
      <c r="L5353" s="37" t="s">
        <v>330</v>
      </c>
      <c r="M5353" s="37" t="s">
        <v>14</v>
      </c>
      <c r="N5353" s="37" t="s">
        <v>7451</v>
      </c>
      <c r="O5353" s="37"/>
      <c r="P5353" s="37"/>
      <c r="Q5353" s="37">
        <v>0.5</v>
      </c>
      <c r="R5353" s="37"/>
      <c r="S5353" s="37"/>
      <c r="T5353" s="37">
        <f t="shared" si="150"/>
        <v>0.78539816339744828</v>
      </c>
      <c r="U5353" s="37"/>
      <c r="V5353" s="37" t="s">
        <v>9056</v>
      </c>
      <c r="W5353" s="37"/>
      <c r="X5353" s="37"/>
      <c r="Y5353" s="37"/>
    </row>
    <row r="5354" spans="1:25" ht="14.4" x14ac:dyDescent="0.3">
      <c r="A5354" s="37" t="s">
        <v>72</v>
      </c>
      <c r="B5354" s="38">
        <v>44061</v>
      </c>
      <c r="C5354" s="38"/>
      <c r="D5354" s="39">
        <v>2020</v>
      </c>
      <c r="E5354" s="37" t="s">
        <v>9040</v>
      </c>
      <c r="F5354" s="37" t="s">
        <v>266</v>
      </c>
      <c r="G5354" s="37"/>
      <c r="H5354" s="37"/>
      <c r="I5354" s="37"/>
      <c r="J5354" s="42">
        <v>0.01</v>
      </c>
      <c r="K5354" s="37"/>
      <c r="L5354" s="37" t="s">
        <v>330</v>
      </c>
      <c r="M5354" s="37" t="s">
        <v>12</v>
      </c>
      <c r="N5354" s="37" t="s">
        <v>7451</v>
      </c>
      <c r="O5354" s="37"/>
      <c r="P5354" s="37"/>
      <c r="Q5354" s="37">
        <v>0.5</v>
      </c>
      <c r="R5354" s="37"/>
      <c r="S5354" s="37"/>
      <c r="T5354" s="37">
        <f t="shared" si="150"/>
        <v>0.78539816339744828</v>
      </c>
      <c r="U5354" s="37"/>
      <c r="V5354" s="37" t="s">
        <v>9057</v>
      </c>
      <c r="W5354" s="37"/>
      <c r="X5354" s="37"/>
      <c r="Y5354" s="37"/>
    </row>
    <row r="5355" spans="1:25" ht="14.4" x14ac:dyDescent="0.3">
      <c r="A5355" s="37" t="s">
        <v>72</v>
      </c>
      <c r="B5355" s="38">
        <v>44061</v>
      </c>
      <c r="C5355" s="38"/>
      <c r="D5355" s="39">
        <v>2020</v>
      </c>
      <c r="E5355" s="37" t="s">
        <v>9040</v>
      </c>
      <c r="F5355" s="37" t="s">
        <v>289</v>
      </c>
      <c r="G5355" s="37"/>
      <c r="H5355" s="37"/>
      <c r="I5355" s="37"/>
      <c r="J5355" s="42">
        <v>0.01</v>
      </c>
      <c r="K5355" s="37"/>
      <c r="L5355" s="37" t="s">
        <v>330</v>
      </c>
      <c r="M5355" s="37" t="s">
        <v>14</v>
      </c>
      <c r="N5355" s="37" t="s">
        <v>7451</v>
      </c>
      <c r="O5355" s="37"/>
      <c r="P5355" s="37"/>
      <c r="Q5355" s="37">
        <v>0.5</v>
      </c>
      <c r="R5355" s="37"/>
      <c r="S5355" s="37"/>
      <c r="T5355" s="37">
        <f t="shared" si="150"/>
        <v>0.78539816339744828</v>
      </c>
      <c r="U5355" s="37"/>
      <c r="V5355" s="37" t="s">
        <v>9058</v>
      </c>
      <c r="W5355" s="37"/>
      <c r="X5355" s="37"/>
      <c r="Y5355" s="37"/>
    </row>
    <row r="5356" spans="1:25" ht="14.4" x14ac:dyDescent="0.3">
      <c r="A5356" s="37" t="s">
        <v>72</v>
      </c>
      <c r="B5356" s="38">
        <v>44061</v>
      </c>
      <c r="C5356" s="38"/>
      <c r="D5356" s="39">
        <v>2020</v>
      </c>
      <c r="E5356" s="37" t="s">
        <v>9040</v>
      </c>
      <c r="F5356" s="37" t="s">
        <v>289</v>
      </c>
      <c r="G5356" s="37"/>
      <c r="H5356" s="37"/>
      <c r="I5356" s="37"/>
      <c r="J5356" s="42">
        <v>0.01</v>
      </c>
      <c r="K5356" s="37"/>
      <c r="L5356" s="37" t="s">
        <v>330</v>
      </c>
      <c r="M5356" s="37" t="s">
        <v>12</v>
      </c>
      <c r="N5356" s="37" t="s">
        <v>7451</v>
      </c>
      <c r="O5356" s="37"/>
      <c r="P5356" s="37"/>
      <c r="Q5356" s="37">
        <v>0.5</v>
      </c>
      <c r="R5356" s="37"/>
      <c r="S5356" s="37"/>
      <c r="T5356" s="37">
        <f t="shared" si="150"/>
        <v>0.78539816339744828</v>
      </c>
      <c r="U5356" s="37"/>
      <c r="V5356" s="37" t="s">
        <v>9059</v>
      </c>
      <c r="W5356" s="37"/>
      <c r="X5356" s="37"/>
      <c r="Y5356" s="37"/>
    </row>
    <row r="5357" spans="1:25" ht="14.4" x14ac:dyDescent="0.3">
      <c r="A5357" s="37" t="s">
        <v>72</v>
      </c>
      <c r="B5357" s="38">
        <v>44061</v>
      </c>
      <c r="C5357" s="38"/>
      <c r="D5357" s="39">
        <v>2020</v>
      </c>
      <c r="E5357" s="37" t="s">
        <v>9040</v>
      </c>
      <c r="F5357" s="37" t="s">
        <v>289</v>
      </c>
      <c r="G5357" s="37"/>
      <c r="H5357" s="37"/>
      <c r="I5357" s="37"/>
      <c r="J5357" s="42">
        <v>0.01</v>
      </c>
      <c r="K5357" s="37"/>
      <c r="L5357" s="37" t="s">
        <v>330</v>
      </c>
      <c r="M5357" s="37" t="s">
        <v>12</v>
      </c>
      <c r="N5357" s="37" t="s">
        <v>7451</v>
      </c>
      <c r="O5357" s="37"/>
      <c r="P5357" s="37"/>
      <c r="Q5357" s="37">
        <v>0.5</v>
      </c>
      <c r="R5357" s="37"/>
      <c r="S5357" s="37"/>
      <c r="T5357" s="37">
        <f t="shared" si="150"/>
        <v>0.78539816339744828</v>
      </c>
      <c r="U5357" s="37"/>
      <c r="V5357" s="37" t="s">
        <v>9060</v>
      </c>
      <c r="W5357" s="37"/>
      <c r="X5357" s="37"/>
      <c r="Y5357" s="37"/>
    </row>
    <row r="5358" spans="1:25" ht="14.4" x14ac:dyDescent="0.3">
      <c r="A5358" s="37" t="s">
        <v>72</v>
      </c>
      <c r="B5358" s="38">
        <v>44061</v>
      </c>
      <c r="C5358" s="38"/>
      <c r="D5358" s="39">
        <v>2020</v>
      </c>
      <c r="E5358" s="37" t="s">
        <v>9040</v>
      </c>
      <c r="F5358" s="37" t="s">
        <v>289</v>
      </c>
      <c r="G5358" s="37"/>
      <c r="H5358" s="37"/>
      <c r="I5358" s="37"/>
      <c r="J5358" s="42">
        <v>0.01</v>
      </c>
      <c r="K5358" s="37"/>
      <c r="L5358" s="37" t="s">
        <v>330</v>
      </c>
      <c r="M5358" s="37" t="s">
        <v>12</v>
      </c>
      <c r="N5358" s="37" t="s">
        <v>7451</v>
      </c>
      <c r="O5358" s="37"/>
      <c r="P5358" s="37"/>
      <c r="Q5358" s="37">
        <v>0.5</v>
      </c>
      <c r="R5358" s="37"/>
      <c r="S5358" s="37"/>
      <c r="T5358" s="37">
        <f t="shared" si="150"/>
        <v>0.78539816339744828</v>
      </c>
      <c r="U5358" s="37"/>
      <c r="V5358" s="37" t="s">
        <v>9061</v>
      </c>
      <c r="W5358" s="37"/>
      <c r="X5358" s="37"/>
      <c r="Y5358" s="37"/>
    </row>
    <row r="5359" spans="1:25" ht="14.4" x14ac:dyDescent="0.3">
      <c r="A5359" s="37" t="s">
        <v>72</v>
      </c>
      <c r="B5359" s="38">
        <v>44061</v>
      </c>
      <c r="C5359" s="38"/>
      <c r="D5359" s="39">
        <v>2020</v>
      </c>
      <c r="E5359" s="37" t="s">
        <v>9040</v>
      </c>
      <c r="F5359" s="37" t="s">
        <v>289</v>
      </c>
      <c r="G5359" s="37"/>
      <c r="H5359" s="37"/>
      <c r="I5359" s="37"/>
      <c r="J5359" s="42">
        <v>0.01</v>
      </c>
      <c r="K5359" s="37"/>
      <c r="L5359" s="37" t="s">
        <v>330</v>
      </c>
      <c r="M5359" s="37" t="s">
        <v>14</v>
      </c>
      <c r="N5359" s="37" t="s">
        <v>7451</v>
      </c>
      <c r="O5359" s="37"/>
      <c r="P5359" s="37"/>
      <c r="Q5359" s="37">
        <v>0.5</v>
      </c>
      <c r="R5359" s="37"/>
      <c r="S5359" s="37"/>
      <c r="T5359" s="37">
        <f t="shared" si="150"/>
        <v>0.78539816339744828</v>
      </c>
      <c r="U5359" s="37"/>
      <c r="V5359" s="37" t="s">
        <v>9062</v>
      </c>
      <c r="W5359" s="37"/>
      <c r="X5359" s="37"/>
      <c r="Y5359" s="37"/>
    </row>
    <row r="5360" spans="1:25" ht="14.4" x14ac:dyDescent="0.3">
      <c r="A5360" s="37" t="s">
        <v>72</v>
      </c>
      <c r="B5360" s="38">
        <v>44061</v>
      </c>
      <c r="C5360" s="38"/>
      <c r="D5360" s="39">
        <v>2020</v>
      </c>
      <c r="E5360" s="37" t="s">
        <v>9040</v>
      </c>
      <c r="F5360" s="37" t="s">
        <v>289</v>
      </c>
      <c r="G5360" s="37"/>
      <c r="H5360" s="37"/>
      <c r="I5360" s="37"/>
      <c r="J5360" s="42">
        <v>0.01</v>
      </c>
      <c r="K5360" s="37"/>
      <c r="L5360" s="37" t="s">
        <v>330</v>
      </c>
      <c r="M5360" s="37" t="s">
        <v>14</v>
      </c>
      <c r="N5360" s="37" t="s">
        <v>7451</v>
      </c>
      <c r="O5360" s="37"/>
      <c r="P5360" s="37"/>
      <c r="Q5360" s="37">
        <v>0.5</v>
      </c>
      <c r="R5360" s="37"/>
      <c r="S5360" s="37"/>
      <c r="T5360" s="37">
        <f t="shared" si="150"/>
        <v>0.78539816339744828</v>
      </c>
      <c r="U5360" s="37"/>
      <c r="V5360" s="37" t="s">
        <v>9063</v>
      </c>
      <c r="W5360" s="37"/>
      <c r="X5360" s="37"/>
      <c r="Y5360" s="37"/>
    </row>
    <row r="5361" spans="1:25" ht="14.4" x14ac:dyDescent="0.3">
      <c r="A5361" s="37" t="s">
        <v>72</v>
      </c>
      <c r="B5361" s="38">
        <v>44061</v>
      </c>
      <c r="C5361" s="38"/>
      <c r="D5361" s="39">
        <v>2020</v>
      </c>
      <c r="E5361" s="37" t="s">
        <v>9040</v>
      </c>
      <c r="F5361" s="37" t="s">
        <v>289</v>
      </c>
      <c r="G5361" s="37"/>
      <c r="H5361" s="37"/>
      <c r="I5361" s="37"/>
      <c r="J5361" s="42">
        <v>0.01</v>
      </c>
      <c r="K5361" s="37"/>
      <c r="L5361" s="37" t="s">
        <v>330</v>
      </c>
      <c r="M5361" s="37" t="s">
        <v>14</v>
      </c>
      <c r="N5361" s="37" t="s">
        <v>7451</v>
      </c>
      <c r="O5361" s="37"/>
      <c r="P5361" s="37"/>
      <c r="Q5361" s="37">
        <v>0.5</v>
      </c>
      <c r="R5361" s="37"/>
      <c r="S5361" s="37"/>
      <c r="T5361" s="37">
        <f t="shared" si="150"/>
        <v>0.78539816339744828</v>
      </c>
      <c r="U5361" s="37"/>
      <c r="V5361" s="37" t="s">
        <v>9064</v>
      </c>
      <c r="W5361" s="37"/>
      <c r="X5361" s="37"/>
      <c r="Y5361" s="37"/>
    </row>
    <row r="5362" spans="1:25" ht="14.4" x14ac:dyDescent="0.3">
      <c r="A5362" s="37" t="s">
        <v>72</v>
      </c>
      <c r="B5362" s="38">
        <v>44061</v>
      </c>
      <c r="C5362" s="38"/>
      <c r="D5362" s="39">
        <v>2020</v>
      </c>
      <c r="E5362" s="37" t="s">
        <v>9040</v>
      </c>
      <c r="F5362" s="37" t="s">
        <v>266</v>
      </c>
      <c r="G5362" s="37"/>
      <c r="H5362" s="37"/>
      <c r="I5362" s="37"/>
      <c r="J5362" s="42">
        <v>0.01</v>
      </c>
      <c r="K5362" s="37"/>
      <c r="L5362" s="37" t="s">
        <v>252</v>
      </c>
      <c r="M5362" s="37" t="s">
        <v>14</v>
      </c>
      <c r="N5362" s="37" t="s">
        <v>7452</v>
      </c>
      <c r="O5362" s="37"/>
      <c r="P5362" s="37"/>
      <c r="Q5362" s="37">
        <v>0.5</v>
      </c>
      <c r="R5362" s="37"/>
      <c r="S5362" s="37"/>
      <c r="T5362" s="37">
        <f t="shared" si="150"/>
        <v>0.78539816339744828</v>
      </c>
      <c r="U5362" s="37"/>
      <c r="V5362" s="37" t="s">
        <v>9065</v>
      </c>
      <c r="W5362" s="37"/>
      <c r="X5362" s="37"/>
      <c r="Y5362" s="37"/>
    </row>
    <row r="5363" spans="1:25" ht="14.4" x14ac:dyDescent="0.3">
      <c r="A5363" s="37" t="s">
        <v>72</v>
      </c>
      <c r="B5363" s="38">
        <v>44061</v>
      </c>
      <c r="C5363" s="38"/>
      <c r="D5363" s="39">
        <v>2020</v>
      </c>
      <c r="E5363" s="37" t="s">
        <v>9040</v>
      </c>
      <c r="F5363" s="37" t="s">
        <v>266</v>
      </c>
      <c r="G5363" s="37"/>
      <c r="H5363" s="37"/>
      <c r="I5363" s="37"/>
      <c r="J5363" s="42">
        <v>0.01</v>
      </c>
      <c r="K5363" s="37"/>
      <c r="L5363" s="37" t="s">
        <v>252</v>
      </c>
      <c r="M5363" s="37" t="s">
        <v>14</v>
      </c>
      <c r="N5363" s="37" t="s">
        <v>7452</v>
      </c>
      <c r="O5363" s="37"/>
      <c r="P5363" s="37"/>
      <c r="Q5363" s="37">
        <v>0.5</v>
      </c>
      <c r="R5363" s="37"/>
      <c r="S5363" s="37"/>
      <c r="T5363" s="37">
        <f t="shared" si="150"/>
        <v>0.78539816339744828</v>
      </c>
      <c r="U5363" s="37"/>
      <c r="V5363" s="37" t="s">
        <v>9066</v>
      </c>
      <c r="W5363" s="37"/>
      <c r="X5363" s="37"/>
      <c r="Y5363" s="37"/>
    </row>
    <row r="5364" spans="1:25" ht="14.4" x14ac:dyDescent="0.3">
      <c r="A5364" s="37" t="s">
        <v>1373</v>
      </c>
      <c r="B5364" s="38">
        <v>44061</v>
      </c>
      <c r="C5364" s="38"/>
      <c r="D5364" s="39">
        <v>2020</v>
      </c>
      <c r="E5364" s="37" t="s">
        <v>8743</v>
      </c>
      <c r="F5364" s="37" t="s">
        <v>301</v>
      </c>
      <c r="G5364" s="37"/>
      <c r="H5364" s="37"/>
      <c r="I5364" s="37"/>
      <c r="J5364" s="42">
        <v>0.01</v>
      </c>
      <c r="K5364" s="37"/>
      <c r="L5364" s="37" t="s">
        <v>330</v>
      </c>
      <c r="M5364" s="37" t="s">
        <v>14</v>
      </c>
      <c r="N5364" s="37" t="s">
        <v>7451</v>
      </c>
      <c r="O5364" s="37"/>
      <c r="P5364" s="37"/>
      <c r="Q5364" s="37">
        <v>0.5</v>
      </c>
      <c r="R5364" s="37"/>
      <c r="S5364" s="37"/>
      <c r="T5364" s="37">
        <f t="shared" si="150"/>
        <v>0.78539816339744828</v>
      </c>
      <c r="U5364" s="37"/>
      <c r="V5364" s="37" t="s">
        <v>9067</v>
      </c>
      <c r="W5364" s="37"/>
      <c r="X5364" s="37"/>
      <c r="Y5364" s="37"/>
    </row>
    <row r="5365" spans="1:25" ht="14.4" x14ac:dyDescent="0.3">
      <c r="A5365" s="37" t="s">
        <v>1373</v>
      </c>
      <c r="B5365" s="38">
        <v>44061</v>
      </c>
      <c r="C5365" s="38"/>
      <c r="D5365" s="39">
        <v>2020</v>
      </c>
      <c r="E5365" s="37" t="s">
        <v>8743</v>
      </c>
      <c r="F5365" s="37" t="s">
        <v>238</v>
      </c>
      <c r="G5365" s="37"/>
      <c r="H5365" s="37"/>
      <c r="I5365" s="37"/>
      <c r="J5365" s="42">
        <v>0.01</v>
      </c>
      <c r="K5365" s="37"/>
      <c r="L5365" s="37" t="s">
        <v>330</v>
      </c>
      <c r="M5365" s="37" t="s">
        <v>14</v>
      </c>
      <c r="N5365" s="37" t="s">
        <v>7451</v>
      </c>
      <c r="O5365" s="37"/>
      <c r="P5365" s="37"/>
      <c r="Q5365" s="37">
        <v>0.5</v>
      </c>
      <c r="R5365" s="37"/>
      <c r="S5365" s="37"/>
      <c r="T5365" s="37">
        <f t="shared" si="150"/>
        <v>0.78539816339744828</v>
      </c>
      <c r="U5365" s="37"/>
      <c r="V5365" s="37" t="s">
        <v>9068</v>
      </c>
      <c r="W5365" s="37"/>
      <c r="X5365" s="37"/>
      <c r="Y5365" s="37"/>
    </row>
    <row r="5366" spans="1:25" ht="14.4" x14ac:dyDescent="0.3">
      <c r="A5366" s="37" t="s">
        <v>1373</v>
      </c>
      <c r="B5366" s="38">
        <v>44061</v>
      </c>
      <c r="C5366" s="38"/>
      <c r="D5366" s="39">
        <v>2020</v>
      </c>
      <c r="E5366" s="37" t="s">
        <v>8743</v>
      </c>
      <c r="F5366" s="37" t="s">
        <v>238</v>
      </c>
      <c r="G5366" s="37"/>
      <c r="H5366" s="37"/>
      <c r="I5366" s="37"/>
      <c r="J5366" s="42">
        <v>0.01</v>
      </c>
      <c r="K5366" s="37"/>
      <c r="L5366" s="37" t="s">
        <v>330</v>
      </c>
      <c r="M5366" s="37" t="s">
        <v>14</v>
      </c>
      <c r="N5366" s="37" t="s">
        <v>7451</v>
      </c>
      <c r="O5366" s="37"/>
      <c r="P5366" s="37"/>
      <c r="Q5366" s="37">
        <v>0.5</v>
      </c>
      <c r="R5366" s="37"/>
      <c r="S5366" s="37"/>
      <c r="T5366" s="37">
        <f t="shared" si="150"/>
        <v>0.78539816339744828</v>
      </c>
      <c r="U5366" s="37"/>
      <c r="V5366" s="37" t="s">
        <v>9069</v>
      </c>
      <c r="W5366" s="37"/>
      <c r="X5366" s="37"/>
      <c r="Y5366" s="37"/>
    </row>
    <row r="5367" spans="1:25" ht="14.4" x14ac:dyDescent="0.3">
      <c r="A5367" s="37" t="s">
        <v>1373</v>
      </c>
      <c r="B5367" s="38">
        <v>44061</v>
      </c>
      <c r="C5367" s="38"/>
      <c r="D5367" s="39">
        <v>2020</v>
      </c>
      <c r="E5367" s="37" t="s">
        <v>8743</v>
      </c>
      <c r="F5367" s="37" t="s">
        <v>238</v>
      </c>
      <c r="G5367" s="37"/>
      <c r="H5367" s="37"/>
      <c r="I5367" s="37"/>
      <c r="J5367" s="42">
        <v>0.01</v>
      </c>
      <c r="K5367" s="37"/>
      <c r="L5367" s="37" t="s">
        <v>330</v>
      </c>
      <c r="M5367" s="37" t="s">
        <v>14</v>
      </c>
      <c r="N5367" s="37" t="s">
        <v>7451</v>
      </c>
      <c r="O5367" s="37"/>
      <c r="P5367" s="37"/>
      <c r="Q5367" s="37">
        <v>0.5</v>
      </c>
      <c r="R5367" s="37"/>
      <c r="S5367" s="37"/>
      <c r="T5367" s="37">
        <f t="shared" si="150"/>
        <v>0.78539816339744828</v>
      </c>
      <c r="U5367" s="37"/>
      <c r="V5367" s="37" t="s">
        <v>9070</v>
      </c>
      <c r="W5367" s="37"/>
      <c r="X5367" s="37"/>
      <c r="Y5367" s="37"/>
    </row>
    <row r="5368" spans="1:25" ht="14.4" x14ac:dyDescent="0.3">
      <c r="A5368" s="37" t="s">
        <v>1373</v>
      </c>
      <c r="B5368" s="38">
        <v>44061</v>
      </c>
      <c r="C5368" s="38"/>
      <c r="D5368" s="39">
        <v>2020</v>
      </c>
      <c r="E5368" s="37" t="s">
        <v>8743</v>
      </c>
      <c r="F5368" s="37" t="s">
        <v>238</v>
      </c>
      <c r="G5368" s="37"/>
      <c r="H5368" s="37"/>
      <c r="I5368" s="37"/>
      <c r="J5368" s="42">
        <v>0.01</v>
      </c>
      <c r="K5368" s="37"/>
      <c r="L5368" s="37" t="s">
        <v>330</v>
      </c>
      <c r="M5368" s="37" t="s">
        <v>14</v>
      </c>
      <c r="N5368" s="37" t="s">
        <v>7451</v>
      </c>
      <c r="O5368" s="37"/>
      <c r="P5368" s="37"/>
      <c r="Q5368" s="37">
        <v>0.5</v>
      </c>
      <c r="R5368" s="37"/>
      <c r="S5368" s="37"/>
      <c r="T5368" s="37">
        <f t="shared" si="150"/>
        <v>0.78539816339744828</v>
      </c>
      <c r="U5368" s="37"/>
      <c r="V5368" s="37" t="s">
        <v>9071</v>
      </c>
      <c r="W5368" s="37"/>
      <c r="X5368" s="37"/>
      <c r="Y5368" s="37"/>
    </row>
    <row r="5369" spans="1:25" ht="14.4" x14ac:dyDescent="0.3">
      <c r="A5369" s="37" t="s">
        <v>1373</v>
      </c>
      <c r="B5369" s="38">
        <v>44061</v>
      </c>
      <c r="C5369" s="38"/>
      <c r="D5369" s="39">
        <v>2020</v>
      </c>
      <c r="E5369" s="37" t="s">
        <v>8743</v>
      </c>
      <c r="F5369" s="37" t="s">
        <v>238</v>
      </c>
      <c r="G5369" s="37"/>
      <c r="H5369" s="37"/>
      <c r="I5369" s="37"/>
      <c r="J5369" s="42">
        <v>0.01</v>
      </c>
      <c r="K5369" s="37"/>
      <c r="L5369" s="37" t="s">
        <v>330</v>
      </c>
      <c r="M5369" s="37" t="s">
        <v>14</v>
      </c>
      <c r="N5369" s="37" t="s">
        <v>7451</v>
      </c>
      <c r="O5369" s="37"/>
      <c r="P5369" s="37"/>
      <c r="Q5369" s="37">
        <v>0.5</v>
      </c>
      <c r="R5369" s="37"/>
      <c r="S5369" s="37"/>
      <c r="T5369" s="37">
        <f t="shared" si="150"/>
        <v>0.78539816339744828</v>
      </c>
      <c r="U5369" s="37"/>
      <c r="V5369" s="37" t="s">
        <v>9072</v>
      </c>
      <c r="W5369" s="37"/>
      <c r="X5369" s="37"/>
      <c r="Y5369" s="37"/>
    </row>
    <row r="5370" spans="1:25" ht="14.4" x14ac:dyDescent="0.3">
      <c r="A5370" s="37" t="s">
        <v>1373</v>
      </c>
      <c r="B5370" s="38">
        <v>44061</v>
      </c>
      <c r="C5370" s="38"/>
      <c r="D5370" s="39">
        <v>2020</v>
      </c>
      <c r="E5370" s="37" t="s">
        <v>8743</v>
      </c>
      <c r="F5370" s="37" t="s">
        <v>2440</v>
      </c>
      <c r="G5370" s="37"/>
      <c r="H5370" s="37"/>
      <c r="I5370" s="37"/>
      <c r="J5370" s="42">
        <v>0.01</v>
      </c>
      <c r="K5370" s="37"/>
      <c r="L5370" s="37" t="s">
        <v>330</v>
      </c>
      <c r="M5370" s="37" t="s">
        <v>14</v>
      </c>
      <c r="N5370" s="37" t="s">
        <v>7451</v>
      </c>
      <c r="O5370" s="37"/>
      <c r="P5370" s="37"/>
      <c r="Q5370" s="37">
        <v>0.5</v>
      </c>
      <c r="R5370" s="37"/>
      <c r="S5370" s="37"/>
      <c r="T5370" s="37">
        <f t="shared" si="150"/>
        <v>0.78539816339744828</v>
      </c>
      <c r="U5370" s="37"/>
      <c r="V5370" s="37" t="s">
        <v>9073</v>
      </c>
      <c r="W5370" s="37"/>
      <c r="X5370" s="37"/>
      <c r="Y5370" s="37"/>
    </row>
    <row r="5371" spans="1:25" ht="14.4" x14ac:dyDescent="0.3">
      <c r="A5371" s="37" t="s">
        <v>1373</v>
      </c>
      <c r="B5371" s="38">
        <v>44061</v>
      </c>
      <c r="C5371" s="38"/>
      <c r="D5371" s="39">
        <v>2020</v>
      </c>
      <c r="E5371" s="37" t="s">
        <v>8743</v>
      </c>
      <c r="F5371" s="37" t="s">
        <v>238</v>
      </c>
      <c r="G5371" s="37"/>
      <c r="H5371" s="37"/>
      <c r="I5371" s="37"/>
      <c r="J5371" s="42">
        <v>0.01</v>
      </c>
      <c r="K5371" s="37"/>
      <c r="L5371" s="37" t="s">
        <v>330</v>
      </c>
      <c r="M5371" s="37" t="s">
        <v>14</v>
      </c>
      <c r="N5371" s="37" t="s">
        <v>7451</v>
      </c>
      <c r="O5371" s="37"/>
      <c r="P5371" s="37"/>
      <c r="Q5371" s="37">
        <v>0.5</v>
      </c>
      <c r="R5371" s="37"/>
      <c r="S5371" s="37"/>
      <c r="T5371" s="37">
        <f t="shared" si="150"/>
        <v>0.78539816339744828</v>
      </c>
      <c r="U5371" s="37"/>
      <c r="V5371" s="37" t="s">
        <v>9074</v>
      </c>
      <c r="W5371" s="37"/>
      <c r="X5371" s="37"/>
      <c r="Y5371" s="37"/>
    </row>
    <row r="5372" spans="1:25" ht="14.4" x14ac:dyDescent="0.3">
      <c r="A5372" s="37" t="s">
        <v>1373</v>
      </c>
      <c r="B5372" s="38">
        <v>44061</v>
      </c>
      <c r="C5372" s="38"/>
      <c r="D5372" s="39">
        <v>2020</v>
      </c>
      <c r="E5372" s="37" t="s">
        <v>8743</v>
      </c>
      <c r="F5372" s="37" t="s">
        <v>281</v>
      </c>
      <c r="G5372" s="37"/>
      <c r="H5372" s="37"/>
      <c r="I5372" s="37"/>
      <c r="J5372" s="42">
        <v>0.01</v>
      </c>
      <c r="K5372" s="37"/>
      <c r="L5372" s="37" t="s">
        <v>330</v>
      </c>
      <c r="M5372" s="37" t="s">
        <v>14</v>
      </c>
      <c r="N5372" s="37" t="s">
        <v>7451</v>
      </c>
      <c r="O5372" s="37"/>
      <c r="P5372" s="37"/>
      <c r="Q5372" s="37">
        <v>0.5</v>
      </c>
      <c r="R5372" s="37"/>
      <c r="S5372" s="37"/>
      <c r="T5372" s="37">
        <f t="shared" si="150"/>
        <v>0.78539816339744828</v>
      </c>
      <c r="U5372" s="37"/>
      <c r="V5372" s="37" t="s">
        <v>9075</v>
      </c>
      <c r="W5372" s="37"/>
      <c r="X5372" s="37"/>
      <c r="Y5372" s="37"/>
    </row>
    <row r="5373" spans="1:25" ht="14.4" x14ac:dyDescent="0.3">
      <c r="A5373" s="37" t="s">
        <v>1373</v>
      </c>
      <c r="B5373" s="38">
        <v>44061</v>
      </c>
      <c r="C5373" s="38"/>
      <c r="D5373" s="39">
        <v>2020</v>
      </c>
      <c r="E5373" s="37" t="s">
        <v>8743</v>
      </c>
      <c r="F5373" s="37" t="s">
        <v>281</v>
      </c>
      <c r="G5373" s="37"/>
      <c r="H5373" s="37"/>
      <c r="I5373" s="37"/>
      <c r="J5373" s="42">
        <v>0.01</v>
      </c>
      <c r="K5373" s="37"/>
      <c r="L5373" s="37" t="s">
        <v>330</v>
      </c>
      <c r="M5373" s="37" t="s">
        <v>14</v>
      </c>
      <c r="N5373" s="37" t="s">
        <v>7451</v>
      </c>
      <c r="O5373" s="37"/>
      <c r="P5373" s="37"/>
      <c r="Q5373" s="37">
        <v>0.5</v>
      </c>
      <c r="R5373" s="37"/>
      <c r="S5373" s="37"/>
      <c r="T5373" s="37">
        <f t="shared" si="150"/>
        <v>0.78539816339744828</v>
      </c>
      <c r="U5373" s="37"/>
      <c r="V5373" s="37" t="s">
        <v>9076</v>
      </c>
      <c r="W5373" s="37"/>
      <c r="X5373" s="37"/>
      <c r="Y5373" s="37"/>
    </row>
    <row r="5374" spans="1:25" ht="14.4" x14ac:dyDescent="0.3">
      <c r="A5374" s="37" t="s">
        <v>1373</v>
      </c>
      <c r="B5374" s="38">
        <v>44061</v>
      </c>
      <c r="C5374" s="38"/>
      <c r="D5374" s="39">
        <v>2020</v>
      </c>
      <c r="E5374" s="37" t="s">
        <v>8743</v>
      </c>
      <c r="F5374" s="37" t="s">
        <v>281</v>
      </c>
      <c r="G5374" s="37"/>
      <c r="H5374" s="37"/>
      <c r="I5374" s="37"/>
      <c r="J5374" s="42">
        <v>0.01</v>
      </c>
      <c r="K5374" s="37"/>
      <c r="L5374" s="37" t="s">
        <v>330</v>
      </c>
      <c r="M5374" s="37" t="s">
        <v>14</v>
      </c>
      <c r="N5374" s="37" t="s">
        <v>7451</v>
      </c>
      <c r="O5374" s="37"/>
      <c r="P5374" s="37"/>
      <c r="Q5374" s="37">
        <v>0.5</v>
      </c>
      <c r="R5374" s="37"/>
      <c r="S5374" s="37"/>
      <c r="T5374" s="37">
        <f t="shared" si="150"/>
        <v>0.78539816339744828</v>
      </c>
      <c r="U5374" s="37"/>
      <c r="V5374" s="37" t="s">
        <v>9077</v>
      </c>
      <c r="W5374" s="37"/>
      <c r="X5374" s="37"/>
      <c r="Y5374" s="37"/>
    </row>
    <row r="5375" spans="1:25" ht="14.4" x14ac:dyDescent="0.3">
      <c r="A5375" s="37" t="s">
        <v>1373</v>
      </c>
      <c r="B5375" s="38">
        <v>44061</v>
      </c>
      <c r="C5375" s="38"/>
      <c r="D5375" s="39">
        <v>2020</v>
      </c>
      <c r="E5375" s="37" t="s">
        <v>8743</v>
      </c>
      <c r="F5375" s="37" t="s">
        <v>238</v>
      </c>
      <c r="G5375" s="37"/>
      <c r="H5375" s="37"/>
      <c r="I5375" s="37"/>
      <c r="J5375" s="42">
        <v>0.01</v>
      </c>
      <c r="K5375" s="37"/>
      <c r="L5375" s="37" t="s">
        <v>330</v>
      </c>
      <c r="M5375" s="37" t="s">
        <v>7450</v>
      </c>
      <c r="N5375" s="37" t="s">
        <v>7451</v>
      </c>
      <c r="O5375" s="37"/>
      <c r="P5375" s="37"/>
      <c r="Q5375" s="37">
        <v>0.5</v>
      </c>
      <c r="R5375" s="37"/>
      <c r="S5375" s="37"/>
      <c r="T5375" s="37">
        <f t="shared" si="150"/>
        <v>0.78539816339744828</v>
      </c>
      <c r="U5375" s="37"/>
      <c r="V5375" s="37" t="s">
        <v>9078</v>
      </c>
      <c r="W5375" s="37"/>
      <c r="X5375" s="37"/>
      <c r="Y5375" s="37"/>
    </row>
    <row r="5376" spans="1:25" ht="14.4" x14ac:dyDescent="0.3">
      <c r="A5376" s="37" t="s">
        <v>1373</v>
      </c>
      <c r="B5376" s="38">
        <v>44061</v>
      </c>
      <c r="C5376" s="38"/>
      <c r="D5376" s="39">
        <v>2020</v>
      </c>
      <c r="E5376" s="37" t="s">
        <v>8743</v>
      </c>
      <c r="F5376" s="37" t="s">
        <v>238</v>
      </c>
      <c r="G5376" s="37"/>
      <c r="H5376" s="37"/>
      <c r="I5376" s="37"/>
      <c r="J5376" s="42">
        <v>0.01</v>
      </c>
      <c r="K5376" s="37"/>
      <c r="L5376" s="37" t="s">
        <v>330</v>
      </c>
      <c r="M5376" s="37" t="s">
        <v>7450</v>
      </c>
      <c r="N5376" s="37" t="s">
        <v>7451</v>
      </c>
      <c r="O5376" s="37"/>
      <c r="P5376" s="37"/>
      <c r="Q5376" s="37">
        <v>0.5</v>
      </c>
      <c r="R5376" s="37"/>
      <c r="S5376" s="37"/>
      <c r="T5376" s="37">
        <f t="shared" si="150"/>
        <v>0.78539816339744828</v>
      </c>
      <c r="U5376" s="37"/>
      <c r="V5376" s="37" t="s">
        <v>9079</v>
      </c>
      <c r="W5376" s="37"/>
      <c r="X5376" s="37"/>
      <c r="Y5376" s="37"/>
    </row>
    <row r="5377" spans="1:25" ht="14.4" x14ac:dyDescent="0.3">
      <c r="A5377" s="37" t="s">
        <v>1373</v>
      </c>
      <c r="B5377" s="38">
        <v>44061</v>
      </c>
      <c r="C5377" s="38"/>
      <c r="D5377" s="39">
        <v>2020</v>
      </c>
      <c r="E5377" s="37" t="s">
        <v>8743</v>
      </c>
      <c r="F5377" s="37" t="s">
        <v>301</v>
      </c>
      <c r="G5377" s="37"/>
      <c r="H5377" s="37"/>
      <c r="I5377" s="37"/>
      <c r="J5377" s="42">
        <v>0.01</v>
      </c>
      <c r="K5377" s="37"/>
      <c r="L5377" s="37" t="s">
        <v>252</v>
      </c>
      <c r="M5377" s="37" t="s">
        <v>14</v>
      </c>
      <c r="N5377" s="37" t="s">
        <v>7451</v>
      </c>
      <c r="O5377" s="37"/>
      <c r="P5377" s="37"/>
      <c r="Q5377" s="37">
        <v>0.5</v>
      </c>
      <c r="R5377" s="37"/>
      <c r="S5377" s="37"/>
      <c r="T5377" s="37">
        <f t="shared" si="150"/>
        <v>0.78539816339744828</v>
      </c>
      <c r="U5377" s="37"/>
      <c r="V5377" s="37" t="s">
        <v>9080</v>
      </c>
      <c r="W5377" s="37"/>
      <c r="X5377" s="37"/>
      <c r="Y5377" s="37"/>
    </row>
    <row r="5378" spans="1:25" ht="14.4" x14ac:dyDescent="0.3">
      <c r="A5378" s="37" t="s">
        <v>1373</v>
      </c>
      <c r="B5378" s="38">
        <v>44061</v>
      </c>
      <c r="C5378" s="38"/>
      <c r="D5378" s="39">
        <v>2020</v>
      </c>
      <c r="E5378" s="37" t="s">
        <v>8743</v>
      </c>
      <c r="F5378" s="37" t="s">
        <v>2440</v>
      </c>
      <c r="G5378" s="37"/>
      <c r="H5378" s="37"/>
      <c r="I5378" s="37"/>
      <c r="J5378" s="42">
        <v>0.01</v>
      </c>
      <c r="K5378" s="37"/>
      <c r="L5378" s="37" t="s">
        <v>330</v>
      </c>
      <c r="M5378" s="37" t="s">
        <v>12</v>
      </c>
      <c r="N5378" s="37" t="s">
        <v>7451</v>
      </c>
      <c r="O5378" s="37"/>
      <c r="P5378" s="37"/>
      <c r="Q5378" s="37">
        <v>0.5</v>
      </c>
      <c r="R5378" s="37"/>
      <c r="S5378" s="37"/>
      <c r="T5378" s="37">
        <f t="shared" si="150"/>
        <v>0.78539816339744828</v>
      </c>
      <c r="U5378" s="37"/>
      <c r="V5378" s="37" t="s">
        <v>9081</v>
      </c>
      <c r="W5378" s="37"/>
      <c r="X5378" s="37"/>
      <c r="Y5378" s="37"/>
    </row>
    <row r="5379" spans="1:25" ht="14.4" x14ac:dyDescent="0.3">
      <c r="A5379" s="37" t="s">
        <v>1373</v>
      </c>
      <c r="B5379" s="38">
        <v>44061</v>
      </c>
      <c r="C5379" s="38"/>
      <c r="D5379" s="39">
        <v>2020</v>
      </c>
      <c r="E5379" s="37" t="s">
        <v>8743</v>
      </c>
      <c r="F5379" s="37" t="s">
        <v>238</v>
      </c>
      <c r="G5379" s="37"/>
      <c r="H5379" s="37"/>
      <c r="I5379" s="37"/>
      <c r="J5379" s="42">
        <v>0.01</v>
      </c>
      <c r="K5379" s="37"/>
      <c r="L5379" s="37" t="s">
        <v>330</v>
      </c>
      <c r="M5379" s="37" t="s">
        <v>12</v>
      </c>
      <c r="N5379" s="37" t="s">
        <v>7451</v>
      </c>
      <c r="O5379" s="37"/>
      <c r="P5379" s="37"/>
      <c r="Q5379" s="37">
        <v>0.5</v>
      </c>
      <c r="R5379" s="37"/>
      <c r="S5379" s="37"/>
      <c r="T5379" s="37">
        <f t="shared" si="150"/>
        <v>0.78539816339744828</v>
      </c>
      <c r="U5379" s="37"/>
      <c r="V5379" s="37" t="s">
        <v>9082</v>
      </c>
      <c r="W5379" s="37"/>
      <c r="X5379" s="37"/>
      <c r="Y5379" s="37"/>
    </row>
    <row r="5380" spans="1:25" ht="14.4" x14ac:dyDescent="0.3">
      <c r="A5380" s="37" t="s">
        <v>1373</v>
      </c>
      <c r="B5380" s="38">
        <v>44061</v>
      </c>
      <c r="C5380" s="38"/>
      <c r="D5380" s="39">
        <v>2020</v>
      </c>
      <c r="E5380" s="37" t="s">
        <v>8743</v>
      </c>
      <c r="F5380" s="37" t="s">
        <v>238</v>
      </c>
      <c r="G5380" s="37"/>
      <c r="H5380" s="37"/>
      <c r="I5380" s="37"/>
      <c r="J5380" s="42">
        <v>0.01</v>
      </c>
      <c r="K5380" s="37"/>
      <c r="L5380" s="37" t="s">
        <v>330</v>
      </c>
      <c r="M5380" s="37" t="s">
        <v>14</v>
      </c>
      <c r="N5380" s="37" t="s">
        <v>7451</v>
      </c>
      <c r="O5380" s="37"/>
      <c r="P5380" s="37"/>
      <c r="Q5380" s="37">
        <v>0.5</v>
      </c>
      <c r="R5380" s="37"/>
      <c r="S5380" s="37"/>
      <c r="T5380" s="37">
        <f t="shared" si="150"/>
        <v>0.78539816339744828</v>
      </c>
      <c r="U5380" s="37"/>
      <c r="V5380" s="37" t="s">
        <v>9083</v>
      </c>
      <c r="W5380" s="37"/>
      <c r="X5380" s="37"/>
      <c r="Y5380" s="37"/>
    </row>
    <row r="5381" spans="1:25" ht="14.4" x14ac:dyDescent="0.3">
      <c r="A5381" s="37" t="s">
        <v>1373</v>
      </c>
      <c r="B5381" s="38">
        <v>44061</v>
      </c>
      <c r="C5381" s="38"/>
      <c r="D5381" s="39">
        <v>2020</v>
      </c>
      <c r="E5381" s="37" t="s">
        <v>8743</v>
      </c>
      <c r="F5381" s="37" t="s">
        <v>238</v>
      </c>
      <c r="G5381" s="37"/>
      <c r="H5381" s="37"/>
      <c r="I5381" s="37"/>
      <c r="J5381" s="42">
        <v>0.01</v>
      </c>
      <c r="K5381" s="37"/>
      <c r="L5381" s="37" t="s">
        <v>330</v>
      </c>
      <c r="M5381" s="37" t="s">
        <v>12</v>
      </c>
      <c r="N5381" s="37" t="s">
        <v>7451</v>
      </c>
      <c r="O5381" s="37"/>
      <c r="P5381" s="37"/>
      <c r="Q5381" s="37">
        <v>0.5</v>
      </c>
      <c r="R5381" s="37"/>
      <c r="S5381" s="37"/>
      <c r="T5381" s="37">
        <f t="shared" si="150"/>
        <v>0.78539816339744828</v>
      </c>
      <c r="U5381" s="37"/>
      <c r="V5381" s="37" t="s">
        <v>9084</v>
      </c>
      <c r="W5381" s="37"/>
      <c r="X5381" s="37"/>
      <c r="Y5381" s="37"/>
    </row>
    <row r="5382" spans="1:25" ht="14.4" x14ac:dyDescent="0.3">
      <c r="A5382" s="37" t="s">
        <v>1373</v>
      </c>
      <c r="B5382" s="38">
        <v>44061</v>
      </c>
      <c r="C5382" s="38"/>
      <c r="D5382" s="39">
        <v>2020</v>
      </c>
      <c r="E5382" s="37" t="s">
        <v>8743</v>
      </c>
      <c r="F5382" s="37" t="s">
        <v>363</v>
      </c>
      <c r="G5382" s="37"/>
      <c r="H5382" s="37"/>
      <c r="I5382" s="37"/>
      <c r="J5382" s="42">
        <v>0.01</v>
      </c>
      <c r="K5382" s="37"/>
      <c r="L5382" s="37" t="s">
        <v>330</v>
      </c>
      <c r="M5382" s="37" t="s">
        <v>14</v>
      </c>
      <c r="N5382" s="37" t="s">
        <v>7451</v>
      </c>
      <c r="O5382" s="37"/>
      <c r="P5382" s="37"/>
      <c r="Q5382" s="37">
        <v>0.5</v>
      </c>
      <c r="R5382" s="37"/>
      <c r="S5382" s="37"/>
      <c r="T5382" s="37">
        <f t="shared" si="150"/>
        <v>0.78539816339744828</v>
      </c>
      <c r="U5382" s="37"/>
      <c r="V5382" s="37" t="s">
        <v>9085</v>
      </c>
      <c r="W5382" s="37"/>
      <c r="X5382" s="37"/>
      <c r="Y5382" s="37"/>
    </row>
    <row r="5383" spans="1:25" ht="14.4" x14ac:dyDescent="0.3">
      <c r="A5383" s="37" t="s">
        <v>1373</v>
      </c>
      <c r="B5383" s="38">
        <v>44061</v>
      </c>
      <c r="C5383" s="38"/>
      <c r="D5383" s="39">
        <v>2020</v>
      </c>
      <c r="E5383" s="37" t="s">
        <v>8743</v>
      </c>
      <c r="F5383" s="37" t="s">
        <v>238</v>
      </c>
      <c r="G5383" s="37"/>
      <c r="H5383" s="37"/>
      <c r="I5383" s="37"/>
      <c r="J5383" s="42">
        <v>0.01</v>
      </c>
      <c r="K5383" s="37"/>
      <c r="L5383" s="37" t="s">
        <v>330</v>
      </c>
      <c r="M5383" s="37" t="s">
        <v>14</v>
      </c>
      <c r="N5383" s="37" t="s">
        <v>7452</v>
      </c>
      <c r="O5383" s="37"/>
      <c r="P5383" s="37"/>
      <c r="Q5383" s="37">
        <v>0.5</v>
      </c>
      <c r="R5383" s="37"/>
      <c r="S5383" s="37"/>
      <c r="T5383" s="37">
        <f t="shared" si="150"/>
        <v>0.78539816339744828</v>
      </c>
      <c r="U5383" s="37"/>
      <c r="V5383" s="37" t="s">
        <v>9086</v>
      </c>
      <c r="W5383" s="37"/>
      <c r="X5383" s="37"/>
      <c r="Y5383" s="37"/>
    </row>
    <row r="5384" spans="1:25" ht="14.4" x14ac:dyDescent="0.3">
      <c r="A5384" s="37" t="s">
        <v>1373</v>
      </c>
      <c r="B5384" s="38">
        <v>44061</v>
      </c>
      <c r="C5384" s="38"/>
      <c r="D5384" s="39">
        <v>2020</v>
      </c>
      <c r="E5384" s="37" t="s">
        <v>8743</v>
      </c>
      <c r="F5384" s="37" t="s">
        <v>363</v>
      </c>
      <c r="G5384" s="37"/>
      <c r="H5384" s="37"/>
      <c r="I5384" s="37"/>
      <c r="J5384" s="42">
        <v>0.01</v>
      </c>
      <c r="K5384" s="37"/>
      <c r="L5384" s="37" t="s">
        <v>330</v>
      </c>
      <c r="M5384" s="37" t="s">
        <v>12</v>
      </c>
      <c r="N5384" s="37" t="s">
        <v>7451</v>
      </c>
      <c r="O5384" s="37"/>
      <c r="P5384" s="37"/>
      <c r="Q5384" s="37">
        <v>0.5</v>
      </c>
      <c r="R5384" s="37"/>
      <c r="S5384" s="37"/>
      <c r="T5384" s="37">
        <f t="shared" si="150"/>
        <v>0.78539816339744828</v>
      </c>
      <c r="U5384" s="37"/>
      <c r="V5384" s="37" t="s">
        <v>9087</v>
      </c>
      <c r="W5384" s="37"/>
      <c r="X5384" s="37"/>
      <c r="Y5384" s="37"/>
    </row>
    <row r="5385" spans="1:25" ht="14.4" x14ac:dyDescent="0.3">
      <c r="A5385" s="37" t="s">
        <v>1373</v>
      </c>
      <c r="B5385" s="38">
        <v>44061</v>
      </c>
      <c r="C5385" s="38"/>
      <c r="D5385" s="39">
        <v>2020</v>
      </c>
      <c r="E5385" s="37" t="s">
        <v>8743</v>
      </c>
      <c r="F5385" s="37" t="s">
        <v>363</v>
      </c>
      <c r="G5385" s="37"/>
      <c r="H5385" s="37"/>
      <c r="I5385" s="37"/>
      <c r="J5385" s="42">
        <v>0.01</v>
      </c>
      <c r="K5385" s="37"/>
      <c r="L5385" s="37" t="s">
        <v>330</v>
      </c>
      <c r="M5385" s="37" t="s">
        <v>12</v>
      </c>
      <c r="N5385" s="37" t="s">
        <v>7451</v>
      </c>
      <c r="O5385" s="37"/>
      <c r="P5385" s="37"/>
      <c r="Q5385" s="37">
        <v>0.5</v>
      </c>
      <c r="R5385" s="37"/>
      <c r="S5385" s="37"/>
      <c r="T5385" s="37">
        <f t="shared" si="150"/>
        <v>0.78539816339744828</v>
      </c>
      <c r="U5385" s="37"/>
      <c r="V5385" s="37" t="s">
        <v>9088</v>
      </c>
      <c r="W5385" s="37"/>
      <c r="X5385" s="37"/>
      <c r="Y5385" s="37"/>
    </row>
    <row r="5386" spans="1:25" ht="14.4" x14ac:dyDescent="0.3">
      <c r="A5386" s="37" t="s">
        <v>1373</v>
      </c>
      <c r="B5386" s="38">
        <v>44061</v>
      </c>
      <c r="C5386" s="38"/>
      <c r="D5386" s="39">
        <v>2020</v>
      </c>
      <c r="E5386" s="37" t="s">
        <v>8743</v>
      </c>
      <c r="F5386" s="37" t="s">
        <v>289</v>
      </c>
      <c r="G5386" s="37"/>
      <c r="H5386" s="37"/>
      <c r="I5386" s="37"/>
      <c r="J5386" s="42">
        <v>0.01</v>
      </c>
      <c r="K5386" s="37"/>
      <c r="L5386" s="37" t="s">
        <v>330</v>
      </c>
      <c r="M5386" s="37" t="s">
        <v>12</v>
      </c>
      <c r="N5386" s="37" t="s">
        <v>7451</v>
      </c>
      <c r="O5386" s="37"/>
      <c r="P5386" s="37"/>
      <c r="Q5386" s="37">
        <v>0.5</v>
      </c>
      <c r="R5386" s="37"/>
      <c r="S5386" s="37"/>
      <c r="T5386" s="37">
        <f t="shared" si="150"/>
        <v>0.78539816339744828</v>
      </c>
      <c r="U5386" s="37"/>
      <c r="V5386" s="37" t="s">
        <v>9089</v>
      </c>
      <c r="W5386" s="37"/>
      <c r="X5386" s="37"/>
      <c r="Y5386" s="37"/>
    </row>
    <row r="5387" spans="1:25" ht="14.4" x14ac:dyDescent="0.3">
      <c r="A5387" s="37" t="s">
        <v>1373</v>
      </c>
      <c r="B5387" s="38">
        <v>44061</v>
      </c>
      <c r="C5387" s="38"/>
      <c r="D5387" s="39">
        <v>2020</v>
      </c>
      <c r="E5387" s="37" t="s">
        <v>8743</v>
      </c>
      <c r="F5387" s="37" t="s">
        <v>238</v>
      </c>
      <c r="G5387" s="37"/>
      <c r="H5387" s="37"/>
      <c r="I5387" s="37"/>
      <c r="J5387" s="42">
        <v>0.01</v>
      </c>
      <c r="K5387" s="37"/>
      <c r="L5387" s="37" t="s">
        <v>330</v>
      </c>
      <c r="M5387" s="37" t="s">
        <v>12</v>
      </c>
      <c r="N5387" s="37" t="s">
        <v>7451</v>
      </c>
      <c r="O5387" s="37"/>
      <c r="P5387" s="37"/>
      <c r="Q5387" s="37">
        <v>0.5</v>
      </c>
      <c r="R5387" s="37"/>
      <c r="S5387" s="37"/>
      <c r="T5387" s="37">
        <f t="shared" si="150"/>
        <v>0.78539816339744828</v>
      </c>
      <c r="U5387" s="37"/>
      <c r="V5387" s="37" t="s">
        <v>9090</v>
      </c>
      <c r="W5387" s="37"/>
      <c r="X5387" s="37"/>
      <c r="Y5387" s="37"/>
    </row>
    <row r="5388" spans="1:25" ht="14.4" x14ac:dyDescent="0.3">
      <c r="A5388" s="37" t="s">
        <v>1373</v>
      </c>
      <c r="B5388" s="38">
        <v>44061</v>
      </c>
      <c r="C5388" s="38"/>
      <c r="D5388" s="39">
        <v>2020</v>
      </c>
      <c r="E5388" s="37" t="s">
        <v>8743</v>
      </c>
      <c r="F5388" s="37" t="s">
        <v>238</v>
      </c>
      <c r="G5388" s="37"/>
      <c r="H5388" s="37"/>
      <c r="I5388" s="37"/>
      <c r="J5388" s="42">
        <v>0.01</v>
      </c>
      <c r="K5388" s="37"/>
      <c r="L5388" s="37" t="s">
        <v>330</v>
      </c>
      <c r="M5388" s="37" t="s">
        <v>14</v>
      </c>
      <c r="N5388" s="37" t="s">
        <v>7451</v>
      </c>
      <c r="O5388" s="37"/>
      <c r="P5388" s="37"/>
      <c r="Q5388" s="37">
        <v>0.5</v>
      </c>
      <c r="R5388" s="37"/>
      <c r="S5388" s="37"/>
      <c r="T5388" s="37">
        <f t="shared" si="150"/>
        <v>0.78539816339744828</v>
      </c>
      <c r="U5388" s="37"/>
      <c r="V5388" s="37" t="s">
        <v>9091</v>
      </c>
      <c r="W5388" s="37"/>
      <c r="X5388" s="37"/>
      <c r="Y5388" s="37"/>
    </row>
    <row r="5389" spans="1:25" ht="14.4" x14ac:dyDescent="0.3">
      <c r="A5389" s="37" t="s">
        <v>1373</v>
      </c>
      <c r="B5389" s="38">
        <v>44061</v>
      </c>
      <c r="C5389" s="38"/>
      <c r="D5389" s="39">
        <v>2020</v>
      </c>
      <c r="E5389" s="37" t="s">
        <v>8743</v>
      </c>
      <c r="F5389" s="37" t="s">
        <v>289</v>
      </c>
      <c r="G5389" s="37"/>
      <c r="H5389" s="37"/>
      <c r="I5389" s="37"/>
      <c r="J5389" s="42">
        <v>0.01</v>
      </c>
      <c r="K5389" s="37"/>
      <c r="L5389" s="37" t="s">
        <v>330</v>
      </c>
      <c r="M5389" s="37" t="s">
        <v>12</v>
      </c>
      <c r="N5389" s="37" t="s">
        <v>7451</v>
      </c>
      <c r="O5389" s="37"/>
      <c r="P5389" s="37"/>
      <c r="Q5389" s="37">
        <v>0.5</v>
      </c>
      <c r="R5389" s="37"/>
      <c r="S5389" s="37"/>
      <c r="T5389" s="37">
        <f t="shared" si="150"/>
        <v>0.78539816339744828</v>
      </c>
      <c r="U5389" s="37"/>
      <c r="V5389" s="37" t="s">
        <v>9092</v>
      </c>
      <c r="W5389" s="37"/>
      <c r="X5389" s="37"/>
      <c r="Y5389" s="37"/>
    </row>
    <row r="5390" spans="1:25" ht="14.4" x14ac:dyDescent="0.3">
      <c r="A5390" s="37" t="s">
        <v>1373</v>
      </c>
      <c r="B5390" s="38">
        <v>44061</v>
      </c>
      <c r="C5390" s="38"/>
      <c r="D5390" s="39">
        <v>2020</v>
      </c>
      <c r="E5390" s="37" t="s">
        <v>8743</v>
      </c>
      <c r="F5390" s="37" t="s">
        <v>238</v>
      </c>
      <c r="G5390" s="37"/>
      <c r="H5390" s="37"/>
      <c r="I5390" s="37"/>
      <c r="J5390" s="42">
        <v>0.01</v>
      </c>
      <c r="K5390" s="37"/>
      <c r="L5390" s="37" t="s">
        <v>330</v>
      </c>
      <c r="M5390" s="37" t="s">
        <v>12</v>
      </c>
      <c r="N5390" s="37" t="s">
        <v>7451</v>
      </c>
      <c r="O5390" s="37"/>
      <c r="P5390" s="37"/>
      <c r="Q5390" s="37">
        <v>0.5</v>
      </c>
      <c r="R5390" s="37"/>
      <c r="S5390" s="37"/>
      <c r="T5390" s="37">
        <f t="shared" si="150"/>
        <v>0.78539816339744828</v>
      </c>
      <c r="U5390" s="37"/>
      <c r="V5390" s="37" t="s">
        <v>9093</v>
      </c>
      <c r="W5390" s="37"/>
      <c r="X5390" s="37"/>
      <c r="Y5390" s="37"/>
    </row>
    <row r="5391" spans="1:25" ht="14.4" x14ac:dyDescent="0.3">
      <c r="A5391" s="37" t="s">
        <v>1373</v>
      </c>
      <c r="B5391" s="38">
        <v>44061</v>
      </c>
      <c r="C5391" s="38"/>
      <c r="D5391" s="39">
        <v>2020</v>
      </c>
      <c r="E5391" s="37" t="s">
        <v>8743</v>
      </c>
      <c r="F5391" s="37" t="s">
        <v>238</v>
      </c>
      <c r="G5391" s="37"/>
      <c r="H5391" s="37"/>
      <c r="I5391" s="37"/>
      <c r="J5391" s="42">
        <v>0.01</v>
      </c>
      <c r="K5391" s="37"/>
      <c r="L5391" s="37" t="s">
        <v>330</v>
      </c>
      <c r="M5391" s="37" t="s">
        <v>14</v>
      </c>
      <c r="N5391" s="37" t="s">
        <v>7451</v>
      </c>
      <c r="O5391" s="37"/>
      <c r="P5391" s="37"/>
      <c r="Q5391" s="37">
        <v>0.5</v>
      </c>
      <c r="R5391" s="37"/>
      <c r="S5391" s="37"/>
      <c r="T5391" s="37">
        <f t="shared" si="150"/>
        <v>0.78539816339744828</v>
      </c>
      <c r="U5391" s="37"/>
      <c r="V5391" s="37" t="s">
        <v>9094</v>
      </c>
      <c r="W5391" s="37"/>
      <c r="X5391" s="37"/>
      <c r="Y5391" s="37"/>
    </row>
    <row r="5392" spans="1:25" ht="14.4" x14ac:dyDescent="0.3">
      <c r="A5392" s="37" t="s">
        <v>1373</v>
      </c>
      <c r="B5392" s="38">
        <v>44061</v>
      </c>
      <c r="C5392" s="38"/>
      <c r="D5392" s="39">
        <v>2020</v>
      </c>
      <c r="E5392" s="37" t="s">
        <v>8743</v>
      </c>
      <c r="F5392" s="37" t="s">
        <v>289</v>
      </c>
      <c r="G5392" s="37"/>
      <c r="H5392" s="37"/>
      <c r="I5392" s="37"/>
      <c r="J5392" s="42">
        <v>0.01</v>
      </c>
      <c r="K5392" s="37"/>
      <c r="L5392" s="37" t="s">
        <v>330</v>
      </c>
      <c r="M5392" s="37" t="s">
        <v>12</v>
      </c>
      <c r="N5392" s="37" t="s">
        <v>7451</v>
      </c>
      <c r="O5392" s="37"/>
      <c r="P5392" s="37"/>
      <c r="Q5392" s="37">
        <v>0.5</v>
      </c>
      <c r="R5392" s="37"/>
      <c r="S5392" s="37"/>
      <c r="T5392" s="37">
        <f t="shared" si="150"/>
        <v>0.78539816339744828</v>
      </c>
      <c r="U5392" s="37"/>
      <c r="V5392" s="37" t="s">
        <v>9095</v>
      </c>
      <c r="W5392" s="37"/>
      <c r="X5392" s="37"/>
      <c r="Y5392" s="37"/>
    </row>
    <row r="5393" spans="1:40" ht="14.4" x14ac:dyDescent="0.3">
      <c r="A5393" s="37" t="s">
        <v>1373</v>
      </c>
      <c r="B5393" s="38">
        <v>44061</v>
      </c>
      <c r="C5393" s="38"/>
      <c r="D5393" s="39">
        <v>2020</v>
      </c>
      <c r="E5393" s="37" t="s">
        <v>8743</v>
      </c>
      <c r="F5393" s="37" t="s">
        <v>363</v>
      </c>
      <c r="G5393" s="37"/>
      <c r="H5393" s="37"/>
      <c r="I5393" s="37"/>
      <c r="J5393" s="42">
        <v>0.01</v>
      </c>
      <c r="K5393" s="37"/>
      <c r="L5393" s="37" t="s">
        <v>330</v>
      </c>
      <c r="M5393" s="37" t="s">
        <v>14</v>
      </c>
      <c r="N5393" s="37" t="s">
        <v>7451</v>
      </c>
      <c r="O5393" s="37"/>
      <c r="P5393" s="37"/>
      <c r="Q5393" s="37">
        <v>0.5</v>
      </c>
      <c r="R5393" s="37"/>
      <c r="S5393" s="37"/>
      <c r="T5393" s="37">
        <f t="shared" si="150"/>
        <v>0.78539816339744828</v>
      </c>
      <c r="U5393" s="37"/>
      <c r="V5393" s="37" t="s">
        <v>9096</v>
      </c>
      <c r="W5393" s="37"/>
      <c r="X5393" s="37"/>
      <c r="Y5393" s="37"/>
    </row>
    <row r="5394" spans="1:40" ht="14.4" x14ac:dyDescent="0.3">
      <c r="A5394" s="37" t="s">
        <v>1373</v>
      </c>
      <c r="B5394" s="38">
        <v>44061</v>
      </c>
      <c r="C5394" s="38"/>
      <c r="D5394" s="39">
        <v>2020</v>
      </c>
      <c r="E5394" s="37" t="s">
        <v>8743</v>
      </c>
      <c r="F5394" s="37" t="s">
        <v>363</v>
      </c>
      <c r="G5394" s="37"/>
      <c r="H5394" s="37"/>
      <c r="I5394" s="37"/>
      <c r="J5394" s="42">
        <v>0.01</v>
      </c>
      <c r="K5394" s="37"/>
      <c r="L5394" s="37" t="s">
        <v>330</v>
      </c>
      <c r="M5394" s="37" t="s">
        <v>14</v>
      </c>
      <c r="N5394" s="37" t="s">
        <v>7451</v>
      </c>
      <c r="O5394" s="37"/>
      <c r="P5394" s="37"/>
      <c r="Q5394" s="37">
        <v>0.5</v>
      </c>
      <c r="R5394" s="37"/>
      <c r="S5394" s="37"/>
      <c r="T5394" s="37">
        <f t="shared" si="150"/>
        <v>0.78539816339744828</v>
      </c>
      <c r="U5394" s="37"/>
      <c r="V5394" s="37" t="s">
        <v>9097</v>
      </c>
      <c r="W5394" s="37"/>
      <c r="X5394" s="37"/>
      <c r="Y5394" s="37"/>
    </row>
    <row r="5395" spans="1:40" ht="14.4" x14ac:dyDescent="0.3">
      <c r="A5395" s="37" t="s">
        <v>1373</v>
      </c>
      <c r="B5395" s="38">
        <v>44061</v>
      </c>
      <c r="C5395" s="38"/>
      <c r="D5395" s="39">
        <v>2020</v>
      </c>
      <c r="E5395" s="37" t="s">
        <v>8743</v>
      </c>
      <c r="F5395" s="37" t="s">
        <v>238</v>
      </c>
      <c r="G5395" s="37"/>
      <c r="H5395" s="37"/>
      <c r="I5395" s="37"/>
      <c r="J5395" s="42">
        <v>0.01</v>
      </c>
      <c r="K5395" s="37"/>
      <c r="L5395" s="37" t="s">
        <v>330</v>
      </c>
      <c r="M5395" s="37" t="s">
        <v>12</v>
      </c>
      <c r="N5395" s="37" t="s">
        <v>7451</v>
      </c>
      <c r="O5395" s="37"/>
      <c r="P5395" s="37"/>
      <c r="Q5395" s="37">
        <v>0.5</v>
      </c>
      <c r="R5395" s="37"/>
      <c r="S5395" s="37"/>
      <c r="T5395" s="37">
        <f t="shared" si="150"/>
        <v>0.78539816339744828</v>
      </c>
      <c r="U5395" s="37"/>
      <c r="V5395" s="37" t="s">
        <v>9098</v>
      </c>
      <c r="W5395" s="37"/>
      <c r="X5395" s="37"/>
      <c r="Y5395" s="37"/>
    </row>
    <row r="5396" spans="1:40" ht="14.4" x14ac:dyDescent="0.3">
      <c r="A5396" s="37" t="s">
        <v>1373</v>
      </c>
      <c r="B5396" s="38">
        <v>44061</v>
      </c>
      <c r="C5396" s="38"/>
      <c r="D5396" s="39">
        <v>2020</v>
      </c>
      <c r="E5396" s="37" t="s">
        <v>8743</v>
      </c>
      <c r="F5396" s="37" t="s">
        <v>363</v>
      </c>
      <c r="G5396" s="37"/>
      <c r="H5396" s="37"/>
      <c r="I5396" s="37"/>
      <c r="J5396" s="42">
        <v>0.01</v>
      </c>
      <c r="K5396" s="37"/>
      <c r="L5396" s="37" t="s">
        <v>330</v>
      </c>
      <c r="M5396" s="37" t="s">
        <v>12</v>
      </c>
      <c r="N5396" s="37" t="s">
        <v>7451</v>
      </c>
      <c r="O5396" s="37"/>
      <c r="P5396" s="37"/>
      <c r="Q5396" s="37">
        <v>0.5</v>
      </c>
      <c r="R5396" s="37"/>
      <c r="S5396" s="37"/>
      <c r="T5396" s="37">
        <f t="shared" si="150"/>
        <v>0.78539816339744828</v>
      </c>
      <c r="U5396" s="37"/>
      <c r="V5396" s="37" t="s">
        <v>9099</v>
      </c>
      <c r="W5396" s="37"/>
      <c r="X5396" s="37"/>
      <c r="Y5396" s="37"/>
    </row>
    <row r="5397" spans="1:40" ht="14.4" x14ac:dyDescent="0.3">
      <c r="A5397" s="37" t="s">
        <v>1373</v>
      </c>
      <c r="B5397" s="38">
        <v>44061</v>
      </c>
      <c r="C5397" s="38"/>
      <c r="D5397" s="39">
        <v>2020</v>
      </c>
      <c r="E5397" s="37" t="s">
        <v>8743</v>
      </c>
      <c r="F5397" s="37" t="s">
        <v>238</v>
      </c>
      <c r="G5397" s="37"/>
      <c r="H5397" s="37"/>
      <c r="I5397" s="37"/>
      <c r="J5397" s="42">
        <v>0.01</v>
      </c>
      <c r="K5397" s="37"/>
      <c r="L5397" s="37" t="s">
        <v>330</v>
      </c>
      <c r="M5397" s="37" t="s">
        <v>12</v>
      </c>
      <c r="N5397" s="37" t="s">
        <v>7451</v>
      </c>
      <c r="O5397" s="37"/>
      <c r="P5397" s="37"/>
      <c r="Q5397" s="37">
        <v>0.5</v>
      </c>
      <c r="R5397" s="37"/>
      <c r="S5397" s="37"/>
      <c r="T5397" s="37">
        <f t="shared" si="150"/>
        <v>0.78539816339744828</v>
      </c>
      <c r="U5397" s="37"/>
      <c r="V5397" s="37" t="s">
        <v>9100</v>
      </c>
      <c r="W5397" s="37"/>
      <c r="X5397" s="37"/>
      <c r="Y5397" s="37"/>
    </row>
    <row r="5398" spans="1:40" ht="14.4" x14ac:dyDescent="0.3">
      <c r="A5398" s="37" t="s">
        <v>1373</v>
      </c>
      <c r="B5398" s="38">
        <v>44061</v>
      </c>
      <c r="C5398" s="38"/>
      <c r="D5398" s="39">
        <v>2020</v>
      </c>
      <c r="E5398" s="37" t="s">
        <v>8743</v>
      </c>
      <c r="F5398" s="37" t="s">
        <v>238</v>
      </c>
      <c r="G5398" s="37"/>
      <c r="H5398" s="37"/>
      <c r="I5398" s="37"/>
      <c r="J5398" s="42">
        <v>0.01</v>
      </c>
      <c r="K5398" s="37"/>
      <c r="L5398" s="37" t="s">
        <v>330</v>
      </c>
      <c r="M5398" s="37" t="s">
        <v>12</v>
      </c>
      <c r="N5398" s="37" t="s">
        <v>7451</v>
      </c>
      <c r="O5398" s="37"/>
      <c r="P5398" s="37"/>
      <c r="Q5398" s="37">
        <v>0.5</v>
      </c>
      <c r="R5398" s="37"/>
      <c r="S5398" s="37"/>
      <c r="T5398" s="37">
        <f t="shared" si="150"/>
        <v>0.78539816339744828</v>
      </c>
      <c r="U5398" s="37"/>
      <c r="V5398" s="37" t="s">
        <v>9101</v>
      </c>
      <c r="W5398" s="37"/>
      <c r="X5398" s="37"/>
      <c r="Y5398" s="37"/>
    </row>
    <row r="5399" spans="1:40" ht="14.4" x14ac:dyDescent="0.3">
      <c r="A5399" s="37" t="s">
        <v>160</v>
      </c>
      <c r="B5399" s="38">
        <v>44061</v>
      </c>
      <c r="C5399" s="38"/>
      <c r="D5399" s="39">
        <v>2020</v>
      </c>
      <c r="E5399" s="37" t="s">
        <v>9102</v>
      </c>
      <c r="F5399" s="37" t="s">
        <v>4641</v>
      </c>
      <c r="G5399" s="37" t="s">
        <v>427</v>
      </c>
      <c r="H5399" s="37" t="s">
        <v>953</v>
      </c>
      <c r="I5399" s="37" t="s">
        <v>9103</v>
      </c>
      <c r="J5399" s="42">
        <v>0</v>
      </c>
      <c r="K5399" s="37"/>
      <c r="L5399" s="37"/>
      <c r="M5399" s="37">
        <v>0</v>
      </c>
      <c r="N5399" s="37">
        <v>0</v>
      </c>
      <c r="O5399" s="37" t="s">
        <v>7730</v>
      </c>
      <c r="P5399" s="37"/>
      <c r="Q5399" s="42">
        <v>0</v>
      </c>
      <c r="R5399" s="37"/>
      <c r="S5399" s="37"/>
      <c r="T5399" s="37"/>
      <c r="U5399" s="37"/>
      <c r="V5399" s="37" t="s">
        <v>9104</v>
      </c>
      <c r="W5399" s="37"/>
      <c r="X5399" s="37"/>
      <c r="Y5399" s="37"/>
    </row>
    <row r="5400" spans="1:40" ht="14.4" x14ac:dyDescent="0.3">
      <c r="A5400" s="40" t="s">
        <v>326</v>
      </c>
      <c r="B5400" s="38">
        <v>44032</v>
      </c>
      <c r="C5400" s="38">
        <v>44032</v>
      </c>
      <c r="D5400" s="39">
        <v>2020</v>
      </c>
      <c r="E5400" s="40" t="s">
        <v>7615</v>
      </c>
      <c r="F5400" s="40" t="s">
        <v>238</v>
      </c>
      <c r="G5400" s="40" t="s">
        <v>427</v>
      </c>
      <c r="H5400" s="40" t="s">
        <v>953</v>
      </c>
      <c r="I5400" s="40"/>
      <c r="J5400" s="42">
        <v>0.1</v>
      </c>
      <c r="K5400" s="40" t="s">
        <v>234</v>
      </c>
      <c r="L5400" s="40" t="s">
        <v>252</v>
      </c>
      <c r="M5400" s="37" t="s">
        <v>14</v>
      </c>
      <c r="N5400" s="37" t="s">
        <v>7451</v>
      </c>
      <c r="O5400" s="40" t="s">
        <v>7730</v>
      </c>
      <c r="P5400" s="41">
        <v>1.39023727508E-5</v>
      </c>
      <c r="Q5400" s="37"/>
      <c r="R5400">
        <f>P5400*100000</f>
        <v>1.3902372750800001</v>
      </c>
      <c r="S5400" s="37">
        <v>2</v>
      </c>
      <c r="T5400" s="37">
        <f>J5400*R5400*S5400</f>
        <v>0.27804745501600003</v>
      </c>
      <c r="U5400" s="40"/>
      <c r="V5400" s="40" t="s">
        <v>9106</v>
      </c>
      <c r="W5400" s="37"/>
      <c r="X5400" s="37"/>
      <c r="Y5400" s="37"/>
      <c r="AK5400" s="35"/>
      <c r="AM5400" s="35"/>
      <c r="AN5400" s="6"/>
    </row>
    <row r="5401" spans="1:40" ht="14.4" x14ac:dyDescent="0.3">
      <c r="A5401" s="40" t="s">
        <v>326</v>
      </c>
      <c r="B5401" s="38">
        <v>44032</v>
      </c>
      <c r="C5401" s="38">
        <v>44032</v>
      </c>
      <c r="D5401" s="39">
        <v>2020</v>
      </c>
      <c r="E5401" s="40" t="s">
        <v>7615</v>
      </c>
      <c r="F5401" s="40" t="s">
        <v>335</v>
      </c>
      <c r="G5401" s="40" t="s">
        <v>427</v>
      </c>
      <c r="H5401" s="40" t="s">
        <v>953</v>
      </c>
      <c r="I5401" s="40"/>
      <c r="J5401" s="42">
        <v>5</v>
      </c>
      <c r="K5401" s="40" t="s">
        <v>234</v>
      </c>
      <c r="L5401" s="40" t="s">
        <v>252</v>
      </c>
      <c r="M5401" s="37" t="s">
        <v>14</v>
      </c>
      <c r="N5401" s="37" t="s">
        <v>7451</v>
      </c>
      <c r="O5401" s="40" t="s">
        <v>1829</v>
      </c>
      <c r="P5401" s="41">
        <v>4.6671596699299998E-5</v>
      </c>
      <c r="Q5401" s="37"/>
      <c r="R5401">
        <f t="shared" ref="R5401:R5464" si="151">P5401*100000</f>
        <v>4.6671596699300002</v>
      </c>
      <c r="S5401" s="37">
        <v>2</v>
      </c>
      <c r="T5401" s="37">
        <f t="shared" ref="T5401:T5464" si="152">J5401*R5401*S5401</f>
        <v>46.671596699300004</v>
      </c>
      <c r="U5401" s="40"/>
      <c r="V5401" s="40" t="s">
        <v>9107</v>
      </c>
      <c r="W5401" s="37"/>
      <c r="X5401" s="37"/>
      <c r="Y5401" s="37"/>
      <c r="AK5401" s="35"/>
      <c r="AM5401" s="35"/>
      <c r="AN5401" s="6"/>
    </row>
    <row r="5402" spans="1:40" ht="14.4" x14ac:dyDescent="0.3">
      <c r="A5402" s="40" t="s">
        <v>326</v>
      </c>
      <c r="B5402" s="38">
        <v>44032</v>
      </c>
      <c r="C5402" s="38">
        <v>44032</v>
      </c>
      <c r="D5402" s="39">
        <v>2020</v>
      </c>
      <c r="E5402" s="40" t="s">
        <v>7615</v>
      </c>
      <c r="F5402" s="40" t="s">
        <v>301</v>
      </c>
      <c r="G5402" s="40" t="s">
        <v>427</v>
      </c>
      <c r="H5402" s="40" t="s">
        <v>953</v>
      </c>
      <c r="I5402" s="40"/>
      <c r="J5402" s="42">
        <v>1</v>
      </c>
      <c r="K5402" s="40" t="s">
        <v>234</v>
      </c>
      <c r="L5402" s="40" t="s">
        <v>252</v>
      </c>
      <c r="M5402" s="37" t="s">
        <v>14</v>
      </c>
      <c r="N5402" s="37" t="s">
        <v>7451</v>
      </c>
      <c r="O5402" s="40" t="s">
        <v>1829</v>
      </c>
      <c r="P5402" s="41">
        <v>6.3044541929099999E-5</v>
      </c>
      <c r="Q5402" s="37"/>
      <c r="R5402">
        <f t="shared" si="151"/>
        <v>6.3044541929099998</v>
      </c>
      <c r="S5402" s="37">
        <v>2</v>
      </c>
      <c r="T5402" s="37">
        <f t="shared" si="152"/>
        <v>12.60890838582</v>
      </c>
      <c r="U5402" s="40"/>
      <c r="V5402" s="40" t="s">
        <v>9108</v>
      </c>
      <c r="W5402" s="37"/>
      <c r="X5402" s="37"/>
      <c r="Y5402" s="37"/>
      <c r="AK5402" s="35"/>
      <c r="AM5402" s="35"/>
      <c r="AN5402" s="6"/>
    </row>
    <row r="5403" spans="1:40" ht="14.4" x14ac:dyDescent="0.3">
      <c r="A5403" s="40" t="s">
        <v>326</v>
      </c>
      <c r="B5403" s="38">
        <v>44032</v>
      </c>
      <c r="C5403" s="38">
        <v>44032</v>
      </c>
      <c r="D5403" s="39">
        <v>2020</v>
      </c>
      <c r="E5403" s="40" t="s">
        <v>7615</v>
      </c>
      <c r="F5403" s="40" t="s">
        <v>289</v>
      </c>
      <c r="G5403" s="40" t="s">
        <v>427</v>
      </c>
      <c r="H5403" s="40" t="s">
        <v>953</v>
      </c>
      <c r="I5403" s="40"/>
      <c r="J5403" s="42">
        <v>3</v>
      </c>
      <c r="K5403" s="40" t="s">
        <v>234</v>
      </c>
      <c r="L5403" s="40" t="s">
        <v>252</v>
      </c>
      <c r="M5403" s="37" t="s">
        <v>14</v>
      </c>
      <c r="N5403" s="37" t="s">
        <v>7451</v>
      </c>
      <c r="O5403" s="40" t="s">
        <v>1829</v>
      </c>
      <c r="P5403" s="41">
        <v>4.73816263974E-5</v>
      </c>
      <c r="Q5403" s="37"/>
      <c r="R5403">
        <f t="shared" si="151"/>
        <v>4.7381626397399996</v>
      </c>
      <c r="S5403" s="37">
        <v>2</v>
      </c>
      <c r="T5403" s="37">
        <f t="shared" si="152"/>
        <v>28.428975838439996</v>
      </c>
      <c r="U5403" s="40"/>
      <c r="V5403" s="40" t="s">
        <v>9109</v>
      </c>
      <c r="W5403" s="37"/>
      <c r="X5403" s="37"/>
      <c r="Y5403" s="37"/>
      <c r="AK5403" s="35"/>
      <c r="AM5403" s="35"/>
      <c r="AN5403" s="6"/>
    </row>
    <row r="5404" spans="1:40" ht="14.4" x14ac:dyDescent="0.3">
      <c r="A5404" s="40" t="s">
        <v>326</v>
      </c>
      <c r="B5404" s="38">
        <v>44032</v>
      </c>
      <c r="C5404" s="38">
        <v>44032</v>
      </c>
      <c r="D5404" s="39">
        <v>2020</v>
      </c>
      <c r="E5404" s="40" t="s">
        <v>7626</v>
      </c>
      <c r="F5404" s="40" t="s">
        <v>238</v>
      </c>
      <c r="G5404" s="40" t="s">
        <v>427</v>
      </c>
      <c r="H5404" s="40" t="s">
        <v>953</v>
      </c>
      <c r="I5404" s="40"/>
      <c r="J5404" s="42">
        <v>3</v>
      </c>
      <c r="K5404" s="40" t="s">
        <v>234</v>
      </c>
      <c r="L5404" s="40" t="s">
        <v>252</v>
      </c>
      <c r="M5404" s="37" t="s">
        <v>14</v>
      </c>
      <c r="N5404" s="37" t="s">
        <v>7451</v>
      </c>
      <c r="O5404" s="40" t="s">
        <v>1829</v>
      </c>
      <c r="P5404" s="41">
        <v>4.1161553718099998E-5</v>
      </c>
      <c r="Q5404" s="37"/>
      <c r="R5404">
        <f t="shared" si="151"/>
        <v>4.1161553718099997</v>
      </c>
      <c r="S5404" s="37">
        <v>2</v>
      </c>
      <c r="T5404" s="37">
        <f t="shared" si="152"/>
        <v>24.69693223086</v>
      </c>
      <c r="U5404" s="40"/>
      <c r="V5404" s="40" t="s">
        <v>9110</v>
      </c>
      <c r="W5404" s="37"/>
      <c r="X5404" s="37"/>
      <c r="Y5404" s="37"/>
      <c r="AK5404" s="35"/>
      <c r="AM5404" s="35"/>
      <c r="AN5404" s="6"/>
    </row>
    <row r="5405" spans="1:40" ht="14.4" x14ac:dyDescent="0.3">
      <c r="A5405" s="40" t="s">
        <v>326</v>
      </c>
      <c r="B5405" s="38">
        <v>44032</v>
      </c>
      <c r="C5405" s="38">
        <v>44032</v>
      </c>
      <c r="D5405" s="39">
        <v>2020</v>
      </c>
      <c r="E5405" s="40" t="s">
        <v>7626</v>
      </c>
      <c r="F5405" s="40" t="s">
        <v>238</v>
      </c>
      <c r="G5405" s="40" t="s">
        <v>427</v>
      </c>
      <c r="H5405" s="40" t="s">
        <v>953</v>
      </c>
      <c r="I5405" s="40"/>
      <c r="J5405" s="42">
        <v>3</v>
      </c>
      <c r="K5405" s="40" t="s">
        <v>234</v>
      </c>
      <c r="L5405" s="40" t="s">
        <v>252</v>
      </c>
      <c r="M5405" s="37" t="s">
        <v>14</v>
      </c>
      <c r="N5405" s="37" t="s">
        <v>7451</v>
      </c>
      <c r="O5405" s="40" t="s">
        <v>1829</v>
      </c>
      <c r="P5405" s="41">
        <v>2.5163617720999998E-5</v>
      </c>
      <c r="Q5405" s="37"/>
      <c r="R5405">
        <f t="shared" si="151"/>
        <v>2.5163617720999998</v>
      </c>
      <c r="S5405" s="37">
        <v>2</v>
      </c>
      <c r="T5405" s="37">
        <f t="shared" si="152"/>
        <v>15.098170632599999</v>
      </c>
      <c r="U5405" s="40"/>
      <c r="V5405" s="40" t="s">
        <v>9111</v>
      </c>
      <c r="W5405" s="37"/>
      <c r="X5405" s="37"/>
      <c r="Y5405" s="37"/>
      <c r="AK5405" s="35"/>
      <c r="AM5405" s="35"/>
      <c r="AN5405" s="6"/>
    </row>
    <row r="5406" spans="1:40" ht="14.4" x14ac:dyDescent="0.3">
      <c r="A5406" s="40" t="s">
        <v>326</v>
      </c>
      <c r="B5406" s="38">
        <v>44032</v>
      </c>
      <c r="C5406" s="38">
        <v>44032</v>
      </c>
      <c r="D5406" s="39">
        <v>2020</v>
      </c>
      <c r="E5406" s="40" t="s">
        <v>7626</v>
      </c>
      <c r="F5406" s="40" t="s">
        <v>238</v>
      </c>
      <c r="G5406" s="40" t="s">
        <v>427</v>
      </c>
      <c r="H5406" s="40" t="s">
        <v>953</v>
      </c>
      <c r="I5406" s="40"/>
      <c r="J5406" s="42">
        <v>3</v>
      </c>
      <c r="K5406" s="40" t="s">
        <v>234</v>
      </c>
      <c r="L5406" s="40" t="s">
        <v>252</v>
      </c>
      <c r="M5406" s="37" t="s">
        <v>7450</v>
      </c>
      <c r="N5406" s="37" t="s">
        <v>7451</v>
      </c>
      <c r="O5406" s="40" t="s">
        <v>1829</v>
      </c>
      <c r="P5406" s="41">
        <v>1.03016152505E-5</v>
      </c>
      <c r="Q5406" s="37"/>
      <c r="R5406">
        <f t="shared" si="151"/>
        <v>1.03016152505</v>
      </c>
      <c r="S5406" s="37">
        <v>2</v>
      </c>
      <c r="T5406" s="37">
        <f t="shared" si="152"/>
        <v>6.1809691503000002</v>
      </c>
      <c r="U5406" s="40"/>
      <c r="V5406" s="40" t="s">
        <v>9112</v>
      </c>
      <c r="W5406" s="37"/>
      <c r="X5406" s="37"/>
      <c r="Y5406" s="37"/>
      <c r="AK5406" s="35"/>
      <c r="AM5406" s="35"/>
      <c r="AN5406" s="6"/>
    </row>
    <row r="5407" spans="1:40" ht="14.4" x14ac:dyDescent="0.3">
      <c r="A5407" s="40" t="s">
        <v>326</v>
      </c>
      <c r="B5407" s="38">
        <v>44032</v>
      </c>
      <c r="C5407" s="38">
        <v>44032</v>
      </c>
      <c r="D5407" s="39">
        <v>2020</v>
      </c>
      <c r="E5407" s="40" t="s">
        <v>7626</v>
      </c>
      <c r="F5407" s="40" t="s">
        <v>238</v>
      </c>
      <c r="G5407" s="40" t="s">
        <v>427</v>
      </c>
      <c r="H5407" s="40" t="s">
        <v>953</v>
      </c>
      <c r="I5407" s="40"/>
      <c r="J5407" s="42">
        <v>3</v>
      </c>
      <c r="K5407" s="40" t="s">
        <v>234</v>
      </c>
      <c r="L5407" s="40" t="s">
        <v>252</v>
      </c>
      <c r="M5407" s="37" t="s">
        <v>14</v>
      </c>
      <c r="N5407" s="37" t="s">
        <v>7451</v>
      </c>
      <c r="O5407" s="40" t="s">
        <v>1829</v>
      </c>
      <c r="P5407" s="41">
        <v>1.4362575053300001E-5</v>
      </c>
      <c r="Q5407" s="37"/>
      <c r="R5407">
        <f t="shared" si="151"/>
        <v>1.4362575053300002</v>
      </c>
      <c r="S5407" s="37">
        <v>2</v>
      </c>
      <c r="T5407" s="37">
        <f t="shared" si="152"/>
        <v>8.6175450319800007</v>
      </c>
      <c r="U5407" s="40"/>
      <c r="V5407" s="40" t="s">
        <v>9113</v>
      </c>
      <c r="W5407" s="37"/>
      <c r="X5407" s="37"/>
      <c r="Y5407" s="37"/>
      <c r="AK5407" s="35"/>
      <c r="AM5407" s="35"/>
      <c r="AN5407" s="6"/>
    </row>
    <row r="5408" spans="1:40" ht="14.4" x14ac:dyDescent="0.3">
      <c r="A5408" s="40" t="s">
        <v>326</v>
      </c>
      <c r="B5408" s="38">
        <v>44032</v>
      </c>
      <c r="C5408" s="38">
        <v>44032</v>
      </c>
      <c r="D5408" s="39">
        <v>2020</v>
      </c>
      <c r="E5408" s="40" t="s">
        <v>7626</v>
      </c>
      <c r="F5408" s="40" t="s">
        <v>238</v>
      </c>
      <c r="G5408" s="40" t="s">
        <v>427</v>
      </c>
      <c r="H5408" s="40" t="s">
        <v>953</v>
      </c>
      <c r="I5408" s="40"/>
      <c r="J5408" s="42">
        <v>3</v>
      </c>
      <c r="K5408" s="40" t="s">
        <v>234</v>
      </c>
      <c r="L5408" s="40" t="s">
        <v>252</v>
      </c>
      <c r="M5408" s="37" t="s">
        <v>14</v>
      </c>
      <c r="N5408" s="37" t="s">
        <v>7452</v>
      </c>
      <c r="O5408" s="40" t="s">
        <v>1829</v>
      </c>
      <c r="P5408" s="41">
        <v>2.5898441713700002E-5</v>
      </c>
      <c r="Q5408" s="37"/>
      <c r="R5408">
        <f t="shared" si="151"/>
        <v>2.5898441713700002</v>
      </c>
      <c r="S5408" s="37">
        <v>2</v>
      </c>
      <c r="T5408" s="37">
        <f t="shared" si="152"/>
        <v>15.539065028220001</v>
      </c>
      <c r="U5408" s="40"/>
      <c r="V5408" s="40" t="s">
        <v>9114</v>
      </c>
      <c r="W5408" s="37"/>
      <c r="X5408" s="37"/>
      <c r="Y5408" s="37"/>
      <c r="AK5408" s="35"/>
      <c r="AM5408" s="35"/>
      <c r="AN5408" s="6"/>
    </row>
    <row r="5409" spans="1:40" ht="14.4" x14ac:dyDescent="0.3">
      <c r="A5409" s="40" t="s">
        <v>326</v>
      </c>
      <c r="B5409" s="38">
        <v>44032</v>
      </c>
      <c r="C5409" s="38">
        <v>44032</v>
      </c>
      <c r="D5409" s="39">
        <v>2020</v>
      </c>
      <c r="E5409" s="40" t="s">
        <v>7626</v>
      </c>
      <c r="F5409" s="40" t="s">
        <v>238</v>
      </c>
      <c r="G5409" s="40" t="s">
        <v>427</v>
      </c>
      <c r="H5409" s="40" t="s">
        <v>953</v>
      </c>
      <c r="I5409" s="40"/>
      <c r="J5409" s="42">
        <v>3</v>
      </c>
      <c r="K5409" s="40" t="s">
        <v>234</v>
      </c>
      <c r="L5409" s="40" t="s">
        <v>252</v>
      </c>
      <c r="M5409" s="37" t="s">
        <v>14</v>
      </c>
      <c r="N5409" s="37" t="s">
        <v>7451</v>
      </c>
      <c r="O5409" s="40" t="s">
        <v>1829</v>
      </c>
      <c r="P5409" s="41">
        <v>1.9773548633000001E-5</v>
      </c>
      <c r="Q5409" s="37"/>
      <c r="R5409">
        <f t="shared" si="151"/>
        <v>1.9773548633000002</v>
      </c>
      <c r="S5409" s="37">
        <v>2</v>
      </c>
      <c r="T5409" s="37">
        <f t="shared" si="152"/>
        <v>11.864129179800001</v>
      </c>
      <c r="U5409" s="40"/>
      <c r="V5409" s="40" t="s">
        <v>9115</v>
      </c>
      <c r="W5409" s="37"/>
      <c r="X5409" s="37"/>
      <c r="Y5409" s="37"/>
      <c r="AK5409" s="35"/>
      <c r="AM5409" s="35"/>
      <c r="AN5409" s="6"/>
    </row>
    <row r="5410" spans="1:40" ht="14.4" x14ac:dyDescent="0.3">
      <c r="A5410" s="40" t="s">
        <v>326</v>
      </c>
      <c r="B5410" s="38">
        <v>44032</v>
      </c>
      <c r="C5410" s="38">
        <v>44032</v>
      </c>
      <c r="D5410" s="39">
        <v>2020</v>
      </c>
      <c r="E5410" s="40" t="s">
        <v>7626</v>
      </c>
      <c r="F5410" s="40" t="s">
        <v>238</v>
      </c>
      <c r="G5410" s="40" t="s">
        <v>427</v>
      </c>
      <c r="H5410" s="40" t="s">
        <v>953</v>
      </c>
      <c r="I5410" s="40"/>
      <c r="J5410" s="42">
        <v>3</v>
      </c>
      <c r="K5410" s="40" t="s">
        <v>234</v>
      </c>
      <c r="L5410" s="40" t="s">
        <v>252</v>
      </c>
      <c r="M5410" s="37" t="s">
        <v>14</v>
      </c>
      <c r="N5410" s="37" t="s">
        <v>7452</v>
      </c>
      <c r="O5410" s="40" t="s">
        <v>1829</v>
      </c>
      <c r="P5410" s="41">
        <v>3.1457630213900001E-5</v>
      </c>
      <c r="Q5410" s="37"/>
      <c r="R5410">
        <f t="shared" si="151"/>
        <v>3.1457630213900001</v>
      </c>
      <c r="S5410" s="37">
        <v>2</v>
      </c>
      <c r="T5410" s="37">
        <f t="shared" si="152"/>
        <v>18.874578128340001</v>
      </c>
      <c r="U5410" s="40"/>
      <c r="V5410" s="40" t="s">
        <v>9116</v>
      </c>
      <c r="W5410" s="37"/>
      <c r="X5410" s="37"/>
      <c r="Y5410" s="37"/>
      <c r="AK5410" s="35"/>
      <c r="AM5410" s="35"/>
      <c r="AN5410" s="6"/>
    </row>
    <row r="5411" spans="1:40" ht="14.4" x14ac:dyDescent="0.3">
      <c r="A5411" s="40" t="s">
        <v>326</v>
      </c>
      <c r="B5411" s="38">
        <v>44032</v>
      </c>
      <c r="C5411" s="38">
        <v>44032</v>
      </c>
      <c r="D5411" s="39">
        <v>2020</v>
      </c>
      <c r="E5411" s="40" t="s">
        <v>7626</v>
      </c>
      <c r="F5411" s="40" t="s">
        <v>238</v>
      </c>
      <c r="G5411" s="40" t="s">
        <v>427</v>
      </c>
      <c r="H5411" s="40" t="s">
        <v>953</v>
      </c>
      <c r="I5411" s="40"/>
      <c r="J5411" s="42">
        <v>3</v>
      </c>
      <c r="K5411" s="40" t="s">
        <v>234</v>
      </c>
      <c r="L5411" s="40" t="s">
        <v>252</v>
      </c>
      <c r="M5411" s="37" t="s">
        <v>14</v>
      </c>
      <c r="N5411" s="37" t="s">
        <v>7451</v>
      </c>
      <c r="O5411" s="40" t="s">
        <v>1829</v>
      </c>
      <c r="P5411" s="41">
        <v>6.3921453351600003E-6</v>
      </c>
      <c r="Q5411" s="37"/>
      <c r="R5411">
        <f t="shared" si="151"/>
        <v>0.63921453351599999</v>
      </c>
      <c r="S5411" s="37">
        <v>2</v>
      </c>
      <c r="T5411" s="37">
        <f t="shared" si="152"/>
        <v>3.835287201096</v>
      </c>
      <c r="U5411" s="40"/>
      <c r="V5411" s="40" t="s">
        <v>9117</v>
      </c>
      <c r="W5411" s="37"/>
      <c r="X5411" s="37"/>
      <c r="Y5411" s="37"/>
      <c r="AK5411" s="35"/>
      <c r="AM5411" s="35"/>
      <c r="AN5411" s="6"/>
    </row>
    <row r="5412" spans="1:40" ht="14.4" x14ac:dyDescent="0.3">
      <c r="A5412" s="40" t="s">
        <v>326</v>
      </c>
      <c r="B5412" s="38">
        <v>44032</v>
      </c>
      <c r="C5412" s="38">
        <v>44032</v>
      </c>
      <c r="D5412" s="39">
        <v>2020</v>
      </c>
      <c r="E5412" s="40" t="s">
        <v>7626</v>
      </c>
      <c r="F5412" s="40" t="s">
        <v>238</v>
      </c>
      <c r="G5412" s="40" t="s">
        <v>427</v>
      </c>
      <c r="H5412" s="40" t="s">
        <v>953</v>
      </c>
      <c r="I5412" s="40"/>
      <c r="J5412" s="42">
        <v>3</v>
      </c>
      <c r="K5412" s="40" t="s">
        <v>234</v>
      </c>
      <c r="L5412" s="40" t="s">
        <v>252</v>
      </c>
      <c r="M5412" s="37" t="s">
        <v>14</v>
      </c>
      <c r="N5412" s="37" t="s">
        <v>7452</v>
      </c>
      <c r="O5412" s="40" t="s">
        <v>1829</v>
      </c>
      <c r="P5412" s="41">
        <v>4.3407543940699997E-5</v>
      </c>
      <c r="Q5412" s="37"/>
      <c r="R5412">
        <f t="shared" si="151"/>
        <v>4.3407543940699993</v>
      </c>
      <c r="S5412" s="37">
        <v>2</v>
      </c>
      <c r="T5412" s="37">
        <f t="shared" si="152"/>
        <v>26.044526364419994</v>
      </c>
      <c r="U5412" s="40"/>
      <c r="V5412" s="40" t="s">
        <v>9118</v>
      </c>
      <c r="W5412" s="37"/>
      <c r="X5412" s="37"/>
      <c r="Y5412" s="37"/>
      <c r="AK5412" s="35"/>
      <c r="AM5412" s="35"/>
      <c r="AN5412" s="6"/>
    </row>
    <row r="5413" spans="1:40" ht="14.4" x14ac:dyDescent="0.3">
      <c r="A5413" s="40" t="s">
        <v>326</v>
      </c>
      <c r="B5413" s="38">
        <v>44032</v>
      </c>
      <c r="C5413" s="38">
        <v>44032</v>
      </c>
      <c r="D5413" s="39">
        <v>2020</v>
      </c>
      <c r="E5413" s="40" t="s">
        <v>7626</v>
      </c>
      <c r="F5413" s="40" t="s">
        <v>238</v>
      </c>
      <c r="G5413" s="40" t="s">
        <v>427</v>
      </c>
      <c r="H5413" s="40" t="s">
        <v>953</v>
      </c>
      <c r="I5413" s="40"/>
      <c r="J5413" s="42">
        <v>3</v>
      </c>
      <c r="K5413" s="40" t="s">
        <v>234</v>
      </c>
      <c r="L5413" s="40" t="s">
        <v>252</v>
      </c>
      <c r="M5413" s="37" t="s">
        <v>14</v>
      </c>
      <c r="N5413" s="37" t="s">
        <v>7452</v>
      </c>
      <c r="O5413" s="40" t="s">
        <v>1829</v>
      </c>
      <c r="P5413" s="41">
        <v>2.8459745777E-5</v>
      </c>
      <c r="Q5413" s="37"/>
      <c r="R5413">
        <f t="shared" si="151"/>
        <v>2.8459745776999998</v>
      </c>
      <c r="S5413" s="37">
        <v>2</v>
      </c>
      <c r="T5413" s="37">
        <f t="shared" si="152"/>
        <v>17.075847466199999</v>
      </c>
      <c r="U5413" s="40"/>
      <c r="V5413" s="40" t="s">
        <v>9119</v>
      </c>
      <c r="W5413" s="37"/>
      <c r="X5413" s="37"/>
      <c r="Y5413" s="37"/>
      <c r="AK5413" s="35"/>
      <c r="AM5413" s="35"/>
      <c r="AN5413" s="6"/>
    </row>
    <row r="5414" spans="1:40" ht="14.4" x14ac:dyDescent="0.3">
      <c r="A5414" s="40" t="s">
        <v>326</v>
      </c>
      <c r="B5414" s="38">
        <v>44032</v>
      </c>
      <c r="C5414" s="38">
        <v>44032</v>
      </c>
      <c r="D5414" s="39">
        <v>2020</v>
      </c>
      <c r="E5414" s="40" t="s">
        <v>7626</v>
      </c>
      <c r="F5414" s="40" t="s">
        <v>238</v>
      </c>
      <c r="G5414" s="40" t="s">
        <v>427</v>
      </c>
      <c r="H5414" s="40" t="s">
        <v>953</v>
      </c>
      <c r="I5414" s="40"/>
      <c r="J5414" s="42">
        <v>2</v>
      </c>
      <c r="K5414" s="40" t="s">
        <v>234</v>
      </c>
      <c r="L5414" s="40" t="s">
        <v>252</v>
      </c>
      <c r="M5414" s="37" t="s">
        <v>14</v>
      </c>
      <c r="N5414" s="37" t="s">
        <v>7452</v>
      </c>
      <c r="O5414" s="40" t="s">
        <v>1829</v>
      </c>
      <c r="P5414" s="41">
        <v>1.2913590231700001E-4</v>
      </c>
      <c r="Q5414" s="37"/>
      <c r="R5414">
        <f t="shared" si="151"/>
        <v>12.913590231700001</v>
      </c>
      <c r="S5414" s="37">
        <v>2</v>
      </c>
      <c r="T5414" s="37">
        <f t="shared" si="152"/>
        <v>51.654360926800003</v>
      </c>
      <c r="U5414" s="40"/>
      <c r="V5414" s="40" t="s">
        <v>9120</v>
      </c>
      <c r="W5414" s="37"/>
      <c r="X5414" s="37"/>
      <c r="Y5414" s="37"/>
      <c r="AK5414" s="35"/>
      <c r="AM5414" s="35"/>
      <c r="AN5414" s="6"/>
    </row>
    <row r="5415" spans="1:40" ht="14.4" x14ac:dyDescent="0.3">
      <c r="A5415" s="40" t="s">
        <v>326</v>
      </c>
      <c r="B5415" s="38">
        <v>44032</v>
      </c>
      <c r="C5415" s="38">
        <v>44032</v>
      </c>
      <c r="D5415" s="39">
        <v>2020</v>
      </c>
      <c r="E5415" s="40" t="s">
        <v>7626</v>
      </c>
      <c r="F5415" s="40" t="s">
        <v>238</v>
      </c>
      <c r="G5415" s="40" t="s">
        <v>427</v>
      </c>
      <c r="H5415" s="40" t="s">
        <v>953</v>
      </c>
      <c r="I5415" s="40"/>
      <c r="J5415" s="42">
        <v>1</v>
      </c>
      <c r="K5415" s="40" t="s">
        <v>234</v>
      </c>
      <c r="L5415" s="40" t="s">
        <v>252</v>
      </c>
      <c r="M5415" s="37" t="s">
        <v>14</v>
      </c>
      <c r="N5415" s="37" t="s">
        <v>7451</v>
      </c>
      <c r="O5415" s="40" t="s">
        <v>1829</v>
      </c>
      <c r="P5415" s="41">
        <v>2.5716085753299998E-5</v>
      </c>
      <c r="Q5415" s="37"/>
      <c r="R5415">
        <f t="shared" si="151"/>
        <v>2.57160857533</v>
      </c>
      <c r="S5415" s="37">
        <v>2</v>
      </c>
      <c r="T5415" s="37">
        <f t="shared" si="152"/>
        <v>5.14321715066</v>
      </c>
      <c r="U5415" s="40"/>
      <c r="V5415" s="40" t="s">
        <v>9121</v>
      </c>
      <c r="W5415" s="37"/>
      <c r="X5415" s="37"/>
      <c r="Y5415" s="37"/>
      <c r="AK5415" s="35"/>
      <c r="AM5415" s="35"/>
      <c r="AN5415" s="6"/>
    </row>
    <row r="5416" spans="1:40" ht="14.4" x14ac:dyDescent="0.3">
      <c r="A5416" s="40" t="s">
        <v>326</v>
      </c>
      <c r="B5416" s="38">
        <v>44032</v>
      </c>
      <c r="C5416" s="38">
        <v>44032</v>
      </c>
      <c r="D5416" s="39">
        <v>2020</v>
      </c>
      <c r="E5416" s="40" t="s">
        <v>7626</v>
      </c>
      <c r="F5416" s="40" t="s">
        <v>238</v>
      </c>
      <c r="G5416" s="40" t="s">
        <v>427</v>
      </c>
      <c r="H5416" s="40" t="s">
        <v>43</v>
      </c>
      <c r="I5416" s="40"/>
      <c r="J5416" s="42">
        <v>2</v>
      </c>
      <c r="K5416" s="40" t="s">
        <v>234</v>
      </c>
      <c r="L5416" s="40" t="s">
        <v>252</v>
      </c>
      <c r="M5416" s="37" t="s">
        <v>14</v>
      </c>
      <c r="N5416" s="37" t="s">
        <v>7452</v>
      </c>
      <c r="O5416" s="40" t="s">
        <v>1829</v>
      </c>
      <c r="P5416" s="41">
        <v>2.4117332451799999E-5</v>
      </c>
      <c r="Q5416" s="37"/>
      <c r="R5416">
        <f t="shared" si="151"/>
        <v>2.4117332451799998</v>
      </c>
      <c r="S5416" s="37">
        <v>2</v>
      </c>
      <c r="T5416" s="37">
        <f t="shared" si="152"/>
        <v>9.6469329807199991</v>
      </c>
      <c r="U5416" s="40"/>
      <c r="V5416" s="40" t="s">
        <v>9122</v>
      </c>
      <c r="W5416" s="37"/>
      <c r="X5416" s="37"/>
      <c r="Y5416" s="37"/>
      <c r="AK5416" s="35"/>
      <c r="AM5416" s="35"/>
      <c r="AN5416" s="6"/>
    </row>
    <row r="5417" spans="1:40" ht="14.4" x14ac:dyDescent="0.3">
      <c r="A5417" s="40" t="s">
        <v>326</v>
      </c>
      <c r="B5417" s="38">
        <v>44032</v>
      </c>
      <c r="C5417" s="38">
        <v>44032</v>
      </c>
      <c r="D5417" s="39">
        <v>2020</v>
      </c>
      <c r="E5417" s="40" t="s">
        <v>7626</v>
      </c>
      <c r="F5417" s="40" t="s">
        <v>238</v>
      </c>
      <c r="G5417" s="40" t="s">
        <v>427</v>
      </c>
      <c r="H5417" s="40" t="s">
        <v>43</v>
      </c>
      <c r="I5417" s="40"/>
      <c r="J5417" s="42">
        <v>2</v>
      </c>
      <c r="K5417" s="40" t="s">
        <v>234</v>
      </c>
      <c r="L5417" s="40" t="s">
        <v>252</v>
      </c>
      <c r="M5417" s="37" t="s">
        <v>14</v>
      </c>
      <c r="N5417" s="37" t="s">
        <v>7451</v>
      </c>
      <c r="O5417" s="40" t="s">
        <v>1829</v>
      </c>
      <c r="P5417" s="41">
        <v>2.7075315800800001E-5</v>
      </c>
      <c r="Q5417" s="37"/>
      <c r="R5417">
        <f t="shared" si="151"/>
        <v>2.7075315800799999</v>
      </c>
      <c r="S5417" s="37">
        <v>2</v>
      </c>
      <c r="T5417" s="37">
        <f t="shared" si="152"/>
        <v>10.83012632032</v>
      </c>
      <c r="U5417" s="40"/>
      <c r="V5417" s="40" t="s">
        <v>9123</v>
      </c>
      <c r="W5417" s="37"/>
      <c r="X5417" s="37"/>
      <c r="Y5417" s="37"/>
      <c r="AK5417" s="35"/>
      <c r="AM5417" s="35"/>
      <c r="AN5417" s="6"/>
    </row>
    <row r="5418" spans="1:40" ht="14.4" x14ac:dyDescent="0.3">
      <c r="A5418" s="40" t="s">
        <v>326</v>
      </c>
      <c r="B5418" s="38">
        <v>44032</v>
      </c>
      <c r="C5418" s="38">
        <v>44032</v>
      </c>
      <c r="D5418" s="39">
        <v>2020</v>
      </c>
      <c r="E5418" s="40" t="s">
        <v>7626</v>
      </c>
      <c r="F5418" s="40" t="s">
        <v>238</v>
      </c>
      <c r="G5418" s="40" t="s">
        <v>427</v>
      </c>
      <c r="H5418" s="40" t="s">
        <v>43</v>
      </c>
      <c r="I5418" s="40"/>
      <c r="J5418" s="42">
        <v>2</v>
      </c>
      <c r="K5418" s="40" t="s">
        <v>234</v>
      </c>
      <c r="L5418" s="40" t="s">
        <v>252</v>
      </c>
      <c r="M5418" s="37" t="s">
        <v>14</v>
      </c>
      <c r="N5418" s="37" t="s">
        <v>7451</v>
      </c>
      <c r="O5418" s="40" t="s">
        <v>1829</v>
      </c>
      <c r="P5418" s="41">
        <v>1.85025889211E-5</v>
      </c>
      <c r="Q5418" s="37"/>
      <c r="R5418">
        <f t="shared" si="151"/>
        <v>1.8502588921100001</v>
      </c>
      <c r="S5418" s="37">
        <v>2</v>
      </c>
      <c r="T5418" s="37">
        <f t="shared" si="152"/>
        <v>7.4010355684400002</v>
      </c>
      <c r="U5418" s="40"/>
      <c r="V5418" s="40" t="s">
        <v>9124</v>
      </c>
      <c r="W5418" s="37"/>
      <c r="X5418" s="37"/>
      <c r="Y5418" s="37"/>
      <c r="AK5418" s="35"/>
      <c r="AM5418" s="35"/>
      <c r="AN5418" s="6"/>
    </row>
    <row r="5419" spans="1:40" ht="14.4" x14ac:dyDescent="0.3">
      <c r="A5419" s="40" t="s">
        <v>326</v>
      </c>
      <c r="B5419" s="38">
        <v>44032</v>
      </c>
      <c r="C5419" s="38">
        <v>44032</v>
      </c>
      <c r="D5419" s="39">
        <v>2020</v>
      </c>
      <c r="E5419" s="40" t="s">
        <v>7626</v>
      </c>
      <c r="F5419" s="40" t="s">
        <v>238</v>
      </c>
      <c r="G5419" s="40" t="s">
        <v>427</v>
      </c>
      <c r="H5419" s="40" t="s">
        <v>43</v>
      </c>
      <c r="I5419" s="40"/>
      <c r="J5419" s="42">
        <v>2</v>
      </c>
      <c r="K5419" s="40" t="s">
        <v>234</v>
      </c>
      <c r="L5419" s="40" t="s">
        <v>252</v>
      </c>
      <c r="M5419" s="37" t="s">
        <v>14</v>
      </c>
      <c r="N5419" s="37" t="s">
        <v>7451</v>
      </c>
      <c r="O5419" s="40" t="s">
        <v>1829</v>
      </c>
      <c r="P5419" s="41">
        <v>2.7386092487699999E-5</v>
      </c>
      <c r="Q5419" s="37"/>
      <c r="R5419">
        <f t="shared" si="151"/>
        <v>2.73860924877</v>
      </c>
      <c r="S5419" s="37">
        <v>2</v>
      </c>
      <c r="T5419" s="37">
        <f t="shared" si="152"/>
        <v>10.95443699508</v>
      </c>
      <c r="U5419" s="40"/>
      <c r="V5419" s="40" t="s">
        <v>9125</v>
      </c>
      <c r="W5419" s="37"/>
      <c r="X5419" s="37"/>
      <c r="Y5419" s="37"/>
      <c r="AK5419" s="35"/>
      <c r="AM5419" s="35"/>
      <c r="AN5419" s="6"/>
    </row>
    <row r="5420" spans="1:40" ht="14.4" x14ac:dyDescent="0.3">
      <c r="A5420" s="40" t="s">
        <v>326</v>
      </c>
      <c r="B5420" s="38">
        <v>44032</v>
      </c>
      <c r="C5420" s="38">
        <v>44032</v>
      </c>
      <c r="D5420" s="39">
        <v>2020</v>
      </c>
      <c r="E5420" s="40" t="s">
        <v>7626</v>
      </c>
      <c r="F5420" s="40" t="s">
        <v>238</v>
      </c>
      <c r="G5420" s="40" t="s">
        <v>427</v>
      </c>
      <c r="H5420" s="40" t="s">
        <v>43</v>
      </c>
      <c r="I5420" s="40"/>
      <c r="J5420" s="42">
        <v>2</v>
      </c>
      <c r="K5420" s="40" t="s">
        <v>234</v>
      </c>
      <c r="L5420" s="40" t="s">
        <v>252</v>
      </c>
      <c r="M5420" s="37" t="s">
        <v>14</v>
      </c>
      <c r="N5420" s="37" t="s">
        <v>7451</v>
      </c>
      <c r="O5420" s="40" t="s">
        <v>1829</v>
      </c>
      <c r="P5420" s="41">
        <v>6.6648535919400006E-5</v>
      </c>
      <c r="Q5420" s="37"/>
      <c r="R5420">
        <f t="shared" si="151"/>
        <v>6.6648535919400009</v>
      </c>
      <c r="S5420" s="37">
        <v>2</v>
      </c>
      <c r="T5420" s="37">
        <f t="shared" si="152"/>
        <v>26.659414367760004</v>
      </c>
      <c r="U5420" s="40"/>
      <c r="V5420" s="40" t="s">
        <v>9126</v>
      </c>
      <c r="W5420" s="37"/>
      <c r="X5420" s="37"/>
      <c r="Y5420" s="37"/>
      <c r="AK5420" s="35"/>
      <c r="AM5420" s="35"/>
      <c r="AN5420" s="6"/>
    </row>
    <row r="5421" spans="1:40" ht="14.4" x14ac:dyDescent="0.3">
      <c r="A5421" s="40" t="s">
        <v>326</v>
      </c>
      <c r="B5421" s="38">
        <v>44032</v>
      </c>
      <c r="C5421" s="38">
        <v>44032</v>
      </c>
      <c r="D5421" s="39">
        <v>2020</v>
      </c>
      <c r="E5421" s="40" t="s">
        <v>7626</v>
      </c>
      <c r="F5421" s="40" t="s">
        <v>238</v>
      </c>
      <c r="G5421" s="40" t="s">
        <v>427</v>
      </c>
      <c r="H5421" s="40" t="s">
        <v>43</v>
      </c>
      <c r="I5421" s="40"/>
      <c r="J5421" s="42">
        <v>2</v>
      </c>
      <c r="K5421" s="40" t="s">
        <v>234</v>
      </c>
      <c r="L5421" s="40" t="s">
        <v>252</v>
      </c>
      <c r="M5421" s="37" t="s">
        <v>14</v>
      </c>
      <c r="N5421" s="37" t="s">
        <v>7451</v>
      </c>
      <c r="O5421" s="40" t="s">
        <v>1829</v>
      </c>
      <c r="P5421" s="41">
        <v>1.0776049746900001E-4</v>
      </c>
      <c r="Q5421" s="37"/>
      <c r="R5421">
        <f t="shared" si="151"/>
        <v>10.7760497469</v>
      </c>
      <c r="S5421" s="37">
        <v>2</v>
      </c>
      <c r="T5421" s="37">
        <f t="shared" si="152"/>
        <v>43.1041989876</v>
      </c>
      <c r="U5421" s="40"/>
      <c r="V5421" s="40" t="s">
        <v>9127</v>
      </c>
      <c r="W5421" s="37"/>
      <c r="X5421" s="37"/>
      <c r="Y5421" s="37"/>
      <c r="AK5421" s="35"/>
      <c r="AM5421" s="35"/>
      <c r="AN5421" s="6"/>
    </row>
    <row r="5422" spans="1:40" ht="14.4" x14ac:dyDescent="0.3">
      <c r="A5422" s="40" t="s">
        <v>326</v>
      </c>
      <c r="B5422" s="38">
        <v>44032</v>
      </c>
      <c r="C5422" s="38">
        <v>44032</v>
      </c>
      <c r="D5422" s="39">
        <v>2020</v>
      </c>
      <c r="E5422" s="40" t="s">
        <v>7626</v>
      </c>
      <c r="F5422" s="40" t="s">
        <v>238</v>
      </c>
      <c r="G5422" s="40" t="s">
        <v>427</v>
      </c>
      <c r="H5422" s="40" t="s">
        <v>43</v>
      </c>
      <c r="I5422" s="40"/>
      <c r="J5422" s="42">
        <v>3</v>
      </c>
      <c r="K5422" s="40" t="s">
        <v>234</v>
      </c>
      <c r="L5422" s="40" t="s">
        <v>252</v>
      </c>
      <c r="M5422" s="37" t="s">
        <v>14</v>
      </c>
      <c r="N5422" s="37" t="s">
        <v>7451</v>
      </c>
      <c r="O5422" s="40" t="s">
        <v>1829</v>
      </c>
      <c r="P5422" s="41">
        <v>1.03561534168E-4</v>
      </c>
      <c r="Q5422" s="37"/>
      <c r="R5422">
        <f t="shared" si="151"/>
        <v>10.3561534168</v>
      </c>
      <c r="S5422" s="37">
        <v>2</v>
      </c>
      <c r="T5422" s="37">
        <f t="shared" si="152"/>
        <v>62.136920500800002</v>
      </c>
      <c r="U5422" s="40"/>
      <c r="V5422" s="40" t="s">
        <v>9128</v>
      </c>
      <c r="W5422" s="37"/>
      <c r="X5422" s="37"/>
      <c r="Y5422" s="37"/>
      <c r="AK5422" s="35"/>
      <c r="AM5422" s="35"/>
      <c r="AN5422" s="6"/>
    </row>
    <row r="5423" spans="1:40" ht="14.4" x14ac:dyDescent="0.3">
      <c r="A5423" s="40" t="s">
        <v>326</v>
      </c>
      <c r="B5423" s="38">
        <v>44032</v>
      </c>
      <c r="C5423" s="38">
        <v>44032</v>
      </c>
      <c r="D5423" s="39">
        <v>2020</v>
      </c>
      <c r="E5423" s="40" t="s">
        <v>7626</v>
      </c>
      <c r="F5423" s="40" t="s">
        <v>367</v>
      </c>
      <c r="G5423" s="40" t="s">
        <v>427</v>
      </c>
      <c r="H5423" s="40" t="s">
        <v>43</v>
      </c>
      <c r="I5423" s="40"/>
      <c r="J5423" s="42">
        <v>5</v>
      </c>
      <c r="K5423" s="40" t="s">
        <v>234</v>
      </c>
      <c r="L5423" s="40" t="s">
        <v>252</v>
      </c>
      <c r="M5423" s="37" t="s">
        <v>14</v>
      </c>
      <c r="N5423" s="37" t="s">
        <v>7453</v>
      </c>
      <c r="O5423" s="40" t="s">
        <v>1829</v>
      </c>
      <c r="P5423" s="41">
        <v>2.5924813639299998E-4</v>
      </c>
      <c r="Q5423" s="37"/>
      <c r="R5423">
        <f t="shared" si="151"/>
        <v>25.924813639299998</v>
      </c>
      <c r="S5423" s="37">
        <v>2</v>
      </c>
      <c r="T5423" s="37">
        <f t="shared" si="152"/>
        <v>259.24813639299998</v>
      </c>
      <c r="U5423" s="40"/>
      <c r="V5423" s="40" t="s">
        <v>9129</v>
      </c>
      <c r="W5423" s="37"/>
      <c r="X5423" s="37"/>
      <c r="Y5423" s="37"/>
      <c r="AK5423" s="35"/>
      <c r="AM5423" s="35"/>
      <c r="AN5423" s="6"/>
    </row>
    <row r="5424" spans="1:40" ht="14.4" x14ac:dyDescent="0.3">
      <c r="A5424" s="40" t="s">
        <v>326</v>
      </c>
      <c r="B5424" s="38">
        <v>44032</v>
      </c>
      <c r="C5424" s="38">
        <v>44032</v>
      </c>
      <c r="D5424" s="39">
        <v>2020</v>
      </c>
      <c r="E5424" s="40" t="s">
        <v>7626</v>
      </c>
      <c r="F5424" s="40" t="s">
        <v>429</v>
      </c>
      <c r="G5424" s="40" t="s">
        <v>427</v>
      </c>
      <c r="H5424" s="40" t="s">
        <v>43</v>
      </c>
      <c r="I5424" s="40"/>
      <c r="J5424" s="42">
        <v>5</v>
      </c>
      <c r="K5424" s="40" t="s">
        <v>234</v>
      </c>
      <c r="L5424" s="40" t="s">
        <v>252</v>
      </c>
      <c r="M5424" s="37" t="s">
        <v>14</v>
      </c>
      <c r="N5424" s="37" t="s">
        <v>7453</v>
      </c>
      <c r="O5424" s="40" t="s">
        <v>1829</v>
      </c>
      <c r="P5424" s="41">
        <v>2.5924813639299998E-4</v>
      </c>
      <c r="Q5424" s="37"/>
      <c r="R5424">
        <f t="shared" si="151"/>
        <v>25.924813639299998</v>
      </c>
      <c r="S5424" s="37">
        <v>2</v>
      </c>
      <c r="T5424" s="37">
        <f t="shared" si="152"/>
        <v>259.24813639299998</v>
      </c>
      <c r="U5424" s="40"/>
      <c r="V5424" s="40" t="s">
        <v>9129</v>
      </c>
      <c r="W5424" s="37"/>
      <c r="X5424" s="37"/>
      <c r="Y5424" s="37"/>
      <c r="AK5424" s="35"/>
      <c r="AM5424" s="35"/>
      <c r="AN5424" s="6"/>
    </row>
    <row r="5425" spans="1:40" ht="14.4" x14ac:dyDescent="0.3">
      <c r="A5425" s="40" t="s">
        <v>326</v>
      </c>
      <c r="B5425" s="38">
        <v>44032</v>
      </c>
      <c r="C5425" s="38">
        <v>44032</v>
      </c>
      <c r="D5425" s="39">
        <v>2020</v>
      </c>
      <c r="E5425" s="40" t="s">
        <v>7626</v>
      </c>
      <c r="F5425" s="40" t="s">
        <v>238</v>
      </c>
      <c r="G5425" s="40" t="s">
        <v>427</v>
      </c>
      <c r="H5425" s="40" t="s">
        <v>43</v>
      </c>
      <c r="I5425" s="40"/>
      <c r="J5425" s="42">
        <v>2</v>
      </c>
      <c r="K5425" s="40" t="s">
        <v>234</v>
      </c>
      <c r="L5425" s="40" t="s">
        <v>252</v>
      </c>
      <c r="M5425" s="37" t="s">
        <v>14</v>
      </c>
      <c r="N5425" s="37" t="s">
        <v>7451</v>
      </c>
      <c r="O5425" s="40" t="s">
        <v>1829</v>
      </c>
      <c r="P5425" s="41">
        <v>3.5958736945800001E-5</v>
      </c>
      <c r="Q5425" s="37"/>
      <c r="R5425">
        <f t="shared" si="151"/>
        <v>3.5958736945800003</v>
      </c>
      <c r="S5425" s="37">
        <v>2</v>
      </c>
      <c r="T5425" s="37">
        <f t="shared" si="152"/>
        <v>14.383494778320001</v>
      </c>
      <c r="U5425" s="40"/>
      <c r="V5425" s="40" t="s">
        <v>9130</v>
      </c>
      <c r="W5425" s="37"/>
      <c r="X5425" s="37"/>
      <c r="Y5425" s="37"/>
      <c r="AK5425" s="35"/>
      <c r="AM5425" s="35"/>
      <c r="AN5425" s="6"/>
    </row>
    <row r="5426" spans="1:40" ht="14.4" x14ac:dyDescent="0.3">
      <c r="A5426" s="40" t="s">
        <v>326</v>
      </c>
      <c r="B5426" s="38">
        <v>44032</v>
      </c>
      <c r="C5426" s="38">
        <v>44032</v>
      </c>
      <c r="D5426" s="39">
        <v>2020</v>
      </c>
      <c r="E5426" s="40" t="s">
        <v>7626</v>
      </c>
      <c r="F5426" s="40" t="s">
        <v>238</v>
      </c>
      <c r="G5426" s="40" t="s">
        <v>427</v>
      </c>
      <c r="H5426" s="40" t="s">
        <v>43</v>
      </c>
      <c r="I5426" s="40"/>
      <c r="J5426" s="42">
        <v>2</v>
      </c>
      <c r="K5426" s="40" t="s">
        <v>234</v>
      </c>
      <c r="L5426" s="40" t="s">
        <v>240</v>
      </c>
      <c r="M5426" s="37" t="s">
        <v>14</v>
      </c>
      <c r="N5426" s="37" t="s">
        <v>7451</v>
      </c>
      <c r="O5426" s="40" t="s">
        <v>1829</v>
      </c>
      <c r="P5426" s="41">
        <v>1.6318628000700001E-5</v>
      </c>
      <c r="Q5426" s="37"/>
      <c r="R5426">
        <f t="shared" si="151"/>
        <v>1.6318628000700002</v>
      </c>
      <c r="S5426" s="37">
        <v>2</v>
      </c>
      <c r="T5426" s="37">
        <f t="shared" si="152"/>
        <v>6.5274512002800007</v>
      </c>
      <c r="U5426" s="40"/>
      <c r="V5426" s="40" t="s">
        <v>9131</v>
      </c>
      <c r="W5426" s="37"/>
      <c r="X5426" s="37"/>
      <c r="Y5426" s="37"/>
      <c r="AK5426" s="35"/>
      <c r="AM5426" s="35"/>
      <c r="AN5426" s="6"/>
    </row>
    <row r="5427" spans="1:40" ht="14.4" x14ac:dyDescent="0.3">
      <c r="A5427" s="40" t="s">
        <v>326</v>
      </c>
      <c r="B5427" s="38">
        <v>44032</v>
      </c>
      <c r="C5427" s="38">
        <v>44032</v>
      </c>
      <c r="D5427" s="39">
        <v>2020</v>
      </c>
      <c r="E5427" s="40" t="s">
        <v>7626</v>
      </c>
      <c r="F5427" s="40" t="s">
        <v>367</v>
      </c>
      <c r="G5427" s="40" t="s">
        <v>427</v>
      </c>
      <c r="H5427" s="40" t="s">
        <v>43</v>
      </c>
      <c r="I5427" s="40"/>
      <c r="J5427" s="42">
        <v>2</v>
      </c>
      <c r="K5427" s="40" t="s">
        <v>234</v>
      </c>
      <c r="L5427" s="40" t="s">
        <v>240</v>
      </c>
      <c r="M5427" s="37" t="s">
        <v>14</v>
      </c>
      <c r="N5427" s="37" t="s">
        <v>7452</v>
      </c>
      <c r="O5427" s="40" t="s">
        <v>1829</v>
      </c>
      <c r="P5427" s="41">
        <v>1.7805100061599999E-4</v>
      </c>
      <c r="Q5427" s="37"/>
      <c r="R5427">
        <f t="shared" si="151"/>
        <v>17.805100061599997</v>
      </c>
      <c r="S5427" s="37">
        <v>2</v>
      </c>
      <c r="T5427" s="37">
        <f t="shared" si="152"/>
        <v>71.22040024639999</v>
      </c>
      <c r="U5427" s="40"/>
      <c r="V5427" s="40" t="s">
        <v>9132</v>
      </c>
      <c r="W5427" s="37"/>
      <c r="X5427" s="37"/>
      <c r="Y5427" s="37"/>
      <c r="AK5427" s="35"/>
      <c r="AM5427" s="35"/>
      <c r="AN5427" s="6"/>
    </row>
    <row r="5428" spans="1:40" ht="14.4" x14ac:dyDescent="0.3">
      <c r="A5428" s="40" t="s">
        <v>326</v>
      </c>
      <c r="B5428" s="38">
        <v>44032</v>
      </c>
      <c r="C5428" s="38">
        <v>44032</v>
      </c>
      <c r="D5428" s="39">
        <v>2020</v>
      </c>
      <c r="E5428" s="40" t="s">
        <v>7626</v>
      </c>
      <c r="F5428" s="40" t="s">
        <v>238</v>
      </c>
      <c r="G5428" s="40" t="s">
        <v>427</v>
      </c>
      <c r="H5428" s="40" t="s">
        <v>43</v>
      </c>
      <c r="I5428" s="40"/>
      <c r="J5428" s="42">
        <v>2</v>
      </c>
      <c r="K5428" s="40" t="s">
        <v>234</v>
      </c>
      <c r="L5428" s="40" t="s">
        <v>240</v>
      </c>
      <c r="M5428" s="37" t="s">
        <v>14</v>
      </c>
      <c r="N5428" s="37" t="s">
        <v>7452</v>
      </c>
      <c r="O5428" s="40" t="s">
        <v>1829</v>
      </c>
      <c r="P5428" s="41">
        <v>1.7805100061599999E-4</v>
      </c>
      <c r="Q5428" s="37"/>
      <c r="R5428">
        <f t="shared" si="151"/>
        <v>17.805100061599997</v>
      </c>
      <c r="S5428" s="37">
        <v>2</v>
      </c>
      <c r="T5428" s="37">
        <f t="shared" si="152"/>
        <v>71.22040024639999</v>
      </c>
      <c r="U5428" s="40"/>
      <c r="V5428" s="40" t="s">
        <v>9132</v>
      </c>
      <c r="W5428" s="37"/>
      <c r="X5428" s="37"/>
      <c r="Y5428" s="37"/>
      <c r="AK5428" s="35"/>
      <c r="AM5428" s="35"/>
      <c r="AN5428" s="6"/>
    </row>
    <row r="5429" spans="1:40" ht="14.4" x14ac:dyDescent="0.3">
      <c r="A5429" s="40" t="s">
        <v>326</v>
      </c>
      <c r="B5429" s="38">
        <v>44032</v>
      </c>
      <c r="C5429" s="38">
        <v>44032</v>
      </c>
      <c r="D5429" s="39">
        <v>2020</v>
      </c>
      <c r="E5429" s="40" t="s">
        <v>7626</v>
      </c>
      <c r="F5429" s="40" t="s">
        <v>238</v>
      </c>
      <c r="G5429" s="40" t="s">
        <v>427</v>
      </c>
      <c r="H5429" s="40" t="s">
        <v>43</v>
      </c>
      <c r="I5429" s="40"/>
      <c r="J5429" s="42">
        <v>2</v>
      </c>
      <c r="K5429" s="40" t="s">
        <v>234</v>
      </c>
      <c r="L5429" s="40" t="s">
        <v>252</v>
      </c>
      <c r="M5429" s="37" t="s">
        <v>14</v>
      </c>
      <c r="N5429" s="37" t="s">
        <v>7452</v>
      </c>
      <c r="O5429" s="40" t="s">
        <v>1829</v>
      </c>
      <c r="P5429" s="41">
        <v>6.6886017236600002E-5</v>
      </c>
      <c r="Q5429" s="37"/>
      <c r="R5429">
        <f t="shared" si="151"/>
        <v>6.6886017236599997</v>
      </c>
      <c r="S5429" s="37">
        <v>2</v>
      </c>
      <c r="T5429" s="37">
        <f t="shared" si="152"/>
        <v>26.754406894639999</v>
      </c>
      <c r="U5429" s="40"/>
      <c r="V5429" s="40" t="s">
        <v>9133</v>
      </c>
      <c r="W5429" s="37"/>
      <c r="X5429" s="37"/>
      <c r="Y5429" s="37"/>
      <c r="AK5429" s="35"/>
      <c r="AM5429" s="35"/>
      <c r="AN5429" s="6"/>
    </row>
    <row r="5430" spans="1:40" ht="14.4" x14ac:dyDescent="0.3">
      <c r="A5430" s="40" t="s">
        <v>326</v>
      </c>
      <c r="B5430" s="38">
        <v>44032</v>
      </c>
      <c r="C5430" s="38">
        <v>44032</v>
      </c>
      <c r="D5430" s="39">
        <v>2020</v>
      </c>
      <c r="E5430" s="40" t="s">
        <v>7626</v>
      </c>
      <c r="F5430" s="40" t="s">
        <v>238</v>
      </c>
      <c r="G5430" s="40" t="s">
        <v>427</v>
      </c>
      <c r="H5430" s="40" t="s">
        <v>43</v>
      </c>
      <c r="I5430" s="40"/>
      <c r="J5430" s="42">
        <v>2</v>
      </c>
      <c r="K5430" s="40" t="s">
        <v>234</v>
      </c>
      <c r="L5430" s="40" t="s">
        <v>252</v>
      </c>
      <c r="M5430" s="37" t="s">
        <v>14</v>
      </c>
      <c r="N5430" s="37" t="s">
        <v>7453</v>
      </c>
      <c r="O5430" s="40" t="s">
        <v>1829</v>
      </c>
      <c r="P5430" s="41">
        <v>1.6538984630500001E-4</v>
      </c>
      <c r="Q5430" s="37"/>
      <c r="R5430">
        <f t="shared" si="151"/>
        <v>16.5389846305</v>
      </c>
      <c r="S5430" s="37">
        <v>2</v>
      </c>
      <c r="T5430" s="37">
        <f t="shared" si="152"/>
        <v>66.155938522</v>
      </c>
      <c r="U5430" s="40"/>
      <c r="V5430" s="40" t="s">
        <v>9134</v>
      </c>
      <c r="W5430" s="37"/>
      <c r="X5430" s="37"/>
      <c r="Y5430" s="37"/>
      <c r="AK5430" s="35"/>
      <c r="AM5430" s="35"/>
      <c r="AN5430" s="6"/>
    </row>
    <row r="5431" spans="1:40" ht="14.4" x14ac:dyDescent="0.3">
      <c r="A5431" s="40" t="s">
        <v>326</v>
      </c>
      <c r="B5431" s="38">
        <v>44032</v>
      </c>
      <c r="C5431" s="38">
        <v>44032</v>
      </c>
      <c r="D5431" s="39">
        <v>2020</v>
      </c>
      <c r="E5431" s="40" t="s">
        <v>7626</v>
      </c>
      <c r="F5431" s="40" t="s">
        <v>238</v>
      </c>
      <c r="G5431" s="40" t="s">
        <v>427</v>
      </c>
      <c r="H5431" s="40" t="s">
        <v>43</v>
      </c>
      <c r="I5431" s="40"/>
      <c r="J5431" s="42">
        <v>1</v>
      </c>
      <c r="K5431" s="40" t="s">
        <v>234</v>
      </c>
      <c r="L5431" s="40" t="s">
        <v>252</v>
      </c>
      <c r="M5431" s="37" t="s">
        <v>14</v>
      </c>
      <c r="N5431" s="37" t="s">
        <v>7452</v>
      </c>
      <c r="O5431" s="40" t="s">
        <v>1829</v>
      </c>
      <c r="P5431" s="41">
        <v>5.5650598920100001E-5</v>
      </c>
      <c r="Q5431" s="37"/>
      <c r="R5431">
        <f t="shared" si="151"/>
        <v>5.5650598920099998</v>
      </c>
      <c r="S5431" s="37">
        <v>2</v>
      </c>
      <c r="T5431" s="37">
        <f t="shared" si="152"/>
        <v>11.13011978402</v>
      </c>
      <c r="U5431" s="40"/>
      <c r="V5431" s="40" t="s">
        <v>9135</v>
      </c>
      <c r="W5431" s="37"/>
      <c r="X5431" s="37"/>
      <c r="Y5431" s="37"/>
      <c r="AK5431" s="35"/>
      <c r="AM5431" s="35"/>
      <c r="AN5431" s="6"/>
    </row>
    <row r="5432" spans="1:40" ht="14.4" x14ac:dyDescent="0.3">
      <c r="A5432" s="40" t="s">
        <v>326</v>
      </c>
      <c r="B5432" s="38">
        <v>44032</v>
      </c>
      <c r="C5432" s="38">
        <v>44032</v>
      </c>
      <c r="D5432" s="39">
        <v>2020</v>
      </c>
      <c r="E5432" s="40" t="s">
        <v>7626</v>
      </c>
      <c r="F5432" s="40" t="s">
        <v>238</v>
      </c>
      <c r="G5432" s="40" t="s">
        <v>427</v>
      </c>
      <c r="H5432" s="40" t="s">
        <v>43</v>
      </c>
      <c r="I5432" s="40"/>
      <c r="J5432" s="42">
        <v>5</v>
      </c>
      <c r="K5432" s="40" t="s">
        <v>234</v>
      </c>
      <c r="L5432" s="40" t="s">
        <v>252</v>
      </c>
      <c r="M5432" s="37" t="s">
        <v>14</v>
      </c>
      <c r="N5432" s="37" t="s">
        <v>7453</v>
      </c>
      <c r="O5432" s="40" t="s">
        <v>1829</v>
      </c>
      <c r="P5432" s="41">
        <v>9.3542149522199994E-5</v>
      </c>
      <c r="Q5432" s="37"/>
      <c r="R5432">
        <f t="shared" si="151"/>
        <v>9.3542149522199995</v>
      </c>
      <c r="S5432" s="37">
        <v>2</v>
      </c>
      <c r="T5432" s="37">
        <f t="shared" si="152"/>
        <v>93.542149522199992</v>
      </c>
      <c r="U5432" s="40"/>
      <c r="V5432" s="40" t="s">
        <v>9136</v>
      </c>
      <c r="W5432" s="37"/>
      <c r="X5432" s="37"/>
      <c r="Y5432" s="37"/>
      <c r="AK5432" s="35"/>
      <c r="AM5432" s="35"/>
      <c r="AN5432" s="6"/>
    </row>
    <row r="5433" spans="1:40" ht="14.4" x14ac:dyDescent="0.3">
      <c r="A5433" s="40" t="s">
        <v>326</v>
      </c>
      <c r="B5433" s="38">
        <v>44032</v>
      </c>
      <c r="C5433" s="38">
        <v>44032</v>
      </c>
      <c r="D5433" s="39">
        <v>2020</v>
      </c>
      <c r="E5433" s="40" t="s">
        <v>7626</v>
      </c>
      <c r="F5433" s="40" t="s">
        <v>238</v>
      </c>
      <c r="G5433" s="40" t="s">
        <v>427</v>
      </c>
      <c r="H5433" s="40" t="s">
        <v>43</v>
      </c>
      <c r="I5433" s="40"/>
      <c r="J5433" s="42">
        <v>1</v>
      </c>
      <c r="K5433" s="40" t="s">
        <v>234</v>
      </c>
      <c r="L5433" s="40" t="s">
        <v>252</v>
      </c>
      <c r="M5433" s="37" t="s">
        <v>14</v>
      </c>
      <c r="N5433" s="37" t="s">
        <v>7452</v>
      </c>
      <c r="O5433" s="40" t="s">
        <v>1829</v>
      </c>
      <c r="P5433" s="41">
        <v>5.7080082998899998E-5</v>
      </c>
      <c r="Q5433" s="37"/>
      <c r="R5433">
        <f t="shared" si="151"/>
        <v>5.7080082998899995</v>
      </c>
      <c r="S5433" s="37">
        <v>2</v>
      </c>
      <c r="T5433" s="37">
        <f t="shared" si="152"/>
        <v>11.416016599779999</v>
      </c>
      <c r="U5433" s="40"/>
      <c r="V5433" s="40" t="s">
        <v>9137</v>
      </c>
      <c r="W5433" s="37"/>
      <c r="X5433" s="37"/>
      <c r="Y5433" s="37"/>
      <c r="AK5433" s="35"/>
      <c r="AM5433" s="35"/>
      <c r="AN5433" s="6"/>
    </row>
    <row r="5434" spans="1:40" ht="14.4" x14ac:dyDescent="0.3">
      <c r="A5434" s="40" t="s">
        <v>326</v>
      </c>
      <c r="B5434" s="38">
        <v>44032</v>
      </c>
      <c r="C5434" s="38">
        <v>44032</v>
      </c>
      <c r="D5434" s="39">
        <v>2020</v>
      </c>
      <c r="E5434" s="40" t="s">
        <v>7626</v>
      </c>
      <c r="F5434" s="40" t="s">
        <v>238</v>
      </c>
      <c r="G5434" s="40" t="s">
        <v>427</v>
      </c>
      <c r="H5434" s="40" t="s">
        <v>953</v>
      </c>
      <c r="I5434" s="40"/>
      <c r="J5434" s="42">
        <v>2</v>
      </c>
      <c r="K5434" s="40" t="s">
        <v>234</v>
      </c>
      <c r="L5434" s="40" t="s">
        <v>252</v>
      </c>
      <c r="M5434" s="37" t="s">
        <v>14</v>
      </c>
      <c r="N5434" s="37" t="s">
        <v>7452</v>
      </c>
      <c r="O5434" s="40" t="s">
        <v>1829</v>
      </c>
      <c r="P5434" s="41">
        <v>1.75746428273E-4</v>
      </c>
      <c r="Q5434" s="37"/>
      <c r="R5434">
        <f t="shared" si="151"/>
        <v>17.5746428273</v>
      </c>
      <c r="S5434" s="37">
        <v>2</v>
      </c>
      <c r="T5434" s="37">
        <f t="shared" si="152"/>
        <v>70.2985713092</v>
      </c>
      <c r="U5434" s="40"/>
      <c r="V5434" s="40" t="s">
        <v>9138</v>
      </c>
      <c r="W5434" s="37"/>
      <c r="X5434" s="37"/>
      <c r="Y5434" s="37"/>
      <c r="AK5434" s="35"/>
      <c r="AM5434" s="35"/>
      <c r="AN5434" s="6"/>
    </row>
    <row r="5435" spans="1:40" ht="14.4" x14ac:dyDescent="0.3">
      <c r="A5435" s="40" t="s">
        <v>326</v>
      </c>
      <c r="B5435" s="38">
        <v>44032</v>
      </c>
      <c r="C5435" s="38">
        <v>44032</v>
      </c>
      <c r="D5435" s="39">
        <v>2020</v>
      </c>
      <c r="E5435" s="40" t="s">
        <v>7626</v>
      </c>
      <c r="F5435" s="40" t="s">
        <v>238</v>
      </c>
      <c r="G5435" s="40" t="s">
        <v>427</v>
      </c>
      <c r="H5435" s="40" t="s">
        <v>953</v>
      </c>
      <c r="I5435" s="40"/>
      <c r="J5435" s="42">
        <v>3</v>
      </c>
      <c r="K5435" s="40" t="s">
        <v>234</v>
      </c>
      <c r="L5435" s="40" t="s">
        <v>252</v>
      </c>
      <c r="M5435" s="37" t="s">
        <v>14</v>
      </c>
      <c r="N5435" s="37" t="s">
        <v>7453</v>
      </c>
      <c r="O5435" s="40" t="s">
        <v>1829</v>
      </c>
      <c r="P5435" s="41">
        <v>4.7567862629800003E-5</v>
      </c>
      <c r="Q5435" s="37"/>
      <c r="R5435">
        <f t="shared" si="151"/>
        <v>4.7567862629800004</v>
      </c>
      <c r="S5435" s="37">
        <v>2</v>
      </c>
      <c r="T5435" s="37">
        <f t="shared" si="152"/>
        <v>28.540717577880002</v>
      </c>
      <c r="U5435" s="40"/>
      <c r="V5435" s="40" t="s">
        <v>9139</v>
      </c>
      <c r="W5435" s="37"/>
      <c r="X5435" s="37"/>
      <c r="Y5435" s="37"/>
      <c r="AK5435" s="35"/>
      <c r="AM5435" s="35"/>
      <c r="AN5435" s="6"/>
    </row>
    <row r="5436" spans="1:40" ht="14.4" x14ac:dyDescent="0.3">
      <c r="A5436" s="40" t="s">
        <v>326</v>
      </c>
      <c r="B5436" s="38">
        <v>44032</v>
      </c>
      <c r="C5436" s="38">
        <v>44032</v>
      </c>
      <c r="D5436" s="39">
        <v>2020</v>
      </c>
      <c r="E5436" s="40" t="s">
        <v>7626</v>
      </c>
      <c r="F5436" s="40" t="s">
        <v>238</v>
      </c>
      <c r="G5436" s="40" t="s">
        <v>427</v>
      </c>
      <c r="H5436" s="40" t="s">
        <v>43</v>
      </c>
      <c r="I5436" s="40"/>
      <c r="J5436" s="42">
        <v>2</v>
      </c>
      <c r="K5436" s="40" t="s">
        <v>234</v>
      </c>
      <c r="L5436" s="40" t="s">
        <v>252</v>
      </c>
      <c r="M5436" s="37" t="s">
        <v>14</v>
      </c>
      <c r="N5436" s="37" t="s">
        <v>7451</v>
      </c>
      <c r="O5436" s="40" t="s">
        <v>1829</v>
      </c>
      <c r="P5436" s="41">
        <v>3.0765743346899999E-5</v>
      </c>
      <c r="Q5436" s="37"/>
      <c r="R5436">
        <f t="shared" si="151"/>
        <v>3.0765743346900001</v>
      </c>
      <c r="S5436" s="37">
        <v>2</v>
      </c>
      <c r="T5436" s="37">
        <f t="shared" si="152"/>
        <v>12.30629733876</v>
      </c>
      <c r="U5436" s="40"/>
      <c r="V5436" s="40" t="s">
        <v>9140</v>
      </c>
      <c r="W5436" s="37"/>
      <c r="X5436" s="37"/>
      <c r="Y5436" s="37"/>
      <c r="AK5436" s="35"/>
      <c r="AM5436" s="35"/>
      <c r="AN5436" s="6"/>
    </row>
    <row r="5437" spans="1:40" ht="14.4" x14ac:dyDescent="0.3">
      <c r="A5437" s="40" t="s">
        <v>326</v>
      </c>
      <c r="B5437" s="38">
        <v>44032</v>
      </c>
      <c r="C5437" s="38">
        <v>44032</v>
      </c>
      <c r="D5437" s="39">
        <v>2020</v>
      </c>
      <c r="E5437" s="40" t="s">
        <v>7626</v>
      </c>
      <c r="F5437" s="40" t="s">
        <v>238</v>
      </c>
      <c r="G5437" s="40" t="s">
        <v>427</v>
      </c>
      <c r="H5437" s="40" t="s">
        <v>43</v>
      </c>
      <c r="I5437" s="40"/>
      <c r="J5437" s="42">
        <v>2</v>
      </c>
      <c r="K5437" s="40" t="s">
        <v>234</v>
      </c>
      <c r="L5437" s="40" t="s">
        <v>252</v>
      </c>
      <c r="M5437" s="37" t="s">
        <v>14</v>
      </c>
      <c r="N5437" s="37" t="s">
        <v>7451</v>
      </c>
      <c r="O5437" s="40" t="s">
        <v>1829</v>
      </c>
      <c r="P5437" s="41">
        <v>5.4945040059100002E-5</v>
      </c>
      <c r="Q5437" s="37"/>
      <c r="R5437">
        <f t="shared" si="151"/>
        <v>5.4945040059100005</v>
      </c>
      <c r="S5437" s="37">
        <v>2</v>
      </c>
      <c r="T5437" s="37">
        <f t="shared" si="152"/>
        <v>21.978016023640002</v>
      </c>
      <c r="U5437" s="40"/>
      <c r="V5437" s="40" t="s">
        <v>9141</v>
      </c>
      <c r="W5437" s="37"/>
      <c r="X5437" s="37"/>
      <c r="Y5437" s="37"/>
      <c r="AK5437" s="35"/>
      <c r="AM5437" s="35"/>
      <c r="AN5437" s="6"/>
    </row>
    <row r="5438" spans="1:40" ht="14.4" x14ac:dyDescent="0.3">
      <c r="A5438" s="40" t="s">
        <v>326</v>
      </c>
      <c r="B5438" s="38">
        <v>44032</v>
      </c>
      <c r="C5438" s="37"/>
      <c r="D5438" s="39">
        <v>2020</v>
      </c>
      <c r="E5438" s="40" t="s">
        <v>7626</v>
      </c>
      <c r="F5438" s="40" t="s">
        <v>301</v>
      </c>
      <c r="G5438" s="40" t="s">
        <v>952</v>
      </c>
      <c r="H5438" s="40" t="s">
        <v>43</v>
      </c>
      <c r="I5438" s="40"/>
      <c r="J5438" s="42">
        <v>5</v>
      </c>
      <c r="K5438" s="40" t="s">
        <v>234</v>
      </c>
      <c r="L5438" s="40" t="s">
        <v>252</v>
      </c>
      <c r="M5438" s="37" t="s">
        <v>14</v>
      </c>
      <c r="N5438" s="37" t="s">
        <v>7453</v>
      </c>
      <c r="O5438" s="40" t="s">
        <v>1829</v>
      </c>
      <c r="P5438" s="41">
        <v>1.7605082794E-4</v>
      </c>
      <c r="Q5438" s="37"/>
      <c r="R5438">
        <f t="shared" si="151"/>
        <v>17.605082794000001</v>
      </c>
      <c r="S5438" s="37">
        <v>2</v>
      </c>
      <c r="T5438" s="37">
        <f t="shared" si="152"/>
        <v>176.05082794</v>
      </c>
      <c r="U5438" s="40"/>
      <c r="V5438" s="40" t="s">
        <v>9142</v>
      </c>
      <c r="W5438" s="37"/>
      <c r="X5438" s="37"/>
      <c r="Y5438" s="37"/>
      <c r="AK5438" s="35"/>
      <c r="AM5438" s="35"/>
      <c r="AN5438" s="6"/>
    </row>
    <row r="5439" spans="1:40" ht="14.4" x14ac:dyDescent="0.3">
      <c r="A5439" s="40" t="s">
        <v>326</v>
      </c>
      <c r="B5439" s="38">
        <v>44032</v>
      </c>
      <c r="C5439" s="37"/>
      <c r="D5439" s="39">
        <v>2020</v>
      </c>
      <c r="E5439" s="40" t="s">
        <v>7626</v>
      </c>
      <c r="F5439" s="40" t="s">
        <v>301</v>
      </c>
      <c r="G5439" s="40" t="s">
        <v>952</v>
      </c>
      <c r="H5439" s="40" t="s">
        <v>43</v>
      </c>
      <c r="I5439" s="40"/>
      <c r="J5439" s="42">
        <v>5</v>
      </c>
      <c r="K5439" s="40" t="s">
        <v>234</v>
      </c>
      <c r="L5439" s="40" t="s">
        <v>252</v>
      </c>
      <c r="M5439" s="37" t="s">
        <v>14</v>
      </c>
      <c r="N5439" s="37" t="s">
        <v>7452</v>
      </c>
      <c r="O5439" s="40" t="s">
        <v>1829</v>
      </c>
      <c r="P5439" s="41">
        <v>2.9819491847099998E-5</v>
      </c>
      <c r="Q5439" s="37"/>
      <c r="R5439">
        <f t="shared" si="151"/>
        <v>2.9819491847099999</v>
      </c>
      <c r="S5439" s="37">
        <v>2</v>
      </c>
      <c r="T5439" s="37">
        <f t="shared" si="152"/>
        <v>29.8194918471</v>
      </c>
      <c r="U5439" s="40"/>
      <c r="V5439" s="40" t="s">
        <v>9143</v>
      </c>
      <c r="W5439" s="37"/>
      <c r="X5439" s="37"/>
      <c r="Y5439" s="37"/>
      <c r="AK5439" s="35"/>
      <c r="AM5439" s="35"/>
      <c r="AN5439" s="6"/>
    </row>
    <row r="5440" spans="1:40" ht="14.4" x14ac:dyDescent="0.3">
      <c r="A5440" s="40" t="s">
        <v>326</v>
      </c>
      <c r="B5440" s="38">
        <v>44032</v>
      </c>
      <c r="C5440" s="38">
        <v>44032</v>
      </c>
      <c r="D5440" s="39">
        <v>2020</v>
      </c>
      <c r="E5440" s="40" t="s">
        <v>7626</v>
      </c>
      <c r="F5440" s="40" t="s">
        <v>238</v>
      </c>
      <c r="G5440" s="40" t="s">
        <v>427</v>
      </c>
      <c r="H5440" s="40" t="s">
        <v>43</v>
      </c>
      <c r="I5440" s="40"/>
      <c r="J5440" s="42">
        <v>2</v>
      </c>
      <c r="K5440" s="40" t="s">
        <v>234</v>
      </c>
      <c r="L5440" s="40" t="s">
        <v>252</v>
      </c>
      <c r="M5440" s="37" t="s">
        <v>14</v>
      </c>
      <c r="N5440" s="37" t="s">
        <v>7452</v>
      </c>
      <c r="O5440" s="40" t="s">
        <v>1829</v>
      </c>
      <c r="P5440" s="41">
        <v>8.8443514416599995E-5</v>
      </c>
      <c r="Q5440" s="37"/>
      <c r="R5440">
        <f t="shared" si="151"/>
        <v>8.8443514416599989</v>
      </c>
      <c r="S5440" s="37">
        <v>2</v>
      </c>
      <c r="T5440" s="37">
        <f t="shared" si="152"/>
        <v>35.377405766639995</v>
      </c>
      <c r="U5440" s="40"/>
      <c r="V5440" s="40" t="s">
        <v>9144</v>
      </c>
      <c r="W5440" s="37"/>
      <c r="X5440" s="37"/>
      <c r="Y5440" s="37"/>
      <c r="AK5440" s="35"/>
      <c r="AM5440" s="35"/>
      <c r="AN5440" s="6"/>
    </row>
    <row r="5441" spans="1:40" ht="14.4" x14ac:dyDescent="0.3">
      <c r="A5441" s="40" t="s">
        <v>326</v>
      </c>
      <c r="B5441" s="38">
        <v>44032</v>
      </c>
      <c r="C5441" s="38">
        <v>44032</v>
      </c>
      <c r="D5441" s="39">
        <v>2020</v>
      </c>
      <c r="E5441" s="40" t="s">
        <v>7626</v>
      </c>
      <c r="F5441" s="40" t="s">
        <v>238</v>
      </c>
      <c r="G5441" s="40" t="s">
        <v>427</v>
      </c>
      <c r="H5441" s="40" t="s">
        <v>43</v>
      </c>
      <c r="I5441" s="40"/>
      <c r="J5441" s="42">
        <v>1</v>
      </c>
      <c r="K5441" s="40" t="s">
        <v>234</v>
      </c>
      <c r="L5441" s="40" t="s">
        <v>252</v>
      </c>
      <c r="M5441" s="37" t="s">
        <v>14</v>
      </c>
      <c r="N5441" s="37" t="s">
        <v>7451</v>
      </c>
      <c r="O5441" s="40" t="s">
        <v>1829</v>
      </c>
      <c r="P5441" s="41">
        <v>3.1323351729699997E-5</v>
      </c>
      <c r="Q5441" s="37"/>
      <c r="R5441">
        <f t="shared" si="151"/>
        <v>3.1323351729699995</v>
      </c>
      <c r="S5441" s="37">
        <v>2</v>
      </c>
      <c r="T5441" s="37">
        <f t="shared" si="152"/>
        <v>6.2646703459399991</v>
      </c>
      <c r="U5441" s="40"/>
      <c r="V5441" s="40" t="s">
        <v>9145</v>
      </c>
      <c r="W5441" s="37"/>
      <c r="X5441" s="37"/>
      <c r="Y5441" s="37"/>
      <c r="AK5441" s="35"/>
      <c r="AM5441" s="35"/>
      <c r="AN5441" s="6"/>
    </row>
    <row r="5442" spans="1:40" ht="14.4" x14ac:dyDescent="0.3">
      <c r="A5442" s="40" t="s">
        <v>326</v>
      </c>
      <c r="B5442" s="38">
        <v>44032</v>
      </c>
      <c r="C5442" s="38">
        <v>44032</v>
      </c>
      <c r="D5442" s="39">
        <v>2020</v>
      </c>
      <c r="E5442" s="40" t="s">
        <v>7626</v>
      </c>
      <c r="F5442" s="40" t="s">
        <v>238</v>
      </c>
      <c r="G5442" s="40" t="s">
        <v>427</v>
      </c>
      <c r="H5442" s="40" t="s">
        <v>953</v>
      </c>
      <c r="I5442" s="40"/>
      <c r="J5442" s="42">
        <v>1</v>
      </c>
      <c r="K5442" s="40" t="s">
        <v>234</v>
      </c>
      <c r="L5442" s="40" t="s">
        <v>252</v>
      </c>
      <c r="M5442" s="37" t="s">
        <v>14</v>
      </c>
      <c r="N5442" s="37" t="s">
        <v>7452</v>
      </c>
      <c r="O5442" s="40" t="s">
        <v>1829</v>
      </c>
      <c r="P5442" s="41">
        <v>1.3579534708999999E-4</v>
      </c>
      <c r="Q5442" s="37"/>
      <c r="R5442">
        <f t="shared" si="151"/>
        <v>13.579534708999999</v>
      </c>
      <c r="S5442" s="37">
        <v>2</v>
      </c>
      <c r="T5442" s="37">
        <f t="shared" si="152"/>
        <v>27.159069417999998</v>
      </c>
      <c r="U5442" s="40"/>
      <c r="V5442" s="40" t="s">
        <v>9146</v>
      </c>
      <c r="W5442" s="37"/>
      <c r="X5442" s="37"/>
      <c r="Y5442" s="37"/>
      <c r="AK5442" s="35"/>
      <c r="AM5442" s="35"/>
      <c r="AN5442" s="6"/>
    </row>
    <row r="5443" spans="1:40" ht="14.4" x14ac:dyDescent="0.3">
      <c r="A5443" s="40" t="s">
        <v>326</v>
      </c>
      <c r="B5443" s="38">
        <v>44032</v>
      </c>
      <c r="C5443" s="38">
        <v>44032</v>
      </c>
      <c r="D5443" s="39">
        <v>2020</v>
      </c>
      <c r="E5443" s="40" t="s">
        <v>7626</v>
      </c>
      <c r="F5443" s="40" t="s">
        <v>238</v>
      </c>
      <c r="G5443" s="40" t="s">
        <v>427</v>
      </c>
      <c r="H5443" s="40" t="s">
        <v>953</v>
      </c>
      <c r="I5443" s="40"/>
      <c r="J5443" s="42">
        <v>1</v>
      </c>
      <c r="K5443" s="40" t="s">
        <v>234</v>
      </c>
      <c r="L5443" s="40" t="s">
        <v>252</v>
      </c>
      <c r="M5443" s="37" t="s">
        <v>14</v>
      </c>
      <c r="N5443" s="37" t="s">
        <v>7451</v>
      </c>
      <c r="O5443" s="40" t="s">
        <v>1829</v>
      </c>
      <c r="P5443" s="41">
        <v>5.2243736840299999E-5</v>
      </c>
      <c r="Q5443" s="37"/>
      <c r="R5443">
        <f t="shared" si="151"/>
        <v>5.2243736840299997</v>
      </c>
      <c r="S5443" s="37">
        <v>2</v>
      </c>
      <c r="T5443" s="37">
        <f t="shared" si="152"/>
        <v>10.448747368059999</v>
      </c>
      <c r="U5443" s="40"/>
      <c r="V5443" s="40" t="s">
        <v>9147</v>
      </c>
      <c r="W5443" s="37"/>
      <c r="X5443" s="37"/>
      <c r="Y5443" s="37"/>
      <c r="AK5443" s="35"/>
      <c r="AM5443" s="35"/>
      <c r="AN5443" s="6"/>
    </row>
    <row r="5444" spans="1:40" ht="14.4" x14ac:dyDescent="0.3">
      <c r="A5444" s="40" t="s">
        <v>326</v>
      </c>
      <c r="B5444" s="38">
        <v>44032</v>
      </c>
      <c r="C5444" s="38">
        <v>44032</v>
      </c>
      <c r="D5444" s="39">
        <v>2020</v>
      </c>
      <c r="E5444" s="40" t="s">
        <v>7626</v>
      </c>
      <c r="F5444" s="40" t="s">
        <v>238</v>
      </c>
      <c r="G5444" s="40" t="s">
        <v>427</v>
      </c>
      <c r="H5444" s="40" t="s">
        <v>953</v>
      </c>
      <c r="I5444" s="40"/>
      <c r="J5444" s="42">
        <v>1</v>
      </c>
      <c r="K5444" s="40" t="s">
        <v>234</v>
      </c>
      <c r="L5444" s="40" t="s">
        <v>252</v>
      </c>
      <c r="M5444" s="37" t="s">
        <v>14</v>
      </c>
      <c r="N5444" s="37" t="s">
        <v>7452</v>
      </c>
      <c r="O5444" s="40" t="s">
        <v>1829</v>
      </c>
      <c r="P5444" s="41">
        <v>8.0874086437899995E-5</v>
      </c>
      <c r="Q5444" s="37"/>
      <c r="R5444">
        <f t="shared" si="151"/>
        <v>8.087408643789999</v>
      </c>
      <c r="S5444" s="37">
        <v>2</v>
      </c>
      <c r="T5444" s="37">
        <f t="shared" si="152"/>
        <v>16.174817287579998</v>
      </c>
      <c r="U5444" s="40"/>
      <c r="V5444" s="40" t="s">
        <v>9148</v>
      </c>
      <c r="W5444" s="37"/>
      <c r="X5444" s="37"/>
      <c r="Y5444" s="37"/>
      <c r="AK5444" s="35"/>
      <c r="AM5444" s="35"/>
      <c r="AN5444" s="6"/>
    </row>
    <row r="5445" spans="1:40" ht="14.4" x14ac:dyDescent="0.3">
      <c r="A5445" s="40" t="s">
        <v>326</v>
      </c>
      <c r="B5445" s="38">
        <v>44032</v>
      </c>
      <c r="C5445" s="38">
        <v>44032</v>
      </c>
      <c r="D5445" s="39">
        <v>2020</v>
      </c>
      <c r="E5445" s="40" t="s">
        <v>7626</v>
      </c>
      <c r="F5445" s="40" t="s">
        <v>238</v>
      </c>
      <c r="G5445" s="40" t="s">
        <v>427</v>
      </c>
      <c r="H5445" s="40" t="s">
        <v>953</v>
      </c>
      <c r="I5445" s="40"/>
      <c r="J5445" s="42">
        <v>1</v>
      </c>
      <c r="K5445" s="40" t="s">
        <v>234</v>
      </c>
      <c r="L5445" s="40" t="s">
        <v>240</v>
      </c>
      <c r="M5445" s="37" t="s">
        <v>14</v>
      </c>
      <c r="N5445" s="37" t="s">
        <v>7451</v>
      </c>
      <c r="O5445" s="40" t="s">
        <v>1829</v>
      </c>
      <c r="P5445" s="41">
        <v>5.4560313108800002E-5</v>
      </c>
      <c r="Q5445" s="37"/>
      <c r="R5445">
        <f t="shared" si="151"/>
        <v>5.4560313108800003</v>
      </c>
      <c r="S5445" s="37">
        <v>2</v>
      </c>
      <c r="T5445" s="37">
        <f t="shared" si="152"/>
        <v>10.912062621760001</v>
      </c>
      <c r="U5445" s="40"/>
      <c r="V5445" s="40" t="s">
        <v>9149</v>
      </c>
      <c r="W5445" s="37"/>
      <c r="X5445" s="37"/>
      <c r="Y5445" s="37"/>
      <c r="AK5445" s="35"/>
      <c r="AM5445" s="35"/>
      <c r="AN5445" s="6"/>
    </row>
    <row r="5446" spans="1:40" ht="14.4" x14ac:dyDescent="0.3">
      <c r="A5446" s="40" t="s">
        <v>326</v>
      </c>
      <c r="B5446" s="38">
        <v>44032</v>
      </c>
      <c r="C5446" s="38">
        <v>44032</v>
      </c>
      <c r="D5446" s="39">
        <v>2020</v>
      </c>
      <c r="E5446" s="40" t="s">
        <v>7626</v>
      </c>
      <c r="F5446" s="40" t="s">
        <v>238</v>
      </c>
      <c r="G5446" s="40" t="s">
        <v>427</v>
      </c>
      <c r="H5446" s="40" t="s">
        <v>953</v>
      </c>
      <c r="I5446" s="40"/>
      <c r="J5446" s="42">
        <v>1</v>
      </c>
      <c r="K5446" s="40" t="s">
        <v>234</v>
      </c>
      <c r="L5446" s="40" t="s">
        <v>252</v>
      </c>
      <c r="M5446" s="37" t="s">
        <v>14</v>
      </c>
      <c r="N5446" s="37" t="s">
        <v>7451</v>
      </c>
      <c r="O5446" s="40" t="s">
        <v>1829</v>
      </c>
      <c r="P5446" s="41">
        <v>1.03990636209E-4</v>
      </c>
      <c r="Q5446" s="37"/>
      <c r="R5446">
        <f t="shared" si="151"/>
        <v>10.3990636209</v>
      </c>
      <c r="S5446" s="37">
        <v>2</v>
      </c>
      <c r="T5446" s="37">
        <f t="shared" si="152"/>
        <v>20.7981272418</v>
      </c>
      <c r="U5446" s="40"/>
      <c r="V5446" s="40" t="s">
        <v>9150</v>
      </c>
      <c r="W5446" s="37"/>
      <c r="X5446" s="37"/>
      <c r="Y5446" s="37"/>
      <c r="AK5446" s="35"/>
      <c r="AM5446" s="35"/>
      <c r="AN5446" s="6"/>
    </row>
    <row r="5447" spans="1:40" ht="14.4" x14ac:dyDescent="0.3">
      <c r="A5447" s="40" t="s">
        <v>326</v>
      </c>
      <c r="B5447" s="38">
        <v>44032</v>
      </c>
      <c r="C5447" s="37"/>
      <c r="D5447" s="39">
        <v>2020</v>
      </c>
      <c r="E5447" s="40" t="s">
        <v>7626</v>
      </c>
      <c r="F5447" s="40" t="s">
        <v>238</v>
      </c>
      <c r="G5447" s="40" t="s">
        <v>427</v>
      </c>
      <c r="H5447" s="40" t="s">
        <v>43</v>
      </c>
      <c r="I5447" s="40"/>
      <c r="J5447" s="42">
        <v>1</v>
      </c>
      <c r="K5447" s="40" t="s">
        <v>234</v>
      </c>
      <c r="L5447" s="40" t="s">
        <v>252</v>
      </c>
      <c r="M5447" s="37" t="s">
        <v>14</v>
      </c>
      <c r="N5447" s="37" t="s">
        <v>7452</v>
      </c>
      <c r="O5447" s="40" t="s">
        <v>1829</v>
      </c>
      <c r="P5447" s="41">
        <v>5.4329946780199997E-5</v>
      </c>
      <c r="Q5447" s="37"/>
      <c r="R5447">
        <f t="shared" si="151"/>
        <v>5.43299467802</v>
      </c>
      <c r="S5447" s="37">
        <v>2</v>
      </c>
      <c r="T5447" s="37">
        <f t="shared" si="152"/>
        <v>10.86598935604</v>
      </c>
      <c r="U5447" s="40"/>
      <c r="V5447" s="40" t="s">
        <v>9151</v>
      </c>
      <c r="W5447" s="37"/>
      <c r="X5447" s="37"/>
      <c r="Y5447" s="37"/>
      <c r="AK5447" s="35"/>
      <c r="AM5447" s="35"/>
      <c r="AN5447" s="6"/>
    </row>
    <row r="5448" spans="1:40" ht="14.4" x14ac:dyDescent="0.3">
      <c r="A5448" s="40" t="s">
        <v>326</v>
      </c>
      <c r="B5448" s="38">
        <v>44032</v>
      </c>
      <c r="C5448" s="37"/>
      <c r="D5448" s="39">
        <v>2020</v>
      </c>
      <c r="E5448" s="40" t="s">
        <v>7626</v>
      </c>
      <c r="F5448" s="40" t="s">
        <v>238</v>
      </c>
      <c r="G5448" s="40" t="s">
        <v>427</v>
      </c>
      <c r="H5448" s="40" t="s">
        <v>43</v>
      </c>
      <c r="I5448" s="40"/>
      <c r="J5448" s="42">
        <v>1</v>
      </c>
      <c r="K5448" s="40" t="s">
        <v>234</v>
      </c>
      <c r="L5448" s="40" t="s">
        <v>252</v>
      </c>
      <c r="M5448" s="37" t="s">
        <v>14</v>
      </c>
      <c r="N5448" s="37" t="s">
        <v>7451</v>
      </c>
      <c r="O5448" s="40" t="s">
        <v>1829</v>
      </c>
      <c r="P5448" s="41">
        <v>7.6939253932700005E-6</v>
      </c>
      <c r="Q5448" s="37"/>
      <c r="R5448">
        <f t="shared" si="151"/>
        <v>0.76939253932700002</v>
      </c>
      <c r="S5448" s="37">
        <v>2</v>
      </c>
      <c r="T5448" s="37">
        <f t="shared" si="152"/>
        <v>1.538785078654</v>
      </c>
      <c r="U5448" s="40"/>
      <c r="V5448" s="40" t="s">
        <v>9152</v>
      </c>
      <c r="W5448" s="37"/>
      <c r="X5448" s="37"/>
      <c r="Y5448" s="37"/>
      <c r="AK5448" s="35"/>
      <c r="AM5448" s="35"/>
      <c r="AN5448" s="6"/>
    </row>
    <row r="5449" spans="1:40" ht="14.4" x14ac:dyDescent="0.3">
      <c r="A5449" s="40" t="s">
        <v>326</v>
      </c>
      <c r="B5449" s="38">
        <v>44032</v>
      </c>
      <c r="C5449" s="37"/>
      <c r="D5449" s="39">
        <v>2020</v>
      </c>
      <c r="E5449" s="40" t="s">
        <v>7626</v>
      </c>
      <c r="F5449" s="40" t="s">
        <v>238</v>
      </c>
      <c r="G5449" s="40" t="s">
        <v>427</v>
      </c>
      <c r="H5449" s="40" t="s">
        <v>953</v>
      </c>
      <c r="I5449" s="40"/>
      <c r="J5449" s="42">
        <v>1</v>
      </c>
      <c r="K5449" s="40" t="s">
        <v>234</v>
      </c>
      <c r="L5449" s="40" t="s">
        <v>252</v>
      </c>
      <c r="M5449" s="37" t="s">
        <v>14</v>
      </c>
      <c r="N5449" s="37" t="s">
        <v>7451</v>
      </c>
      <c r="O5449" s="40" t="s">
        <v>1829</v>
      </c>
      <c r="P5449" s="41">
        <v>1.32754704679E-5</v>
      </c>
      <c r="Q5449" s="37"/>
      <c r="R5449">
        <f t="shared" si="151"/>
        <v>1.3275470467900001</v>
      </c>
      <c r="S5449" s="37">
        <v>2</v>
      </c>
      <c r="T5449" s="37">
        <f t="shared" si="152"/>
        <v>2.6550940935800003</v>
      </c>
      <c r="U5449" s="40"/>
      <c r="V5449" s="40" t="s">
        <v>9153</v>
      </c>
      <c r="W5449" s="37"/>
      <c r="X5449" s="37"/>
      <c r="Y5449" s="37"/>
      <c r="AK5449" s="35"/>
      <c r="AM5449" s="35"/>
      <c r="AN5449" s="6"/>
    </row>
    <row r="5450" spans="1:40" ht="14.4" x14ac:dyDescent="0.3">
      <c r="A5450" s="40" t="s">
        <v>326</v>
      </c>
      <c r="B5450" s="38">
        <v>44032</v>
      </c>
      <c r="C5450" s="37"/>
      <c r="D5450" s="39">
        <v>2020</v>
      </c>
      <c r="E5450" s="40" t="s">
        <v>7626</v>
      </c>
      <c r="F5450" s="40" t="s">
        <v>238</v>
      </c>
      <c r="G5450" s="40" t="s">
        <v>427</v>
      </c>
      <c r="H5450" s="40" t="s">
        <v>43</v>
      </c>
      <c r="I5450" s="40"/>
      <c r="J5450" s="42">
        <v>1</v>
      </c>
      <c r="K5450" s="40" t="s">
        <v>234</v>
      </c>
      <c r="L5450" s="40" t="s">
        <v>252</v>
      </c>
      <c r="M5450" s="37" t="s">
        <v>14</v>
      </c>
      <c r="N5450" s="37" t="s">
        <v>7452</v>
      </c>
      <c r="O5450" s="40" t="s">
        <v>1829</v>
      </c>
      <c r="P5450" s="41">
        <v>6.8728621031499999E-5</v>
      </c>
      <c r="Q5450" s="37"/>
      <c r="R5450">
        <f t="shared" si="151"/>
        <v>6.8728621031500001</v>
      </c>
      <c r="S5450" s="37">
        <v>2</v>
      </c>
      <c r="T5450" s="37">
        <f t="shared" si="152"/>
        <v>13.7457242063</v>
      </c>
      <c r="U5450" s="40"/>
      <c r="V5450" s="40" t="s">
        <v>9154</v>
      </c>
      <c r="W5450" s="37"/>
      <c r="X5450" s="37"/>
      <c r="Y5450" s="37"/>
      <c r="AK5450" s="35"/>
      <c r="AM5450" s="35"/>
      <c r="AN5450" s="6"/>
    </row>
    <row r="5451" spans="1:40" ht="14.4" x14ac:dyDescent="0.3">
      <c r="A5451" s="40" t="s">
        <v>326</v>
      </c>
      <c r="B5451" s="38">
        <v>44032</v>
      </c>
      <c r="C5451" s="37"/>
      <c r="D5451" s="39">
        <v>2020</v>
      </c>
      <c r="E5451" s="40" t="s">
        <v>7626</v>
      </c>
      <c r="F5451" s="40" t="s">
        <v>238</v>
      </c>
      <c r="G5451" s="40" t="s">
        <v>427</v>
      </c>
      <c r="H5451" s="40" t="s">
        <v>43</v>
      </c>
      <c r="I5451" s="40"/>
      <c r="J5451" s="42">
        <v>2</v>
      </c>
      <c r="K5451" s="40" t="s">
        <v>234</v>
      </c>
      <c r="L5451" s="40" t="s">
        <v>252</v>
      </c>
      <c r="M5451" s="37" t="s">
        <v>14</v>
      </c>
      <c r="N5451" s="37" t="s">
        <v>7452</v>
      </c>
      <c r="O5451" s="40" t="s">
        <v>1829</v>
      </c>
      <c r="P5451" s="41">
        <v>1.02686822089E-4</v>
      </c>
      <c r="Q5451" s="37"/>
      <c r="R5451">
        <f t="shared" si="151"/>
        <v>10.2686822089</v>
      </c>
      <c r="S5451" s="37">
        <v>2</v>
      </c>
      <c r="T5451" s="37">
        <f t="shared" si="152"/>
        <v>41.074728835599998</v>
      </c>
      <c r="U5451" s="40"/>
      <c r="V5451" s="40" t="s">
        <v>9155</v>
      </c>
      <c r="W5451" s="37"/>
      <c r="X5451" s="37"/>
      <c r="Y5451" s="37"/>
      <c r="AK5451" s="35"/>
      <c r="AM5451" s="35"/>
      <c r="AN5451" s="6"/>
    </row>
    <row r="5452" spans="1:40" ht="14.4" x14ac:dyDescent="0.3">
      <c r="A5452" s="40" t="s">
        <v>326</v>
      </c>
      <c r="B5452" s="38">
        <v>44032</v>
      </c>
      <c r="C5452" s="37"/>
      <c r="D5452" s="39">
        <v>2020</v>
      </c>
      <c r="E5452" s="40" t="s">
        <v>7626</v>
      </c>
      <c r="F5452" s="40" t="s">
        <v>335</v>
      </c>
      <c r="G5452" s="40" t="s">
        <v>427</v>
      </c>
      <c r="H5452" s="40" t="s">
        <v>43</v>
      </c>
      <c r="I5452" s="40"/>
      <c r="J5452" s="42">
        <v>1</v>
      </c>
      <c r="K5452" s="40" t="s">
        <v>234</v>
      </c>
      <c r="L5452" s="40" t="s">
        <v>235</v>
      </c>
      <c r="M5452" s="37" t="s">
        <v>14</v>
      </c>
      <c r="N5452" s="37" t="s">
        <v>7452</v>
      </c>
      <c r="O5452" s="40" t="s">
        <v>1829</v>
      </c>
      <c r="P5452" s="41">
        <v>6.9640105741999999E-5</v>
      </c>
      <c r="Q5452" s="37"/>
      <c r="R5452">
        <f t="shared" si="151"/>
        <v>6.9640105741999996</v>
      </c>
      <c r="S5452" s="37">
        <v>2</v>
      </c>
      <c r="T5452" s="37">
        <f t="shared" si="152"/>
        <v>13.928021148399999</v>
      </c>
      <c r="U5452" s="40"/>
      <c r="V5452" s="40" t="s">
        <v>9156</v>
      </c>
      <c r="W5452" s="37"/>
      <c r="X5452" s="37"/>
      <c r="Y5452" s="37"/>
      <c r="AK5452" s="35"/>
      <c r="AM5452" s="35"/>
      <c r="AN5452" s="6"/>
    </row>
    <row r="5453" spans="1:40" ht="14.4" x14ac:dyDescent="0.3">
      <c r="A5453" s="40" t="s">
        <v>326</v>
      </c>
      <c r="B5453" s="38">
        <v>44032</v>
      </c>
      <c r="C5453" s="38">
        <v>44032</v>
      </c>
      <c r="D5453" s="39">
        <v>2020</v>
      </c>
      <c r="E5453" s="40" t="s">
        <v>7626</v>
      </c>
      <c r="F5453" s="40" t="s">
        <v>335</v>
      </c>
      <c r="G5453" s="40" t="s">
        <v>952</v>
      </c>
      <c r="H5453" s="40" t="s">
        <v>953</v>
      </c>
      <c r="I5453" s="40"/>
      <c r="J5453" s="42">
        <v>3</v>
      </c>
      <c r="K5453" s="40" t="s">
        <v>234</v>
      </c>
      <c r="L5453" s="40" t="s">
        <v>252</v>
      </c>
      <c r="M5453" s="37" t="s">
        <v>14</v>
      </c>
      <c r="N5453" s="37" t="s">
        <v>7452</v>
      </c>
      <c r="O5453" s="40" t="s">
        <v>1829</v>
      </c>
      <c r="P5453" s="41">
        <v>2.8508156967699998E-4</v>
      </c>
      <c r="Q5453" s="37"/>
      <c r="R5453">
        <f t="shared" si="151"/>
        <v>28.5081569677</v>
      </c>
      <c r="S5453" s="37">
        <v>2</v>
      </c>
      <c r="T5453" s="37">
        <f t="shared" si="152"/>
        <v>171.04894180619999</v>
      </c>
      <c r="U5453" s="40"/>
      <c r="V5453" s="40" t="s">
        <v>9157</v>
      </c>
      <c r="W5453" s="37"/>
      <c r="X5453" s="37"/>
      <c r="Y5453" s="37"/>
      <c r="AK5453" s="35"/>
      <c r="AM5453" s="35"/>
      <c r="AN5453" s="6"/>
    </row>
    <row r="5454" spans="1:40" ht="14.4" x14ac:dyDescent="0.3">
      <c r="A5454" s="40" t="s">
        <v>326</v>
      </c>
      <c r="B5454" s="38">
        <v>44032</v>
      </c>
      <c r="C5454" s="38">
        <v>44032</v>
      </c>
      <c r="D5454" s="39">
        <v>2020</v>
      </c>
      <c r="E5454" s="40" t="s">
        <v>7626</v>
      </c>
      <c r="F5454" s="40" t="s">
        <v>238</v>
      </c>
      <c r="G5454" s="40" t="s">
        <v>427</v>
      </c>
      <c r="H5454" s="40" t="s">
        <v>43</v>
      </c>
      <c r="I5454" s="40"/>
      <c r="J5454" s="42">
        <v>2</v>
      </c>
      <c r="K5454" s="40" t="s">
        <v>234</v>
      </c>
      <c r="L5454" s="40" t="s">
        <v>252</v>
      </c>
      <c r="M5454" s="37" t="s">
        <v>14</v>
      </c>
      <c r="N5454" s="37" t="s">
        <v>7452</v>
      </c>
      <c r="O5454" s="40" t="s">
        <v>1829</v>
      </c>
      <c r="P5454" s="41">
        <v>1.84053814362E-4</v>
      </c>
      <c r="Q5454" s="37"/>
      <c r="R5454">
        <f t="shared" si="151"/>
        <v>18.405381436199999</v>
      </c>
      <c r="S5454" s="37">
        <v>2</v>
      </c>
      <c r="T5454" s="37">
        <f t="shared" si="152"/>
        <v>73.621525744799996</v>
      </c>
      <c r="U5454" s="40"/>
      <c r="V5454" s="40" t="s">
        <v>9158</v>
      </c>
      <c r="W5454" s="37"/>
      <c r="X5454" s="37"/>
      <c r="Y5454" s="37"/>
      <c r="AK5454" s="35"/>
      <c r="AM5454" s="35"/>
      <c r="AN5454" s="6"/>
    </row>
    <row r="5455" spans="1:40" ht="14.4" x14ac:dyDescent="0.3">
      <c r="A5455" s="40" t="s">
        <v>326</v>
      </c>
      <c r="B5455" s="38">
        <v>44032</v>
      </c>
      <c r="C5455" s="37"/>
      <c r="D5455" s="39">
        <v>2020</v>
      </c>
      <c r="E5455" s="40" t="s">
        <v>7626</v>
      </c>
      <c r="F5455" s="40" t="s">
        <v>335</v>
      </c>
      <c r="G5455" s="40" t="s">
        <v>427</v>
      </c>
      <c r="H5455" s="40" t="s">
        <v>43</v>
      </c>
      <c r="I5455" s="40"/>
      <c r="J5455" s="42">
        <v>1</v>
      </c>
      <c r="K5455" s="40" t="s">
        <v>234</v>
      </c>
      <c r="L5455" s="40" t="s">
        <v>252</v>
      </c>
      <c r="M5455" s="37" t="s">
        <v>14</v>
      </c>
      <c r="N5455" s="37" t="s">
        <v>7452</v>
      </c>
      <c r="O5455" s="40" t="s">
        <v>1829</v>
      </c>
      <c r="P5455" s="41">
        <v>5.7961417348E-5</v>
      </c>
      <c r="Q5455" s="37"/>
      <c r="R5455">
        <f t="shared" si="151"/>
        <v>5.7961417347999999</v>
      </c>
      <c r="S5455" s="37">
        <v>2</v>
      </c>
      <c r="T5455" s="37">
        <f t="shared" si="152"/>
        <v>11.5922834696</v>
      </c>
      <c r="U5455" s="40"/>
      <c r="V5455" s="40" t="s">
        <v>9159</v>
      </c>
      <c r="W5455" s="37"/>
      <c r="X5455" s="37"/>
      <c r="Y5455" s="37"/>
      <c r="AK5455" s="35"/>
      <c r="AM5455" s="35"/>
      <c r="AN5455" s="6"/>
    </row>
    <row r="5456" spans="1:40" ht="14.4" x14ac:dyDescent="0.3">
      <c r="A5456" s="40" t="s">
        <v>326</v>
      </c>
      <c r="B5456" s="38">
        <v>44032</v>
      </c>
      <c r="C5456" s="38">
        <v>44032</v>
      </c>
      <c r="D5456" s="39">
        <v>2020</v>
      </c>
      <c r="E5456" s="40" t="s">
        <v>7626</v>
      </c>
      <c r="F5456" s="40" t="s">
        <v>238</v>
      </c>
      <c r="G5456" s="40" t="s">
        <v>427</v>
      </c>
      <c r="H5456" s="40" t="s">
        <v>43</v>
      </c>
      <c r="I5456" s="40"/>
      <c r="J5456" s="42">
        <v>1</v>
      </c>
      <c r="K5456" s="40" t="s">
        <v>234</v>
      </c>
      <c r="L5456" s="40" t="s">
        <v>252</v>
      </c>
      <c r="M5456" s="37" t="s">
        <v>14</v>
      </c>
      <c r="N5456" s="37" t="s">
        <v>7452</v>
      </c>
      <c r="O5456" s="40" t="s">
        <v>1829</v>
      </c>
      <c r="P5456" s="41">
        <v>4.1308869704100002E-5</v>
      </c>
      <c r="Q5456" s="37"/>
      <c r="R5456">
        <f t="shared" si="151"/>
        <v>4.1308869704100006</v>
      </c>
      <c r="S5456" s="37">
        <v>2</v>
      </c>
      <c r="T5456" s="37">
        <f t="shared" si="152"/>
        <v>8.2617739408200013</v>
      </c>
      <c r="U5456" s="40"/>
      <c r="V5456" s="40" t="s">
        <v>9160</v>
      </c>
      <c r="W5456" s="37"/>
      <c r="X5456" s="37"/>
      <c r="Y5456" s="37"/>
      <c r="AK5456" s="35"/>
      <c r="AM5456" s="35"/>
      <c r="AN5456" s="6"/>
    </row>
    <row r="5457" spans="1:40" ht="14.4" x14ac:dyDescent="0.3">
      <c r="A5457" s="40" t="s">
        <v>326</v>
      </c>
      <c r="B5457" s="38">
        <v>44032</v>
      </c>
      <c r="C5457" s="38">
        <v>44032</v>
      </c>
      <c r="D5457" s="39">
        <v>2020</v>
      </c>
      <c r="E5457" s="40" t="s">
        <v>7626</v>
      </c>
      <c r="F5457" s="40" t="s">
        <v>2440</v>
      </c>
      <c r="G5457" s="40" t="s">
        <v>1331</v>
      </c>
      <c r="H5457" s="40" t="s">
        <v>43</v>
      </c>
      <c r="I5457" s="40"/>
      <c r="J5457" s="42">
        <v>0.5</v>
      </c>
      <c r="K5457" s="40" t="s">
        <v>234</v>
      </c>
      <c r="L5457" s="40" t="s">
        <v>240</v>
      </c>
      <c r="M5457" s="37" t="s">
        <v>14</v>
      </c>
      <c r="N5457" s="37" t="s">
        <v>7451</v>
      </c>
      <c r="O5457" s="40" t="s">
        <v>1829</v>
      </c>
      <c r="P5457" s="41">
        <v>2.1869605312200001E-4</v>
      </c>
      <c r="Q5457" s="37"/>
      <c r="R5457">
        <f t="shared" si="151"/>
        <v>21.869605312200001</v>
      </c>
      <c r="S5457" s="37">
        <v>2</v>
      </c>
      <c r="T5457" s="37">
        <f t="shared" si="152"/>
        <v>21.869605312200001</v>
      </c>
      <c r="U5457" s="40"/>
      <c r="V5457" s="40" t="s">
        <v>9161</v>
      </c>
      <c r="W5457" s="37"/>
      <c r="X5457" s="37"/>
      <c r="Y5457" s="37"/>
      <c r="AK5457" s="35"/>
      <c r="AM5457" s="35"/>
      <c r="AN5457" s="6"/>
    </row>
    <row r="5458" spans="1:40" ht="14.4" x14ac:dyDescent="0.3">
      <c r="A5458" s="40" t="s">
        <v>30</v>
      </c>
      <c r="B5458" s="38">
        <v>44034</v>
      </c>
      <c r="C5458" s="38">
        <v>44033</v>
      </c>
      <c r="D5458" s="39">
        <v>2020</v>
      </c>
      <c r="E5458" s="40" t="s">
        <v>7689</v>
      </c>
      <c r="F5458" s="40" t="s">
        <v>289</v>
      </c>
      <c r="G5458" s="40" t="s">
        <v>1331</v>
      </c>
      <c r="H5458" s="40" t="s">
        <v>43</v>
      </c>
      <c r="I5458" s="40" t="s">
        <v>9162</v>
      </c>
      <c r="J5458" s="42">
        <v>20</v>
      </c>
      <c r="K5458" s="40" t="s">
        <v>263</v>
      </c>
      <c r="L5458" s="40" t="s">
        <v>245</v>
      </c>
      <c r="M5458" s="37" t="s">
        <v>14</v>
      </c>
      <c r="N5458" s="37" t="s">
        <v>7453</v>
      </c>
      <c r="O5458" s="40" t="s">
        <v>1829</v>
      </c>
      <c r="P5458" s="41">
        <v>1.6501444214000001E-3</v>
      </c>
      <c r="Q5458" s="37"/>
      <c r="R5458">
        <f t="shared" si="151"/>
        <v>165.01444214</v>
      </c>
      <c r="S5458" s="37">
        <v>1</v>
      </c>
      <c r="T5458" s="37">
        <f t="shared" si="152"/>
        <v>3300.2888428000001</v>
      </c>
      <c r="U5458" s="40"/>
      <c r="V5458" s="40" t="s">
        <v>9163</v>
      </c>
      <c r="W5458" s="37"/>
      <c r="X5458" s="37"/>
      <c r="Y5458" s="37"/>
      <c r="AK5458" s="35"/>
      <c r="AM5458" s="35"/>
      <c r="AN5458" s="6"/>
    </row>
    <row r="5459" spans="1:40" ht="14.4" x14ac:dyDescent="0.3">
      <c r="A5459" s="40" t="s">
        <v>30</v>
      </c>
      <c r="B5459" s="38">
        <v>44033</v>
      </c>
      <c r="C5459" s="37"/>
      <c r="D5459" s="39">
        <v>2020</v>
      </c>
      <c r="E5459" s="40" t="s">
        <v>7689</v>
      </c>
      <c r="F5459" s="40" t="s">
        <v>289</v>
      </c>
      <c r="G5459" s="40"/>
      <c r="H5459" s="40"/>
      <c r="I5459" s="40"/>
      <c r="J5459" s="42">
        <v>1</v>
      </c>
      <c r="K5459" s="40" t="s">
        <v>239</v>
      </c>
      <c r="L5459" s="40" t="s">
        <v>330</v>
      </c>
      <c r="M5459" s="37" t="s">
        <v>14</v>
      </c>
      <c r="N5459" s="37" t="s">
        <v>7451</v>
      </c>
      <c r="O5459" s="40"/>
      <c r="P5459" s="41">
        <v>6.2168311210800001E-5</v>
      </c>
      <c r="Q5459" s="37"/>
      <c r="R5459">
        <f t="shared" si="151"/>
        <v>6.2168311210800002</v>
      </c>
      <c r="S5459" s="37">
        <v>1</v>
      </c>
      <c r="T5459" s="37">
        <f t="shared" si="152"/>
        <v>6.2168311210800002</v>
      </c>
      <c r="U5459" s="40"/>
      <c r="V5459" s="40" t="s">
        <v>9164</v>
      </c>
      <c r="W5459" s="37"/>
      <c r="X5459" s="37"/>
      <c r="Y5459" s="37"/>
      <c r="AK5459" s="35"/>
      <c r="AM5459" s="35"/>
      <c r="AN5459" s="6"/>
    </row>
    <row r="5460" spans="1:40" ht="14.4" x14ac:dyDescent="0.3">
      <c r="A5460" s="40" t="s">
        <v>30</v>
      </c>
      <c r="B5460" s="38">
        <v>44033</v>
      </c>
      <c r="C5460" s="37"/>
      <c r="D5460" s="39">
        <v>2020</v>
      </c>
      <c r="E5460" s="40" t="s">
        <v>7689</v>
      </c>
      <c r="F5460" s="40" t="s">
        <v>289</v>
      </c>
      <c r="G5460" s="40"/>
      <c r="H5460" s="40"/>
      <c r="I5460" s="40"/>
      <c r="J5460" s="42">
        <v>1</v>
      </c>
      <c r="K5460" s="40" t="s">
        <v>239</v>
      </c>
      <c r="L5460" s="40" t="s">
        <v>330</v>
      </c>
      <c r="M5460" s="37" t="s">
        <v>14</v>
      </c>
      <c r="N5460" s="37" t="s">
        <v>7451</v>
      </c>
      <c r="O5460" s="40"/>
      <c r="P5460" s="41">
        <v>4.4620339423800003E-5</v>
      </c>
      <c r="Q5460" s="37"/>
      <c r="R5460">
        <f t="shared" si="151"/>
        <v>4.4620339423800006</v>
      </c>
      <c r="S5460" s="37">
        <v>1</v>
      </c>
      <c r="T5460" s="37">
        <f t="shared" si="152"/>
        <v>4.4620339423800006</v>
      </c>
      <c r="U5460" s="40"/>
      <c r="V5460" s="40" t="s">
        <v>9165</v>
      </c>
      <c r="W5460" s="37"/>
      <c r="X5460" s="37"/>
      <c r="Y5460" s="37"/>
      <c r="AK5460" s="35"/>
      <c r="AM5460" s="35"/>
      <c r="AN5460" s="6"/>
    </row>
    <row r="5461" spans="1:40" ht="14.4" x14ac:dyDescent="0.3">
      <c r="A5461" s="40" t="s">
        <v>30</v>
      </c>
      <c r="B5461" s="38">
        <v>44033</v>
      </c>
      <c r="C5461" s="37"/>
      <c r="D5461" s="39">
        <v>2020</v>
      </c>
      <c r="E5461" s="40" t="s">
        <v>7689</v>
      </c>
      <c r="F5461" s="40" t="s">
        <v>2440</v>
      </c>
      <c r="G5461" s="40"/>
      <c r="H5461" s="40"/>
      <c r="I5461" s="40"/>
      <c r="J5461" s="42">
        <v>1</v>
      </c>
      <c r="K5461" s="40" t="s">
        <v>239</v>
      </c>
      <c r="L5461" s="40" t="s">
        <v>235</v>
      </c>
      <c r="M5461" s="37" t="s">
        <v>14</v>
      </c>
      <c r="N5461" s="37" t="s">
        <v>7452</v>
      </c>
      <c r="O5461" s="40"/>
      <c r="P5461" s="41">
        <v>6.8451322650499999E-5</v>
      </c>
      <c r="Q5461" s="37"/>
      <c r="R5461">
        <f t="shared" si="151"/>
        <v>6.8451322650500002</v>
      </c>
      <c r="S5461" s="37">
        <v>1</v>
      </c>
      <c r="T5461" s="37">
        <f t="shared" si="152"/>
        <v>6.8451322650500002</v>
      </c>
      <c r="U5461" s="40"/>
      <c r="V5461" s="40" t="s">
        <v>9166</v>
      </c>
      <c r="W5461" s="37"/>
      <c r="X5461" s="37"/>
      <c r="Y5461" s="37"/>
      <c r="AK5461" s="35"/>
      <c r="AM5461" s="35"/>
      <c r="AN5461" s="6"/>
    </row>
    <row r="5462" spans="1:40" ht="14.4" x14ac:dyDescent="0.3">
      <c r="A5462" s="40" t="s">
        <v>30</v>
      </c>
      <c r="B5462" s="38">
        <v>44033</v>
      </c>
      <c r="C5462" s="37"/>
      <c r="D5462" s="39">
        <v>2020</v>
      </c>
      <c r="E5462" s="40" t="s">
        <v>7689</v>
      </c>
      <c r="F5462" s="40" t="s">
        <v>2440</v>
      </c>
      <c r="G5462" s="40"/>
      <c r="H5462" s="40"/>
      <c r="I5462" s="40"/>
      <c r="J5462" s="42">
        <v>1</v>
      </c>
      <c r="K5462" s="40" t="s">
        <v>239</v>
      </c>
      <c r="L5462" s="40" t="s">
        <v>235</v>
      </c>
      <c r="M5462" s="37" t="s">
        <v>14</v>
      </c>
      <c r="N5462" s="37" t="s">
        <v>7452</v>
      </c>
      <c r="O5462" s="40"/>
      <c r="P5462" s="41">
        <v>1.03727715771E-4</v>
      </c>
      <c r="Q5462" s="37"/>
      <c r="R5462">
        <f t="shared" si="151"/>
        <v>10.3727715771</v>
      </c>
      <c r="S5462" s="37">
        <v>1</v>
      </c>
      <c r="T5462" s="37">
        <f t="shared" si="152"/>
        <v>10.3727715771</v>
      </c>
      <c r="U5462" s="40"/>
      <c r="V5462" s="40" t="s">
        <v>9167</v>
      </c>
      <c r="W5462" s="37"/>
      <c r="X5462" s="37"/>
      <c r="Y5462" s="37"/>
      <c r="AK5462" s="35"/>
      <c r="AM5462" s="35"/>
      <c r="AN5462" s="6"/>
    </row>
    <row r="5463" spans="1:40" ht="14.4" x14ac:dyDescent="0.3">
      <c r="A5463" s="40" t="s">
        <v>30</v>
      </c>
      <c r="B5463" s="38">
        <v>44033</v>
      </c>
      <c r="C5463" s="37"/>
      <c r="D5463" s="39">
        <v>2020</v>
      </c>
      <c r="E5463" s="40" t="s">
        <v>7689</v>
      </c>
      <c r="F5463" s="40" t="s">
        <v>2440</v>
      </c>
      <c r="G5463" s="40"/>
      <c r="H5463" s="40"/>
      <c r="I5463" s="40"/>
      <c r="J5463" s="42">
        <v>1</v>
      </c>
      <c r="K5463" s="40" t="s">
        <v>263</v>
      </c>
      <c r="L5463" s="40" t="s">
        <v>235</v>
      </c>
      <c r="M5463" s="37" t="s">
        <v>14</v>
      </c>
      <c r="N5463" s="37" t="s">
        <v>7451</v>
      </c>
      <c r="O5463" s="40"/>
      <c r="P5463" s="41">
        <v>1.84126159116E-5</v>
      </c>
      <c r="Q5463" s="37"/>
      <c r="R5463">
        <f t="shared" si="151"/>
        <v>1.8412615911600001</v>
      </c>
      <c r="S5463" s="37">
        <v>1</v>
      </c>
      <c r="T5463" s="37">
        <f t="shared" si="152"/>
        <v>1.8412615911600001</v>
      </c>
      <c r="U5463" s="40"/>
      <c r="V5463" s="40" t="s">
        <v>9168</v>
      </c>
      <c r="W5463" s="37"/>
      <c r="X5463" s="37"/>
      <c r="Y5463" s="37"/>
      <c r="AK5463" s="35"/>
      <c r="AM5463" s="35"/>
      <c r="AN5463" s="6"/>
    </row>
    <row r="5464" spans="1:40" ht="14.4" x14ac:dyDescent="0.3">
      <c r="A5464" s="40" t="s">
        <v>30</v>
      </c>
      <c r="B5464" s="38">
        <v>44033</v>
      </c>
      <c r="C5464" s="37"/>
      <c r="D5464" s="39">
        <v>2020</v>
      </c>
      <c r="E5464" s="40" t="s">
        <v>7689</v>
      </c>
      <c r="F5464" s="40" t="s">
        <v>289</v>
      </c>
      <c r="G5464" s="40"/>
      <c r="H5464" s="40"/>
      <c r="I5464" s="40"/>
      <c r="J5464" s="42">
        <v>2.5</v>
      </c>
      <c r="K5464" s="40" t="s">
        <v>234</v>
      </c>
      <c r="L5464" s="40" t="s">
        <v>240</v>
      </c>
      <c r="M5464" s="37" t="s">
        <v>14</v>
      </c>
      <c r="N5464" s="37" t="s">
        <v>7452</v>
      </c>
      <c r="O5464" s="40"/>
      <c r="P5464" s="41">
        <v>1.91364697582E-4</v>
      </c>
      <c r="Q5464" s="37"/>
      <c r="R5464">
        <f t="shared" si="151"/>
        <v>19.136469758200001</v>
      </c>
      <c r="S5464" s="37">
        <v>2</v>
      </c>
      <c r="T5464" s="37">
        <f t="shared" si="152"/>
        <v>95.68234879100001</v>
      </c>
      <c r="U5464" s="40"/>
      <c r="V5464" s="40" t="s">
        <v>9169</v>
      </c>
      <c r="W5464" s="37"/>
      <c r="X5464" s="37"/>
      <c r="Y5464" s="37"/>
      <c r="AK5464" s="35"/>
      <c r="AM5464" s="35"/>
      <c r="AN5464" s="6"/>
    </row>
    <row r="5465" spans="1:40" ht="14.4" x14ac:dyDescent="0.3">
      <c r="A5465" s="40" t="s">
        <v>30</v>
      </c>
      <c r="B5465" s="38">
        <v>44033</v>
      </c>
      <c r="C5465" s="37"/>
      <c r="D5465" s="39">
        <v>2020</v>
      </c>
      <c r="E5465" s="40" t="s">
        <v>7689</v>
      </c>
      <c r="F5465" s="40" t="s">
        <v>289</v>
      </c>
      <c r="G5465" s="40"/>
      <c r="H5465" s="40"/>
      <c r="I5465" s="40"/>
      <c r="J5465" s="42">
        <v>1</v>
      </c>
      <c r="K5465" s="40" t="s">
        <v>239</v>
      </c>
      <c r="L5465" s="40" t="s">
        <v>235</v>
      </c>
      <c r="M5465" s="37" t="s">
        <v>14</v>
      </c>
      <c r="N5465" s="37" t="s">
        <v>7451</v>
      </c>
      <c r="O5465" s="40"/>
      <c r="P5465" s="41">
        <v>2.8200326261499999E-6</v>
      </c>
      <c r="Q5465" s="37"/>
      <c r="R5465">
        <f t="shared" ref="R5465:R5528" si="153">P5465*100000</f>
        <v>0.28200326261499997</v>
      </c>
      <c r="S5465" s="37">
        <v>1</v>
      </c>
      <c r="T5465" s="37">
        <f t="shared" ref="T5465:T5528" si="154">J5465*R5465*S5465</f>
        <v>0.28200326261499997</v>
      </c>
      <c r="U5465" s="40"/>
      <c r="V5465" s="40" t="s">
        <v>9170</v>
      </c>
      <c r="W5465" s="37"/>
      <c r="X5465" s="37"/>
      <c r="Y5465" s="37"/>
      <c r="AK5465" s="35"/>
      <c r="AM5465" s="35"/>
      <c r="AN5465" s="6"/>
    </row>
    <row r="5466" spans="1:40" ht="14.4" x14ac:dyDescent="0.3">
      <c r="A5466" s="40" t="s">
        <v>31</v>
      </c>
      <c r="B5466" s="38">
        <v>44033</v>
      </c>
      <c r="C5466" s="37"/>
      <c r="D5466" s="39">
        <v>2020</v>
      </c>
      <c r="E5466" s="40" t="s">
        <v>7689</v>
      </c>
      <c r="F5466" s="40" t="s">
        <v>2440</v>
      </c>
      <c r="G5466" s="40"/>
      <c r="H5466" s="40"/>
      <c r="I5466" s="40"/>
      <c r="J5466" s="42">
        <v>1</v>
      </c>
      <c r="K5466" s="40" t="s">
        <v>263</v>
      </c>
      <c r="L5466" s="40" t="s">
        <v>240</v>
      </c>
      <c r="M5466" s="37" t="s">
        <v>14</v>
      </c>
      <c r="N5466" s="37" t="s">
        <v>7451</v>
      </c>
      <c r="O5466" s="40"/>
      <c r="P5466" s="41">
        <v>1.7974524804900002E-5</v>
      </c>
      <c r="Q5466" s="37"/>
      <c r="R5466">
        <f t="shared" si="153"/>
        <v>1.7974524804900001</v>
      </c>
      <c r="S5466" s="37">
        <v>1</v>
      </c>
      <c r="T5466" s="37">
        <f t="shared" si="154"/>
        <v>1.7974524804900001</v>
      </c>
      <c r="U5466" s="40"/>
      <c r="V5466" s="40" t="s">
        <v>9171</v>
      </c>
      <c r="W5466" s="37"/>
      <c r="X5466" s="37"/>
      <c r="Y5466" s="37"/>
      <c r="AK5466" s="35"/>
      <c r="AM5466" s="35"/>
      <c r="AN5466" s="6"/>
    </row>
    <row r="5467" spans="1:40" ht="14.4" x14ac:dyDescent="0.3">
      <c r="A5467" s="40" t="s">
        <v>31</v>
      </c>
      <c r="B5467" s="38">
        <v>44033</v>
      </c>
      <c r="C5467" s="37"/>
      <c r="D5467" s="39">
        <v>2020</v>
      </c>
      <c r="E5467" s="40" t="s">
        <v>7689</v>
      </c>
      <c r="F5467" s="40" t="s">
        <v>2440</v>
      </c>
      <c r="G5467" s="40"/>
      <c r="H5467" s="40"/>
      <c r="I5467" s="40"/>
      <c r="J5467" s="42">
        <v>0.5</v>
      </c>
      <c r="K5467" s="40" t="s">
        <v>263</v>
      </c>
      <c r="L5467" s="40" t="s">
        <v>240</v>
      </c>
      <c r="M5467" s="37" t="s">
        <v>14</v>
      </c>
      <c r="N5467" s="37" t="s">
        <v>7451</v>
      </c>
      <c r="O5467" s="40"/>
      <c r="P5467" s="41">
        <v>9.2970844867399995E-6</v>
      </c>
      <c r="Q5467" s="37"/>
      <c r="R5467">
        <f t="shared" si="153"/>
        <v>0.92970844867399993</v>
      </c>
      <c r="S5467" s="37">
        <v>1</v>
      </c>
      <c r="T5467" s="37">
        <f t="shared" si="154"/>
        <v>0.46485422433699997</v>
      </c>
      <c r="U5467" s="40"/>
      <c r="V5467" s="40" t="s">
        <v>9172</v>
      </c>
      <c r="W5467" s="37"/>
      <c r="X5467" s="37"/>
      <c r="Y5467" s="37"/>
      <c r="AK5467" s="35"/>
      <c r="AM5467" s="35"/>
      <c r="AN5467" s="6"/>
    </row>
    <row r="5468" spans="1:40" ht="14.4" x14ac:dyDescent="0.3">
      <c r="A5468" s="40" t="s">
        <v>31</v>
      </c>
      <c r="B5468" s="38">
        <v>44033</v>
      </c>
      <c r="C5468" s="37"/>
      <c r="D5468" s="39">
        <v>2020</v>
      </c>
      <c r="E5468" s="40" t="s">
        <v>7689</v>
      </c>
      <c r="F5468" s="40" t="s">
        <v>2440</v>
      </c>
      <c r="G5468" s="40"/>
      <c r="H5468" s="40"/>
      <c r="I5468" s="40"/>
      <c r="J5468" s="42">
        <v>1</v>
      </c>
      <c r="K5468" s="40" t="s">
        <v>234</v>
      </c>
      <c r="L5468" s="40" t="s">
        <v>240</v>
      </c>
      <c r="M5468" s="37" t="s">
        <v>14</v>
      </c>
      <c r="N5468" s="37" t="s">
        <v>7452</v>
      </c>
      <c r="O5468" s="40"/>
      <c r="P5468" s="41">
        <v>3.8973495483500001E-5</v>
      </c>
      <c r="Q5468" s="37"/>
      <c r="R5468">
        <f t="shared" si="153"/>
        <v>3.8973495483500002</v>
      </c>
      <c r="S5468" s="37">
        <v>2</v>
      </c>
      <c r="T5468" s="37">
        <f t="shared" si="154"/>
        <v>7.7946990967000005</v>
      </c>
      <c r="U5468" s="40"/>
      <c r="V5468" s="40" t="s">
        <v>9173</v>
      </c>
      <c r="W5468" s="37"/>
      <c r="X5468" s="37"/>
      <c r="Y5468" s="37"/>
      <c r="AK5468" s="35"/>
      <c r="AM5468" s="35"/>
      <c r="AN5468" s="6"/>
    </row>
    <row r="5469" spans="1:40" ht="14.4" x14ac:dyDescent="0.3">
      <c r="A5469" s="40" t="s">
        <v>31</v>
      </c>
      <c r="B5469" s="38">
        <v>44033</v>
      </c>
      <c r="C5469" s="37"/>
      <c r="D5469" s="39">
        <v>2020</v>
      </c>
      <c r="E5469" s="40" t="s">
        <v>7689</v>
      </c>
      <c r="F5469" s="40" t="s">
        <v>2440</v>
      </c>
      <c r="G5469" s="40"/>
      <c r="H5469" s="40"/>
      <c r="I5469" s="40"/>
      <c r="J5469" s="42">
        <v>0.5</v>
      </c>
      <c r="K5469" s="40" t="s">
        <v>263</v>
      </c>
      <c r="L5469" s="40" t="s">
        <v>240</v>
      </c>
      <c r="M5469" s="37" t="s">
        <v>14</v>
      </c>
      <c r="N5469" s="37" t="s">
        <v>7451</v>
      </c>
      <c r="O5469" s="40"/>
      <c r="P5469" s="41">
        <v>4.08640008048E-5</v>
      </c>
      <c r="Q5469" s="37"/>
      <c r="R5469">
        <f t="shared" si="153"/>
        <v>4.0864000804799998</v>
      </c>
      <c r="S5469" s="37">
        <v>1</v>
      </c>
      <c r="T5469" s="37">
        <f t="shared" si="154"/>
        <v>2.0432000402399999</v>
      </c>
      <c r="U5469" s="40"/>
      <c r="V5469" s="40" t="s">
        <v>9174</v>
      </c>
      <c r="W5469" s="37"/>
      <c r="X5469" s="37"/>
      <c r="Y5469" s="37"/>
      <c r="AK5469" s="35"/>
      <c r="AM5469" s="35"/>
      <c r="AN5469" s="6"/>
    </row>
    <row r="5470" spans="1:40" ht="14.4" x14ac:dyDescent="0.3">
      <c r="A5470" s="40" t="s">
        <v>31</v>
      </c>
      <c r="B5470" s="38">
        <v>44033</v>
      </c>
      <c r="C5470" s="37"/>
      <c r="D5470" s="39">
        <v>2020</v>
      </c>
      <c r="E5470" s="40" t="s">
        <v>7689</v>
      </c>
      <c r="F5470" s="40" t="s">
        <v>289</v>
      </c>
      <c r="G5470" s="40"/>
      <c r="H5470" s="40"/>
      <c r="I5470" s="40"/>
      <c r="J5470" s="42">
        <v>4</v>
      </c>
      <c r="K5470" s="40" t="s">
        <v>234</v>
      </c>
      <c r="L5470" s="40" t="s">
        <v>252</v>
      </c>
      <c r="M5470" s="37" t="s">
        <v>14</v>
      </c>
      <c r="N5470" s="37" t="s">
        <v>7452</v>
      </c>
      <c r="O5470" s="40"/>
      <c r="P5470" s="41">
        <v>1.21340397388E-4</v>
      </c>
      <c r="Q5470" s="37"/>
      <c r="R5470">
        <f t="shared" si="153"/>
        <v>12.1340397388</v>
      </c>
      <c r="S5470" s="37">
        <v>2</v>
      </c>
      <c r="T5470" s="37">
        <f t="shared" si="154"/>
        <v>97.072317910400002</v>
      </c>
      <c r="U5470" s="40"/>
      <c r="V5470" s="40" t="s">
        <v>9175</v>
      </c>
      <c r="W5470" s="37"/>
      <c r="X5470" s="37"/>
      <c r="Y5470" s="37"/>
      <c r="AK5470" s="35"/>
      <c r="AM5470" s="35"/>
      <c r="AN5470" s="6"/>
    </row>
    <row r="5471" spans="1:40" ht="14.4" x14ac:dyDescent="0.3">
      <c r="A5471" s="40" t="s">
        <v>31</v>
      </c>
      <c r="B5471" s="38">
        <v>44033</v>
      </c>
      <c r="C5471" s="37"/>
      <c r="D5471" s="39">
        <v>2020</v>
      </c>
      <c r="E5471" s="40" t="s">
        <v>7689</v>
      </c>
      <c r="F5471" s="40" t="s">
        <v>289</v>
      </c>
      <c r="G5471" s="40"/>
      <c r="H5471" s="40"/>
      <c r="I5471" s="40"/>
      <c r="J5471" s="42">
        <v>3</v>
      </c>
      <c r="K5471" s="40" t="s">
        <v>234</v>
      </c>
      <c r="L5471" s="40" t="s">
        <v>240</v>
      </c>
      <c r="M5471" s="37" t="s">
        <v>14</v>
      </c>
      <c r="N5471" s="37" t="s">
        <v>7452</v>
      </c>
      <c r="O5471" s="40"/>
      <c r="P5471" s="41">
        <v>1.6256677972900001E-4</v>
      </c>
      <c r="Q5471" s="37"/>
      <c r="R5471">
        <f t="shared" si="153"/>
        <v>16.2566779729</v>
      </c>
      <c r="S5471" s="37">
        <v>2</v>
      </c>
      <c r="T5471" s="37">
        <f t="shared" si="154"/>
        <v>97.540067837400002</v>
      </c>
      <c r="U5471" s="40"/>
      <c r="V5471" s="40" t="s">
        <v>9176</v>
      </c>
      <c r="W5471" s="37"/>
      <c r="X5471" s="37"/>
      <c r="Y5471" s="37"/>
      <c r="AK5471" s="35"/>
      <c r="AM5471" s="35"/>
      <c r="AN5471" s="6"/>
    </row>
    <row r="5472" spans="1:40" ht="14.4" x14ac:dyDescent="0.3">
      <c r="A5472" s="40" t="s">
        <v>31</v>
      </c>
      <c r="B5472" s="38">
        <v>44033</v>
      </c>
      <c r="C5472" s="37"/>
      <c r="D5472" s="39">
        <v>2020</v>
      </c>
      <c r="E5472" s="40" t="s">
        <v>7689</v>
      </c>
      <c r="F5472" s="40" t="s">
        <v>289</v>
      </c>
      <c r="G5472" s="40"/>
      <c r="H5472" s="40"/>
      <c r="I5472" s="40"/>
      <c r="J5472" s="42">
        <v>2</v>
      </c>
      <c r="K5472" s="40" t="s">
        <v>263</v>
      </c>
      <c r="L5472" s="40" t="s">
        <v>252</v>
      </c>
      <c r="M5472" s="37" t="s">
        <v>14</v>
      </c>
      <c r="N5472" s="37" t="s">
        <v>7452</v>
      </c>
      <c r="O5472" s="40"/>
      <c r="P5472" s="41">
        <v>1.5758867284400001E-4</v>
      </c>
      <c r="Q5472" s="37"/>
      <c r="R5472">
        <f t="shared" si="153"/>
        <v>15.758867284400001</v>
      </c>
      <c r="S5472" s="37">
        <v>1</v>
      </c>
      <c r="T5472" s="37">
        <f t="shared" si="154"/>
        <v>31.517734568800002</v>
      </c>
      <c r="U5472" s="40"/>
      <c r="V5472" s="40" t="s">
        <v>9177</v>
      </c>
      <c r="W5472" s="37"/>
      <c r="X5472" s="37"/>
      <c r="Y5472" s="37"/>
      <c r="AK5472" s="35"/>
      <c r="AM5472" s="35"/>
      <c r="AN5472" s="6"/>
    </row>
    <row r="5473" spans="1:40" ht="14.4" x14ac:dyDescent="0.3">
      <c r="A5473" s="40" t="s">
        <v>31</v>
      </c>
      <c r="B5473" s="38">
        <v>44033</v>
      </c>
      <c r="C5473" s="37"/>
      <c r="D5473" s="39">
        <v>2020</v>
      </c>
      <c r="E5473" s="40" t="s">
        <v>7689</v>
      </c>
      <c r="F5473" s="40" t="s">
        <v>289</v>
      </c>
      <c r="G5473" s="40"/>
      <c r="H5473" s="40"/>
      <c r="I5473" s="40"/>
      <c r="J5473" s="42">
        <v>1</v>
      </c>
      <c r="K5473" s="40" t="s">
        <v>234</v>
      </c>
      <c r="L5473" s="40" t="s">
        <v>252</v>
      </c>
      <c r="M5473" s="37" t="s">
        <v>14</v>
      </c>
      <c r="N5473" s="37" t="s">
        <v>7452</v>
      </c>
      <c r="O5473" s="40"/>
      <c r="P5473" s="41">
        <v>6.6542379486699999E-5</v>
      </c>
      <c r="Q5473" s="37"/>
      <c r="R5473">
        <f t="shared" si="153"/>
        <v>6.6542379486699996</v>
      </c>
      <c r="S5473" s="37">
        <v>2</v>
      </c>
      <c r="T5473" s="37">
        <f t="shared" si="154"/>
        <v>13.308475897339999</v>
      </c>
      <c r="U5473" s="40"/>
      <c r="V5473" s="40" t="s">
        <v>9178</v>
      </c>
      <c r="W5473" s="37"/>
      <c r="X5473" s="37"/>
      <c r="Y5473" s="37"/>
      <c r="AK5473" s="35"/>
      <c r="AM5473" s="35"/>
      <c r="AN5473" s="6"/>
    </row>
    <row r="5474" spans="1:40" ht="14.4" x14ac:dyDescent="0.3">
      <c r="A5474" s="40" t="s">
        <v>31</v>
      </c>
      <c r="B5474" s="38">
        <v>44033</v>
      </c>
      <c r="C5474" s="37"/>
      <c r="D5474" s="39">
        <v>2020</v>
      </c>
      <c r="E5474" s="40" t="s">
        <v>7689</v>
      </c>
      <c r="F5474" s="40" t="s">
        <v>335</v>
      </c>
      <c r="G5474" s="40"/>
      <c r="H5474" s="40"/>
      <c r="I5474" s="40" t="s">
        <v>9179</v>
      </c>
      <c r="J5474" s="42">
        <v>1</v>
      </c>
      <c r="K5474" s="40" t="s">
        <v>263</v>
      </c>
      <c r="L5474" s="40" t="s">
        <v>252</v>
      </c>
      <c r="M5474" s="37" t="s">
        <v>14</v>
      </c>
      <c r="N5474" s="37" t="s">
        <v>7452</v>
      </c>
      <c r="O5474" s="40"/>
      <c r="P5474" s="41">
        <v>4.5881840328499998E-5</v>
      </c>
      <c r="Q5474" s="37"/>
      <c r="R5474">
        <f t="shared" si="153"/>
        <v>4.5881840328500001</v>
      </c>
      <c r="S5474" s="37">
        <v>1</v>
      </c>
      <c r="T5474" s="37">
        <f t="shared" si="154"/>
        <v>4.5881840328500001</v>
      </c>
      <c r="U5474" s="40"/>
      <c r="V5474" s="40" t="s">
        <v>9180</v>
      </c>
      <c r="W5474" s="37"/>
      <c r="X5474" s="37"/>
      <c r="Y5474" s="37"/>
      <c r="AK5474" s="35"/>
      <c r="AM5474" s="35"/>
      <c r="AN5474" s="6"/>
    </row>
    <row r="5475" spans="1:40" ht="14.4" x14ac:dyDescent="0.3">
      <c r="A5475" s="40" t="s">
        <v>134</v>
      </c>
      <c r="B5475" s="38">
        <v>44033</v>
      </c>
      <c r="C5475" s="38">
        <v>44033</v>
      </c>
      <c r="D5475" s="39">
        <v>2020</v>
      </c>
      <c r="E5475" s="40" t="s">
        <v>7729</v>
      </c>
      <c r="F5475" s="40" t="s">
        <v>289</v>
      </c>
      <c r="G5475" s="40"/>
      <c r="H5475" s="40"/>
      <c r="I5475" s="40"/>
      <c r="J5475" s="42">
        <v>1</v>
      </c>
      <c r="K5475" s="40" t="s">
        <v>234</v>
      </c>
      <c r="L5475" s="40" t="s">
        <v>235</v>
      </c>
      <c r="M5475" s="37" t="s">
        <v>14</v>
      </c>
      <c r="N5475" s="37" t="s">
        <v>7451</v>
      </c>
      <c r="O5475" s="40"/>
      <c r="P5475" s="41">
        <v>6.2143105661599998E-5</v>
      </c>
      <c r="Q5475" s="37"/>
      <c r="R5475">
        <f t="shared" si="153"/>
        <v>6.21431056616</v>
      </c>
      <c r="S5475" s="37">
        <v>2</v>
      </c>
      <c r="T5475" s="37">
        <f t="shared" si="154"/>
        <v>12.42862113232</v>
      </c>
      <c r="U5475" s="40"/>
      <c r="V5475" s="40" t="s">
        <v>9181</v>
      </c>
      <c r="W5475" s="37"/>
      <c r="X5475" s="37"/>
      <c r="Y5475" s="37"/>
      <c r="AK5475" s="35"/>
      <c r="AM5475" s="35"/>
      <c r="AN5475" s="6"/>
    </row>
    <row r="5476" spans="1:40" ht="14.4" x14ac:dyDescent="0.3">
      <c r="A5476" s="40" t="s">
        <v>134</v>
      </c>
      <c r="B5476" s="38">
        <v>44033</v>
      </c>
      <c r="C5476" s="38">
        <v>44033</v>
      </c>
      <c r="D5476" s="39">
        <v>2020</v>
      </c>
      <c r="E5476" s="40" t="s">
        <v>7729</v>
      </c>
      <c r="F5476" s="40" t="s">
        <v>238</v>
      </c>
      <c r="G5476" s="40"/>
      <c r="H5476" s="40"/>
      <c r="I5476" s="40"/>
      <c r="J5476" s="42">
        <v>1</v>
      </c>
      <c r="K5476" s="40" t="s">
        <v>234</v>
      </c>
      <c r="L5476" s="40" t="s">
        <v>240</v>
      </c>
      <c r="M5476" s="37" t="s">
        <v>14</v>
      </c>
      <c r="N5476" s="37" t="s">
        <v>7451</v>
      </c>
      <c r="O5476" s="40"/>
      <c r="P5476" s="41">
        <v>9.9234043030900002E-5</v>
      </c>
      <c r="Q5476" s="37"/>
      <c r="R5476">
        <f t="shared" si="153"/>
        <v>9.9234043030900008</v>
      </c>
      <c r="S5476" s="37">
        <v>2</v>
      </c>
      <c r="T5476" s="37">
        <f t="shared" si="154"/>
        <v>19.846808606180002</v>
      </c>
      <c r="U5476" s="40"/>
      <c r="V5476" s="40" t="s">
        <v>9182</v>
      </c>
      <c r="W5476" s="37"/>
      <c r="X5476" s="37"/>
      <c r="Y5476" s="37"/>
      <c r="AK5476" s="35"/>
      <c r="AM5476" s="35"/>
      <c r="AN5476" s="6"/>
    </row>
    <row r="5477" spans="1:40" ht="14.4" x14ac:dyDescent="0.3">
      <c r="A5477" s="40" t="s">
        <v>134</v>
      </c>
      <c r="B5477" s="38">
        <v>44033</v>
      </c>
      <c r="C5477" s="38">
        <v>44033</v>
      </c>
      <c r="D5477" s="39">
        <v>2020</v>
      </c>
      <c r="E5477" s="40" t="s">
        <v>7729</v>
      </c>
      <c r="F5477" s="40" t="s">
        <v>238</v>
      </c>
      <c r="G5477" s="40"/>
      <c r="H5477" s="40"/>
      <c r="I5477" s="40"/>
      <c r="J5477" s="42">
        <v>1</v>
      </c>
      <c r="K5477" s="40" t="s">
        <v>234</v>
      </c>
      <c r="L5477" s="40" t="s">
        <v>240</v>
      </c>
      <c r="M5477" s="37" t="s">
        <v>14</v>
      </c>
      <c r="N5477" s="37" t="s">
        <v>7452</v>
      </c>
      <c r="O5477" s="40"/>
      <c r="P5477" s="41">
        <v>1.8019021172200001E-4</v>
      </c>
      <c r="Q5477" s="37"/>
      <c r="R5477">
        <f t="shared" si="153"/>
        <v>18.019021172200002</v>
      </c>
      <c r="S5477" s="37">
        <v>2</v>
      </c>
      <c r="T5477" s="37">
        <f t="shared" si="154"/>
        <v>36.038042344400004</v>
      </c>
      <c r="U5477" s="40"/>
      <c r="V5477" s="40" t="s">
        <v>9183</v>
      </c>
      <c r="W5477" s="37"/>
      <c r="X5477" s="37"/>
      <c r="Y5477" s="37"/>
      <c r="AK5477" s="35"/>
      <c r="AM5477" s="35"/>
      <c r="AN5477" s="6"/>
    </row>
    <row r="5478" spans="1:40" ht="14.4" x14ac:dyDescent="0.3">
      <c r="A5478" s="40" t="s">
        <v>326</v>
      </c>
      <c r="B5478" s="38">
        <v>44033</v>
      </c>
      <c r="C5478" s="38">
        <v>44033</v>
      </c>
      <c r="D5478" s="39">
        <v>2020</v>
      </c>
      <c r="E5478" s="40" t="s">
        <v>7729</v>
      </c>
      <c r="F5478" s="40" t="s">
        <v>238</v>
      </c>
      <c r="G5478" s="40" t="s">
        <v>427</v>
      </c>
      <c r="H5478" s="40" t="s">
        <v>43</v>
      </c>
      <c r="I5478" s="40"/>
      <c r="J5478" s="42">
        <v>2</v>
      </c>
      <c r="K5478" s="40" t="s">
        <v>234</v>
      </c>
      <c r="L5478" s="40" t="s">
        <v>252</v>
      </c>
      <c r="M5478" s="37" t="s">
        <v>14</v>
      </c>
      <c r="N5478" s="37" t="s">
        <v>7452</v>
      </c>
      <c r="O5478" s="40" t="s">
        <v>1829</v>
      </c>
      <c r="P5478" s="41">
        <v>2.5267231818900001E-5</v>
      </c>
      <c r="Q5478" s="37"/>
      <c r="R5478">
        <f t="shared" si="153"/>
        <v>2.52672318189</v>
      </c>
      <c r="S5478" s="37">
        <v>2</v>
      </c>
      <c r="T5478" s="37">
        <f t="shared" si="154"/>
        <v>10.10689272756</v>
      </c>
      <c r="U5478" s="40"/>
      <c r="V5478" s="40" t="s">
        <v>9184</v>
      </c>
      <c r="W5478" s="37"/>
      <c r="X5478" s="37"/>
      <c r="Y5478" s="37"/>
      <c r="AK5478" s="35"/>
      <c r="AM5478" s="35"/>
      <c r="AN5478" s="6"/>
    </row>
    <row r="5479" spans="1:40" ht="14.4" x14ac:dyDescent="0.3">
      <c r="A5479" s="40" t="s">
        <v>326</v>
      </c>
      <c r="B5479" s="38">
        <v>44033</v>
      </c>
      <c r="C5479" s="38">
        <v>44033</v>
      </c>
      <c r="D5479" s="39">
        <v>2020</v>
      </c>
      <c r="E5479" s="40" t="s">
        <v>7729</v>
      </c>
      <c r="F5479" s="40" t="s">
        <v>238</v>
      </c>
      <c r="G5479" s="40" t="s">
        <v>427</v>
      </c>
      <c r="H5479" s="40" t="s">
        <v>43</v>
      </c>
      <c r="I5479" s="40"/>
      <c r="J5479" s="42">
        <v>1</v>
      </c>
      <c r="K5479" s="40" t="s">
        <v>234</v>
      </c>
      <c r="L5479" s="40" t="s">
        <v>252</v>
      </c>
      <c r="M5479" s="37" t="s">
        <v>14</v>
      </c>
      <c r="N5479" s="37" t="s">
        <v>7452</v>
      </c>
      <c r="O5479" s="40" t="s">
        <v>1829</v>
      </c>
      <c r="P5479" s="41">
        <v>3.1564104545899998E-5</v>
      </c>
      <c r="Q5479" s="37"/>
      <c r="R5479">
        <f t="shared" si="153"/>
        <v>3.1564104545899996</v>
      </c>
      <c r="S5479" s="37">
        <v>2</v>
      </c>
      <c r="T5479" s="37">
        <f t="shared" si="154"/>
        <v>6.3128209091799992</v>
      </c>
      <c r="U5479" s="40"/>
      <c r="V5479" s="40" t="s">
        <v>9185</v>
      </c>
      <c r="W5479" s="37"/>
      <c r="X5479" s="37"/>
      <c r="Y5479" s="37"/>
      <c r="AK5479" s="35"/>
      <c r="AM5479" s="35"/>
      <c r="AN5479" s="6"/>
    </row>
    <row r="5480" spans="1:40" ht="14.4" x14ac:dyDescent="0.3">
      <c r="A5480" s="40" t="s">
        <v>326</v>
      </c>
      <c r="B5480" s="38">
        <v>44033</v>
      </c>
      <c r="C5480" s="38">
        <v>44033</v>
      </c>
      <c r="D5480" s="39">
        <v>2020</v>
      </c>
      <c r="E5480" s="40" t="s">
        <v>7729</v>
      </c>
      <c r="F5480" s="40" t="s">
        <v>335</v>
      </c>
      <c r="G5480" s="40"/>
      <c r="H5480" s="40"/>
      <c r="I5480" s="40"/>
      <c r="J5480" s="42">
        <v>1</v>
      </c>
      <c r="K5480" s="40" t="s">
        <v>234</v>
      </c>
      <c r="L5480" s="40" t="s">
        <v>330</v>
      </c>
      <c r="M5480" s="37" t="s">
        <v>14</v>
      </c>
      <c r="N5480" s="37" t="s">
        <v>7452</v>
      </c>
      <c r="O5480" s="40"/>
      <c r="P5480" s="41">
        <v>3.8061412197300002E-5</v>
      </c>
      <c r="Q5480" s="37"/>
      <c r="R5480">
        <f t="shared" si="153"/>
        <v>3.8061412197300002</v>
      </c>
      <c r="S5480" s="37">
        <v>2</v>
      </c>
      <c r="T5480" s="37">
        <f t="shared" si="154"/>
        <v>7.6122824394600004</v>
      </c>
      <c r="U5480" s="40" t="s">
        <v>336</v>
      </c>
      <c r="V5480" s="40" t="s">
        <v>9186</v>
      </c>
      <c r="W5480" s="37"/>
      <c r="X5480" s="37"/>
      <c r="Y5480" s="37"/>
      <c r="AK5480" s="35"/>
      <c r="AM5480" s="35"/>
      <c r="AN5480" s="6"/>
    </row>
    <row r="5481" spans="1:40" ht="14.4" x14ac:dyDescent="0.3">
      <c r="A5481" s="40" t="s">
        <v>326</v>
      </c>
      <c r="B5481" s="38">
        <v>44033</v>
      </c>
      <c r="C5481" s="38">
        <v>44033</v>
      </c>
      <c r="D5481" s="39">
        <v>2020</v>
      </c>
      <c r="E5481" s="40" t="s">
        <v>7729</v>
      </c>
      <c r="F5481" s="40" t="s">
        <v>335</v>
      </c>
      <c r="G5481" s="40"/>
      <c r="H5481" s="40"/>
      <c r="I5481" s="40"/>
      <c r="J5481" s="42">
        <v>1</v>
      </c>
      <c r="K5481" s="40" t="s">
        <v>239</v>
      </c>
      <c r="L5481" s="40" t="s">
        <v>240</v>
      </c>
      <c r="M5481" s="37" t="s">
        <v>14</v>
      </c>
      <c r="N5481" s="37" t="s">
        <v>7452</v>
      </c>
      <c r="O5481" s="40"/>
      <c r="P5481" s="41">
        <v>3.5522550381500002E-5</v>
      </c>
      <c r="Q5481" s="37"/>
      <c r="R5481">
        <f t="shared" si="153"/>
        <v>3.5522550381500002</v>
      </c>
      <c r="S5481" s="37">
        <v>1</v>
      </c>
      <c r="T5481" s="37">
        <f t="shared" si="154"/>
        <v>3.5522550381500002</v>
      </c>
      <c r="U5481" s="40" t="s">
        <v>336</v>
      </c>
      <c r="V5481" s="40" t="s">
        <v>9187</v>
      </c>
      <c r="W5481" s="37"/>
      <c r="X5481" s="37"/>
      <c r="Y5481" s="37"/>
      <c r="AK5481" s="35"/>
      <c r="AM5481" s="35"/>
      <c r="AN5481" s="6"/>
    </row>
    <row r="5482" spans="1:40" ht="14.4" x14ac:dyDescent="0.3">
      <c r="A5482" s="40" t="s">
        <v>326</v>
      </c>
      <c r="B5482" s="38">
        <v>44033</v>
      </c>
      <c r="C5482" s="38">
        <v>44033</v>
      </c>
      <c r="D5482" s="39">
        <v>2020</v>
      </c>
      <c r="E5482" s="40" t="s">
        <v>7729</v>
      </c>
      <c r="F5482" s="40" t="s">
        <v>2440</v>
      </c>
      <c r="G5482" s="40"/>
      <c r="H5482" s="40"/>
      <c r="I5482" s="40"/>
      <c r="J5482" s="42">
        <v>1</v>
      </c>
      <c r="K5482" s="40" t="s">
        <v>234</v>
      </c>
      <c r="L5482" s="40" t="s">
        <v>240</v>
      </c>
      <c r="M5482" s="37" t="s">
        <v>14</v>
      </c>
      <c r="N5482" s="37" t="s">
        <v>7451</v>
      </c>
      <c r="O5482" s="40"/>
      <c r="P5482" s="41">
        <v>4.3687627411500002E-5</v>
      </c>
      <c r="Q5482" s="37"/>
      <c r="R5482">
        <f t="shared" si="153"/>
        <v>4.3687627411500003</v>
      </c>
      <c r="S5482" s="37">
        <v>2</v>
      </c>
      <c r="T5482" s="37">
        <f t="shared" si="154"/>
        <v>8.7375254823000006</v>
      </c>
      <c r="U5482" s="40"/>
      <c r="V5482" s="40" t="s">
        <v>9188</v>
      </c>
      <c r="W5482" s="37"/>
      <c r="X5482" s="37"/>
      <c r="Y5482" s="37"/>
      <c r="AK5482" s="35"/>
      <c r="AM5482" s="35"/>
      <c r="AN5482" s="6"/>
    </row>
    <row r="5483" spans="1:40" ht="14.4" x14ac:dyDescent="0.3">
      <c r="A5483" s="40" t="s">
        <v>326</v>
      </c>
      <c r="B5483" s="38">
        <v>44033</v>
      </c>
      <c r="C5483" s="38">
        <v>44033</v>
      </c>
      <c r="D5483" s="39">
        <v>2020</v>
      </c>
      <c r="E5483" s="40" t="s">
        <v>7729</v>
      </c>
      <c r="F5483" s="40" t="s">
        <v>429</v>
      </c>
      <c r="G5483" s="40"/>
      <c r="H5483" s="40"/>
      <c r="I5483" s="40"/>
      <c r="J5483" s="42">
        <v>0.5</v>
      </c>
      <c r="K5483" s="40" t="s">
        <v>234</v>
      </c>
      <c r="L5483" s="40" t="s">
        <v>240</v>
      </c>
      <c r="M5483" s="37" t="s">
        <v>14</v>
      </c>
      <c r="N5483" s="37" t="s">
        <v>7451</v>
      </c>
      <c r="O5483" s="40"/>
      <c r="P5483" s="41">
        <v>3.9025986673899999E-5</v>
      </c>
      <c r="Q5483" s="37"/>
      <c r="R5483">
        <f t="shared" si="153"/>
        <v>3.9025986673899999</v>
      </c>
      <c r="S5483" s="37">
        <v>2</v>
      </c>
      <c r="T5483" s="37">
        <f t="shared" si="154"/>
        <v>3.9025986673899999</v>
      </c>
      <c r="U5483" s="40"/>
      <c r="V5483" s="40" t="s">
        <v>9189</v>
      </c>
      <c r="W5483" s="37"/>
      <c r="X5483" s="37"/>
      <c r="Y5483" s="37"/>
      <c r="AK5483" s="35"/>
      <c r="AM5483" s="35"/>
      <c r="AN5483" s="6"/>
    </row>
    <row r="5484" spans="1:40" ht="14.4" x14ac:dyDescent="0.3">
      <c r="A5484" s="40" t="s">
        <v>32</v>
      </c>
      <c r="B5484" s="38">
        <v>44033</v>
      </c>
      <c r="C5484" s="38">
        <v>44033</v>
      </c>
      <c r="D5484" s="39">
        <v>2020</v>
      </c>
      <c r="E5484" s="40" t="s">
        <v>7729</v>
      </c>
      <c r="F5484" s="40" t="s">
        <v>2440</v>
      </c>
      <c r="G5484" s="40"/>
      <c r="H5484" s="40"/>
      <c r="I5484" s="40"/>
      <c r="J5484" s="42">
        <v>1</v>
      </c>
      <c r="K5484" s="40" t="s">
        <v>234</v>
      </c>
      <c r="L5484" s="40" t="s">
        <v>240</v>
      </c>
      <c r="M5484" s="37" t="s">
        <v>12</v>
      </c>
      <c r="N5484" s="37" t="s">
        <v>7451</v>
      </c>
      <c r="O5484" s="40"/>
      <c r="P5484" s="41">
        <v>3.81991137719E-5</v>
      </c>
      <c r="Q5484" s="37"/>
      <c r="R5484">
        <f t="shared" si="153"/>
        <v>3.81991137719</v>
      </c>
      <c r="S5484" s="37">
        <v>2</v>
      </c>
      <c r="T5484" s="37">
        <f t="shared" si="154"/>
        <v>7.6398227543799999</v>
      </c>
      <c r="U5484" s="40"/>
      <c r="V5484" s="40" t="s">
        <v>9190</v>
      </c>
      <c r="W5484" s="37"/>
      <c r="X5484" s="37"/>
      <c r="Y5484" s="37"/>
      <c r="AK5484" s="35"/>
      <c r="AM5484" s="35"/>
      <c r="AN5484" s="6"/>
    </row>
    <row r="5485" spans="1:40" ht="14.4" x14ac:dyDescent="0.3">
      <c r="A5485" s="40" t="s">
        <v>32</v>
      </c>
      <c r="B5485" s="38">
        <v>44033</v>
      </c>
      <c r="C5485" s="38">
        <v>44033</v>
      </c>
      <c r="D5485" s="39">
        <v>2020</v>
      </c>
      <c r="E5485" s="40" t="s">
        <v>7729</v>
      </c>
      <c r="F5485" s="40" t="s">
        <v>2440</v>
      </c>
      <c r="G5485" s="40"/>
      <c r="H5485" s="40"/>
      <c r="I5485" s="40"/>
      <c r="J5485" s="42">
        <v>1</v>
      </c>
      <c r="K5485" s="40" t="s">
        <v>234</v>
      </c>
      <c r="L5485" s="40" t="s">
        <v>240</v>
      </c>
      <c r="M5485" s="37" t="s">
        <v>12</v>
      </c>
      <c r="N5485" s="37" t="s">
        <v>7451</v>
      </c>
      <c r="O5485" s="40"/>
      <c r="P5485" s="41">
        <v>3.6667858009199998E-5</v>
      </c>
      <c r="Q5485" s="37"/>
      <c r="R5485">
        <f t="shared" si="153"/>
        <v>3.6667858009199996</v>
      </c>
      <c r="S5485" s="37">
        <v>2</v>
      </c>
      <c r="T5485" s="37">
        <f t="shared" si="154"/>
        <v>7.3335716018399992</v>
      </c>
      <c r="U5485" s="40"/>
      <c r="V5485" s="40" t="s">
        <v>9191</v>
      </c>
      <c r="W5485" s="37"/>
      <c r="X5485" s="37"/>
      <c r="Y5485" s="37"/>
      <c r="AK5485" s="35"/>
      <c r="AM5485" s="35"/>
      <c r="AN5485" s="6"/>
    </row>
    <row r="5486" spans="1:40" ht="14.4" x14ac:dyDescent="0.3">
      <c r="A5486" s="40" t="s">
        <v>33</v>
      </c>
      <c r="B5486" s="38">
        <v>44033</v>
      </c>
      <c r="C5486" s="38">
        <v>44033</v>
      </c>
      <c r="D5486" s="39">
        <v>2020</v>
      </c>
      <c r="E5486" s="40" t="s">
        <v>7729</v>
      </c>
      <c r="F5486" s="40" t="s">
        <v>2440</v>
      </c>
      <c r="G5486" s="40"/>
      <c r="H5486" s="40"/>
      <c r="I5486" s="40"/>
      <c r="J5486" s="42">
        <v>4</v>
      </c>
      <c r="K5486" s="40" t="s">
        <v>234</v>
      </c>
      <c r="L5486" s="40" t="s">
        <v>240</v>
      </c>
      <c r="M5486" s="37" t="s">
        <v>14</v>
      </c>
      <c r="N5486" s="37" t="s">
        <v>7452</v>
      </c>
      <c r="O5486" s="40"/>
      <c r="P5486" s="41">
        <v>3.74980648564E-4</v>
      </c>
      <c r="Q5486" s="37"/>
      <c r="R5486">
        <f t="shared" si="153"/>
        <v>37.498064856399999</v>
      </c>
      <c r="S5486" s="37">
        <v>2</v>
      </c>
      <c r="T5486" s="37">
        <f t="shared" si="154"/>
        <v>299.98451885119999</v>
      </c>
      <c r="U5486" s="40"/>
      <c r="V5486" s="40" t="s">
        <v>9192</v>
      </c>
      <c r="W5486" s="37"/>
      <c r="X5486" s="37"/>
      <c r="Y5486" s="37"/>
      <c r="AK5486" s="35"/>
      <c r="AM5486" s="35"/>
      <c r="AN5486" s="6"/>
    </row>
    <row r="5487" spans="1:40" ht="14.4" x14ac:dyDescent="0.3">
      <c r="A5487" s="40" t="s">
        <v>33</v>
      </c>
      <c r="B5487" s="38">
        <v>44033</v>
      </c>
      <c r="C5487" s="38">
        <v>44033</v>
      </c>
      <c r="D5487" s="39">
        <v>2020</v>
      </c>
      <c r="E5487" s="40" t="s">
        <v>7729</v>
      </c>
      <c r="F5487" s="40" t="s">
        <v>2440</v>
      </c>
      <c r="G5487" s="40"/>
      <c r="H5487" s="40"/>
      <c r="I5487" s="40"/>
      <c r="J5487" s="42">
        <v>4</v>
      </c>
      <c r="K5487" s="40" t="s">
        <v>234</v>
      </c>
      <c r="L5487" s="40" t="s">
        <v>252</v>
      </c>
      <c r="M5487" s="37" t="s">
        <v>14</v>
      </c>
      <c r="N5487" s="37" t="s">
        <v>7453</v>
      </c>
      <c r="O5487" s="40"/>
      <c r="P5487" s="41">
        <v>3.3849544639899998E-4</v>
      </c>
      <c r="Q5487" s="37"/>
      <c r="R5487">
        <f t="shared" si="153"/>
        <v>33.849544639899996</v>
      </c>
      <c r="S5487" s="37">
        <v>2</v>
      </c>
      <c r="T5487" s="37">
        <f t="shared" si="154"/>
        <v>270.79635711919997</v>
      </c>
      <c r="U5487" s="40"/>
      <c r="V5487" s="40" t="s">
        <v>9193</v>
      </c>
      <c r="W5487" s="37"/>
      <c r="X5487" s="37"/>
      <c r="Y5487" s="37"/>
      <c r="AK5487" s="35"/>
      <c r="AM5487" s="35"/>
      <c r="AN5487" s="6"/>
    </row>
    <row r="5488" spans="1:40" ht="14.4" x14ac:dyDescent="0.3">
      <c r="A5488" s="40" t="s">
        <v>33</v>
      </c>
      <c r="B5488" s="38">
        <v>44033</v>
      </c>
      <c r="C5488" s="38">
        <v>44033</v>
      </c>
      <c r="D5488" s="39">
        <v>2020</v>
      </c>
      <c r="E5488" s="40" t="s">
        <v>7729</v>
      </c>
      <c r="F5488" s="40" t="s">
        <v>2440</v>
      </c>
      <c r="G5488" s="40"/>
      <c r="H5488" s="40"/>
      <c r="I5488" s="40"/>
      <c r="J5488" s="42">
        <v>3</v>
      </c>
      <c r="K5488" s="40" t="s">
        <v>234</v>
      </c>
      <c r="L5488" s="40" t="s">
        <v>240</v>
      </c>
      <c r="M5488" s="37" t="s">
        <v>14</v>
      </c>
      <c r="N5488" s="37" t="s">
        <v>7452</v>
      </c>
      <c r="O5488" s="40"/>
      <c r="P5488" s="41">
        <v>2.8357766909199998E-4</v>
      </c>
      <c r="Q5488" s="37"/>
      <c r="R5488">
        <f t="shared" si="153"/>
        <v>28.357766909199999</v>
      </c>
      <c r="S5488" s="37">
        <v>2</v>
      </c>
      <c r="T5488" s="37">
        <f t="shared" si="154"/>
        <v>170.1466014552</v>
      </c>
      <c r="U5488" s="40"/>
      <c r="V5488" s="40" t="s">
        <v>9194</v>
      </c>
      <c r="W5488" s="37"/>
      <c r="X5488" s="37"/>
      <c r="Y5488" s="37"/>
      <c r="AK5488" s="35"/>
      <c r="AM5488" s="35"/>
      <c r="AN5488" s="6"/>
    </row>
    <row r="5489" spans="1:40" ht="14.4" x14ac:dyDescent="0.3">
      <c r="A5489" s="40" t="s">
        <v>33</v>
      </c>
      <c r="B5489" s="38">
        <v>44033</v>
      </c>
      <c r="C5489" s="38">
        <v>44033</v>
      </c>
      <c r="D5489" s="39">
        <v>2020</v>
      </c>
      <c r="E5489" s="40" t="s">
        <v>7729</v>
      </c>
      <c r="F5489" s="40" t="s">
        <v>2440</v>
      </c>
      <c r="G5489" s="40"/>
      <c r="H5489" s="40"/>
      <c r="I5489" s="40"/>
      <c r="J5489" s="42">
        <v>1</v>
      </c>
      <c r="K5489" s="40" t="s">
        <v>234</v>
      </c>
      <c r="L5489" s="40" t="s">
        <v>240</v>
      </c>
      <c r="M5489" s="37" t="s">
        <v>14</v>
      </c>
      <c r="N5489" s="37" t="s">
        <v>7451</v>
      </c>
      <c r="O5489" s="40"/>
      <c r="P5489" s="41">
        <v>2.2785498281699999E-5</v>
      </c>
      <c r="Q5489" s="37"/>
      <c r="R5489">
        <f t="shared" si="153"/>
        <v>2.2785498281700001</v>
      </c>
      <c r="S5489" s="37">
        <v>2</v>
      </c>
      <c r="T5489" s="37">
        <f t="shared" si="154"/>
        <v>4.5570996563400001</v>
      </c>
      <c r="U5489" s="40"/>
      <c r="V5489" s="40" t="s">
        <v>9195</v>
      </c>
      <c r="W5489" s="37"/>
      <c r="X5489" s="37"/>
      <c r="Y5489" s="37"/>
      <c r="AK5489" s="35"/>
      <c r="AM5489" s="35"/>
      <c r="AN5489" s="6"/>
    </row>
    <row r="5490" spans="1:40" ht="14.4" x14ac:dyDescent="0.3">
      <c r="A5490" s="40" t="s">
        <v>33</v>
      </c>
      <c r="B5490" s="38">
        <v>44033</v>
      </c>
      <c r="C5490" s="38">
        <v>44033</v>
      </c>
      <c r="D5490" s="39">
        <v>2020</v>
      </c>
      <c r="E5490" s="40" t="s">
        <v>7729</v>
      </c>
      <c r="F5490" s="40" t="s">
        <v>2440</v>
      </c>
      <c r="G5490" s="40"/>
      <c r="H5490" s="40"/>
      <c r="I5490" s="40"/>
      <c r="J5490" s="42">
        <v>4</v>
      </c>
      <c r="K5490" s="40" t="s">
        <v>234</v>
      </c>
      <c r="L5490" s="40" t="s">
        <v>240</v>
      </c>
      <c r="M5490" s="37" t="s">
        <v>14</v>
      </c>
      <c r="N5490" s="37" t="s">
        <v>7453</v>
      </c>
      <c r="O5490" s="40"/>
      <c r="P5490" s="41">
        <v>4.8438465341499998E-4</v>
      </c>
      <c r="Q5490" s="37"/>
      <c r="R5490">
        <f t="shared" si="153"/>
        <v>48.438465341499999</v>
      </c>
      <c r="S5490" s="37">
        <v>2</v>
      </c>
      <c r="T5490" s="37">
        <f t="shared" si="154"/>
        <v>387.50772273199999</v>
      </c>
      <c r="U5490" s="40"/>
      <c r="V5490" s="40" t="s">
        <v>9196</v>
      </c>
      <c r="W5490" s="37"/>
      <c r="X5490" s="37"/>
      <c r="Y5490" s="37"/>
      <c r="AK5490" s="35"/>
      <c r="AM5490" s="35"/>
      <c r="AN5490" s="6"/>
    </row>
    <row r="5491" spans="1:40" ht="14.4" x14ac:dyDescent="0.3">
      <c r="A5491" s="40" t="s">
        <v>33</v>
      </c>
      <c r="B5491" s="38">
        <v>44033</v>
      </c>
      <c r="C5491" s="38">
        <v>44033</v>
      </c>
      <c r="D5491" s="39">
        <v>2020</v>
      </c>
      <c r="E5491" s="40" t="s">
        <v>7729</v>
      </c>
      <c r="F5491" s="40" t="s">
        <v>2440</v>
      </c>
      <c r="G5491" s="40"/>
      <c r="H5491" s="40"/>
      <c r="I5491" s="40"/>
      <c r="J5491" s="42">
        <v>1</v>
      </c>
      <c r="K5491" s="40" t="s">
        <v>234</v>
      </c>
      <c r="L5491" s="40" t="s">
        <v>252</v>
      </c>
      <c r="M5491" s="37" t="s">
        <v>14</v>
      </c>
      <c r="N5491" s="37" t="s">
        <v>7453</v>
      </c>
      <c r="O5491" s="40"/>
      <c r="P5491" s="41">
        <v>5.6664812901499996E-4</v>
      </c>
      <c r="Q5491" s="37"/>
      <c r="R5491">
        <f t="shared" si="153"/>
        <v>56.664812901499999</v>
      </c>
      <c r="S5491" s="37">
        <v>2</v>
      </c>
      <c r="T5491" s="37">
        <f t="shared" si="154"/>
        <v>113.329625803</v>
      </c>
      <c r="U5491" s="40"/>
      <c r="V5491" s="40" t="s">
        <v>9197</v>
      </c>
      <c r="W5491" s="37"/>
      <c r="X5491" s="37"/>
      <c r="Y5491" s="37"/>
      <c r="AK5491" s="35"/>
      <c r="AM5491" s="35"/>
      <c r="AN5491" s="6"/>
    </row>
    <row r="5492" spans="1:40" ht="14.4" x14ac:dyDescent="0.3">
      <c r="A5492" s="40" t="s">
        <v>1766</v>
      </c>
      <c r="B5492" s="38">
        <v>44033</v>
      </c>
      <c r="C5492" s="37"/>
      <c r="D5492" s="39">
        <v>2020</v>
      </c>
      <c r="E5492" s="40" t="s">
        <v>7689</v>
      </c>
      <c r="F5492" s="40" t="s">
        <v>238</v>
      </c>
      <c r="G5492" s="40"/>
      <c r="H5492" s="40"/>
      <c r="I5492" s="40"/>
      <c r="J5492" s="42">
        <v>2</v>
      </c>
      <c r="K5492" s="40" t="s">
        <v>234</v>
      </c>
      <c r="L5492" s="40" t="s">
        <v>252</v>
      </c>
      <c r="M5492" s="37" t="s">
        <v>14</v>
      </c>
      <c r="N5492" s="37" t="s">
        <v>7452</v>
      </c>
      <c r="O5492" s="40"/>
      <c r="P5492" s="41">
        <v>9.3099187180299998E-5</v>
      </c>
      <c r="Q5492" s="37"/>
      <c r="R5492">
        <f t="shared" si="153"/>
        <v>9.3099187180299996</v>
      </c>
      <c r="S5492" s="37">
        <v>2</v>
      </c>
      <c r="T5492" s="37">
        <f t="shared" si="154"/>
        <v>37.239674872119998</v>
      </c>
      <c r="U5492" s="40"/>
      <c r="V5492" s="40" t="s">
        <v>9198</v>
      </c>
      <c r="W5492" s="37"/>
      <c r="X5492" s="37"/>
      <c r="Y5492" s="37"/>
      <c r="AK5492" s="35"/>
      <c r="AM5492" s="35"/>
      <c r="AN5492" s="6"/>
    </row>
    <row r="5493" spans="1:40" ht="14.4" x14ac:dyDescent="0.3">
      <c r="A5493" s="40" t="s">
        <v>1766</v>
      </c>
      <c r="B5493" s="38">
        <v>44033</v>
      </c>
      <c r="C5493" s="37"/>
      <c r="D5493" s="39">
        <v>2020</v>
      </c>
      <c r="E5493" s="40" t="s">
        <v>7689</v>
      </c>
      <c r="F5493" s="40" t="s">
        <v>238</v>
      </c>
      <c r="G5493" s="40"/>
      <c r="H5493" s="40"/>
      <c r="I5493" s="40"/>
      <c r="J5493" s="42">
        <v>1</v>
      </c>
      <c r="K5493" s="40" t="s">
        <v>239</v>
      </c>
      <c r="L5493" s="40" t="s">
        <v>252</v>
      </c>
      <c r="M5493" s="37" t="s">
        <v>14</v>
      </c>
      <c r="N5493" s="37" t="s">
        <v>7452</v>
      </c>
      <c r="O5493" s="40"/>
      <c r="P5493" s="41">
        <v>3.4618950670499997E-5</v>
      </c>
      <c r="Q5493" s="37"/>
      <c r="R5493">
        <f t="shared" si="153"/>
        <v>3.4618950670499995</v>
      </c>
      <c r="S5493" s="37">
        <v>1</v>
      </c>
      <c r="T5493" s="37">
        <f t="shared" si="154"/>
        <v>3.4618950670499995</v>
      </c>
      <c r="U5493" s="40"/>
      <c r="V5493" s="40" t="s">
        <v>9199</v>
      </c>
      <c r="W5493" s="37"/>
      <c r="X5493" s="37"/>
      <c r="Y5493" s="37"/>
      <c r="AK5493" s="35"/>
      <c r="AM5493" s="35"/>
      <c r="AN5493" s="6"/>
    </row>
    <row r="5494" spans="1:40" ht="14.4" x14ac:dyDescent="0.3">
      <c r="A5494" s="40" t="s">
        <v>1766</v>
      </c>
      <c r="B5494" s="38">
        <v>44033</v>
      </c>
      <c r="C5494" s="37"/>
      <c r="D5494" s="39">
        <v>2020</v>
      </c>
      <c r="E5494" s="40" t="s">
        <v>7689</v>
      </c>
      <c r="F5494" s="40" t="s">
        <v>238</v>
      </c>
      <c r="G5494" s="40"/>
      <c r="H5494" s="40"/>
      <c r="I5494" s="40"/>
      <c r="J5494" s="42">
        <v>1</v>
      </c>
      <c r="K5494" s="40" t="s">
        <v>234</v>
      </c>
      <c r="L5494" s="40" t="s">
        <v>240</v>
      </c>
      <c r="M5494" s="37" t="s">
        <v>14</v>
      </c>
      <c r="N5494" s="37" t="s">
        <v>7452</v>
      </c>
      <c r="O5494" s="40"/>
      <c r="P5494" s="41">
        <v>1.0845871231900001E-4</v>
      </c>
      <c r="Q5494" s="37"/>
      <c r="R5494">
        <f t="shared" si="153"/>
        <v>10.8458712319</v>
      </c>
      <c r="S5494" s="37">
        <v>2</v>
      </c>
      <c r="T5494" s="37">
        <f t="shared" si="154"/>
        <v>21.691742463800001</v>
      </c>
      <c r="U5494" s="40"/>
      <c r="V5494" s="40" t="s">
        <v>9200</v>
      </c>
      <c r="W5494" s="37"/>
      <c r="X5494" s="37"/>
      <c r="Y5494" s="37"/>
      <c r="AK5494" s="35"/>
      <c r="AM5494" s="35"/>
      <c r="AN5494" s="6"/>
    </row>
    <row r="5495" spans="1:40" ht="14.4" x14ac:dyDescent="0.3">
      <c r="A5495" s="40" t="s">
        <v>1766</v>
      </c>
      <c r="B5495" s="38">
        <v>44033</v>
      </c>
      <c r="C5495" s="37"/>
      <c r="D5495" s="39">
        <v>2020</v>
      </c>
      <c r="E5495" s="40" t="s">
        <v>7689</v>
      </c>
      <c r="F5495" s="40" t="s">
        <v>238</v>
      </c>
      <c r="G5495" s="40"/>
      <c r="H5495" s="40"/>
      <c r="I5495" s="40"/>
      <c r="J5495" s="42">
        <v>1</v>
      </c>
      <c r="K5495" s="40" t="s">
        <v>234</v>
      </c>
      <c r="L5495" s="40" t="s">
        <v>240</v>
      </c>
      <c r="M5495" s="37" t="s">
        <v>14</v>
      </c>
      <c r="N5495" s="37" t="s">
        <v>7452</v>
      </c>
      <c r="O5495" s="40"/>
      <c r="P5495" s="41">
        <v>3.3706587056500002E-5</v>
      </c>
      <c r="Q5495" s="37"/>
      <c r="R5495">
        <f t="shared" si="153"/>
        <v>3.3706587056500004</v>
      </c>
      <c r="S5495" s="37">
        <v>2</v>
      </c>
      <c r="T5495" s="37">
        <f t="shared" si="154"/>
        <v>6.7413174113000007</v>
      </c>
      <c r="U5495" s="40"/>
      <c r="V5495" s="40" t="s">
        <v>9201</v>
      </c>
      <c r="W5495" s="37"/>
      <c r="X5495" s="37"/>
      <c r="Y5495" s="37"/>
      <c r="AK5495" s="35"/>
      <c r="AM5495" s="35"/>
      <c r="AN5495" s="6"/>
    </row>
    <row r="5496" spans="1:40" ht="14.4" x14ac:dyDescent="0.3">
      <c r="A5496" s="40" t="s">
        <v>1766</v>
      </c>
      <c r="B5496" s="38">
        <v>44033</v>
      </c>
      <c r="C5496" s="37"/>
      <c r="D5496" s="39">
        <v>2020</v>
      </c>
      <c r="E5496" s="40" t="s">
        <v>7689</v>
      </c>
      <c r="F5496" s="40" t="s">
        <v>238</v>
      </c>
      <c r="G5496" s="40"/>
      <c r="H5496" s="40"/>
      <c r="I5496" s="40"/>
      <c r="J5496" s="42">
        <v>2</v>
      </c>
      <c r="K5496" s="40" t="s">
        <v>263</v>
      </c>
      <c r="L5496" s="40" t="s">
        <v>252</v>
      </c>
      <c r="M5496" s="37" t="s">
        <v>14</v>
      </c>
      <c r="N5496" s="37" t="s">
        <v>7452</v>
      </c>
      <c r="O5496" s="40"/>
      <c r="P5496" s="41">
        <v>1.6863592300799999E-4</v>
      </c>
      <c r="Q5496" s="37"/>
      <c r="R5496">
        <f t="shared" si="153"/>
        <v>16.863592300799997</v>
      </c>
      <c r="S5496" s="37">
        <v>1</v>
      </c>
      <c r="T5496" s="37">
        <f t="shared" si="154"/>
        <v>33.727184601599994</v>
      </c>
      <c r="U5496" s="40"/>
      <c r="V5496" s="40" t="s">
        <v>9202</v>
      </c>
      <c r="W5496" s="37"/>
      <c r="X5496" s="37"/>
      <c r="Y5496" s="37"/>
      <c r="AK5496" s="35"/>
      <c r="AM5496" s="35"/>
      <c r="AN5496" s="6"/>
    </row>
    <row r="5497" spans="1:40" ht="14.4" x14ac:dyDescent="0.3">
      <c r="A5497" s="40" t="s">
        <v>1766</v>
      </c>
      <c r="B5497" s="38">
        <v>44033</v>
      </c>
      <c r="C5497" s="37"/>
      <c r="D5497" s="39">
        <v>2020</v>
      </c>
      <c r="E5497" s="40" t="s">
        <v>7689</v>
      </c>
      <c r="F5497" s="40" t="s">
        <v>289</v>
      </c>
      <c r="G5497" s="40"/>
      <c r="H5497" s="40"/>
      <c r="I5497" s="40"/>
      <c r="J5497" s="42">
        <v>1</v>
      </c>
      <c r="K5497" s="40" t="s">
        <v>234</v>
      </c>
      <c r="L5497" s="40" t="s">
        <v>240</v>
      </c>
      <c r="M5497" s="37" t="s">
        <v>14</v>
      </c>
      <c r="N5497" s="37" t="s">
        <v>7452</v>
      </c>
      <c r="O5497" s="40"/>
      <c r="P5497" s="41">
        <v>1.4505982915300001E-4</v>
      </c>
      <c r="Q5497" s="37"/>
      <c r="R5497">
        <f t="shared" si="153"/>
        <v>14.505982915300001</v>
      </c>
      <c r="S5497" s="37">
        <v>2</v>
      </c>
      <c r="T5497" s="37">
        <f t="shared" si="154"/>
        <v>29.011965830600001</v>
      </c>
      <c r="U5497" s="40"/>
      <c r="V5497" s="40" t="s">
        <v>9203</v>
      </c>
      <c r="W5497" s="37"/>
      <c r="X5497" s="37"/>
      <c r="Y5497" s="37"/>
      <c r="AK5497" s="35"/>
      <c r="AM5497" s="35"/>
      <c r="AN5497" s="6"/>
    </row>
    <row r="5498" spans="1:40" ht="14.4" x14ac:dyDescent="0.3">
      <c r="A5498" s="40" t="s">
        <v>1766</v>
      </c>
      <c r="B5498" s="38">
        <v>44033</v>
      </c>
      <c r="C5498" s="37"/>
      <c r="D5498" s="39">
        <v>2020</v>
      </c>
      <c r="E5498" s="40" t="s">
        <v>7689</v>
      </c>
      <c r="F5498" s="40" t="s">
        <v>238</v>
      </c>
      <c r="G5498" s="40"/>
      <c r="H5498" s="40"/>
      <c r="I5498" s="40"/>
      <c r="J5498" s="42">
        <v>2</v>
      </c>
      <c r="K5498" s="40" t="s">
        <v>234</v>
      </c>
      <c r="L5498" s="40" t="s">
        <v>252</v>
      </c>
      <c r="M5498" s="37" t="s">
        <v>14</v>
      </c>
      <c r="N5498" s="37" t="s">
        <v>7452</v>
      </c>
      <c r="O5498" s="40"/>
      <c r="P5498" s="41">
        <v>1.9095991795999999E-4</v>
      </c>
      <c r="Q5498" s="37"/>
      <c r="R5498">
        <f t="shared" si="153"/>
        <v>19.095991796</v>
      </c>
      <c r="S5498" s="37">
        <v>2</v>
      </c>
      <c r="T5498" s="37">
        <f t="shared" si="154"/>
        <v>76.383967183999999</v>
      </c>
      <c r="U5498" s="40"/>
      <c r="V5498" s="40" t="s">
        <v>9204</v>
      </c>
      <c r="W5498" s="37"/>
      <c r="X5498" s="37"/>
      <c r="Y5498" s="37"/>
      <c r="AK5498" s="35"/>
      <c r="AM5498" s="35"/>
      <c r="AN5498" s="6"/>
    </row>
    <row r="5499" spans="1:40" ht="14.4" x14ac:dyDescent="0.3">
      <c r="A5499" s="40" t="s">
        <v>1766</v>
      </c>
      <c r="B5499" s="38">
        <v>44033</v>
      </c>
      <c r="C5499" s="37"/>
      <c r="D5499" s="39">
        <v>2020</v>
      </c>
      <c r="E5499" s="40" t="s">
        <v>7689</v>
      </c>
      <c r="F5499" s="40" t="s">
        <v>360</v>
      </c>
      <c r="G5499" s="40"/>
      <c r="H5499" s="40"/>
      <c r="I5499" s="40"/>
      <c r="J5499" s="42">
        <v>1</v>
      </c>
      <c r="K5499" s="40" t="s">
        <v>263</v>
      </c>
      <c r="L5499" s="40" t="s">
        <v>240</v>
      </c>
      <c r="M5499" s="37" t="s">
        <v>14</v>
      </c>
      <c r="N5499" s="37" t="s">
        <v>7451</v>
      </c>
      <c r="O5499" s="40"/>
      <c r="P5499" s="41">
        <v>6.8760516340800004E-5</v>
      </c>
      <c r="Q5499" s="37"/>
      <c r="R5499">
        <f t="shared" si="153"/>
        <v>6.8760516340800004</v>
      </c>
      <c r="S5499" s="37">
        <v>1</v>
      </c>
      <c r="T5499" s="37">
        <f t="shared" si="154"/>
        <v>6.8760516340800004</v>
      </c>
      <c r="U5499" s="40"/>
      <c r="V5499" s="40" t="s">
        <v>9205</v>
      </c>
      <c r="W5499" s="37"/>
      <c r="X5499" s="37"/>
      <c r="Y5499" s="37"/>
      <c r="AK5499" s="35"/>
      <c r="AM5499" s="35"/>
      <c r="AN5499" s="6"/>
    </row>
    <row r="5500" spans="1:40" ht="14.4" x14ac:dyDescent="0.3">
      <c r="A5500" s="40" t="s">
        <v>1766</v>
      </c>
      <c r="B5500" s="38">
        <v>44033</v>
      </c>
      <c r="C5500" s="38">
        <v>44033</v>
      </c>
      <c r="D5500" s="39">
        <v>2020</v>
      </c>
      <c r="E5500" s="40" t="s">
        <v>7689</v>
      </c>
      <c r="F5500" s="40" t="s">
        <v>238</v>
      </c>
      <c r="G5500" s="40"/>
      <c r="H5500" s="40"/>
      <c r="I5500" s="40"/>
      <c r="J5500" s="42">
        <v>1</v>
      </c>
      <c r="K5500" s="40" t="s">
        <v>234</v>
      </c>
      <c r="L5500" s="40" t="s">
        <v>252</v>
      </c>
      <c r="M5500" s="37" t="s">
        <v>14</v>
      </c>
      <c r="N5500" s="37" t="s">
        <v>7452</v>
      </c>
      <c r="O5500" s="40"/>
      <c r="P5500" s="41">
        <v>8.7945486790499998E-5</v>
      </c>
      <c r="Q5500" s="37"/>
      <c r="R5500">
        <f t="shared" si="153"/>
        <v>8.7945486790499992</v>
      </c>
      <c r="S5500" s="37">
        <v>2</v>
      </c>
      <c r="T5500" s="37">
        <f t="shared" si="154"/>
        <v>17.589097358099998</v>
      </c>
      <c r="U5500" s="40"/>
      <c r="V5500" s="40" t="s">
        <v>9206</v>
      </c>
      <c r="W5500" s="37"/>
      <c r="X5500" s="37"/>
      <c r="Y5500" s="37"/>
      <c r="AK5500" s="35"/>
      <c r="AM5500" s="35"/>
      <c r="AN5500" s="6"/>
    </row>
    <row r="5501" spans="1:40" ht="14.4" x14ac:dyDescent="0.3">
      <c r="A5501" s="40" t="s">
        <v>1766</v>
      </c>
      <c r="B5501" s="38">
        <v>44033</v>
      </c>
      <c r="C5501" s="37"/>
      <c r="D5501" s="39">
        <v>2020</v>
      </c>
      <c r="E5501" s="40" t="s">
        <v>7689</v>
      </c>
      <c r="F5501" s="40" t="s">
        <v>238</v>
      </c>
      <c r="G5501" s="40"/>
      <c r="H5501" s="40"/>
      <c r="I5501" s="40"/>
      <c r="J5501" s="42">
        <v>3</v>
      </c>
      <c r="K5501" s="40" t="s">
        <v>234</v>
      </c>
      <c r="L5501" s="40" t="s">
        <v>252</v>
      </c>
      <c r="M5501" s="37" t="s">
        <v>14</v>
      </c>
      <c r="N5501" s="37" t="s">
        <v>7452</v>
      </c>
      <c r="O5501" s="40"/>
      <c r="P5501" s="41">
        <v>2.6157893860099998E-4</v>
      </c>
      <c r="Q5501" s="37"/>
      <c r="R5501">
        <f t="shared" si="153"/>
        <v>26.157893860099996</v>
      </c>
      <c r="S5501" s="37">
        <v>2</v>
      </c>
      <c r="T5501" s="37">
        <f t="shared" si="154"/>
        <v>156.94736316059999</v>
      </c>
      <c r="U5501" s="40"/>
      <c r="V5501" s="40" t="s">
        <v>9207</v>
      </c>
      <c r="W5501" s="37"/>
      <c r="X5501" s="37"/>
      <c r="Y5501" s="37"/>
      <c r="AK5501" s="35"/>
      <c r="AM5501" s="35"/>
      <c r="AN5501" s="6"/>
    </row>
    <row r="5502" spans="1:40" ht="14.4" x14ac:dyDescent="0.3">
      <c r="A5502" s="40" t="s">
        <v>1766</v>
      </c>
      <c r="B5502" s="38">
        <v>44033</v>
      </c>
      <c r="C5502" s="37"/>
      <c r="D5502" s="39">
        <v>2020</v>
      </c>
      <c r="E5502" s="40" t="s">
        <v>7689</v>
      </c>
      <c r="F5502" s="40" t="s">
        <v>238</v>
      </c>
      <c r="G5502" s="40"/>
      <c r="H5502" s="40"/>
      <c r="I5502" s="40" t="s">
        <v>9208</v>
      </c>
      <c r="J5502" s="42">
        <v>1</v>
      </c>
      <c r="K5502" s="40" t="s">
        <v>234</v>
      </c>
      <c r="L5502" s="40" t="s">
        <v>240</v>
      </c>
      <c r="M5502" s="37" t="s">
        <v>14</v>
      </c>
      <c r="N5502" s="37" t="s">
        <v>7452</v>
      </c>
      <c r="O5502" s="40"/>
      <c r="P5502" s="41">
        <v>6.66692831739E-5</v>
      </c>
      <c r="Q5502" s="37"/>
      <c r="R5502">
        <f t="shared" si="153"/>
        <v>6.66692831739</v>
      </c>
      <c r="S5502" s="37">
        <v>2</v>
      </c>
      <c r="T5502" s="37">
        <f t="shared" si="154"/>
        <v>13.33385663478</v>
      </c>
      <c r="U5502" s="40"/>
      <c r="V5502" s="40" t="s">
        <v>9209</v>
      </c>
      <c r="W5502" s="37"/>
      <c r="X5502" s="37"/>
      <c r="Y5502" s="37"/>
      <c r="AK5502" s="35"/>
      <c r="AM5502" s="35"/>
      <c r="AN5502" s="6"/>
    </row>
    <row r="5503" spans="1:40" ht="14.4" x14ac:dyDescent="0.3">
      <c r="A5503" s="40" t="s">
        <v>1766</v>
      </c>
      <c r="B5503" s="38">
        <v>44033</v>
      </c>
      <c r="C5503" s="37"/>
      <c r="D5503" s="39">
        <v>2020</v>
      </c>
      <c r="E5503" s="40" t="s">
        <v>7689</v>
      </c>
      <c r="F5503" s="40" t="s">
        <v>238</v>
      </c>
      <c r="G5503" s="40"/>
      <c r="H5503" s="40"/>
      <c r="I5503" s="40"/>
      <c r="J5503" s="42">
        <v>3</v>
      </c>
      <c r="K5503" s="40" t="s">
        <v>234</v>
      </c>
      <c r="L5503" s="40" t="s">
        <v>245</v>
      </c>
      <c r="M5503" s="37" t="s">
        <v>14</v>
      </c>
      <c r="N5503" s="37" t="s">
        <v>7453</v>
      </c>
      <c r="O5503" s="40"/>
      <c r="P5503" s="41">
        <v>3.3504030648100002E-4</v>
      </c>
      <c r="Q5503" s="37"/>
      <c r="R5503">
        <f t="shared" si="153"/>
        <v>33.504030648099999</v>
      </c>
      <c r="S5503" s="37">
        <v>2</v>
      </c>
      <c r="T5503" s="37">
        <f t="shared" si="154"/>
        <v>201.02418388859999</v>
      </c>
      <c r="U5503" s="40"/>
      <c r="V5503" s="40" t="s">
        <v>9210</v>
      </c>
      <c r="W5503" s="37"/>
      <c r="X5503" s="37"/>
      <c r="Y5503" s="37"/>
      <c r="AK5503" s="35"/>
      <c r="AM5503" s="35"/>
      <c r="AN5503" s="6"/>
    </row>
    <row r="5504" spans="1:40" ht="14.4" x14ac:dyDescent="0.3">
      <c r="A5504" s="40" t="s">
        <v>99</v>
      </c>
      <c r="B5504" s="38">
        <v>44034</v>
      </c>
      <c r="C5504" s="38">
        <v>44034</v>
      </c>
      <c r="D5504" s="39">
        <v>2020</v>
      </c>
      <c r="E5504" s="40" t="s">
        <v>7790</v>
      </c>
      <c r="F5504" s="40" t="s">
        <v>266</v>
      </c>
      <c r="G5504" s="40"/>
      <c r="H5504" s="40"/>
      <c r="I5504" s="40"/>
      <c r="J5504" s="42">
        <v>4</v>
      </c>
      <c r="K5504" s="40" t="s">
        <v>234</v>
      </c>
      <c r="L5504" s="40" t="s">
        <v>252</v>
      </c>
      <c r="M5504" s="37" t="s">
        <v>14</v>
      </c>
      <c r="N5504" s="37" t="s">
        <v>7452</v>
      </c>
      <c r="O5504" s="40"/>
      <c r="P5504" s="41">
        <v>1.7875131445500001E-4</v>
      </c>
      <c r="Q5504" s="37"/>
      <c r="R5504">
        <f t="shared" si="153"/>
        <v>17.875131445500003</v>
      </c>
      <c r="S5504" s="37">
        <v>2</v>
      </c>
      <c r="T5504" s="37">
        <f t="shared" si="154"/>
        <v>143.00105156400002</v>
      </c>
      <c r="U5504" s="40"/>
      <c r="V5504" s="40" t="s">
        <v>9211</v>
      </c>
      <c r="W5504" s="37"/>
      <c r="X5504" s="37"/>
      <c r="Y5504" s="37"/>
      <c r="AK5504" s="35"/>
      <c r="AM5504" s="35"/>
      <c r="AN5504" s="6"/>
    </row>
    <row r="5505" spans="1:40" ht="14.4" x14ac:dyDescent="0.3">
      <c r="A5505" s="40" t="s">
        <v>99</v>
      </c>
      <c r="B5505" s="38">
        <v>44034</v>
      </c>
      <c r="C5505" s="38">
        <v>44034</v>
      </c>
      <c r="D5505" s="39">
        <v>2020</v>
      </c>
      <c r="E5505" s="40" t="s">
        <v>7790</v>
      </c>
      <c r="F5505" s="40" t="s">
        <v>290</v>
      </c>
      <c r="G5505" s="40"/>
      <c r="H5505" s="40"/>
      <c r="I5505" s="40"/>
      <c r="J5505" s="42">
        <v>5</v>
      </c>
      <c r="K5505" s="40" t="s">
        <v>234</v>
      </c>
      <c r="L5505" s="40" t="s">
        <v>240</v>
      </c>
      <c r="M5505" s="37" t="s">
        <v>14</v>
      </c>
      <c r="N5505" s="37" t="s">
        <v>7452</v>
      </c>
      <c r="O5505" s="40"/>
      <c r="P5505" s="41">
        <v>4.9875427295600005E-4</v>
      </c>
      <c r="Q5505" s="37"/>
      <c r="R5505">
        <f t="shared" si="153"/>
        <v>49.875427295600005</v>
      </c>
      <c r="S5505" s="37">
        <v>2</v>
      </c>
      <c r="T5505" s="37">
        <f t="shared" si="154"/>
        <v>498.75427295600002</v>
      </c>
      <c r="U5505" s="40"/>
      <c r="V5505" s="40" t="s">
        <v>9212</v>
      </c>
      <c r="W5505" s="37"/>
      <c r="X5505" s="37"/>
      <c r="Y5505" s="37"/>
      <c r="AK5505" s="35"/>
      <c r="AM5505" s="35"/>
      <c r="AN5505" s="6"/>
    </row>
    <row r="5506" spans="1:40" ht="14.4" x14ac:dyDescent="0.3">
      <c r="A5506" s="40" t="s">
        <v>99</v>
      </c>
      <c r="B5506" s="38">
        <v>44034</v>
      </c>
      <c r="C5506" s="38">
        <v>44034</v>
      </c>
      <c r="D5506" s="39">
        <v>2020</v>
      </c>
      <c r="E5506" s="40" t="s">
        <v>7790</v>
      </c>
      <c r="F5506" s="40" t="s">
        <v>360</v>
      </c>
      <c r="G5506" s="40"/>
      <c r="H5506" s="40"/>
      <c r="I5506" s="40"/>
      <c r="J5506" s="42">
        <v>5</v>
      </c>
      <c r="K5506" s="40" t="s">
        <v>234</v>
      </c>
      <c r="L5506" s="40" t="s">
        <v>252</v>
      </c>
      <c r="M5506" s="37" t="s">
        <v>14</v>
      </c>
      <c r="N5506" s="37" t="s">
        <v>7452</v>
      </c>
      <c r="O5506" s="40"/>
      <c r="P5506" s="41">
        <v>1.97258495917E-4</v>
      </c>
      <c r="Q5506" s="37"/>
      <c r="R5506">
        <f t="shared" si="153"/>
        <v>19.725849591700001</v>
      </c>
      <c r="S5506" s="37">
        <v>2</v>
      </c>
      <c r="T5506" s="37">
        <f t="shared" si="154"/>
        <v>197.258495917</v>
      </c>
      <c r="U5506" s="40"/>
      <c r="V5506" s="40" t="s">
        <v>9213</v>
      </c>
      <c r="W5506" s="37"/>
      <c r="X5506" s="37"/>
      <c r="Y5506" s="37"/>
      <c r="AK5506" s="35"/>
      <c r="AM5506" s="35"/>
      <c r="AN5506" s="6"/>
    </row>
    <row r="5507" spans="1:40" ht="14.4" x14ac:dyDescent="0.3">
      <c r="A5507" s="40" t="s">
        <v>99</v>
      </c>
      <c r="B5507" s="38">
        <v>44034</v>
      </c>
      <c r="C5507" s="38">
        <v>44034</v>
      </c>
      <c r="D5507" s="39">
        <v>2020</v>
      </c>
      <c r="E5507" s="40" t="s">
        <v>7790</v>
      </c>
      <c r="F5507" s="40" t="s">
        <v>266</v>
      </c>
      <c r="G5507" s="40"/>
      <c r="H5507" s="40"/>
      <c r="I5507" s="40"/>
      <c r="J5507" s="42">
        <v>0.5</v>
      </c>
      <c r="K5507" s="40" t="s">
        <v>234</v>
      </c>
      <c r="L5507" s="40" t="s">
        <v>235</v>
      </c>
      <c r="M5507" s="37" t="s">
        <v>12</v>
      </c>
      <c r="N5507" s="37" t="s">
        <v>7451</v>
      </c>
      <c r="O5507" s="40"/>
      <c r="P5507" s="41">
        <v>2.4715631136499999E-5</v>
      </c>
      <c r="Q5507" s="37"/>
      <c r="R5507">
        <f t="shared" si="153"/>
        <v>2.4715631136499998</v>
      </c>
      <c r="S5507" s="37">
        <v>2</v>
      </c>
      <c r="T5507" s="37">
        <f t="shared" si="154"/>
        <v>2.4715631136499998</v>
      </c>
      <c r="U5507" s="40"/>
      <c r="V5507" s="40" t="s">
        <v>9214</v>
      </c>
      <c r="W5507" s="37"/>
      <c r="X5507" s="37"/>
      <c r="Y5507" s="37"/>
      <c r="AK5507" s="35"/>
      <c r="AM5507" s="35"/>
      <c r="AN5507" s="6"/>
    </row>
    <row r="5508" spans="1:40" ht="14.4" x14ac:dyDescent="0.3">
      <c r="A5508" s="40" t="s">
        <v>99</v>
      </c>
      <c r="B5508" s="38">
        <v>44034</v>
      </c>
      <c r="C5508" s="38">
        <v>44034</v>
      </c>
      <c r="D5508" s="39">
        <v>2020</v>
      </c>
      <c r="E5508" s="40" t="s">
        <v>7790</v>
      </c>
      <c r="F5508" s="40" t="s">
        <v>290</v>
      </c>
      <c r="G5508" s="40"/>
      <c r="H5508" s="40"/>
      <c r="I5508" s="40"/>
      <c r="J5508" s="42">
        <v>2</v>
      </c>
      <c r="K5508" s="40" t="s">
        <v>234</v>
      </c>
      <c r="L5508" s="40" t="s">
        <v>240</v>
      </c>
      <c r="M5508" s="37" t="s">
        <v>14</v>
      </c>
      <c r="N5508" s="37" t="s">
        <v>7452</v>
      </c>
      <c r="O5508" s="40"/>
      <c r="P5508" s="41">
        <v>2.7188392740500002E-4</v>
      </c>
      <c r="Q5508" s="37"/>
      <c r="R5508">
        <f t="shared" si="153"/>
        <v>27.188392740500003</v>
      </c>
      <c r="S5508" s="37">
        <v>2</v>
      </c>
      <c r="T5508" s="37">
        <f t="shared" si="154"/>
        <v>108.75357096200001</v>
      </c>
      <c r="U5508" s="40"/>
      <c r="V5508" s="40" t="s">
        <v>9215</v>
      </c>
      <c r="W5508" s="37"/>
      <c r="X5508" s="37"/>
      <c r="Y5508" s="37"/>
      <c r="AK5508" s="35"/>
      <c r="AM5508" s="35"/>
      <c r="AN5508" s="6"/>
    </row>
    <row r="5509" spans="1:40" ht="14.4" x14ac:dyDescent="0.3">
      <c r="A5509" s="40" t="s">
        <v>99</v>
      </c>
      <c r="B5509" s="38">
        <v>44034</v>
      </c>
      <c r="C5509" s="38">
        <v>44034</v>
      </c>
      <c r="D5509" s="39">
        <v>2020</v>
      </c>
      <c r="E5509" s="40" t="s">
        <v>7790</v>
      </c>
      <c r="F5509" s="40" t="s">
        <v>290</v>
      </c>
      <c r="G5509" s="40"/>
      <c r="H5509" s="40"/>
      <c r="I5509" s="40"/>
      <c r="J5509" s="42">
        <v>2</v>
      </c>
      <c r="K5509" s="40" t="s">
        <v>234</v>
      </c>
      <c r="L5509" s="40" t="s">
        <v>240</v>
      </c>
      <c r="M5509" s="37" t="s">
        <v>7450</v>
      </c>
      <c r="N5509" s="37" t="s">
        <v>7451</v>
      </c>
      <c r="O5509" s="40"/>
      <c r="P5509" s="41">
        <v>1.5267103537600001E-4</v>
      </c>
      <c r="Q5509" s="37"/>
      <c r="R5509">
        <f t="shared" si="153"/>
        <v>15.267103537600001</v>
      </c>
      <c r="S5509" s="37">
        <v>2</v>
      </c>
      <c r="T5509" s="37">
        <f t="shared" si="154"/>
        <v>61.068414150400002</v>
      </c>
      <c r="U5509" s="40"/>
      <c r="V5509" s="40" t="s">
        <v>9216</v>
      </c>
      <c r="W5509" s="37"/>
      <c r="X5509" s="37"/>
      <c r="Y5509" s="37"/>
      <c r="AK5509" s="35"/>
      <c r="AM5509" s="35"/>
      <c r="AN5509" s="6"/>
    </row>
    <row r="5510" spans="1:40" ht="14.4" x14ac:dyDescent="0.3">
      <c r="A5510" s="40" t="s">
        <v>99</v>
      </c>
      <c r="B5510" s="38">
        <v>44034</v>
      </c>
      <c r="C5510" s="38">
        <v>44034</v>
      </c>
      <c r="D5510" s="39">
        <v>2020</v>
      </c>
      <c r="E5510" s="40" t="s">
        <v>7790</v>
      </c>
      <c r="F5510" s="40" t="s">
        <v>290</v>
      </c>
      <c r="G5510" s="40"/>
      <c r="H5510" s="40"/>
      <c r="I5510" s="40"/>
      <c r="J5510" s="42">
        <v>1</v>
      </c>
      <c r="K5510" s="40" t="s">
        <v>234</v>
      </c>
      <c r="L5510" s="40" t="s">
        <v>252</v>
      </c>
      <c r="M5510" s="37" t="s">
        <v>14</v>
      </c>
      <c r="N5510" s="37" t="s">
        <v>7451</v>
      </c>
      <c r="O5510" s="40"/>
      <c r="P5510" s="41">
        <v>9.5828504213899994E-5</v>
      </c>
      <c r="Q5510" s="37"/>
      <c r="R5510">
        <f t="shared" si="153"/>
        <v>9.582850421389999</v>
      </c>
      <c r="S5510" s="37">
        <v>2</v>
      </c>
      <c r="T5510" s="37">
        <f t="shared" si="154"/>
        <v>19.165700842779998</v>
      </c>
      <c r="U5510" s="40"/>
      <c r="V5510" s="40" t="s">
        <v>9217</v>
      </c>
      <c r="W5510" s="37"/>
      <c r="X5510" s="37"/>
      <c r="Y5510" s="37"/>
      <c r="AK5510" s="35"/>
      <c r="AM5510" s="35"/>
      <c r="AN5510" s="6"/>
    </row>
    <row r="5511" spans="1:40" ht="14.4" x14ac:dyDescent="0.3">
      <c r="A5511" s="40" t="s">
        <v>99</v>
      </c>
      <c r="B5511" s="38">
        <v>44034</v>
      </c>
      <c r="C5511" s="38">
        <v>44034</v>
      </c>
      <c r="D5511" s="39">
        <v>2020</v>
      </c>
      <c r="E5511" s="40" t="s">
        <v>7790</v>
      </c>
      <c r="F5511" s="40" t="s">
        <v>360</v>
      </c>
      <c r="G5511" s="40"/>
      <c r="H5511" s="40"/>
      <c r="I5511" s="40"/>
      <c r="J5511" s="42">
        <v>1</v>
      </c>
      <c r="K5511" s="40" t="s">
        <v>234</v>
      </c>
      <c r="L5511" s="40" t="s">
        <v>252</v>
      </c>
      <c r="M5511" s="37" t="s">
        <v>14</v>
      </c>
      <c r="N5511" s="37" t="s">
        <v>7451</v>
      </c>
      <c r="O5511" s="40"/>
      <c r="P5511" s="41">
        <v>6.0191344232899997E-5</v>
      </c>
      <c r="Q5511" s="37"/>
      <c r="R5511">
        <f t="shared" si="153"/>
        <v>6.0191344232899997</v>
      </c>
      <c r="S5511" s="37">
        <v>2</v>
      </c>
      <c r="T5511" s="37">
        <f t="shared" si="154"/>
        <v>12.038268846579999</v>
      </c>
      <c r="U5511" s="40"/>
      <c r="V5511" s="40" t="s">
        <v>9218</v>
      </c>
      <c r="W5511" s="37"/>
      <c r="X5511" s="37"/>
      <c r="Y5511" s="37"/>
      <c r="AK5511" s="35"/>
      <c r="AM5511" s="35"/>
      <c r="AN5511" s="6"/>
    </row>
    <row r="5512" spans="1:40" ht="14.4" x14ac:dyDescent="0.3">
      <c r="A5512" s="40" t="s">
        <v>99</v>
      </c>
      <c r="B5512" s="38">
        <v>44034</v>
      </c>
      <c r="C5512" s="38">
        <v>44034</v>
      </c>
      <c r="D5512" s="39">
        <v>2020</v>
      </c>
      <c r="E5512" s="40" t="s">
        <v>7790</v>
      </c>
      <c r="F5512" s="40" t="s">
        <v>290</v>
      </c>
      <c r="G5512" s="40"/>
      <c r="H5512" s="40"/>
      <c r="I5512" s="40"/>
      <c r="J5512" s="42">
        <v>1</v>
      </c>
      <c r="K5512" s="40" t="s">
        <v>234</v>
      </c>
      <c r="L5512" s="40" t="s">
        <v>252</v>
      </c>
      <c r="M5512" s="37" t="s">
        <v>14</v>
      </c>
      <c r="N5512" s="37" t="s">
        <v>7451</v>
      </c>
      <c r="O5512" s="40"/>
      <c r="P5512" s="41">
        <v>1.20836593548E-4</v>
      </c>
      <c r="Q5512" s="37"/>
      <c r="R5512">
        <f t="shared" si="153"/>
        <v>12.0836593548</v>
      </c>
      <c r="S5512" s="37">
        <v>2</v>
      </c>
      <c r="T5512" s="37">
        <f t="shared" si="154"/>
        <v>24.1673187096</v>
      </c>
      <c r="U5512" s="40"/>
      <c r="V5512" s="40" t="s">
        <v>9219</v>
      </c>
      <c r="W5512" s="37"/>
      <c r="X5512" s="37"/>
      <c r="Y5512" s="37"/>
      <c r="AK5512" s="35"/>
      <c r="AM5512" s="35"/>
      <c r="AN5512" s="6"/>
    </row>
    <row r="5513" spans="1:40" ht="14.4" x14ac:dyDescent="0.3">
      <c r="A5513" s="40" t="s">
        <v>99</v>
      </c>
      <c r="B5513" s="38">
        <v>44034</v>
      </c>
      <c r="C5513" s="38">
        <v>44034</v>
      </c>
      <c r="D5513" s="39">
        <v>2020</v>
      </c>
      <c r="E5513" s="40" t="s">
        <v>7790</v>
      </c>
      <c r="F5513" s="40" t="s">
        <v>290</v>
      </c>
      <c r="G5513" s="40"/>
      <c r="H5513" s="40"/>
      <c r="I5513" s="40"/>
      <c r="J5513" s="42">
        <v>5</v>
      </c>
      <c r="K5513" s="40" t="s">
        <v>234</v>
      </c>
      <c r="L5513" s="40" t="s">
        <v>252</v>
      </c>
      <c r="M5513" s="37" t="s">
        <v>14</v>
      </c>
      <c r="N5513" s="37" t="s">
        <v>7452</v>
      </c>
      <c r="O5513" s="40"/>
      <c r="P5513" s="41">
        <v>4.56181279795E-4</v>
      </c>
      <c r="Q5513" s="37"/>
      <c r="R5513">
        <f t="shared" si="153"/>
        <v>45.618127979500002</v>
      </c>
      <c r="S5513" s="37">
        <v>2</v>
      </c>
      <c r="T5513" s="37">
        <f t="shared" si="154"/>
        <v>456.18127979500002</v>
      </c>
      <c r="U5513" s="40"/>
      <c r="V5513" s="40" t="s">
        <v>9220</v>
      </c>
      <c r="W5513" s="37"/>
      <c r="X5513" s="37"/>
      <c r="Y5513" s="37"/>
      <c r="AK5513" s="35"/>
      <c r="AM5513" s="35"/>
      <c r="AN5513" s="6"/>
    </row>
    <row r="5514" spans="1:40" ht="14.4" x14ac:dyDescent="0.3">
      <c r="A5514" s="40" t="s">
        <v>99</v>
      </c>
      <c r="B5514" s="38">
        <v>44034</v>
      </c>
      <c r="C5514" s="38">
        <v>44034</v>
      </c>
      <c r="D5514" s="39">
        <v>2020</v>
      </c>
      <c r="E5514" s="40" t="s">
        <v>7790</v>
      </c>
      <c r="F5514" s="40" t="s">
        <v>290</v>
      </c>
      <c r="G5514" s="40"/>
      <c r="H5514" s="40"/>
      <c r="I5514" s="40"/>
      <c r="J5514" s="42">
        <v>3</v>
      </c>
      <c r="K5514" s="40" t="s">
        <v>234</v>
      </c>
      <c r="L5514" s="40" t="s">
        <v>252</v>
      </c>
      <c r="M5514" s="37" t="s">
        <v>14</v>
      </c>
      <c r="N5514" s="37" t="s">
        <v>7452</v>
      </c>
      <c r="O5514" s="40"/>
      <c r="P5514" s="41">
        <v>4.1018173770499997E-4</v>
      </c>
      <c r="Q5514" s="37"/>
      <c r="R5514">
        <f t="shared" si="153"/>
        <v>41.018173770499999</v>
      </c>
      <c r="S5514" s="37">
        <v>2</v>
      </c>
      <c r="T5514" s="37">
        <f t="shared" si="154"/>
        <v>246.10904262299999</v>
      </c>
      <c r="U5514" s="40"/>
      <c r="V5514" s="40" t="s">
        <v>9221</v>
      </c>
      <c r="W5514" s="37"/>
      <c r="X5514" s="37"/>
      <c r="Y5514" s="37"/>
      <c r="AK5514" s="35"/>
      <c r="AM5514" s="35"/>
      <c r="AN5514" s="6"/>
    </row>
    <row r="5515" spans="1:40" ht="14.4" x14ac:dyDescent="0.3">
      <c r="A5515" s="40" t="s">
        <v>99</v>
      </c>
      <c r="B5515" s="38">
        <v>44034</v>
      </c>
      <c r="C5515" s="38">
        <v>44034</v>
      </c>
      <c r="D5515" s="39">
        <v>2020</v>
      </c>
      <c r="E5515" s="40" t="s">
        <v>7790</v>
      </c>
      <c r="F5515" s="40" t="s">
        <v>290</v>
      </c>
      <c r="G5515" s="40"/>
      <c r="H5515" s="40"/>
      <c r="I5515" s="40"/>
      <c r="J5515" s="42">
        <v>2</v>
      </c>
      <c r="K5515" s="40" t="s">
        <v>234</v>
      </c>
      <c r="L5515" s="40" t="s">
        <v>252</v>
      </c>
      <c r="M5515" s="37" t="s">
        <v>14</v>
      </c>
      <c r="N5515" s="37" t="s">
        <v>7452</v>
      </c>
      <c r="O5515" s="40"/>
      <c r="P5515" s="41">
        <v>1.0691682224900001E-5</v>
      </c>
      <c r="Q5515" s="37"/>
      <c r="R5515">
        <f t="shared" si="153"/>
        <v>1.0691682224900001</v>
      </c>
      <c r="S5515" s="37">
        <v>2</v>
      </c>
      <c r="T5515" s="37">
        <f t="shared" si="154"/>
        <v>4.2766728899600004</v>
      </c>
      <c r="U5515" s="40" t="s">
        <v>1672</v>
      </c>
      <c r="V5515" s="40" t="s">
        <v>9222</v>
      </c>
      <c r="W5515" s="37"/>
      <c r="X5515" s="37"/>
      <c r="Y5515" s="37"/>
      <c r="AK5515" s="35"/>
      <c r="AM5515" s="35"/>
      <c r="AN5515" s="6"/>
    </row>
    <row r="5516" spans="1:40" ht="14.4" x14ac:dyDescent="0.3">
      <c r="A5516" s="40" t="s">
        <v>99</v>
      </c>
      <c r="B5516" s="38">
        <v>44034</v>
      </c>
      <c r="C5516" s="38">
        <v>44034</v>
      </c>
      <c r="D5516" s="39">
        <v>2020</v>
      </c>
      <c r="E5516" s="40" t="s">
        <v>7790</v>
      </c>
      <c r="F5516" s="40" t="s">
        <v>290</v>
      </c>
      <c r="G5516" s="40"/>
      <c r="H5516" s="40"/>
      <c r="I5516" s="40"/>
      <c r="J5516" s="42">
        <v>0.25</v>
      </c>
      <c r="K5516" s="40" t="s">
        <v>234</v>
      </c>
      <c r="L5516" s="40" t="s">
        <v>252</v>
      </c>
      <c r="M5516" s="37" t="s">
        <v>14</v>
      </c>
      <c r="N5516" s="37" t="s">
        <v>7451</v>
      </c>
      <c r="O5516" s="40"/>
      <c r="P5516" s="41">
        <v>1.10700056745E-4</v>
      </c>
      <c r="Q5516" s="37"/>
      <c r="R5516">
        <f t="shared" si="153"/>
        <v>11.070005674499999</v>
      </c>
      <c r="S5516" s="37">
        <v>2</v>
      </c>
      <c r="T5516" s="37">
        <f t="shared" si="154"/>
        <v>5.5350028372499995</v>
      </c>
      <c r="U5516" s="40" t="s">
        <v>1668</v>
      </c>
      <c r="V5516" s="40" t="s">
        <v>9223</v>
      </c>
      <c r="W5516" s="37"/>
      <c r="X5516" s="37"/>
      <c r="Y5516" s="37"/>
      <c r="AK5516" s="35"/>
      <c r="AM5516" s="35"/>
      <c r="AN5516" s="6"/>
    </row>
    <row r="5517" spans="1:40" ht="14.4" x14ac:dyDescent="0.3">
      <c r="A5517" s="40" t="s">
        <v>109</v>
      </c>
      <c r="B5517" s="38">
        <v>44034</v>
      </c>
      <c r="C5517" s="38">
        <v>44034</v>
      </c>
      <c r="D5517" s="39">
        <v>2020</v>
      </c>
      <c r="E5517" s="40" t="s">
        <v>7790</v>
      </c>
      <c r="F5517" s="40" t="s">
        <v>2440</v>
      </c>
      <c r="G5517" s="40" t="s">
        <v>901</v>
      </c>
      <c r="H5517" s="40" t="s">
        <v>953</v>
      </c>
      <c r="I5517" s="40"/>
      <c r="J5517" s="42">
        <v>1</v>
      </c>
      <c r="K5517" s="40" t="s">
        <v>234</v>
      </c>
      <c r="L5517" s="40" t="s">
        <v>252</v>
      </c>
      <c r="M5517" s="37" t="s">
        <v>14</v>
      </c>
      <c r="N5517" s="37" t="s">
        <v>7451</v>
      </c>
      <c r="O5517" s="40" t="s">
        <v>1829</v>
      </c>
      <c r="P5517" s="41">
        <v>4.9502394524499998E-5</v>
      </c>
      <c r="Q5517" s="37"/>
      <c r="R5517">
        <f t="shared" si="153"/>
        <v>4.95023945245</v>
      </c>
      <c r="S5517" s="37">
        <v>2</v>
      </c>
      <c r="T5517" s="37">
        <f t="shared" si="154"/>
        <v>9.9004789048999999</v>
      </c>
      <c r="U5517" s="40"/>
      <c r="V5517" s="40" t="s">
        <v>9224</v>
      </c>
      <c r="W5517" s="37"/>
      <c r="X5517" s="37"/>
      <c r="Y5517" s="37"/>
      <c r="AK5517" s="35"/>
      <c r="AM5517" s="35"/>
      <c r="AN5517" s="6"/>
    </row>
    <row r="5518" spans="1:40" ht="14.4" x14ac:dyDescent="0.3">
      <c r="A5518" s="40" t="s">
        <v>109</v>
      </c>
      <c r="B5518" s="38">
        <v>44034</v>
      </c>
      <c r="C5518" s="38">
        <v>44034</v>
      </c>
      <c r="D5518" s="39">
        <v>2020</v>
      </c>
      <c r="E5518" s="40" t="s">
        <v>7790</v>
      </c>
      <c r="F5518" s="40" t="s">
        <v>266</v>
      </c>
      <c r="G5518" s="40" t="s">
        <v>901</v>
      </c>
      <c r="H5518" s="40" t="s">
        <v>953</v>
      </c>
      <c r="I5518" s="40"/>
      <c r="J5518" s="42">
        <v>1</v>
      </c>
      <c r="K5518" s="40" t="s">
        <v>234</v>
      </c>
      <c r="L5518" s="40" t="s">
        <v>235</v>
      </c>
      <c r="M5518" s="37" t="s">
        <v>14</v>
      </c>
      <c r="N5518" s="37" t="s">
        <v>7452</v>
      </c>
      <c r="O5518" s="40" t="s">
        <v>1829</v>
      </c>
      <c r="P5518" s="41">
        <v>3.2034297508700001E-4</v>
      </c>
      <c r="Q5518" s="37"/>
      <c r="R5518">
        <f t="shared" si="153"/>
        <v>32.0342975087</v>
      </c>
      <c r="S5518" s="37">
        <v>2</v>
      </c>
      <c r="T5518" s="37">
        <f t="shared" si="154"/>
        <v>64.0685950174</v>
      </c>
      <c r="U5518" s="40"/>
      <c r="V5518" s="40" t="s">
        <v>9225</v>
      </c>
      <c r="W5518" s="37"/>
      <c r="X5518" s="37"/>
      <c r="Y5518" s="37"/>
      <c r="AK5518" s="35"/>
      <c r="AM5518" s="35"/>
      <c r="AN5518" s="6"/>
    </row>
    <row r="5519" spans="1:40" ht="14.4" x14ac:dyDescent="0.3">
      <c r="A5519" s="40" t="s">
        <v>109</v>
      </c>
      <c r="B5519" s="38">
        <v>44034</v>
      </c>
      <c r="C5519" s="38">
        <v>44034</v>
      </c>
      <c r="D5519" s="39">
        <v>2020</v>
      </c>
      <c r="E5519" s="40" t="s">
        <v>7790</v>
      </c>
      <c r="F5519" s="40" t="s">
        <v>266</v>
      </c>
      <c r="G5519" s="40"/>
      <c r="H5519" s="40"/>
      <c r="I5519" s="40"/>
      <c r="J5519" s="42">
        <v>1</v>
      </c>
      <c r="K5519" s="40" t="s">
        <v>234</v>
      </c>
      <c r="L5519" s="40" t="s">
        <v>235</v>
      </c>
      <c r="M5519" s="37" t="s">
        <v>14</v>
      </c>
      <c r="N5519" s="37" t="s">
        <v>7451</v>
      </c>
      <c r="O5519" s="40"/>
      <c r="P5519" s="41">
        <v>7.3886297093599996E-5</v>
      </c>
      <c r="Q5519" s="37"/>
      <c r="R5519">
        <f t="shared" si="153"/>
        <v>7.38862970936</v>
      </c>
      <c r="S5519" s="37">
        <v>2</v>
      </c>
      <c r="T5519" s="37">
        <f t="shared" si="154"/>
        <v>14.77725941872</v>
      </c>
      <c r="U5519" s="40"/>
      <c r="V5519" s="40" t="s">
        <v>9226</v>
      </c>
      <c r="W5519" s="37"/>
      <c r="X5519" s="37"/>
      <c r="Y5519" s="37"/>
      <c r="AK5519" s="35"/>
      <c r="AM5519" s="35"/>
      <c r="AN5519" s="6"/>
    </row>
    <row r="5520" spans="1:40" ht="14.4" x14ac:dyDescent="0.3">
      <c r="A5520" s="40" t="s">
        <v>109</v>
      </c>
      <c r="B5520" s="38">
        <v>44034</v>
      </c>
      <c r="C5520" s="38">
        <v>44034</v>
      </c>
      <c r="D5520" s="39">
        <v>2020</v>
      </c>
      <c r="E5520" s="40" t="s">
        <v>7790</v>
      </c>
      <c r="F5520" s="40" t="s">
        <v>2440</v>
      </c>
      <c r="G5520" s="40"/>
      <c r="H5520" s="40"/>
      <c r="I5520" s="40"/>
      <c r="J5520" s="42">
        <v>1</v>
      </c>
      <c r="K5520" s="40" t="s">
        <v>234</v>
      </c>
      <c r="L5520" s="40" t="s">
        <v>235</v>
      </c>
      <c r="M5520" s="37" t="s">
        <v>14</v>
      </c>
      <c r="N5520" s="37" t="s">
        <v>7452</v>
      </c>
      <c r="O5520" s="40"/>
      <c r="P5520" s="41">
        <v>1.5451698943400001E-4</v>
      </c>
      <c r="Q5520" s="37"/>
      <c r="R5520">
        <f t="shared" si="153"/>
        <v>15.4516989434</v>
      </c>
      <c r="S5520" s="37">
        <v>2</v>
      </c>
      <c r="T5520" s="37">
        <f t="shared" si="154"/>
        <v>30.903397886800001</v>
      </c>
      <c r="U5520" s="40"/>
      <c r="V5520" s="40" t="s">
        <v>9227</v>
      </c>
      <c r="W5520" s="37"/>
      <c r="X5520" s="37"/>
      <c r="Y5520" s="37"/>
      <c r="AK5520" s="35"/>
      <c r="AM5520" s="35"/>
      <c r="AN5520" s="6"/>
    </row>
    <row r="5521" spans="1:40" ht="14.4" x14ac:dyDescent="0.3">
      <c r="A5521" s="40" t="s">
        <v>182</v>
      </c>
      <c r="B5521" s="38">
        <v>44034</v>
      </c>
      <c r="C5521" s="37"/>
      <c r="D5521" s="39">
        <v>2020</v>
      </c>
      <c r="E5521" s="40" t="s">
        <v>7689</v>
      </c>
      <c r="F5521" s="40" t="s">
        <v>289</v>
      </c>
      <c r="G5521" s="40" t="s">
        <v>427</v>
      </c>
      <c r="H5521" s="40" t="s">
        <v>43</v>
      </c>
      <c r="I5521" s="40"/>
      <c r="J5521" s="42">
        <v>1</v>
      </c>
      <c r="K5521" s="40" t="s">
        <v>239</v>
      </c>
      <c r="L5521" s="40" t="s">
        <v>240</v>
      </c>
      <c r="M5521" s="37" t="s">
        <v>14</v>
      </c>
      <c r="N5521" s="37" t="s">
        <v>7451</v>
      </c>
      <c r="O5521" s="40" t="s">
        <v>1829</v>
      </c>
      <c r="P5521" s="41">
        <v>4.3063692859000002E-5</v>
      </c>
      <c r="Q5521" s="37"/>
      <c r="R5521">
        <f t="shared" si="153"/>
        <v>4.3063692858999998</v>
      </c>
      <c r="S5521" s="37">
        <v>1</v>
      </c>
      <c r="T5521" s="37">
        <f t="shared" si="154"/>
        <v>4.3063692858999998</v>
      </c>
      <c r="U5521" s="40"/>
      <c r="V5521" s="40" t="s">
        <v>9228</v>
      </c>
      <c r="W5521" s="37"/>
      <c r="X5521" s="37"/>
      <c r="Y5521" s="37"/>
      <c r="AK5521" s="35"/>
      <c r="AM5521" s="35"/>
      <c r="AN5521" s="6"/>
    </row>
    <row r="5522" spans="1:40" ht="14.4" x14ac:dyDescent="0.3">
      <c r="A5522" s="40" t="s">
        <v>182</v>
      </c>
      <c r="B5522" s="38">
        <v>44034</v>
      </c>
      <c r="C5522" s="37"/>
      <c r="D5522" s="39">
        <v>2020</v>
      </c>
      <c r="E5522" s="40" t="s">
        <v>7689</v>
      </c>
      <c r="F5522" s="40" t="s">
        <v>244</v>
      </c>
      <c r="G5522" s="40"/>
      <c r="H5522" s="40"/>
      <c r="I5522" s="40"/>
      <c r="J5522" s="42">
        <v>1</v>
      </c>
      <c r="K5522" s="40" t="s">
        <v>239</v>
      </c>
      <c r="L5522" s="40" t="s">
        <v>240</v>
      </c>
      <c r="M5522" s="37" t="s">
        <v>14</v>
      </c>
      <c r="N5522" s="37" t="s">
        <v>7452</v>
      </c>
      <c r="O5522" s="40"/>
      <c r="P5522" s="41">
        <v>1.02741503651E-4</v>
      </c>
      <c r="Q5522" s="37"/>
      <c r="R5522">
        <f t="shared" si="153"/>
        <v>10.274150365100001</v>
      </c>
      <c r="S5522" s="37">
        <v>1</v>
      </c>
      <c r="T5522" s="37">
        <f t="shared" si="154"/>
        <v>10.274150365100001</v>
      </c>
      <c r="U5522" s="40"/>
      <c r="V5522" s="40" t="s">
        <v>9229</v>
      </c>
      <c r="W5522" s="37"/>
      <c r="X5522" s="37"/>
      <c r="Y5522" s="37"/>
      <c r="AK5522" s="35"/>
      <c r="AM5522" s="35"/>
      <c r="AN5522" s="6"/>
    </row>
    <row r="5523" spans="1:40" ht="14.4" x14ac:dyDescent="0.3">
      <c r="A5523" s="40" t="s">
        <v>182</v>
      </c>
      <c r="B5523" s="38">
        <v>44034</v>
      </c>
      <c r="C5523" s="37"/>
      <c r="D5523" s="39">
        <v>2020</v>
      </c>
      <c r="E5523" s="40" t="s">
        <v>7689</v>
      </c>
      <c r="F5523" s="40" t="s">
        <v>2440</v>
      </c>
      <c r="G5523" s="40"/>
      <c r="H5523" s="40"/>
      <c r="I5523" s="40" t="s">
        <v>9230</v>
      </c>
      <c r="J5523" s="42">
        <v>0.5</v>
      </c>
      <c r="K5523" s="40" t="s">
        <v>239</v>
      </c>
      <c r="L5523" s="40" t="s">
        <v>240</v>
      </c>
      <c r="M5523" s="37" t="s">
        <v>14</v>
      </c>
      <c r="N5523" s="37" t="s">
        <v>7452</v>
      </c>
      <c r="O5523" s="40"/>
      <c r="P5523" s="41">
        <v>2.6132809467699999E-5</v>
      </c>
      <c r="Q5523" s="37"/>
      <c r="R5523">
        <f t="shared" si="153"/>
        <v>2.6132809467699998</v>
      </c>
      <c r="S5523" s="37">
        <v>1</v>
      </c>
      <c r="T5523" s="37">
        <f t="shared" si="154"/>
        <v>1.3066404733849999</v>
      </c>
      <c r="U5523" s="40"/>
      <c r="V5523" s="40" t="s">
        <v>9231</v>
      </c>
      <c r="W5523" s="37"/>
      <c r="X5523" s="37"/>
      <c r="Y5523" s="37"/>
      <c r="AK5523" s="35"/>
      <c r="AM5523" s="35"/>
      <c r="AN5523" s="6"/>
    </row>
    <row r="5524" spans="1:40" ht="14.4" x14ac:dyDescent="0.3">
      <c r="A5524" s="40" t="s">
        <v>182</v>
      </c>
      <c r="B5524" s="38">
        <v>44034</v>
      </c>
      <c r="C5524" s="37"/>
      <c r="D5524" s="39">
        <v>2020</v>
      </c>
      <c r="E5524" s="40" t="s">
        <v>7689</v>
      </c>
      <c r="F5524" s="40" t="s">
        <v>266</v>
      </c>
      <c r="G5524" s="40"/>
      <c r="H5524" s="40"/>
      <c r="I5524" s="40"/>
      <c r="J5524" s="42">
        <v>1</v>
      </c>
      <c r="K5524" s="40" t="s">
        <v>263</v>
      </c>
      <c r="L5524" s="40" t="s">
        <v>252</v>
      </c>
      <c r="M5524" s="37" t="s">
        <v>7450</v>
      </c>
      <c r="N5524" s="37" t="s">
        <v>7452</v>
      </c>
      <c r="O5524" s="40"/>
      <c r="P5524" s="41">
        <v>5.3023294243100002E-5</v>
      </c>
      <c r="Q5524" s="37"/>
      <c r="R5524">
        <f t="shared" si="153"/>
        <v>5.3023294243099999</v>
      </c>
      <c r="S5524" s="37">
        <v>1</v>
      </c>
      <c r="T5524" s="37">
        <f t="shared" si="154"/>
        <v>5.3023294243099999</v>
      </c>
      <c r="U5524" s="40"/>
      <c r="V5524" s="40" t="s">
        <v>9232</v>
      </c>
      <c r="W5524" s="37"/>
      <c r="X5524" s="37"/>
      <c r="Y5524" s="37"/>
      <c r="AK5524" s="35"/>
      <c r="AM5524" s="35"/>
      <c r="AN5524" s="6"/>
    </row>
    <row r="5525" spans="1:40" ht="14.4" x14ac:dyDescent="0.3">
      <c r="A5525" s="40" t="s">
        <v>182</v>
      </c>
      <c r="B5525" s="38">
        <v>44034</v>
      </c>
      <c r="C5525" s="37"/>
      <c r="D5525" s="39">
        <v>2020</v>
      </c>
      <c r="E5525" s="40" t="s">
        <v>7689</v>
      </c>
      <c r="F5525" s="40" t="s">
        <v>360</v>
      </c>
      <c r="G5525" s="40"/>
      <c r="H5525" s="40"/>
      <c r="I5525" s="40"/>
      <c r="J5525" s="42">
        <v>2</v>
      </c>
      <c r="K5525" s="40" t="s">
        <v>239</v>
      </c>
      <c r="L5525" s="40" t="s">
        <v>240</v>
      </c>
      <c r="M5525" s="37" t="s">
        <v>14</v>
      </c>
      <c r="N5525" s="37" t="s">
        <v>7451</v>
      </c>
      <c r="O5525" s="40"/>
      <c r="P5525" s="41">
        <v>7.5782211166699998E-5</v>
      </c>
      <c r="Q5525" s="37"/>
      <c r="R5525">
        <f t="shared" si="153"/>
        <v>7.57822111667</v>
      </c>
      <c r="S5525" s="37">
        <v>1</v>
      </c>
      <c r="T5525" s="37">
        <f t="shared" si="154"/>
        <v>15.15644223334</v>
      </c>
      <c r="U5525" s="40"/>
      <c r="V5525" s="40" t="s">
        <v>9233</v>
      </c>
      <c r="W5525" s="37"/>
      <c r="X5525" s="37"/>
      <c r="Y5525" s="37"/>
      <c r="AK5525" s="35"/>
      <c r="AM5525" s="35"/>
      <c r="AN5525" s="6"/>
    </row>
    <row r="5526" spans="1:40" ht="14.4" x14ac:dyDescent="0.3">
      <c r="A5526" s="40" t="s">
        <v>182</v>
      </c>
      <c r="B5526" s="38">
        <v>44034</v>
      </c>
      <c r="C5526" s="37"/>
      <c r="D5526" s="39">
        <v>2020</v>
      </c>
      <c r="E5526" s="40" t="s">
        <v>7689</v>
      </c>
      <c r="F5526" s="40" t="s">
        <v>266</v>
      </c>
      <c r="G5526" s="40"/>
      <c r="H5526" s="40"/>
      <c r="I5526" s="40"/>
      <c r="J5526" s="42">
        <v>1</v>
      </c>
      <c r="K5526" s="40" t="s">
        <v>239</v>
      </c>
      <c r="L5526" s="40" t="s">
        <v>240</v>
      </c>
      <c r="M5526" s="37" t="s">
        <v>14</v>
      </c>
      <c r="N5526" s="37" t="s">
        <v>7451</v>
      </c>
      <c r="O5526" s="40"/>
      <c r="P5526" s="41">
        <v>2.6664200480600001E-5</v>
      </c>
      <c r="Q5526" s="37"/>
      <c r="R5526">
        <f t="shared" si="153"/>
        <v>2.66642004806</v>
      </c>
      <c r="S5526" s="37">
        <v>1</v>
      </c>
      <c r="T5526" s="37">
        <f t="shared" si="154"/>
        <v>2.66642004806</v>
      </c>
      <c r="U5526" s="40"/>
      <c r="V5526" s="40" t="s">
        <v>9234</v>
      </c>
      <c r="W5526" s="37"/>
      <c r="X5526" s="37"/>
      <c r="Y5526" s="37"/>
      <c r="AK5526" s="35"/>
      <c r="AM5526" s="35"/>
      <c r="AN5526" s="6"/>
    </row>
    <row r="5527" spans="1:40" ht="14.4" x14ac:dyDescent="0.3">
      <c r="A5527" s="40" t="s">
        <v>182</v>
      </c>
      <c r="B5527" s="38">
        <v>44034</v>
      </c>
      <c r="C5527" s="37"/>
      <c r="D5527" s="39">
        <v>2020</v>
      </c>
      <c r="E5527" s="40" t="s">
        <v>7689</v>
      </c>
      <c r="F5527" s="40" t="s">
        <v>266</v>
      </c>
      <c r="G5527" s="40"/>
      <c r="H5527" s="40"/>
      <c r="I5527" s="40"/>
      <c r="J5527" s="42">
        <v>2</v>
      </c>
      <c r="K5527" s="40" t="s">
        <v>234</v>
      </c>
      <c r="L5527" s="40" t="s">
        <v>240</v>
      </c>
      <c r="M5527" s="37" t="s">
        <v>14</v>
      </c>
      <c r="N5527" s="37" t="s">
        <v>7452</v>
      </c>
      <c r="O5527" s="40"/>
      <c r="P5527" s="41">
        <v>1.2272954141899999E-4</v>
      </c>
      <c r="Q5527" s="37"/>
      <c r="R5527">
        <f t="shared" si="153"/>
        <v>12.2729541419</v>
      </c>
      <c r="S5527" s="37">
        <v>2</v>
      </c>
      <c r="T5527" s="37">
        <f t="shared" si="154"/>
        <v>49.091816567599999</v>
      </c>
      <c r="U5527" s="40"/>
      <c r="V5527" s="40" t="s">
        <v>9235</v>
      </c>
      <c r="W5527" s="37"/>
      <c r="X5527" s="37"/>
      <c r="Y5527" s="37"/>
      <c r="AK5527" s="35"/>
      <c r="AM5527" s="35"/>
      <c r="AN5527" s="6"/>
    </row>
    <row r="5528" spans="1:40" ht="14.4" x14ac:dyDescent="0.3">
      <c r="A5528" s="40" t="s">
        <v>182</v>
      </c>
      <c r="B5528" s="38">
        <v>44034</v>
      </c>
      <c r="C5528" s="37"/>
      <c r="D5528" s="39">
        <v>2020</v>
      </c>
      <c r="E5528" s="40" t="s">
        <v>7689</v>
      </c>
      <c r="F5528" s="40" t="s">
        <v>244</v>
      </c>
      <c r="G5528" s="40"/>
      <c r="H5528" s="40"/>
      <c r="I5528" s="40"/>
      <c r="J5528" s="42">
        <v>1</v>
      </c>
      <c r="K5528" s="40" t="s">
        <v>239</v>
      </c>
      <c r="L5528" s="40" t="s">
        <v>240</v>
      </c>
      <c r="M5528" s="37" t="s">
        <v>14</v>
      </c>
      <c r="N5528" s="37" t="s">
        <v>7452</v>
      </c>
      <c r="O5528" s="40"/>
      <c r="P5528" s="41">
        <v>3.6719208800400003E-5</v>
      </c>
      <c r="Q5528" s="37"/>
      <c r="R5528">
        <f t="shared" si="153"/>
        <v>3.6719208800400005</v>
      </c>
      <c r="S5528" s="37">
        <v>1</v>
      </c>
      <c r="T5528" s="37">
        <f t="shared" si="154"/>
        <v>3.6719208800400005</v>
      </c>
      <c r="U5528" s="40"/>
      <c r="V5528" s="40" t="s">
        <v>9236</v>
      </c>
      <c r="W5528" s="37"/>
      <c r="X5528" s="37"/>
      <c r="Y5528" s="37"/>
      <c r="AK5528" s="35"/>
      <c r="AM5528" s="35"/>
      <c r="AN5528" s="6"/>
    </row>
    <row r="5529" spans="1:40" ht="14.4" x14ac:dyDescent="0.3">
      <c r="A5529" s="40" t="s">
        <v>182</v>
      </c>
      <c r="B5529" s="38">
        <v>44034</v>
      </c>
      <c r="C5529" s="37"/>
      <c r="D5529" s="39">
        <v>2020</v>
      </c>
      <c r="E5529" s="40" t="s">
        <v>7689</v>
      </c>
      <c r="F5529" s="40" t="s">
        <v>266</v>
      </c>
      <c r="G5529" s="40"/>
      <c r="H5529" s="40"/>
      <c r="I5529" s="40"/>
      <c r="J5529" s="42">
        <v>1</v>
      </c>
      <c r="K5529" s="40" t="s">
        <v>239</v>
      </c>
      <c r="L5529" s="40" t="s">
        <v>252</v>
      </c>
      <c r="M5529" s="37" t="s">
        <v>14</v>
      </c>
      <c r="N5529" s="37" t="s">
        <v>7451</v>
      </c>
      <c r="O5529" s="40"/>
      <c r="P5529" s="41">
        <v>3.3581838502200002E-5</v>
      </c>
      <c r="Q5529" s="37"/>
      <c r="R5529">
        <f t="shared" ref="R5529:R5592" si="155">P5529*100000</f>
        <v>3.3581838502200001</v>
      </c>
      <c r="S5529" s="37">
        <v>1</v>
      </c>
      <c r="T5529" s="37">
        <f t="shared" ref="T5529:T5592" si="156">J5529*R5529*S5529</f>
        <v>3.3581838502200001</v>
      </c>
      <c r="U5529" s="40"/>
      <c r="V5529" s="40" t="s">
        <v>9237</v>
      </c>
      <c r="W5529" s="37"/>
      <c r="X5529" s="37"/>
      <c r="Y5529" s="37"/>
      <c r="AK5529" s="35"/>
      <c r="AM5529" s="35"/>
      <c r="AN5529" s="6"/>
    </row>
    <row r="5530" spans="1:40" ht="14.4" x14ac:dyDescent="0.3">
      <c r="A5530" s="40" t="s">
        <v>182</v>
      </c>
      <c r="B5530" s="38">
        <v>44034</v>
      </c>
      <c r="C5530" s="37"/>
      <c r="D5530" s="39">
        <v>2020</v>
      </c>
      <c r="E5530" s="40" t="s">
        <v>7689</v>
      </c>
      <c r="F5530" s="40" t="s">
        <v>360</v>
      </c>
      <c r="G5530" s="40"/>
      <c r="H5530" s="40"/>
      <c r="I5530" s="40"/>
      <c r="J5530" s="42">
        <v>1</v>
      </c>
      <c r="K5530" s="40" t="s">
        <v>263</v>
      </c>
      <c r="L5530" s="40" t="s">
        <v>240</v>
      </c>
      <c r="M5530" s="37" t="s">
        <v>14</v>
      </c>
      <c r="N5530" s="37" t="s">
        <v>7451</v>
      </c>
      <c r="O5530" s="40"/>
      <c r="P5530" s="41">
        <v>1.6545755241399999E-5</v>
      </c>
      <c r="Q5530" s="37"/>
      <c r="R5530">
        <f t="shared" si="155"/>
        <v>1.65457552414</v>
      </c>
      <c r="S5530" s="37">
        <v>1</v>
      </c>
      <c r="T5530" s="37">
        <f t="shared" si="156"/>
        <v>1.65457552414</v>
      </c>
      <c r="U5530" s="40"/>
      <c r="V5530" s="40" t="s">
        <v>9238</v>
      </c>
      <c r="W5530" s="37"/>
      <c r="X5530" s="37"/>
      <c r="Y5530" s="37"/>
      <c r="AK5530" s="35"/>
      <c r="AM5530" s="35"/>
      <c r="AN5530" s="6"/>
    </row>
    <row r="5531" spans="1:40" ht="14.4" x14ac:dyDescent="0.3">
      <c r="A5531" s="40" t="s">
        <v>182</v>
      </c>
      <c r="B5531" s="38">
        <v>44034</v>
      </c>
      <c r="C5531" s="37"/>
      <c r="D5531" s="39">
        <v>2020</v>
      </c>
      <c r="E5531" s="40" t="s">
        <v>7689</v>
      </c>
      <c r="F5531" s="40" t="s">
        <v>266</v>
      </c>
      <c r="G5531" s="40"/>
      <c r="H5531" s="40"/>
      <c r="I5531" s="40"/>
      <c r="J5531" s="42">
        <v>1</v>
      </c>
      <c r="K5531" s="40" t="s">
        <v>239</v>
      </c>
      <c r="L5531" s="40" t="s">
        <v>252</v>
      </c>
      <c r="M5531" s="37" t="s">
        <v>14</v>
      </c>
      <c r="N5531" s="37" t="s">
        <v>7452</v>
      </c>
      <c r="O5531" s="40"/>
      <c r="P5531" s="41">
        <v>5.1093900879E-5</v>
      </c>
      <c r="Q5531" s="37"/>
      <c r="R5531">
        <f t="shared" si="155"/>
        <v>5.1093900878999996</v>
      </c>
      <c r="S5531" s="37">
        <v>1</v>
      </c>
      <c r="T5531" s="37">
        <f t="shared" si="156"/>
        <v>5.1093900878999996</v>
      </c>
      <c r="U5531" s="40"/>
      <c r="V5531" s="40" t="s">
        <v>9239</v>
      </c>
      <c r="W5531" s="37"/>
      <c r="X5531" s="37"/>
      <c r="Y5531" s="37"/>
      <c r="AK5531" s="35"/>
      <c r="AM5531" s="35"/>
      <c r="AN5531" s="6"/>
    </row>
    <row r="5532" spans="1:40" ht="14.4" x14ac:dyDescent="0.3">
      <c r="A5532" s="40" t="s">
        <v>101</v>
      </c>
      <c r="B5532" s="38">
        <v>44034</v>
      </c>
      <c r="C5532" s="38">
        <v>44034</v>
      </c>
      <c r="D5532" s="39">
        <v>2020</v>
      </c>
      <c r="E5532" s="40" t="s">
        <v>7689</v>
      </c>
      <c r="F5532" s="40" t="s">
        <v>474</v>
      </c>
      <c r="G5532" s="40" t="s">
        <v>944</v>
      </c>
      <c r="H5532" s="40" t="s">
        <v>953</v>
      </c>
      <c r="I5532" s="40"/>
      <c r="J5532" s="42">
        <v>3</v>
      </c>
      <c r="K5532" s="40" t="s">
        <v>234</v>
      </c>
      <c r="L5532" s="40" t="s">
        <v>245</v>
      </c>
      <c r="M5532" s="37" t="s">
        <v>14</v>
      </c>
      <c r="N5532" s="37" t="s">
        <v>7452</v>
      </c>
      <c r="O5532" s="40" t="s">
        <v>1829</v>
      </c>
      <c r="P5532" s="41">
        <v>4.0160210817399997E-5</v>
      </c>
      <c r="Q5532" s="37"/>
      <c r="R5532">
        <f t="shared" si="155"/>
        <v>4.0160210817399999</v>
      </c>
      <c r="S5532" s="37">
        <v>2</v>
      </c>
      <c r="T5532" s="37">
        <f t="shared" si="156"/>
        <v>24.09612649044</v>
      </c>
      <c r="U5532" s="40"/>
      <c r="V5532" s="40" t="s">
        <v>9240</v>
      </c>
      <c r="W5532" s="37"/>
      <c r="X5532" s="37"/>
      <c r="Y5532" s="37"/>
      <c r="AK5532" s="35"/>
      <c r="AM5532" s="35"/>
      <c r="AN5532" s="6"/>
    </row>
    <row r="5533" spans="1:40" ht="14.4" x14ac:dyDescent="0.3">
      <c r="A5533" s="40" t="s">
        <v>101</v>
      </c>
      <c r="B5533" s="38">
        <v>44034</v>
      </c>
      <c r="C5533" s="37"/>
      <c r="D5533" s="39">
        <v>2020</v>
      </c>
      <c r="E5533" s="40" t="s">
        <v>7689</v>
      </c>
      <c r="F5533" s="40" t="s">
        <v>238</v>
      </c>
      <c r="G5533" s="40"/>
      <c r="H5533" s="40"/>
      <c r="I5533" s="40"/>
      <c r="J5533" s="42">
        <v>1</v>
      </c>
      <c r="K5533" s="40" t="s">
        <v>263</v>
      </c>
      <c r="L5533" s="40" t="s">
        <v>235</v>
      </c>
      <c r="M5533" s="37" t="s">
        <v>14</v>
      </c>
      <c r="N5533" s="37" t="s">
        <v>7452</v>
      </c>
      <c r="O5533" s="40"/>
      <c r="P5533" s="41">
        <v>6.8654137798399993E-5</v>
      </c>
      <c r="Q5533" s="37"/>
      <c r="R5533">
        <f t="shared" si="155"/>
        <v>6.865413779839999</v>
      </c>
      <c r="S5533" s="37">
        <v>1</v>
      </c>
      <c r="T5533" s="37">
        <f t="shared" si="156"/>
        <v>6.865413779839999</v>
      </c>
      <c r="U5533" s="40"/>
      <c r="V5533" s="40" t="s">
        <v>9241</v>
      </c>
      <c r="W5533" s="37"/>
      <c r="X5533" s="37"/>
      <c r="Y5533" s="37"/>
      <c r="AK5533" s="35"/>
      <c r="AM5533" s="35"/>
      <c r="AN5533" s="6"/>
    </row>
    <row r="5534" spans="1:40" ht="14.4" x14ac:dyDescent="0.3">
      <c r="A5534" s="40" t="s">
        <v>101</v>
      </c>
      <c r="B5534" s="38">
        <v>44034</v>
      </c>
      <c r="C5534" s="37"/>
      <c r="D5534" s="39">
        <v>2020</v>
      </c>
      <c r="E5534" s="40" t="s">
        <v>7689</v>
      </c>
      <c r="F5534" s="40" t="s">
        <v>266</v>
      </c>
      <c r="G5534" s="40"/>
      <c r="H5534" s="40"/>
      <c r="I5534" s="40"/>
      <c r="J5534" s="42">
        <v>2</v>
      </c>
      <c r="K5534" s="40" t="s">
        <v>234</v>
      </c>
      <c r="L5534" s="40" t="s">
        <v>240</v>
      </c>
      <c r="M5534" s="37" t="s">
        <v>7450</v>
      </c>
      <c r="N5534" s="37" t="s">
        <v>7452</v>
      </c>
      <c r="O5534" s="40"/>
      <c r="P5534" s="41">
        <v>1.6679671126199999E-4</v>
      </c>
      <c r="Q5534" s="37"/>
      <c r="R5534">
        <f t="shared" si="155"/>
        <v>16.679671126199999</v>
      </c>
      <c r="S5534" s="37">
        <v>2</v>
      </c>
      <c r="T5534" s="37">
        <f t="shared" si="156"/>
        <v>66.718684504799995</v>
      </c>
      <c r="U5534" s="40"/>
      <c r="V5534" s="40" t="s">
        <v>9242</v>
      </c>
      <c r="W5534" s="37"/>
      <c r="X5534" s="37"/>
      <c r="Y5534" s="37"/>
      <c r="AK5534" s="35"/>
      <c r="AM5534" s="35"/>
      <c r="AN5534" s="6"/>
    </row>
    <row r="5535" spans="1:40" ht="14.4" x14ac:dyDescent="0.3">
      <c r="A5535" s="40" t="s">
        <v>101</v>
      </c>
      <c r="B5535" s="38">
        <v>44034</v>
      </c>
      <c r="C5535" s="37"/>
      <c r="D5535" s="39">
        <v>2020</v>
      </c>
      <c r="E5535" s="40" t="s">
        <v>7689</v>
      </c>
      <c r="F5535" s="40" t="s">
        <v>266</v>
      </c>
      <c r="G5535" s="40"/>
      <c r="H5535" s="40"/>
      <c r="I5535" s="40"/>
      <c r="J5535" s="42">
        <v>2</v>
      </c>
      <c r="K5535" s="40" t="s">
        <v>234</v>
      </c>
      <c r="L5535" s="40" t="s">
        <v>245</v>
      </c>
      <c r="M5535" s="37" t="s">
        <v>14</v>
      </c>
      <c r="N5535" s="37" t="s">
        <v>7452</v>
      </c>
      <c r="O5535" s="40"/>
      <c r="P5535" s="41">
        <v>1.8051427745199999E-4</v>
      </c>
      <c r="Q5535" s="37"/>
      <c r="R5535">
        <f t="shared" si="155"/>
        <v>18.051427745199998</v>
      </c>
      <c r="S5535" s="37">
        <v>2</v>
      </c>
      <c r="T5535" s="37">
        <f t="shared" si="156"/>
        <v>72.205710980799992</v>
      </c>
      <c r="U5535" s="40"/>
      <c r="V5535" s="40" t="s">
        <v>9243</v>
      </c>
      <c r="W5535" s="37"/>
      <c r="X5535" s="37"/>
      <c r="Y5535" s="37"/>
      <c r="AK5535" s="35"/>
      <c r="AM5535" s="35"/>
      <c r="AN5535" s="6"/>
    </row>
    <row r="5536" spans="1:40" ht="14.4" x14ac:dyDescent="0.3">
      <c r="A5536" s="40" t="s">
        <v>101</v>
      </c>
      <c r="B5536" s="38">
        <v>44034</v>
      </c>
      <c r="C5536" s="37"/>
      <c r="D5536" s="39">
        <v>2020</v>
      </c>
      <c r="E5536" s="40" t="s">
        <v>7689</v>
      </c>
      <c r="F5536" s="40" t="s">
        <v>238</v>
      </c>
      <c r="G5536" s="40"/>
      <c r="H5536" s="40"/>
      <c r="I5536" s="40"/>
      <c r="J5536" s="42">
        <v>1</v>
      </c>
      <c r="K5536" s="40" t="s">
        <v>263</v>
      </c>
      <c r="L5536" s="40" t="s">
        <v>252</v>
      </c>
      <c r="M5536" s="37" t="s">
        <v>14</v>
      </c>
      <c r="N5536" s="37" t="s">
        <v>7452</v>
      </c>
      <c r="O5536" s="40"/>
      <c r="P5536" s="41">
        <v>8.9718906250500001E-5</v>
      </c>
      <c r="Q5536" s="37"/>
      <c r="R5536">
        <f t="shared" si="155"/>
        <v>8.9718906250499995</v>
      </c>
      <c r="S5536" s="37">
        <v>1</v>
      </c>
      <c r="T5536" s="37">
        <f t="shared" si="156"/>
        <v>8.9718906250499995</v>
      </c>
      <c r="U5536" s="40"/>
      <c r="V5536" s="40" t="s">
        <v>9244</v>
      </c>
      <c r="W5536" s="37"/>
      <c r="X5536" s="37"/>
      <c r="Y5536" s="37"/>
      <c r="AK5536" s="35"/>
      <c r="AM5536" s="35"/>
      <c r="AN5536" s="6"/>
    </row>
    <row r="5537" spans="1:40" ht="14.4" x14ac:dyDescent="0.3">
      <c r="A5537" s="40" t="s">
        <v>101</v>
      </c>
      <c r="B5537" s="38">
        <v>44034</v>
      </c>
      <c r="C5537" s="37"/>
      <c r="D5537" s="39">
        <v>2020</v>
      </c>
      <c r="E5537" s="40" t="s">
        <v>7689</v>
      </c>
      <c r="F5537" s="40" t="s">
        <v>266</v>
      </c>
      <c r="G5537" s="40"/>
      <c r="H5537" s="40"/>
      <c r="I5537" s="40"/>
      <c r="J5537" s="42">
        <v>1</v>
      </c>
      <c r="K5537" s="40" t="s">
        <v>234</v>
      </c>
      <c r="L5537" s="40" t="s">
        <v>240</v>
      </c>
      <c r="M5537" s="37" t="s">
        <v>7450</v>
      </c>
      <c r="N5537" s="37" t="s">
        <v>7452</v>
      </c>
      <c r="O5537" s="40"/>
      <c r="P5537" s="41">
        <v>4.6010521328800003E-5</v>
      </c>
      <c r="Q5537" s="37"/>
      <c r="R5537">
        <f t="shared" si="155"/>
        <v>4.6010521328800005</v>
      </c>
      <c r="S5537" s="37">
        <v>2</v>
      </c>
      <c r="T5537" s="37">
        <f t="shared" si="156"/>
        <v>9.202104265760001</v>
      </c>
      <c r="U5537" s="40"/>
      <c r="V5537" s="40" t="s">
        <v>9245</v>
      </c>
      <c r="W5537" s="37"/>
      <c r="X5537" s="37"/>
      <c r="Y5537" s="37"/>
      <c r="AK5537" s="35"/>
      <c r="AM5537" s="35"/>
      <c r="AN5537" s="6"/>
    </row>
    <row r="5538" spans="1:40" ht="14.4" x14ac:dyDescent="0.3">
      <c r="A5538" s="40" t="s">
        <v>101</v>
      </c>
      <c r="B5538" s="38">
        <v>44034</v>
      </c>
      <c r="C5538" s="37"/>
      <c r="D5538" s="39">
        <v>2020</v>
      </c>
      <c r="E5538" s="40" t="s">
        <v>7689</v>
      </c>
      <c r="F5538" s="40" t="s">
        <v>266</v>
      </c>
      <c r="G5538" s="40"/>
      <c r="H5538" s="40"/>
      <c r="I5538" s="40"/>
      <c r="J5538" s="42">
        <v>1</v>
      </c>
      <c r="K5538" s="40" t="s">
        <v>239</v>
      </c>
      <c r="L5538" s="40" t="s">
        <v>330</v>
      </c>
      <c r="M5538" s="37" t="s">
        <v>14</v>
      </c>
      <c r="N5538" s="37" t="s">
        <v>7451</v>
      </c>
      <c r="O5538" s="40"/>
      <c r="P5538" s="41">
        <v>1.8043035293499998E-5</v>
      </c>
      <c r="Q5538" s="37"/>
      <c r="R5538">
        <f t="shared" si="155"/>
        <v>1.8043035293499998</v>
      </c>
      <c r="S5538" s="37">
        <v>1</v>
      </c>
      <c r="T5538" s="37">
        <f t="shared" si="156"/>
        <v>1.8043035293499998</v>
      </c>
      <c r="U5538" s="40"/>
      <c r="V5538" s="40" t="s">
        <v>9246</v>
      </c>
      <c r="W5538" s="37"/>
      <c r="X5538" s="37"/>
      <c r="Y5538" s="37"/>
      <c r="AK5538" s="35"/>
      <c r="AM5538" s="35"/>
      <c r="AN5538" s="6"/>
    </row>
    <row r="5539" spans="1:40" ht="14.4" x14ac:dyDescent="0.3">
      <c r="A5539" s="40" t="s">
        <v>101</v>
      </c>
      <c r="B5539" s="38">
        <v>44034</v>
      </c>
      <c r="C5539" s="37"/>
      <c r="D5539" s="39">
        <v>2020</v>
      </c>
      <c r="E5539" s="40" t="s">
        <v>7689</v>
      </c>
      <c r="F5539" s="40" t="s">
        <v>266</v>
      </c>
      <c r="G5539" s="40"/>
      <c r="H5539" s="40"/>
      <c r="I5539" s="40"/>
      <c r="J5539" s="42">
        <v>1</v>
      </c>
      <c r="K5539" s="40" t="s">
        <v>263</v>
      </c>
      <c r="L5539" s="40" t="s">
        <v>240</v>
      </c>
      <c r="M5539" s="37" t="s">
        <v>14</v>
      </c>
      <c r="N5539" s="37" t="s">
        <v>7452</v>
      </c>
      <c r="O5539" s="40"/>
      <c r="P5539" s="41">
        <v>6.1401738110399993E-5</v>
      </c>
      <c r="Q5539" s="37"/>
      <c r="R5539">
        <f t="shared" si="155"/>
        <v>6.1401738110399995</v>
      </c>
      <c r="S5539" s="37">
        <v>1</v>
      </c>
      <c r="T5539" s="37">
        <f t="shared" si="156"/>
        <v>6.1401738110399995</v>
      </c>
      <c r="U5539" s="40"/>
      <c r="V5539" s="40" t="s">
        <v>9247</v>
      </c>
      <c r="W5539" s="37"/>
      <c r="X5539" s="37"/>
      <c r="Y5539" s="37"/>
      <c r="AK5539" s="35"/>
      <c r="AM5539" s="35"/>
      <c r="AN5539" s="6"/>
    </row>
    <row r="5540" spans="1:40" ht="14.4" x14ac:dyDescent="0.3">
      <c r="A5540" s="40" t="s">
        <v>101</v>
      </c>
      <c r="B5540" s="38">
        <v>44034</v>
      </c>
      <c r="C5540" s="38">
        <v>44034</v>
      </c>
      <c r="D5540" s="39">
        <v>2020</v>
      </c>
      <c r="E5540" s="40" t="s">
        <v>7689</v>
      </c>
      <c r="F5540" s="40" t="s">
        <v>335</v>
      </c>
      <c r="G5540" s="40"/>
      <c r="H5540" s="40"/>
      <c r="I5540" s="40"/>
      <c r="J5540" s="42">
        <v>2</v>
      </c>
      <c r="K5540" s="40" t="s">
        <v>234</v>
      </c>
      <c r="L5540" s="40" t="s">
        <v>240</v>
      </c>
      <c r="M5540" s="37" t="s">
        <v>14</v>
      </c>
      <c r="N5540" s="37" t="s">
        <v>7452</v>
      </c>
      <c r="O5540" s="40"/>
      <c r="P5540" s="41">
        <v>8.7444040036299998E-5</v>
      </c>
      <c r="Q5540" s="37"/>
      <c r="R5540">
        <f t="shared" si="155"/>
        <v>8.7444040036300006</v>
      </c>
      <c r="S5540" s="37">
        <v>2</v>
      </c>
      <c r="T5540" s="37">
        <f t="shared" si="156"/>
        <v>34.977616014520002</v>
      </c>
      <c r="U5540" s="40"/>
      <c r="V5540" s="40" t="s">
        <v>9248</v>
      </c>
      <c r="W5540" s="37"/>
      <c r="X5540" s="37"/>
      <c r="Y5540" s="37"/>
      <c r="AK5540" s="35"/>
      <c r="AM5540" s="35"/>
      <c r="AN5540" s="6"/>
    </row>
    <row r="5541" spans="1:40" ht="14.4" x14ac:dyDescent="0.3">
      <c r="A5541" s="40" t="s">
        <v>101</v>
      </c>
      <c r="B5541" s="38">
        <v>44034</v>
      </c>
      <c r="C5541" s="37"/>
      <c r="D5541" s="39">
        <v>2020</v>
      </c>
      <c r="E5541" s="40" t="s">
        <v>7689</v>
      </c>
      <c r="F5541" s="40" t="s">
        <v>335</v>
      </c>
      <c r="G5541" s="40"/>
      <c r="H5541" s="40"/>
      <c r="I5541" s="40" t="s">
        <v>9249</v>
      </c>
      <c r="J5541" s="42">
        <v>10</v>
      </c>
      <c r="K5541" s="40" t="s">
        <v>234</v>
      </c>
      <c r="L5541" s="40" t="s">
        <v>252</v>
      </c>
      <c r="M5541" s="37" t="s">
        <v>14</v>
      </c>
      <c r="N5541" s="37" t="s">
        <v>7453</v>
      </c>
      <c r="O5541" s="40"/>
      <c r="P5541" s="41">
        <v>1.08944526085E-4</v>
      </c>
      <c r="Q5541" s="37"/>
      <c r="R5541">
        <f t="shared" si="155"/>
        <v>10.8944526085</v>
      </c>
      <c r="S5541" s="37">
        <v>2</v>
      </c>
      <c r="T5541" s="37">
        <f t="shared" si="156"/>
        <v>217.88905217000001</v>
      </c>
      <c r="U5541" s="40"/>
      <c r="V5541" s="40" t="s">
        <v>9250</v>
      </c>
      <c r="W5541" s="37"/>
      <c r="X5541" s="37"/>
      <c r="Y5541" s="37"/>
      <c r="AK5541" s="35"/>
      <c r="AM5541" s="35"/>
      <c r="AN5541" s="6"/>
    </row>
    <row r="5542" spans="1:40" ht="14.4" x14ac:dyDescent="0.3">
      <c r="A5542" s="40" t="s">
        <v>101</v>
      </c>
      <c r="B5542" s="38">
        <v>44034</v>
      </c>
      <c r="C5542" s="37"/>
      <c r="D5542" s="39">
        <v>2020</v>
      </c>
      <c r="E5542" s="40" t="s">
        <v>7689</v>
      </c>
      <c r="F5542" s="40" t="s">
        <v>238</v>
      </c>
      <c r="G5542" s="40"/>
      <c r="H5542" s="40"/>
      <c r="I5542" s="40"/>
      <c r="J5542" s="42">
        <v>1</v>
      </c>
      <c r="K5542" s="40" t="s">
        <v>239</v>
      </c>
      <c r="L5542" s="40" t="s">
        <v>240</v>
      </c>
      <c r="M5542" s="37" t="s">
        <v>14</v>
      </c>
      <c r="N5542" s="37" t="s">
        <v>7451</v>
      </c>
      <c r="O5542" s="40"/>
      <c r="P5542" s="41">
        <v>1.97020543208E-5</v>
      </c>
      <c r="Q5542" s="37"/>
      <c r="R5542">
        <f t="shared" si="155"/>
        <v>1.97020543208</v>
      </c>
      <c r="S5542" s="37">
        <v>1</v>
      </c>
      <c r="T5542" s="37">
        <f t="shared" si="156"/>
        <v>1.97020543208</v>
      </c>
      <c r="U5542" s="40"/>
      <c r="V5542" s="40" t="s">
        <v>9251</v>
      </c>
      <c r="W5542" s="37"/>
      <c r="X5542" s="37"/>
      <c r="Y5542" s="37"/>
      <c r="AK5542" s="35"/>
      <c r="AM5542" s="35"/>
      <c r="AN5542" s="6"/>
    </row>
    <row r="5543" spans="1:40" ht="14.4" x14ac:dyDescent="0.3">
      <c r="A5543" s="40" t="s">
        <v>101</v>
      </c>
      <c r="B5543" s="38">
        <v>44034</v>
      </c>
      <c r="C5543" s="37"/>
      <c r="D5543" s="39">
        <v>2020</v>
      </c>
      <c r="E5543" s="40" t="s">
        <v>7689</v>
      </c>
      <c r="F5543" s="40" t="s">
        <v>335</v>
      </c>
      <c r="G5543" s="40"/>
      <c r="H5543" s="40"/>
      <c r="I5543" s="40"/>
      <c r="J5543" s="42">
        <v>5</v>
      </c>
      <c r="K5543" s="40" t="s">
        <v>234</v>
      </c>
      <c r="L5543" s="40" t="s">
        <v>240</v>
      </c>
      <c r="M5543" s="37" t="s">
        <v>14</v>
      </c>
      <c r="N5543" s="37" t="s">
        <v>7453</v>
      </c>
      <c r="O5543" s="40"/>
      <c r="P5543" s="41">
        <v>4.8192084825100003E-5</v>
      </c>
      <c r="Q5543" s="37"/>
      <c r="R5543">
        <f t="shared" si="155"/>
        <v>4.8192084825100006</v>
      </c>
      <c r="S5543" s="37">
        <v>2</v>
      </c>
      <c r="T5543" s="37">
        <f t="shared" si="156"/>
        <v>48.192084825100004</v>
      </c>
      <c r="U5543" s="40"/>
      <c r="V5543" s="40" t="s">
        <v>9252</v>
      </c>
      <c r="W5543" s="37"/>
      <c r="X5543" s="37"/>
      <c r="Y5543" s="37"/>
      <c r="AK5543" s="35"/>
      <c r="AM5543" s="35"/>
      <c r="AN5543" s="6"/>
    </row>
    <row r="5544" spans="1:40" ht="14.4" x14ac:dyDescent="0.3">
      <c r="A5544" s="40" t="s">
        <v>101</v>
      </c>
      <c r="B5544" s="38">
        <v>44034</v>
      </c>
      <c r="C5544" s="37"/>
      <c r="D5544" s="39">
        <v>2020</v>
      </c>
      <c r="E5544" s="40" t="s">
        <v>7689</v>
      </c>
      <c r="F5544" s="40" t="s">
        <v>474</v>
      </c>
      <c r="G5544" s="40"/>
      <c r="H5544" s="40"/>
      <c r="I5544" s="40"/>
      <c r="J5544" s="42">
        <v>3</v>
      </c>
      <c r="K5544" s="40" t="s">
        <v>234</v>
      </c>
      <c r="L5544" s="40" t="s">
        <v>245</v>
      </c>
      <c r="M5544" s="37" t="s">
        <v>14</v>
      </c>
      <c r="N5544" s="37" t="s">
        <v>7453</v>
      </c>
      <c r="O5544" s="40"/>
      <c r="P5544" s="41">
        <v>1.1802054155499999E-4</v>
      </c>
      <c r="Q5544" s="37"/>
      <c r="R5544">
        <f t="shared" si="155"/>
        <v>11.802054155499999</v>
      </c>
      <c r="S5544" s="37">
        <v>2</v>
      </c>
      <c r="T5544" s="37">
        <f t="shared" si="156"/>
        <v>70.812324932999985</v>
      </c>
      <c r="U5544" s="40"/>
      <c r="V5544" s="40" t="s">
        <v>9253</v>
      </c>
      <c r="W5544" s="37"/>
      <c r="X5544" s="37"/>
      <c r="Y5544" s="37"/>
      <c r="AK5544" s="35"/>
      <c r="AM5544" s="35"/>
      <c r="AN5544" s="6"/>
    </row>
    <row r="5545" spans="1:40" ht="14.4" x14ac:dyDescent="0.3">
      <c r="A5545" s="40" t="s">
        <v>101</v>
      </c>
      <c r="B5545" s="38">
        <v>44034</v>
      </c>
      <c r="C5545" s="37"/>
      <c r="D5545" s="39">
        <v>2020</v>
      </c>
      <c r="E5545" s="40" t="s">
        <v>7689</v>
      </c>
      <c r="F5545" s="40" t="s">
        <v>244</v>
      </c>
      <c r="G5545" s="40"/>
      <c r="H5545" s="40"/>
      <c r="I5545" s="40"/>
      <c r="J5545" s="42">
        <v>1</v>
      </c>
      <c r="K5545" s="40" t="s">
        <v>239</v>
      </c>
      <c r="L5545" s="40" t="s">
        <v>252</v>
      </c>
      <c r="M5545" s="37" t="s">
        <v>14</v>
      </c>
      <c r="N5545" s="37" t="s">
        <v>7451</v>
      </c>
      <c r="O5545" s="40"/>
      <c r="P5545" s="41">
        <v>5.2822962108699997E-5</v>
      </c>
      <c r="Q5545" s="37"/>
      <c r="R5545">
        <f t="shared" si="155"/>
        <v>5.2822962108699993</v>
      </c>
      <c r="S5545" s="37">
        <v>1</v>
      </c>
      <c r="T5545" s="37">
        <f t="shared" si="156"/>
        <v>5.2822962108699993</v>
      </c>
      <c r="U5545" s="40"/>
      <c r="V5545" s="40" t="s">
        <v>9254</v>
      </c>
      <c r="W5545" s="37"/>
      <c r="X5545" s="37"/>
      <c r="Y5545" s="37"/>
      <c r="AK5545" s="35"/>
      <c r="AM5545" s="35"/>
      <c r="AN5545" s="6"/>
    </row>
    <row r="5546" spans="1:40" ht="14.4" x14ac:dyDescent="0.3">
      <c r="A5546" s="40" t="s">
        <v>101</v>
      </c>
      <c r="B5546" s="38">
        <v>44034</v>
      </c>
      <c r="C5546" s="37"/>
      <c r="D5546" s="39">
        <v>2020</v>
      </c>
      <c r="E5546" s="40" t="s">
        <v>7689</v>
      </c>
      <c r="F5546" s="37"/>
      <c r="G5546" s="40"/>
      <c r="H5546" s="40"/>
      <c r="I5546" s="40" t="s">
        <v>9255</v>
      </c>
      <c r="J5546" s="42">
        <v>0</v>
      </c>
      <c r="K5546" s="40"/>
      <c r="L5546" s="40"/>
      <c r="M5546" s="40">
        <v>0</v>
      </c>
      <c r="N5546" s="40">
        <v>0</v>
      </c>
      <c r="O5546" s="40"/>
      <c r="P5546" s="41">
        <v>1.08366879536E-3</v>
      </c>
      <c r="Q5546" s="37"/>
      <c r="R5546">
        <f t="shared" si="155"/>
        <v>108.366879536</v>
      </c>
      <c r="S5546" s="37"/>
      <c r="T5546" s="37">
        <f t="shared" si="156"/>
        <v>0</v>
      </c>
      <c r="U5546" s="40"/>
      <c r="V5546" s="40" t="s">
        <v>9256</v>
      </c>
      <c r="W5546" s="37"/>
      <c r="X5546" s="37"/>
      <c r="Y5546" s="37"/>
      <c r="AK5546" s="35"/>
      <c r="AM5546" s="35"/>
      <c r="AN5546" s="6"/>
    </row>
    <row r="5547" spans="1:40" ht="14.4" x14ac:dyDescent="0.3">
      <c r="A5547" s="40" t="s">
        <v>1826</v>
      </c>
      <c r="B5547" s="38">
        <v>44034</v>
      </c>
      <c r="C5547" s="37"/>
      <c r="D5547" s="39">
        <v>2020</v>
      </c>
      <c r="E5547" s="40" t="s">
        <v>7689</v>
      </c>
      <c r="F5547" s="40" t="s">
        <v>1825</v>
      </c>
      <c r="G5547" s="40"/>
      <c r="H5547" s="40"/>
      <c r="I5547" s="40"/>
      <c r="J5547" s="42">
        <v>4</v>
      </c>
      <c r="K5547" s="40" t="s">
        <v>239</v>
      </c>
      <c r="L5547" s="40" t="s">
        <v>252</v>
      </c>
      <c r="M5547" s="37" t="s">
        <v>14</v>
      </c>
      <c r="N5547" s="37" t="s">
        <v>7452</v>
      </c>
      <c r="O5547" s="40"/>
      <c r="P5547" s="41">
        <v>1.86219062846E-4</v>
      </c>
      <c r="Q5547" s="37"/>
      <c r="R5547">
        <f t="shared" si="155"/>
        <v>18.621906284600001</v>
      </c>
      <c r="S5547" s="37">
        <v>1</v>
      </c>
      <c r="T5547" s="37">
        <f t="shared" si="156"/>
        <v>74.487625138400006</v>
      </c>
      <c r="U5547" s="40"/>
      <c r="V5547" s="40" t="s">
        <v>9257</v>
      </c>
      <c r="W5547" s="37"/>
      <c r="X5547" s="37"/>
      <c r="Y5547" s="37"/>
      <c r="AK5547" s="35"/>
      <c r="AM5547" s="35"/>
      <c r="AN5547" s="6"/>
    </row>
    <row r="5548" spans="1:40" ht="14.4" x14ac:dyDescent="0.3">
      <c r="A5548" s="40" t="s">
        <v>1826</v>
      </c>
      <c r="B5548" s="38">
        <v>44034</v>
      </c>
      <c r="C5548" s="37"/>
      <c r="D5548" s="39">
        <v>2020</v>
      </c>
      <c r="E5548" s="40" t="s">
        <v>7689</v>
      </c>
      <c r="F5548" s="40" t="s">
        <v>474</v>
      </c>
      <c r="G5548" s="40"/>
      <c r="H5548" s="40"/>
      <c r="I5548" s="40"/>
      <c r="J5548" s="42">
        <v>10</v>
      </c>
      <c r="K5548" s="40" t="s">
        <v>239</v>
      </c>
      <c r="L5548" s="40" t="s">
        <v>252</v>
      </c>
      <c r="M5548" s="37" t="s">
        <v>14</v>
      </c>
      <c r="N5548" s="37" t="s">
        <v>7453</v>
      </c>
      <c r="O5548" s="40"/>
      <c r="P5548" s="41">
        <v>2.4732504582399998E-4</v>
      </c>
      <c r="Q5548" s="37"/>
      <c r="R5548">
        <f t="shared" si="155"/>
        <v>24.732504582399997</v>
      </c>
      <c r="S5548" s="37">
        <v>1</v>
      </c>
      <c r="T5548" s="37">
        <f t="shared" si="156"/>
        <v>247.32504582399997</v>
      </c>
      <c r="U5548" s="40"/>
      <c r="V5548" s="40" t="s">
        <v>9258</v>
      </c>
      <c r="W5548" s="37"/>
      <c r="X5548" s="37"/>
      <c r="Y5548" s="37"/>
      <c r="AK5548" s="35"/>
      <c r="AM5548" s="35"/>
      <c r="AN5548" s="6"/>
    </row>
    <row r="5549" spans="1:40" ht="14.4" x14ac:dyDescent="0.3">
      <c r="A5549" s="40" t="s">
        <v>1826</v>
      </c>
      <c r="B5549" s="38">
        <v>44034</v>
      </c>
      <c r="C5549" s="37"/>
      <c r="D5549" s="39">
        <v>2020</v>
      </c>
      <c r="E5549" s="40" t="s">
        <v>7689</v>
      </c>
      <c r="F5549" s="40" t="s">
        <v>474</v>
      </c>
      <c r="G5549" s="40"/>
      <c r="H5549" s="40"/>
      <c r="I5549" s="40"/>
      <c r="J5549" s="42">
        <v>4</v>
      </c>
      <c r="K5549" s="40" t="s">
        <v>239</v>
      </c>
      <c r="L5549" s="40" t="s">
        <v>252</v>
      </c>
      <c r="M5549" s="37" t="s">
        <v>14</v>
      </c>
      <c r="N5549" s="37" t="s">
        <v>7452</v>
      </c>
      <c r="O5549" s="40"/>
      <c r="P5549" s="41">
        <v>2.0889140800499999E-4</v>
      </c>
      <c r="Q5549" s="37"/>
      <c r="R5549">
        <f t="shared" si="155"/>
        <v>20.889140800499998</v>
      </c>
      <c r="S5549" s="37">
        <v>1</v>
      </c>
      <c r="T5549" s="37">
        <f t="shared" si="156"/>
        <v>83.556563201999992</v>
      </c>
      <c r="U5549" s="40"/>
      <c r="V5549" s="40" t="s">
        <v>9259</v>
      </c>
      <c r="W5549" s="37"/>
      <c r="X5549" s="37"/>
      <c r="Y5549" s="37"/>
      <c r="AK5549" s="35"/>
      <c r="AM5549" s="35"/>
      <c r="AN5549" s="6"/>
    </row>
    <row r="5550" spans="1:40" ht="14.4" x14ac:dyDescent="0.3">
      <c r="A5550" s="40" t="s">
        <v>1826</v>
      </c>
      <c r="B5550" s="38">
        <v>44034</v>
      </c>
      <c r="C5550" s="37"/>
      <c r="D5550" s="39">
        <v>2020</v>
      </c>
      <c r="E5550" s="40" t="s">
        <v>7689</v>
      </c>
      <c r="F5550" s="40" t="s">
        <v>1825</v>
      </c>
      <c r="G5550" s="40"/>
      <c r="H5550" s="40"/>
      <c r="I5550" s="40"/>
      <c r="J5550" s="42">
        <v>1</v>
      </c>
      <c r="K5550" s="40" t="s">
        <v>263</v>
      </c>
      <c r="L5550" s="40" t="s">
        <v>240</v>
      </c>
      <c r="M5550" s="37" t="s">
        <v>14</v>
      </c>
      <c r="N5550" s="37" t="s">
        <v>7452</v>
      </c>
      <c r="O5550" s="40"/>
      <c r="P5550" s="41">
        <v>1.35594350177E-4</v>
      </c>
      <c r="Q5550" s="37"/>
      <c r="R5550">
        <f t="shared" si="155"/>
        <v>13.5594350177</v>
      </c>
      <c r="S5550" s="37">
        <v>1</v>
      </c>
      <c r="T5550" s="37">
        <f t="shared" si="156"/>
        <v>13.5594350177</v>
      </c>
      <c r="U5550" s="40"/>
      <c r="V5550" s="40" t="s">
        <v>9260</v>
      </c>
      <c r="W5550" s="37"/>
      <c r="X5550" s="37"/>
      <c r="Y5550" s="37"/>
      <c r="AK5550" s="35"/>
      <c r="AM5550" s="35"/>
      <c r="AN5550" s="6"/>
    </row>
    <row r="5551" spans="1:40" ht="14.4" x14ac:dyDescent="0.3">
      <c r="A5551" s="40" t="s">
        <v>1826</v>
      </c>
      <c r="B5551" s="38">
        <v>44034</v>
      </c>
      <c r="C5551" s="37"/>
      <c r="D5551" s="39">
        <v>2020</v>
      </c>
      <c r="E5551" s="40" t="s">
        <v>7689</v>
      </c>
      <c r="F5551" s="40" t="s">
        <v>474</v>
      </c>
      <c r="G5551" s="40"/>
      <c r="H5551" s="40"/>
      <c r="I5551" s="40"/>
      <c r="J5551" s="42">
        <v>2</v>
      </c>
      <c r="K5551" s="40" t="s">
        <v>239</v>
      </c>
      <c r="L5551" s="40" t="s">
        <v>240</v>
      </c>
      <c r="M5551" s="37" t="s">
        <v>14</v>
      </c>
      <c r="N5551" s="37" t="s">
        <v>7452</v>
      </c>
      <c r="O5551" s="40"/>
      <c r="P5551" s="41">
        <v>9.3940416225500001E-5</v>
      </c>
      <c r="Q5551" s="37"/>
      <c r="R5551">
        <f t="shared" si="155"/>
        <v>9.3940416225500005</v>
      </c>
      <c r="S5551" s="37">
        <v>1</v>
      </c>
      <c r="T5551" s="37">
        <f t="shared" si="156"/>
        <v>18.788083245100001</v>
      </c>
      <c r="U5551" s="40"/>
      <c r="V5551" s="40" t="s">
        <v>9261</v>
      </c>
      <c r="W5551" s="37"/>
      <c r="X5551" s="37"/>
      <c r="Y5551" s="37"/>
      <c r="AK5551" s="35"/>
      <c r="AM5551" s="35"/>
      <c r="AN5551" s="6"/>
    </row>
    <row r="5552" spans="1:40" ht="14.4" x14ac:dyDescent="0.3">
      <c r="A5552" s="40" t="s">
        <v>1189</v>
      </c>
      <c r="B5552" s="38">
        <v>44034</v>
      </c>
      <c r="C5552" s="37"/>
      <c r="D5552" s="39">
        <v>2020</v>
      </c>
      <c r="E5552" s="40" t="s">
        <v>7689</v>
      </c>
      <c r="F5552" s="40" t="s">
        <v>474</v>
      </c>
      <c r="G5552" s="40" t="s">
        <v>944</v>
      </c>
      <c r="H5552" s="40" t="s">
        <v>43</v>
      </c>
      <c r="I5552" s="40" t="s">
        <v>9262</v>
      </c>
      <c r="J5552" s="42">
        <v>5</v>
      </c>
      <c r="K5552" s="40" t="s">
        <v>234</v>
      </c>
      <c r="L5552" s="40" t="s">
        <v>245</v>
      </c>
      <c r="M5552" s="37" t="s">
        <v>14</v>
      </c>
      <c r="N5552" s="37" t="s">
        <v>7453</v>
      </c>
      <c r="O5552" s="40" t="s">
        <v>1829</v>
      </c>
      <c r="P5552" s="41">
        <v>6.4691917087600001E-4</v>
      </c>
      <c r="Q5552" s="37"/>
      <c r="R5552">
        <f t="shared" si="155"/>
        <v>64.691917087600004</v>
      </c>
      <c r="S5552" s="37">
        <v>2</v>
      </c>
      <c r="T5552" s="37">
        <f t="shared" si="156"/>
        <v>646.91917087600007</v>
      </c>
      <c r="U5552" s="40"/>
      <c r="V5552" s="40" t="s">
        <v>9263</v>
      </c>
      <c r="W5552" s="37"/>
      <c r="X5552" s="37"/>
      <c r="Y5552" s="37"/>
      <c r="AK5552" s="35"/>
      <c r="AM5552" s="35"/>
      <c r="AN5552" s="6"/>
    </row>
    <row r="5553" spans="1:40" ht="14.4" x14ac:dyDescent="0.3">
      <c r="A5553" s="40" t="s">
        <v>1189</v>
      </c>
      <c r="B5553" s="38">
        <v>44034</v>
      </c>
      <c r="C5553" s="37"/>
      <c r="D5553" s="39">
        <v>2020</v>
      </c>
      <c r="E5553" s="40" t="s">
        <v>7689</v>
      </c>
      <c r="F5553" s="40" t="s">
        <v>360</v>
      </c>
      <c r="G5553" s="40"/>
      <c r="H5553" s="40"/>
      <c r="I5553" s="40"/>
      <c r="J5553" s="42">
        <v>1</v>
      </c>
      <c r="K5553" s="40" t="s">
        <v>239</v>
      </c>
      <c r="L5553" s="40" t="s">
        <v>235</v>
      </c>
      <c r="M5553" s="37" t="s">
        <v>14</v>
      </c>
      <c r="N5553" s="37" t="s">
        <v>7451</v>
      </c>
      <c r="O5553" s="40"/>
      <c r="P5553" s="41">
        <v>4.1024158599599998E-5</v>
      </c>
      <c r="Q5553" s="37"/>
      <c r="R5553">
        <f t="shared" si="155"/>
        <v>4.1024158599599998</v>
      </c>
      <c r="S5553" s="37">
        <v>1</v>
      </c>
      <c r="T5553" s="37">
        <f t="shared" si="156"/>
        <v>4.1024158599599998</v>
      </c>
      <c r="U5553" s="40"/>
      <c r="V5553" s="40" t="s">
        <v>9264</v>
      </c>
      <c r="W5553" s="37"/>
      <c r="X5553" s="37"/>
      <c r="Y5553" s="37"/>
      <c r="AK5553" s="35"/>
      <c r="AM5553" s="35"/>
      <c r="AN5553" s="6"/>
    </row>
    <row r="5554" spans="1:40" ht="14.4" x14ac:dyDescent="0.3">
      <c r="A5554" s="40" t="s">
        <v>218</v>
      </c>
      <c r="B5554" s="38">
        <v>44035</v>
      </c>
      <c r="C5554" s="38">
        <v>44035</v>
      </c>
      <c r="D5554" s="39">
        <v>2020</v>
      </c>
      <c r="E5554" s="40" t="s">
        <v>7887</v>
      </c>
      <c r="F5554" s="40" t="s">
        <v>2440</v>
      </c>
      <c r="G5554" s="40"/>
      <c r="H5554" s="40"/>
      <c r="I5554" s="40" t="s">
        <v>9265</v>
      </c>
      <c r="J5554" s="42">
        <v>1</v>
      </c>
      <c r="K5554" s="40" t="s">
        <v>239</v>
      </c>
      <c r="L5554" s="40" t="s">
        <v>235</v>
      </c>
      <c r="M5554" s="37" t="s">
        <v>14</v>
      </c>
      <c r="N5554" s="37" t="s">
        <v>7452</v>
      </c>
      <c r="O5554" s="40"/>
      <c r="P5554" s="41">
        <v>9.0650839923000001E-5</v>
      </c>
      <c r="Q5554" s="37"/>
      <c r="R5554">
        <f t="shared" si="155"/>
        <v>9.0650839922999999</v>
      </c>
      <c r="S5554" s="37">
        <v>1</v>
      </c>
      <c r="T5554" s="37">
        <f t="shared" si="156"/>
        <v>9.0650839922999999</v>
      </c>
      <c r="U5554" s="40"/>
      <c r="V5554" s="40" t="s">
        <v>9266</v>
      </c>
      <c r="W5554" s="37"/>
      <c r="X5554" s="37"/>
      <c r="Y5554" s="37"/>
      <c r="AK5554" s="35"/>
      <c r="AM5554" s="35"/>
      <c r="AN5554" s="6"/>
    </row>
    <row r="5555" spans="1:40" ht="14.4" x14ac:dyDescent="0.3">
      <c r="A5555" s="40" t="s">
        <v>218</v>
      </c>
      <c r="B5555" s="38">
        <v>44035</v>
      </c>
      <c r="C5555" s="38">
        <v>44035</v>
      </c>
      <c r="D5555" s="39">
        <v>2020</v>
      </c>
      <c r="E5555" s="40" t="s">
        <v>7887</v>
      </c>
      <c r="F5555" s="40" t="s">
        <v>244</v>
      </c>
      <c r="G5555" s="40"/>
      <c r="H5555" s="40"/>
      <c r="I5555" s="40"/>
      <c r="J5555" s="42">
        <v>3</v>
      </c>
      <c r="K5555" s="40" t="s">
        <v>263</v>
      </c>
      <c r="L5555" s="40" t="s">
        <v>240</v>
      </c>
      <c r="M5555" s="37" t="s">
        <v>14</v>
      </c>
      <c r="N5555" s="37" t="s">
        <v>7452</v>
      </c>
      <c r="O5555" s="40"/>
      <c r="P5555" s="41">
        <v>5.9983007821900005E-4</v>
      </c>
      <c r="Q5555" s="37"/>
      <c r="R5555">
        <f t="shared" si="155"/>
        <v>59.983007821900003</v>
      </c>
      <c r="S5555" s="37">
        <v>1</v>
      </c>
      <c r="T5555" s="37">
        <f t="shared" si="156"/>
        <v>179.94902346570001</v>
      </c>
      <c r="U5555" s="40"/>
      <c r="V5555" s="40" t="s">
        <v>9267</v>
      </c>
      <c r="W5555" s="37"/>
      <c r="X5555" s="37"/>
      <c r="Y5555" s="37"/>
      <c r="AK5555" s="35"/>
      <c r="AM5555" s="35"/>
      <c r="AN5555" s="6"/>
    </row>
    <row r="5556" spans="1:40" ht="14.4" x14ac:dyDescent="0.3">
      <c r="A5556" s="40" t="s">
        <v>218</v>
      </c>
      <c r="B5556" s="38">
        <v>44035</v>
      </c>
      <c r="C5556" s="38">
        <v>44035</v>
      </c>
      <c r="D5556" s="39">
        <v>2020</v>
      </c>
      <c r="E5556" s="40" t="s">
        <v>7887</v>
      </c>
      <c r="F5556" s="40" t="s">
        <v>244</v>
      </c>
      <c r="G5556" s="40"/>
      <c r="H5556" s="40"/>
      <c r="I5556" s="40"/>
      <c r="J5556" s="42">
        <v>10</v>
      </c>
      <c r="K5556" s="40" t="s">
        <v>263</v>
      </c>
      <c r="L5556" s="40" t="s">
        <v>240</v>
      </c>
      <c r="M5556" s="37" t="s">
        <v>14</v>
      </c>
      <c r="N5556" s="37" t="s">
        <v>7452</v>
      </c>
      <c r="O5556" s="40"/>
      <c r="P5556" s="41">
        <v>7.1211333764999998E-4</v>
      </c>
      <c r="Q5556" s="37"/>
      <c r="R5556">
        <f t="shared" si="155"/>
        <v>71.211333764999992</v>
      </c>
      <c r="S5556" s="37">
        <v>1</v>
      </c>
      <c r="T5556" s="37">
        <f t="shared" si="156"/>
        <v>712.11333764999995</v>
      </c>
      <c r="U5556" s="40"/>
      <c r="V5556" s="40" t="s">
        <v>9268</v>
      </c>
      <c r="W5556" s="37"/>
      <c r="X5556" s="37"/>
      <c r="Y5556" s="37"/>
      <c r="AK5556" s="35"/>
      <c r="AM5556" s="35"/>
      <c r="AN5556" s="6"/>
    </row>
    <row r="5557" spans="1:40" ht="14.4" x14ac:dyDescent="0.3">
      <c r="A5557" s="40" t="s">
        <v>218</v>
      </c>
      <c r="B5557" s="38">
        <v>44035</v>
      </c>
      <c r="C5557" s="38">
        <v>44035</v>
      </c>
      <c r="D5557" s="39">
        <v>2020</v>
      </c>
      <c r="E5557" s="40" t="s">
        <v>7887</v>
      </c>
      <c r="F5557" s="40" t="s">
        <v>2440</v>
      </c>
      <c r="G5557" s="40"/>
      <c r="H5557" s="40"/>
      <c r="I5557" s="40"/>
      <c r="J5557" s="42">
        <v>10</v>
      </c>
      <c r="K5557" s="40" t="s">
        <v>263</v>
      </c>
      <c r="L5557" s="40" t="s">
        <v>240</v>
      </c>
      <c r="M5557" s="37" t="s">
        <v>14</v>
      </c>
      <c r="N5557" s="37" t="s">
        <v>7452</v>
      </c>
      <c r="O5557" s="40"/>
      <c r="P5557" s="41">
        <v>7.1211333764999998E-4</v>
      </c>
      <c r="Q5557" s="37"/>
      <c r="R5557">
        <f t="shared" si="155"/>
        <v>71.211333764999992</v>
      </c>
      <c r="S5557" s="37">
        <v>1</v>
      </c>
      <c r="T5557" s="37">
        <f t="shared" si="156"/>
        <v>712.11333764999995</v>
      </c>
      <c r="U5557" s="40"/>
      <c r="V5557" s="40" t="s">
        <v>9268</v>
      </c>
      <c r="W5557" s="37"/>
      <c r="X5557" s="37"/>
      <c r="Y5557" s="37"/>
      <c r="AK5557" s="35"/>
      <c r="AM5557" s="35"/>
      <c r="AN5557" s="6"/>
    </row>
    <row r="5558" spans="1:40" ht="14.4" x14ac:dyDescent="0.3">
      <c r="A5558" s="40" t="s">
        <v>218</v>
      </c>
      <c r="B5558" s="38">
        <v>44035</v>
      </c>
      <c r="C5558" s="38">
        <v>44035</v>
      </c>
      <c r="D5558" s="39">
        <v>2020</v>
      </c>
      <c r="E5558" s="40" t="s">
        <v>7887</v>
      </c>
      <c r="F5558" s="40" t="s">
        <v>360</v>
      </c>
      <c r="G5558" s="40"/>
      <c r="H5558" s="40"/>
      <c r="I5558" s="40"/>
      <c r="J5558" s="42">
        <v>10</v>
      </c>
      <c r="K5558" s="40" t="s">
        <v>263</v>
      </c>
      <c r="L5558" s="40" t="s">
        <v>240</v>
      </c>
      <c r="M5558" s="37" t="s">
        <v>14</v>
      </c>
      <c r="N5558" s="37" t="s">
        <v>7452</v>
      </c>
      <c r="O5558" s="40"/>
      <c r="P5558" s="41">
        <v>7.1211333764999998E-4</v>
      </c>
      <c r="Q5558" s="37"/>
      <c r="R5558">
        <f t="shared" si="155"/>
        <v>71.211333764999992</v>
      </c>
      <c r="S5558" s="37">
        <v>1</v>
      </c>
      <c r="T5558" s="37">
        <f t="shared" si="156"/>
        <v>712.11333764999995</v>
      </c>
      <c r="U5558" s="40"/>
      <c r="V5558" s="40" t="s">
        <v>9268</v>
      </c>
      <c r="W5558" s="37"/>
      <c r="X5558" s="37"/>
      <c r="Y5558" s="37"/>
      <c r="AK5558" s="35"/>
      <c r="AM5558" s="35"/>
      <c r="AN5558" s="6"/>
    </row>
    <row r="5559" spans="1:40" ht="14.4" x14ac:dyDescent="0.3">
      <c r="A5559" s="40" t="s">
        <v>218</v>
      </c>
      <c r="B5559" s="38">
        <v>44035</v>
      </c>
      <c r="C5559" s="38">
        <v>44035</v>
      </c>
      <c r="D5559" s="39">
        <v>2020</v>
      </c>
      <c r="E5559" s="40" t="s">
        <v>7887</v>
      </c>
      <c r="F5559" s="40" t="s">
        <v>266</v>
      </c>
      <c r="G5559" s="40"/>
      <c r="H5559" s="40"/>
      <c r="I5559" s="40"/>
      <c r="J5559" s="42">
        <v>10</v>
      </c>
      <c r="K5559" s="40" t="s">
        <v>263</v>
      </c>
      <c r="L5559" s="40" t="s">
        <v>240</v>
      </c>
      <c r="M5559" s="37" t="s">
        <v>14</v>
      </c>
      <c r="N5559" s="37" t="s">
        <v>7452</v>
      </c>
      <c r="O5559" s="40"/>
      <c r="P5559" s="41">
        <v>7.1211333764999998E-4</v>
      </c>
      <c r="Q5559" s="37"/>
      <c r="R5559">
        <f t="shared" si="155"/>
        <v>71.211333764999992</v>
      </c>
      <c r="S5559" s="37">
        <v>1</v>
      </c>
      <c r="T5559" s="37">
        <f t="shared" si="156"/>
        <v>712.11333764999995</v>
      </c>
      <c r="U5559" s="40"/>
      <c r="V5559" s="40" t="s">
        <v>9268</v>
      </c>
      <c r="W5559" s="37"/>
      <c r="X5559" s="37"/>
      <c r="Y5559" s="37"/>
      <c r="AK5559" s="35"/>
      <c r="AM5559" s="35"/>
      <c r="AN5559" s="6"/>
    </row>
    <row r="5560" spans="1:40" ht="14.4" x14ac:dyDescent="0.3">
      <c r="A5560" s="40" t="s">
        <v>899</v>
      </c>
      <c r="B5560" s="38">
        <v>44035</v>
      </c>
      <c r="C5560" s="38">
        <v>44035</v>
      </c>
      <c r="D5560" s="39">
        <v>2020</v>
      </c>
      <c r="E5560" s="40" t="s">
        <v>7887</v>
      </c>
      <c r="F5560" s="40" t="s">
        <v>244</v>
      </c>
      <c r="G5560" s="40"/>
      <c r="H5560" s="40"/>
      <c r="I5560" s="40"/>
      <c r="J5560" s="42">
        <v>2</v>
      </c>
      <c r="K5560" s="40" t="s">
        <v>263</v>
      </c>
      <c r="L5560" s="40" t="s">
        <v>252</v>
      </c>
      <c r="M5560" s="37" t="s">
        <v>14</v>
      </c>
      <c r="N5560" s="37" t="s">
        <v>7451</v>
      </c>
      <c r="O5560" s="40"/>
      <c r="P5560" s="41">
        <v>1.3859804582600001E-4</v>
      </c>
      <c r="Q5560" s="37"/>
      <c r="R5560">
        <f t="shared" si="155"/>
        <v>13.859804582600001</v>
      </c>
      <c r="S5560" s="37">
        <v>1</v>
      </c>
      <c r="T5560" s="37">
        <f t="shared" si="156"/>
        <v>27.719609165200001</v>
      </c>
      <c r="U5560" s="40"/>
      <c r="V5560" s="40" t="s">
        <v>9269</v>
      </c>
      <c r="W5560" s="37"/>
      <c r="X5560" s="37"/>
      <c r="Y5560" s="37"/>
      <c r="AK5560" s="35"/>
      <c r="AM5560" s="35"/>
      <c r="AN5560" s="6"/>
    </row>
    <row r="5561" spans="1:40" ht="14.4" x14ac:dyDescent="0.3">
      <c r="A5561" s="40" t="s">
        <v>899</v>
      </c>
      <c r="B5561" s="38">
        <v>44035</v>
      </c>
      <c r="C5561" s="38">
        <v>44035</v>
      </c>
      <c r="D5561" s="39">
        <v>2020</v>
      </c>
      <c r="E5561" s="40" t="s">
        <v>7887</v>
      </c>
      <c r="F5561" s="40" t="s">
        <v>244</v>
      </c>
      <c r="G5561" s="40"/>
      <c r="H5561" s="40"/>
      <c r="I5561" s="40"/>
      <c r="J5561" s="42">
        <v>4</v>
      </c>
      <c r="K5561" s="40" t="s">
        <v>263</v>
      </c>
      <c r="L5561" s="40" t="s">
        <v>240</v>
      </c>
      <c r="M5561" s="37" t="s">
        <v>14</v>
      </c>
      <c r="N5561" s="37" t="s">
        <v>7453</v>
      </c>
      <c r="O5561" s="40"/>
      <c r="P5561" s="41">
        <v>1.00522893925E-3</v>
      </c>
      <c r="Q5561" s="37"/>
      <c r="R5561">
        <f t="shared" si="155"/>
        <v>100.52289392499999</v>
      </c>
      <c r="S5561" s="37">
        <v>1</v>
      </c>
      <c r="T5561" s="37">
        <f t="shared" si="156"/>
        <v>402.09157569999996</v>
      </c>
      <c r="U5561" s="40"/>
      <c r="V5561" s="40" t="s">
        <v>9270</v>
      </c>
      <c r="W5561" s="37"/>
      <c r="X5561" s="37"/>
      <c r="Y5561" s="37"/>
      <c r="AK5561" s="35"/>
      <c r="AM5561" s="35"/>
      <c r="AN5561" s="6"/>
    </row>
    <row r="5562" spans="1:40" ht="14.4" x14ac:dyDescent="0.3">
      <c r="A5562" s="40" t="s">
        <v>899</v>
      </c>
      <c r="B5562" s="38">
        <v>44035</v>
      </c>
      <c r="C5562" s="38">
        <v>44035</v>
      </c>
      <c r="D5562" s="39">
        <v>2020</v>
      </c>
      <c r="E5562" s="40" t="s">
        <v>7887</v>
      </c>
      <c r="F5562" s="40" t="s">
        <v>360</v>
      </c>
      <c r="G5562" s="40"/>
      <c r="H5562" s="40"/>
      <c r="I5562" s="40"/>
      <c r="J5562" s="42">
        <v>4</v>
      </c>
      <c r="K5562" s="40" t="s">
        <v>263</v>
      </c>
      <c r="L5562" s="40" t="s">
        <v>240</v>
      </c>
      <c r="M5562" s="37" t="s">
        <v>14</v>
      </c>
      <c r="N5562" s="37" t="s">
        <v>7453</v>
      </c>
      <c r="O5562" s="40"/>
      <c r="P5562" s="41">
        <v>1.00522893925E-3</v>
      </c>
      <c r="Q5562" s="37"/>
      <c r="R5562">
        <f t="shared" si="155"/>
        <v>100.52289392499999</v>
      </c>
      <c r="S5562" s="37">
        <v>1</v>
      </c>
      <c r="T5562" s="37">
        <f t="shared" si="156"/>
        <v>402.09157569999996</v>
      </c>
      <c r="U5562" s="40"/>
      <c r="V5562" s="40" t="s">
        <v>9270</v>
      </c>
      <c r="W5562" s="37"/>
      <c r="X5562" s="37"/>
      <c r="Y5562" s="37"/>
      <c r="AK5562" s="35"/>
      <c r="AM5562" s="35"/>
      <c r="AN5562" s="6"/>
    </row>
    <row r="5563" spans="1:40" ht="14.4" x14ac:dyDescent="0.3">
      <c r="A5563" s="40" t="s">
        <v>899</v>
      </c>
      <c r="B5563" s="38">
        <v>44035</v>
      </c>
      <c r="C5563" s="38">
        <v>44035</v>
      </c>
      <c r="D5563" s="39">
        <v>2020</v>
      </c>
      <c r="E5563" s="40" t="s">
        <v>7887</v>
      </c>
      <c r="F5563" s="40" t="s">
        <v>244</v>
      </c>
      <c r="G5563" s="40"/>
      <c r="H5563" s="40"/>
      <c r="I5563" s="40"/>
      <c r="J5563" s="42">
        <v>2</v>
      </c>
      <c r="K5563" s="40" t="s">
        <v>263</v>
      </c>
      <c r="L5563" s="40" t="s">
        <v>240</v>
      </c>
      <c r="M5563" s="37" t="s">
        <v>14</v>
      </c>
      <c r="N5563" s="37" t="s">
        <v>7452</v>
      </c>
      <c r="O5563" s="40"/>
      <c r="P5563" s="41">
        <v>6.7232327300999998E-4</v>
      </c>
      <c r="Q5563" s="37"/>
      <c r="R5563">
        <f t="shared" si="155"/>
        <v>67.232327300999998</v>
      </c>
      <c r="S5563" s="37">
        <v>1</v>
      </c>
      <c r="T5563" s="37">
        <f t="shared" si="156"/>
        <v>134.464654602</v>
      </c>
      <c r="U5563" s="40"/>
      <c r="V5563" s="40" t="s">
        <v>9271</v>
      </c>
      <c r="W5563" s="37"/>
      <c r="X5563" s="37"/>
      <c r="Y5563" s="37"/>
      <c r="AK5563" s="35"/>
      <c r="AM5563" s="35"/>
      <c r="AN5563" s="6"/>
    </row>
    <row r="5564" spans="1:40" ht="14.4" x14ac:dyDescent="0.3">
      <c r="A5564" s="40" t="s">
        <v>899</v>
      </c>
      <c r="B5564" s="38">
        <v>44035</v>
      </c>
      <c r="C5564" s="38">
        <v>44035</v>
      </c>
      <c r="D5564" s="39">
        <v>2020</v>
      </c>
      <c r="E5564" s="40" t="s">
        <v>7887</v>
      </c>
      <c r="F5564" s="40" t="s">
        <v>360</v>
      </c>
      <c r="G5564" s="40"/>
      <c r="H5564" s="40"/>
      <c r="I5564" s="40"/>
      <c r="J5564" s="42">
        <v>2</v>
      </c>
      <c r="K5564" s="40" t="s">
        <v>263</v>
      </c>
      <c r="L5564" s="40" t="s">
        <v>240</v>
      </c>
      <c r="M5564" s="37" t="s">
        <v>14</v>
      </c>
      <c r="N5564" s="37" t="s">
        <v>7452</v>
      </c>
      <c r="O5564" s="40"/>
      <c r="P5564" s="41">
        <v>6.7232327300999998E-4</v>
      </c>
      <c r="Q5564" s="37"/>
      <c r="R5564">
        <f t="shared" si="155"/>
        <v>67.232327300999998</v>
      </c>
      <c r="S5564" s="37">
        <v>1</v>
      </c>
      <c r="T5564" s="37">
        <f t="shared" si="156"/>
        <v>134.464654602</v>
      </c>
      <c r="U5564" s="40"/>
      <c r="V5564" s="40" t="s">
        <v>9271</v>
      </c>
      <c r="W5564" s="37"/>
      <c r="X5564" s="37"/>
      <c r="Y5564" s="37"/>
      <c r="AK5564" s="35"/>
      <c r="AM5564" s="35"/>
      <c r="AN5564" s="6"/>
    </row>
    <row r="5565" spans="1:40" ht="14.4" x14ac:dyDescent="0.3">
      <c r="A5565" s="40" t="s">
        <v>899</v>
      </c>
      <c r="B5565" s="38">
        <v>44035</v>
      </c>
      <c r="C5565" s="38">
        <v>44035</v>
      </c>
      <c r="D5565" s="39">
        <v>2020</v>
      </c>
      <c r="E5565" s="40" t="s">
        <v>7887</v>
      </c>
      <c r="F5565" s="40" t="s">
        <v>2440</v>
      </c>
      <c r="G5565" s="40"/>
      <c r="H5565" s="40"/>
      <c r="I5565" s="40"/>
      <c r="J5565" s="42">
        <v>2</v>
      </c>
      <c r="K5565" s="40" t="s">
        <v>263</v>
      </c>
      <c r="L5565" s="40" t="s">
        <v>240</v>
      </c>
      <c r="M5565" s="37" t="s">
        <v>14</v>
      </c>
      <c r="N5565" s="37" t="s">
        <v>7452</v>
      </c>
      <c r="O5565" s="40"/>
      <c r="P5565" s="41">
        <v>6.7232327300999998E-4</v>
      </c>
      <c r="Q5565" s="37"/>
      <c r="R5565">
        <f t="shared" si="155"/>
        <v>67.232327300999998</v>
      </c>
      <c r="S5565" s="37">
        <v>1</v>
      </c>
      <c r="T5565" s="37">
        <f t="shared" si="156"/>
        <v>134.464654602</v>
      </c>
      <c r="U5565" s="40"/>
      <c r="V5565" s="40" t="s">
        <v>9271</v>
      </c>
      <c r="W5565" s="37"/>
      <c r="X5565" s="37"/>
      <c r="Y5565" s="37"/>
      <c r="AK5565" s="35"/>
      <c r="AM5565" s="35"/>
      <c r="AN5565" s="6"/>
    </row>
    <row r="5566" spans="1:40" ht="14.4" x14ac:dyDescent="0.3">
      <c r="A5566" s="40" t="s">
        <v>106</v>
      </c>
      <c r="B5566" s="38">
        <v>44035</v>
      </c>
      <c r="C5566" s="38">
        <v>44035</v>
      </c>
      <c r="D5566" s="39">
        <v>2020</v>
      </c>
      <c r="E5566" s="40" t="s">
        <v>7887</v>
      </c>
      <c r="F5566" s="40" t="s">
        <v>290</v>
      </c>
      <c r="G5566" s="40"/>
      <c r="H5566" s="40"/>
      <c r="I5566" s="40"/>
      <c r="J5566" s="42">
        <v>3</v>
      </c>
      <c r="K5566" s="40" t="s">
        <v>263</v>
      </c>
      <c r="L5566" s="40" t="s">
        <v>235</v>
      </c>
      <c r="M5566" s="37" t="s">
        <v>14</v>
      </c>
      <c r="N5566" s="37" t="s">
        <v>7451</v>
      </c>
      <c r="O5566" s="40"/>
      <c r="P5566" s="41">
        <v>1.1128693444399999E-4</v>
      </c>
      <c r="Q5566" s="37"/>
      <c r="R5566">
        <f t="shared" si="155"/>
        <v>11.1286934444</v>
      </c>
      <c r="S5566" s="37">
        <v>1</v>
      </c>
      <c r="T5566" s="37">
        <f t="shared" si="156"/>
        <v>33.386080333199999</v>
      </c>
      <c r="U5566" s="40"/>
      <c r="V5566" s="40" t="s">
        <v>9272</v>
      </c>
      <c r="W5566" s="37"/>
      <c r="X5566" s="37"/>
      <c r="Y5566" s="37"/>
      <c r="AK5566" s="35"/>
      <c r="AM5566" s="35"/>
      <c r="AN5566" s="6"/>
    </row>
    <row r="5567" spans="1:40" ht="14.4" x14ac:dyDescent="0.3">
      <c r="A5567" s="40" t="s">
        <v>106</v>
      </c>
      <c r="B5567" s="38">
        <v>44035</v>
      </c>
      <c r="C5567" s="38">
        <v>44035</v>
      </c>
      <c r="D5567" s="39">
        <v>2020</v>
      </c>
      <c r="E5567" s="40" t="s">
        <v>7887</v>
      </c>
      <c r="F5567" s="40" t="s">
        <v>238</v>
      </c>
      <c r="G5567" s="40"/>
      <c r="H5567" s="40"/>
      <c r="I5567" s="40"/>
      <c r="J5567" s="42">
        <v>3</v>
      </c>
      <c r="K5567" s="40" t="s">
        <v>263</v>
      </c>
      <c r="L5567" s="40" t="s">
        <v>235</v>
      </c>
      <c r="M5567" s="37" t="s">
        <v>14</v>
      </c>
      <c r="N5567" s="37" t="s">
        <v>7451</v>
      </c>
      <c r="O5567" s="40"/>
      <c r="P5567" s="41">
        <v>1.1128693444399999E-4</v>
      </c>
      <c r="Q5567" s="37"/>
      <c r="R5567">
        <f t="shared" si="155"/>
        <v>11.1286934444</v>
      </c>
      <c r="S5567" s="37">
        <v>1</v>
      </c>
      <c r="T5567" s="37">
        <f t="shared" si="156"/>
        <v>33.386080333199999</v>
      </c>
      <c r="U5567" s="40"/>
      <c r="V5567" s="40" t="s">
        <v>9272</v>
      </c>
      <c r="W5567" s="37"/>
      <c r="X5567" s="37"/>
      <c r="Y5567" s="37"/>
      <c r="AK5567" s="35"/>
      <c r="AM5567" s="35"/>
      <c r="AN5567" s="6"/>
    </row>
    <row r="5568" spans="1:40" ht="14.4" x14ac:dyDescent="0.3">
      <c r="A5568" s="40" t="s">
        <v>106</v>
      </c>
      <c r="B5568" s="38">
        <v>44035</v>
      </c>
      <c r="C5568" s="38">
        <v>44035</v>
      </c>
      <c r="D5568" s="39">
        <v>2020</v>
      </c>
      <c r="E5568" s="40" t="s">
        <v>7887</v>
      </c>
      <c r="F5568" s="40" t="s">
        <v>290</v>
      </c>
      <c r="G5568" s="40"/>
      <c r="H5568" s="40"/>
      <c r="I5568" s="40"/>
      <c r="J5568" s="42">
        <v>10</v>
      </c>
      <c r="K5568" s="40" t="s">
        <v>263</v>
      </c>
      <c r="L5568" s="40" t="s">
        <v>252</v>
      </c>
      <c r="M5568" s="37" t="s">
        <v>14</v>
      </c>
      <c r="N5568" s="37" t="s">
        <v>7452</v>
      </c>
      <c r="O5568" s="40"/>
      <c r="P5568" s="41">
        <v>5.0689872899400001E-5</v>
      </c>
      <c r="Q5568" s="37"/>
      <c r="R5568">
        <f t="shared" si="155"/>
        <v>5.0689872899399999</v>
      </c>
      <c r="S5568" s="37">
        <v>1</v>
      </c>
      <c r="T5568" s="37">
        <f t="shared" si="156"/>
        <v>50.689872899400001</v>
      </c>
      <c r="U5568" s="40"/>
      <c r="V5568" s="40" t="s">
        <v>9273</v>
      </c>
      <c r="W5568" s="37"/>
      <c r="X5568" s="37"/>
      <c r="Y5568" s="37"/>
      <c r="AK5568" s="35"/>
      <c r="AM5568" s="35"/>
      <c r="AN5568" s="6"/>
    </row>
    <row r="5569" spans="1:40" ht="14.4" x14ac:dyDescent="0.3">
      <c r="A5569" s="40" t="s">
        <v>106</v>
      </c>
      <c r="B5569" s="38">
        <v>44035</v>
      </c>
      <c r="C5569" s="38">
        <v>44035</v>
      </c>
      <c r="D5569" s="39">
        <v>2020</v>
      </c>
      <c r="E5569" s="40" t="s">
        <v>7887</v>
      </c>
      <c r="F5569" s="40" t="s">
        <v>289</v>
      </c>
      <c r="G5569" s="40"/>
      <c r="H5569" s="40"/>
      <c r="I5569" s="40"/>
      <c r="J5569" s="42">
        <v>2</v>
      </c>
      <c r="K5569" s="40" t="s">
        <v>234</v>
      </c>
      <c r="L5569" s="40" t="s">
        <v>240</v>
      </c>
      <c r="M5569" s="37" t="s">
        <v>14</v>
      </c>
      <c r="N5569" s="37" t="s">
        <v>7452</v>
      </c>
      <c r="O5569" s="40"/>
      <c r="P5569" s="41">
        <v>2.6103814369199998E-4</v>
      </c>
      <c r="Q5569" s="37"/>
      <c r="R5569">
        <f t="shared" si="155"/>
        <v>26.103814369199998</v>
      </c>
      <c r="S5569" s="37">
        <v>2</v>
      </c>
      <c r="T5569" s="37">
        <f t="shared" si="156"/>
        <v>104.41525747679999</v>
      </c>
      <c r="U5569" s="40"/>
      <c r="V5569" s="40" t="s">
        <v>9274</v>
      </c>
      <c r="W5569" s="37"/>
      <c r="X5569" s="37"/>
      <c r="Y5569" s="37"/>
      <c r="AK5569" s="35"/>
      <c r="AM5569" s="35"/>
      <c r="AN5569" s="6"/>
    </row>
    <row r="5570" spans="1:40" ht="14.4" x14ac:dyDescent="0.3">
      <c r="A5570" s="40" t="s">
        <v>106</v>
      </c>
      <c r="B5570" s="38">
        <v>44035</v>
      </c>
      <c r="C5570" s="38">
        <v>44035</v>
      </c>
      <c r="D5570" s="39">
        <v>2020</v>
      </c>
      <c r="E5570" s="40" t="s">
        <v>7887</v>
      </c>
      <c r="F5570" s="40" t="s">
        <v>244</v>
      </c>
      <c r="G5570" s="40"/>
      <c r="H5570" s="40"/>
      <c r="I5570" s="40"/>
      <c r="J5570" s="42">
        <v>2</v>
      </c>
      <c r="K5570" s="40" t="s">
        <v>234</v>
      </c>
      <c r="L5570" s="40" t="s">
        <v>240</v>
      </c>
      <c r="M5570" s="37" t="s">
        <v>14</v>
      </c>
      <c r="N5570" s="37" t="s">
        <v>7452</v>
      </c>
      <c r="O5570" s="40"/>
      <c r="P5570" s="41">
        <v>2.6103814369199998E-4</v>
      </c>
      <c r="Q5570" s="37"/>
      <c r="R5570">
        <f t="shared" si="155"/>
        <v>26.103814369199998</v>
      </c>
      <c r="S5570" s="37">
        <v>2</v>
      </c>
      <c r="T5570" s="37">
        <f t="shared" si="156"/>
        <v>104.41525747679999</v>
      </c>
      <c r="U5570" s="40"/>
      <c r="V5570" s="40" t="s">
        <v>9274</v>
      </c>
      <c r="W5570" s="37"/>
      <c r="X5570" s="37"/>
      <c r="Y5570" s="37"/>
      <c r="AK5570" s="35"/>
      <c r="AM5570" s="35"/>
      <c r="AN5570" s="6"/>
    </row>
    <row r="5571" spans="1:40" ht="14.4" x14ac:dyDescent="0.3">
      <c r="A5571" s="40" t="s">
        <v>106</v>
      </c>
      <c r="B5571" s="38">
        <v>44035</v>
      </c>
      <c r="C5571" s="38">
        <v>44035</v>
      </c>
      <c r="D5571" s="39">
        <v>2020</v>
      </c>
      <c r="E5571" s="40" t="s">
        <v>7887</v>
      </c>
      <c r="F5571" s="40" t="s">
        <v>244</v>
      </c>
      <c r="G5571" s="40"/>
      <c r="H5571" s="40"/>
      <c r="I5571" s="40"/>
      <c r="J5571" s="42">
        <v>2</v>
      </c>
      <c r="K5571" s="40" t="s">
        <v>234</v>
      </c>
      <c r="L5571" s="40" t="s">
        <v>235</v>
      </c>
      <c r="M5571" s="37" t="s">
        <v>14</v>
      </c>
      <c r="N5571" s="37" t="s">
        <v>7452</v>
      </c>
      <c r="O5571" s="40"/>
      <c r="P5571" s="41">
        <v>3.21731166871E-4</v>
      </c>
      <c r="Q5571" s="37"/>
      <c r="R5571">
        <f t="shared" si="155"/>
        <v>32.173116687099999</v>
      </c>
      <c r="S5571" s="37">
        <v>2</v>
      </c>
      <c r="T5571" s="37">
        <f t="shared" si="156"/>
        <v>128.69246674839999</v>
      </c>
      <c r="U5571" s="40"/>
      <c r="V5571" s="40" t="s">
        <v>9275</v>
      </c>
      <c r="W5571" s="37"/>
      <c r="X5571" s="37"/>
      <c r="Y5571" s="37"/>
      <c r="AK5571" s="35"/>
      <c r="AM5571" s="35"/>
      <c r="AN5571" s="6"/>
    </row>
    <row r="5572" spans="1:40" ht="14.4" x14ac:dyDescent="0.3">
      <c r="A5572" s="40" t="s">
        <v>106</v>
      </c>
      <c r="B5572" s="38">
        <v>44035</v>
      </c>
      <c r="C5572" s="38">
        <v>44035</v>
      </c>
      <c r="D5572" s="39">
        <v>2020</v>
      </c>
      <c r="E5572" s="40" t="s">
        <v>7887</v>
      </c>
      <c r="F5572" s="40" t="s">
        <v>244</v>
      </c>
      <c r="G5572" s="40"/>
      <c r="H5572" s="40"/>
      <c r="I5572" s="40"/>
      <c r="J5572" s="42">
        <v>1</v>
      </c>
      <c r="K5572" s="40" t="s">
        <v>234</v>
      </c>
      <c r="L5572" s="40" t="s">
        <v>235</v>
      </c>
      <c r="M5572" s="37" t="s">
        <v>14</v>
      </c>
      <c r="N5572" s="37" t="s">
        <v>7452</v>
      </c>
      <c r="O5572" s="40"/>
      <c r="P5572" s="41">
        <v>2.2063043510600001E-4</v>
      </c>
      <c r="Q5572" s="37"/>
      <c r="R5572">
        <f t="shared" si="155"/>
        <v>22.0630435106</v>
      </c>
      <c r="S5572" s="37">
        <v>2</v>
      </c>
      <c r="T5572" s="37">
        <f t="shared" si="156"/>
        <v>44.1260870212</v>
      </c>
      <c r="U5572" s="40"/>
      <c r="V5572" s="40" t="s">
        <v>9276</v>
      </c>
      <c r="W5572" s="37"/>
      <c r="X5572" s="37"/>
      <c r="Y5572" s="37"/>
      <c r="AK5572" s="35"/>
      <c r="AM5572" s="35"/>
      <c r="AN5572" s="6"/>
    </row>
    <row r="5573" spans="1:40" ht="14.4" x14ac:dyDescent="0.3">
      <c r="A5573" s="40" t="s">
        <v>186</v>
      </c>
      <c r="B5573" s="38">
        <v>44035</v>
      </c>
      <c r="C5573" s="38">
        <v>44035</v>
      </c>
      <c r="D5573" s="39">
        <v>2020</v>
      </c>
      <c r="E5573" s="40" t="s">
        <v>7926</v>
      </c>
      <c r="F5573" s="40" t="s">
        <v>238</v>
      </c>
      <c r="G5573" s="40" t="s">
        <v>944</v>
      </c>
      <c r="H5573" s="40" t="s">
        <v>953</v>
      </c>
      <c r="I5573" s="40" t="s">
        <v>9277</v>
      </c>
      <c r="J5573" s="42">
        <v>2</v>
      </c>
      <c r="K5573" s="40" t="s">
        <v>234</v>
      </c>
      <c r="L5573" s="40" t="s">
        <v>235</v>
      </c>
      <c r="M5573" s="37" t="s">
        <v>12</v>
      </c>
      <c r="N5573" s="37" t="s">
        <v>7451</v>
      </c>
      <c r="O5573" s="40" t="s">
        <v>1829</v>
      </c>
      <c r="P5573" s="41">
        <v>8.8588520663000005E-5</v>
      </c>
      <c r="Q5573" s="37"/>
      <c r="R5573">
        <f t="shared" si="155"/>
        <v>8.8588520663000008</v>
      </c>
      <c r="S5573" s="37">
        <v>2</v>
      </c>
      <c r="T5573" s="37">
        <f t="shared" si="156"/>
        <v>35.435408265200003</v>
      </c>
      <c r="U5573" s="40"/>
      <c r="V5573" s="40" t="s">
        <v>9278</v>
      </c>
      <c r="W5573" s="37"/>
      <c r="X5573" s="37"/>
      <c r="Y5573" s="37"/>
      <c r="AK5573" s="35"/>
      <c r="AM5573" s="35"/>
      <c r="AN5573" s="6"/>
    </row>
    <row r="5574" spans="1:40" ht="14.4" x14ac:dyDescent="0.3">
      <c r="A5574" s="40" t="s">
        <v>103</v>
      </c>
      <c r="B5574" s="38">
        <v>44035</v>
      </c>
      <c r="C5574" s="37"/>
      <c r="D5574" s="39">
        <v>2020</v>
      </c>
      <c r="E5574" s="40" t="s">
        <v>7926</v>
      </c>
      <c r="F5574" s="40" t="s">
        <v>238</v>
      </c>
      <c r="G5574" s="40" t="s">
        <v>944</v>
      </c>
      <c r="H5574" s="40" t="s">
        <v>953</v>
      </c>
      <c r="I5574" s="40"/>
      <c r="J5574" s="42">
        <v>5</v>
      </c>
      <c r="K5574" s="40" t="s">
        <v>234</v>
      </c>
      <c r="L5574" s="40" t="s">
        <v>252</v>
      </c>
      <c r="M5574" s="37" t="s">
        <v>14</v>
      </c>
      <c r="N5574" s="37" t="s">
        <v>7453</v>
      </c>
      <c r="O5574" s="40" t="s">
        <v>1829</v>
      </c>
      <c r="P5574" s="41">
        <v>2.0298712803100001E-4</v>
      </c>
      <c r="Q5574" s="37"/>
      <c r="R5574">
        <f t="shared" si="155"/>
        <v>20.298712803100003</v>
      </c>
      <c r="S5574" s="37">
        <v>2</v>
      </c>
      <c r="T5574" s="37">
        <f t="shared" si="156"/>
        <v>202.98712803100003</v>
      </c>
      <c r="U5574" s="40"/>
      <c r="V5574" s="40" t="s">
        <v>9279</v>
      </c>
      <c r="W5574" s="37"/>
      <c r="X5574" s="37"/>
      <c r="Y5574" s="37"/>
      <c r="AK5574" s="35"/>
      <c r="AM5574" s="35"/>
      <c r="AN5574" s="6"/>
    </row>
    <row r="5575" spans="1:40" ht="14.4" x14ac:dyDescent="0.3">
      <c r="A5575" s="40" t="s">
        <v>103</v>
      </c>
      <c r="B5575" s="38">
        <v>44035</v>
      </c>
      <c r="C5575" s="37"/>
      <c r="D5575" s="39">
        <v>2020</v>
      </c>
      <c r="E5575" s="40" t="s">
        <v>7926</v>
      </c>
      <c r="F5575" s="40" t="s">
        <v>238</v>
      </c>
      <c r="G5575" s="40" t="s">
        <v>944</v>
      </c>
      <c r="H5575" s="40" t="s">
        <v>953</v>
      </c>
      <c r="I5575" s="40"/>
      <c r="J5575" s="42">
        <v>4</v>
      </c>
      <c r="K5575" s="40" t="s">
        <v>234</v>
      </c>
      <c r="L5575" s="40" t="s">
        <v>240</v>
      </c>
      <c r="M5575" s="37" t="s">
        <v>14</v>
      </c>
      <c r="N5575" s="37" t="s">
        <v>7452</v>
      </c>
      <c r="O5575" s="40" t="s">
        <v>1829</v>
      </c>
      <c r="P5575" s="41">
        <v>4.7117680949000003E-5</v>
      </c>
      <c r="Q5575" s="37"/>
      <c r="R5575">
        <f t="shared" si="155"/>
        <v>4.7117680949</v>
      </c>
      <c r="S5575" s="37">
        <v>2</v>
      </c>
      <c r="T5575" s="37">
        <f t="shared" si="156"/>
        <v>37.6941447592</v>
      </c>
      <c r="U5575" s="40"/>
      <c r="V5575" s="40" t="s">
        <v>9280</v>
      </c>
      <c r="W5575" s="37"/>
      <c r="X5575" s="37"/>
      <c r="Y5575" s="37"/>
      <c r="AK5575" s="35"/>
      <c r="AM5575" s="35"/>
      <c r="AN5575" s="6"/>
    </row>
    <row r="5576" spans="1:40" ht="14.4" x14ac:dyDescent="0.3">
      <c r="A5576" s="40" t="s">
        <v>103</v>
      </c>
      <c r="B5576" s="38">
        <v>44035</v>
      </c>
      <c r="C5576" s="37"/>
      <c r="D5576" s="39">
        <v>2020</v>
      </c>
      <c r="E5576" s="40" t="s">
        <v>7926</v>
      </c>
      <c r="F5576" s="40" t="s">
        <v>335</v>
      </c>
      <c r="G5576" s="40" t="s">
        <v>944</v>
      </c>
      <c r="H5576" s="40" t="s">
        <v>43</v>
      </c>
      <c r="I5576" s="40"/>
      <c r="J5576" s="42">
        <v>2</v>
      </c>
      <c r="K5576" s="40" t="s">
        <v>234</v>
      </c>
      <c r="L5576" s="40" t="s">
        <v>252</v>
      </c>
      <c r="M5576" s="37" t="s">
        <v>14</v>
      </c>
      <c r="N5576" s="37" t="s">
        <v>7452</v>
      </c>
      <c r="O5576" s="40" t="s">
        <v>1829</v>
      </c>
      <c r="P5576" s="41">
        <v>1.24990486022E-5</v>
      </c>
      <c r="Q5576" s="37"/>
      <c r="R5576">
        <f t="shared" si="155"/>
        <v>1.24990486022</v>
      </c>
      <c r="S5576" s="37">
        <v>2</v>
      </c>
      <c r="T5576" s="37">
        <f t="shared" si="156"/>
        <v>4.9996194408800001</v>
      </c>
      <c r="U5576" s="40"/>
      <c r="V5576" s="40" t="s">
        <v>9281</v>
      </c>
      <c r="W5576" s="37"/>
      <c r="X5576" s="37"/>
      <c r="Y5576" s="37"/>
      <c r="AK5576" s="35"/>
      <c r="AM5576" s="35"/>
      <c r="AN5576" s="6"/>
    </row>
    <row r="5577" spans="1:40" ht="14.4" x14ac:dyDescent="0.3">
      <c r="A5577" s="40" t="s">
        <v>103</v>
      </c>
      <c r="B5577" s="38">
        <v>44035</v>
      </c>
      <c r="C5577" s="37"/>
      <c r="D5577" s="39">
        <v>2020</v>
      </c>
      <c r="E5577" s="40" t="s">
        <v>7926</v>
      </c>
      <c r="F5577" s="40" t="s">
        <v>238</v>
      </c>
      <c r="G5577" s="40" t="s">
        <v>944</v>
      </c>
      <c r="H5577" s="40" t="s">
        <v>953</v>
      </c>
      <c r="I5577" s="40"/>
      <c r="J5577" s="42">
        <v>5</v>
      </c>
      <c r="K5577" s="40" t="s">
        <v>234</v>
      </c>
      <c r="L5577" s="40" t="s">
        <v>252</v>
      </c>
      <c r="M5577" s="37" t="s">
        <v>14</v>
      </c>
      <c r="N5577" s="37" t="s">
        <v>7453</v>
      </c>
      <c r="O5577" s="40" t="s">
        <v>1829</v>
      </c>
      <c r="P5577" s="41">
        <v>3.6525809530299999E-5</v>
      </c>
      <c r="Q5577" s="37"/>
      <c r="R5577">
        <f t="shared" si="155"/>
        <v>3.6525809530299997</v>
      </c>
      <c r="S5577" s="37">
        <v>2</v>
      </c>
      <c r="T5577" s="37">
        <f t="shared" si="156"/>
        <v>36.525809530299995</v>
      </c>
      <c r="U5577" s="40"/>
      <c r="V5577" s="40" t="s">
        <v>9282</v>
      </c>
      <c r="W5577" s="37"/>
      <c r="X5577" s="37"/>
      <c r="Y5577" s="37"/>
      <c r="AK5577" s="35"/>
      <c r="AM5577" s="35"/>
      <c r="AN5577" s="6"/>
    </row>
    <row r="5578" spans="1:40" ht="14.4" x14ac:dyDescent="0.3">
      <c r="A5578" s="40" t="s">
        <v>103</v>
      </c>
      <c r="B5578" s="38">
        <v>44035</v>
      </c>
      <c r="C5578" s="37"/>
      <c r="D5578" s="39">
        <v>2020</v>
      </c>
      <c r="E5578" s="40" t="s">
        <v>7926</v>
      </c>
      <c r="F5578" s="40" t="s">
        <v>266</v>
      </c>
      <c r="G5578" s="40" t="s">
        <v>944</v>
      </c>
      <c r="H5578" s="40" t="s">
        <v>43</v>
      </c>
      <c r="I5578" s="40"/>
      <c r="J5578" s="42">
        <v>2</v>
      </c>
      <c r="K5578" s="40" t="s">
        <v>234</v>
      </c>
      <c r="L5578" s="40" t="s">
        <v>252</v>
      </c>
      <c r="M5578" s="37" t="s">
        <v>14</v>
      </c>
      <c r="N5578" s="37" t="s">
        <v>7452</v>
      </c>
      <c r="O5578" s="40" t="s">
        <v>1829</v>
      </c>
      <c r="P5578" s="41">
        <v>2.9915339772300001E-5</v>
      </c>
      <c r="Q5578" s="37"/>
      <c r="R5578">
        <f t="shared" si="155"/>
        <v>2.99153397723</v>
      </c>
      <c r="S5578" s="37">
        <v>2</v>
      </c>
      <c r="T5578" s="37">
        <f t="shared" si="156"/>
        <v>11.96613590892</v>
      </c>
      <c r="U5578" s="40"/>
      <c r="V5578" s="40" t="s">
        <v>9283</v>
      </c>
      <c r="W5578" s="37"/>
      <c r="X5578" s="37"/>
      <c r="Y5578" s="37"/>
      <c r="AK5578" s="35"/>
      <c r="AM5578" s="35"/>
      <c r="AN5578" s="6"/>
    </row>
    <row r="5579" spans="1:40" ht="14.4" x14ac:dyDescent="0.3">
      <c r="A5579" s="40" t="s">
        <v>103</v>
      </c>
      <c r="B5579" s="38">
        <v>44035</v>
      </c>
      <c r="C5579" s="37"/>
      <c r="D5579" s="39">
        <v>2020</v>
      </c>
      <c r="E5579" s="40" t="s">
        <v>7926</v>
      </c>
      <c r="F5579" s="40" t="s">
        <v>257</v>
      </c>
      <c r="G5579" s="40" t="s">
        <v>944</v>
      </c>
      <c r="H5579" s="40" t="s">
        <v>43</v>
      </c>
      <c r="I5579" s="40"/>
      <c r="J5579" s="42">
        <v>1</v>
      </c>
      <c r="K5579" s="40" t="s">
        <v>234</v>
      </c>
      <c r="L5579" s="40" t="s">
        <v>252</v>
      </c>
      <c r="M5579" s="37" t="s">
        <v>14</v>
      </c>
      <c r="N5579" s="37" t="s">
        <v>7453</v>
      </c>
      <c r="O5579" s="40" t="s">
        <v>1829</v>
      </c>
      <c r="P5579" s="41">
        <v>3.5576665381799998E-5</v>
      </c>
      <c r="Q5579" s="37"/>
      <c r="R5579">
        <f t="shared" si="155"/>
        <v>3.5576665381799999</v>
      </c>
      <c r="S5579" s="37">
        <v>2</v>
      </c>
      <c r="T5579" s="37">
        <f t="shared" si="156"/>
        <v>7.1153330763599998</v>
      </c>
      <c r="U5579" s="40"/>
      <c r="V5579" s="40" t="s">
        <v>9284</v>
      </c>
      <c r="W5579" s="37"/>
      <c r="X5579" s="37"/>
      <c r="Y5579" s="37"/>
      <c r="AK5579" s="35"/>
      <c r="AM5579" s="35"/>
      <c r="AN5579" s="6"/>
    </row>
    <row r="5580" spans="1:40" ht="14.4" x14ac:dyDescent="0.3">
      <c r="A5580" s="40" t="s">
        <v>103</v>
      </c>
      <c r="B5580" s="38">
        <v>44035</v>
      </c>
      <c r="C5580" s="37"/>
      <c r="D5580" s="39">
        <v>2020</v>
      </c>
      <c r="E5580" s="40" t="s">
        <v>7926</v>
      </c>
      <c r="F5580" s="40" t="s">
        <v>238</v>
      </c>
      <c r="G5580" s="40" t="s">
        <v>944</v>
      </c>
      <c r="H5580" s="40" t="s">
        <v>953</v>
      </c>
      <c r="I5580" s="40"/>
      <c r="J5580" s="42">
        <v>2</v>
      </c>
      <c r="K5580" s="40" t="s">
        <v>234</v>
      </c>
      <c r="L5580" s="40" t="s">
        <v>252</v>
      </c>
      <c r="M5580" s="37" t="s">
        <v>14</v>
      </c>
      <c r="N5580" s="37" t="s">
        <v>7452</v>
      </c>
      <c r="O5580" s="40" t="s">
        <v>1829</v>
      </c>
      <c r="P5580" s="41">
        <v>6.2386884313799998E-5</v>
      </c>
      <c r="Q5580" s="37"/>
      <c r="R5580">
        <f t="shared" si="155"/>
        <v>6.23868843138</v>
      </c>
      <c r="S5580" s="37">
        <v>2</v>
      </c>
      <c r="T5580" s="37">
        <f t="shared" si="156"/>
        <v>24.95475372552</v>
      </c>
      <c r="U5580" s="40"/>
      <c r="V5580" s="40" t="s">
        <v>9285</v>
      </c>
      <c r="W5580" s="37"/>
      <c r="X5580" s="37"/>
      <c r="Y5580" s="37"/>
      <c r="AK5580" s="35"/>
      <c r="AM5580" s="35"/>
      <c r="AN5580" s="6"/>
    </row>
    <row r="5581" spans="1:40" ht="14.4" x14ac:dyDescent="0.3">
      <c r="A5581" s="40" t="s">
        <v>103</v>
      </c>
      <c r="B5581" s="38">
        <v>44035</v>
      </c>
      <c r="C5581" s="37"/>
      <c r="D5581" s="39">
        <v>2020</v>
      </c>
      <c r="E5581" s="40" t="s">
        <v>7926</v>
      </c>
      <c r="F5581" s="40" t="s">
        <v>238</v>
      </c>
      <c r="G5581" s="40" t="s">
        <v>944</v>
      </c>
      <c r="H5581" s="40" t="s">
        <v>953</v>
      </c>
      <c r="I5581" s="40"/>
      <c r="J5581" s="42">
        <v>2</v>
      </c>
      <c r="K5581" s="40" t="s">
        <v>234</v>
      </c>
      <c r="L5581" s="40" t="s">
        <v>252</v>
      </c>
      <c r="M5581" s="37" t="s">
        <v>14</v>
      </c>
      <c r="N5581" s="37" t="s">
        <v>7452</v>
      </c>
      <c r="O5581" s="40" t="s">
        <v>1829</v>
      </c>
      <c r="P5581" s="41">
        <v>3.5229450331E-5</v>
      </c>
      <c r="Q5581" s="37"/>
      <c r="R5581">
        <f t="shared" si="155"/>
        <v>3.5229450331000001</v>
      </c>
      <c r="S5581" s="37">
        <v>2</v>
      </c>
      <c r="T5581" s="37">
        <f t="shared" si="156"/>
        <v>14.0917801324</v>
      </c>
      <c r="U5581" s="40"/>
      <c r="V5581" s="40" t="s">
        <v>9286</v>
      </c>
      <c r="W5581" s="37"/>
      <c r="X5581" s="37"/>
      <c r="Y5581" s="37"/>
      <c r="AK5581" s="35"/>
      <c r="AM5581" s="35"/>
      <c r="AN5581" s="6"/>
    </row>
    <row r="5582" spans="1:40" ht="14.4" x14ac:dyDescent="0.3">
      <c r="A5582" s="40" t="s">
        <v>103</v>
      </c>
      <c r="B5582" s="38">
        <v>44035</v>
      </c>
      <c r="C5582" s="37"/>
      <c r="D5582" s="39">
        <v>2020</v>
      </c>
      <c r="E5582" s="40" t="s">
        <v>7926</v>
      </c>
      <c r="F5582" s="40" t="s">
        <v>257</v>
      </c>
      <c r="G5582" s="40" t="s">
        <v>944</v>
      </c>
      <c r="H5582" s="40" t="s">
        <v>953</v>
      </c>
      <c r="I5582" s="40"/>
      <c r="J5582" s="42">
        <v>1</v>
      </c>
      <c r="K5582" s="40" t="s">
        <v>234</v>
      </c>
      <c r="L5582" s="40" t="s">
        <v>252</v>
      </c>
      <c r="M5582" s="37" t="s">
        <v>14</v>
      </c>
      <c r="N5582" s="37" t="s">
        <v>7452</v>
      </c>
      <c r="O5582" s="40" t="s">
        <v>1829</v>
      </c>
      <c r="P5582" s="41">
        <v>3.0552838218800002E-5</v>
      </c>
      <c r="Q5582" s="37"/>
      <c r="R5582">
        <f t="shared" si="155"/>
        <v>3.0552838218800003</v>
      </c>
      <c r="S5582" s="37">
        <v>2</v>
      </c>
      <c r="T5582" s="37">
        <f t="shared" si="156"/>
        <v>6.1105676437600005</v>
      </c>
      <c r="U5582" s="40"/>
      <c r="V5582" s="40" t="s">
        <v>9287</v>
      </c>
      <c r="W5582" s="37"/>
      <c r="X5582" s="37"/>
      <c r="Y5582" s="37"/>
      <c r="AK5582" s="35"/>
      <c r="AM5582" s="35"/>
      <c r="AN5582" s="6"/>
    </row>
    <row r="5583" spans="1:40" ht="14.4" x14ac:dyDescent="0.3">
      <c r="A5583" s="40" t="s">
        <v>103</v>
      </c>
      <c r="B5583" s="38">
        <v>44035</v>
      </c>
      <c r="C5583" s="37"/>
      <c r="D5583" s="39">
        <v>2020</v>
      </c>
      <c r="E5583" s="40" t="s">
        <v>7926</v>
      </c>
      <c r="F5583" s="40" t="s">
        <v>257</v>
      </c>
      <c r="G5583" s="40" t="s">
        <v>944</v>
      </c>
      <c r="H5583" s="40" t="s">
        <v>953</v>
      </c>
      <c r="I5583" s="40"/>
      <c r="J5583" s="42">
        <v>1</v>
      </c>
      <c r="K5583" s="40" t="s">
        <v>234</v>
      </c>
      <c r="L5583" s="40" t="s">
        <v>252</v>
      </c>
      <c r="M5583" s="37" t="s">
        <v>14</v>
      </c>
      <c r="N5583" s="37" t="s">
        <v>7452</v>
      </c>
      <c r="O5583" s="40" t="s">
        <v>1829</v>
      </c>
      <c r="P5583" s="41">
        <v>3.14584797008E-5</v>
      </c>
      <c r="Q5583" s="37"/>
      <c r="R5583">
        <f t="shared" si="155"/>
        <v>3.1458479700800002</v>
      </c>
      <c r="S5583" s="37">
        <v>2</v>
      </c>
      <c r="T5583" s="37">
        <f t="shared" si="156"/>
        <v>6.2916959401600003</v>
      </c>
      <c r="U5583" s="40"/>
      <c r="V5583" s="40" t="s">
        <v>9288</v>
      </c>
      <c r="W5583" s="37"/>
      <c r="X5583" s="37"/>
      <c r="Y5583" s="37"/>
      <c r="AK5583" s="35"/>
      <c r="AM5583" s="35"/>
      <c r="AN5583" s="6"/>
    </row>
    <row r="5584" spans="1:40" ht="14.4" x14ac:dyDescent="0.3">
      <c r="A5584" s="40" t="s">
        <v>103</v>
      </c>
      <c r="B5584" s="38">
        <v>44035</v>
      </c>
      <c r="C5584" s="37"/>
      <c r="D5584" s="39">
        <v>2020</v>
      </c>
      <c r="E5584" s="40" t="s">
        <v>7926</v>
      </c>
      <c r="F5584" s="40" t="s">
        <v>238</v>
      </c>
      <c r="G5584" s="40" t="s">
        <v>944</v>
      </c>
      <c r="H5584" s="40" t="s">
        <v>953</v>
      </c>
      <c r="I5584" s="40"/>
      <c r="J5584" s="42">
        <v>1</v>
      </c>
      <c r="K5584" s="40" t="s">
        <v>234</v>
      </c>
      <c r="L5584" s="40" t="s">
        <v>240</v>
      </c>
      <c r="M5584" s="37" t="s">
        <v>14</v>
      </c>
      <c r="N5584" s="37" t="s">
        <v>7451</v>
      </c>
      <c r="O5584" s="40" t="s">
        <v>1829</v>
      </c>
      <c r="P5584" s="41">
        <v>5.5278229931300001E-5</v>
      </c>
      <c r="Q5584" s="37"/>
      <c r="R5584">
        <f t="shared" si="155"/>
        <v>5.52782299313</v>
      </c>
      <c r="S5584" s="37">
        <v>2</v>
      </c>
      <c r="T5584" s="37">
        <f t="shared" si="156"/>
        <v>11.05564598626</v>
      </c>
      <c r="U5584" s="40"/>
      <c r="V5584" s="40" t="s">
        <v>9289</v>
      </c>
      <c r="W5584" s="37"/>
      <c r="X5584" s="37"/>
      <c r="Y5584" s="37"/>
      <c r="AK5584" s="35"/>
      <c r="AM5584" s="35"/>
      <c r="AN5584" s="6"/>
    </row>
    <row r="5585" spans="1:40" ht="14.4" x14ac:dyDescent="0.3">
      <c r="A5585" s="40" t="s">
        <v>103</v>
      </c>
      <c r="B5585" s="38">
        <v>44035</v>
      </c>
      <c r="C5585" s="37"/>
      <c r="D5585" s="39">
        <v>2020</v>
      </c>
      <c r="E5585" s="40" t="s">
        <v>7926</v>
      </c>
      <c r="F5585" s="40" t="s">
        <v>335</v>
      </c>
      <c r="G5585" s="40" t="s">
        <v>944</v>
      </c>
      <c r="H5585" s="40" t="s">
        <v>953</v>
      </c>
      <c r="I5585" s="40"/>
      <c r="J5585" s="42">
        <v>1</v>
      </c>
      <c r="K5585" s="40" t="s">
        <v>234</v>
      </c>
      <c r="L5585" s="40" t="s">
        <v>252</v>
      </c>
      <c r="M5585" s="37" t="s">
        <v>14</v>
      </c>
      <c r="N5585" s="37" t="s">
        <v>7452</v>
      </c>
      <c r="O5585" s="40" t="s">
        <v>1829</v>
      </c>
      <c r="P5585" s="41">
        <v>5.0333499814600001E-5</v>
      </c>
      <c r="Q5585" s="37"/>
      <c r="R5585">
        <f t="shared" si="155"/>
        <v>5.0333499814599998</v>
      </c>
      <c r="S5585" s="37">
        <v>2</v>
      </c>
      <c r="T5585" s="37">
        <f t="shared" si="156"/>
        <v>10.06669996292</v>
      </c>
      <c r="U5585" s="40"/>
      <c r="V5585" s="40" t="s">
        <v>9290</v>
      </c>
      <c r="W5585" s="37"/>
      <c r="X5585" s="37"/>
      <c r="Y5585" s="37"/>
      <c r="AK5585" s="35"/>
      <c r="AM5585" s="35"/>
      <c r="AN5585" s="6"/>
    </row>
    <row r="5586" spans="1:40" ht="14.4" x14ac:dyDescent="0.3">
      <c r="A5586" s="40" t="s">
        <v>103</v>
      </c>
      <c r="B5586" s="38">
        <v>44035</v>
      </c>
      <c r="C5586" s="37"/>
      <c r="D5586" s="39">
        <v>2020</v>
      </c>
      <c r="E5586" s="40" t="s">
        <v>7926</v>
      </c>
      <c r="F5586" s="40" t="s">
        <v>335</v>
      </c>
      <c r="G5586" s="40" t="s">
        <v>944</v>
      </c>
      <c r="H5586" s="40" t="s">
        <v>953</v>
      </c>
      <c r="I5586" s="40"/>
      <c r="J5586" s="42">
        <v>1</v>
      </c>
      <c r="K5586" s="40" t="s">
        <v>234</v>
      </c>
      <c r="L5586" s="40" t="s">
        <v>252</v>
      </c>
      <c r="M5586" s="37" t="s">
        <v>14</v>
      </c>
      <c r="N5586" s="37" t="s">
        <v>7452</v>
      </c>
      <c r="O5586" s="40" t="s">
        <v>1829</v>
      </c>
      <c r="P5586" s="41">
        <v>3.9888532489400001E-5</v>
      </c>
      <c r="Q5586" s="37"/>
      <c r="R5586">
        <f t="shared" si="155"/>
        <v>3.9888532489399999</v>
      </c>
      <c r="S5586" s="37">
        <v>2</v>
      </c>
      <c r="T5586" s="37">
        <f t="shared" si="156"/>
        <v>7.9777064978799999</v>
      </c>
      <c r="U5586" s="40"/>
      <c r="V5586" s="40" t="s">
        <v>9291</v>
      </c>
      <c r="W5586" s="37"/>
      <c r="X5586" s="37"/>
      <c r="Y5586" s="37"/>
      <c r="AK5586" s="35"/>
      <c r="AM5586" s="35"/>
      <c r="AN5586" s="6"/>
    </row>
    <row r="5587" spans="1:40" ht="14.4" x14ac:dyDescent="0.3">
      <c r="A5587" s="40" t="s">
        <v>103</v>
      </c>
      <c r="B5587" s="38">
        <v>44035</v>
      </c>
      <c r="C5587" s="37"/>
      <c r="D5587" s="39">
        <v>2020</v>
      </c>
      <c r="E5587" s="40" t="s">
        <v>7926</v>
      </c>
      <c r="F5587" s="40" t="s">
        <v>429</v>
      </c>
      <c r="G5587" s="40" t="s">
        <v>944</v>
      </c>
      <c r="H5587" s="40" t="s">
        <v>953</v>
      </c>
      <c r="I5587" s="40"/>
      <c r="J5587" s="42">
        <v>1</v>
      </c>
      <c r="K5587" s="40" t="s">
        <v>234</v>
      </c>
      <c r="L5587" s="40" t="s">
        <v>252</v>
      </c>
      <c r="M5587" s="37" t="s">
        <v>14</v>
      </c>
      <c r="N5587" s="37" t="s">
        <v>7452</v>
      </c>
      <c r="O5587" s="40" t="s">
        <v>1829</v>
      </c>
      <c r="P5587" s="41">
        <v>3.9888532489400001E-5</v>
      </c>
      <c r="Q5587" s="37"/>
      <c r="R5587">
        <f t="shared" si="155"/>
        <v>3.9888532489399999</v>
      </c>
      <c r="S5587" s="37">
        <v>2</v>
      </c>
      <c r="T5587" s="37">
        <f t="shared" si="156"/>
        <v>7.9777064978799999</v>
      </c>
      <c r="U5587" s="40"/>
      <c r="V5587" s="40" t="s">
        <v>9291</v>
      </c>
      <c r="W5587" s="37"/>
      <c r="X5587" s="37"/>
      <c r="Y5587" s="37"/>
      <c r="AK5587" s="35"/>
      <c r="AM5587" s="35"/>
      <c r="AN5587" s="6"/>
    </row>
    <row r="5588" spans="1:40" ht="14.4" x14ac:dyDescent="0.3">
      <c r="A5588" s="40" t="s">
        <v>105</v>
      </c>
      <c r="B5588" s="38">
        <v>44035</v>
      </c>
      <c r="C5588" s="38">
        <v>44035</v>
      </c>
      <c r="D5588" s="39">
        <v>2020</v>
      </c>
      <c r="E5588" s="40" t="s">
        <v>7926</v>
      </c>
      <c r="F5588" s="40" t="s">
        <v>238</v>
      </c>
      <c r="G5588" s="40" t="s">
        <v>944</v>
      </c>
      <c r="H5588" s="40" t="s">
        <v>953</v>
      </c>
      <c r="I5588" s="40"/>
      <c r="J5588" s="42">
        <v>5</v>
      </c>
      <c r="K5588" s="40" t="s">
        <v>234</v>
      </c>
      <c r="L5588" s="40" t="s">
        <v>240</v>
      </c>
      <c r="M5588" s="37" t="s">
        <v>14</v>
      </c>
      <c r="N5588" s="37" t="s">
        <v>7452</v>
      </c>
      <c r="O5588" s="40"/>
      <c r="P5588" s="41">
        <v>1.10104984576E-3</v>
      </c>
      <c r="Q5588" s="37"/>
      <c r="R5588">
        <f t="shared" si="155"/>
        <v>110.10498457600001</v>
      </c>
      <c r="S5588" s="37">
        <v>2</v>
      </c>
      <c r="T5588" s="37">
        <f t="shared" si="156"/>
        <v>1101.0498457600002</v>
      </c>
      <c r="U5588" s="40"/>
      <c r="V5588" s="40" t="s">
        <v>9292</v>
      </c>
      <c r="W5588" s="37"/>
      <c r="X5588" s="37"/>
      <c r="Y5588" s="37"/>
      <c r="AK5588" s="35"/>
      <c r="AM5588" s="35"/>
      <c r="AN5588" s="6"/>
    </row>
    <row r="5589" spans="1:40" ht="14.4" x14ac:dyDescent="0.3">
      <c r="A5589" s="40" t="s">
        <v>105</v>
      </c>
      <c r="B5589" s="38">
        <v>44035</v>
      </c>
      <c r="C5589" s="38">
        <v>44035</v>
      </c>
      <c r="D5589" s="39">
        <v>2020</v>
      </c>
      <c r="E5589" s="40" t="s">
        <v>7926</v>
      </c>
      <c r="F5589" s="40" t="s">
        <v>257</v>
      </c>
      <c r="G5589" s="40" t="s">
        <v>944</v>
      </c>
      <c r="H5589" s="40" t="s">
        <v>953</v>
      </c>
      <c r="I5589" s="40"/>
      <c r="J5589" s="42">
        <v>5</v>
      </c>
      <c r="K5589" s="40" t="s">
        <v>234</v>
      </c>
      <c r="L5589" s="40" t="s">
        <v>240</v>
      </c>
      <c r="M5589" s="37" t="s">
        <v>14</v>
      </c>
      <c r="N5589" s="37" t="s">
        <v>7452</v>
      </c>
      <c r="O5589" s="40"/>
      <c r="P5589" s="41">
        <v>4.1177306734100001E-4</v>
      </c>
      <c r="Q5589" s="37"/>
      <c r="R5589">
        <f t="shared" si="155"/>
        <v>41.1773067341</v>
      </c>
      <c r="S5589" s="37">
        <v>2</v>
      </c>
      <c r="T5589" s="37">
        <f t="shared" si="156"/>
        <v>411.773067341</v>
      </c>
      <c r="U5589" s="40"/>
      <c r="V5589" s="40" t="s">
        <v>9293</v>
      </c>
      <c r="W5589" s="37"/>
      <c r="X5589" s="37"/>
      <c r="Y5589" s="37"/>
      <c r="AK5589" s="35"/>
      <c r="AM5589" s="35"/>
      <c r="AN5589" s="6"/>
    </row>
    <row r="5590" spans="1:40" ht="14.4" x14ac:dyDescent="0.3">
      <c r="A5590" s="40" t="s">
        <v>105</v>
      </c>
      <c r="B5590" s="38">
        <v>44035</v>
      </c>
      <c r="C5590" s="38">
        <v>44035</v>
      </c>
      <c r="D5590" s="39">
        <v>2020</v>
      </c>
      <c r="E5590" s="40" t="s">
        <v>7926</v>
      </c>
      <c r="F5590" s="40" t="s">
        <v>257</v>
      </c>
      <c r="G5590" s="40" t="s">
        <v>944</v>
      </c>
      <c r="H5590" s="40" t="s">
        <v>953</v>
      </c>
      <c r="I5590" s="40"/>
      <c r="J5590" s="42">
        <v>5</v>
      </c>
      <c r="K5590" s="40" t="s">
        <v>234</v>
      </c>
      <c r="L5590" s="40" t="s">
        <v>240</v>
      </c>
      <c r="M5590" s="37" t="s">
        <v>14</v>
      </c>
      <c r="N5590" s="37" t="s">
        <v>7453</v>
      </c>
      <c r="O5590" s="40"/>
      <c r="P5590" s="41">
        <v>9.0753672889999995E-4</v>
      </c>
      <c r="Q5590" s="37"/>
      <c r="R5590">
        <f t="shared" si="155"/>
        <v>90.75367288999999</v>
      </c>
      <c r="S5590" s="37">
        <v>2</v>
      </c>
      <c r="T5590" s="37">
        <f t="shared" si="156"/>
        <v>907.53672889999984</v>
      </c>
      <c r="U5590" s="40"/>
      <c r="V5590" s="40" t="s">
        <v>9294</v>
      </c>
      <c r="W5590" s="37"/>
      <c r="X5590" s="37"/>
      <c r="Y5590" s="37"/>
      <c r="AK5590" s="35"/>
      <c r="AM5590" s="35"/>
      <c r="AN5590" s="6"/>
    </row>
    <row r="5591" spans="1:40" ht="14.4" x14ac:dyDescent="0.3">
      <c r="A5591" s="40" t="s">
        <v>64</v>
      </c>
      <c r="B5591" s="38">
        <v>44036</v>
      </c>
      <c r="C5591" s="37"/>
      <c r="D5591" s="39">
        <v>2020</v>
      </c>
      <c r="E5591" s="40" t="s">
        <v>7941</v>
      </c>
      <c r="F5591" s="40" t="s">
        <v>2440</v>
      </c>
      <c r="G5591" s="40" t="s">
        <v>952</v>
      </c>
      <c r="H5591" s="40" t="s">
        <v>953</v>
      </c>
      <c r="I5591" s="40"/>
      <c r="J5591" s="42">
        <v>5</v>
      </c>
      <c r="K5591" s="40" t="s">
        <v>263</v>
      </c>
      <c r="L5591" s="40" t="s">
        <v>235</v>
      </c>
      <c r="M5591" s="37" t="s">
        <v>14</v>
      </c>
      <c r="N5591" s="37" t="s">
        <v>7452</v>
      </c>
      <c r="O5591" s="40" t="s">
        <v>1829</v>
      </c>
      <c r="P5591" s="41">
        <v>2.01494496695E-4</v>
      </c>
      <c r="Q5591" s="37"/>
      <c r="R5591">
        <f t="shared" si="155"/>
        <v>20.149449669500001</v>
      </c>
      <c r="S5591" s="37">
        <v>1</v>
      </c>
      <c r="T5591" s="37">
        <f t="shared" si="156"/>
        <v>100.7472483475</v>
      </c>
      <c r="U5591" s="40"/>
      <c r="V5591" s="40" t="s">
        <v>9295</v>
      </c>
      <c r="W5591" s="37"/>
      <c r="X5591" s="37"/>
      <c r="Y5591" s="37"/>
      <c r="AK5591" s="35"/>
      <c r="AM5591" s="35"/>
      <c r="AN5591" s="6"/>
    </row>
    <row r="5592" spans="1:40" ht="14.4" x14ac:dyDescent="0.3">
      <c r="A5592" s="40" t="s">
        <v>64</v>
      </c>
      <c r="B5592" s="38">
        <v>44036</v>
      </c>
      <c r="C5592" s="37"/>
      <c r="D5592" s="39">
        <v>2020</v>
      </c>
      <c r="E5592" s="40" t="s">
        <v>7941</v>
      </c>
      <c r="F5592" s="40" t="s">
        <v>363</v>
      </c>
      <c r="G5592" s="40" t="s">
        <v>952</v>
      </c>
      <c r="H5592" s="40" t="s">
        <v>953</v>
      </c>
      <c r="I5592" s="40"/>
      <c r="J5592" s="42">
        <v>5</v>
      </c>
      <c r="K5592" s="40" t="s">
        <v>263</v>
      </c>
      <c r="L5592" s="40" t="s">
        <v>235</v>
      </c>
      <c r="M5592" s="37" t="s">
        <v>14</v>
      </c>
      <c r="N5592" s="37" t="s">
        <v>7452</v>
      </c>
      <c r="O5592" s="40" t="s">
        <v>1829</v>
      </c>
      <c r="P5592" s="41">
        <v>2.01494496695E-4</v>
      </c>
      <c r="Q5592" s="37"/>
      <c r="R5592">
        <f t="shared" si="155"/>
        <v>20.149449669500001</v>
      </c>
      <c r="S5592" s="37">
        <v>1</v>
      </c>
      <c r="T5592" s="37">
        <f t="shared" si="156"/>
        <v>100.7472483475</v>
      </c>
      <c r="U5592" s="40"/>
      <c r="V5592" s="40" t="s">
        <v>9295</v>
      </c>
      <c r="W5592" s="37"/>
      <c r="X5592" s="37"/>
      <c r="Y5592" s="37"/>
      <c r="AK5592" s="35"/>
      <c r="AM5592" s="35"/>
      <c r="AN5592" s="6"/>
    </row>
    <row r="5593" spans="1:40" ht="14.4" x14ac:dyDescent="0.3">
      <c r="A5593" s="40" t="s">
        <v>64</v>
      </c>
      <c r="B5593" s="38">
        <v>44036</v>
      </c>
      <c r="C5593" s="37"/>
      <c r="D5593" s="39">
        <v>2020</v>
      </c>
      <c r="E5593" s="40" t="s">
        <v>7941</v>
      </c>
      <c r="F5593" s="40" t="s">
        <v>266</v>
      </c>
      <c r="G5593" s="40" t="s">
        <v>952</v>
      </c>
      <c r="H5593" s="40" t="s">
        <v>953</v>
      </c>
      <c r="I5593" s="40"/>
      <c r="J5593" s="42">
        <v>2</v>
      </c>
      <c r="K5593" s="40" t="s">
        <v>234</v>
      </c>
      <c r="L5593" s="40" t="s">
        <v>252</v>
      </c>
      <c r="M5593" s="37" t="s">
        <v>14</v>
      </c>
      <c r="N5593" s="37" t="s">
        <v>7451</v>
      </c>
      <c r="O5593" s="40" t="s">
        <v>1829</v>
      </c>
      <c r="P5593" s="41">
        <v>5.8114694902199998E-5</v>
      </c>
      <c r="Q5593" s="37"/>
      <c r="R5593">
        <f t="shared" ref="R5593:R5656" si="157">P5593*100000</f>
        <v>5.8114694902199995</v>
      </c>
      <c r="S5593" s="37">
        <v>2</v>
      </c>
      <c r="T5593" s="37">
        <f t="shared" ref="T5593:T5656" si="158">J5593*R5593*S5593</f>
        <v>23.245877960879998</v>
      </c>
      <c r="U5593" s="40"/>
      <c r="V5593" s="40" t="s">
        <v>9296</v>
      </c>
      <c r="W5593" s="37"/>
      <c r="X5593" s="37"/>
      <c r="Y5593" s="37"/>
      <c r="AK5593" s="35"/>
      <c r="AM5593" s="35"/>
      <c r="AN5593" s="6"/>
    </row>
    <row r="5594" spans="1:40" ht="14.4" x14ac:dyDescent="0.3">
      <c r="A5594" s="40" t="s">
        <v>64</v>
      </c>
      <c r="B5594" s="38">
        <v>44036</v>
      </c>
      <c r="C5594" s="37"/>
      <c r="D5594" s="39">
        <v>2020</v>
      </c>
      <c r="E5594" s="40" t="s">
        <v>7941</v>
      </c>
      <c r="F5594" s="40" t="s">
        <v>238</v>
      </c>
      <c r="G5594" s="40" t="s">
        <v>952</v>
      </c>
      <c r="H5594" s="40" t="s">
        <v>953</v>
      </c>
      <c r="I5594" s="40"/>
      <c r="J5594" s="42">
        <v>2</v>
      </c>
      <c r="K5594" s="40" t="s">
        <v>263</v>
      </c>
      <c r="L5594" s="40" t="s">
        <v>235</v>
      </c>
      <c r="M5594" s="37" t="s">
        <v>14</v>
      </c>
      <c r="N5594" s="37" t="s">
        <v>7452</v>
      </c>
      <c r="O5594" s="40" t="s">
        <v>1829</v>
      </c>
      <c r="P5594" s="41">
        <v>2.6143779862100001E-5</v>
      </c>
      <c r="Q5594" s="37"/>
      <c r="R5594">
        <f t="shared" si="157"/>
        <v>2.6143779862100001</v>
      </c>
      <c r="S5594" s="37">
        <v>1</v>
      </c>
      <c r="T5594" s="37">
        <f t="shared" si="158"/>
        <v>5.2287559724200001</v>
      </c>
      <c r="U5594" s="40"/>
      <c r="V5594" s="40" t="s">
        <v>9297</v>
      </c>
      <c r="W5594" s="37"/>
      <c r="X5594" s="37"/>
      <c r="Y5594" s="37"/>
      <c r="AK5594" s="35"/>
      <c r="AM5594" s="35"/>
      <c r="AN5594" s="6"/>
    </row>
    <row r="5595" spans="1:40" ht="14.4" x14ac:dyDescent="0.3">
      <c r="A5595" s="40" t="s">
        <v>64</v>
      </c>
      <c r="B5595" s="38">
        <v>44036</v>
      </c>
      <c r="C5595" s="37"/>
      <c r="D5595" s="39">
        <v>2020</v>
      </c>
      <c r="E5595" s="40" t="s">
        <v>7941</v>
      </c>
      <c r="F5595" s="40" t="s">
        <v>238</v>
      </c>
      <c r="G5595" s="40" t="s">
        <v>952</v>
      </c>
      <c r="H5595" s="40" t="s">
        <v>953</v>
      </c>
      <c r="I5595" s="40"/>
      <c r="J5595" s="42">
        <v>2</v>
      </c>
      <c r="K5595" s="40" t="s">
        <v>263</v>
      </c>
      <c r="L5595" s="40" t="s">
        <v>235</v>
      </c>
      <c r="M5595" s="37" t="s">
        <v>14</v>
      </c>
      <c r="N5595" s="37" t="s">
        <v>7451</v>
      </c>
      <c r="O5595" s="40" t="s">
        <v>1829</v>
      </c>
      <c r="P5595" s="41">
        <v>1.8475535916000002E-5</v>
      </c>
      <c r="Q5595" s="37"/>
      <c r="R5595">
        <f t="shared" si="157"/>
        <v>1.8475535916000001</v>
      </c>
      <c r="S5595" s="37">
        <v>1</v>
      </c>
      <c r="T5595" s="37">
        <f t="shared" si="158"/>
        <v>3.6951071832000002</v>
      </c>
      <c r="U5595" s="40"/>
      <c r="V5595" s="40" t="s">
        <v>9298</v>
      </c>
      <c r="W5595" s="37"/>
      <c r="X5595" s="37"/>
      <c r="Y5595" s="37"/>
      <c r="AK5595" s="35"/>
      <c r="AM5595" s="35"/>
      <c r="AN5595" s="6"/>
    </row>
    <row r="5596" spans="1:40" ht="14.4" x14ac:dyDescent="0.3">
      <c r="A5596" s="40" t="s">
        <v>64</v>
      </c>
      <c r="B5596" s="38">
        <v>44036</v>
      </c>
      <c r="C5596" s="38">
        <v>44036</v>
      </c>
      <c r="D5596" s="39">
        <v>2020</v>
      </c>
      <c r="E5596" s="40" t="s">
        <v>7941</v>
      </c>
      <c r="F5596" s="40" t="s">
        <v>238</v>
      </c>
      <c r="G5596" s="40"/>
      <c r="H5596" s="40"/>
      <c r="I5596" s="40"/>
      <c r="J5596" s="42">
        <v>5</v>
      </c>
      <c r="K5596" s="40" t="s">
        <v>234</v>
      </c>
      <c r="L5596" s="40" t="s">
        <v>252</v>
      </c>
      <c r="M5596" s="37" t="s">
        <v>14</v>
      </c>
      <c r="N5596" s="37" t="s">
        <v>7453</v>
      </c>
      <c r="O5596" s="40"/>
      <c r="P5596" s="41">
        <v>4.5808604862700001E-4</v>
      </c>
      <c r="Q5596" s="37"/>
      <c r="R5596">
        <f t="shared" si="157"/>
        <v>45.808604862700001</v>
      </c>
      <c r="S5596" s="37">
        <v>2</v>
      </c>
      <c r="T5596" s="37">
        <f t="shared" si="158"/>
        <v>458.08604862700003</v>
      </c>
      <c r="U5596" s="40"/>
      <c r="V5596" s="40" t="s">
        <v>9299</v>
      </c>
      <c r="W5596" s="37"/>
      <c r="X5596" s="37"/>
      <c r="Y5596" s="37"/>
      <c r="AK5596" s="35"/>
      <c r="AM5596" s="35"/>
      <c r="AN5596" s="6"/>
    </row>
    <row r="5597" spans="1:40" ht="14.4" x14ac:dyDescent="0.3">
      <c r="A5597" s="40" t="s">
        <v>64</v>
      </c>
      <c r="B5597" s="38">
        <v>44036</v>
      </c>
      <c r="C5597" s="38">
        <v>44036</v>
      </c>
      <c r="D5597" s="39">
        <v>2020</v>
      </c>
      <c r="E5597" s="40" t="s">
        <v>7941</v>
      </c>
      <c r="F5597" s="40" t="s">
        <v>238</v>
      </c>
      <c r="G5597" s="40"/>
      <c r="H5597" s="40"/>
      <c r="I5597" s="40"/>
      <c r="J5597" s="42">
        <v>5</v>
      </c>
      <c r="K5597" s="40" t="s">
        <v>234</v>
      </c>
      <c r="L5597" s="40" t="s">
        <v>252</v>
      </c>
      <c r="M5597" s="37" t="s">
        <v>14</v>
      </c>
      <c r="N5597" s="37" t="s">
        <v>7453</v>
      </c>
      <c r="O5597" s="40"/>
      <c r="P5597" s="41">
        <v>2.09355844437E-4</v>
      </c>
      <c r="Q5597" s="37"/>
      <c r="R5597">
        <f t="shared" si="157"/>
        <v>20.935584443699998</v>
      </c>
      <c r="S5597" s="37">
        <v>2</v>
      </c>
      <c r="T5597" s="37">
        <f t="shared" si="158"/>
        <v>209.35584443699997</v>
      </c>
      <c r="U5597" s="40"/>
      <c r="V5597" s="40" t="s">
        <v>9300</v>
      </c>
      <c r="W5597" s="37"/>
      <c r="X5597" s="37"/>
      <c r="Y5597" s="37"/>
      <c r="AK5597" s="35"/>
      <c r="AM5597" s="35"/>
      <c r="AN5597" s="6"/>
    </row>
    <row r="5598" spans="1:40" ht="14.4" x14ac:dyDescent="0.3">
      <c r="A5598" s="40" t="s">
        <v>64</v>
      </c>
      <c r="B5598" s="38">
        <v>44036</v>
      </c>
      <c r="C5598" s="38">
        <v>44036</v>
      </c>
      <c r="D5598" s="39">
        <v>2020</v>
      </c>
      <c r="E5598" s="40" t="s">
        <v>7941</v>
      </c>
      <c r="F5598" s="40" t="s">
        <v>238</v>
      </c>
      <c r="G5598" s="40"/>
      <c r="H5598" s="40"/>
      <c r="I5598" s="40"/>
      <c r="J5598" s="42">
        <v>5</v>
      </c>
      <c r="K5598" s="40" t="s">
        <v>234</v>
      </c>
      <c r="L5598" s="40" t="s">
        <v>252</v>
      </c>
      <c r="M5598" s="37" t="s">
        <v>14</v>
      </c>
      <c r="N5598" s="37" t="s">
        <v>7453</v>
      </c>
      <c r="O5598" s="40"/>
      <c r="P5598" s="41">
        <v>5.5864682939899999E-4</v>
      </c>
      <c r="Q5598" s="37"/>
      <c r="R5598">
        <f t="shared" si="157"/>
        <v>55.8646829399</v>
      </c>
      <c r="S5598" s="37">
        <v>2</v>
      </c>
      <c r="T5598" s="37">
        <f t="shared" si="158"/>
        <v>558.64682939900001</v>
      </c>
      <c r="U5598" s="40"/>
      <c r="V5598" s="40" t="s">
        <v>9301</v>
      </c>
      <c r="W5598" s="37"/>
      <c r="X5598" s="37"/>
      <c r="Y5598" s="37"/>
      <c r="AK5598" s="35"/>
      <c r="AM5598" s="35"/>
      <c r="AN5598" s="6"/>
    </row>
    <row r="5599" spans="1:40" ht="14.4" x14ac:dyDescent="0.3">
      <c r="A5599" s="40" t="s">
        <v>64</v>
      </c>
      <c r="B5599" s="38">
        <v>44036</v>
      </c>
      <c r="C5599" s="38">
        <v>44036</v>
      </c>
      <c r="D5599" s="39">
        <v>2020</v>
      </c>
      <c r="E5599" s="40" t="s">
        <v>7941</v>
      </c>
      <c r="F5599" s="40" t="s">
        <v>289</v>
      </c>
      <c r="G5599" s="40"/>
      <c r="H5599" s="40"/>
      <c r="I5599" s="40"/>
      <c r="J5599" s="42">
        <v>5</v>
      </c>
      <c r="K5599" s="40" t="s">
        <v>234</v>
      </c>
      <c r="L5599" s="40" t="s">
        <v>252</v>
      </c>
      <c r="M5599" s="37" t="s">
        <v>14</v>
      </c>
      <c r="N5599" s="37" t="s">
        <v>7453</v>
      </c>
      <c r="O5599" s="40"/>
      <c r="P5599" s="41">
        <v>5.5864682939899999E-4</v>
      </c>
      <c r="Q5599" s="37"/>
      <c r="R5599">
        <f t="shared" si="157"/>
        <v>55.8646829399</v>
      </c>
      <c r="S5599" s="37">
        <v>2</v>
      </c>
      <c r="T5599" s="37">
        <f t="shared" si="158"/>
        <v>558.64682939900001</v>
      </c>
      <c r="U5599" s="40"/>
      <c r="V5599" s="40" t="s">
        <v>9301</v>
      </c>
      <c r="W5599" s="37"/>
      <c r="X5599" s="37"/>
      <c r="Y5599" s="37"/>
      <c r="AK5599" s="35"/>
      <c r="AM5599" s="35"/>
      <c r="AN5599" s="6"/>
    </row>
    <row r="5600" spans="1:40" ht="14.4" x14ac:dyDescent="0.3">
      <c r="A5600" s="40" t="s">
        <v>64</v>
      </c>
      <c r="B5600" s="38">
        <v>44036</v>
      </c>
      <c r="C5600" s="38">
        <v>44036</v>
      </c>
      <c r="D5600" s="39">
        <v>2020</v>
      </c>
      <c r="E5600" s="40" t="s">
        <v>7941</v>
      </c>
      <c r="F5600" s="40" t="s">
        <v>281</v>
      </c>
      <c r="G5600" s="40"/>
      <c r="H5600" s="40"/>
      <c r="I5600" s="40"/>
      <c r="J5600" s="42">
        <v>5</v>
      </c>
      <c r="K5600" s="40" t="s">
        <v>234</v>
      </c>
      <c r="L5600" s="40" t="s">
        <v>252</v>
      </c>
      <c r="M5600" s="37" t="s">
        <v>14</v>
      </c>
      <c r="N5600" s="37" t="s">
        <v>7453</v>
      </c>
      <c r="O5600" s="40"/>
      <c r="P5600" s="41">
        <v>5.5864682939899999E-4</v>
      </c>
      <c r="Q5600" s="37"/>
      <c r="R5600">
        <f t="shared" si="157"/>
        <v>55.8646829399</v>
      </c>
      <c r="S5600" s="37">
        <v>2</v>
      </c>
      <c r="T5600" s="37">
        <f t="shared" si="158"/>
        <v>558.64682939900001</v>
      </c>
      <c r="U5600" s="40"/>
      <c r="V5600" s="40" t="s">
        <v>9301</v>
      </c>
      <c r="W5600" s="37"/>
      <c r="X5600" s="37"/>
      <c r="Y5600" s="37"/>
      <c r="AK5600" s="35"/>
      <c r="AM5600" s="35"/>
      <c r="AN5600" s="6"/>
    </row>
    <row r="5601" spans="1:40" ht="14.4" x14ac:dyDescent="0.3">
      <c r="A5601" s="40" t="s">
        <v>64</v>
      </c>
      <c r="B5601" s="38">
        <v>44036</v>
      </c>
      <c r="C5601" s="38">
        <v>44036</v>
      </c>
      <c r="D5601" s="39">
        <v>2020</v>
      </c>
      <c r="E5601" s="40" t="s">
        <v>7941</v>
      </c>
      <c r="F5601" s="40" t="s">
        <v>329</v>
      </c>
      <c r="G5601" s="40"/>
      <c r="H5601" s="40"/>
      <c r="I5601" s="40"/>
      <c r="J5601" s="42">
        <v>5</v>
      </c>
      <c r="K5601" s="40" t="s">
        <v>234</v>
      </c>
      <c r="L5601" s="40" t="s">
        <v>252</v>
      </c>
      <c r="M5601" s="37" t="s">
        <v>14</v>
      </c>
      <c r="N5601" s="37" t="s">
        <v>7453</v>
      </c>
      <c r="O5601" s="40"/>
      <c r="P5601" s="41">
        <v>5.5864682939899999E-4</v>
      </c>
      <c r="Q5601" s="37"/>
      <c r="R5601">
        <f t="shared" si="157"/>
        <v>55.8646829399</v>
      </c>
      <c r="S5601" s="37">
        <v>2</v>
      </c>
      <c r="T5601" s="37">
        <f t="shared" si="158"/>
        <v>558.64682939900001</v>
      </c>
      <c r="U5601" s="40"/>
      <c r="V5601" s="40" t="s">
        <v>9301</v>
      </c>
      <c r="W5601" s="37"/>
      <c r="X5601" s="37"/>
      <c r="Y5601" s="37"/>
      <c r="AK5601" s="35"/>
      <c r="AM5601" s="35"/>
      <c r="AN5601" s="6"/>
    </row>
    <row r="5602" spans="1:40" ht="14.4" x14ac:dyDescent="0.3">
      <c r="A5602" s="40" t="s">
        <v>64</v>
      </c>
      <c r="B5602" s="38">
        <v>44036</v>
      </c>
      <c r="C5602" s="38">
        <v>44036</v>
      </c>
      <c r="D5602" s="39">
        <v>2020</v>
      </c>
      <c r="E5602" s="40" t="s">
        <v>7941</v>
      </c>
      <c r="F5602" s="40" t="s">
        <v>363</v>
      </c>
      <c r="G5602" s="40"/>
      <c r="H5602" s="40"/>
      <c r="I5602" s="40"/>
      <c r="J5602" s="42">
        <v>5</v>
      </c>
      <c r="K5602" s="40" t="s">
        <v>263</v>
      </c>
      <c r="L5602" s="40" t="s">
        <v>252</v>
      </c>
      <c r="M5602" s="37" t="s">
        <v>14</v>
      </c>
      <c r="N5602" s="37" t="s">
        <v>7452</v>
      </c>
      <c r="O5602" s="40"/>
      <c r="P5602" s="41">
        <v>1.30476409653E-4</v>
      </c>
      <c r="Q5602" s="37"/>
      <c r="R5602">
        <f t="shared" si="157"/>
        <v>13.047640965299999</v>
      </c>
      <c r="S5602" s="37">
        <v>1</v>
      </c>
      <c r="T5602" s="37">
        <f t="shared" si="158"/>
        <v>65.238204826499995</v>
      </c>
      <c r="U5602" s="40"/>
      <c r="V5602" s="40" t="s">
        <v>9302</v>
      </c>
      <c r="W5602" s="37"/>
      <c r="X5602" s="37"/>
      <c r="Y5602" s="37"/>
      <c r="AK5602" s="35"/>
      <c r="AM5602" s="35"/>
      <c r="AN5602" s="6"/>
    </row>
    <row r="5603" spans="1:40" ht="14.4" x14ac:dyDescent="0.3">
      <c r="A5603" s="40" t="s">
        <v>64</v>
      </c>
      <c r="B5603" s="38">
        <v>44036</v>
      </c>
      <c r="C5603" s="38">
        <v>44036</v>
      </c>
      <c r="D5603" s="39">
        <v>2020</v>
      </c>
      <c r="E5603" s="40" t="s">
        <v>7941</v>
      </c>
      <c r="F5603" s="40" t="s">
        <v>363</v>
      </c>
      <c r="G5603" s="40"/>
      <c r="H5603" s="40"/>
      <c r="I5603" s="40"/>
      <c r="J5603" s="42">
        <v>5</v>
      </c>
      <c r="K5603" s="40" t="s">
        <v>263</v>
      </c>
      <c r="L5603" s="40" t="s">
        <v>252</v>
      </c>
      <c r="M5603" s="37" t="s">
        <v>14</v>
      </c>
      <c r="N5603" s="37" t="s">
        <v>7452</v>
      </c>
      <c r="O5603" s="40"/>
      <c r="P5603" s="41">
        <v>2.09687592068E-4</v>
      </c>
      <c r="Q5603" s="37"/>
      <c r="R5603">
        <f t="shared" si="157"/>
        <v>20.968759206800001</v>
      </c>
      <c r="S5603" s="37">
        <v>1</v>
      </c>
      <c r="T5603" s="37">
        <f t="shared" si="158"/>
        <v>104.84379603400001</v>
      </c>
      <c r="U5603" s="40"/>
      <c r="V5603" s="40" t="s">
        <v>9303</v>
      </c>
      <c r="W5603" s="37"/>
      <c r="X5603" s="37"/>
      <c r="Y5603" s="37"/>
      <c r="AK5603" s="35"/>
      <c r="AM5603" s="35"/>
      <c r="AN5603" s="6"/>
    </row>
    <row r="5604" spans="1:40" ht="14.4" x14ac:dyDescent="0.3">
      <c r="A5604" s="40" t="s">
        <v>364</v>
      </c>
      <c r="B5604" s="38">
        <v>44036</v>
      </c>
      <c r="C5604" s="38">
        <v>44036</v>
      </c>
      <c r="D5604" s="39">
        <v>2020</v>
      </c>
      <c r="E5604" s="40" t="s">
        <v>7941</v>
      </c>
      <c r="F5604" s="40" t="s">
        <v>363</v>
      </c>
      <c r="G5604" s="40" t="s">
        <v>944</v>
      </c>
      <c r="H5604" s="40" t="s">
        <v>953</v>
      </c>
      <c r="I5604" s="40" t="s">
        <v>9304</v>
      </c>
      <c r="J5604" s="42">
        <v>10</v>
      </c>
      <c r="K5604" s="40" t="s">
        <v>234</v>
      </c>
      <c r="L5604" s="40" t="s">
        <v>245</v>
      </c>
      <c r="M5604" s="37" t="s">
        <v>14</v>
      </c>
      <c r="N5604" s="37" t="s">
        <v>7453</v>
      </c>
      <c r="O5604" s="40" t="s">
        <v>1829</v>
      </c>
      <c r="P5604" s="41">
        <v>1.8204974756099999E-4</v>
      </c>
      <c r="Q5604" s="37"/>
      <c r="R5604">
        <f t="shared" si="157"/>
        <v>18.2049747561</v>
      </c>
      <c r="S5604" s="37">
        <v>2</v>
      </c>
      <c r="T5604" s="37">
        <f t="shared" si="158"/>
        <v>364.09949512200001</v>
      </c>
      <c r="U5604" s="40"/>
      <c r="V5604" s="40" t="s">
        <v>9305</v>
      </c>
      <c r="W5604" s="37"/>
      <c r="X5604" s="37"/>
      <c r="Y5604" s="37"/>
      <c r="AK5604" s="35"/>
      <c r="AM5604" s="35"/>
      <c r="AN5604" s="6"/>
    </row>
    <row r="5605" spans="1:40" ht="14.4" x14ac:dyDescent="0.3">
      <c r="A5605" s="40" t="s">
        <v>223</v>
      </c>
      <c r="B5605" s="38">
        <v>44036</v>
      </c>
      <c r="C5605" s="37"/>
      <c r="D5605" s="39">
        <v>2020</v>
      </c>
      <c r="E5605" s="40" t="s">
        <v>7941</v>
      </c>
      <c r="F5605" s="40" t="s">
        <v>2440</v>
      </c>
      <c r="G5605" s="40" t="s">
        <v>901</v>
      </c>
      <c r="H5605" s="40" t="s">
        <v>953</v>
      </c>
      <c r="I5605" s="40"/>
      <c r="J5605" s="42">
        <v>5</v>
      </c>
      <c r="K5605" s="40" t="s">
        <v>234</v>
      </c>
      <c r="L5605" s="40" t="s">
        <v>240</v>
      </c>
      <c r="M5605" s="37" t="s">
        <v>7450</v>
      </c>
      <c r="N5605" s="37" t="s">
        <v>7453</v>
      </c>
      <c r="O5605" s="40" t="s">
        <v>1829</v>
      </c>
      <c r="P5605" s="41">
        <v>3.81969474323E-4</v>
      </c>
      <c r="Q5605" s="37"/>
      <c r="R5605">
        <f t="shared" si="157"/>
        <v>38.1969474323</v>
      </c>
      <c r="S5605" s="37">
        <v>2</v>
      </c>
      <c r="T5605" s="37">
        <f t="shared" si="158"/>
        <v>381.96947432299999</v>
      </c>
      <c r="U5605" s="40"/>
      <c r="V5605" s="40" t="s">
        <v>9306</v>
      </c>
      <c r="W5605" s="37"/>
      <c r="X5605" s="37"/>
      <c r="Y5605" s="37"/>
      <c r="AK5605" s="35"/>
      <c r="AM5605" s="35"/>
      <c r="AN5605" s="6"/>
    </row>
    <row r="5606" spans="1:40" ht="14.4" x14ac:dyDescent="0.3">
      <c r="A5606" s="40" t="s">
        <v>223</v>
      </c>
      <c r="B5606" s="38">
        <v>44036</v>
      </c>
      <c r="C5606" s="37"/>
      <c r="D5606" s="39">
        <v>2020</v>
      </c>
      <c r="E5606" s="40" t="s">
        <v>7941</v>
      </c>
      <c r="F5606" s="40" t="s">
        <v>2440</v>
      </c>
      <c r="G5606" s="40" t="s">
        <v>901</v>
      </c>
      <c r="H5606" s="40" t="s">
        <v>953</v>
      </c>
      <c r="I5606" s="40"/>
      <c r="J5606" s="42">
        <v>5</v>
      </c>
      <c r="K5606" s="40" t="s">
        <v>234</v>
      </c>
      <c r="L5606" s="40" t="s">
        <v>240</v>
      </c>
      <c r="M5606" s="37" t="s">
        <v>14</v>
      </c>
      <c r="N5606" s="37" t="s">
        <v>7453</v>
      </c>
      <c r="O5606" s="40" t="s">
        <v>1829</v>
      </c>
      <c r="P5606" s="41">
        <v>6.1730484036100002E-4</v>
      </c>
      <c r="Q5606" s="37"/>
      <c r="R5606">
        <f t="shared" si="157"/>
        <v>61.730484036100002</v>
      </c>
      <c r="S5606" s="37">
        <v>2</v>
      </c>
      <c r="T5606" s="37">
        <f t="shared" si="158"/>
        <v>617.30484036100006</v>
      </c>
      <c r="U5606" s="40"/>
      <c r="V5606" s="40" t="s">
        <v>9307</v>
      </c>
      <c r="W5606" s="37"/>
      <c r="X5606" s="37"/>
      <c r="Y5606" s="37"/>
      <c r="AK5606" s="35"/>
      <c r="AM5606" s="35"/>
      <c r="AN5606" s="6"/>
    </row>
    <row r="5607" spans="1:40" ht="14.4" x14ac:dyDescent="0.3">
      <c r="A5607" s="40" t="s">
        <v>117</v>
      </c>
      <c r="B5607" s="38">
        <v>44036</v>
      </c>
      <c r="C5607" s="37"/>
      <c r="D5607" s="39">
        <v>2020</v>
      </c>
      <c r="E5607" s="40" t="s">
        <v>7941</v>
      </c>
      <c r="F5607" s="40" t="s">
        <v>244</v>
      </c>
      <c r="G5607" s="40" t="s">
        <v>901</v>
      </c>
      <c r="H5607" s="40" t="s">
        <v>43</v>
      </c>
      <c r="I5607" s="40"/>
      <c r="J5607" s="42">
        <v>10</v>
      </c>
      <c r="K5607" s="40" t="s">
        <v>239</v>
      </c>
      <c r="L5607" s="40" t="s">
        <v>245</v>
      </c>
      <c r="M5607" s="37" t="s">
        <v>14</v>
      </c>
      <c r="N5607" s="37" t="s">
        <v>7453</v>
      </c>
      <c r="O5607" s="40" t="s">
        <v>1829</v>
      </c>
      <c r="P5607" s="41">
        <v>1.51647562433E-4</v>
      </c>
      <c r="Q5607" s="37"/>
      <c r="R5607">
        <f t="shared" si="157"/>
        <v>15.164756243299999</v>
      </c>
      <c r="S5607" s="37">
        <v>1</v>
      </c>
      <c r="T5607" s="37">
        <f t="shared" si="158"/>
        <v>151.64756243299999</v>
      </c>
      <c r="U5607" s="40"/>
      <c r="V5607" s="40" t="s">
        <v>9308</v>
      </c>
      <c r="W5607" s="37"/>
      <c r="X5607" s="37"/>
      <c r="Y5607" s="37"/>
      <c r="AK5607" s="35"/>
      <c r="AM5607" s="35"/>
      <c r="AN5607" s="6"/>
    </row>
    <row r="5608" spans="1:40" ht="14.4" x14ac:dyDescent="0.3">
      <c r="A5608" s="40" t="s">
        <v>117</v>
      </c>
      <c r="B5608" s="38">
        <v>44036</v>
      </c>
      <c r="C5608" s="37"/>
      <c r="D5608" s="39">
        <v>2020</v>
      </c>
      <c r="E5608" s="40" t="s">
        <v>7941</v>
      </c>
      <c r="F5608" s="40" t="s">
        <v>244</v>
      </c>
      <c r="G5608" s="40" t="s">
        <v>901</v>
      </c>
      <c r="H5608" s="40" t="s">
        <v>43</v>
      </c>
      <c r="I5608" s="40"/>
      <c r="J5608" s="42">
        <v>2</v>
      </c>
      <c r="K5608" s="40" t="s">
        <v>239</v>
      </c>
      <c r="L5608" s="40" t="s">
        <v>252</v>
      </c>
      <c r="M5608" s="37" t="s">
        <v>14</v>
      </c>
      <c r="N5608" s="37" t="s">
        <v>7451</v>
      </c>
      <c r="O5608" s="40" t="s">
        <v>1829</v>
      </c>
      <c r="P5608" s="41">
        <v>6.2443030479399994E-5</v>
      </c>
      <c r="Q5608" s="37"/>
      <c r="R5608">
        <f t="shared" si="157"/>
        <v>6.244303047939999</v>
      </c>
      <c r="S5608" s="37">
        <v>1</v>
      </c>
      <c r="T5608" s="37">
        <f t="shared" si="158"/>
        <v>12.488606095879998</v>
      </c>
      <c r="U5608" s="40"/>
      <c r="V5608" s="40" t="s">
        <v>9309</v>
      </c>
      <c r="W5608" s="37"/>
      <c r="X5608" s="37"/>
      <c r="Y5608" s="37"/>
      <c r="AK5608" s="35"/>
      <c r="AM5608" s="35"/>
      <c r="AN5608" s="6"/>
    </row>
    <row r="5609" spans="1:40" ht="14.4" x14ac:dyDescent="0.3">
      <c r="A5609" s="40" t="s">
        <v>117</v>
      </c>
      <c r="B5609" s="38">
        <v>44036</v>
      </c>
      <c r="C5609" s="38">
        <v>44036</v>
      </c>
      <c r="D5609" s="39">
        <v>2020</v>
      </c>
      <c r="E5609" s="40" t="s">
        <v>7941</v>
      </c>
      <c r="F5609" s="40" t="s">
        <v>257</v>
      </c>
      <c r="G5609" s="40" t="s">
        <v>901</v>
      </c>
      <c r="H5609" s="40" t="s">
        <v>43</v>
      </c>
      <c r="I5609" s="40"/>
      <c r="J5609" s="42">
        <v>3</v>
      </c>
      <c r="K5609" s="40" t="s">
        <v>239</v>
      </c>
      <c r="L5609" s="40" t="s">
        <v>245</v>
      </c>
      <c r="M5609" s="37" t="s">
        <v>14</v>
      </c>
      <c r="N5609" s="37" t="s">
        <v>7453</v>
      </c>
      <c r="O5609" s="40" t="s">
        <v>1829</v>
      </c>
      <c r="P5609" s="41">
        <v>1.4945235551100001E-4</v>
      </c>
      <c r="Q5609" s="37"/>
      <c r="R5609">
        <f t="shared" si="157"/>
        <v>14.945235551100001</v>
      </c>
      <c r="S5609" s="37">
        <v>1</v>
      </c>
      <c r="T5609" s="37">
        <f t="shared" si="158"/>
        <v>44.835706653300008</v>
      </c>
      <c r="U5609" s="40" t="s">
        <v>917</v>
      </c>
      <c r="V5609" s="40" t="s">
        <v>9310</v>
      </c>
      <c r="W5609" s="37"/>
      <c r="X5609" s="37"/>
      <c r="Y5609" s="37"/>
      <c r="AK5609" s="35"/>
      <c r="AM5609" s="35"/>
      <c r="AN5609" s="6"/>
    </row>
    <row r="5610" spans="1:40" ht="14.4" x14ac:dyDescent="0.3">
      <c r="A5610" s="40" t="s">
        <v>117</v>
      </c>
      <c r="B5610" s="38">
        <v>44036</v>
      </c>
      <c r="C5610" s="38">
        <v>44036</v>
      </c>
      <c r="D5610" s="39">
        <v>2020</v>
      </c>
      <c r="E5610" s="40" t="s">
        <v>7941</v>
      </c>
      <c r="F5610" s="40" t="s">
        <v>360</v>
      </c>
      <c r="G5610" s="40" t="s">
        <v>901</v>
      </c>
      <c r="H5610" s="40" t="s">
        <v>43</v>
      </c>
      <c r="I5610" s="40"/>
      <c r="J5610" s="42">
        <v>3</v>
      </c>
      <c r="K5610" s="40" t="s">
        <v>239</v>
      </c>
      <c r="L5610" s="40" t="s">
        <v>252</v>
      </c>
      <c r="M5610" s="37" t="s">
        <v>14</v>
      </c>
      <c r="N5610" s="37" t="s">
        <v>7452</v>
      </c>
      <c r="O5610" s="40" t="s">
        <v>1829</v>
      </c>
      <c r="P5610" s="41">
        <v>4.3570463633199999E-5</v>
      </c>
      <c r="Q5610" s="37"/>
      <c r="R5610">
        <f t="shared" si="157"/>
        <v>4.3570463633200003</v>
      </c>
      <c r="S5610" s="37">
        <v>1</v>
      </c>
      <c r="T5610" s="37">
        <f t="shared" si="158"/>
        <v>13.071139089960001</v>
      </c>
      <c r="U5610" s="40" t="s">
        <v>917</v>
      </c>
      <c r="V5610" s="40" t="s">
        <v>9311</v>
      </c>
      <c r="W5610" s="37"/>
      <c r="X5610" s="37"/>
      <c r="Y5610" s="37"/>
      <c r="AK5610" s="35"/>
      <c r="AM5610" s="35"/>
      <c r="AN5610" s="6"/>
    </row>
    <row r="5611" spans="1:40" ht="14.4" x14ac:dyDescent="0.3">
      <c r="A5611" s="40" t="s">
        <v>117</v>
      </c>
      <c r="B5611" s="38">
        <v>44036</v>
      </c>
      <c r="C5611" s="38">
        <v>44036</v>
      </c>
      <c r="D5611" s="39">
        <v>2020</v>
      </c>
      <c r="E5611" s="40" t="s">
        <v>7941</v>
      </c>
      <c r="F5611" s="40" t="s">
        <v>238</v>
      </c>
      <c r="G5611" s="40" t="s">
        <v>901</v>
      </c>
      <c r="H5611" s="40" t="s">
        <v>43</v>
      </c>
      <c r="I5611" s="40"/>
      <c r="J5611" s="42">
        <v>5</v>
      </c>
      <c r="K5611" s="40" t="s">
        <v>234</v>
      </c>
      <c r="L5611" s="40" t="s">
        <v>252</v>
      </c>
      <c r="M5611" s="37" t="s">
        <v>14</v>
      </c>
      <c r="N5611" s="37" t="s">
        <v>7452</v>
      </c>
      <c r="O5611" s="40" t="s">
        <v>1829</v>
      </c>
      <c r="P5611" s="41">
        <v>1.18731422115E-4</v>
      </c>
      <c r="Q5611" s="37"/>
      <c r="R5611">
        <f t="shared" si="157"/>
        <v>11.873142211500001</v>
      </c>
      <c r="S5611" s="37">
        <v>2</v>
      </c>
      <c r="T5611" s="37">
        <f t="shared" si="158"/>
        <v>118.73142211500002</v>
      </c>
      <c r="U5611" s="40" t="s">
        <v>917</v>
      </c>
      <c r="V5611" s="40" t="s">
        <v>9312</v>
      </c>
      <c r="W5611" s="37"/>
      <c r="X5611" s="37"/>
      <c r="Y5611" s="37"/>
      <c r="AK5611" s="35"/>
      <c r="AM5611" s="35"/>
      <c r="AN5611" s="6"/>
    </row>
    <row r="5612" spans="1:40" ht="14.4" x14ac:dyDescent="0.3">
      <c r="A5612" s="40" t="s">
        <v>117</v>
      </c>
      <c r="B5612" s="38">
        <v>44036</v>
      </c>
      <c r="C5612" s="38">
        <v>44036</v>
      </c>
      <c r="D5612" s="39">
        <v>2020</v>
      </c>
      <c r="E5612" s="40" t="s">
        <v>7941</v>
      </c>
      <c r="F5612" s="40" t="s">
        <v>238</v>
      </c>
      <c r="G5612" s="40" t="s">
        <v>901</v>
      </c>
      <c r="H5612" s="40" t="s">
        <v>43</v>
      </c>
      <c r="I5612" s="40"/>
      <c r="J5612" s="42">
        <v>1</v>
      </c>
      <c r="K5612" s="40" t="s">
        <v>239</v>
      </c>
      <c r="L5612" s="40" t="s">
        <v>252</v>
      </c>
      <c r="M5612" s="37" t="s">
        <v>14</v>
      </c>
      <c r="N5612" s="37" t="s">
        <v>7452</v>
      </c>
      <c r="O5612" s="40" t="s">
        <v>1829</v>
      </c>
      <c r="P5612" s="41">
        <v>1.2366517375899999E-4</v>
      </c>
      <c r="Q5612" s="37"/>
      <c r="R5612">
        <f t="shared" si="157"/>
        <v>12.366517375899999</v>
      </c>
      <c r="S5612" s="37">
        <v>1</v>
      </c>
      <c r="T5612" s="37">
        <f t="shared" si="158"/>
        <v>12.366517375899999</v>
      </c>
      <c r="U5612" s="40" t="s">
        <v>917</v>
      </c>
      <c r="V5612" s="40" t="s">
        <v>9313</v>
      </c>
      <c r="W5612" s="37"/>
      <c r="X5612" s="37"/>
      <c r="Y5612" s="37"/>
      <c r="AK5612" s="35"/>
      <c r="AM5612" s="35"/>
      <c r="AN5612" s="6"/>
    </row>
    <row r="5613" spans="1:40" ht="14.4" x14ac:dyDescent="0.3">
      <c r="A5613" s="40" t="s">
        <v>117</v>
      </c>
      <c r="B5613" s="38">
        <v>44036</v>
      </c>
      <c r="C5613" s="38">
        <v>44036</v>
      </c>
      <c r="D5613" s="39">
        <v>2020</v>
      </c>
      <c r="E5613" s="40" t="s">
        <v>7941</v>
      </c>
      <c r="F5613" s="40" t="s">
        <v>238</v>
      </c>
      <c r="G5613" s="40" t="s">
        <v>901</v>
      </c>
      <c r="H5613" s="40" t="s">
        <v>43</v>
      </c>
      <c r="I5613" s="40"/>
      <c r="J5613" s="42">
        <v>3</v>
      </c>
      <c r="K5613" s="40" t="s">
        <v>234</v>
      </c>
      <c r="L5613" s="40" t="s">
        <v>252</v>
      </c>
      <c r="M5613" s="37" t="s">
        <v>14</v>
      </c>
      <c r="N5613" s="37" t="s">
        <v>7452</v>
      </c>
      <c r="O5613" s="40" t="s">
        <v>1829</v>
      </c>
      <c r="P5613" s="41">
        <v>2.1665010267800001E-4</v>
      </c>
      <c r="Q5613" s="37"/>
      <c r="R5613">
        <f t="shared" si="157"/>
        <v>21.6650102678</v>
      </c>
      <c r="S5613" s="37">
        <v>2</v>
      </c>
      <c r="T5613" s="37">
        <f t="shared" si="158"/>
        <v>129.9900616068</v>
      </c>
      <c r="U5613" s="40" t="s">
        <v>917</v>
      </c>
      <c r="V5613" s="40" t="s">
        <v>9314</v>
      </c>
      <c r="W5613" s="37"/>
      <c r="X5613" s="37"/>
      <c r="Y5613" s="37"/>
      <c r="AK5613" s="35"/>
      <c r="AM5613" s="35"/>
      <c r="AN5613" s="6"/>
    </row>
    <row r="5614" spans="1:40" ht="14.4" x14ac:dyDescent="0.3">
      <c r="A5614" s="40" t="s">
        <v>180</v>
      </c>
      <c r="B5614" s="38">
        <v>44036</v>
      </c>
      <c r="C5614" s="37"/>
      <c r="D5614" s="39">
        <v>2020</v>
      </c>
      <c r="E5614" s="40" t="s">
        <v>7689</v>
      </c>
      <c r="F5614" s="40" t="s">
        <v>257</v>
      </c>
      <c r="G5614" s="40" t="s">
        <v>944</v>
      </c>
      <c r="H5614" s="40" t="s">
        <v>43</v>
      </c>
      <c r="I5614" s="40"/>
      <c r="J5614" s="42">
        <v>1</v>
      </c>
      <c r="K5614" s="40" t="s">
        <v>239</v>
      </c>
      <c r="L5614" s="40" t="s">
        <v>252</v>
      </c>
      <c r="M5614" s="37" t="s">
        <v>14</v>
      </c>
      <c r="N5614" s="37" t="s">
        <v>7452</v>
      </c>
      <c r="O5614" s="40" t="s">
        <v>1829</v>
      </c>
      <c r="P5614" s="41">
        <v>2.98671165445E-5</v>
      </c>
      <c r="Q5614" s="37"/>
      <c r="R5614">
        <f t="shared" si="157"/>
        <v>2.9867116544500001</v>
      </c>
      <c r="S5614" s="37">
        <v>1</v>
      </c>
      <c r="T5614" s="37">
        <f t="shared" si="158"/>
        <v>2.9867116544500001</v>
      </c>
      <c r="U5614" s="40"/>
      <c r="V5614" s="40" t="s">
        <v>9315</v>
      </c>
      <c r="W5614" s="37"/>
      <c r="X5614" s="37"/>
      <c r="Y5614" s="37"/>
      <c r="AK5614" s="35"/>
      <c r="AM5614" s="35"/>
      <c r="AN5614" s="6"/>
    </row>
    <row r="5615" spans="1:40" ht="14.4" x14ac:dyDescent="0.3">
      <c r="A5615" s="40" t="s">
        <v>180</v>
      </c>
      <c r="B5615" s="38">
        <v>44036</v>
      </c>
      <c r="C5615" s="37"/>
      <c r="D5615" s="39">
        <v>2020</v>
      </c>
      <c r="E5615" s="40" t="s">
        <v>7689</v>
      </c>
      <c r="F5615" s="40" t="s">
        <v>1825</v>
      </c>
      <c r="G5615" s="40" t="s">
        <v>944</v>
      </c>
      <c r="H5615" s="40" t="s">
        <v>43</v>
      </c>
      <c r="I5615" s="40"/>
      <c r="J5615" s="42">
        <v>1</v>
      </c>
      <c r="K5615" s="40" t="s">
        <v>234</v>
      </c>
      <c r="L5615" s="40" t="s">
        <v>252</v>
      </c>
      <c r="M5615" s="37" t="s">
        <v>14</v>
      </c>
      <c r="N5615" s="37" t="s">
        <v>7451</v>
      </c>
      <c r="O5615" s="40" t="s">
        <v>1829</v>
      </c>
      <c r="P5615" s="41">
        <v>6.1087817068400006E-5</v>
      </c>
      <c r="Q5615" s="37"/>
      <c r="R5615">
        <f t="shared" si="157"/>
        <v>6.1087817068400003</v>
      </c>
      <c r="S5615" s="37">
        <v>2</v>
      </c>
      <c r="T5615" s="37">
        <f t="shared" si="158"/>
        <v>12.217563413680001</v>
      </c>
      <c r="U5615" s="40"/>
      <c r="V5615" s="40" t="s">
        <v>9316</v>
      </c>
      <c r="W5615" s="37"/>
      <c r="X5615" s="37"/>
      <c r="Y5615" s="37"/>
      <c r="AK5615" s="35"/>
      <c r="AM5615" s="35"/>
      <c r="AN5615" s="6"/>
    </row>
    <row r="5616" spans="1:40" ht="14.4" x14ac:dyDescent="0.3">
      <c r="A5616" s="40" t="s">
        <v>98</v>
      </c>
      <c r="B5616" s="38">
        <v>44036</v>
      </c>
      <c r="C5616" s="37"/>
      <c r="D5616" s="39">
        <v>2020</v>
      </c>
      <c r="E5616" s="40" t="s">
        <v>7689</v>
      </c>
      <c r="F5616" s="40" t="s">
        <v>2440</v>
      </c>
      <c r="G5616" s="40"/>
      <c r="H5616" s="40"/>
      <c r="I5616" s="40"/>
      <c r="J5616" s="42">
        <v>1</v>
      </c>
      <c r="K5616" s="40" t="s">
        <v>239</v>
      </c>
      <c r="L5616" s="40" t="s">
        <v>235</v>
      </c>
      <c r="M5616" s="37" t="s">
        <v>14</v>
      </c>
      <c r="N5616" s="37" t="s">
        <v>7451</v>
      </c>
      <c r="O5616" s="40"/>
      <c r="P5616" s="41">
        <v>1.28580512025E-5</v>
      </c>
      <c r="Q5616" s="37"/>
      <c r="R5616">
        <f t="shared" si="157"/>
        <v>1.28580512025</v>
      </c>
      <c r="S5616" s="37">
        <v>1</v>
      </c>
      <c r="T5616" s="37">
        <f t="shared" si="158"/>
        <v>1.28580512025</v>
      </c>
      <c r="U5616" s="40"/>
      <c r="V5616" s="40" t="s">
        <v>9317</v>
      </c>
      <c r="W5616" s="37"/>
      <c r="X5616" s="37"/>
      <c r="Y5616" s="37"/>
      <c r="AK5616" s="35"/>
      <c r="AM5616" s="35"/>
      <c r="AN5616" s="6"/>
    </row>
    <row r="5617" spans="1:40" ht="14.4" x14ac:dyDescent="0.3">
      <c r="A5617" s="40" t="s">
        <v>98</v>
      </c>
      <c r="B5617" s="38">
        <v>44036</v>
      </c>
      <c r="C5617" s="37"/>
      <c r="D5617" s="39">
        <v>2020</v>
      </c>
      <c r="E5617" s="40" t="s">
        <v>7689</v>
      </c>
      <c r="F5617" s="40" t="s">
        <v>2440</v>
      </c>
      <c r="G5617" s="40"/>
      <c r="H5617" s="40"/>
      <c r="I5617" s="40"/>
      <c r="J5617" s="42">
        <v>2</v>
      </c>
      <c r="K5617" s="40" t="s">
        <v>239</v>
      </c>
      <c r="L5617" s="40" t="s">
        <v>235</v>
      </c>
      <c r="M5617" s="37" t="s">
        <v>7450</v>
      </c>
      <c r="N5617" s="37" t="s">
        <v>7452</v>
      </c>
      <c r="O5617" s="40"/>
      <c r="P5617" s="41">
        <v>6.03066280915E-4</v>
      </c>
      <c r="Q5617" s="37"/>
      <c r="R5617">
        <f t="shared" si="157"/>
        <v>60.306628091500002</v>
      </c>
      <c r="S5617" s="37">
        <v>1</v>
      </c>
      <c r="T5617" s="37">
        <f t="shared" si="158"/>
        <v>120.613256183</v>
      </c>
      <c r="U5617" s="40"/>
      <c r="V5617" s="40" t="s">
        <v>9318</v>
      </c>
      <c r="W5617" s="37"/>
      <c r="X5617" s="37"/>
      <c r="Y5617" s="37"/>
      <c r="AK5617" s="35"/>
      <c r="AM5617" s="35"/>
      <c r="AN5617" s="6"/>
    </row>
    <row r="5618" spans="1:40" ht="14.4" x14ac:dyDescent="0.3">
      <c r="A5618" s="40" t="s">
        <v>103</v>
      </c>
      <c r="B5618" s="38">
        <v>44036</v>
      </c>
      <c r="C5618" s="37"/>
      <c r="D5618" s="39">
        <v>2020</v>
      </c>
      <c r="E5618" s="40" t="s">
        <v>7689</v>
      </c>
      <c r="F5618" s="40" t="s">
        <v>244</v>
      </c>
      <c r="G5618" s="40"/>
      <c r="H5618" s="40"/>
      <c r="I5618" s="40"/>
      <c r="J5618" s="42">
        <v>3</v>
      </c>
      <c r="K5618" s="40" t="s">
        <v>234</v>
      </c>
      <c r="L5618" s="40" t="s">
        <v>252</v>
      </c>
      <c r="M5618" s="37" t="s">
        <v>7450</v>
      </c>
      <c r="N5618" s="37" t="s">
        <v>7452</v>
      </c>
      <c r="O5618" s="40"/>
      <c r="P5618" s="41">
        <v>6.1395636959500003E-4</v>
      </c>
      <c r="Q5618" s="37"/>
      <c r="R5618">
        <f t="shared" si="157"/>
        <v>61.395636959500003</v>
      </c>
      <c r="S5618" s="37">
        <v>2</v>
      </c>
      <c r="T5618" s="37">
        <f t="shared" si="158"/>
        <v>368.37382175700003</v>
      </c>
      <c r="U5618" s="40"/>
      <c r="V5618" s="40" t="s">
        <v>9319</v>
      </c>
      <c r="W5618" s="37"/>
      <c r="X5618" s="37"/>
      <c r="Y5618" s="37"/>
      <c r="AK5618" s="35"/>
      <c r="AM5618" s="35"/>
      <c r="AN5618" s="6"/>
    </row>
    <row r="5619" spans="1:40" ht="14.4" x14ac:dyDescent="0.3">
      <c r="A5619" s="40" t="s">
        <v>98</v>
      </c>
      <c r="B5619" s="38">
        <v>44036</v>
      </c>
      <c r="C5619" s="37"/>
      <c r="D5619" s="39">
        <v>2020</v>
      </c>
      <c r="E5619" s="40" t="s">
        <v>7689</v>
      </c>
      <c r="F5619" s="40" t="s">
        <v>2440</v>
      </c>
      <c r="G5619" s="40"/>
      <c r="H5619" s="40"/>
      <c r="I5619" s="40"/>
      <c r="J5619" s="42">
        <v>1</v>
      </c>
      <c r="K5619" s="40" t="s">
        <v>239</v>
      </c>
      <c r="L5619" s="40" t="s">
        <v>240</v>
      </c>
      <c r="M5619" s="37" t="s">
        <v>7450</v>
      </c>
      <c r="N5619" s="37" t="s">
        <v>7452</v>
      </c>
      <c r="O5619" s="40"/>
      <c r="P5619" s="41">
        <v>2.1092179197800001E-4</v>
      </c>
      <c r="Q5619" s="37"/>
      <c r="R5619">
        <f t="shared" si="157"/>
        <v>21.0921791978</v>
      </c>
      <c r="S5619" s="37">
        <v>1</v>
      </c>
      <c r="T5619" s="37">
        <f t="shared" si="158"/>
        <v>21.0921791978</v>
      </c>
      <c r="U5619" s="40"/>
      <c r="V5619" s="40" t="s">
        <v>9320</v>
      </c>
      <c r="W5619" s="37"/>
      <c r="X5619" s="37"/>
      <c r="Y5619" s="37"/>
      <c r="AK5619" s="35"/>
      <c r="AM5619" s="35"/>
      <c r="AN5619" s="6"/>
    </row>
    <row r="5620" spans="1:40" ht="14.4" x14ac:dyDescent="0.3">
      <c r="A5620" s="40" t="s">
        <v>103</v>
      </c>
      <c r="B5620" s="38">
        <v>44036</v>
      </c>
      <c r="C5620" s="37"/>
      <c r="D5620" s="39">
        <v>2020</v>
      </c>
      <c r="E5620" s="40" t="s">
        <v>7689</v>
      </c>
      <c r="F5620" s="40" t="s">
        <v>238</v>
      </c>
      <c r="G5620" s="40"/>
      <c r="H5620" s="40"/>
      <c r="I5620" s="40"/>
      <c r="J5620" s="42">
        <v>1</v>
      </c>
      <c r="K5620" s="40" t="s">
        <v>263</v>
      </c>
      <c r="L5620" s="40" t="s">
        <v>240</v>
      </c>
      <c r="M5620" s="37" t="s">
        <v>14</v>
      </c>
      <c r="N5620" s="37" t="s">
        <v>7451</v>
      </c>
      <c r="O5620" s="40"/>
      <c r="P5620" s="41">
        <v>8.6580943611699995E-5</v>
      </c>
      <c r="Q5620" s="37"/>
      <c r="R5620">
        <f t="shared" si="157"/>
        <v>8.658094361169999</v>
      </c>
      <c r="S5620" s="37">
        <v>1</v>
      </c>
      <c r="T5620" s="37">
        <f t="shared" si="158"/>
        <v>8.658094361169999</v>
      </c>
      <c r="U5620" s="40"/>
      <c r="V5620" s="40" t="s">
        <v>9321</v>
      </c>
      <c r="W5620" s="37"/>
      <c r="X5620" s="37"/>
      <c r="Y5620" s="37"/>
      <c r="AK5620" s="35"/>
      <c r="AM5620" s="35"/>
      <c r="AN5620" s="6"/>
    </row>
    <row r="5621" spans="1:40" ht="14.4" x14ac:dyDescent="0.3">
      <c r="A5621" s="40" t="s">
        <v>103</v>
      </c>
      <c r="B5621" s="38">
        <v>44036</v>
      </c>
      <c r="C5621" s="37"/>
      <c r="D5621" s="39">
        <v>2020</v>
      </c>
      <c r="E5621" s="40" t="s">
        <v>7689</v>
      </c>
      <c r="F5621" s="40" t="s">
        <v>238</v>
      </c>
      <c r="G5621" s="40"/>
      <c r="H5621" s="40"/>
      <c r="I5621" s="40"/>
      <c r="J5621" s="42">
        <v>2</v>
      </c>
      <c r="K5621" s="40" t="s">
        <v>234</v>
      </c>
      <c r="L5621" s="40" t="s">
        <v>240</v>
      </c>
      <c r="M5621" s="37" t="s">
        <v>14</v>
      </c>
      <c r="N5621" s="37" t="s">
        <v>7452</v>
      </c>
      <c r="O5621" s="40"/>
      <c r="P5621" s="41">
        <v>5.7263235286499997E-5</v>
      </c>
      <c r="Q5621" s="37"/>
      <c r="R5621">
        <f t="shared" si="157"/>
        <v>5.72632352865</v>
      </c>
      <c r="S5621" s="37">
        <v>2</v>
      </c>
      <c r="T5621" s="37">
        <f t="shared" si="158"/>
        <v>22.9052941146</v>
      </c>
      <c r="U5621" s="40"/>
      <c r="V5621" s="40" t="s">
        <v>9322</v>
      </c>
      <c r="W5621" s="37"/>
      <c r="X5621" s="37"/>
      <c r="Y5621" s="37"/>
      <c r="AK5621" s="35"/>
      <c r="AM5621" s="35"/>
      <c r="AN5621" s="6"/>
    </row>
    <row r="5622" spans="1:40" ht="14.4" x14ac:dyDescent="0.3">
      <c r="A5622" s="40" t="s">
        <v>98</v>
      </c>
      <c r="B5622" s="38">
        <v>44036</v>
      </c>
      <c r="C5622" s="37"/>
      <c r="D5622" s="39">
        <v>2020</v>
      </c>
      <c r="E5622" s="40" t="s">
        <v>7689</v>
      </c>
      <c r="F5622" s="40" t="s">
        <v>2440</v>
      </c>
      <c r="G5622" s="40"/>
      <c r="H5622" s="40"/>
      <c r="I5622" s="40"/>
      <c r="J5622" s="42">
        <v>2</v>
      </c>
      <c r="K5622" s="40" t="s">
        <v>263</v>
      </c>
      <c r="L5622" s="40" t="s">
        <v>240</v>
      </c>
      <c r="M5622" s="37" t="s">
        <v>7450</v>
      </c>
      <c r="N5622" s="37" t="s">
        <v>7452</v>
      </c>
      <c r="O5622" s="40"/>
      <c r="P5622" s="41">
        <v>1.3971158730100001E-4</v>
      </c>
      <c r="Q5622" s="37"/>
      <c r="R5622">
        <f t="shared" si="157"/>
        <v>13.971158730100001</v>
      </c>
      <c r="S5622" s="37">
        <v>1</v>
      </c>
      <c r="T5622" s="37">
        <f t="shared" si="158"/>
        <v>27.942317460200002</v>
      </c>
      <c r="U5622" s="40"/>
      <c r="V5622" s="40" t="s">
        <v>9323</v>
      </c>
      <c r="W5622" s="37"/>
      <c r="X5622" s="37"/>
      <c r="Y5622" s="37"/>
      <c r="AK5622" s="35"/>
      <c r="AM5622" s="35"/>
      <c r="AN5622" s="6"/>
    </row>
    <row r="5623" spans="1:40" ht="14.4" x14ac:dyDescent="0.3">
      <c r="A5623" s="40" t="s">
        <v>103</v>
      </c>
      <c r="B5623" s="38">
        <v>44036</v>
      </c>
      <c r="C5623" s="37"/>
      <c r="D5623" s="39">
        <v>2020</v>
      </c>
      <c r="E5623" s="40" t="s">
        <v>7689</v>
      </c>
      <c r="F5623" s="40" t="s">
        <v>7917</v>
      </c>
      <c r="G5623" s="40"/>
      <c r="H5623" s="40"/>
      <c r="I5623" s="40"/>
      <c r="J5623" s="42">
        <v>2</v>
      </c>
      <c r="K5623" s="40" t="s">
        <v>263</v>
      </c>
      <c r="L5623" s="40" t="s">
        <v>252</v>
      </c>
      <c r="M5623" s="37" t="s">
        <v>14</v>
      </c>
      <c r="N5623" s="37" t="s">
        <v>7452</v>
      </c>
      <c r="O5623" s="40"/>
      <c r="P5623" s="41">
        <v>1.6007112495700001E-4</v>
      </c>
      <c r="Q5623" s="37"/>
      <c r="R5623">
        <f t="shared" si="157"/>
        <v>16.007112495699999</v>
      </c>
      <c r="S5623" s="37">
        <v>1</v>
      </c>
      <c r="T5623" s="37">
        <f t="shared" si="158"/>
        <v>32.014224991399999</v>
      </c>
      <c r="U5623" s="40"/>
      <c r="V5623" s="40" t="s">
        <v>9324</v>
      </c>
      <c r="W5623" s="37"/>
      <c r="X5623" s="37"/>
      <c r="Y5623" s="37"/>
      <c r="AK5623" s="35"/>
      <c r="AM5623" s="35"/>
      <c r="AN5623" s="6"/>
    </row>
    <row r="5624" spans="1:40" ht="14.4" x14ac:dyDescent="0.3">
      <c r="A5624" s="40" t="s">
        <v>103</v>
      </c>
      <c r="B5624" s="38">
        <v>44036</v>
      </c>
      <c r="C5624" s="37"/>
      <c r="D5624" s="39">
        <v>2020</v>
      </c>
      <c r="E5624" s="40" t="s">
        <v>7689</v>
      </c>
      <c r="F5624" s="40" t="s">
        <v>7917</v>
      </c>
      <c r="G5624" s="40"/>
      <c r="H5624" s="40"/>
      <c r="I5624" s="40"/>
      <c r="J5624" s="42">
        <v>3</v>
      </c>
      <c r="K5624" s="40" t="s">
        <v>263</v>
      </c>
      <c r="L5624" s="40" t="s">
        <v>240</v>
      </c>
      <c r="M5624" s="37" t="s">
        <v>14</v>
      </c>
      <c r="N5624" s="37" t="s">
        <v>7451</v>
      </c>
      <c r="O5624" s="40"/>
      <c r="P5624" s="41">
        <v>1.7595956900499999E-4</v>
      </c>
      <c r="Q5624" s="37"/>
      <c r="R5624">
        <f t="shared" si="157"/>
        <v>17.595956900499999</v>
      </c>
      <c r="S5624" s="37">
        <v>1</v>
      </c>
      <c r="T5624" s="37">
        <f t="shared" si="158"/>
        <v>52.787870701499997</v>
      </c>
      <c r="U5624" s="40"/>
      <c r="V5624" s="40" t="s">
        <v>9325</v>
      </c>
      <c r="W5624" s="37"/>
      <c r="X5624" s="37"/>
      <c r="Y5624" s="37"/>
      <c r="AK5624" s="35"/>
      <c r="AM5624" s="35"/>
      <c r="AN5624" s="6"/>
    </row>
    <row r="5625" spans="1:40" ht="14.4" x14ac:dyDescent="0.3">
      <c r="A5625" s="40" t="s">
        <v>103</v>
      </c>
      <c r="B5625" s="38">
        <v>44036</v>
      </c>
      <c r="C5625" s="37"/>
      <c r="D5625" s="39">
        <v>2020</v>
      </c>
      <c r="E5625" s="40" t="s">
        <v>7689</v>
      </c>
      <c r="F5625" s="40" t="s">
        <v>257</v>
      </c>
      <c r="G5625" s="40"/>
      <c r="H5625" s="40"/>
      <c r="I5625" s="40"/>
      <c r="J5625" s="42">
        <v>3</v>
      </c>
      <c r="K5625" s="40" t="s">
        <v>263</v>
      </c>
      <c r="L5625" s="40" t="s">
        <v>245</v>
      </c>
      <c r="M5625" s="37" t="s">
        <v>14</v>
      </c>
      <c r="N5625" s="37" t="s">
        <v>7453</v>
      </c>
      <c r="O5625" s="40"/>
      <c r="P5625" s="41">
        <v>2.3895222018699999E-4</v>
      </c>
      <c r="Q5625" s="37"/>
      <c r="R5625">
        <f t="shared" si="157"/>
        <v>23.8952220187</v>
      </c>
      <c r="S5625" s="37">
        <v>1</v>
      </c>
      <c r="T5625" s="37">
        <f t="shared" si="158"/>
        <v>71.685666056100004</v>
      </c>
      <c r="U5625" s="40"/>
      <c r="V5625" s="40" t="s">
        <v>9326</v>
      </c>
      <c r="W5625" s="37"/>
      <c r="X5625" s="37"/>
      <c r="Y5625" s="37"/>
      <c r="AK5625" s="35"/>
      <c r="AM5625" s="35"/>
      <c r="AN5625" s="6"/>
    </row>
    <row r="5626" spans="1:40" ht="14.4" x14ac:dyDescent="0.3">
      <c r="A5626" s="40" t="s">
        <v>103</v>
      </c>
      <c r="B5626" s="38">
        <v>44036</v>
      </c>
      <c r="C5626" s="37"/>
      <c r="D5626" s="39">
        <v>2020</v>
      </c>
      <c r="E5626" s="40" t="s">
        <v>7689</v>
      </c>
      <c r="F5626" s="40" t="s">
        <v>257</v>
      </c>
      <c r="G5626" s="40"/>
      <c r="H5626" s="40"/>
      <c r="I5626" s="40"/>
      <c r="J5626" s="42">
        <v>5</v>
      </c>
      <c r="K5626" s="40" t="s">
        <v>263</v>
      </c>
      <c r="L5626" s="40" t="s">
        <v>245</v>
      </c>
      <c r="M5626" s="37" t="s">
        <v>14</v>
      </c>
      <c r="N5626" s="37" t="s">
        <v>7453</v>
      </c>
      <c r="O5626" s="40"/>
      <c r="P5626" s="41">
        <v>2.7770266693900002E-4</v>
      </c>
      <c r="Q5626" s="37"/>
      <c r="R5626">
        <f t="shared" si="157"/>
        <v>27.770266693900002</v>
      </c>
      <c r="S5626" s="37">
        <v>1</v>
      </c>
      <c r="T5626" s="37">
        <f t="shared" si="158"/>
        <v>138.85133346950002</v>
      </c>
      <c r="U5626" s="40"/>
      <c r="V5626" s="40" t="s">
        <v>9327</v>
      </c>
      <c r="W5626" s="37"/>
      <c r="X5626" s="37"/>
      <c r="Y5626" s="37"/>
      <c r="AK5626" s="35"/>
      <c r="AM5626" s="35"/>
      <c r="AN5626" s="6"/>
    </row>
    <row r="5627" spans="1:40" ht="14.4" x14ac:dyDescent="0.3">
      <c r="A5627" s="40" t="s">
        <v>103</v>
      </c>
      <c r="B5627" s="38">
        <v>44036</v>
      </c>
      <c r="C5627" s="38">
        <v>44036</v>
      </c>
      <c r="D5627" s="39">
        <v>2020</v>
      </c>
      <c r="E5627" s="40" t="s">
        <v>7689</v>
      </c>
      <c r="F5627" s="40" t="s">
        <v>474</v>
      </c>
      <c r="G5627" s="40"/>
      <c r="H5627" s="40"/>
      <c r="I5627" s="40"/>
      <c r="J5627" s="42">
        <v>10</v>
      </c>
      <c r="K5627" s="40" t="s">
        <v>263</v>
      </c>
      <c r="L5627" s="40" t="s">
        <v>245</v>
      </c>
      <c r="M5627" s="37" t="s">
        <v>14</v>
      </c>
      <c r="N5627" s="37" t="s">
        <v>7453</v>
      </c>
      <c r="O5627" s="40"/>
      <c r="P5627" s="41">
        <v>6.13498520695E-4</v>
      </c>
      <c r="Q5627" s="37"/>
      <c r="R5627">
        <f t="shared" si="157"/>
        <v>61.349852069500002</v>
      </c>
      <c r="S5627" s="37">
        <v>1</v>
      </c>
      <c r="T5627" s="37">
        <f t="shared" si="158"/>
        <v>613.49852069500002</v>
      </c>
      <c r="U5627" s="40"/>
      <c r="V5627" s="40" t="s">
        <v>9328</v>
      </c>
      <c r="W5627" s="37"/>
      <c r="X5627" s="37"/>
      <c r="Y5627" s="37"/>
      <c r="AK5627" s="35"/>
      <c r="AM5627" s="35"/>
      <c r="AN5627" s="6"/>
    </row>
    <row r="5628" spans="1:40" ht="14.4" x14ac:dyDescent="0.3">
      <c r="A5628" s="40" t="s">
        <v>103</v>
      </c>
      <c r="B5628" s="38">
        <v>44036</v>
      </c>
      <c r="C5628" s="37"/>
      <c r="D5628" s="39">
        <v>2020</v>
      </c>
      <c r="E5628" s="40" t="s">
        <v>7689</v>
      </c>
      <c r="F5628" s="40" t="s">
        <v>238</v>
      </c>
      <c r="G5628" s="40"/>
      <c r="H5628" s="40"/>
      <c r="I5628" s="40"/>
      <c r="J5628" s="42">
        <v>1</v>
      </c>
      <c r="K5628" s="40" t="s">
        <v>239</v>
      </c>
      <c r="L5628" s="40" t="s">
        <v>252</v>
      </c>
      <c r="M5628" s="37" t="s">
        <v>7450</v>
      </c>
      <c r="N5628" s="37" t="s">
        <v>7452</v>
      </c>
      <c r="O5628" s="40"/>
      <c r="P5628" s="41">
        <v>1.0921174713100001E-4</v>
      </c>
      <c r="Q5628" s="37"/>
      <c r="R5628">
        <f t="shared" si="157"/>
        <v>10.921174713100001</v>
      </c>
      <c r="S5628" s="37">
        <v>1</v>
      </c>
      <c r="T5628" s="37">
        <f t="shared" si="158"/>
        <v>10.921174713100001</v>
      </c>
      <c r="U5628" s="40"/>
      <c r="V5628" s="40" t="s">
        <v>9329</v>
      </c>
      <c r="W5628" s="37"/>
      <c r="X5628" s="37"/>
      <c r="Y5628" s="37"/>
      <c r="AK5628" s="35"/>
      <c r="AM5628" s="35"/>
      <c r="AN5628" s="6"/>
    </row>
    <row r="5629" spans="1:40" ht="14.4" x14ac:dyDescent="0.3">
      <c r="A5629" s="40" t="s">
        <v>103</v>
      </c>
      <c r="B5629" s="38">
        <v>44036</v>
      </c>
      <c r="C5629" s="38">
        <v>44036</v>
      </c>
      <c r="D5629" s="39">
        <v>2020</v>
      </c>
      <c r="E5629" s="40" t="s">
        <v>7689</v>
      </c>
      <c r="F5629" s="40" t="s">
        <v>360</v>
      </c>
      <c r="G5629" s="40"/>
      <c r="H5629" s="40"/>
      <c r="I5629" s="40"/>
      <c r="J5629" s="42">
        <v>2</v>
      </c>
      <c r="K5629" s="40" t="s">
        <v>234</v>
      </c>
      <c r="L5629" s="40" t="s">
        <v>252</v>
      </c>
      <c r="M5629" s="37" t="s">
        <v>14</v>
      </c>
      <c r="N5629" s="37" t="s">
        <v>7452</v>
      </c>
      <c r="O5629" s="40"/>
      <c r="P5629" s="41">
        <v>2.1373800294399999E-4</v>
      </c>
      <c r="Q5629" s="37"/>
      <c r="R5629">
        <f t="shared" si="157"/>
        <v>21.373800294399999</v>
      </c>
      <c r="S5629" s="37">
        <v>2</v>
      </c>
      <c r="T5629" s="37">
        <f t="shared" si="158"/>
        <v>85.495201177599995</v>
      </c>
      <c r="U5629" s="40"/>
      <c r="V5629" s="40" t="s">
        <v>9330</v>
      </c>
      <c r="W5629" s="37"/>
      <c r="X5629" s="37"/>
      <c r="Y5629" s="37"/>
      <c r="AK5629" s="35"/>
      <c r="AM5629" s="35"/>
      <c r="AN5629" s="6"/>
    </row>
    <row r="5630" spans="1:40" ht="14.4" x14ac:dyDescent="0.3">
      <c r="A5630" s="40" t="s">
        <v>103</v>
      </c>
      <c r="B5630" s="38">
        <v>44036</v>
      </c>
      <c r="C5630" s="37"/>
      <c r="D5630" s="39">
        <v>2020</v>
      </c>
      <c r="E5630" s="40" t="s">
        <v>7689</v>
      </c>
      <c r="F5630" s="40" t="s">
        <v>360</v>
      </c>
      <c r="G5630" s="40"/>
      <c r="H5630" s="40"/>
      <c r="I5630" s="40"/>
      <c r="J5630" s="42">
        <v>1</v>
      </c>
      <c r="K5630" s="40" t="s">
        <v>234</v>
      </c>
      <c r="L5630" s="40" t="s">
        <v>240</v>
      </c>
      <c r="M5630" s="37" t="s">
        <v>14</v>
      </c>
      <c r="N5630" s="37" t="s">
        <v>7451</v>
      </c>
      <c r="O5630" s="40"/>
      <c r="P5630" s="41">
        <v>1.13592105784E-4</v>
      </c>
      <c r="Q5630" s="37"/>
      <c r="R5630">
        <f t="shared" si="157"/>
        <v>11.359210578400001</v>
      </c>
      <c r="S5630" s="37">
        <v>2</v>
      </c>
      <c r="T5630" s="37">
        <f t="shared" si="158"/>
        <v>22.718421156800002</v>
      </c>
      <c r="U5630" s="40"/>
      <c r="V5630" s="40" t="s">
        <v>9331</v>
      </c>
      <c r="W5630" s="37"/>
      <c r="X5630" s="37"/>
      <c r="Y5630" s="37"/>
      <c r="AK5630" s="35"/>
      <c r="AM5630" s="35"/>
      <c r="AN5630" s="6"/>
    </row>
    <row r="5631" spans="1:40" ht="14.4" x14ac:dyDescent="0.3">
      <c r="A5631" s="40" t="s">
        <v>103</v>
      </c>
      <c r="B5631" s="38">
        <v>44036</v>
      </c>
      <c r="C5631" s="37"/>
      <c r="D5631" s="39">
        <v>2020</v>
      </c>
      <c r="E5631" s="40" t="s">
        <v>7689</v>
      </c>
      <c r="F5631" s="40" t="s">
        <v>360</v>
      </c>
      <c r="G5631" s="40"/>
      <c r="H5631" s="40"/>
      <c r="I5631" s="40"/>
      <c r="J5631" s="42">
        <v>6</v>
      </c>
      <c r="K5631" s="40" t="s">
        <v>234</v>
      </c>
      <c r="L5631" s="40" t="s">
        <v>240</v>
      </c>
      <c r="M5631" s="37" t="s">
        <v>14</v>
      </c>
      <c r="N5631" s="37" t="s">
        <v>7452</v>
      </c>
      <c r="O5631" s="40"/>
      <c r="P5631" s="41">
        <v>1.72764121916E-4</v>
      </c>
      <c r="Q5631" s="37"/>
      <c r="R5631">
        <f t="shared" si="157"/>
        <v>17.276412191599999</v>
      </c>
      <c r="S5631" s="37">
        <v>2</v>
      </c>
      <c r="T5631" s="37">
        <f t="shared" si="158"/>
        <v>207.31694629919997</v>
      </c>
      <c r="U5631" s="40"/>
      <c r="V5631" s="40" t="s">
        <v>9332</v>
      </c>
      <c r="W5631" s="37"/>
      <c r="X5631" s="37"/>
      <c r="Y5631" s="37"/>
      <c r="AK5631" s="35"/>
      <c r="AM5631" s="35"/>
      <c r="AN5631" s="6"/>
    </row>
    <row r="5632" spans="1:40" ht="14.4" x14ac:dyDescent="0.3">
      <c r="A5632" s="40" t="s">
        <v>103</v>
      </c>
      <c r="B5632" s="38">
        <v>44036</v>
      </c>
      <c r="C5632" s="37"/>
      <c r="D5632" s="39">
        <v>2020</v>
      </c>
      <c r="E5632" s="40" t="s">
        <v>7689</v>
      </c>
      <c r="F5632" s="40" t="s">
        <v>7917</v>
      </c>
      <c r="G5632" s="40"/>
      <c r="H5632" s="40"/>
      <c r="I5632" s="40"/>
      <c r="J5632" s="42">
        <v>8</v>
      </c>
      <c r="K5632" s="40" t="s">
        <v>234</v>
      </c>
      <c r="L5632" s="40" t="s">
        <v>252</v>
      </c>
      <c r="M5632" s="37" t="s">
        <v>14</v>
      </c>
      <c r="N5632" s="37" t="s">
        <v>7452</v>
      </c>
      <c r="O5632" s="40"/>
      <c r="P5632" s="41">
        <v>3.24267944218E-4</v>
      </c>
      <c r="Q5632" s="37"/>
      <c r="R5632">
        <f t="shared" si="157"/>
        <v>32.426794421799997</v>
      </c>
      <c r="S5632" s="37">
        <v>2</v>
      </c>
      <c r="T5632" s="37">
        <f t="shared" si="158"/>
        <v>518.82871074879995</v>
      </c>
      <c r="U5632" s="40"/>
      <c r="V5632" s="40" t="s">
        <v>9333</v>
      </c>
      <c r="W5632" s="37"/>
      <c r="X5632" s="37"/>
      <c r="Y5632" s="37"/>
      <c r="AK5632" s="35"/>
      <c r="AM5632" s="35"/>
      <c r="AN5632" s="6"/>
    </row>
    <row r="5633" spans="1:40" ht="14.4" x14ac:dyDescent="0.3">
      <c r="A5633" s="40" t="s">
        <v>103</v>
      </c>
      <c r="B5633" s="38">
        <v>44036</v>
      </c>
      <c r="C5633" s="37"/>
      <c r="D5633" s="39">
        <v>2020</v>
      </c>
      <c r="E5633" s="40" t="s">
        <v>7689</v>
      </c>
      <c r="F5633" s="40" t="s">
        <v>7917</v>
      </c>
      <c r="G5633" s="40"/>
      <c r="H5633" s="40"/>
      <c r="I5633" s="40"/>
      <c r="J5633" s="42">
        <v>2</v>
      </c>
      <c r="K5633" s="40" t="s">
        <v>263</v>
      </c>
      <c r="L5633" s="40" t="s">
        <v>252</v>
      </c>
      <c r="M5633" s="37" t="s">
        <v>14</v>
      </c>
      <c r="N5633" s="37" t="s">
        <v>7452</v>
      </c>
      <c r="O5633" s="40"/>
      <c r="P5633" s="41">
        <v>2.13325289836E-4</v>
      </c>
      <c r="Q5633" s="37"/>
      <c r="R5633">
        <f t="shared" si="157"/>
        <v>21.3325289836</v>
      </c>
      <c r="S5633" s="37">
        <v>1</v>
      </c>
      <c r="T5633" s="37">
        <f t="shared" si="158"/>
        <v>42.665057967199999</v>
      </c>
      <c r="U5633" s="40"/>
      <c r="V5633" s="40" t="s">
        <v>9334</v>
      </c>
      <c r="W5633" s="37"/>
      <c r="X5633" s="37"/>
      <c r="Y5633" s="37"/>
      <c r="AK5633" s="35"/>
      <c r="AM5633" s="35"/>
      <c r="AN5633" s="6"/>
    </row>
    <row r="5634" spans="1:40" ht="14.4" x14ac:dyDescent="0.3">
      <c r="A5634" s="40" t="s">
        <v>103</v>
      </c>
      <c r="B5634" s="38">
        <v>44036</v>
      </c>
      <c r="C5634" s="37"/>
      <c r="D5634" s="39">
        <v>2020</v>
      </c>
      <c r="E5634" s="40" t="s">
        <v>7689</v>
      </c>
      <c r="F5634" s="40" t="s">
        <v>7917</v>
      </c>
      <c r="G5634" s="40"/>
      <c r="H5634" s="40"/>
      <c r="I5634" s="40"/>
      <c r="J5634" s="42">
        <v>4</v>
      </c>
      <c r="K5634" s="40" t="s">
        <v>263</v>
      </c>
      <c r="L5634" s="40" t="s">
        <v>252</v>
      </c>
      <c r="M5634" s="37" t="s">
        <v>14</v>
      </c>
      <c r="N5634" s="37" t="s">
        <v>7452</v>
      </c>
      <c r="O5634" s="40"/>
      <c r="P5634" s="41">
        <v>6.0028259673099995E-4</v>
      </c>
      <c r="Q5634" s="37"/>
      <c r="R5634">
        <f t="shared" si="157"/>
        <v>60.028259673099996</v>
      </c>
      <c r="S5634" s="37">
        <v>1</v>
      </c>
      <c r="T5634" s="37">
        <f t="shared" si="158"/>
        <v>240.11303869239998</v>
      </c>
      <c r="U5634" s="40"/>
      <c r="V5634" s="40" t="s">
        <v>9335</v>
      </c>
      <c r="W5634" s="37"/>
      <c r="X5634" s="37"/>
      <c r="Y5634" s="37"/>
      <c r="AK5634" s="35"/>
      <c r="AM5634" s="35"/>
      <c r="AN5634" s="6"/>
    </row>
    <row r="5635" spans="1:40" ht="14.4" x14ac:dyDescent="0.3">
      <c r="A5635" s="40" t="s">
        <v>103</v>
      </c>
      <c r="B5635" s="38">
        <v>44036</v>
      </c>
      <c r="C5635" s="37"/>
      <c r="D5635" s="39">
        <v>2020</v>
      </c>
      <c r="E5635" s="40" t="s">
        <v>7689</v>
      </c>
      <c r="F5635" s="40" t="s">
        <v>7917</v>
      </c>
      <c r="G5635" s="40"/>
      <c r="H5635" s="40"/>
      <c r="I5635" s="40"/>
      <c r="J5635" s="42">
        <v>5</v>
      </c>
      <c r="K5635" s="40" t="s">
        <v>263</v>
      </c>
      <c r="L5635" s="40" t="s">
        <v>252</v>
      </c>
      <c r="M5635" s="37" t="s">
        <v>14</v>
      </c>
      <c r="N5635" s="37" t="s">
        <v>7452</v>
      </c>
      <c r="O5635" s="40"/>
      <c r="P5635" s="41">
        <v>2.16630938929E-4</v>
      </c>
      <c r="Q5635" s="37"/>
      <c r="R5635">
        <f t="shared" si="157"/>
        <v>21.663093892900001</v>
      </c>
      <c r="S5635" s="37">
        <v>1</v>
      </c>
      <c r="T5635" s="37">
        <f t="shared" si="158"/>
        <v>108.31546946450001</v>
      </c>
      <c r="U5635" s="40"/>
      <c r="V5635" s="40" t="s">
        <v>9336</v>
      </c>
      <c r="W5635" s="37"/>
      <c r="X5635" s="37"/>
      <c r="Y5635" s="37"/>
      <c r="AK5635" s="35"/>
      <c r="AM5635" s="35"/>
      <c r="AN5635" s="6"/>
    </row>
    <row r="5636" spans="1:40" ht="14.4" x14ac:dyDescent="0.3">
      <c r="A5636" s="40" t="s">
        <v>103</v>
      </c>
      <c r="B5636" s="38">
        <v>44036</v>
      </c>
      <c r="C5636" s="37"/>
      <c r="D5636" s="39">
        <v>2020</v>
      </c>
      <c r="E5636" s="40" t="s">
        <v>7689</v>
      </c>
      <c r="F5636" s="40" t="s">
        <v>7917</v>
      </c>
      <c r="G5636" s="40"/>
      <c r="H5636" s="40"/>
      <c r="I5636" s="40"/>
      <c r="J5636" s="42">
        <v>2</v>
      </c>
      <c r="K5636" s="40" t="s">
        <v>239</v>
      </c>
      <c r="L5636" s="40" t="s">
        <v>252</v>
      </c>
      <c r="M5636" s="37" t="s">
        <v>14</v>
      </c>
      <c r="N5636" s="37" t="s">
        <v>7452</v>
      </c>
      <c r="O5636" s="40"/>
      <c r="P5636" s="41">
        <v>1.41231341548E-4</v>
      </c>
      <c r="Q5636" s="37"/>
      <c r="R5636">
        <f t="shared" si="157"/>
        <v>14.123134154799999</v>
      </c>
      <c r="S5636" s="37">
        <v>1</v>
      </c>
      <c r="T5636" s="37">
        <f t="shared" si="158"/>
        <v>28.246268309599998</v>
      </c>
      <c r="U5636" s="40"/>
      <c r="V5636" s="40" t="s">
        <v>9337</v>
      </c>
      <c r="W5636" s="37"/>
      <c r="X5636" s="37"/>
      <c r="Y5636" s="37"/>
      <c r="AK5636" s="35"/>
      <c r="AM5636" s="35"/>
      <c r="AN5636" s="6"/>
    </row>
    <row r="5637" spans="1:40" ht="14.4" x14ac:dyDescent="0.3">
      <c r="A5637" s="40" t="s">
        <v>187</v>
      </c>
      <c r="B5637" s="38">
        <v>44036</v>
      </c>
      <c r="C5637" s="37"/>
      <c r="D5637" s="39">
        <v>2020</v>
      </c>
      <c r="E5637" s="40" t="s">
        <v>7689</v>
      </c>
      <c r="F5637" s="40" t="s">
        <v>238</v>
      </c>
      <c r="G5637" s="40"/>
      <c r="H5637" s="40"/>
      <c r="I5637" s="40"/>
      <c r="J5637" s="42">
        <v>3</v>
      </c>
      <c r="K5637" s="40" t="s">
        <v>234</v>
      </c>
      <c r="L5637" s="40" t="s">
        <v>240</v>
      </c>
      <c r="M5637" s="37" t="s">
        <v>14</v>
      </c>
      <c r="N5637" s="37" t="s">
        <v>7452</v>
      </c>
      <c r="O5637" s="40"/>
      <c r="P5637" s="41">
        <v>9.3620110298699998E-5</v>
      </c>
      <c r="Q5637" s="37"/>
      <c r="R5637">
        <f t="shared" si="157"/>
        <v>9.3620110298700006</v>
      </c>
      <c r="S5637" s="37">
        <v>2</v>
      </c>
      <c r="T5637" s="37">
        <f t="shared" si="158"/>
        <v>56.172066179220003</v>
      </c>
      <c r="U5637" s="40"/>
      <c r="V5637" s="40" t="s">
        <v>9338</v>
      </c>
      <c r="W5637" s="37"/>
      <c r="X5637" s="37"/>
      <c r="Y5637" s="37"/>
      <c r="AK5637" s="35"/>
      <c r="AM5637" s="35"/>
      <c r="AN5637" s="6"/>
    </row>
    <row r="5638" spans="1:40" ht="14.4" x14ac:dyDescent="0.3">
      <c r="A5638" s="40" t="s">
        <v>187</v>
      </c>
      <c r="B5638" s="38">
        <v>44036</v>
      </c>
      <c r="C5638" s="37"/>
      <c r="D5638" s="39">
        <v>2020</v>
      </c>
      <c r="E5638" s="40" t="s">
        <v>7689</v>
      </c>
      <c r="F5638" s="40" t="s">
        <v>238</v>
      </c>
      <c r="G5638" s="40"/>
      <c r="H5638" s="40"/>
      <c r="I5638" s="40"/>
      <c r="J5638" s="42">
        <v>1</v>
      </c>
      <c r="K5638" s="40" t="s">
        <v>239</v>
      </c>
      <c r="L5638" s="40" t="s">
        <v>240</v>
      </c>
      <c r="M5638" s="37" t="s">
        <v>14</v>
      </c>
      <c r="N5638" s="37" t="s">
        <v>7452</v>
      </c>
      <c r="O5638" s="40"/>
      <c r="P5638" s="41">
        <v>1.01012514793E-4</v>
      </c>
      <c r="Q5638" s="37"/>
      <c r="R5638">
        <f t="shared" si="157"/>
        <v>10.1012514793</v>
      </c>
      <c r="S5638" s="37">
        <v>1</v>
      </c>
      <c r="T5638" s="37">
        <f t="shared" si="158"/>
        <v>10.1012514793</v>
      </c>
      <c r="U5638" s="40"/>
      <c r="V5638" s="40" t="s">
        <v>9339</v>
      </c>
      <c r="W5638" s="37"/>
      <c r="X5638" s="37"/>
      <c r="Y5638" s="37"/>
      <c r="AK5638" s="35"/>
      <c r="AM5638" s="35"/>
      <c r="AN5638" s="6"/>
    </row>
    <row r="5639" spans="1:40" ht="14.4" x14ac:dyDescent="0.3">
      <c r="A5639" s="40" t="s">
        <v>187</v>
      </c>
      <c r="B5639" s="38">
        <v>44036</v>
      </c>
      <c r="C5639" s="37"/>
      <c r="D5639" s="39">
        <v>2020</v>
      </c>
      <c r="E5639" s="40" t="s">
        <v>7689</v>
      </c>
      <c r="F5639" s="40" t="s">
        <v>238</v>
      </c>
      <c r="G5639" s="40"/>
      <c r="H5639" s="40"/>
      <c r="I5639" s="40"/>
      <c r="J5639" s="42">
        <v>1</v>
      </c>
      <c r="K5639" s="40" t="s">
        <v>239</v>
      </c>
      <c r="L5639" s="40" t="s">
        <v>235</v>
      </c>
      <c r="M5639" s="37" t="s">
        <v>14</v>
      </c>
      <c r="N5639" s="37" t="s">
        <v>7451</v>
      </c>
      <c r="O5639" s="40"/>
      <c r="P5639" s="41">
        <v>4.3385169420700002E-5</v>
      </c>
      <c r="Q5639" s="37"/>
      <c r="R5639">
        <f t="shared" si="157"/>
        <v>4.33851694207</v>
      </c>
      <c r="S5639" s="37">
        <v>1</v>
      </c>
      <c r="T5639" s="37">
        <f t="shared" si="158"/>
        <v>4.33851694207</v>
      </c>
      <c r="U5639" s="40"/>
      <c r="V5639" s="40" t="s">
        <v>9340</v>
      </c>
      <c r="W5639" s="37"/>
      <c r="X5639" s="37"/>
      <c r="Y5639" s="37"/>
      <c r="AK5639" s="35"/>
      <c r="AM5639" s="35"/>
      <c r="AN5639" s="6"/>
    </row>
    <row r="5640" spans="1:40" ht="14.4" x14ac:dyDescent="0.3">
      <c r="A5640" s="40" t="s">
        <v>48</v>
      </c>
      <c r="B5640" s="38">
        <v>44056</v>
      </c>
      <c r="C5640" s="37"/>
      <c r="D5640" s="39">
        <v>2020</v>
      </c>
      <c r="E5640" s="40" t="s">
        <v>7999</v>
      </c>
      <c r="F5640" s="40" t="s">
        <v>238</v>
      </c>
      <c r="G5640" s="40" t="s">
        <v>944</v>
      </c>
      <c r="H5640" s="40" t="s">
        <v>43</v>
      </c>
      <c r="I5640" s="40"/>
      <c r="J5640" s="42">
        <v>2</v>
      </c>
      <c r="K5640" s="40" t="s">
        <v>234</v>
      </c>
      <c r="L5640" s="40" t="s">
        <v>240</v>
      </c>
      <c r="M5640" s="37" t="s">
        <v>7450</v>
      </c>
      <c r="N5640" s="37" t="s">
        <v>7452</v>
      </c>
      <c r="O5640" s="40" t="s">
        <v>7730</v>
      </c>
      <c r="P5640" s="41">
        <v>2.3611602902899999E-4</v>
      </c>
      <c r="Q5640" s="37"/>
      <c r="R5640">
        <f t="shared" si="157"/>
        <v>23.6116029029</v>
      </c>
      <c r="S5640" s="37">
        <v>2</v>
      </c>
      <c r="T5640" s="37">
        <f t="shared" si="158"/>
        <v>94.446411611599999</v>
      </c>
      <c r="U5640" s="40"/>
      <c r="V5640" s="40" t="s">
        <v>9341</v>
      </c>
      <c r="W5640" s="37"/>
      <c r="X5640" s="37"/>
      <c r="Y5640" s="37"/>
      <c r="AK5640" s="35"/>
      <c r="AM5640" s="35"/>
      <c r="AN5640" s="6"/>
    </row>
    <row r="5641" spans="1:40" ht="14.4" x14ac:dyDescent="0.3">
      <c r="A5641" s="40" t="s">
        <v>48</v>
      </c>
      <c r="B5641" s="38">
        <v>44056</v>
      </c>
      <c r="C5641" s="37"/>
      <c r="D5641" s="39">
        <v>2020</v>
      </c>
      <c r="E5641" s="40" t="s">
        <v>7999</v>
      </c>
      <c r="F5641" s="40" t="s">
        <v>238</v>
      </c>
      <c r="G5641" s="40" t="s">
        <v>944</v>
      </c>
      <c r="H5641" s="40" t="s">
        <v>43</v>
      </c>
      <c r="I5641" s="40"/>
      <c r="J5641" s="42">
        <v>10</v>
      </c>
      <c r="K5641" s="40" t="s">
        <v>234</v>
      </c>
      <c r="L5641" s="40" t="s">
        <v>245</v>
      </c>
      <c r="M5641" s="37" t="s">
        <v>14</v>
      </c>
      <c r="N5641" s="37" t="s">
        <v>7453</v>
      </c>
      <c r="O5641" s="40" t="s">
        <v>7730</v>
      </c>
      <c r="P5641" s="41">
        <v>9.7546074720999994E-5</v>
      </c>
      <c r="Q5641" s="37"/>
      <c r="R5641">
        <f t="shared" si="157"/>
        <v>9.7546074721</v>
      </c>
      <c r="S5641" s="37">
        <v>2</v>
      </c>
      <c r="T5641" s="37">
        <f t="shared" si="158"/>
        <v>195.09214944199999</v>
      </c>
      <c r="U5641" s="40"/>
      <c r="V5641" s="40" t="s">
        <v>9342</v>
      </c>
      <c r="W5641" s="37"/>
      <c r="X5641" s="37"/>
      <c r="Y5641" s="37"/>
      <c r="AK5641" s="35"/>
      <c r="AM5641" s="35"/>
      <c r="AN5641" s="6"/>
    </row>
    <row r="5642" spans="1:40" ht="14.4" x14ac:dyDescent="0.3">
      <c r="A5642" s="40" t="s">
        <v>48</v>
      </c>
      <c r="B5642" s="38">
        <v>44056</v>
      </c>
      <c r="C5642" s="37"/>
      <c r="D5642" s="39">
        <v>2020</v>
      </c>
      <c r="E5642" s="40" t="s">
        <v>7999</v>
      </c>
      <c r="F5642" s="40" t="s">
        <v>301</v>
      </c>
      <c r="G5642" s="40" t="s">
        <v>944</v>
      </c>
      <c r="H5642" s="40" t="s">
        <v>43</v>
      </c>
      <c r="I5642" s="40"/>
      <c r="J5642" s="42">
        <v>10</v>
      </c>
      <c r="K5642" s="40" t="s">
        <v>234</v>
      </c>
      <c r="L5642" s="40" t="s">
        <v>245</v>
      </c>
      <c r="M5642" s="37" t="s">
        <v>14</v>
      </c>
      <c r="N5642" s="37" t="s">
        <v>7452</v>
      </c>
      <c r="O5642" s="40" t="s">
        <v>7730</v>
      </c>
      <c r="P5642" s="41">
        <v>6.4168855849199995E-5</v>
      </c>
      <c r="Q5642" s="37"/>
      <c r="R5642">
        <f t="shared" si="157"/>
        <v>6.4168855849199993</v>
      </c>
      <c r="S5642" s="37">
        <v>2</v>
      </c>
      <c r="T5642" s="37">
        <f t="shared" si="158"/>
        <v>128.33771169839997</v>
      </c>
      <c r="U5642" s="40"/>
      <c r="V5642" s="40" t="s">
        <v>9343</v>
      </c>
      <c r="W5642" s="37"/>
      <c r="X5642" s="37"/>
      <c r="Y5642" s="37"/>
      <c r="AK5642" s="35"/>
      <c r="AM5642" s="35"/>
      <c r="AN5642" s="6"/>
    </row>
    <row r="5643" spans="1:40" ht="14.4" x14ac:dyDescent="0.3">
      <c r="A5643" s="40" t="s">
        <v>48</v>
      </c>
      <c r="B5643" s="38">
        <v>44056</v>
      </c>
      <c r="C5643" s="38">
        <v>44056</v>
      </c>
      <c r="D5643" s="39">
        <v>2020</v>
      </c>
      <c r="E5643" s="40" t="s">
        <v>7999</v>
      </c>
      <c r="F5643" s="40" t="s">
        <v>238</v>
      </c>
      <c r="G5643" s="40" t="s">
        <v>944</v>
      </c>
      <c r="H5643" s="40" t="s">
        <v>43</v>
      </c>
      <c r="I5643" s="40"/>
      <c r="J5643" s="42">
        <v>5</v>
      </c>
      <c r="K5643" s="40" t="s">
        <v>234</v>
      </c>
      <c r="L5643" s="40" t="s">
        <v>245</v>
      </c>
      <c r="M5643" s="37" t="s">
        <v>14</v>
      </c>
      <c r="N5643" s="37" t="s">
        <v>7453</v>
      </c>
      <c r="O5643" s="40" t="s">
        <v>7730</v>
      </c>
      <c r="P5643" s="41">
        <v>4.8502105406099997E-5</v>
      </c>
      <c r="Q5643" s="37"/>
      <c r="R5643">
        <f t="shared" si="157"/>
        <v>4.85021054061</v>
      </c>
      <c r="S5643" s="37">
        <v>2</v>
      </c>
      <c r="T5643" s="37">
        <f t="shared" si="158"/>
        <v>48.5021054061</v>
      </c>
      <c r="U5643" s="40"/>
      <c r="V5643" s="40" t="s">
        <v>9344</v>
      </c>
      <c r="W5643" s="37"/>
      <c r="X5643" s="37"/>
      <c r="Y5643" s="37"/>
      <c r="AK5643" s="35"/>
      <c r="AM5643" s="35"/>
      <c r="AN5643" s="6"/>
    </row>
    <row r="5644" spans="1:40" ht="14.4" x14ac:dyDescent="0.3">
      <c r="A5644" s="40" t="s">
        <v>48</v>
      </c>
      <c r="B5644" s="38">
        <v>44056</v>
      </c>
      <c r="C5644" s="38">
        <v>44056</v>
      </c>
      <c r="D5644" s="39">
        <v>2020</v>
      </c>
      <c r="E5644" s="40" t="s">
        <v>7999</v>
      </c>
      <c r="F5644" s="40" t="s">
        <v>238</v>
      </c>
      <c r="G5644" s="40" t="s">
        <v>944</v>
      </c>
      <c r="H5644" s="40" t="s">
        <v>43</v>
      </c>
      <c r="I5644" s="40"/>
      <c r="J5644" s="42">
        <v>5</v>
      </c>
      <c r="K5644" s="40" t="s">
        <v>234</v>
      </c>
      <c r="L5644" s="40" t="s">
        <v>240</v>
      </c>
      <c r="M5644" s="37" t="s">
        <v>14</v>
      </c>
      <c r="N5644" s="37" t="s">
        <v>7452</v>
      </c>
      <c r="O5644" s="40" t="s">
        <v>7730</v>
      </c>
      <c r="P5644" s="41">
        <v>5.9466016466599998E-5</v>
      </c>
      <c r="Q5644" s="37"/>
      <c r="R5644">
        <f t="shared" si="157"/>
        <v>5.9466016466599996</v>
      </c>
      <c r="S5644" s="37">
        <v>2</v>
      </c>
      <c r="T5644" s="37">
        <f t="shared" si="158"/>
        <v>59.466016466599996</v>
      </c>
      <c r="U5644" s="40"/>
      <c r="V5644" s="40" t="s">
        <v>9345</v>
      </c>
      <c r="W5644" s="37"/>
      <c r="X5644" s="37"/>
      <c r="Y5644" s="37"/>
      <c r="AK5644" s="35"/>
      <c r="AM5644" s="35"/>
      <c r="AN5644" s="6"/>
    </row>
    <row r="5645" spans="1:40" ht="14.4" x14ac:dyDescent="0.3">
      <c r="A5645" s="40" t="s">
        <v>48</v>
      </c>
      <c r="B5645" s="38">
        <v>44056</v>
      </c>
      <c r="C5645" s="37"/>
      <c r="D5645" s="39">
        <v>2020</v>
      </c>
      <c r="E5645" s="40" t="s">
        <v>7999</v>
      </c>
      <c r="F5645" s="40" t="s">
        <v>363</v>
      </c>
      <c r="G5645" s="40" t="s">
        <v>944</v>
      </c>
      <c r="H5645" s="40" t="s">
        <v>43</v>
      </c>
      <c r="I5645" s="40"/>
      <c r="J5645" s="42">
        <v>1</v>
      </c>
      <c r="K5645" s="40" t="s">
        <v>234</v>
      </c>
      <c r="L5645" s="40" t="s">
        <v>240</v>
      </c>
      <c r="M5645" s="37" t="s">
        <v>12</v>
      </c>
      <c r="N5645" s="37" t="s">
        <v>7451</v>
      </c>
      <c r="O5645" s="40" t="s">
        <v>7730</v>
      </c>
      <c r="P5645" s="41">
        <v>2.9720493426200001E-5</v>
      </c>
      <c r="Q5645" s="37"/>
      <c r="R5645">
        <f t="shared" si="157"/>
        <v>2.9720493426200001</v>
      </c>
      <c r="S5645" s="37">
        <v>2</v>
      </c>
      <c r="T5645" s="37">
        <f t="shared" si="158"/>
        <v>5.9440986852400002</v>
      </c>
      <c r="U5645" s="40"/>
      <c r="V5645" s="40" t="s">
        <v>9346</v>
      </c>
      <c r="W5645" s="37"/>
      <c r="X5645" s="37"/>
      <c r="Y5645" s="37"/>
      <c r="AK5645" s="35"/>
      <c r="AM5645" s="35"/>
      <c r="AN5645" s="6"/>
    </row>
    <row r="5646" spans="1:40" ht="14.4" x14ac:dyDescent="0.3">
      <c r="A5646" s="40" t="s">
        <v>48</v>
      </c>
      <c r="B5646" s="38">
        <v>44056</v>
      </c>
      <c r="C5646" s="37"/>
      <c r="D5646" s="39">
        <v>2020</v>
      </c>
      <c r="E5646" s="40" t="s">
        <v>7999</v>
      </c>
      <c r="F5646" s="40" t="s">
        <v>238</v>
      </c>
      <c r="G5646" s="40" t="s">
        <v>944</v>
      </c>
      <c r="H5646" s="40" t="s">
        <v>43</v>
      </c>
      <c r="I5646" s="40"/>
      <c r="J5646" s="42">
        <v>7</v>
      </c>
      <c r="K5646" s="40" t="s">
        <v>263</v>
      </c>
      <c r="L5646" s="40" t="s">
        <v>245</v>
      </c>
      <c r="M5646" s="37" t="s">
        <v>14</v>
      </c>
      <c r="N5646" s="37" t="s">
        <v>7452</v>
      </c>
      <c r="O5646" s="40" t="s">
        <v>7730</v>
      </c>
      <c r="P5646" s="41">
        <v>5.4741872502399997E-5</v>
      </c>
      <c r="Q5646" s="37"/>
      <c r="R5646">
        <f t="shared" si="157"/>
        <v>5.47418725024</v>
      </c>
      <c r="S5646" s="37">
        <v>1</v>
      </c>
      <c r="T5646" s="37">
        <f t="shared" si="158"/>
        <v>38.31931075168</v>
      </c>
      <c r="U5646" s="40"/>
      <c r="V5646" s="40" t="s">
        <v>9347</v>
      </c>
      <c r="W5646" s="37"/>
      <c r="X5646" s="37"/>
      <c r="Y5646" s="37"/>
      <c r="AK5646" s="35"/>
      <c r="AM5646" s="35"/>
      <c r="AN5646" s="6"/>
    </row>
    <row r="5647" spans="1:40" ht="14.4" x14ac:dyDescent="0.3">
      <c r="A5647" s="40" t="s">
        <v>48</v>
      </c>
      <c r="B5647" s="38">
        <v>44056</v>
      </c>
      <c r="C5647" s="38">
        <v>44056</v>
      </c>
      <c r="D5647" s="39">
        <v>2020</v>
      </c>
      <c r="E5647" s="40" t="s">
        <v>7999</v>
      </c>
      <c r="F5647" s="40" t="s">
        <v>238</v>
      </c>
      <c r="G5647" s="40" t="s">
        <v>944</v>
      </c>
      <c r="H5647" s="40" t="s">
        <v>43</v>
      </c>
      <c r="I5647" s="40"/>
      <c r="J5647" s="42">
        <v>7</v>
      </c>
      <c r="K5647" s="40" t="s">
        <v>234</v>
      </c>
      <c r="L5647" s="40" t="s">
        <v>245</v>
      </c>
      <c r="M5647" s="37" t="s">
        <v>14</v>
      </c>
      <c r="N5647" s="37" t="s">
        <v>7453</v>
      </c>
      <c r="O5647" s="40" t="s">
        <v>7730</v>
      </c>
      <c r="P5647" s="41">
        <v>2.73431704798E-4</v>
      </c>
      <c r="Q5647" s="37"/>
      <c r="R5647">
        <f t="shared" si="157"/>
        <v>27.343170479800001</v>
      </c>
      <c r="S5647" s="37">
        <v>2</v>
      </c>
      <c r="T5647" s="37">
        <f t="shared" si="158"/>
        <v>382.80438671720003</v>
      </c>
      <c r="U5647" s="40"/>
      <c r="V5647" s="40" t="s">
        <v>9348</v>
      </c>
      <c r="W5647" s="37"/>
      <c r="X5647" s="37"/>
      <c r="Y5647" s="37"/>
      <c r="AK5647" s="35"/>
      <c r="AM5647" s="35"/>
      <c r="AN5647" s="6"/>
    </row>
    <row r="5648" spans="1:40" ht="14.4" x14ac:dyDescent="0.3">
      <c r="A5648" s="40" t="s">
        <v>48</v>
      </c>
      <c r="B5648" s="38">
        <v>44056</v>
      </c>
      <c r="C5648" s="38">
        <v>44056</v>
      </c>
      <c r="D5648" s="39">
        <v>2020</v>
      </c>
      <c r="E5648" s="40" t="s">
        <v>7999</v>
      </c>
      <c r="F5648" s="40" t="s">
        <v>301</v>
      </c>
      <c r="G5648" s="40" t="s">
        <v>944</v>
      </c>
      <c r="H5648" s="40" t="s">
        <v>43</v>
      </c>
      <c r="I5648" s="40"/>
      <c r="J5648" s="42">
        <v>5</v>
      </c>
      <c r="K5648" s="40" t="s">
        <v>234</v>
      </c>
      <c r="L5648" s="40" t="s">
        <v>240</v>
      </c>
      <c r="M5648" s="37" t="s">
        <v>14</v>
      </c>
      <c r="N5648" s="37" t="s">
        <v>7451</v>
      </c>
      <c r="O5648" s="40" t="s">
        <v>7730</v>
      </c>
      <c r="P5648" s="41">
        <v>7.2440582484700004E-5</v>
      </c>
      <c r="Q5648" s="37"/>
      <c r="R5648">
        <f t="shared" si="157"/>
        <v>7.24405824847</v>
      </c>
      <c r="S5648" s="37">
        <v>2</v>
      </c>
      <c r="T5648" s="37">
        <f t="shared" si="158"/>
        <v>72.440582484700002</v>
      </c>
      <c r="U5648" s="40"/>
      <c r="V5648" s="40" t="s">
        <v>9349</v>
      </c>
      <c r="W5648" s="37"/>
      <c r="X5648" s="37"/>
      <c r="Y5648" s="37"/>
      <c r="AK5648" s="35"/>
      <c r="AM5648" s="35"/>
      <c r="AN5648" s="6"/>
    </row>
    <row r="5649" spans="1:40" ht="14.4" x14ac:dyDescent="0.3">
      <c r="A5649" s="40" t="s">
        <v>48</v>
      </c>
      <c r="B5649" s="38">
        <v>44056</v>
      </c>
      <c r="C5649" s="38">
        <v>44056</v>
      </c>
      <c r="D5649" s="39">
        <v>2020</v>
      </c>
      <c r="E5649" s="40" t="s">
        <v>7999</v>
      </c>
      <c r="F5649" s="40" t="s">
        <v>301</v>
      </c>
      <c r="G5649" s="40" t="s">
        <v>944</v>
      </c>
      <c r="H5649" s="40" t="s">
        <v>43</v>
      </c>
      <c r="I5649" s="40"/>
      <c r="J5649" s="42">
        <v>5</v>
      </c>
      <c r="K5649" s="40" t="s">
        <v>234</v>
      </c>
      <c r="L5649" s="40" t="s">
        <v>240</v>
      </c>
      <c r="M5649" s="37" t="s">
        <v>14</v>
      </c>
      <c r="N5649" s="37" t="s">
        <v>7451</v>
      </c>
      <c r="O5649" s="40" t="s">
        <v>7730</v>
      </c>
      <c r="P5649" s="41">
        <v>1.04848495904E-4</v>
      </c>
      <c r="Q5649" s="37"/>
      <c r="R5649">
        <f t="shared" si="157"/>
        <v>10.4848495904</v>
      </c>
      <c r="S5649" s="37">
        <v>2</v>
      </c>
      <c r="T5649" s="37">
        <f t="shared" si="158"/>
        <v>104.848495904</v>
      </c>
      <c r="U5649" s="40"/>
      <c r="V5649" s="40" t="s">
        <v>9350</v>
      </c>
      <c r="W5649" s="37"/>
      <c r="X5649" s="37"/>
      <c r="Y5649" s="37"/>
      <c r="AK5649" s="35"/>
      <c r="AM5649" s="35"/>
      <c r="AN5649" s="6"/>
    </row>
    <row r="5650" spans="1:40" ht="14.4" x14ac:dyDescent="0.3">
      <c r="A5650" s="40" t="s">
        <v>48</v>
      </c>
      <c r="B5650" s="38">
        <v>44056</v>
      </c>
      <c r="C5650" s="38">
        <v>44056</v>
      </c>
      <c r="D5650" s="39">
        <v>2020</v>
      </c>
      <c r="E5650" s="40" t="s">
        <v>7999</v>
      </c>
      <c r="F5650" s="40" t="s">
        <v>238</v>
      </c>
      <c r="G5650" s="40" t="s">
        <v>944</v>
      </c>
      <c r="H5650" s="40" t="s">
        <v>43</v>
      </c>
      <c r="I5650" s="40"/>
      <c r="J5650" s="42">
        <v>5</v>
      </c>
      <c r="K5650" s="40" t="s">
        <v>234</v>
      </c>
      <c r="L5650" s="40" t="s">
        <v>245</v>
      </c>
      <c r="M5650" s="37" t="s">
        <v>14</v>
      </c>
      <c r="N5650" s="37" t="s">
        <v>7452</v>
      </c>
      <c r="O5650" s="40" t="s">
        <v>7730</v>
      </c>
      <c r="P5650" s="41">
        <v>7.4163588228700003E-5</v>
      </c>
      <c r="Q5650" s="37"/>
      <c r="R5650">
        <f t="shared" si="157"/>
        <v>7.4163588228700004</v>
      </c>
      <c r="S5650" s="37">
        <v>2</v>
      </c>
      <c r="T5650" s="37">
        <f t="shared" si="158"/>
        <v>74.163588228700007</v>
      </c>
      <c r="U5650" s="40"/>
      <c r="V5650" s="40" t="s">
        <v>9351</v>
      </c>
      <c r="W5650" s="37"/>
      <c r="X5650" s="37"/>
      <c r="Y5650" s="37"/>
      <c r="AK5650" s="35"/>
      <c r="AM5650" s="35"/>
      <c r="AN5650" s="6"/>
    </row>
    <row r="5651" spans="1:40" ht="14.4" x14ac:dyDescent="0.3">
      <c r="A5651" s="40" t="s">
        <v>48</v>
      </c>
      <c r="B5651" s="38">
        <v>44056</v>
      </c>
      <c r="C5651" s="38">
        <v>44056</v>
      </c>
      <c r="D5651" s="39">
        <v>2020</v>
      </c>
      <c r="E5651" s="40" t="s">
        <v>7999</v>
      </c>
      <c r="F5651" s="40" t="s">
        <v>238</v>
      </c>
      <c r="G5651" s="40" t="s">
        <v>944</v>
      </c>
      <c r="H5651" s="40" t="s">
        <v>43</v>
      </c>
      <c r="I5651" s="40"/>
      <c r="J5651" s="42">
        <v>5</v>
      </c>
      <c r="K5651" s="40" t="s">
        <v>263</v>
      </c>
      <c r="L5651" s="40" t="s">
        <v>245</v>
      </c>
      <c r="M5651" s="37" t="s">
        <v>14</v>
      </c>
      <c r="N5651" s="37" t="s">
        <v>7452</v>
      </c>
      <c r="O5651" s="40" t="s">
        <v>7730</v>
      </c>
      <c r="P5651" s="41">
        <v>1.31546914766E-4</v>
      </c>
      <c r="Q5651" s="37"/>
      <c r="R5651">
        <f t="shared" si="157"/>
        <v>13.1546914766</v>
      </c>
      <c r="S5651" s="37">
        <v>1</v>
      </c>
      <c r="T5651" s="37">
        <f t="shared" si="158"/>
        <v>65.773457382999993</v>
      </c>
      <c r="U5651" s="40"/>
      <c r="V5651" s="40" t="s">
        <v>9352</v>
      </c>
      <c r="W5651" s="37"/>
      <c r="X5651" s="37"/>
      <c r="Y5651" s="37"/>
      <c r="AK5651" s="35"/>
      <c r="AM5651" s="35"/>
      <c r="AN5651" s="6"/>
    </row>
    <row r="5652" spans="1:40" ht="14.4" x14ac:dyDescent="0.3">
      <c r="A5652" s="40" t="s">
        <v>48</v>
      </c>
      <c r="B5652" s="38">
        <v>44056</v>
      </c>
      <c r="C5652" s="38">
        <v>44056</v>
      </c>
      <c r="D5652" s="39">
        <v>2020</v>
      </c>
      <c r="E5652" s="40" t="s">
        <v>7999</v>
      </c>
      <c r="F5652" s="40" t="s">
        <v>238</v>
      </c>
      <c r="G5652" s="40" t="s">
        <v>944</v>
      </c>
      <c r="H5652" s="40" t="s">
        <v>43</v>
      </c>
      <c r="I5652" s="40"/>
      <c r="J5652" s="42">
        <v>10</v>
      </c>
      <c r="K5652" s="40" t="s">
        <v>234</v>
      </c>
      <c r="L5652" s="40" t="s">
        <v>245</v>
      </c>
      <c r="M5652" s="37" t="s">
        <v>14</v>
      </c>
      <c r="N5652" s="37" t="s">
        <v>7453</v>
      </c>
      <c r="O5652" s="40" t="s">
        <v>7730</v>
      </c>
      <c r="P5652" s="41">
        <v>7.8776847433100004E-5</v>
      </c>
      <c r="Q5652" s="37"/>
      <c r="R5652">
        <f t="shared" si="157"/>
        <v>7.8776847433100006</v>
      </c>
      <c r="S5652" s="37">
        <v>2</v>
      </c>
      <c r="T5652" s="37">
        <f t="shared" si="158"/>
        <v>157.5536948662</v>
      </c>
      <c r="U5652" s="40"/>
      <c r="V5652" s="40" t="s">
        <v>9353</v>
      </c>
      <c r="W5652" s="37"/>
      <c r="X5652" s="37"/>
      <c r="Y5652" s="37"/>
      <c r="AK5652" s="35"/>
      <c r="AM5652" s="35"/>
      <c r="AN5652" s="6"/>
    </row>
    <row r="5653" spans="1:40" ht="14.4" x14ac:dyDescent="0.3">
      <c r="A5653" s="40" t="s">
        <v>48</v>
      </c>
      <c r="B5653" s="38">
        <v>44056</v>
      </c>
      <c r="C5653" s="38">
        <v>44056</v>
      </c>
      <c r="D5653" s="39">
        <v>2020</v>
      </c>
      <c r="E5653" s="40" t="s">
        <v>7999</v>
      </c>
      <c r="F5653" s="40" t="s">
        <v>238</v>
      </c>
      <c r="G5653" s="40" t="s">
        <v>944</v>
      </c>
      <c r="H5653" s="40" t="s">
        <v>43</v>
      </c>
      <c r="I5653" s="40"/>
      <c r="J5653" s="42">
        <v>5</v>
      </c>
      <c r="K5653" s="40" t="s">
        <v>234</v>
      </c>
      <c r="L5653" s="40" t="s">
        <v>245</v>
      </c>
      <c r="M5653" s="37" t="s">
        <v>14</v>
      </c>
      <c r="N5653" s="37" t="s">
        <v>7453</v>
      </c>
      <c r="O5653" s="40" t="s">
        <v>7730</v>
      </c>
      <c r="P5653" s="41">
        <v>7.4059520748900005E-5</v>
      </c>
      <c r="Q5653" s="37"/>
      <c r="R5653">
        <f t="shared" si="157"/>
        <v>7.405952074890001</v>
      </c>
      <c r="S5653" s="37">
        <v>2</v>
      </c>
      <c r="T5653" s="37">
        <f t="shared" si="158"/>
        <v>74.059520748900013</v>
      </c>
      <c r="U5653" s="40"/>
      <c r="V5653" s="40" t="s">
        <v>9354</v>
      </c>
      <c r="W5653" s="37"/>
      <c r="X5653" s="37"/>
      <c r="Y5653" s="37"/>
      <c r="AK5653" s="35"/>
      <c r="AM5653" s="35"/>
      <c r="AN5653" s="6"/>
    </row>
    <row r="5654" spans="1:40" ht="14.4" x14ac:dyDescent="0.3">
      <c r="A5654" s="40" t="s">
        <v>48</v>
      </c>
      <c r="B5654" s="38">
        <v>44056</v>
      </c>
      <c r="C5654" s="38">
        <v>44056</v>
      </c>
      <c r="D5654" s="39">
        <v>2020</v>
      </c>
      <c r="E5654" s="40" t="s">
        <v>7999</v>
      </c>
      <c r="F5654" s="40" t="s">
        <v>363</v>
      </c>
      <c r="G5654" s="40" t="s">
        <v>944</v>
      </c>
      <c r="H5654" s="40" t="s">
        <v>43</v>
      </c>
      <c r="I5654" s="40"/>
      <c r="J5654" s="42">
        <v>2</v>
      </c>
      <c r="K5654" s="40" t="s">
        <v>234</v>
      </c>
      <c r="L5654" s="40" t="s">
        <v>240</v>
      </c>
      <c r="M5654" s="37" t="s">
        <v>14</v>
      </c>
      <c r="N5654" s="37" t="s">
        <v>7452</v>
      </c>
      <c r="O5654" s="40" t="s">
        <v>7730</v>
      </c>
      <c r="P5654" s="41">
        <v>7.30444397512E-5</v>
      </c>
      <c r="Q5654" s="37"/>
      <c r="R5654">
        <f t="shared" si="157"/>
        <v>7.3044439751199999</v>
      </c>
      <c r="S5654" s="37">
        <v>2</v>
      </c>
      <c r="T5654" s="37">
        <f t="shared" si="158"/>
        <v>29.21777590048</v>
      </c>
      <c r="U5654" s="40"/>
      <c r="V5654" s="40" t="s">
        <v>9355</v>
      </c>
      <c r="W5654" s="37"/>
      <c r="X5654" s="37"/>
      <c r="Y5654" s="37"/>
      <c r="AK5654" s="35"/>
      <c r="AM5654" s="35"/>
      <c r="AN5654" s="6"/>
    </row>
    <row r="5655" spans="1:40" ht="14.4" x14ac:dyDescent="0.3">
      <c r="A5655" s="40" t="s">
        <v>48</v>
      </c>
      <c r="B5655" s="38">
        <v>44056</v>
      </c>
      <c r="C5655" s="38">
        <v>44056</v>
      </c>
      <c r="D5655" s="39">
        <v>2020</v>
      </c>
      <c r="E5655" s="40" t="s">
        <v>7999</v>
      </c>
      <c r="F5655" s="40" t="s">
        <v>363</v>
      </c>
      <c r="G5655" s="40" t="s">
        <v>944</v>
      </c>
      <c r="H5655" s="40" t="s">
        <v>43</v>
      </c>
      <c r="I5655" s="40"/>
      <c r="J5655" s="42">
        <v>2</v>
      </c>
      <c r="K5655" s="40" t="s">
        <v>234</v>
      </c>
      <c r="L5655" s="40" t="s">
        <v>240</v>
      </c>
      <c r="M5655" s="37" t="s">
        <v>14</v>
      </c>
      <c r="N5655" s="37" t="s">
        <v>7451</v>
      </c>
      <c r="O5655" s="40" t="s">
        <v>7730</v>
      </c>
      <c r="P5655" s="41">
        <v>7.1162587441199994E-5</v>
      </c>
      <c r="Q5655" s="37"/>
      <c r="R5655">
        <f t="shared" si="157"/>
        <v>7.1162587441199996</v>
      </c>
      <c r="S5655" s="37">
        <v>2</v>
      </c>
      <c r="T5655" s="37">
        <f t="shared" si="158"/>
        <v>28.465034976479998</v>
      </c>
      <c r="U5655" s="40"/>
      <c r="V5655" s="40" t="s">
        <v>9356</v>
      </c>
      <c r="W5655" s="37"/>
      <c r="X5655" s="37"/>
      <c r="Y5655" s="37"/>
      <c r="AK5655" s="35"/>
      <c r="AM5655" s="35"/>
      <c r="AN5655" s="6"/>
    </row>
    <row r="5656" spans="1:40" ht="14.4" x14ac:dyDescent="0.3">
      <c r="A5656" s="40" t="s">
        <v>48</v>
      </c>
      <c r="B5656" s="38">
        <v>44056</v>
      </c>
      <c r="C5656" s="37"/>
      <c r="D5656" s="39">
        <v>2020</v>
      </c>
      <c r="E5656" s="40" t="s">
        <v>7999</v>
      </c>
      <c r="F5656" s="40" t="s">
        <v>360</v>
      </c>
      <c r="G5656" s="40" t="s">
        <v>944</v>
      </c>
      <c r="H5656" s="40" t="s">
        <v>43</v>
      </c>
      <c r="I5656" s="40"/>
      <c r="J5656" s="42">
        <v>5</v>
      </c>
      <c r="K5656" s="40" t="s">
        <v>234</v>
      </c>
      <c r="L5656" s="40" t="s">
        <v>240</v>
      </c>
      <c r="M5656" s="37" t="s">
        <v>14</v>
      </c>
      <c r="N5656" s="37" t="s">
        <v>7451</v>
      </c>
      <c r="O5656" s="40" t="s">
        <v>7730</v>
      </c>
      <c r="P5656" s="41">
        <v>5.4961233433600003E-5</v>
      </c>
      <c r="Q5656" s="37"/>
      <c r="R5656">
        <f t="shared" si="157"/>
        <v>5.4961233433599999</v>
      </c>
      <c r="S5656" s="37">
        <v>2</v>
      </c>
      <c r="T5656" s="37">
        <f t="shared" si="158"/>
        <v>54.9612334336</v>
      </c>
      <c r="U5656" s="40"/>
      <c r="V5656" s="40" t="s">
        <v>9357</v>
      </c>
      <c r="W5656" s="37"/>
      <c r="X5656" s="37"/>
      <c r="Y5656" s="37"/>
      <c r="AK5656" s="35"/>
      <c r="AM5656" s="35"/>
      <c r="AN5656" s="6"/>
    </row>
    <row r="5657" spans="1:40" ht="14.4" x14ac:dyDescent="0.3">
      <c r="A5657" s="40" t="s">
        <v>48</v>
      </c>
      <c r="B5657" s="38">
        <v>44056</v>
      </c>
      <c r="C5657" s="37"/>
      <c r="D5657" s="39">
        <v>2020</v>
      </c>
      <c r="E5657" s="40" t="s">
        <v>7999</v>
      </c>
      <c r="F5657" s="40" t="s">
        <v>238</v>
      </c>
      <c r="G5657" s="40" t="s">
        <v>944</v>
      </c>
      <c r="H5657" s="40" t="s">
        <v>43</v>
      </c>
      <c r="I5657" s="40"/>
      <c r="J5657" s="42">
        <v>1</v>
      </c>
      <c r="K5657" s="40" t="s">
        <v>234</v>
      </c>
      <c r="L5657" s="40" t="s">
        <v>240</v>
      </c>
      <c r="M5657" s="37" t="s">
        <v>14</v>
      </c>
      <c r="N5657" s="37" t="s">
        <v>7451</v>
      </c>
      <c r="O5657" s="40" t="s">
        <v>7730</v>
      </c>
      <c r="P5657" s="41">
        <v>1.3671003371999999E-5</v>
      </c>
      <c r="Q5657" s="37"/>
      <c r="R5657">
        <f t="shared" ref="R5657:R5720" si="159">P5657*100000</f>
        <v>1.3671003371999999</v>
      </c>
      <c r="S5657" s="37">
        <v>2</v>
      </c>
      <c r="T5657" s="37">
        <f t="shared" ref="T5657:T5720" si="160">J5657*R5657*S5657</f>
        <v>2.7342006743999998</v>
      </c>
      <c r="U5657" s="40"/>
      <c r="V5657" s="40" t="s">
        <v>9358</v>
      </c>
      <c r="W5657" s="37"/>
      <c r="X5657" s="37"/>
      <c r="Y5657" s="37"/>
      <c r="AK5657" s="35"/>
      <c r="AM5657" s="35"/>
      <c r="AN5657" s="6"/>
    </row>
    <row r="5658" spans="1:40" ht="14.4" x14ac:dyDescent="0.3">
      <c r="A5658" s="40" t="s">
        <v>48</v>
      </c>
      <c r="B5658" s="38">
        <v>44056</v>
      </c>
      <c r="C5658" s="37"/>
      <c r="D5658" s="39">
        <v>2020</v>
      </c>
      <c r="E5658" s="40" t="s">
        <v>7999</v>
      </c>
      <c r="F5658" s="40" t="s">
        <v>238</v>
      </c>
      <c r="G5658" s="40" t="s">
        <v>944</v>
      </c>
      <c r="H5658" s="40" t="s">
        <v>43</v>
      </c>
      <c r="I5658" s="40"/>
      <c r="J5658" s="42">
        <v>3</v>
      </c>
      <c r="K5658" s="40" t="s">
        <v>234</v>
      </c>
      <c r="L5658" s="40" t="s">
        <v>240</v>
      </c>
      <c r="M5658" s="37" t="s">
        <v>14</v>
      </c>
      <c r="N5658" s="37" t="s">
        <v>7452</v>
      </c>
      <c r="O5658" s="40" t="s">
        <v>7730</v>
      </c>
      <c r="P5658" s="41">
        <v>3.6491664831100003E-5</v>
      </c>
      <c r="Q5658" s="37"/>
      <c r="R5658">
        <f t="shared" si="159"/>
        <v>3.6491664831100001</v>
      </c>
      <c r="S5658" s="37">
        <v>2</v>
      </c>
      <c r="T5658" s="37">
        <f t="shared" si="160"/>
        <v>21.894998898659999</v>
      </c>
      <c r="U5658" s="40"/>
      <c r="V5658" s="40" t="s">
        <v>9359</v>
      </c>
      <c r="W5658" s="37"/>
      <c r="X5658" s="37"/>
      <c r="Y5658" s="37"/>
      <c r="AK5658" s="35"/>
      <c r="AM5658" s="35"/>
      <c r="AN5658" s="6"/>
    </row>
    <row r="5659" spans="1:40" ht="14.4" x14ac:dyDescent="0.3">
      <c r="A5659" s="40" t="s">
        <v>48</v>
      </c>
      <c r="B5659" s="38">
        <v>44056</v>
      </c>
      <c r="C5659" s="37"/>
      <c r="D5659" s="39">
        <v>2020</v>
      </c>
      <c r="E5659" s="40" t="s">
        <v>7999</v>
      </c>
      <c r="F5659" s="40" t="s">
        <v>238</v>
      </c>
      <c r="G5659" s="40" t="s">
        <v>944</v>
      </c>
      <c r="H5659" s="40" t="s">
        <v>43</v>
      </c>
      <c r="I5659" s="40"/>
      <c r="J5659" s="42">
        <v>5</v>
      </c>
      <c r="K5659" s="40" t="s">
        <v>234</v>
      </c>
      <c r="L5659" s="40" t="s">
        <v>252</v>
      </c>
      <c r="M5659" s="37" t="s">
        <v>14</v>
      </c>
      <c r="N5659" s="37" t="s">
        <v>7452</v>
      </c>
      <c r="O5659" s="40" t="s">
        <v>7730</v>
      </c>
      <c r="P5659" s="41">
        <v>7.5003755395200005E-5</v>
      </c>
      <c r="Q5659" s="37"/>
      <c r="R5659">
        <f t="shared" si="159"/>
        <v>7.5003755395200002</v>
      </c>
      <c r="S5659" s="37">
        <v>2</v>
      </c>
      <c r="T5659" s="37">
        <f t="shared" si="160"/>
        <v>75.003755395200002</v>
      </c>
      <c r="U5659" s="40"/>
      <c r="V5659" s="40" t="s">
        <v>9360</v>
      </c>
      <c r="W5659" s="37"/>
      <c r="X5659" s="37"/>
      <c r="Y5659" s="37"/>
      <c r="AK5659" s="35"/>
      <c r="AM5659" s="35"/>
      <c r="AN5659" s="6"/>
    </row>
    <row r="5660" spans="1:40" ht="14.4" x14ac:dyDescent="0.3">
      <c r="A5660" s="40" t="s">
        <v>48</v>
      </c>
      <c r="B5660" s="38">
        <v>44056</v>
      </c>
      <c r="C5660" s="37"/>
      <c r="D5660" s="39">
        <v>2020</v>
      </c>
      <c r="E5660" s="40" t="s">
        <v>7999</v>
      </c>
      <c r="F5660" s="40" t="s">
        <v>363</v>
      </c>
      <c r="G5660" s="40" t="s">
        <v>944</v>
      </c>
      <c r="H5660" s="40" t="s">
        <v>43</v>
      </c>
      <c r="I5660" s="40"/>
      <c r="J5660" s="42">
        <v>1</v>
      </c>
      <c r="K5660" s="40" t="s">
        <v>234</v>
      </c>
      <c r="L5660" s="40" t="s">
        <v>240</v>
      </c>
      <c r="M5660" s="37" t="s">
        <v>14</v>
      </c>
      <c r="N5660" s="37" t="s">
        <v>7451</v>
      </c>
      <c r="O5660" s="40" t="s">
        <v>7730</v>
      </c>
      <c r="P5660" s="41">
        <v>6.4875634559500003E-5</v>
      </c>
      <c r="Q5660" s="37"/>
      <c r="R5660">
        <f t="shared" si="159"/>
        <v>6.4875634559500002</v>
      </c>
      <c r="S5660" s="37">
        <v>2</v>
      </c>
      <c r="T5660" s="37">
        <f t="shared" si="160"/>
        <v>12.9751269119</v>
      </c>
      <c r="U5660" s="40"/>
      <c r="V5660" s="40" t="s">
        <v>9361</v>
      </c>
      <c r="W5660" s="37"/>
      <c r="X5660" s="37"/>
      <c r="Y5660" s="37"/>
      <c r="AK5660" s="35"/>
      <c r="AM5660" s="35"/>
      <c r="AN5660" s="6"/>
    </row>
    <row r="5661" spans="1:40" ht="14.4" x14ac:dyDescent="0.3">
      <c r="A5661" s="40" t="s">
        <v>48</v>
      </c>
      <c r="B5661" s="38">
        <v>44056</v>
      </c>
      <c r="C5661" s="38">
        <v>44056</v>
      </c>
      <c r="D5661" s="39">
        <v>2020</v>
      </c>
      <c r="E5661" s="40" t="s">
        <v>7999</v>
      </c>
      <c r="F5661" s="40" t="s">
        <v>238</v>
      </c>
      <c r="G5661" s="40"/>
      <c r="H5661" s="40"/>
      <c r="I5661" s="40"/>
      <c r="J5661" s="42">
        <v>3</v>
      </c>
      <c r="K5661" s="40" t="s">
        <v>234</v>
      </c>
      <c r="L5661" s="40" t="s">
        <v>245</v>
      </c>
      <c r="M5661" s="37" t="s">
        <v>14</v>
      </c>
      <c r="N5661" s="37" t="s">
        <v>7452</v>
      </c>
      <c r="O5661" s="40"/>
      <c r="P5661" s="41">
        <v>2.7845639774899997E-4</v>
      </c>
      <c r="Q5661" s="37"/>
      <c r="R5661">
        <f t="shared" si="159"/>
        <v>27.845639774899997</v>
      </c>
      <c r="S5661" s="37">
        <v>2</v>
      </c>
      <c r="T5661" s="37">
        <f t="shared" si="160"/>
        <v>167.07383864939999</v>
      </c>
      <c r="U5661" s="40"/>
      <c r="V5661" s="40" t="s">
        <v>9362</v>
      </c>
      <c r="W5661" s="37"/>
      <c r="X5661" s="37"/>
      <c r="Y5661" s="37"/>
      <c r="AK5661" s="35"/>
      <c r="AM5661" s="35"/>
      <c r="AN5661" s="6"/>
    </row>
    <row r="5662" spans="1:40" ht="14.4" x14ac:dyDescent="0.3">
      <c r="A5662" s="40" t="s">
        <v>48</v>
      </c>
      <c r="B5662" s="38">
        <v>44056</v>
      </c>
      <c r="C5662" s="38">
        <v>44056</v>
      </c>
      <c r="D5662" s="39">
        <v>2020</v>
      </c>
      <c r="E5662" s="40" t="s">
        <v>7999</v>
      </c>
      <c r="F5662" s="40" t="s">
        <v>238</v>
      </c>
      <c r="G5662" s="40" t="s">
        <v>944</v>
      </c>
      <c r="H5662" s="40" t="s">
        <v>43</v>
      </c>
      <c r="I5662" s="40"/>
      <c r="J5662" s="42">
        <v>1</v>
      </c>
      <c r="K5662" s="40" t="s">
        <v>234</v>
      </c>
      <c r="L5662" s="40" t="s">
        <v>240</v>
      </c>
      <c r="M5662" s="37" t="s">
        <v>14</v>
      </c>
      <c r="N5662" s="37" t="s">
        <v>7451</v>
      </c>
      <c r="O5662" s="40" t="s">
        <v>7730</v>
      </c>
      <c r="P5662" s="41">
        <v>1.1858601018099999E-5</v>
      </c>
      <c r="Q5662" s="37"/>
      <c r="R5662">
        <f t="shared" si="159"/>
        <v>1.1858601018099999</v>
      </c>
      <c r="S5662" s="37">
        <v>2</v>
      </c>
      <c r="T5662" s="37">
        <f t="shared" si="160"/>
        <v>2.3717202036199998</v>
      </c>
      <c r="U5662" s="40"/>
      <c r="V5662" s="40" t="s">
        <v>9363</v>
      </c>
      <c r="W5662" s="37"/>
      <c r="X5662" s="37"/>
      <c r="Y5662" s="37"/>
      <c r="AK5662" s="35"/>
      <c r="AM5662" s="35"/>
      <c r="AN5662" s="6"/>
    </row>
    <row r="5663" spans="1:40" ht="14.4" x14ac:dyDescent="0.3">
      <c r="A5663" s="40" t="s">
        <v>48</v>
      </c>
      <c r="B5663" s="38">
        <v>44056</v>
      </c>
      <c r="C5663" s="37"/>
      <c r="D5663" s="39">
        <v>2020</v>
      </c>
      <c r="E5663" s="40" t="s">
        <v>7999</v>
      </c>
      <c r="F5663" s="40" t="s">
        <v>363</v>
      </c>
      <c r="G5663" s="40" t="s">
        <v>944</v>
      </c>
      <c r="H5663" s="40" t="s">
        <v>43</v>
      </c>
      <c r="I5663" s="40"/>
      <c r="J5663" s="42">
        <v>1</v>
      </c>
      <c r="K5663" s="40" t="s">
        <v>234</v>
      </c>
      <c r="L5663" s="40" t="s">
        <v>245</v>
      </c>
      <c r="M5663" s="37" t="s">
        <v>14</v>
      </c>
      <c r="N5663" s="37" t="s">
        <v>7452</v>
      </c>
      <c r="O5663" s="40" t="s">
        <v>7730</v>
      </c>
      <c r="P5663" s="41">
        <v>5.27129312745E-5</v>
      </c>
      <c r="Q5663" s="37"/>
      <c r="R5663">
        <f t="shared" si="159"/>
        <v>5.2712931274499999</v>
      </c>
      <c r="S5663" s="37">
        <v>2</v>
      </c>
      <c r="T5663" s="37">
        <f t="shared" si="160"/>
        <v>10.5425862549</v>
      </c>
      <c r="U5663" s="40"/>
      <c r="V5663" s="40" t="s">
        <v>9364</v>
      </c>
      <c r="W5663" s="37"/>
      <c r="X5663" s="37"/>
      <c r="Y5663" s="37"/>
      <c r="AK5663" s="35"/>
      <c r="AM5663" s="35"/>
      <c r="AN5663" s="6"/>
    </row>
    <row r="5664" spans="1:40" ht="14.4" x14ac:dyDescent="0.3">
      <c r="A5664" s="40" t="s">
        <v>46</v>
      </c>
      <c r="B5664" s="38">
        <v>44056</v>
      </c>
      <c r="C5664" s="38">
        <v>44056</v>
      </c>
      <c r="D5664" s="39">
        <v>2020</v>
      </c>
      <c r="E5664" s="40" t="s">
        <v>7999</v>
      </c>
      <c r="F5664" s="40" t="s">
        <v>238</v>
      </c>
      <c r="G5664" s="40"/>
      <c r="H5664" s="40"/>
      <c r="I5664" s="40"/>
      <c r="J5664" s="42">
        <v>10</v>
      </c>
      <c r="K5664" s="40" t="s">
        <v>234</v>
      </c>
      <c r="L5664" s="40" t="s">
        <v>245</v>
      </c>
      <c r="M5664" s="37" t="s">
        <v>14</v>
      </c>
      <c r="N5664" s="37" t="s">
        <v>7453</v>
      </c>
      <c r="O5664" s="40"/>
      <c r="P5664" s="41">
        <v>8.0683132630400003E-4</v>
      </c>
      <c r="Q5664" s="37"/>
      <c r="R5664">
        <f t="shared" si="159"/>
        <v>80.683132630399996</v>
      </c>
      <c r="S5664" s="37">
        <v>2</v>
      </c>
      <c r="T5664" s="37">
        <f t="shared" si="160"/>
        <v>1613.6626526079999</v>
      </c>
      <c r="U5664" s="40"/>
      <c r="V5664" s="40" t="s">
        <v>9365</v>
      </c>
      <c r="W5664" s="37"/>
      <c r="X5664" s="37"/>
      <c r="Y5664" s="37"/>
      <c r="AK5664" s="35"/>
      <c r="AM5664" s="35"/>
      <c r="AN5664" s="6"/>
    </row>
    <row r="5665" spans="1:40" ht="14.4" x14ac:dyDescent="0.3">
      <c r="A5665" s="40" t="s">
        <v>46</v>
      </c>
      <c r="B5665" s="38">
        <v>44056</v>
      </c>
      <c r="C5665" s="38">
        <v>44056</v>
      </c>
      <c r="D5665" s="39">
        <v>2020</v>
      </c>
      <c r="E5665" s="40" t="s">
        <v>7999</v>
      </c>
      <c r="F5665" s="40" t="s">
        <v>329</v>
      </c>
      <c r="G5665" s="40"/>
      <c r="H5665" s="40"/>
      <c r="I5665" s="40"/>
      <c r="J5665" s="42">
        <v>10</v>
      </c>
      <c r="K5665" s="40" t="s">
        <v>234</v>
      </c>
      <c r="L5665" s="40" t="s">
        <v>245</v>
      </c>
      <c r="M5665" s="37" t="s">
        <v>14</v>
      </c>
      <c r="N5665" s="37" t="s">
        <v>7453</v>
      </c>
      <c r="O5665" s="40"/>
      <c r="P5665" s="41">
        <v>8.0683132630400003E-4</v>
      </c>
      <c r="Q5665" s="37"/>
      <c r="R5665">
        <f t="shared" si="159"/>
        <v>80.683132630399996</v>
      </c>
      <c r="S5665" s="37">
        <v>2</v>
      </c>
      <c r="T5665" s="37">
        <f t="shared" si="160"/>
        <v>1613.6626526079999</v>
      </c>
      <c r="U5665" s="40"/>
      <c r="V5665" s="40" t="s">
        <v>9365</v>
      </c>
      <c r="W5665" s="37"/>
      <c r="X5665" s="37"/>
      <c r="Y5665" s="37"/>
      <c r="AK5665" s="35"/>
      <c r="AM5665" s="35"/>
      <c r="AN5665" s="6"/>
    </row>
    <row r="5666" spans="1:40" ht="14.4" x14ac:dyDescent="0.3">
      <c r="A5666" s="40" t="s">
        <v>46</v>
      </c>
      <c r="B5666" s="38">
        <v>44056</v>
      </c>
      <c r="C5666" s="38">
        <v>44056</v>
      </c>
      <c r="D5666" s="39">
        <v>2020</v>
      </c>
      <c r="E5666" s="40" t="s">
        <v>7999</v>
      </c>
      <c r="F5666" s="40" t="s">
        <v>238</v>
      </c>
      <c r="G5666" s="40"/>
      <c r="H5666" s="40"/>
      <c r="I5666" s="40"/>
      <c r="J5666" s="42">
        <v>3</v>
      </c>
      <c r="K5666" s="40" t="s">
        <v>234</v>
      </c>
      <c r="L5666" s="40" t="s">
        <v>245</v>
      </c>
      <c r="M5666" s="37" t="s">
        <v>14</v>
      </c>
      <c r="N5666" s="37" t="s">
        <v>7453</v>
      </c>
      <c r="O5666" s="40"/>
      <c r="P5666" s="41">
        <v>2.5273219124200002E-4</v>
      </c>
      <c r="Q5666" s="37"/>
      <c r="R5666">
        <f t="shared" si="159"/>
        <v>25.273219124200004</v>
      </c>
      <c r="S5666" s="37">
        <v>2</v>
      </c>
      <c r="T5666" s="37">
        <f t="shared" si="160"/>
        <v>151.63931474520001</v>
      </c>
      <c r="U5666" s="40"/>
      <c r="V5666" s="40" t="s">
        <v>9366</v>
      </c>
      <c r="W5666" s="37"/>
      <c r="X5666" s="37"/>
      <c r="Y5666" s="37"/>
      <c r="AK5666" s="35"/>
      <c r="AM5666" s="35"/>
      <c r="AN5666" s="6"/>
    </row>
    <row r="5667" spans="1:40" ht="14.4" x14ac:dyDescent="0.3">
      <c r="A5667" s="40" t="s">
        <v>46</v>
      </c>
      <c r="B5667" s="38">
        <v>44056</v>
      </c>
      <c r="C5667" s="38">
        <v>44056</v>
      </c>
      <c r="D5667" s="39">
        <v>2020</v>
      </c>
      <c r="E5667" s="40" t="s">
        <v>7999</v>
      </c>
      <c r="F5667" s="40" t="s">
        <v>329</v>
      </c>
      <c r="G5667" s="40"/>
      <c r="H5667" s="40"/>
      <c r="I5667" s="40"/>
      <c r="J5667" s="42">
        <v>3</v>
      </c>
      <c r="K5667" s="40" t="s">
        <v>234</v>
      </c>
      <c r="L5667" s="40" t="s">
        <v>245</v>
      </c>
      <c r="M5667" s="37" t="s">
        <v>14</v>
      </c>
      <c r="N5667" s="37" t="s">
        <v>7453</v>
      </c>
      <c r="O5667" s="40"/>
      <c r="P5667" s="41">
        <v>2.5273219124200002E-4</v>
      </c>
      <c r="Q5667" s="37"/>
      <c r="R5667">
        <f t="shared" si="159"/>
        <v>25.273219124200004</v>
      </c>
      <c r="S5667" s="37">
        <v>2</v>
      </c>
      <c r="T5667" s="37">
        <f t="shared" si="160"/>
        <v>151.63931474520001</v>
      </c>
      <c r="U5667" s="40"/>
      <c r="V5667" s="40" t="s">
        <v>9366</v>
      </c>
      <c r="W5667" s="37"/>
      <c r="X5667" s="37"/>
      <c r="Y5667" s="37"/>
      <c r="AK5667" s="35"/>
      <c r="AM5667" s="35"/>
      <c r="AN5667" s="6"/>
    </row>
    <row r="5668" spans="1:40" ht="14.4" x14ac:dyDescent="0.3">
      <c r="A5668" s="40" t="s">
        <v>46</v>
      </c>
      <c r="B5668" s="38">
        <v>44056</v>
      </c>
      <c r="C5668" s="38">
        <v>44056</v>
      </c>
      <c r="D5668" s="39">
        <v>2020</v>
      </c>
      <c r="E5668" s="40" t="s">
        <v>7999</v>
      </c>
      <c r="F5668" s="40" t="s">
        <v>238</v>
      </c>
      <c r="G5668" s="40"/>
      <c r="H5668" s="40"/>
      <c r="I5668" s="40"/>
      <c r="J5668" s="42">
        <v>2</v>
      </c>
      <c r="K5668" s="40" t="s">
        <v>234</v>
      </c>
      <c r="L5668" s="40" t="s">
        <v>235</v>
      </c>
      <c r="M5668" s="37" t="s">
        <v>14</v>
      </c>
      <c r="N5668" s="37" t="s">
        <v>7453</v>
      </c>
      <c r="O5668" s="40"/>
      <c r="P5668" s="41">
        <v>2.41943850638E-4</v>
      </c>
      <c r="Q5668" s="37"/>
      <c r="R5668">
        <f t="shared" si="159"/>
        <v>24.194385063800002</v>
      </c>
      <c r="S5668" s="37">
        <v>2</v>
      </c>
      <c r="T5668" s="37">
        <f t="shared" si="160"/>
        <v>96.777540255200009</v>
      </c>
      <c r="U5668" s="40"/>
      <c r="V5668" s="40" t="s">
        <v>9367</v>
      </c>
      <c r="W5668" s="37"/>
      <c r="X5668" s="37"/>
      <c r="Y5668" s="37"/>
      <c r="AK5668" s="35"/>
      <c r="AM5668" s="35"/>
      <c r="AN5668" s="6"/>
    </row>
    <row r="5669" spans="1:40" ht="14.4" x14ac:dyDescent="0.3">
      <c r="A5669" s="40" t="s">
        <v>46</v>
      </c>
      <c r="B5669" s="38">
        <v>44056</v>
      </c>
      <c r="C5669" s="38">
        <v>44056</v>
      </c>
      <c r="D5669" s="39">
        <v>2020</v>
      </c>
      <c r="E5669" s="40" t="s">
        <v>7999</v>
      </c>
      <c r="F5669" s="40" t="s">
        <v>238</v>
      </c>
      <c r="G5669" s="40"/>
      <c r="H5669" s="40"/>
      <c r="I5669" s="40"/>
      <c r="J5669" s="42">
        <v>4</v>
      </c>
      <c r="K5669" s="40" t="s">
        <v>263</v>
      </c>
      <c r="L5669" s="40" t="s">
        <v>235</v>
      </c>
      <c r="M5669" s="37" t="s">
        <v>14</v>
      </c>
      <c r="N5669" s="37" t="s">
        <v>7453</v>
      </c>
      <c r="O5669" s="40"/>
      <c r="P5669" s="41">
        <v>2.5579496465199999E-4</v>
      </c>
      <c r="Q5669" s="37"/>
      <c r="R5669">
        <f t="shared" si="159"/>
        <v>25.579496465199998</v>
      </c>
      <c r="S5669" s="37">
        <v>1</v>
      </c>
      <c r="T5669" s="37">
        <f t="shared" si="160"/>
        <v>102.31798586079999</v>
      </c>
      <c r="U5669" s="40"/>
      <c r="V5669" s="40" t="s">
        <v>9368</v>
      </c>
      <c r="W5669" s="37"/>
      <c r="X5669" s="37"/>
      <c r="Y5669" s="37"/>
      <c r="AK5669" s="35"/>
      <c r="AM5669" s="35"/>
      <c r="AN5669" s="6"/>
    </row>
    <row r="5670" spans="1:40" ht="14.4" x14ac:dyDescent="0.3">
      <c r="A5670" s="40" t="s">
        <v>46</v>
      </c>
      <c r="B5670" s="38">
        <v>44056</v>
      </c>
      <c r="C5670" s="38">
        <v>44056</v>
      </c>
      <c r="D5670" s="39">
        <v>2020</v>
      </c>
      <c r="E5670" s="40" t="s">
        <v>7999</v>
      </c>
      <c r="F5670" s="40" t="s">
        <v>238</v>
      </c>
      <c r="G5670" s="40"/>
      <c r="H5670" s="40"/>
      <c r="I5670" s="40"/>
      <c r="J5670" s="42">
        <v>2</v>
      </c>
      <c r="K5670" s="40" t="s">
        <v>263</v>
      </c>
      <c r="L5670" s="40" t="s">
        <v>235</v>
      </c>
      <c r="M5670" s="37" t="s">
        <v>14</v>
      </c>
      <c r="N5670" s="37" t="s">
        <v>7452</v>
      </c>
      <c r="O5670" s="40"/>
      <c r="P5670" s="41">
        <v>5.0019066485300003E-5</v>
      </c>
      <c r="Q5670" s="37"/>
      <c r="R5670">
        <f t="shared" si="159"/>
        <v>5.0019066485300003</v>
      </c>
      <c r="S5670" s="37">
        <v>1</v>
      </c>
      <c r="T5670" s="37">
        <f t="shared" si="160"/>
        <v>10.003813297060001</v>
      </c>
      <c r="U5670" s="40"/>
      <c r="V5670" s="40" t="s">
        <v>9369</v>
      </c>
      <c r="W5670" s="37"/>
      <c r="X5670" s="37"/>
      <c r="Y5670" s="37"/>
      <c r="AK5670" s="35"/>
      <c r="AM5670" s="35"/>
      <c r="AN5670" s="6"/>
    </row>
    <row r="5671" spans="1:40" ht="14.4" x14ac:dyDescent="0.3">
      <c r="A5671" s="40" t="s">
        <v>46</v>
      </c>
      <c r="B5671" s="38">
        <v>44056</v>
      </c>
      <c r="C5671" s="38">
        <v>44056</v>
      </c>
      <c r="D5671" s="39">
        <v>2020</v>
      </c>
      <c r="E5671" s="40" t="s">
        <v>7999</v>
      </c>
      <c r="F5671" s="40" t="s">
        <v>238</v>
      </c>
      <c r="G5671" s="40"/>
      <c r="H5671" s="40"/>
      <c r="I5671" s="40"/>
      <c r="J5671" s="42">
        <v>2</v>
      </c>
      <c r="K5671" s="40" t="s">
        <v>263</v>
      </c>
      <c r="L5671" s="40" t="s">
        <v>235</v>
      </c>
      <c r="M5671" s="37" t="s">
        <v>14</v>
      </c>
      <c r="N5671" s="37" t="s">
        <v>7452</v>
      </c>
      <c r="O5671" s="40"/>
      <c r="P5671" s="41">
        <v>1.22827603569E-4</v>
      </c>
      <c r="Q5671" s="37"/>
      <c r="R5671">
        <f t="shared" si="159"/>
        <v>12.282760356900001</v>
      </c>
      <c r="S5671" s="37">
        <v>1</v>
      </c>
      <c r="T5671" s="37">
        <f t="shared" si="160"/>
        <v>24.565520713800002</v>
      </c>
      <c r="U5671" s="40"/>
      <c r="V5671" s="40" t="s">
        <v>9370</v>
      </c>
      <c r="W5671" s="37"/>
      <c r="X5671" s="37"/>
      <c r="Y5671" s="37"/>
      <c r="AK5671" s="35"/>
      <c r="AM5671" s="35"/>
      <c r="AN5671" s="6"/>
    </row>
    <row r="5672" spans="1:40" ht="14.4" x14ac:dyDescent="0.3">
      <c r="A5672" s="40" t="s">
        <v>18</v>
      </c>
      <c r="B5672" s="38">
        <v>44056</v>
      </c>
      <c r="C5672" s="38">
        <v>44056</v>
      </c>
      <c r="D5672" s="39">
        <v>2020</v>
      </c>
      <c r="E5672" s="40" t="s">
        <v>8034</v>
      </c>
      <c r="F5672" s="40" t="s">
        <v>238</v>
      </c>
      <c r="G5672" s="40" t="s">
        <v>944</v>
      </c>
      <c r="H5672" s="40" t="s">
        <v>953</v>
      </c>
      <c r="I5672" s="40"/>
      <c r="J5672" s="42">
        <v>1</v>
      </c>
      <c r="K5672" s="40" t="s">
        <v>263</v>
      </c>
      <c r="L5672" s="40" t="s">
        <v>240</v>
      </c>
      <c r="M5672" s="37" t="s">
        <v>14</v>
      </c>
      <c r="N5672" s="37" t="s">
        <v>7452</v>
      </c>
      <c r="O5672" s="40" t="s">
        <v>1829</v>
      </c>
      <c r="P5672" s="41">
        <v>1.21330586704E-5</v>
      </c>
      <c r="Q5672" s="37"/>
      <c r="R5672">
        <f t="shared" si="159"/>
        <v>1.2133058670400001</v>
      </c>
      <c r="S5672" s="37">
        <v>1</v>
      </c>
      <c r="T5672" s="37">
        <f t="shared" si="160"/>
        <v>1.2133058670400001</v>
      </c>
      <c r="U5672" s="40"/>
      <c r="V5672" s="40" t="s">
        <v>9371</v>
      </c>
      <c r="W5672" s="37"/>
      <c r="X5672" s="37"/>
      <c r="Y5672" s="37"/>
      <c r="AK5672" s="35"/>
      <c r="AM5672" s="35"/>
      <c r="AN5672" s="6"/>
    </row>
    <row r="5673" spans="1:40" ht="14.4" x14ac:dyDescent="0.3">
      <c r="A5673" s="40" t="s">
        <v>18</v>
      </c>
      <c r="B5673" s="38">
        <v>44056</v>
      </c>
      <c r="C5673" s="38">
        <v>44056</v>
      </c>
      <c r="D5673" s="39">
        <v>2020</v>
      </c>
      <c r="E5673" s="40" t="s">
        <v>8034</v>
      </c>
      <c r="F5673" s="40" t="s">
        <v>238</v>
      </c>
      <c r="G5673" s="40" t="s">
        <v>944</v>
      </c>
      <c r="H5673" s="40" t="s">
        <v>953</v>
      </c>
      <c r="I5673" s="40"/>
      <c r="J5673" s="42">
        <v>1</v>
      </c>
      <c r="K5673" s="40" t="s">
        <v>263</v>
      </c>
      <c r="L5673" s="40" t="s">
        <v>240</v>
      </c>
      <c r="M5673" s="37" t="s">
        <v>14</v>
      </c>
      <c r="N5673" s="37" t="s">
        <v>7452</v>
      </c>
      <c r="O5673" s="40" t="s">
        <v>1829</v>
      </c>
      <c r="P5673" s="41">
        <v>1.55087513514E-4</v>
      </c>
      <c r="Q5673" s="37"/>
      <c r="R5673">
        <f t="shared" si="159"/>
        <v>15.508751351400001</v>
      </c>
      <c r="S5673" s="37">
        <v>1</v>
      </c>
      <c r="T5673" s="37">
        <f t="shared" si="160"/>
        <v>15.508751351400001</v>
      </c>
      <c r="U5673" s="40"/>
      <c r="V5673" s="40" t="s">
        <v>9372</v>
      </c>
      <c r="W5673" s="37"/>
      <c r="X5673" s="37"/>
      <c r="Y5673" s="37"/>
      <c r="AK5673" s="35"/>
      <c r="AM5673" s="35"/>
      <c r="AN5673" s="6"/>
    </row>
    <row r="5674" spans="1:40" ht="14.4" x14ac:dyDescent="0.3">
      <c r="A5674" s="40" t="s">
        <v>18</v>
      </c>
      <c r="B5674" s="38">
        <v>44056</v>
      </c>
      <c r="C5674" s="38">
        <v>44056</v>
      </c>
      <c r="D5674" s="39">
        <v>2020</v>
      </c>
      <c r="E5674" s="40" t="s">
        <v>8034</v>
      </c>
      <c r="F5674" s="40" t="s">
        <v>238</v>
      </c>
      <c r="G5674" s="40" t="s">
        <v>944</v>
      </c>
      <c r="H5674" s="40" t="s">
        <v>953</v>
      </c>
      <c r="I5674" s="40"/>
      <c r="J5674" s="42">
        <v>1</v>
      </c>
      <c r="K5674" s="40" t="s">
        <v>263</v>
      </c>
      <c r="L5674" s="40" t="s">
        <v>240</v>
      </c>
      <c r="M5674" s="37" t="s">
        <v>14</v>
      </c>
      <c r="N5674" s="37" t="s">
        <v>7452</v>
      </c>
      <c r="O5674" s="40" t="s">
        <v>1829</v>
      </c>
      <c r="P5674" s="41">
        <v>2.25156788996E-4</v>
      </c>
      <c r="Q5674" s="37"/>
      <c r="R5674">
        <f t="shared" si="159"/>
        <v>22.515678899600001</v>
      </c>
      <c r="S5674" s="37">
        <v>1</v>
      </c>
      <c r="T5674" s="37">
        <f t="shared" si="160"/>
        <v>22.515678899600001</v>
      </c>
      <c r="U5674" s="40"/>
      <c r="V5674" s="40" t="s">
        <v>9373</v>
      </c>
      <c r="W5674" s="37"/>
      <c r="X5674" s="37"/>
      <c r="Y5674" s="37"/>
      <c r="AK5674" s="35"/>
      <c r="AM5674" s="35"/>
      <c r="AN5674" s="6"/>
    </row>
    <row r="5675" spans="1:40" ht="14.4" x14ac:dyDescent="0.3">
      <c r="A5675" s="40" t="s">
        <v>18</v>
      </c>
      <c r="B5675" s="38">
        <v>44056</v>
      </c>
      <c r="C5675" s="38">
        <v>44056</v>
      </c>
      <c r="D5675" s="39">
        <v>2020</v>
      </c>
      <c r="E5675" s="40" t="s">
        <v>8034</v>
      </c>
      <c r="F5675" s="40" t="s">
        <v>238</v>
      </c>
      <c r="G5675" s="40" t="s">
        <v>944</v>
      </c>
      <c r="H5675" s="40" t="s">
        <v>953</v>
      </c>
      <c r="I5675" s="40"/>
      <c r="J5675" s="42">
        <v>20</v>
      </c>
      <c r="K5675" s="40" t="s">
        <v>263</v>
      </c>
      <c r="L5675" s="40" t="s">
        <v>240</v>
      </c>
      <c r="M5675" s="37" t="s">
        <v>14</v>
      </c>
      <c r="N5675" s="37" t="s">
        <v>7453</v>
      </c>
      <c r="O5675" s="40" t="s">
        <v>1829</v>
      </c>
      <c r="P5675" s="41">
        <v>2.4514225167699999E-4</v>
      </c>
      <c r="Q5675" s="37"/>
      <c r="R5675">
        <f t="shared" si="159"/>
        <v>24.514225167699998</v>
      </c>
      <c r="S5675" s="37">
        <v>1</v>
      </c>
      <c r="T5675" s="37">
        <f t="shared" si="160"/>
        <v>490.28450335399998</v>
      </c>
      <c r="U5675" s="40"/>
      <c r="V5675" s="40" t="s">
        <v>9374</v>
      </c>
      <c r="W5675" s="37"/>
      <c r="X5675" s="37"/>
      <c r="Y5675" s="37"/>
      <c r="AK5675" s="35"/>
      <c r="AM5675" s="35"/>
      <c r="AN5675" s="6"/>
    </row>
    <row r="5676" spans="1:40" ht="14.4" x14ac:dyDescent="0.3">
      <c r="A5676" s="40" t="s">
        <v>18</v>
      </c>
      <c r="B5676" s="38">
        <v>44056</v>
      </c>
      <c r="C5676" s="38">
        <v>44056</v>
      </c>
      <c r="D5676" s="39">
        <v>2020</v>
      </c>
      <c r="E5676" s="40" t="s">
        <v>8034</v>
      </c>
      <c r="F5676" s="40" t="s">
        <v>238</v>
      </c>
      <c r="G5676" s="40" t="s">
        <v>944</v>
      </c>
      <c r="H5676" s="40" t="s">
        <v>953</v>
      </c>
      <c r="I5676" s="40"/>
      <c r="J5676" s="42">
        <v>20</v>
      </c>
      <c r="K5676" s="40" t="s">
        <v>263</v>
      </c>
      <c r="L5676" s="40" t="s">
        <v>240</v>
      </c>
      <c r="M5676" s="37" t="s">
        <v>14</v>
      </c>
      <c r="N5676" s="37" t="s">
        <v>7453</v>
      </c>
      <c r="O5676" s="40" t="s">
        <v>1829</v>
      </c>
      <c r="P5676" s="41">
        <v>2.8580978882799998E-4</v>
      </c>
      <c r="Q5676" s="37"/>
      <c r="R5676">
        <f t="shared" si="159"/>
        <v>28.580978882799997</v>
      </c>
      <c r="S5676" s="37">
        <v>1</v>
      </c>
      <c r="T5676" s="37">
        <f t="shared" si="160"/>
        <v>571.61957765599993</v>
      </c>
      <c r="U5676" s="40"/>
      <c r="V5676" s="40" t="s">
        <v>9375</v>
      </c>
      <c r="W5676" s="37"/>
      <c r="X5676" s="37"/>
      <c r="Y5676" s="37"/>
      <c r="AK5676" s="35"/>
      <c r="AM5676" s="35"/>
      <c r="AN5676" s="6"/>
    </row>
    <row r="5677" spans="1:40" ht="14.4" x14ac:dyDescent="0.3">
      <c r="A5677" s="40" t="s">
        <v>18</v>
      </c>
      <c r="B5677" s="38">
        <v>44056</v>
      </c>
      <c r="C5677" s="38">
        <v>44056</v>
      </c>
      <c r="D5677" s="39">
        <v>2020</v>
      </c>
      <c r="E5677" s="40" t="s">
        <v>8034</v>
      </c>
      <c r="F5677" s="40" t="s">
        <v>238</v>
      </c>
      <c r="G5677" s="40" t="s">
        <v>944</v>
      </c>
      <c r="H5677" s="40" t="s">
        <v>953</v>
      </c>
      <c r="I5677" s="40"/>
      <c r="J5677" s="42">
        <v>10</v>
      </c>
      <c r="K5677" s="40" t="s">
        <v>263</v>
      </c>
      <c r="L5677" s="40" t="s">
        <v>240</v>
      </c>
      <c r="M5677" s="37" t="s">
        <v>14</v>
      </c>
      <c r="N5677" s="37" t="s">
        <v>7452</v>
      </c>
      <c r="O5677" s="40" t="s">
        <v>1829</v>
      </c>
      <c r="P5677" s="41">
        <v>3.7663116490100002E-4</v>
      </c>
      <c r="Q5677" s="37"/>
      <c r="R5677">
        <f t="shared" si="159"/>
        <v>37.663116490100002</v>
      </c>
      <c r="S5677" s="37">
        <v>1</v>
      </c>
      <c r="T5677" s="37">
        <f t="shared" si="160"/>
        <v>376.63116490100003</v>
      </c>
      <c r="U5677" s="40"/>
      <c r="V5677" s="40" t="s">
        <v>9376</v>
      </c>
      <c r="W5677" s="37"/>
      <c r="X5677" s="37"/>
      <c r="Y5677" s="37"/>
      <c r="AK5677" s="35"/>
      <c r="AM5677" s="35"/>
      <c r="AN5677" s="6"/>
    </row>
    <row r="5678" spans="1:40" ht="14.4" x14ac:dyDescent="0.3">
      <c r="A5678" s="40" t="s">
        <v>18</v>
      </c>
      <c r="B5678" s="38">
        <v>44056</v>
      </c>
      <c r="C5678" s="38">
        <v>44056</v>
      </c>
      <c r="D5678" s="39">
        <v>2020</v>
      </c>
      <c r="E5678" s="40" t="s">
        <v>8034</v>
      </c>
      <c r="F5678" s="40" t="s">
        <v>238</v>
      </c>
      <c r="G5678" s="40" t="s">
        <v>944</v>
      </c>
      <c r="H5678" s="40" t="s">
        <v>953</v>
      </c>
      <c r="I5678" s="40"/>
      <c r="J5678" s="42">
        <v>10</v>
      </c>
      <c r="K5678" s="40" t="s">
        <v>263</v>
      </c>
      <c r="L5678" s="40" t="s">
        <v>240</v>
      </c>
      <c r="M5678" s="37" t="s">
        <v>14</v>
      </c>
      <c r="N5678" s="37" t="s">
        <v>7452</v>
      </c>
      <c r="O5678" s="40" t="s">
        <v>1829</v>
      </c>
      <c r="P5678" s="41">
        <v>2.1378951886800001E-4</v>
      </c>
      <c r="Q5678" s="37"/>
      <c r="R5678">
        <f t="shared" si="159"/>
        <v>21.378951886799999</v>
      </c>
      <c r="S5678" s="37">
        <v>1</v>
      </c>
      <c r="T5678" s="37">
        <f t="shared" si="160"/>
        <v>213.78951886799999</v>
      </c>
      <c r="U5678" s="40"/>
      <c r="V5678" s="40" t="s">
        <v>9377</v>
      </c>
      <c r="W5678" s="37"/>
      <c r="X5678" s="37"/>
      <c r="Y5678" s="37"/>
      <c r="AK5678" s="35"/>
      <c r="AM5678" s="35"/>
      <c r="AN5678" s="6"/>
    </row>
    <row r="5679" spans="1:40" ht="14.4" x14ac:dyDescent="0.3">
      <c r="A5679" s="40" t="s">
        <v>18</v>
      </c>
      <c r="B5679" s="38">
        <v>44056</v>
      </c>
      <c r="C5679" s="38">
        <v>44056</v>
      </c>
      <c r="D5679" s="39">
        <v>2020</v>
      </c>
      <c r="E5679" s="40" t="s">
        <v>8034</v>
      </c>
      <c r="F5679" s="40" t="s">
        <v>238</v>
      </c>
      <c r="G5679" s="40" t="s">
        <v>944</v>
      </c>
      <c r="H5679" s="40" t="s">
        <v>953</v>
      </c>
      <c r="I5679" s="40"/>
      <c r="J5679" s="42">
        <v>5</v>
      </c>
      <c r="K5679" s="40" t="s">
        <v>263</v>
      </c>
      <c r="L5679" s="40" t="s">
        <v>252</v>
      </c>
      <c r="M5679" s="37" t="s">
        <v>14</v>
      </c>
      <c r="N5679" s="37" t="s">
        <v>7452</v>
      </c>
      <c r="O5679" s="40" t="s">
        <v>1829</v>
      </c>
      <c r="P5679" s="41">
        <v>2.5662872531699999E-4</v>
      </c>
      <c r="Q5679" s="37"/>
      <c r="R5679">
        <f t="shared" si="159"/>
        <v>25.6628725317</v>
      </c>
      <c r="S5679" s="37">
        <v>1</v>
      </c>
      <c r="T5679" s="37">
        <f t="shared" si="160"/>
        <v>128.31436265849999</v>
      </c>
      <c r="U5679" s="40"/>
      <c r="V5679" s="40" t="s">
        <v>9378</v>
      </c>
      <c r="W5679" s="37"/>
      <c r="X5679" s="37"/>
      <c r="Y5679" s="37"/>
      <c r="AK5679" s="35"/>
      <c r="AM5679" s="35"/>
      <c r="AN5679" s="6"/>
    </row>
    <row r="5680" spans="1:40" ht="14.4" x14ac:dyDescent="0.3">
      <c r="A5680" s="40" t="s">
        <v>18</v>
      </c>
      <c r="B5680" s="38">
        <v>44056</v>
      </c>
      <c r="C5680" s="38">
        <v>44056</v>
      </c>
      <c r="D5680" s="39">
        <v>2020</v>
      </c>
      <c r="E5680" s="40" t="s">
        <v>8034</v>
      </c>
      <c r="F5680" s="40" t="s">
        <v>238</v>
      </c>
      <c r="G5680" s="40" t="s">
        <v>944</v>
      </c>
      <c r="H5680" s="40" t="s">
        <v>953</v>
      </c>
      <c r="I5680" s="40"/>
      <c r="J5680" s="42">
        <v>5</v>
      </c>
      <c r="K5680" s="40" t="s">
        <v>263</v>
      </c>
      <c r="L5680" s="40" t="s">
        <v>252</v>
      </c>
      <c r="M5680" s="37" t="s">
        <v>14</v>
      </c>
      <c r="N5680" s="37" t="s">
        <v>7452</v>
      </c>
      <c r="O5680" s="40" t="s">
        <v>1829</v>
      </c>
      <c r="P5680" s="41">
        <v>5.5109049353099999E-4</v>
      </c>
      <c r="Q5680" s="37"/>
      <c r="R5680">
        <f t="shared" si="159"/>
        <v>55.109049353099998</v>
      </c>
      <c r="S5680" s="37">
        <v>1</v>
      </c>
      <c r="T5680" s="37">
        <f t="shared" si="160"/>
        <v>275.5452467655</v>
      </c>
      <c r="U5680" s="40"/>
      <c r="V5680" s="40" t="s">
        <v>9379</v>
      </c>
      <c r="W5680" s="37"/>
      <c r="X5680" s="37"/>
      <c r="Y5680" s="37"/>
      <c r="AK5680" s="35"/>
      <c r="AM5680" s="35"/>
      <c r="AN5680" s="6"/>
    </row>
    <row r="5681" spans="1:40" ht="14.4" x14ac:dyDescent="0.3">
      <c r="A5681" s="40" t="s">
        <v>18</v>
      </c>
      <c r="B5681" s="38">
        <v>44056</v>
      </c>
      <c r="C5681" s="38">
        <v>44056</v>
      </c>
      <c r="D5681" s="39">
        <v>2020</v>
      </c>
      <c r="E5681" s="40" t="s">
        <v>8034</v>
      </c>
      <c r="F5681" s="40" t="s">
        <v>238</v>
      </c>
      <c r="G5681" s="40" t="s">
        <v>944</v>
      </c>
      <c r="H5681" s="40" t="s">
        <v>953</v>
      </c>
      <c r="I5681" s="40"/>
      <c r="J5681" s="42">
        <v>5</v>
      </c>
      <c r="K5681" s="40" t="s">
        <v>263</v>
      </c>
      <c r="L5681" s="40" t="s">
        <v>252</v>
      </c>
      <c r="M5681" s="37" t="s">
        <v>14</v>
      </c>
      <c r="N5681" s="37" t="s">
        <v>7452</v>
      </c>
      <c r="O5681" s="40" t="s">
        <v>1829</v>
      </c>
      <c r="P5681" s="41">
        <v>2.0919996683399999E-4</v>
      </c>
      <c r="Q5681" s="37"/>
      <c r="R5681">
        <f t="shared" si="159"/>
        <v>20.919996683399997</v>
      </c>
      <c r="S5681" s="37">
        <v>1</v>
      </c>
      <c r="T5681" s="37">
        <f t="shared" si="160"/>
        <v>104.59998341699999</v>
      </c>
      <c r="U5681" s="40"/>
      <c r="V5681" s="40" t="s">
        <v>9380</v>
      </c>
      <c r="W5681" s="37"/>
      <c r="X5681" s="37"/>
      <c r="Y5681" s="37"/>
      <c r="AK5681" s="35"/>
      <c r="AM5681" s="35"/>
      <c r="AN5681" s="6"/>
    </row>
    <row r="5682" spans="1:40" ht="14.4" x14ac:dyDescent="0.3">
      <c r="A5682" s="40" t="s">
        <v>18</v>
      </c>
      <c r="B5682" s="38">
        <v>44056</v>
      </c>
      <c r="C5682" s="38">
        <v>44056</v>
      </c>
      <c r="D5682" s="39">
        <v>2020</v>
      </c>
      <c r="E5682" s="40" t="s">
        <v>8034</v>
      </c>
      <c r="F5682" s="40" t="s">
        <v>238</v>
      </c>
      <c r="G5682" s="40" t="s">
        <v>944</v>
      </c>
      <c r="H5682" s="40" t="s">
        <v>953</v>
      </c>
      <c r="I5682" s="40" t="s">
        <v>9381</v>
      </c>
      <c r="J5682" s="42">
        <v>15</v>
      </c>
      <c r="K5682" s="40" t="s">
        <v>234</v>
      </c>
      <c r="L5682" s="40" t="s">
        <v>252</v>
      </c>
      <c r="M5682" s="37" t="s">
        <v>14</v>
      </c>
      <c r="N5682" s="37" t="s">
        <v>7453</v>
      </c>
      <c r="O5682" s="40" t="s">
        <v>1829</v>
      </c>
      <c r="P5682" s="41">
        <v>2.0847763875200001E-4</v>
      </c>
      <c r="Q5682" s="37"/>
      <c r="R5682">
        <f t="shared" si="159"/>
        <v>20.847763875200002</v>
      </c>
      <c r="S5682" s="37">
        <v>2</v>
      </c>
      <c r="T5682" s="37">
        <f t="shared" si="160"/>
        <v>625.432916256</v>
      </c>
      <c r="U5682" s="40"/>
      <c r="V5682" s="40" t="s">
        <v>9382</v>
      </c>
      <c r="W5682" s="37"/>
      <c r="X5682" s="37"/>
      <c r="Y5682" s="37"/>
      <c r="AK5682" s="35"/>
      <c r="AM5682" s="35"/>
      <c r="AN5682" s="6"/>
    </row>
    <row r="5683" spans="1:40" ht="14.4" x14ac:dyDescent="0.3">
      <c r="A5683" s="40" t="s">
        <v>18</v>
      </c>
      <c r="B5683" s="38">
        <v>44056</v>
      </c>
      <c r="C5683" s="38">
        <v>44056</v>
      </c>
      <c r="D5683" s="39">
        <v>2020</v>
      </c>
      <c r="E5683" s="40" t="s">
        <v>8034</v>
      </c>
      <c r="F5683" s="40" t="s">
        <v>238</v>
      </c>
      <c r="G5683" s="40" t="s">
        <v>944</v>
      </c>
      <c r="H5683" s="40" t="s">
        <v>953</v>
      </c>
      <c r="I5683" s="40" t="s">
        <v>9381</v>
      </c>
      <c r="J5683" s="42">
        <v>15</v>
      </c>
      <c r="K5683" s="40" t="s">
        <v>263</v>
      </c>
      <c r="L5683" s="40" t="s">
        <v>252</v>
      </c>
      <c r="M5683" s="37" t="s">
        <v>14</v>
      </c>
      <c r="N5683" s="37" t="s">
        <v>7452</v>
      </c>
      <c r="O5683" s="40" t="s">
        <v>1829</v>
      </c>
      <c r="P5683" s="41">
        <v>1.57262787256E-4</v>
      </c>
      <c r="Q5683" s="37"/>
      <c r="R5683">
        <f t="shared" si="159"/>
        <v>15.7262787256</v>
      </c>
      <c r="S5683" s="37">
        <v>1</v>
      </c>
      <c r="T5683" s="37">
        <f t="shared" si="160"/>
        <v>235.89418088400001</v>
      </c>
      <c r="U5683" s="40"/>
      <c r="V5683" s="40" t="s">
        <v>9383</v>
      </c>
      <c r="W5683" s="37"/>
      <c r="X5683" s="37"/>
      <c r="Y5683" s="37"/>
      <c r="AK5683" s="35"/>
      <c r="AM5683" s="35"/>
      <c r="AN5683" s="6"/>
    </row>
    <row r="5684" spans="1:40" ht="14.4" x14ac:dyDescent="0.3">
      <c r="A5684" s="40" t="s">
        <v>18</v>
      </c>
      <c r="B5684" s="38">
        <v>44056</v>
      </c>
      <c r="C5684" s="38">
        <v>44056</v>
      </c>
      <c r="D5684" s="39">
        <v>2020</v>
      </c>
      <c r="E5684" s="40" t="s">
        <v>8034</v>
      </c>
      <c r="F5684" s="40" t="s">
        <v>238</v>
      </c>
      <c r="G5684" s="40"/>
      <c r="H5684" s="40"/>
      <c r="I5684" s="40" t="s">
        <v>9384</v>
      </c>
      <c r="J5684" s="42">
        <v>5</v>
      </c>
      <c r="K5684" s="40" t="s">
        <v>263</v>
      </c>
      <c r="L5684" s="40" t="s">
        <v>252</v>
      </c>
      <c r="M5684" s="37" t="s">
        <v>14</v>
      </c>
      <c r="N5684" s="37" t="s">
        <v>7452</v>
      </c>
      <c r="O5684" s="40"/>
      <c r="P5684" s="41">
        <v>3.22411891844E-4</v>
      </c>
      <c r="Q5684" s="37"/>
      <c r="R5684">
        <f t="shared" si="159"/>
        <v>32.2411891844</v>
      </c>
      <c r="S5684" s="37">
        <v>1</v>
      </c>
      <c r="T5684" s="37">
        <f t="shared" si="160"/>
        <v>161.20594592200001</v>
      </c>
      <c r="U5684" s="40"/>
      <c r="V5684" s="40" t="s">
        <v>9385</v>
      </c>
      <c r="W5684" s="37"/>
      <c r="X5684" s="37"/>
      <c r="Y5684" s="37"/>
      <c r="AK5684" s="35"/>
      <c r="AM5684" s="35"/>
      <c r="AN5684" s="6"/>
    </row>
    <row r="5685" spans="1:40" ht="14.4" x14ac:dyDescent="0.3">
      <c r="A5685" s="40" t="s">
        <v>18</v>
      </c>
      <c r="B5685" s="38">
        <v>44056</v>
      </c>
      <c r="C5685" s="38">
        <v>44056</v>
      </c>
      <c r="D5685" s="39">
        <v>2020</v>
      </c>
      <c r="E5685" s="40" t="s">
        <v>8034</v>
      </c>
      <c r="F5685" s="40" t="s">
        <v>238</v>
      </c>
      <c r="G5685" s="40" t="s">
        <v>944</v>
      </c>
      <c r="H5685" s="40" t="s">
        <v>953</v>
      </c>
      <c r="I5685" s="40"/>
      <c r="J5685" s="42">
        <v>10</v>
      </c>
      <c r="K5685" s="40" t="s">
        <v>234</v>
      </c>
      <c r="L5685" s="40" t="s">
        <v>252</v>
      </c>
      <c r="M5685" s="37" t="s">
        <v>7450</v>
      </c>
      <c r="N5685" s="37" t="s">
        <v>7453</v>
      </c>
      <c r="O5685" s="40" t="s">
        <v>1829</v>
      </c>
      <c r="P5685" s="41">
        <v>6.4645675471099997E-4</v>
      </c>
      <c r="Q5685" s="37"/>
      <c r="R5685">
        <f t="shared" si="159"/>
        <v>64.645675471099992</v>
      </c>
      <c r="S5685" s="37">
        <v>2</v>
      </c>
      <c r="T5685" s="37">
        <f t="shared" si="160"/>
        <v>1292.9135094219998</v>
      </c>
      <c r="U5685" s="40"/>
      <c r="V5685" s="40" t="s">
        <v>9386</v>
      </c>
      <c r="W5685" s="37"/>
      <c r="X5685" s="37"/>
      <c r="Y5685" s="37"/>
      <c r="AK5685" s="35"/>
      <c r="AM5685" s="35"/>
      <c r="AN5685" s="6"/>
    </row>
    <row r="5686" spans="1:40" ht="14.4" x14ac:dyDescent="0.3">
      <c r="A5686" s="40" t="s">
        <v>18</v>
      </c>
      <c r="B5686" s="38">
        <v>44056</v>
      </c>
      <c r="C5686" s="38">
        <v>44056</v>
      </c>
      <c r="D5686" s="39">
        <v>2020</v>
      </c>
      <c r="E5686" s="40" t="s">
        <v>8034</v>
      </c>
      <c r="F5686" s="40" t="s">
        <v>238</v>
      </c>
      <c r="G5686" s="40" t="s">
        <v>944</v>
      </c>
      <c r="H5686" s="40" t="s">
        <v>953</v>
      </c>
      <c r="I5686" s="40"/>
      <c r="J5686" s="42">
        <v>10</v>
      </c>
      <c r="K5686" s="40" t="s">
        <v>234</v>
      </c>
      <c r="L5686" s="40" t="s">
        <v>252</v>
      </c>
      <c r="M5686" s="37" t="s">
        <v>7450</v>
      </c>
      <c r="N5686" s="37" t="s">
        <v>7453</v>
      </c>
      <c r="O5686" s="40" t="s">
        <v>1829</v>
      </c>
      <c r="P5686" s="41">
        <v>9.9825460208499998E-5</v>
      </c>
      <c r="Q5686" s="37"/>
      <c r="R5686">
        <f t="shared" si="159"/>
        <v>9.9825460208500001</v>
      </c>
      <c r="S5686" s="37">
        <v>2</v>
      </c>
      <c r="T5686" s="37">
        <f t="shared" si="160"/>
        <v>199.65092041700001</v>
      </c>
      <c r="U5686" s="40"/>
      <c r="V5686" s="40" t="s">
        <v>9387</v>
      </c>
      <c r="W5686" s="37"/>
      <c r="X5686" s="37"/>
      <c r="Y5686" s="37"/>
      <c r="AK5686" s="35"/>
      <c r="AM5686" s="35"/>
      <c r="AN5686" s="6"/>
    </row>
    <row r="5687" spans="1:40" ht="14.4" x14ac:dyDescent="0.3">
      <c r="A5687" s="40" t="s">
        <v>18</v>
      </c>
      <c r="B5687" s="38">
        <v>44056</v>
      </c>
      <c r="C5687" s="38">
        <v>44056</v>
      </c>
      <c r="D5687" s="39">
        <v>2020</v>
      </c>
      <c r="E5687" s="40" t="s">
        <v>8034</v>
      </c>
      <c r="F5687" s="40" t="s">
        <v>2440</v>
      </c>
      <c r="G5687" s="40" t="s">
        <v>944</v>
      </c>
      <c r="H5687" s="40" t="s">
        <v>953</v>
      </c>
      <c r="I5687" s="40" t="s">
        <v>9381</v>
      </c>
      <c r="J5687" s="42">
        <v>1</v>
      </c>
      <c r="K5687" s="40" t="s">
        <v>263</v>
      </c>
      <c r="L5687" s="40" t="s">
        <v>235</v>
      </c>
      <c r="M5687" s="37" t="s">
        <v>14</v>
      </c>
      <c r="N5687" s="37" t="s">
        <v>7452</v>
      </c>
      <c r="O5687" s="40" t="s">
        <v>1829</v>
      </c>
      <c r="P5687" s="41">
        <v>1.1373424020399999E-4</v>
      </c>
      <c r="Q5687" s="37"/>
      <c r="R5687">
        <f t="shared" si="159"/>
        <v>11.3734240204</v>
      </c>
      <c r="S5687" s="37">
        <v>1</v>
      </c>
      <c r="T5687" s="37">
        <f t="shared" si="160"/>
        <v>11.3734240204</v>
      </c>
      <c r="U5687" s="40"/>
      <c r="V5687" s="40" t="s">
        <v>9388</v>
      </c>
      <c r="W5687" s="37"/>
      <c r="X5687" s="37"/>
      <c r="Y5687" s="37"/>
      <c r="AK5687" s="35"/>
      <c r="AM5687" s="35"/>
      <c r="AN5687" s="6"/>
    </row>
    <row r="5688" spans="1:40" ht="14.4" x14ac:dyDescent="0.3">
      <c r="A5688" s="40" t="s">
        <v>18</v>
      </c>
      <c r="B5688" s="38">
        <v>44056</v>
      </c>
      <c r="C5688" s="38">
        <v>44056</v>
      </c>
      <c r="D5688" s="39">
        <v>2020</v>
      </c>
      <c r="E5688" s="40" t="s">
        <v>8034</v>
      </c>
      <c r="F5688" s="40" t="s">
        <v>238</v>
      </c>
      <c r="G5688" s="40" t="s">
        <v>944</v>
      </c>
      <c r="H5688" s="40" t="s">
        <v>953</v>
      </c>
      <c r="I5688" s="40"/>
      <c r="J5688" s="42">
        <v>15</v>
      </c>
      <c r="K5688" s="40" t="s">
        <v>234</v>
      </c>
      <c r="L5688" s="40" t="s">
        <v>240</v>
      </c>
      <c r="M5688" s="37" t="s">
        <v>7450</v>
      </c>
      <c r="N5688" s="37" t="s">
        <v>7453</v>
      </c>
      <c r="O5688" s="40" t="s">
        <v>1829</v>
      </c>
      <c r="P5688" s="41">
        <v>1.20290907276E-4</v>
      </c>
      <c r="Q5688" s="37"/>
      <c r="R5688">
        <f t="shared" si="159"/>
        <v>12.0290907276</v>
      </c>
      <c r="S5688" s="37">
        <v>2</v>
      </c>
      <c r="T5688" s="37">
        <f t="shared" si="160"/>
        <v>360.87272182800001</v>
      </c>
      <c r="U5688" s="40"/>
      <c r="V5688" s="40" t="s">
        <v>9389</v>
      </c>
      <c r="W5688" s="37"/>
      <c r="X5688" s="37"/>
      <c r="Y5688" s="37"/>
      <c r="AK5688" s="35"/>
      <c r="AM5688" s="35"/>
      <c r="AN5688" s="6"/>
    </row>
    <row r="5689" spans="1:40" ht="14.4" x14ac:dyDescent="0.3">
      <c r="A5689" s="40" t="s">
        <v>18</v>
      </c>
      <c r="B5689" s="38">
        <v>44056</v>
      </c>
      <c r="C5689" s="38">
        <v>44056</v>
      </c>
      <c r="D5689" s="39">
        <v>2020</v>
      </c>
      <c r="E5689" s="40" t="s">
        <v>8034</v>
      </c>
      <c r="F5689" s="40" t="s">
        <v>238</v>
      </c>
      <c r="G5689" s="40" t="s">
        <v>944</v>
      </c>
      <c r="H5689" s="40" t="s">
        <v>953</v>
      </c>
      <c r="I5689" s="40"/>
      <c r="J5689" s="42">
        <v>10</v>
      </c>
      <c r="K5689" s="40" t="s">
        <v>263</v>
      </c>
      <c r="L5689" s="40" t="s">
        <v>240</v>
      </c>
      <c r="M5689" s="37" t="s">
        <v>14</v>
      </c>
      <c r="N5689" s="37" t="s">
        <v>7452</v>
      </c>
      <c r="O5689" s="40" t="s">
        <v>1829</v>
      </c>
      <c r="P5689" s="41">
        <v>8.5152440677499998E-5</v>
      </c>
      <c r="Q5689" s="37"/>
      <c r="R5689">
        <f t="shared" si="159"/>
        <v>8.5152440677500003</v>
      </c>
      <c r="S5689" s="37">
        <v>1</v>
      </c>
      <c r="T5689" s="37">
        <f t="shared" si="160"/>
        <v>85.15244067750001</v>
      </c>
      <c r="U5689" s="40"/>
      <c r="V5689" s="40" t="s">
        <v>9390</v>
      </c>
      <c r="W5689" s="37"/>
      <c r="X5689" s="37"/>
      <c r="Y5689" s="37"/>
      <c r="AK5689" s="35"/>
      <c r="AM5689" s="35"/>
      <c r="AN5689" s="6"/>
    </row>
    <row r="5690" spans="1:40" ht="14.4" x14ac:dyDescent="0.3">
      <c r="A5690" s="40" t="s">
        <v>18</v>
      </c>
      <c r="B5690" s="38">
        <v>44056</v>
      </c>
      <c r="C5690" s="38">
        <v>44056</v>
      </c>
      <c r="D5690" s="39">
        <v>2020</v>
      </c>
      <c r="E5690" s="40" t="s">
        <v>8034</v>
      </c>
      <c r="F5690" s="40" t="s">
        <v>363</v>
      </c>
      <c r="G5690" s="40" t="s">
        <v>944</v>
      </c>
      <c r="H5690" s="40" t="s">
        <v>953</v>
      </c>
      <c r="I5690" s="40"/>
      <c r="J5690" s="42">
        <v>5</v>
      </c>
      <c r="K5690" s="40" t="s">
        <v>239</v>
      </c>
      <c r="L5690" s="40" t="s">
        <v>240</v>
      </c>
      <c r="M5690" s="37" t="s">
        <v>14</v>
      </c>
      <c r="N5690" s="37" t="s">
        <v>7452</v>
      </c>
      <c r="O5690" s="40" t="s">
        <v>1829</v>
      </c>
      <c r="P5690" s="41">
        <v>5.1765655238699998E-5</v>
      </c>
      <c r="Q5690" s="37"/>
      <c r="R5690">
        <f t="shared" si="159"/>
        <v>5.1765655238699999</v>
      </c>
      <c r="S5690" s="37">
        <v>1</v>
      </c>
      <c r="T5690" s="37">
        <f t="shared" si="160"/>
        <v>25.88282761935</v>
      </c>
      <c r="U5690" s="40"/>
      <c r="V5690" s="40" t="s">
        <v>9391</v>
      </c>
      <c r="W5690" s="37"/>
      <c r="X5690" s="37"/>
      <c r="Y5690" s="37"/>
      <c r="AK5690" s="35"/>
      <c r="AM5690" s="35"/>
      <c r="AN5690" s="6"/>
    </row>
    <row r="5691" spans="1:40" ht="14.4" x14ac:dyDescent="0.3">
      <c r="A5691" s="40" t="s">
        <v>18</v>
      </c>
      <c r="B5691" s="38">
        <v>44056</v>
      </c>
      <c r="C5691" s="38">
        <v>44056</v>
      </c>
      <c r="D5691" s="39">
        <v>2020</v>
      </c>
      <c r="E5691" s="40" t="s">
        <v>8034</v>
      </c>
      <c r="F5691" s="40" t="s">
        <v>238</v>
      </c>
      <c r="G5691" s="40" t="s">
        <v>944</v>
      </c>
      <c r="H5691" s="40" t="s">
        <v>953</v>
      </c>
      <c r="I5691" s="40"/>
      <c r="J5691" s="42">
        <v>10</v>
      </c>
      <c r="K5691" s="40" t="s">
        <v>234</v>
      </c>
      <c r="L5691" s="40" t="s">
        <v>240</v>
      </c>
      <c r="M5691" s="37" t="s">
        <v>14</v>
      </c>
      <c r="N5691" s="37" t="s">
        <v>7452</v>
      </c>
      <c r="O5691" s="40" t="s">
        <v>1829</v>
      </c>
      <c r="P5691" s="41">
        <v>2.83717322393E-4</v>
      </c>
      <c r="Q5691" s="37"/>
      <c r="R5691">
        <f t="shared" si="159"/>
        <v>28.371732239299998</v>
      </c>
      <c r="S5691" s="37">
        <v>2</v>
      </c>
      <c r="T5691" s="37">
        <f t="shared" si="160"/>
        <v>567.43464478599992</v>
      </c>
      <c r="U5691" s="40"/>
      <c r="V5691" s="40" t="s">
        <v>9392</v>
      </c>
      <c r="W5691" s="37"/>
      <c r="X5691" s="37"/>
      <c r="Y5691" s="37"/>
      <c r="AK5691" s="35"/>
      <c r="AM5691" s="35"/>
      <c r="AN5691" s="6"/>
    </row>
    <row r="5692" spans="1:40" ht="14.4" x14ac:dyDescent="0.3">
      <c r="A5692" s="40" t="s">
        <v>18</v>
      </c>
      <c r="B5692" s="38">
        <v>44056</v>
      </c>
      <c r="C5692" s="38">
        <v>44056</v>
      </c>
      <c r="D5692" s="39">
        <v>2020</v>
      </c>
      <c r="E5692" s="40" t="s">
        <v>8034</v>
      </c>
      <c r="F5692" s="40" t="s">
        <v>238</v>
      </c>
      <c r="G5692" s="40" t="s">
        <v>944</v>
      </c>
      <c r="H5692" s="40" t="s">
        <v>953</v>
      </c>
      <c r="I5692" s="40"/>
      <c r="J5692" s="42">
        <v>20</v>
      </c>
      <c r="K5692" s="40" t="s">
        <v>234</v>
      </c>
      <c r="L5692" s="40" t="s">
        <v>240</v>
      </c>
      <c r="M5692" s="37" t="s">
        <v>14</v>
      </c>
      <c r="N5692" s="37" t="s">
        <v>7453</v>
      </c>
      <c r="O5692" s="40" t="s">
        <v>1829</v>
      </c>
      <c r="P5692" s="41">
        <v>2.7083413581200001E-4</v>
      </c>
      <c r="Q5692" s="37"/>
      <c r="R5692">
        <f t="shared" si="159"/>
        <v>27.083413581200002</v>
      </c>
      <c r="S5692" s="37">
        <v>2</v>
      </c>
      <c r="T5692" s="37">
        <f t="shared" si="160"/>
        <v>1083.336543248</v>
      </c>
      <c r="U5692" s="40"/>
      <c r="V5692" s="40" t="s">
        <v>9393</v>
      </c>
      <c r="W5692" s="37"/>
      <c r="X5692" s="37"/>
      <c r="Y5692" s="37"/>
      <c r="AK5692" s="35"/>
      <c r="AM5692" s="35"/>
      <c r="AN5692" s="6"/>
    </row>
    <row r="5693" spans="1:40" ht="14.4" x14ac:dyDescent="0.3">
      <c r="A5693" s="40" t="s">
        <v>18</v>
      </c>
      <c r="B5693" s="38">
        <v>44056</v>
      </c>
      <c r="C5693" s="38">
        <v>44056</v>
      </c>
      <c r="D5693" s="39">
        <v>2020</v>
      </c>
      <c r="E5693" s="40" t="s">
        <v>8034</v>
      </c>
      <c r="F5693" s="40" t="s">
        <v>257</v>
      </c>
      <c r="G5693" s="40" t="s">
        <v>944</v>
      </c>
      <c r="H5693" s="40" t="s">
        <v>953</v>
      </c>
      <c r="I5693" s="40"/>
      <c r="J5693" s="42">
        <v>30</v>
      </c>
      <c r="K5693" s="40" t="s">
        <v>234</v>
      </c>
      <c r="L5693" s="40" t="s">
        <v>252</v>
      </c>
      <c r="M5693" s="37" t="s">
        <v>14</v>
      </c>
      <c r="N5693" s="37" t="s">
        <v>7453</v>
      </c>
      <c r="O5693" s="40" t="s">
        <v>1829</v>
      </c>
      <c r="P5693" s="41">
        <v>1.4994121464000001E-4</v>
      </c>
      <c r="Q5693" s="37"/>
      <c r="R5693">
        <f t="shared" si="159"/>
        <v>14.994121464000001</v>
      </c>
      <c r="S5693" s="37">
        <v>2</v>
      </c>
      <c r="T5693" s="37">
        <f t="shared" si="160"/>
        <v>899.6472878400001</v>
      </c>
      <c r="U5693" s="40"/>
      <c r="V5693" s="40" t="s">
        <v>9394</v>
      </c>
      <c r="W5693" s="37"/>
      <c r="X5693" s="37"/>
      <c r="Y5693" s="37"/>
      <c r="AK5693" s="35"/>
      <c r="AM5693" s="35"/>
      <c r="AN5693" s="6"/>
    </row>
    <row r="5694" spans="1:40" ht="14.4" x14ac:dyDescent="0.3">
      <c r="A5694" s="40" t="s">
        <v>18</v>
      </c>
      <c r="B5694" s="38">
        <v>44056</v>
      </c>
      <c r="C5694" s="38">
        <v>44056</v>
      </c>
      <c r="D5694" s="39">
        <v>2020</v>
      </c>
      <c r="E5694" s="40" t="s">
        <v>8034</v>
      </c>
      <c r="F5694" s="40" t="s">
        <v>257</v>
      </c>
      <c r="G5694" s="40" t="s">
        <v>944</v>
      </c>
      <c r="H5694" s="40" t="s">
        <v>953</v>
      </c>
      <c r="I5694" s="40"/>
      <c r="J5694" s="42">
        <v>35</v>
      </c>
      <c r="K5694" s="40" t="s">
        <v>263</v>
      </c>
      <c r="L5694" s="40" t="s">
        <v>252</v>
      </c>
      <c r="M5694" s="37" t="s">
        <v>14</v>
      </c>
      <c r="N5694" s="37" t="s">
        <v>7453</v>
      </c>
      <c r="O5694" s="40" t="s">
        <v>1829</v>
      </c>
      <c r="P5694" s="41">
        <v>6.2712418316600001E-4</v>
      </c>
      <c r="Q5694" s="37"/>
      <c r="R5694">
        <f t="shared" si="159"/>
        <v>62.712418316600001</v>
      </c>
      <c r="S5694" s="37">
        <v>1</v>
      </c>
      <c r="T5694" s="37">
        <f t="shared" si="160"/>
        <v>2194.9346410809999</v>
      </c>
      <c r="U5694" s="40"/>
      <c r="V5694" s="40" t="s">
        <v>9395</v>
      </c>
      <c r="W5694" s="37"/>
      <c r="X5694" s="37"/>
      <c r="Y5694" s="37"/>
      <c r="AK5694" s="35"/>
      <c r="AM5694" s="35"/>
      <c r="AN5694" s="6"/>
    </row>
    <row r="5695" spans="1:40" ht="14.4" x14ac:dyDescent="0.3">
      <c r="A5695" s="40" t="s">
        <v>18</v>
      </c>
      <c r="B5695" s="38">
        <v>44056</v>
      </c>
      <c r="C5695" s="38">
        <v>44056</v>
      </c>
      <c r="D5695" s="39">
        <v>2020</v>
      </c>
      <c r="E5695" s="40" t="s">
        <v>8034</v>
      </c>
      <c r="F5695" s="40" t="s">
        <v>238</v>
      </c>
      <c r="G5695" s="40" t="s">
        <v>944</v>
      </c>
      <c r="H5695" s="40" t="s">
        <v>953</v>
      </c>
      <c r="I5695" s="40"/>
      <c r="J5695" s="42">
        <v>30</v>
      </c>
      <c r="K5695" s="40" t="s">
        <v>234</v>
      </c>
      <c r="L5695" s="40" t="s">
        <v>252</v>
      </c>
      <c r="M5695" s="37" t="s">
        <v>14</v>
      </c>
      <c r="N5695" s="37" t="s">
        <v>7453</v>
      </c>
      <c r="O5695" s="40" t="s">
        <v>1829</v>
      </c>
      <c r="P5695" s="41">
        <v>8.8247264574200005E-4</v>
      </c>
      <c r="Q5695" s="37"/>
      <c r="R5695">
        <f t="shared" si="159"/>
        <v>88.247264574200003</v>
      </c>
      <c r="S5695" s="37">
        <v>2</v>
      </c>
      <c r="T5695" s="37">
        <f t="shared" si="160"/>
        <v>5294.8358744520001</v>
      </c>
      <c r="U5695" s="40"/>
      <c r="V5695" s="40" t="s">
        <v>9396</v>
      </c>
      <c r="W5695" s="37"/>
      <c r="X5695" s="37"/>
      <c r="Y5695" s="37"/>
      <c r="AK5695" s="35"/>
      <c r="AM5695" s="35"/>
      <c r="AN5695" s="6"/>
    </row>
    <row r="5696" spans="1:40" ht="14.4" x14ac:dyDescent="0.3">
      <c r="A5696" s="40" t="s">
        <v>18</v>
      </c>
      <c r="B5696" s="38">
        <v>44056</v>
      </c>
      <c r="C5696" s="38">
        <v>44056</v>
      </c>
      <c r="D5696" s="39">
        <v>2020</v>
      </c>
      <c r="E5696" s="40" t="s">
        <v>8034</v>
      </c>
      <c r="F5696" s="40" t="s">
        <v>238</v>
      </c>
      <c r="G5696" s="40" t="s">
        <v>944</v>
      </c>
      <c r="H5696" s="40" t="s">
        <v>953</v>
      </c>
      <c r="I5696" s="40"/>
      <c r="J5696" s="42">
        <v>5</v>
      </c>
      <c r="K5696" s="40" t="s">
        <v>263</v>
      </c>
      <c r="L5696" s="40" t="s">
        <v>240</v>
      </c>
      <c r="M5696" s="37" t="s">
        <v>14</v>
      </c>
      <c r="N5696" s="37" t="s">
        <v>7452</v>
      </c>
      <c r="O5696" s="40" t="s">
        <v>1829</v>
      </c>
      <c r="P5696" s="41">
        <v>3.5308395511199998E-4</v>
      </c>
      <c r="Q5696" s="37"/>
      <c r="R5696">
        <f t="shared" si="159"/>
        <v>35.308395511199997</v>
      </c>
      <c r="S5696" s="37">
        <v>1</v>
      </c>
      <c r="T5696" s="37">
        <f t="shared" si="160"/>
        <v>176.54197755599998</v>
      </c>
      <c r="U5696" s="40"/>
      <c r="V5696" s="40" t="s">
        <v>9397</v>
      </c>
      <c r="W5696" s="37"/>
      <c r="X5696" s="37"/>
      <c r="Y5696" s="37"/>
      <c r="AK5696" s="35"/>
      <c r="AM5696" s="35"/>
      <c r="AN5696" s="6"/>
    </row>
    <row r="5697" spans="1:40" ht="14.4" x14ac:dyDescent="0.3">
      <c r="A5697" s="40" t="s">
        <v>18</v>
      </c>
      <c r="B5697" s="38">
        <v>44056</v>
      </c>
      <c r="C5697" s="38">
        <v>44056</v>
      </c>
      <c r="D5697" s="39">
        <v>2020</v>
      </c>
      <c r="E5697" s="40" t="s">
        <v>8034</v>
      </c>
      <c r="F5697" s="40" t="s">
        <v>238</v>
      </c>
      <c r="G5697" s="40" t="s">
        <v>944</v>
      </c>
      <c r="H5697" s="40" t="s">
        <v>953</v>
      </c>
      <c r="I5697" s="40"/>
      <c r="J5697" s="42">
        <v>5</v>
      </c>
      <c r="K5697" s="40" t="s">
        <v>263</v>
      </c>
      <c r="L5697" s="40" t="s">
        <v>240</v>
      </c>
      <c r="M5697" s="37" t="s">
        <v>14</v>
      </c>
      <c r="N5697" s="37" t="s">
        <v>7453</v>
      </c>
      <c r="O5697" s="40" t="s">
        <v>1829</v>
      </c>
      <c r="P5697" s="41">
        <v>3.56763106643E-4</v>
      </c>
      <c r="Q5697" s="37"/>
      <c r="R5697">
        <f t="shared" si="159"/>
        <v>35.676310664299997</v>
      </c>
      <c r="S5697" s="37">
        <v>1</v>
      </c>
      <c r="T5697" s="37">
        <f t="shared" si="160"/>
        <v>178.38155332149998</v>
      </c>
      <c r="U5697" s="40"/>
      <c r="V5697" s="40" t="s">
        <v>9398</v>
      </c>
      <c r="W5697" s="37"/>
      <c r="X5697" s="37"/>
      <c r="Y5697" s="37"/>
      <c r="AK5697" s="35"/>
      <c r="AM5697" s="35"/>
      <c r="AN5697" s="6"/>
    </row>
    <row r="5698" spans="1:40" ht="14.4" x14ac:dyDescent="0.3">
      <c r="A5698" s="40" t="s">
        <v>18</v>
      </c>
      <c r="B5698" s="38">
        <v>44056</v>
      </c>
      <c r="C5698" s="38">
        <v>44056</v>
      </c>
      <c r="D5698" s="39">
        <v>2020</v>
      </c>
      <c r="E5698" s="40" t="s">
        <v>8034</v>
      </c>
      <c r="F5698" s="40" t="s">
        <v>238</v>
      </c>
      <c r="G5698" s="40" t="s">
        <v>944</v>
      </c>
      <c r="H5698" s="40" t="s">
        <v>953</v>
      </c>
      <c r="I5698" s="40"/>
      <c r="J5698" s="42">
        <v>15</v>
      </c>
      <c r="K5698" s="40" t="s">
        <v>263</v>
      </c>
      <c r="L5698" s="40" t="s">
        <v>240</v>
      </c>
      <c r="M5698" s="37" t="s">
        <v>14</v>
      </c>
      <c r="N5698" s="37" t="s">
        <v>7453</v>
      </c>
      <c r="O5698" s="40" t="s">
        <v>1829</v>
      </c>
      <c r="P5698" s="41">
        <v>2.92402749342E-4</v>
      </c>
      <c r="Q5698" s="37"/>
      <c r="R5698">
        <f t="shared" si="159"/>
        <v>29.240274934199999</v>
      </c>
      <c r="S5698" s="37">
        <v>1</v>
      </c>
      <c r="T5698" s="37">
        <f t="shared" si="160"/>
        <v>438.60412401299999</v>
      </c>
      <c r="U5698" s="40"/>
      <c r="V5698" s="40" t="s">
        <v>9399</v>
      </c>
      <c r="W5698" s="37"/>
      <c r="X5698" s="37"/>
      <c r="Y5698" s="37"/>
      <c r="AK5698" s="35"/>
      <c r="AM5698" s="35"/>
      <c r="AN5698" s="6"/>
    </row>
    <row r="5699" spans="1:40" ht="14.4" x14ac:dyDescent="0.3">
      <c r="A5699" s="40" t="s">
        <v>18</v>
      </c>
      <c r="B5699" s="38">
        <v>44056</v>
      </c>
      <c r="C5699" s="38">
        <v>44056</v>
      </c>
      <c r="D5699" s="39">
        <v>2020</v>
      </c>
      <c r="E5699" s="40" t="s">
        <v>8034</v>
      </c>
      <c r="F5699" s="40" t="s">
        <v>257</v>
      </c>
      <c r="G5699" s="40" t="s">
        <v>944</v>
      </c>
      <c r="H5699" s="40" t="s">
        <v>953</v>
      </c>
      <c r="I5699" s="40"/>
      <c r="J5699" s="42">
        <v>15</v>
      </c>
      <c r="K5699" s="40" t="s">
        <v>263</v>
      </c>
      <c r="L5699" s="40" t="s">
        <v>252</v>
      </c>
      <c r="M5699" s="37" t="s">
        <v>14</v>
      </c>
      <c r="N5699" s="37" t="s">
        <v>7453</v>
      </c>
      <c r="O5699" s="40" t="s">
        <v>1829</v>
      </c>
      <c r="P5699" s="41">
        <v>1.4015655173999999E-4</v>
      </c>
      <c r="Q5699" s="37"/>
      <c r="R5699">
        <f t="shared" si="159"/>
        <v>14.015655173999999</v>
      </c>
      <c r="S5699" s="37">
        <v>1</v>
      </c>
      <c r="T5699" s="37">
        <f t="shared" si="160"/>
        <v>210.23482761</v>
      </c>
      <c r="U5699" s="40"/>
      <c r="V5699" s="40" t="s">
        <v>9400</v>
      </c>
      <c r="W5699" s="37"/>
      <c r="X5699" s="37"/>
      <c r="Y5699" s="37"/>
      <c r="AK5699" s="35"/>
      <c r="AM5699" s="35"/>
      <c r="AN5699" s="6"/>
    </row>
    <row r="5700" spans="1:40" ht="14.4" x14ac:dyDescent="0.3">
      <c r="A5700" s="40" t="s">
        <v>18</v>
      </c>
      <c r="B5700" s="38">
        <v>44056</v>
      </c>
      <c r="C5700" s="38">
        <v>44056</v>
      </c>
      <c r="D5700" s="39">
        <v>2020</v>
      </c>
      <c r="E5700" s="40" t="s">
        <v>8041</v>
      </c>
      <c r="F5700" s="40" t="s">
        <v>238</v>
      </c>
      <c r="G5700" s="40"/>
      <c r="H5700" s="40"/>
      <c r="I5700" s="40"/>
      <c r="J5700" s="42">
        <v>10</v>
      </c>
      <c r="K5700" s="40" t="s">
        <v>234</v>
      </c>
      <c r="L5700" s="40" t="s">
        <v>245</v>
      </c>
      <c r="M5700" s="37" t="s">
        <v>14</v>
      </c>
      <c r="N5700" s="37" t="s">
        <v>7453</v>
      </c>
      <c r="O5700" s="40"/>
      <c r="P5700" s="41">
        <v>1.08996086558E-4</v>
      </c>
      <c r="Q5700" s="37"/>
      <c r="R5700">
        <f t="shared" si="159"/>
        <v>10.8996086558</v>
      </c>
      <c r="S5700" s="37">
        <v>2</v>
      </c>
      <c r="T5700" s="37">
        <f t="shared" si="160"/>
        <v>217.992173116</v>
      </c>
      <c r="U5700" s="40"/>
      <c r="V5700" s="40" t="s">
        <v>9401</v>
      </c>
      <c r="W5700" s="37"/>
      <c r="X5700" s="37"/>
      <c r="Y5700" s="37"/>
      <c r="AK5700" s="35"/>
      <c r="AM5700" s="35"/>
      <c r="AN5700" s="6"/>
    </row>
    <row r="5701" spans="1:40" ht="14.4" x14ac:dyDescent="0.3">
      <c r="A5701" s="40" t="s">
        <v>18</v>
      </c>
      <c r="B5701" s="38">
        <v>44056</v>
      </c>
      <c r="C5701" s="38">
        <v>44056</v>
      </c>
      <c r="D5701" s="39">
        <v>2020</v>
      </c>
      <c r="E5701" s="40" t="s">
        <v>8041</v>
      </c>
      <c r="F5701" s="40" t="s">
        <v>238</v>
      </c>
      <c r="G5701" s="40"/>
      <c r="H5701" s="40"/>
      <c r="I5701" s="40"/>
      <c r="J5701" s="42">
        <v>10</v>
      </c>
      <c r="K5701" s="40" t="s">
        <v>263</v>
      </c>
      <c r="L5701" s="40" t="s">
        <v>245</v>
      </c>
      <c r="M5701" s="37" t="s">
        <v>14</v>
      </c>
      <c r="N5701" s="37" t="s">
        <v>7453</v>
      </c>
      <c r="O5701" s="40"/>
      <c r="P5701" s="41">
        <v>1.1644295370900001E-4</v>
      </c>
      <c r="Q5701" s="37"/>
      <c r="R5701">
        <f t="shared" si="159"/>
        <v>11.6442953709</v>
      </c>
      <c r="S5701" s="37">
        <v>1</v>
      </c>
      <c r="T5701" s="37">
        <f t="shared" si="160"/>
        <v>116.44295370899999</v>
      </c>
      <c r="U5701" s="40"/>
      <c r="V5701" s="40" t="s">
        <v>9402</v>
      </c>
      <c r="W5701" s="37"/>
      <c r="X5701" s="37"/>
      <c r="Y5701" s="37"/>
      <c r="AK5701" s="35"/>
      <c r="AM5701" s="35"/>
      <c r="AN5701" s="6"/>
    </row>
    <row r="5702" spans="1:40" ht="14.4" x14ac:dyDescent="0.3">
      <c r="A5702" s="40" t="s">
        <v>18</v>
      </c>
      <c r="B5702" s="38">
        <v>44056</v>
      </c>
      <c r="C5702" s="38">
        <v>44056</v>
      </c>
      <c r="D5702" s="39">
        <v>2020</v>
      </c>
      <c r="E5702" s="40" t="s">
        <v>8034</v>
      </c>
      <c r="F5702" s="40" t="s">
        <v>238</v>
      </c>
      <c r="G5702" s="40" t="s">
        <v>944</v>
      </c>
      <c r="H5702" s="40" t="s">
        <v>953</v>
      </c>
      <c r="I5702" s="40"/>
      <c r="J5702" s="42">
        <v>1</v>
      </c>
      <c r="K5702" s="40" t="s">
        <v>263</v>
      </c>
      <c r="L5702" s="40" t="s">
        <v>240</v>
      </c>
      <c r="M5702" s="37" t="s">
        <v>14</v>
      </c>
      <c r="N5702" s="37" t="s">
        <v>7452</v>
      </c>
      <c r="O5702" s="40" t="s">
        <v>1829</v>
      </c>
      <c r="P5702" s="41">
        <v>7.9227351634600005E-4</v>
      </c>
      <c r="Q5702" s="37"/>
      <c r="R5702">
        <f t="shared" si="159"/>
        <v>79.227351634599998</v>
      </c>
      <c r="S5702" s="37">
        <v>1</v>
      </c>
      <c r="T5702" s="37">
        <f t="shared" si="160"/>
        <v>79.227351634599998</v>
      </c>
      <c r="U5702" s="40"/>
      <c r="V5702" s="40" t="s">
        <v>9403</v>
      </c>
      <c r="W5702" s="37"/>
      <c r="X5702" s="37"/>
      <c r="Y5702" s="37"/>
      <c r="AK5702" s="35"/>
      <c r="AM5702" s="35"/>
      <c r="AN5702" s="6"/>
    </row>
    <row r="5703" spans="1:40" ht="14.4" x14ac:dyDescent="0.3">
      <c r="A5703" s="40" t="s">
        <v>18</v>
      </c>
      <c r="B5703" s="38">
        <v>44056</v>
      </c>
      <c r="C5703" s="38">
        <v>44056</v>
      </c>
      <c r="D5703" s="39">
        <v>2020</v>
      </c>
      <c r="E5703" s="40" t="s">
        <v>8041</v>
      </c>
      <c r="F5703" s="40" t="s">
        <v>257</v>
      </c>
      <c r="G5703" s="40" t="s">
        <v>952</v>
      </c>
      <c r="H5703" s="40" t="s">
        <v>953</v>
      </c>
      <c r="I5703" s="40"/>
      <c r="J5703" s="42">
        <v>30</v>
      </c>
      <c r="K5703" s="40" t="s">
        <v>234</v>
      </c>
      <c r="L5703" s="40" t="s">
        <v>245</v>
      </c>
      <c r="M5703" s="37" t="s">
        <v>14</v>
      </c>
      <c r="N5703" s="37" t="s">
        <v>7453</v>
      </c>
      <c r="O5703" s="40" t="s">
        <v>1829</v>
      </c>
      <c r="P5703" s="41">
        <v>4.3109077924300001E-4</v>
      </c>
      <c r="Q5703" s="37"/>
      <c r="R5703">
        <f t="shared" si="159"/>
        <v>43.109077924300003</v>
      </c>
      <c r="S5703" s="37">
        <v>2</v>
      </c>
      <c r="T5703" s="37">
        <f t="shared" si="160"/>
        <v>2586.5446754580003</v>
      </c>
      <c r="U5703" s="40"/>
      <c r="V5703" s="40" t="s">
        <v>9404</v>
      </c>
      <c r="W5703" s="37"/>
      <c r="X5703" s="37"/>
      <c r="Y5703" s="37"/>
      <c r="AK5703" s="35"/>
      <c r="AM5703" s="35"/>
      <c r="AN5703" s="6"/>
    </row>
    <row r="5704" spans="1:40" ht="14.4" x14ac:dyDescent="0.3">
      <c r="A5704" s="40" t="s">
        <v>18</v>
      </c>
      <c r="B5704" s="38">
        <v>44056</v>
      </c>
      <c r="C5704" s="38">
        <v>44056</v>
      </c>
      <c r="D5704" s="39">
        <v>2020</v>
      </c>
      <c r="E5704" s="40" t="s">
        <v>8034</v>
      </c>
      <c r="F5704" s="40" t="s">
        <v>238</v>
      </c>
      <c r="G5704" s="40" t="s">
        <v>944</v>
      </c>
      <c r="H5704" s="40" t="s">
        <v>953</v>
      </c>
      <c r="I5704" s="40"/>
      <c r="J5704" s="42">
        <v>20</v>
      </c>
      <c r="K5704" s="40" t="s">
        <v>234</v>
      </c>
      <c r="L5704" s="40" t="s">
        <v>240</v>
      </c>
      <c r="M5704" s="37" t="s">
        <v>14</v>
      </c>
      <c r="N5704" s="37" t="s">
        <v>7453</v>
      </c>
      <c r="O5704" s="40" t="s">
        <v>1829</v>
      </c>
      <c r="P5704" s="41">
        <v>8.2022076652099997E-4</v>
      </c>
      <c r="Q5704" s="37"/>
      <c r="R5704">
        <f t="shared" si="159"/>
        <v>82.022076652099997</v>
      </c>
      <c r="S5704" s="37">
        <v>2</v>
      </c>
      <c r="T5704" s="37">
        <f t="shared" si="160"/>
        <v>3280.8830660839999</v>
      </c>
      <c r="U5704" s="40"/>
      <c r="V5704" s="40" t="s">
        <v>9405</v>
      </c>
      <c r="W5704" s="37"/>
      <c r="X5704" s="37"/>
      <c r="Y5704" s="37"/>
      <c r="AK5704" s="35"/>
      <c r="AM5704" s="35"/>
      <c r="AN5704" s="6"/>
    </row>
    <row r="5705" spans="1:40" ht="14.4" x14ac:dyDescent="0.3">
      <c r="A5705" s="40" t="s">
        <v>18</v>
      </c>
      <c r="B5705" s="38">
        <v>44056</v>
      </c>
      <c r="C5705" s="38">
        <v>44056</v>
      </c>
      <c r="D5705" s="39">
        <v>2020</v>
      </c>
      <c r="E5705" s="40" t="s">
        <v>8034</v>
      </c>
      <c r="F5705" s="40" t="s">
        <v>238</v>
      </c>
      <c r="G5705" s="40" t="s">
        <v>944</v>
      </c>
      <c r="H5705" s="40" t="s">
        <v>953</v>
      </c>
      <c r="I5705" s="40"/>
      <c r="J5705" s="42">
        <v>10</v>
      </c>
      <c r="K5705" s="40" t="s">
        <v>263</v>
      </c>
      <c r="L5705" s="40" t="s">
        <v>240</v>
      </c>
      <c r="M5705" s="37" t="s">
        <v>14</v>
      </c>
      <c r="N5705" s="37" t="s">
        <v>7452</v>
      </c>
      <c r="O5705" s="40" t="s">
        <v>1829</v>
      </c>
      <c r="P5705" s="41">
        <v>2.23020031938E-4</v>
      </c>
      <c r="Q5705" s="37"/>
      <c r="R5705">
        <f t="shared" si="159"/>
        <v>22.302003193800001</v>
      </c>
      <c r="S5705" s="37">
        <v>1</v>
      </c>
      <c r="T5705" s="37">
        <f t="shared" si="160"/>
        <v>223.02003193800002</v>
      </c>
      <c r="U5705" s="40"/>
      <c r="V5705" s="40" t="s">
        <v>9406</v>
      </c>
      <c r="W5705" s="37"/>
      <c r="X5705" s="37"/>
      <c r="Y5705" s="37"/>
      <c r="AK5705" s="35"/>
      <c r="AM5705" s="35"/>
      <c r="AN5705" s="6"/>
    </row>
    <row r="5706" spans="1:40" ht="14.4" x14ac:dyDescent="0.3">
      <c r="A5706" s="40" t="s">
        <v>18</v>
      </c>
      <c r="B5706" s="38">
        <v>44056</v>
      </c>
      <c r="C5706" s="38">
        <v>44056</v>
      </c>
      <c r="D5706" s="39">
        <v>2020</v>
      </c>
      <c r="E5706" s="40" t="s">
        <v>8041</v>
      </c>
      <c r="F5706" s="40" t="s">
        <v>238</v>
      </c>
      <c r="G5706" s="40" t="s">
        <v>944</v>
      </c>
      <c r="H5706" s="40" t="s">
        <v>953</v>
      </c>
      <c r="I5706" s="40"/>
      <c r="J5706" s="42">
        <v>5</v>
      </c>
      <c r="K5706" s="40" t="s">
        <v>239</v>
      </c>
      <c r="L5706" s="40" t="s">
        <v>240</v>
      </c>
      <c r="M5706" s="37" t="s">
        <v>14</v>
      </c>
      <c r="N5706" s="37" t="s">
        <v>7452</v>
      </c>
      <c r="O5706" s="40" t="s">
        <v>1829</v>
      </c>
      <c r="P5706" s="41">
        <v>3.6276681280200001E-4</v>
      </c>
      <c r="Q5706" s="37"/>
      <c r="R5706">
        <f t="shared" si="159"/>
        <v>36.276681280200002</v>
      </c>
      <c r="S5706" s="37">
        <v>1</v>
      </c>
      <c r="T5706" s="37">
        <f t="shared" si="160"/>
        <v>181.383406401</v>
      </c>
      <c r="U5706" s="40"/>
      <c r="V5706" s="40" t="s">
        <v>9407</v>
      </c>
      <c r="W5706" s="37"/>
      <c r="X5706" s="37"/>
      <c r="Y5706" s="37"/>
      <c r="AK5706" s="35"/>
      <c r="AM5706" s="35"/>
      <c r="AN5706" s="6"/>
    </row>
    <row r="5707" spans="1:40" ht="14.4" x14ac:dyDescent="0.3">
      <c r="A5707" s="40" t="s">
        <v>5640</v>
      </c>
      <c r="B5707" s="38">
        <v>44056</v>
      </c>
      <c r="C5707" s="38">
        <v>44056</v>
      </c>
      <c r="D5707" s="39">
        <v>2020</v>
      </c>
      <c r="E5707" s="40" t="s">
        <v>8034</v>
      </c>
      <c r="F5707" s="40" t="s">
        <v>238</v>
      </c>
      <c r="G5707" s="40" t="s">
        <v>427</v>
      </c>
      <c r="H5707" s="40" t="s">
        <v>953</v>
      </c>
      <c r="I5707" s="40"/>
      <c r="J5707" s="42">
        <v>0.01</v>
      </c>
      <c r="K5707" s="40" t="s">
        <v>239</v>
      </c>
      <c r="L5707" s="40" t="s">
        <v>240</v>
      </c>
      <c r="M5707" s="37" t="s">
        <v>14</v>
      </c>
      <c r="N5707" s="37" t="s">
        <v>7451</v>
      </c>
      <c r="O5707" s="40" t="s">
        <v>1829</v>
      </c>
      <c r="P5707" s="41">
        <v>3.1078907510499997E-4</v>
      </c>
      <c r="Q5707" s="37"/>
      <c r="R5707">
        <f t="shared" si="159"/>
        <v>31.078907510499999</v>
      </c>
      <c r="S5707" s="37">
        <v>1</v>
      </c>
      <c r="T5707" s="37">
        <f t="shared" si="160"/>
        <v>0.31078907510499998</v>
      </c>
      <c r="U5707" s="40"/>
      <c r="V5707" s="40" t="s">
        <v>9408</v>
      </c>
      <c r="W5707" s="37"/>
      <c r="X5707" s="37"/>
      <c r="Y5707" s="37"/>
      <c r="AK5707" s="35"/>
      <c r="AM5707" s="35"/>
      <c r="AN5707" s="6"/>
    </row>
    <row r="5708" spans="1:40" ht="14.4" x14ac:dyDescent="0.3">
      <c r="A5708" s="40" t="s">
        <v>5640</v>
      </c>
      <c r="B5708" s="38">
        <v>44056</v>
      </c>
      <c r="C5708" s="38">
        <v>44056</v>
      </c>
      <c r="D5708" s="39">
        <v>2020</v>
      </c>
      <c r="E5708" s="40" t="s">
        <v>8034</v>
      </c>
      <c r="F5708" s="40" t="s">
        <v>238</v>
      </c>
      <c r="G5708" s="40" t="s">
        <v>427</v>
      </c>
      <c r="H5708" s="40" t="s">
        <v>953</v>
      </c>
      <c r="I5708" s="40"/>
      <c r="J5708" s="42">
        <v>0.01</v>
      </c>
      <c r="K5708" s="40" t="s">
        <v>239</v>
      </c>
      <c r="L5708" s="40" t="s">
        <v>240</v>
      </c>
      <c r="M5708" s="37" t="s">
        <v>14</v>
      </c>
      <c r="N5708" s="37" t="s">
        <v>7452</v>
      </c>
      <c r="O5708" s="40" t="s">
        <v>1829</v>
      </c>
      <c r="P5708" s="41">
        <v>4.01957993424E-4</v>
      </c>
      <c r="Q5708" s="37"/>
      <c r="R5708">
        <f t="shared" si="159"/>
        <v>40.195799342400001</v>
      </c>
      <c r="S5708" s="37">
        <v>1</v>
      </c>
      <c r="T5708" s="37">
        <f t="shared" si="160"/>
        <v>0.40195799342400002</v>
      </c>
      <c r="U5708" s="40"/>
      <c r="V5708" s="40" t="s">
        <v>9409</v>
      </c>
      <c r="W5708" s="37"/>
      <c r="X5708" s="37"/>
      <c r="Y5708" s="37"/>
      <c r="AK5708" s="35"/>
      <c r="AM5708" s="35"/>
      <c r="AN5708" s="6"/>
    </row>
    <row r="5709" spans="1:40" ht="14.4" x14ac:dyDescent="0.3">
      <c r="A5709" s="40" t="s">
        <v>5640</v>
      </c>
      <c r="B5709" s="38">
        <v>44056</v>
      </c>
      <c r="C5709" s="38">
        <v>44056</v>
      </c>
      <c r="D5709" s="39">
        <v>2020</v>
      </c>
      <c r="E5709" s="40" t="s">
        <v>8034</v>
      </c>
      <c r="F5709" s="40" t="s">
        <v>363</v>
      </c>
      <c r="G5709" s="40" t="s">
        <v>427</v>
      </c>
      <c r="H5709" s="40" t="s">
        <v>953</v>
      </c>
      <c r="I5709" s="40"/>
      <c r="J5709" s="42">
        <v>0.01</v>
      </c>
      <c r="K5709" s="40" t="s">
        <v>239</v>
      </c>
      <c r="L5709" s="40" t="s">
        <v>240</v>
      </c>
      <c r="M5709" s="37" t="s">
        <v>14</v>
      </c>
      <c r="N5709" s="37" t="s">
        <v>7452</v>
      </c>
      <c r="O5709" s="40" t="s">
        <v>1829</v>
      </c>
      <c r="P5709" s="41">
        <v>2.5899246130499999E-4</v>
      </c>
      <c r="Q5709" s="37"/>
      <c r="R5709">
        <f t="shared" si="159"/>
        <v>25.8992461305</v>
      </c>
      <c r="S5709" s="37">
        <v>1</v>
      </c>
      <c r="T5709" s="37">
        <f t="shared" si="160"/>
        <v>0.25899246130499998</v>
      </c>
      <c r="U5709" s="40"/>
      <c r="V5709" s="40" t="s">
        <v>9410</v>
      </c>
      <c r="W5709" s="37"/>
      <c r="X5709" s="37"/>
      <c r="Y5709" s="37"/>
      <c r="AK5709" s="35"/>
      <c r="AM5709" s="35"/>
      <c r="AN5709" s="6"/>
    </row>
    <row r="5710" spans="1:40" ht="14.4" x14ac:dyDescent="0.3">
      <c r="A5710" s="40" t="s">
        <v>169</v>
      </c>
      <c r="B5710" s="38">
        <v>44056</v>
      </c>
      <c r="C5710" s="38">
        <v>44056</v>
      </c>
      <c r="D5710" s="39">
        <v>2020</v>
      </c>
      <c r="E5710" s="40" t="s">
        <v>8034</v>
      </c>
      <c r="F5710" s="40" t="s">
        <v>238</v>
      </c>
      <c r="G5710" s="40" t="s">
        <v>944</v>
      </c>
      <c r="H5710" s="40" t="s">
        <v>953</v>
      </c>
      <c r="I5710" s="40"/>
      <c r="J5710" s="42">
        <v>0.01</v>
      </c>
      <c r="K5710" s="40" t="s">
        <v>239</v>
      </c>
      <c r="L5710" s="40" t="s">
        <v>240</v>
      </c>
      <c r="M5710" s="37" t="s">
        <v>14</v>
      </c>
      <c r="N5710" s="37" t="s">
        <v>7451</v>
      </c>
      <c r="O5710" s="40" t="s">
        <v>1829</v>
      </c>
      <c r="P5710" s="41">
        <v>1.09293592985E-4</v>
      </c>
      <c r="Q5710" s="37"/>
      <c r="R5710">
        <f t="shared" si="159"/>
        <v>10.9293592985</v>
      </c>
      <c r="S5710" s="37">
        <v>1</v>
      </c>
      <c r="T5710" s="37">
        <f t="shared" si="160"/>
        <v>0.10929359298499999</v>
      </c>
      <c r="U5710" s="40"/>
      <c r="V5710" s="40" t="s">
        <v>9411</v>
      </c>
      <c r="W5710" s="37"/>
      <c r="X5710" s="37"/>
      <c r="Y5710" s="37"/>
      <c r="AK5710" s="35"/>
      <c r="AM5710" s="35"/>
      <c r="AN5710" s="6"/>
    </row>
    <row r="5711" spans="1:40" ht="14.4" x14ac:dyDescent="0.3">
      <c r="A5711" s="40" t="s">
        <v>169</v>
      </c>
      <c r="B5711" s="38">
        <v>44056</v>
      </c>
      <c r="C5711" s="38">
        <v>44056</v>
      </c>
      <c r="D5711" s="39">
        <v>2020</v>
      </c>
      <c r="E5711" s="40" t="s">
        <v>8034</v>
      </c>
      <c r="F5711" s="40" t="s">
        <v>363</v>
      </c>
      <c r="G5711" s="40" t="s">
        <v>944</v>
      </c>
      <c r="H5711" s="40" t="s">
        <v>953</v>
      </c>
      <c r="I5711" s="40"/>
      <c r="J5711" s="42">
        <v>1</v>
      </c>
      <c r="K5711" s="40" t="s">
        <v>234</v>
      </c>
      <c r="L5711" s="40" t="s">
        <v>240</v>
      </c>
      <c r="M5711" s="37" t="s">
        <v>14</v>
      </c>
      <c r="N5711" s="37" t="s">
        <v>7452</v>
      </c>
      <c r="O5711" s="40" t="s">
        <v>1829</v>
      </c>
      <c r="P5711" s="41">
        <v>9.3140839081599997E-5</v>
      </c>
      <c r="Q5711" s="37"/>
      <c r="R5711">
        <f t="shared" si="159"/>
        <v>9.3140839081599989</v>
      </c>
      <c r="S5711" s="37">
        <v>2</v>
      </c>
      <c r="T5711" s="37">
        <f t="shared" si="160"/>
        <v>18.628167816319998</v>
      </c>
      <c r="U5711" s="40"/>
      <c r="V5711" s="40" t="s">
        <v>9412</v>
      </c>
      <c r="W5711" s="37"/>
      <c r="X5711" s="37"/>
      <c r="Y5711" s="37"/>
      <c r="AK5711" s="35"/>
      <c r="AM5711" s="35"/>
      <c r="AN5711" s="6"/>
    </row>
    <row r="5712" spans="1:40" ht="14.4" x14ac:dyDescent="0.3">
      <c r="A5712" s="40" t="s">
        <v>169</v>
      </c>
      <c r="B5712" s="38">
        <v>44056</v>
      </c>
      <c r="C5712" s="38">
        <v>44056</v>
      </c>
      <c r="D5712" s="39">
        <v>2020</v>
      </c>
      <c r="E5712" s="40" t="s">
        <v>8034</v>
      </c>
      <c r="F5712" s="40" t="s">
        <v>238</v>
      </c>
      <c r="G5712" s="40" t="s">
        <v>944</v>
      </c>
      <c r="H5712" s="40" t="s">
        <v>953</v>
      </c>
      <c r="I5712" s="40"/>
      <c r="J5712" s="42">
        <v>0.01</v>
      </c>
      <c r="K5712" s="40" t="s">
        <v>239</v>
      </c>
      <c r="L5712" s="40" t="s">
        <v>240</v>
      </c>
      <c r="M5712" s="37" t="s">
        <v>7450</v>
      </c>
      <c r="N5712" s="37" t="s">
        <v>7452</v>
      </c>
      <c r="O5712" s="40" t="s">
        <v>1829</v>
      </c>
      <c r="P5712" s="41">
        <v>1.7151144039699999E-4</v>
      </c>
      <c r="Q5712" s="37"/>
      <c r="R5712">
        <f t="shared" si="159"/>
        <v>17.1511440397</v>
      </c>
      <c r="S5712" s="37">
        <v>1</v>
      </c>
      <c r="T5712" s="37">
        <f t="shared" si="160"/>
        <v>0.171511440397</v>
      </c>
      <c r="U5712" s="40"/>
      <c r="V5712" s="40" t="s">
        <v>9413</v>
      </c>
      <c r="W5712" s="37"/>
      <c r="X5712" s="37"/>
      <c r="Y5712" s="37"/>
      <c r="AK5712" s="35"/>
      <c r="AM5712" s="35"/>
      <c r="AN5712" s="6"/>
    </row>
    <row r="5713" spans="1:40" ht="14.4" x14ac:dyDescent="0.3">
      <c r="A5713" s="40" t="s">
        <v>169</v>
      </c>
      <c r="B5713" s="38">
        <v>44056</v>
      </c>
      <c r="C5713" s="38">
        <v>44056</v>
      </c>
      <c r="D5713" s="39">
        <v>2020</v>
      </c>
      <c r="E5713" s="40" t="s">
        <v>8034</v>
      </c>
      <c r="F5713" s="40" t="s">
        <v>238</v>
      </c>
      <c r="G5713" s="40" t="s">
        <v>944</v>
      </c>
      <c r="H5713" s="40" t="s">
        <v>953</v>
      </c>
      <c r="I5713" s="40"/>
      <c r="J5713" s="42">
        <v>5</v>
      </c>
      <c r="K5713" s="40" t="s">
        <v>239</v>
      </c>
      <c r="L5713" s="40" t="s">
        <v>240</v>
      </c>
      <c r="M5713" s="37" t="s">
        <v>14</v>
      </c>
      <c r="N5713" s="37" t="s">
        <v>7452</v>
      </c>
      <c r="O5713" s="40" t="s">
        <v>1829</v>
      </c>
      <c r="P5713" s="41">
        <v>2.3061140913799999E-4</v>
      </c>
      <c r="Q5713" s="37"/>
      <c r="R5713">
        <f t="shared" si="159"/>
        <v>23.061140913799999</v>
      </c>
      <c r="S5713" s="37">
        <v>1</v>
      </c>
      <c r="T5713" s="37">
        <f t="shared" si="160"/>
        <v>115.305704569</v>
      </c>
      <c r="U5713" s="40"/>
      <c r="V5713" s="40" t="s">
        <v>9414</v>
      </c>
      <c r="W5713" s="37"/>
      <c r="X5713" s="37"/>
      <c r="Y5713" s="37"/>
      <c r="AK5713" s="35"/>
      <c r="AM5713" s="35"/>
      <c r="AN5713" s="6"/>
    </row>
    <row r="5714" spans="1:40" ht="14.4" x14ac:dyDescent="0.3">
      <c r="A5714" s="40" t="s">
        <v>26</v>
      </c>
      <c r="B5714" s="38">
        <v>44056</v>
      </c>
      <c r="C5714" s="38">
        <v>44056</v>
      </c>
      <c r="D5714" s="39">
        <v>2020</v>
      </c>
      <c r="E5714" s="40" t="s">
        <v>7999</v>
      </c>
      <c r="F5714" s="40" t="s">
        <v>238</v>
      </c>
      <c r="G5714" s="40"/>
      <c r="H5714" s="40"/>
      <c r="I5714" s="40"/>
      <c r="J5714" s="42">
        <v>5</v>
      </c>
      <c r="K5714" s="40" t="s">
        <v>239</v>
      </c>
      <c r="L5714" s="40" t="s">
        <v>235</v>
      </c>
      <c r="M5714" s="37" t="s">
        <v>14</v>
      </c>
      <c r="N5714" s="37" t="s">
        <v>7453</v>
      </c>
      <c r="O5714" s="40"/>
      <c r="P5714" s="41">
        <v>2.4625961504499998E-4</v>
      </c>
      <c r="Q5714" s="37"/>
      <c r="R5714">
        <f t="shared" si="159"/>
        <v>24.625961504499998</v>
      </c>
      <c r="S5714" s="37">
        <v>1</v>
      </c>
      <c r="T5714" s="37">
        <f t="shared" si="160"/>
        <v>123.12980752249999</v>
      </c>
      <c r="U5714" s="40"/>
      <c r="V5714" s="40" t="s">
        <v>9415</v>
      </c>
      <c r="W5714" s="37"/>
      <c r="X5714" s="37"/>
      <c r="Y5714" s="37"/>
      <c r="AK5714" s="35"/>
      <c r="AM5714" s="35"/>
      <c r="AN5714" s="6"/>
    </row>
    <row r="5715" spans="1:40" ht="14.4" x14ac:dyDescent="0.3">
      <c r="A5715" s="40" t="s">
        <v>1194</v>
      </c>
      <c r="B5715" s="38">
        <v>44039</v>
      </c>
      <c r="C5715" s="37"/>
      <c r="D5715" s="39">
        <v>2020</v>
      </c>
      <c r="E5715" s="40" t="s">
        <v>7689</v>
      </c>
      <c r="F5715" s="40" t="s">
        <v>367</v>
      </c>
      <c r="G5715" s="40"/>
      <c r="H5715" s="40"/>
      <c r="I5715" s="40"/>
      <c r="J5715" s="42">
        <v>1</v>
      </c>
      <c r="K5715" s="40" t="s">
        <v>263</v>
      </c>
      <c r="L5715" s="40" t="s">
        <v>240</v>
      </c>
      <c r="M5715" s="37" t="s">
        <v>14</v>
      </c>
      <c r="N5715" s="37" t="s">
        <v>7452</v>
      </c>
      <c r="O5715" s="40"/>
      <c r="P5715" s="41">
        <v>1.7929008215999999E-4</v>
      </c>
      <c r="Q5715" s="37"/>
      <c r="R5715">
        <f t="shared" si="159"/>
        <v>17.929008216</v>
      </c>
      <c r="S5715" s="37">
        <v>1</v>
      </c>
      <c r="T5715" s="37">
        <f t="shared" si="160"/>
        <v>17.929008216</v>
      </c>
      <c r="U5715" s="40"/>
      <c r="V5715" s="40" t="s">
        <v>9416</v>
      </c>
      <c r="W5715" s="37"/>
      <c r="X5715" s="37"/>
      <c r="Y5715" s="37"/>
      <c r="AK5715" s="35"/>
      <c r="AM5715" s="35"/>
      <c r="AN5715" s="6"/>
    </row>
    <row r="5716" spans="1:40" ht="14.4" x14ac:dyDescent="0.3">
      <c r="A5716" s="40" t="s">
        <v>1194</v>
      </c>
      <c r="B5716" s="38">
        <v>44039</v>
      </c>
      <c r="C5716" s="37"/>
      <c r="D5716" s="39">
        <v>2020</v>
      </c>
      <c r="E5716" s="40" t="s">
        <v>7689</v>
      </c>
      <c r="F5716" s="40" t="s">
        <v>289</v>
      </c>
      <c r="G5716" s="40"/>
      <c r="H5716" s="40"/>
      <c r="I5716" s="40"/>
      <c r="J5716" s="42">
        <v>1</v>
      </c>
      <c r="K5716" s="40" t="s">
        <v>239</v>
      </c>
      <c r="L5716" s="40" t="s">
        <v>240</v>
      </c>
      <c r="M5716" s="37" t="s">
        <v>7450</v>
      </c>
      <c r="N5716" s="37" t="s">
        <v>7452</v>
      </c>
      <c r="O5716" s="40"/>
      <c r="P5716" s="41">
        <v>3.9968888523499998E-4</v>
      </c>
      <c r="Q5716" s="37"/>
      <c r="R5716">
        <f t="shared" si="159"/>
        <v>39.968888523499999</v>
      </c>
      <c r="S5716" s="37">
        <v>1</v>
      </c>
      <c r="T5716" s="37">
        <f t="shared" si="160"/>
        <v>39.968888523499999</v>
      </c>
      <c r="U5716" s="40"/>
      <c r="V5716" s="40" t="s">
        <v>9417</v>
      </c>
      <c r="W5716" s="37"/>
      <c r="X5716" s="37"/>
      <c r="Y5716" s="37"/>
      <c r="AK5716" s="35"/>
      <c r="AM5716" s="35"/>
      <c r="AN5716" s="6"/>
    </row>
    <row r="5717" spans="1:40" ht="14.4" x14ac:dyDescent="0.3">
      <c r="A5717" s="40" t="s">
        <v>1194</v>
      </c>
      <c r="B5717" s="38">
        <v>44039</v>
      </c>
      <c r="C5717" s="37"/>
      <c r="D5717" s="39">
        <v>2020</v>
      </c>
      <c r="E5717" s="40" t="s">
        <v>7689</v>
      </c>
      <c r="F5717" s="40" t="s">
        <v>244</v>
      </c>
      <c r="G5717" s="40"/>
      <c r="H5717" s="40"/>
      <c r="I5717" s="40"/>
      <c r="J5717" s="42">
        <v>2</v>
      </c>
      <c r="K5717" s="40" t="s">
        <v>263</v>
      </c>
      <c r="L5717" s="40" t="s">
        <v>240</v>
      </c>
      <c r="M5717" s="37" t="s">
        <v>14</v>
      </c>
      <c r="N5717" s="37" t="s">
        <v>7452</v>
      </c>
      <c r="O5717" s="40"/>
      <c r="P5717" s="41">
        <v>2.33844309063E-4</v>
      </c>
      <c r="Q5717" s="37"/>
      <c r="R5717">
        <f t="shared" si="159"/>
        <v>23.3844309063</v>
      </c>
      <c r="S5717" s="37">
        <v>1</v>
      </c>
      <c r="T5717" s="37">
        <f t="shared" si="160"/>
        <v>46.768861812600001</v>
      </c>
      <c r="U5717" s="40"/>
      <c r="V5717" s="40" t="s">
        <v>9418</v>
      </c>
      <c r="W5717" s="37"/>
      <c r="X5717" s="37"/>
      <c r="Y5717" s="37"/>
      <c r="AK5717" s="35"/>
      <c r="AM5717" s="35"/>
      <c r="AN5717" s="6"/>
    </row>
    <row r="5718" spans="1:40" ht="14.4" x14ac:dyDescent="0.3">
      <c r="A5718" s="40" t="s">
        <v>96</v>
      </c>
      <c r="B5718" s="38">
        <v>44039</v>
      </c>
      <c r="C5718" s="37"/>
      <c r="D5718" s="39">
        <v>2020</v>
      </c>
      <c r="E5718" s="40" t="s">
        <v>7689</v>
      </c>
      <c r="F5718" s="40" t="s">
        <v>289</v>
      </c>
      <c r="G5718" s="40"/>
      <c r="H5718" s="40"/>
      <c r="I5718" s="40"/>
      <c r="J5718" s="42">
        <v>2</v>
      </c>
      <c r="K5718" s="40" t="s">
        <v>263</v>
      </c>
      <c r="L5718" s="40" t="s">
        <v>240</v>
      </c>
      <c r="M5718" s="37" t="s">
        <v>14</v>
      </c>
      <c r="N5718" s="37" t="s">
        <v>7452</v>
      </c>
      <c r="O5718" s="40"/>
      <c r="P5718" s="41">
        <v>4.50667335833E-4</v>
      </c>
      <c r="Q5718" s="37"/>
      <c r="R5718">
        <f t="shared" si="159"/>
        <v>45.0667335833</v>
      </c>
      <c r="S5718" s="37">
        <v>1</v>
      </c>
      <c r="T5718" s="37">
        <f t="shared" si="160"/>
        <v>90.133467166599999</v>
      </c>
      <c r="U5718" s="40"/>
      <c r="V5718" s="40" t="s">
        <v>9419</v>
      </c>
      <c r="W5718" s="37"/>
      <c r="X5718" s="37"/>
      <c r="Y5718" s="37"/>
      <c r="AK5718" s="35"/>
      <c r="AM5718" s="35"/>
      <c r="AN5718" s="6"/>
    </row>
    <row r="5719" spans="1:40" ht="14.4" x14ac:dyDescent="0.3">
      <c r="A5719" s="40" t="s">
        <v>96</v>
      </c>
      <c r="B5719" s="38">
        <v>44039</v>
      </c>
      <c r="C5719" s="37"/>
      <c r="D5719" s="39">
        <v>2020</v>
      </c>
      <c r="E5719" s="40" t="s">
        <v>7689</v>
      </c>
      <c r="F5719" s="40" t="s">
        <v>289</v>
      </c>
      <c r="G5719" s="40"/>
      <c r="H5719" s="40"/>
      <c r="I5719" s="40"/>
      <c r="J5719" s="42">
        <v>1</v>
      </c>
      <c r="K5719" s="40" t="s">
        <v>263</v>
      </c>
      <c r="L5719" s="40" t="s">
        <v>240</v>
      </c>
      <c r="M5719" s="37" t="s">
        <v>14</v>
      </c>
      <c r="N5719" s="37" t="s">
        <v>7451</v>
      </c>
      <c r="O5719" s="40"/>
      <c r="P5719" s="41">
        <v>5.3041924457000001E-5</v>
      </c>
      <c r="Q5719" s="37"/>
      <c r="R5719">
        <f t="shared" si="159"/>
        <v>5.3041924457</v>
      </c>
      <c r="S5719" s="37">
        <v>1</v>
      </c>
      <c r="T5719" s="37">
        <f t="shared" si="160"/>
        <v>5.3041924457</v>
      </c>
      <c r="U5719" s="40"/>
      <c r="V5719" s="40" t="s">
        <v>9420</v>
      </c>
      <c r="W5719" s="37"/>
      <c r="X5719" s="37"/>
      <c r="Y5719" s="37"/>
      <c r="AK5719" s="35"/>
      <c r="AM5719" s="35"/>
      <c r="AN5719" s="6"/>
    </row>
    <row r="5720" spans="1:40" ht="14.4" x14ac:dyDescent="0.3">
      <c r="A5720" s="40" t="s">
        <v>96</v>
      </c>
      <c r="B5720" s="38">
        <v>44039</v>
      </c>
      <c r="C5720" s="37"/>
      <c r="D5720" s="39">
        <v>2020</v>
      </c>
      <c r="E5720" s="40" t="s">
        <v>7689</v>
      </c>
      <c r="F5720" s="40" t="s">
        <v>289</v>
      </c>
      <c r="G5720" s="40"/>
      <c r="H5720" s="40"/>
      <c r="I5720" s="40"/>
      <c r="J5720" s="42">
        <v>1</v>
      </c>
      <c r="K5720" s="40" t="s">
        <v>263</v>
      </c>
      <c r="L5720" s="40" t="s">
        <v>240</v>
      </c>
      <c r="M5720" s="37" t="s">
        <v>7450</v>
      </c>
      <c r="N5720" s="37" t="s">
        <v>7452</v>
      </c>
      <c r="O5720" s="40"/>
      <c r="P5720" s="41">
        <v>1.96592203262E-4</v>
      </c>
      <c r="Q5720" s="37"/>
      <c r="R5720">
        <f t="shared" si="159"/>
        <v>19.6592203262</v>
      </c>
      <c r="S5720" s="37">
        <v>1</v>
      </c>
      <c r="T5720" s="37">
        <f t="shared" si="160"/>
        <v>19.6592203262</v>
      </c>
      <c r="U5720" s="40"/>
      <c r="V5720" s="40" t="s">
        <v>9421</v>
      </c>
      <c r="W5720" s="37"/>
      <c r="X5720" s="37"/>
      <c r="Y5720" s="37"/>
      <c r="AK5720" s="35"/>
      <c r="AM5720" s="35"/>
      <c r="AN5720" s="6"/>
    </row>
    <row r="5721" spans="1:40" ht="14.4" x14ac:dyDescent="0.3">
      <c r="A5721" s="40" t="s">
        <v>96</v>
      </c>
      <c r="B5721" s="38">
        <v>44039</v>
      </c>
      <c r="C5721" s="37"/>
      <c r="D5721" s="39">
        <v>2020</v>
      </c>
      <c r="E5721" s="40" t="s">
        <v>7689</v>
      </c>
      <c r="F5721" s="40" t="s">
        <v>289</v>
      </c>
      <c r="G5721" s="40"/>
      <c r="H5721" s="40"/>
      <c r="I5721" s="40"/>
      <c r="J5721" s="42">
        <v>1</v>
      </c>
      <c r="K5721" s="40" t="s">
        <v>263</v>
      </c>
      <c r="L5721" s="40" t="s">
        <v>240</v>
      </c>
      <c r="M5721" s="37" t="s">
        <v>14</v>
      </c>
      <c r="N5721" s="37" t="s">
        <v>7451</v>
      </c>
      <c r="O5721" s="40"/>
      <c r="P5721" s="41">
        <v>8.5952506305999994E-5</v>
      </c>
      <c r="Q5721" s="37"/>
      <c r="R5721">
        <f t="shared" ref="R5721:R5784" si="161">P5721*100000</f>
        <v>8.5952506305999989</v>
      </c>
      <c r="S5721" s="37">
        <v>1</v>
      </c>
      <c r="T5721" s="37">
        <f t="shared" ref="T5721:T5784" si="162">J5721*R5721*S5721</f>
        <v>8.5952506305999989</v>
      </c>
      <c r="U5721" s="40"/>
      <c r="V5721" s="40" t="s">
        <v>9422</v>
      </c>
      <c r="W5721" s="37"/>
      <c r="X5721" s="37"/>
      <c r="Y5721" s="37"/>
      <c r="AK5721" s="35"/>
      <c r="AM5721" s="35"/>
      <c r="AN5721" s="6"/>
    </row>
    <row r="5722" spans="1:40" ht="14.4" x14ac:dyDescent="0.3">
      <c r="A5722" s="40" t="s">
        <v>96</v>
      </c>
      <c r="B5722" s="38">
        <v>44039</v>
      </c>
      <c r="C5722" s="37"/>
      <c r="D5722" s="39">
        <v>2020</v>
      </c>
      <c r="E5722" s="40" t="s">
        <v>7689</v>
      </c>
      <c r="F5722" s="40" t="s">
        <v>289</v>
      </c>
      <c r="G5722" s="40"/>
      <c r="H5722" s="40"/>
      <c r="I5722" s="40"/>
      <c r="J5722" s="42">
        <v>1</v>
      </c>
      <c r="K5722" s="40" t="s">
        <v>263</v>
      </c>
      <c r="L5722" s="40" t="s">
        <v>240</v>
      </c>
      <c r="M5722" s="37" t="s">
        <v>7450</v>
      </c>
      <c r="N5722" s="37" t="s">
        <v>7452</v>
      </c>
      <c r="O5722" s="40"/>
      <c r="P5722" s="41">
        <v>2.0416287243900001E-5</v>
      </c>
      <c r="Q5722" s="37"/>
      <c r="R5722">
        <f t="shared" si="161"/>
        <v>2.0416287243900002</v>
      </c>
      <c r="S5722" s="37">
        <v>1</v>
      </c>
      <c r="T5722" s="37">
        <f t="shared" si="162"/>
        <v>2.0416287243900002</v>
      </c>
      <c r="U5722" s="40"/>
      <c r="V5722" s="40" t="s">
        <v>9423</v>
      </c>
      <c r="W5722" s="37"/>
      <c r="X5722" s="37"/>
      <c r="Y5722" s="37"/>
      <c r="AK5722" s="35"/>
      <c r="AM5722" s="35"/>
      <c r="AN5722" s="6"/>
    </row>
    <row r="5723" spans="1:40" ht="14.4" x14ac:dyDescent="0.3">
      <c r="A5723" s="40" t="s">
        <v>96</v>
      </c>
      <c r="B5723" s="38">
        <v>44039</v>
      </c>
      <c r="C5723" s="37"/>
      <c r="D5723" s="39">
        <v>2020</v>
      </c>
      <c r="E5723" s="40" t="s">
        <v>7689</v>
      </c>
      <c r="F5723" s="40" t="s">
        <v>2440</v>
      </c>
      <c r="G5723" s="40"/>
      <c r="H5723" s="40"/>
      <c r="I5723" s="40"/>
      <c r="J5723" s="42">
        <v>1</v>
      </c>
      <c r="K5723" s="40" t="s">
        <v>263</v>
      </c>
      <c r="L5723" s="40" t="s">
        <v>240</v>
      </c>
      <c r="M5723" s="37" t="s">
        <v>7450</v>
      </c>
      <c r="N5723" s="37" t="s">
        <v>7452</v>
      </c>
      <c r="O5723" s="40"/>
      <c r="P5723" s="41">
        <v>9.2177862816899994E-5</v>
      </c>
      <c r="Q5723" s="37"/>
      <c r="R5723">
        <f t="shared" si="161"/>
        <v>9.2177862816899996</v>
      </c>
      <c r="S5723" s="37">
        <v>1</v>
      </c>
      <c r="T5723" s="37">
        <f t="shared" si="162"/>
        <v>9.2177862816899996</v>
      </c>
      <c r="U5723" s="40"/>
      <c r="V5723" s="40" t="s">
        <v>9424</v>
      </c>
      <c r="W5723" s="37"/>
      <c r="X5723" s="37"/>
      <c r="Y5723" s="37"/>
      <c r="AK5723" s="35"/>
      <c r="AM5723" s="35"/>
      <c r="AN5723" s="6"/>
    </row>
    <row r="5724" spans="1:40" ht="14.4" x14ac:dyDescent="0.3">
      <c r="A5724" s="40" t="s">
        <v>96</v>
      </c>
      <c r="B5724" s="38">
        <v>44039</v>
      </c>
      <c r="C5724" s="37"/>
      <c r="D5724" s="39">
        <v>2020</v>
      </c>
      <c r="E5724" s="40" t="s">
        <v>7689</v>
      </c>
      <c r="F5724" s="40" t="s">
        <v>2440</v>
      </c>
      <c r="G5724" s="40"/>
      <c r="H5724" s="40"/>
      <c r="I5724" s="40"/>
      <c r="J5724" s="42">
        <v>1</v>
      </c>
      <c r="K5724" s="40" t="s">
        <v>263</v>
      </c>
      <c r="L5724" s="40" t="s">
        <v>240</v>
      </c>
      <c r="M5724" s="37" t="s">
        <v>14</v>
      </c>
      <c r="N5724" s="37" t="s">
        <v>7451</v>
      </c>
      <c r="O5724" s="40"/>
      <c r="P5724" s="41">
        <v>6.4689245942700003E-6</v>
      </c>
      <c r="Q5724" s="37"/>
      <c r="R5724">
        <f t="shared" si="161"/>
        <v>0.64689245942700002</v>
      </c>
      <c r="S5724" s="37">
        <v>1</v>
      </c>
      <c r="T5724" s="37">
        <f t="shared" si="162"/>
        <v>0.64689245942700002</v>
      </c>
      <c r="U5724" s="40"/>
      <c r="V5724" s="40" t="s">
        <v>9425</v>
      </c>
      <c r="W5724" s="37"/>
      <c r="X5724" s="37"/>
      <c r="Y5724" s="37"/>
      <c r="AK5724" s="35"/>
      <c r="AM5724" s="35"/>
      <c r="AN5724" s="6"/>
    </row>
    <row r="5725" spans="1:40" ht="14.4" x14ac:dyDescent="0.3">
      <c r="A5725" s="40" t="s">
        <v>96</v>
      </c>
      <c r="B5725" s="38">
        <v>44039</v>
      </c>
      <c r="C5725" s="37"/>
      <c r="D5725" s="39">
        <v>2020</v>
      </c>
      <c r="E5725" s="40" t="s">
        <v>7689</v>
      </c>
      <c r="F5725" s="40" t="s">
        <v>289</v>
      </c>
      <c r="G5725" s="40"/>
      <c r="H5725" s="40"/>
      <c r="I5725" s="40"/>
      <c r="J5725" s="42">
        <v>1</v>
      </c>
      <c r="K5725" s="40" t="s">
        <v>263</v>
      </c>
      <c r="L5725" s="40" t="s">
        <v>252</v>
      </c>
      <c r="M5725" s="37" t="s">
        <v>14</v>
      </c>
      <c r="N5725" s="37" t="s">
        <v>7452</v>
      </c>
      <c r="O5725" s="40"/>
      <c r="P5725" s="41">
        <v>3.7717942261600002E-5</v>
      </c>
      <c r="Q5725" s="37"/>
      <c r="R5725">
        <f t="shared" si="161"/>
        <v>3.7717942261600004</v>
      </c>
      <c r="S5725" s="37">
        <v>1</v>
      </c>
      <c r="T5725" s="37">
        <f t="shared" si="162"/>
        <v>3.7717942261600004</v>
      </c>
      <c r="U5725" s="40"/>
      <c r="V5725" s="40" t="s">
        <v>9426</v>
      </c>
      <c r="W5725" s="37"/>
      <c r="X5725" s="37"/>
      <c r="Y5725" s="37"/>
      <c r="AK5725" s="35"/>
      <c r="AM5725" s="35"/>
      <c r="AN5725" s="6"/>
    </row>
    <row r="5726" spans="1:40" ht="14.4" x14ac:dyDescent="0.3">
      <c r="A5726" s="40" t="s">
        <v>96</v>
      </c>
      <c r="B5726" s="38">
        <v>44039</v>
      </c>
      <c r="C5726" s="37"/>
      <c r="D5726" s="39">
        <v>2020</v>
      </c>
      <c r="E5726" s="40" t="s">
        <v>7689</v>
      </c>
      <c r="F5726" s="40" t="s">
        <v>289</v>
      </c>
      <c r="G5726" s="40"/>
      <c r="H5726" s="40"/>
      <c r="I5726" s="40"/>
      <c r="J5726" s="42">
        <v>1</v>
      </c>
      <c r="K5726" s="40" t="s">
        <v>263</v>
      </c>
      <c r="L5726" s="40" t="s">
        <v>240</v>
      </c>
      <c r="M5726" s="37" t="s">
        <v>14</v>
      </c>
      <c r="N5726" s="37" t="s">
        <v>7451</v>
      </c>
      <c r="O5726" s="40"/>
      <c r="P5726" s="41">
        <v>1.30309861361E-5</v>
      </c>
      <c r="Q5726" s="37"/>
      <c r="R5726">
        <f t="shared" si="161"/>
        <v>1.30309861361</v>
      </c>
      <c r="S5726" s="37">
        <v>1</v>
      </c>
      <c r="T5726" s="37">
        <f t="shared" si="162"/>
        <v>1.30309861361</v>
      </c>
      <c r="U5726" s="40"/>
      <c r="V5726" s="40" t="s">
        <v>9427</v>
      </c>
      <c r="W5726" s="37"/>
      <c r="X5726" s="37"/>
      <c r="Y5726" s="37"/>
      <c r="AK5726" s="35"/>
      <c r="AM5726" s="35"/>
      <c r="AN5726" s="6"/>
    </row>
    <row r="5727" spans="1:40" ht="14.4" x14ac:dyDescent="0.3">
      <c r="A5727" s="40" t="s">
        <v>1199</v>
      </c>
      <c r="B5727" s="38">
        <v>44039</v>
      </c>
      <c r="C5727" s="37"/>
      <c r="D5727" s="39">
        <v>2020</v>
      </c>
      <c r="E5727" s="40" t="s">
        <v>7689</v>
      </c>
      <c r="F5727" s="40" t="s">
        <v>2440</v>
      </c>
      <c r="G5727" s="40"/>
      <c r="H5727" s="40"/>
      <c r="I5727" s="40"/>
      <c r="J5727" s="42">
        <v>2</v>
      </c>
      <c r="K5727" s="40" t="s">
        <v>263</v>
      </c>
      <c r="L5727" s="40" t="s">
        <v>240</v>
      </c>
      <c r="M5727" s="37" t="s">
        <v>14</v>
      </c>
      <c r="N5727" s="37" t="s">
        <v>7452</v>
      </c>
      <c r="O5727" s="40"/>
      <c r="P5727" s="41">
        <v>1.6511064398900001E-4</v>
      </c>
      <c r="Q5727" s="37"/>
      <c r="R5727">
        <f t="shared" si="161"/>
        <v>16.5110643989</v>
      </c>
      <c r="S5727" s="37">
        <v>1</v>
      </c>
      <c r="T5727" s="37">
        <f t="shared" si="162"/>
        <v>33.022128797800001</v>
      </c>
      <c r="U5727" s="40"/>
      <c r="V5727" s="40" t="s">
        <v>9428</v>
      </c>
      <c r="W5727" s="37"/>
      <c r="X5727" s="37"/>
      <c r="Y5727" s="37"/>
      <c r="AK5727" s="35"/>
      <c r="AM5727" s="35"/>
      <c r="AN5727" s="6"/>
    </row>
    <row r="5728" spans="1:40" ht="14.4" x14ac:dyDescent="0.3">
      <c r="A5728" s="40" t="s">
        <v>1199</v>
      </c>
      <c r="B5728" s="38">
        <v>44039</v>
      </c>
      <c r="C5728" s="37"/>
      <c r="D5728" s="39">
        <v>2020</v>
      </c>
      <c r="E5728" s="40" t="s">
        <v>7689</v>
      </c>
      <c r="F5728" s="40" t="s">
        <v>2440</v>
      </c>
      <c r="G5728" s="40"/>
      <c r="H5728" s="40"/>
      <c r="I5728" s="40"/>
      <c r="J5728" s="42">
        <v>2</v>
      </c>
      <c r="K5728" s="40" t="s">
        <v>263</v>
      </c>
      <c r="L5728" s="40" t="s">
        <v>240</v>
      </c>
      <c r="M5728" s="37" t="s">
        <v>14</v>
      </c>
      <c r="N5728" s="37" t="s">
        <v>7452</v>
      </c>
      <c r="O5728" s="40"/>
      <c r="P5728" s="41">
        <v>1.01890322974E-4</v>
      </c>
      <c r="Q5728" s="37"/>
      <c r="R5728">
        <f t="shared" si="161"/>
        <v>10.189032297400001</v>
      </c>
      <c r="S5728" s="37">
        <v>1</v>
      </c>
      <c r="T5728" s="37">
        <f t="shared" si="162"/>
        <v>20.378064594800001</v>
      </c>
      <c r="U5728" s="40"/>
      <c r="V5728" s="40" t="s">
        <v>9429</v>
      </c>
      <c r="W5728" s="37"/>
      <c r="X5728" s="37"/>
      <c r="Y5728" s="37"/>
      <c r="AK5728" s="35"/>
      <c r="AM5728" s="35"/>
      <c r="AN5728" s="6"/>
    </row>
    <row r="5729" spans="1:40" ht="14.4" x14ac:dyDescent="0.3">
      <c r="A5729" s="40" t="s">
        <v>1199</v>
      </c>
      <c r="B5729" s="38">
        <v>44039</v>
      </c>
      <c r="C5729" s="37"/>
      <c r="D5729" s="39">
        <v>2020</v>
      </c>
      <c r="E5729" s="40" t="s">
        <v>7689</v>
      </c>
      <c r="F5729" s="40" t="s">
        <v>2440</v>
      </c>
      <c r="G5729" s="40"/>
      <c r="H5729" s="40"/>
      <c r="I5729" s="40"/>
      <c r="J5729" s="42">
        <v>3</v>
      </c>
      <c r="K5729" s="40" t="s">
        <v>234</v>
      </c>
      <c r="L5729" s="40" t="s">
        <v>240</v>
      </c>
      <c r="M5729" s="37" t="s">
        <v>14</v>
      </c>
      <c r="N5729" s="37" t="s">
        <v>7452</v>
      </c>
      <c r="O5729" s="40"/>
      <c r="P5729" s="41">
        <v>1.96457276765E-4</v>
      </c>
      <c r="Q5729" s="37"/>
      <c r="R5729">
        <f t="shared" si="161"/>
        <v>19.645727676500002</v>
      </c>
      <c r="S5729" s="37">
        <v>2</v>
      </c>
      <c r="T5729" s="37">
        <f t="shared" si="162"/>
        <v>117.87436605900001</v>
      </c>
      <c r="U5729" s="40"/>
      <c r="V5729" s="40" t="s">
        <v>9430</v>
      </c>
      <c r="W5729" s="37"/>
      <c r="X5729" s="37"/>
      <c r="Y5729" s="37"/>
      <c r="AK5729" s="35"/>
      <c r="AM5729" s="35"/>
      <c r="AN5729" s="6"/>
    </row>
    <row r="5730" spans="1:40" ht="14.4" x14ac:dyDescent="0.3">
      <c r="A5730" s="40" t="s">
        <v>1199</v>
      </c>
      <c r="B5730" s="38">
        <v>44039</v>
      </c>
      <c r="C5730" s="37"/>
      <c r="D5730" s="39">
        <v>2020</v>
      </c>
      <c r="E5730" s="40" t="s">
        <v>7689</v>
      </c>
      <c r="F5730" s="40" t="s">
        <v>262</v>
      </c>
      <c r="G5730" s="40" t="s">
        <v>427</v>
      </c>
      <c r="H5730" s="40" t="s">
        <v>43</v>
      </c>
      <c r="I5730" s="40"/>
      <c r="J5730" s="42">
        <v>1</v>
      </c>
      <c r="K5730" s="40" t="s">
        <v>234</v>
      </c>
      <c r="L5730" s="40" t="s">
        <v>252</v>
      </c>
      <c r="M5730" s="37" t="s">
        <v>7450</v>
      </c>
      <c r="N5730" s="37" t="s">
        <v>7452</v>
      </c>
      <c r="O5730" s="40" t="s">
        <v>1829</v>
      </c>
      <c r="P5730" s="41">
        <v>3.13568014124E-5</v>
      </c>
      <c r="Q5730" s="37"/>
      <c r="R5730">
        <f t="shared" si="161"/>
        <v>3.1356801412399999</v>
      </c>
      <c r="S5730" s="37">
        <v>2</v>
      </c>
      <c r="T5730" s="37">
        <f t="shared" si="162"/>
        <v>6.2713602824799999</v>
      </c>
      <c r="U5730" s="40"/>
      <c r="V5730" s="40" t="s">
        <v>9431</v>
      </c>
      <c r="W5730" s="37"/>
      <c r="X5730" s="37"/>
      <c r="Y5730" s="37"/>
      <c r="AK5730" s="35"/>
      <c r="AM5730" s="35"/>
      <c r="AN5730" s="6"/>
    </row>
    <row r="5731" spans="1:40" ht="14.4" x14ac:dyDescent="0.3">
      <c r="A5731" s="40" t="s">
        <v>1199</v>
      </c>
      <c r="B5731" s="38">
        <v>44039</v>
      </c>
      <c r="C5731" s="37"/>
      <c r="D5731" s="39">
        <v>2020</v>
      </c>
      <c r="E5731" s="40" t="s">
        <v>7689</v>
      </c>
      <c r="F5731" s="40" t="s">
        <v>2440</v>
      </c>
      <c r="G5731" s="40"/>
      <c r="H5731" s="40"/>
      <c r="I5731" s="40"/>
      <c r="J5731" s="42">
        <v>4</v>
      </c>
      <c r="K5731" s="40" t="s">
        <v>234</v>
      </c>
      <c r="L5731" s="40" t="s">
        <v>240</v>
      </c>
      <c r="M5731" s="37" t="s">
        <v>14</v>
      </c>
      <c r="N5731" s="37" t="s">
        <v>7452</v>
      </c>
      <c r="O5731" s="40"/>
      <c r="P5731" s="41">
        <v>6.6712600414300005E-5</v>
      </c>
      <c r="Q5731" s="37"/>
      <c r="R5731">
        <f t="shared" si="161"/>
        <v>6.671260041430001</v>
      </c>
      <c r="S5731" s="37">
        <v>2</v>
      </c>
      <c r="T5731" s="37">
        <f t="shared" si="162"/>
        <v>53.370080331440008</v>
      </c>
      <c r="U5731" s="40"/>
      <c r="V5731" s="40" t="s">
        <v>9432</v>
      </c>
      <c r="W5731" s="37"/>
      <c r="X5731" s="37"/>
      <c r="Y5731" s="37"/>
      <c r="AK5731" s="35"/>
      <c r="AM5731" s="35"/>
      <c r="AN5731" s="6"/>
    </row>
    <row r="5732" spans="1:40" ht="14.4" x14ac:dyDescent="0.3">
      <c r="A5732" s="40" t="s">
        <v>1199</v>
      </c>
      <c r="B5732" s="38">
        <v>44039</v>
      </c>
      <c r="C5732" s="37"/>
      <c r="D5732" s="39">
        <v>2020</v>
      </c>
      <c r="E5732" s="40" t="s">
        <v>7689</v>
      </c>
      <c r="F5732" s="40" t="s">
        <v>474</v>
      </c>
      <c r="G5732" s="40"/>
      <c r="H5732" s="40"/>
      <c r="I5732" s="40"/>
      <c r="J5732" s="42">
        <v>3</v>
      </c>
      <c r="K5732" s="40" t="s">
        <v>239</v>
      </c>
      <c r="L5732" s="40" t="s">
        <v>252</v>
      </c>
      <c r="M5732" s="37" t="s">
        <v>14</v>
      </c>
      <c r="N5732" s="37" t="s">
        <v>7452</v>
      </c>
      <c r="O5732" s="40"/>
      <c r="P5732" s="41">
        <v>1.7653097866000001E-4</v>
      </c>
      <c r="Q5732" s="37"/>
      <c r="R5732">
        <f t="shared" si="161"/>
        <v>17.653097866</v>
      </c>
      <c r="S5732" s="37">
        <v>1</v>
      </c>
      <c r="T5732" s="37">
        <f t="shared" si="162"/>
        <v>52.959293598000002</v>
      </c>
      <c r="U5732" s="40"/>
      <c r="V5732" s="40" t="s">
        <v>9433</v>
      </c>
      <c r="W5732" s="37"/>
      <c r="X5732" s="37"/>
      <c r="Y5732" s="37"/>
      <c r="AK5732" s="35"/>
      <c r="AM5732" s="35"/>
      <c r="AN5732" s="6"/>
    </row>
    <row r="5733" spans="1:40" ht="14.4" x14ac:dyDescent="0.3">
      <c r="A5733" s="40" t="s">
        <v>1199</v>
      </c>
      <c r="B5733" s="38">
        <v>44039</v>
      </c>
      <c r="C5733" s="37"/>
      <c r="D5733" s="39">
        <v>2020</v>
      </c>
      <c r="E5733" s="40" t="s">
        <v>7689</v>
      </c>
      <c r="F5733" s="40" t="s">
        <v>2440</v>
      </c>
      <c r="G5733" s="40"/>
      <c r="H5733" s="40"/>
      <c r="I5733" s="40"/>
      <c r="J5733" s="42">
        <v>2</v>
      </c>
      <c r="K5733" s="40" t="s">
        <v>263</v>
      </c>
      <c r="L5733" s="40" t="s">
        <v>240</v>
      </c>
      <c r="M5733" s="37" t="s">
        <v>14</v>
      </c>
      <c r="N5733" s="37" t="s">
        <v>7452</v>
      </c>
      <c r="O5733" s="40"/>
      <c r="P5733" s="41">
        <v>4.0168405631200001E-5</v>
      </c>
      <c r="Q5733" s="37"/>
      <c r="R5733">
        <f t="shared" si="161"/>
        <v>4.0168405631199997</v>
      </c>
      <c r="S5733" s="37">
        <v>1</v>
      </c>
      <c r="T5733" s="37">
        <f t="shared" si="162"/>
        <v>8.0336811262399994</v>
      </c>
      <c r="U5733" s="40"/>
      <c r="V5733" s="40" t="s">
        <v>9434</v>
      </c>
      <c r="W5733" s="37"/>
      <c r="X5733" s="37"/>
      <c r="Y5733" s="37"/>
      <c r="AK5733" s="35"/>
      <c r="AM5733" s="35"/>
      <c r="AN5733" s="6"/>
    </row>
    <row r="5734" spans="1:40" ht="14.4" x14ac:dyDescent="0.3">
      <c r="A5734" s="40" t="s">
        <v>1199</v>
      </c>
      <c r="B5734" s="38">
        <v>44039</v>
      </c>
      <c r="C5734" s="37"/>
      <c r="D5734" s="39">
        <v>2020</v>
      </c>
      <c r="E5734" s="40" t="s">
        <v>7689</v>
      </c>
      <c r="F5734" s="40" t="s">
        <v>2440</v>
      </c>
      <c r="G5734" s="40"/>
      <c r="H5734" s="40"/>
      <c r="I5734" s="40"/>
      <c r="J5734" s="42">
        <v>2</v>
      </c>
      <c r="K5734" s="40" t="s">
        <v>239</v>
      </c>
      <c r="L5734" s="40" t="s">
        <v>240</v>
      </c>
      <c r="M5734" s="37" t="s">
        <v>14</v>
      </c>
      <c r="N5734" s="37" t="s">
        <v>7452</v>
      </c>
      <c r="O5734" s="40"/>
      <c r="P5734" s="41">
        <v>1.2791617763000001E-4</v>
      </c>
      <c r="Q5734" s="37"/>
      <c r="R5734">
        <f t="shared" si="161"/>
        <v>12.791617763000001</v>
      </c>
      <c r="S5734" s="37">
        <v>1</v>
      </c>
      <c r="T5734" s="37">
        <f t="shared" si="162"/>
        <v>25.583235526000003</v>
      </c>
      <c r="U5734" s="40"/>
      <c r="V5734" s="40" t="s">
        <v>9435</v>
      </c>
      <c r="W5734" s="37"/>
      <c r="X5734" s="37"/>
      <c r="Y5734" s="37"/>
      <c r="AK5734" s="35"/>
      <c r="AM5734" s="35"/>
      <c r="AN5734" s="6"/>
    </row>
    <row r="5735" spans="1:40" ht="14.4" x14ac:dyDescent="0.3">
      <c r="A5735" s="40" t="s">
        <v>1199</v>
      </c>
      <c r="B5735" s="38">
        <v>44039</v>
      </c>
      <c r="C5735" s="37"/>
      <c r="D5735" s="39">
        <v>2020</v>
      </c>
      <c r="E5735" s="40" t="s">
        <v>7689</v>
      </c>
      <c r="F5735" s="40" t="s">
        <v>2440</v>
      </c>
      <c r="G5735" s="40"/>
      <c r="H5735" s="40"/>
      <c r="I5735" s="40"/>
      <c r="J5735" s="42">
        <v>2</v>
      </c>
      <c r="K5735" s="40" t="s">
        <v>263</v>
      </c>
      <c r="L5735" s="40" t="s">
        <v>240</v>
      </c>
      <c r="M5735" s="37" t="s">
        <v>14</v>
      </c>
      <c r="N5735" s="37" t="s">
        <v>7452</v>
      </c>
      <c r="O5735" s="40"/>
      <c r="P5735" s="41">
        <v>2.2351340339800001E-4</v>
      </c>
      <c r="Q5735" s="37"/>
      <c r="R5735">
        <f t="shared" si="161"/>
        <v>22.3513403398</v>
      </c>
      <c r="S5735" s="37">
        <v>1</v>
      </c>
      <c r="T5735" s="37">
        <f t="shared" si="162"/>
        <v>44.7026806796</v>
      </c>
      <c r="U5735" s="40"/>
      <c r="V5735" s="40" t="s">
        <v>9436</v>
      </c>
      <c r="W5735" s="37"/>
      <c r="X5735" s="37"/>
      <c r="Y5735" s="37"/>
      <c r="AK5735" s="35"/>
      <c r="AM5735" s="35"/>
      <c r="AN5735" s="6"/>
    </row>
    <row r="5736" spans="1:40" ht="14.4" x14ac:dyDescent="0.3">
      <c r="A5736" s="40" t="s">
        <v>1199</v>
      </c>
      <c r="B5736" s="38">
        <v>44039</v>
      </c>
      <c r="C5736" s="37"/>
      <c r="D5736" s="39">
        <v>2020</v>
      </c>
      <c r="E5736" s="40" t="s">
        <v>7689</v>
      </c>
      <c r="F5736" s="40" t="s">
        <v>2440</v>
      </c>
      <c r="G5736" s="40"/>
      <c r="H5736" s="40"/>
      <c r="I5736" s="40"/>
      <c r="J5736" s="42">
        <v>1</v>
      </c>
      <c r="K5736" s="40" t="s">
        <v>263</v>
      </c>
      <c r="L5736" s="40" t="s">
        <v>240</v>
      </c>
      <c r="M5736" s="37" t="s">
        <v>14</v>
      </c>
      <c r="N5736" s="37" t="s">
        <v>7452</v>
      </c>
      <c r="O5736" s="40"/>
      <c r="P5736" s="41">
        <v>5.1037438652699999E-5</v>
      </c>
      <c r="Q5736" s="37"/>
      <c r="R5736">
        <f t="shared" si="161"/>
        <v>5.1037438652700002</v>
      </c>
      <c r="S5736" s="37">
        <v>1</v>
      </c>
      <c r="T5736" s="37">
        <f t="shared" si="162"/>
        <v>5.1037438652700002</v>
      </c>
      <c r="U5736" s="40"/>
      <c r="V5736" s="40" t="s">
        <v>9437</v>
      </c>
      <c r="W5736" s="37"/>
      <c r="X5736" s="37"/>
      <c r="Y5736" s="37"/>
      <c r="AK5736" s="35"/>
      <c r="AM5736" s="35"/>
      <c r="AN5736" s="6"/>
    </row>
    <row r="5737" spans="1:40" ht="14.4" x14ac:dyDescent="0.3">
      <c r="A5737" s="40" t="s">
        <v>1199</v>
      </c>
      <c r="B5737" s="38">
        <v>44039</v>
      </c>
      <c r="C5737" s="37"/>
      <c r="D5737" s="39">
        <v>2020</v>
      </c>
      <c r="E5737" s="40" t="s">
        <v>7689</v>
      </c>
      <c r="F5737" s="40" t="s">
        <v>2440</v>
      </c>
      <c r="G5737" s="40"/>
      <c r="H5737" s="40"/>
      <c r="I5737" s="40"/>
      <c r="J5737" s="42">
        <v>2</v>
      </c>
      <c r="K5737" s="40" t="s">
        <v>234</v>
      </c>
      <c r="L5737" s="40" t="s">
        <v>240</v>
      </c>
      <c r="M5737" s="37" t="s">
        <v>14</v>
      </c>
      <c r="N5737" s="37" t="s">
        <v>7452</v>
      </c>
      <c r="O5737" s="40"/>
      <c r="P5737" s="41">
        <v>2.4398582794800001E-4</v>
      </c>
      <c r="Q5737" s="37"/>
      <c r="R5737">
        <f t="shared" si="161"/>
        <v>24.398582794799999</v>
      </c>
      <c r="S5737" s="37">
        <v>2</v>
      </c>
      <c r="T5737" s="37">
        <f t="shared" si="162"/>
        <v>97.594331179199997</v>
      </c>
      <c r="U5737" s="40"/>
      <c r="V5737" s="40" t="s">
        <v>9438</v>
      </c>
      <c r="W5737" s="37"/>
      <c r="X5737" s="37"/>
      <c r="Y5737" s="37"/>
      <c r="AK5737" s="35"/>
      <c r="AM5737" s="35"/>
      <c r="AN5737" s="6"/>
    </row>
    <row r="5738" spans="1:40" ht="14.4" x14ac:dyDescent="0.3">
      <c r="A5738" s="40" t="s">
        <v>1199</v>
      </c>
      <c r="B5738" s="38">
        <v>44039</v>
      </c>
      <c r="C5738" s="37"/>
      <c r="D5738" s="39">
        <v>2020</v>
      </c>
      <c r="E5738" s="40" t="s">
        <v>7689</v>
      </c>
      <c r="F5738" s="40" t="s">
        <v>2440</v>
      </c>
      <c r="G5738" s="40"/>
      <c r="H5738" s="40"/>
      <c r="I5738" s="40"/>
      <c r="J5738" s="42">
        <v>2</v>
      </c>
      <c r="K5738" s="40" t="s">
        <v>263</v>
      </c>
      <c r="L5738" s="40" t="s">
        <v>240</v>
      </c>
      <c r="M5738" s="37" t="s">
        <v>14</v>
      </c>
      <c r="N5738" s="37" t="s">
        <v>7451</v>
      </c>
      <c r="O5738" s="40"/>
      <c r="P5738" s="41">
        <v>1.2411851478699999E-4</v>
      </c>
      <c r="Q5738" s="37"/>
      <c r="R5738">
        <f t="shared" si="161"/>
        <v>12.411851478699999</v>
      </c>
      <c r="S5738" s="37">
        <v>1</v>
      </c>
      <c r="T5738" s="37">
        <f t="shared" si="162"/>
        <v>24.823702957399998</v>
      </c>
      <c r="U5738" s="40"/>
      <c r="V5738" s="40" t="s">
        <v>9439</v>
      </c>
      <c r="W5738" s="37"/>
      <c r="X5738" s="37"/>
      <c r="Y5738" s="37"/>
      <c r="AK5738" s="35"/>
      <c r="AM5738" s="35"/>
      <c r="AN5738" s="6"/>
    </row>
    <row r="5739" spans="1:40" ht="14.4" x14ac:dyDescent="0.3">
      <c r="A5739" s="40" t="s">
        <v>1199</v>
      </c>
      <c r="B5739" s="38">
        <v>44039</v>
      </c>
      <c r="C5739" s="38">
        <v>44039</v>
      </c>
      <c r="D5739" s="39">
        <v>2020</v>
      </c>
      <c r="E5739" s="40" t="s">
        <v>7689</v>
      </c>
      <c r="F5739" s="40" t="s">
        <v>2440</v>
      </c>
      <c r="G5739" s="40"/>
      <c r="H5739" s="40"/>
      <c r="I5739" s="40"/>
      <c r="J5739" s="42">
        <v>2</v>
      </c>
      <c r="K5739" s="40" t="s">
        <v>263</v>
      </c>
      <c r="L5739" s="40" t="s">
        <v>240</v>
      </c>
      <c r="M5739" s="37" t="s">
        <v>14</v>
      </c>
      <c r="N5739" s="37" t="s">
        <v>7452</v>
      </c>
      <c r="O5739" s="40"/>
      <c r="P5739" s="41">
        <v>1.17166487571E-4</v>
      </c>
      <c r="Q5739" s="37"/>
      <c r="R5739">
        <f t="shared" si="161"/>
        <v>11.7166487571</v>
      </c>
      <c r="S5739" s="37">
        <v>1</v>
      </c>
      <c r="T5739" s="37">
        <f t="shared" si="162"/>
        <v>23.4332975142</v>
      </c>
      <c r="U5739" s="40"/>
      <c r="V5739" s="40" t="s">
        <v>9440</v>
      </c>
      <c r="W5739" s="37"/>
      <c r="X5739" s="37"/>
      <c r="Y5739" s="37"/>
      <c r="AK5739" s="35"/>
      <c r="AM5739" s="35"/>
      <c r="AN5739" s="6"/>
    </row>
    <row r="5740" spans="1:40" ht="14.4" x14ac:dyDescent="0.3">
      <c r="A5740" s="40" t="s">
        <v>1199</v>
      </c>
      <c r="B5740" s="38">
        <v>44039</v>
      </c>
      <c r="C5740" s="37"/>
      <c r="D5740" s="39">
        <v>2020</v>
      </c>
      <c r="E5740" s="40" t="s">
        <v>7689</v>
      </c>
      <c r="F5740" s="40" t="s">
        <v>2440</v>
      </c>
      <c r="G5740" s="40"/>
      <c r="H5740" s="40"/>
      <c r="I5740" s="40"/>
      <c r="J5740" s="42">
        <v>1</v>
      </c>
      <c r="K5740" s="40" t="s">
        <v>239</v>
      </c>
      <c r="L5740" s="40" t="s">
        <v>252</v>
      </c>
      <c r="M5740" s="37" t="s">
        <v>14</v>
      </c>
      <c r="N5740" s="37" t="s">
        <v>7452</v>
      </c>
      <c r="O5740" s="40"/>
      <c r="P5740" s="41">
        <v>4.3241554285500001E-5</v>
      </c>
      <c r="Q5740" s="37"/>
      <c r="R5740">
        <f t="shared" si="161"/>
        <v>4.3241554285500001</v>
      </c>
      <c r="S5740" s="37">
        <v>1</v>
      </c>
      <c r="T5740" s="37">
        <f t="shared" si="162"/>
        <v>4.3241554285500001</v>
      </c>
      <c r="U5740" s="40"/>
      <c r="V5740" s="40" t="s">
        <v>9441</v>
      </c>
      <c r="W5740" s="37"/>
      <c r="X5740" s="37"/>
      <c r="Y5740" s="37"/>
      <c r="AK5740" s="35"/>
      <c r="AM5740" s="35"/>
      <c r="AN5740" s="6"/>
    </row>
    <row r="5741" spans="1:40" ht="14.4" x14ac:dyDescent="0.3">
      <c r="A5741" s="40" t="s">
        <v>1199</v>
      </c>
      <c r="B5741" s="38">
        <v>44039</v>
      </c>
      <c r="C5741" s="37"/>
      <c r="D5741" s="39">
        <v>2020</v>
      </c>
      <c r="E5741" s="40" t="s">
        <v>7689</v>
      </c>
      <c r="F5741" s="40" t="s">
        <v>360</v>
      </c>
      <c r="G5741" s="40"/>
      <c r="H5741" s="40"/>
      <c r="I5741" s="40"/>
      <c r="J5741" s="42">
        <v>3</v>
      </c>
      <c r="K5741" s="40" t="s">
        <v>239</v>
      </c>
      <c r="L5741" s="40" t="s">
        <v>252</v>
      </c>
      <c r="M5741" s="37" t="s">
        <v>14</v>
      </c>
      <c r="N5741" s="37" t="s">
        <v>7451</v>
      </c>
      <c r="O5741" s="40"/>
      <c r="P5741" s="41">
        <v>8.3635430897399997E-6</v>
      </c>
      <c r="Q5741" s="37"/>
      <c r="R5741">
        <f t="shared" si="161"/>
        <v>0.83635430897399998</v>
      </c>
      <c r="S5741" s="37">
        <v>1</v>
      </c>
      <c r="T5741" s="37">
        <f t="shared" si="162"/>
        <v>2.5090629269219997</v>
      </c>
      <c r="U5741" s="40"/>
      <c r="V5741" s="40" t="s">
        <v>9442</v>
      </c>
      <c r="W5741" s="37"/>
      <c r="X5741" s="37"/>
      <c r="Y5741" s="37"/>
      <c r="AK5741" s="35"/>
      <c r="AM5741" s="35"/>
      <c r="AN5741" s="6"/>
    </row>
    <row r="5742" spans="1:40" ht="14.4" x14ac:dyDescent="0.3">
      <c r="A5742" s="40" t="s">
        <v>1199</v>
      </c>
      <c r="B5742" s="38">
        <v>44039</v>
      </c>
      <c r="C5742" s="37"/>
      <c r="D5742" s="39">
        <v>2020</v>
      </c>
      <c r="E5742" s="40" t="s">
        <v>7689</v>
      </c>
      <c r="F5742" s="40" t="s">
        <v>360</v>
      </c>
      <c r="G5742" s="40"/>
      <c r="H5742" s="40"/>
      <c r="I5742" s="40"/>
      <c r="J5742" s="42">
        <v>2</v>
      </c>
      <c r="K5742" s="40" t="s">
        <v>234</v>
      </c>
      <c r="L5742" s="40" t="s">
        <v>252</v>
      </c>
      <c r="M5742" s="37" t="s">
        <v>14</v>
      </c>
      <c r="N5742" s="37" t="s">
        <v>7452</v>
      </c>
      <c r="O5742" s="40"/>
      <c r="P5742" s="41">
        <v>1.16524067431E-4</v>
      </c>
      <c r="Q5742" s="37"/>
      <c r="R5742">
        <f t="shared" si="161"/>
        <v>11.6524067431</v>
      </c>
      <c r="S5742" s="37">
        <v>2</v>
      </c>
      <c r="T5742" s="37">
        <f t="shared" si="162"/>
        <v>46.609626972400001</v>
      </c>
      <c r="U5742" s="40"/>
      <c r="V5742" s="40" t="s">
        <v>9443</v>
      </c>
      <c r="W5742" s="37"/>
      <c r="X5742" s="37"/>
      <c r="Y5742" s="37"/>
      <c r="AK5742" s="35"/>
      <c r="AM5742" s="35"/>
      <c r="AN5742" s="6"/>
    </row>
    <row r="5743" spans="1:40" ht="14.4" x14ac:dyDescent="0.3">
      <c r="A5743" s="40" t="s">
        <v>1199</v>
      </c>
      <c r="B5743" s="38">
        <v>44039</v>
      </c>
      <c r="C5743" s="37"/>
      <c r="D5743" s="39">
        <v>2020</v>
      </c>
      <c r="E5743" s="40" t="s">
        <v>7689</v>
      </c>
      <c r="F5743" s="40" t="s">
        <v>2440</v>
      </c>
      <c r="G5743" s="40"/>
      <c r="H5743" s="40"/>
      <c r="I5743" s="40"/>
      <c r="J5743" s="42">
        <v>2</v>
      </c>
      <c r="K5743" s="40" t="s">
        <v>234</v>
      </c>
      <c r="L5743" s="40" t="s">
        <v>240</v>
      </c>
      <c r="M5743" s="37" t="s">
        <v>14</v>
      </c>
      <c r="N5743" s="37" t="s">
        <v>7452</v>
      </c>
      <c r="O5743" s="40"/>
      <c r="P5743" s="41">
        <v>2.0312958970400001E-4</v>
      </c>
      <c r="Q5743" s="37"/>
      <c r="R5743">
        <f t="shared" si="161"/>
        <v>20.3129589704</v>
      </c>
      <c r="S5743" s="37">
        <v>2</v>
      </c>
      <c r="T5743" s="37">
        <f t="shared" si="162"/>
        <v>81.251835881600002</v>
      </c>
      <c r="U5743" s="40"/>
      <c r="V5743" s="40" t="s">
        <v>9444</v>
      </c>
      <c r="W5743" s="37"/>
      <c r="X5743" s="37"/>
      <c r="Y5743" s="37"/>
      <c r="AK5743" s="35"/>
      <c r="AM5743" s="35"/>
      <c r="AN5743" s="6"/>
    </row>
    <row r="5744" spans="1:40" ht="14.4" x14ac:dyDescent="0.3">
      <c r="A5744" s="40" t="s">
        <v>1199</v>
      </c>
      <c r="B5744" s="38">
        <v>44039</v>
      </c>
      <c r="C5744" s="37"/>
      <c r="D5744" s="39">
        <v>2020</v>
      </c>
      <c r="E5744" s="40" t="s">
        <v>7689</v>
      </c>
      <c r="F5744" s="40" t="s">
        <v>360</v>
      </c>
      <c r="G5744" s="40"/>
      <c r="H5744" s="40"/>
      <c r="I5744" s="40"/>
      <c r="J5744" s="42">
        <v>2</v>
      </c>
      <c r="K5744" s="40" t="s">
        <v>234</v>
      </c>
      <c r="L5744" s="40" t="s">
        <v>252</v>
      </c>
      <c r="M5744" s="37" t="s">
        <v>14</v>
      </c>
      <c r="N5744" s="37" t="s">
        <v>7451</v>
      </c>
      <c r="O5744" s="40"/>
      <c r="P5744" s="41">
        <v>7.9920743015500005E-5</v>
      </c>
      <c r="Q5744" s="37"/>
      <c r="R5744">
        <f t="shared" si="161"/>
        <v>7.9920743015500006</v>
      </c>
      <c r="S5744" s="37">
        <v>2</v>
      </c>
      <c r="T5744" s="37">
        <f t="shared" si="162"/>
        <v>31.968297206200003</v>
      </c>
      <c r="U5744" s="40"/>
      <c r="V5744" s="40" t="s">
        <v>9445</v>
      </c>
      <c r="W5744" s="37"/>
      <c r="X5744" s="37"/>
      <c r="Y5744" s="37"/>
      <c r="AK5744" s="35"/>
      <c r="AM5744" s="35"/>
      <c r="AN5744" s="6"/>
    </row>
    <row r="5745" spans="1:40" ht="14.4" x14ac:dyDescent="0.3">
      <c r="A5745" s="40" t="s">
        <v>1199</v>
      </c>
      <c r="B5745" s="38">
        <v>44039</v>
      </c>
      <c r="C5745" s="37"/>
      <c r="D5745" s="39">
        <v>2020</v>
      </c>
      <c r="E5745" s="40" t="s">
        <v>7689</v>
      </c>
      <c r="F5745" s="40" t="s">
        <v>360</v>
      </c>
      <c r="G5745" s="40"/>
      <c r="H5745" s="40"/>
      <c r="I5745" s="40"/>
      <c r="J5745" s="42">
        <v>3</v>
      </c>
      <c r="K5745" s="40" t="s">
        <v>234</v>
      </c>
      <c r="L5745" s="40" t="s">
        <v>252</v>
      </c>
      <c r="M5745" s="37" t="s">
        <v>14</v>
      </c>
      <c r="N5745" s="37" t="s">
        <v>7452</v>
      </c>
      <c r="O5745" s="40"/>
      <c r="P5745" s="41">
        <v>4.0151578404600002E-4</v>
      </c>
      <c r="Q5745" s="37"/>
      <c r="R5745">
        <f t="shared" si="161"/>
        <v>40.151578404600002</v>
      </c>
      <c r="S5745" s="37">
        <v>2</v>
      </c>
      <c r="T5745" s="37">
        <f t="shared" si="162"/>
        <v>240.90947042760001</v>
      </c>
      <c r="U5745" s="40"/>
      <c r="V5745" s="40" t="s">
        <v>9446</v>
      </c>
      <c r="W5745" s="37"/>
      <c r="X5745" s="37"/>
      <c r="Y5745" s="37"/>
      <c r="AK5745" s="35"/>
      <c r="AM5745" s="35"/>
      <c r="AN5745" s="6"/>
    </row>
    <row r="5746" spans="1:40" ht="14.4" x14ac:dyDescent="0.3">
      <c r="A5746" s="40" t="s">
        <v>1199</v>
      </c>
      <c r="B5746" s="38">
        <v>44039</v>
      </c>
      <c r="C5746" s="37"/>
      <c r="D5746" s="39">
        <v>2020</v>
      </c>
      <c r="E5746" s="40" t="s">
        <v>7689</v>
      </c>
      <c r="F5746" s="40" t="s">
        <v>360</v>
      </c>
      <c r="G5746" s="40"/>
      <c r="H5746" s="40"/>
      <c r="I5746" s="40"/>
      <c r="J5746" s="42">
        <v>3</v>
      </c>
      <c r="K5746" s="40" t="s">
        <v>239</v>
      </c>
      <c r="L5746" s="40" t="s">
        <v>240</v>
      </c>
      <c r="M5746" s="37" t="s">
        <v>14</v>
      </c>
      <c r="N5746" s="37" t="s">
        <v>7451</v>
      </c>
      <c r="O5746" s="40"/>
      <c r="P5746" s="41">
        <v>8.5245610246199996E-5</v>
      </c>
      <c r="Q5746" s="37"/>
      <c r="R5746">
        <f t="shared" si="161"/>
        <v>8.5245610246199988</v>
      </c>
      <c r="S5746" s="37">
        <v>1</v>
      </c>
      <c r="T5746" s="37">
        <f t="shared" si="162"/>
        <v>25.573683073859996</v>
      </c>
      <c r="U5746" s="40"/>
      <c r="V5746" s="40" t="s">
        <v>9447</v>
      </c>
      <c r="W5746" s="37"/>
      <c r="X5746" s="37"/>
      <c r="Y5746" s="37"/>
      <c r="AK5746" s="35"/>
      <c r="AM5746" s="35"/>
      <c r="AN5746" s="6"/>
    </row>
    <row r="5747" spans="1:40" ht="14.4" x14ac:dyDescent="0.3">
      <c r="A5747" s="40" t="s">
        <v>1199</v>
      </c>
      <c r="B5747" s="38">
        <v>44039</v>
      </c>
      <c r="C5747" s="37"/>
      <c r="D5747" s="39">
        <v>2020</v>
      </c>
      <c r="E5747" s="40" t="s">
        <v>7689</v>
      </c>
      <c r="F5747" s="40" t="s">
        <v>2440</v>
      </c>
      <c r="G5747" s="40"/>
      <c r="H5747" s="40"/>
      <c r="I5747" s="40"/>
      <c r="J5747" s="42">
        <v>1</v>
      </c>
      <c r="K5747" s="40" t="s">
        <v>239</v>
      </c>
      <c r="L5747" s="40" t="s">
        <v>240</v>
      </c>
      <c r="M5747" s="37" t="s">
        <v>14</v>
      </c>
      <c r="N5747" s="37" t="s">
        <v>7452</v>
      </c>
      <c r="O5747" s="40"/>
      <c r="P5747" s="41">
        <v>1.0775352291200001E-4</v>
      </c>
      <c r="Q5747" s="37"/>
      <c r="R5747">
        <f t="shared" si="161"/>
        <v>10.775352291200001</v>
      </c>
      <c r="S5747" s="37">
        <v>1</v>
      </c>
      <c r="T5747" s="37">
        <f t="shared" si="162"/>
        <v>10.775352291200001</v>
      </c>
      <c r="U5747" s="40"/>
      <c r="V5747" s="40" t="s">
        <v>9448</v>
      </c>
      <c r="W5747" s="37"/>
      <c r="X5747" s="37"/>
      <c r="Y5747" s="37"/>
      <c r="AK5747" s="35"/>
      <c r="AM5747" s="35"/>
      <c r="AN5747" s="6"/>
    </row>
    <row r="5748" spans="1:40" ht="14.4" x14ac:dyDescent="0.3">
      <c r="A5748" s="40" t="s">
        <v>1199</v>
      </c>
      <c r="B5748" s="38">
        <v>44039</v>
      </c>
      <c r="C5748" s="37"/>
      <c r="D5748" s="39">
        <v>2020</v>
      </c>
      <c r="E5748" s="40" t="s">
        <v>7689</v>
      </c>
      <c r="F5748" s="40" t="s">
        <v>360</v>
      </c>
      <c r="G5748" s="40"/>
      <c r="H5748" s="40"/>
      <c r="I5748" s="40"/>
      <c r="J5748" s="42">
        <v>3</v>
      </c>
      <c r="K5748" s="40" t="s">
        <v>234</v>
      </c>
      <c r="L5748" s="40" t="s">
        <v>252</v>
      </c>
      <c r="M5748" s="37" t="s">
        <v>14</v>
      </c>
      <c r="N5748" s="37" t="s">
        <v>7452</v>
      </c>
      <c r="O5748" s="40"/>
      <c r="P5748" s="41">
        <v>1.3955974493700001E-4</v>
      </c>
      <c r="Q5748" s="37"/>
      <c r="R5748">
        <f t="shared" si="161"/>
        <v>13.955974493700001</v>
      </c>
      <c r="S5748" s="37">
        <v>2</v>
      </c>
      <c r="T5748" s="37">
        <f t="shared" si="162"/>
        <v>83.735846962200014</v>
      </c>
      <c r="U5748" s="40"/>
      <c r="V5748" s="40" t="s">
        <v>9449</v>
      </c>
      <c r="W5748" s="37"/>
      <c r="X5748" s="37"/>
      <c r="Y5748" s="37"/>
      <c r="AK5748" s="35"/>
      <c r="AM5748" s="35"/>
      <c r="AN5748" s="6"/>
    </row>
    <row r="5749" spans="1:40" ht="14.4" x14ac:dyDescent="0.3">
      <c r="A5749" s="40" t="s">
        <v>1199</v>
      </c>
      <c r="B5749" s="38">
        <v>44039</v>
      </c>
      <c r="C5749" s="37"/>
      <c r="D5749" s="39">
        <v>2020</v>
      </c>
      <c r="E5749" s="40" t="s">
        <v>7689</v>
      </c>
      <c r="F5749" s="40" t="s">
        <v>2440</v>
      </c>
      <c r="G5749" s="40"/>
      <c r="H5749" s="40"/>
      <c r="I5749" s="40"/>
      <c r="J5749" s="42">
        <v>2</v>
      </c>
      <c r="K5749" s="40" t="s">
        <v>234</v>
      </c>
      <c r="L5749" s="40" t="s">
        <v>240</v>
      </c>
      <c r="M5749" s="37" t="s">
        <v>14</v>
      </c>
      <c r="N5749" s="37" t="s">
        <v>7452</v>
      </c>
      <c r="O5749" s="40"/>
      <c r="P5749" s="41">
        <v>7.0079351845100002E-5</v>
      </c>
      <c r="Q5749" s="37"/>
      <c r="R5749">
        <f t="shared" si="161"/>
        <v>7.00793518451</v>
      </c>
      <c r="S5749" s="37">
        <v>2</v>
      </c>
      <c r="T5749" s="37">
        <f t="shared" si="162"/>
        <v>28.03174073804</v>
      </c>
      <c r="U5749" s="40"/>
      <c r="V5749" s="40" t="s">
        <v>9450</v>
      </c>
      <c r="W5749" s="37"/>
      <c r="X5749" s="37"/>
      <c r="Y5749" s="37"/>
      <c r="AK5749" s="35"/>
      <c r="AM5749" s="35"/>
      <c r="AN5749" s="6"/>
    </row>
    <row r="5750" spans="1:40" ht="14.4" x14ac:dyDescent="0.3">
      <c r="A5750" s="40" t="s">
        <v>1199</v>
      </c>
      <c r="B5750" s="38">
        <v>44039</v>
      </c>
      <c r="C5750" s="37"/>
      <c r="D5750" s="39">
        <v>2020</v>
      </c>
      <c r="E5750" s="40" t="s">
        <v>7689</v>
      </c>
      <c r="F5750" s="40" t="s">
        <v>2440</v>
      </c>
      <c r="G5750" s="40"/>
      <c r="H5750" s="40"/>
      <c r="I5750" s="40"/>
      <c r="J5750" s="42">
        <v>2</v>
      </c>
      <c r="K5750" s="40" t="s">
        <v>263</v>
      </c>
      <c r="L5750" s="40" t="s">
        <v>252</v>
      </c>
      <c r="M5750" s="37" t="s">
        <v>7450</v>
      </c>
      <c r="N5750" s="37" t="s">
        <v>7452</v>
      </c>
      <c r="O5750" s="40"/>
      <c r="P5750" s="41">
        <v>2.1419455617399999E-4</v>
      </c>
      <c r="Q5750" s="37"/>
      <c r="R5750">
        <f t="shared" si="161"/>
        <v>21.419455617400001</v>
      </c>
      <c r="S5750" s="37">
        <v>1</v>
      </c>
      <c r="T5750" s="37">
        <f t="shared" si="162"/>
        <v>42.838911234800001</v>
      </c>
      <c r="U5750" s="40"/>
      <c r="V5750" s="40" t="s">
        <v>9451</v>
      </c>
      <c r="W5750" s="37"/>
      <c r="X5750" s="37"/>
      <c r="Y5750" s="37"/>
      <c r="AK5750" s="35"/>
      <c r="AM5750" s="35"/>
      <c r="AN5750" s="6"/>
    </row>
    <row r="5751" spans="1:40" ht="14.4" x14ac:dyDescent="0.3">
      <c r="A5751" s="40" t="s">
        <v>1199</v>
      </c>
      <c r="B5751" s="38">
        <v>44039</v>
      </c>
      <c r="C5751" s="37"/>
      <c r="D5751" s="39">
        <v>2020</v>
      </c>
      <c r="E5751" s="40" t="s">
        <v>7689</v>
      </c>
      <c r="F5751" s="40" t="s">
        <v>2440</v>
      </c>
      <c r="G5751" s="40"/>
      <c r="H5751" s="40"/>
      <c r="I5751" s="40"/>
      <c r="J5751" s="42">
        <v>2</v>
      </c>
      <c r="K5751" s="40" t="s">
        <v>234</v>
      </c>
      <c r="L5751" s="40" t="s">
        <v>240</v>
      </c>
      <c r="M5751" s="37" t="s">
        <v>14</v>
      </c>
      <c r="N5751" s="37" t="s">
        <v>7452</v>
      </c>
      <c r="O5751" s="40"/>
      <c r="P5751" s="41">
        <v>7.5560029235000002E-5</v>
      </c>
      <c r="Q5751" s="37"/>
      <c r="R5751">
        <f t="shared" si="161"/>
        <v>7.5560029235000004</v>
      </c>
      <c r="S5751" s="37">
        <v>2</v>
      </c>
      <c r="T5751" s="37">
        <f t="shared" si="162"/>
        <v>30.224011694000001</v>
      </c>
      <c r="U5751" s="40"/>
      <c r="V5751" s="40" t="s">
        <v>9452</v>
      </c>
      <c r="W5751" s="37"/>
      <c r="X5751" s="37"/>
      <c r="Y5751" s="37"/>
      <c r="AK5751" s="35"/>
      <c r="AM5751" s="35"/>
      <c r="AN5751" s="6"/>
    </row>
    <row r="5752" spans="1:40" ht="14.4" x14ac:dyDescent="0.3">
      <c r="A5752" s="40" t="s">
        <v>1199</v>
      </c>
      <c r="B5752" s="38">
        <v>44039</v>
      </c>
      <c r="C5752" s="37"/>
      <c r="D5752" s="39">
        <v>2020</v>
      </c>
      <c r="E5752" s="40" t="s">
        <v>7689</v>
      </c>
      <c r="F5752" s="40" t="s">
        <v>2440</v>
      </c>
      <c r="G5752" s="40"/>
      <c r="H5752" s="40"/>
      <c r="I5752" s="40"/>
      <c r="J5752" s="42">
        <v>1</v>
      </c>
      <c r="K5752" s="40" t="s">
        <v>234</v>
      </c>
      <c r="L5752" s="40" t="s">
        <v>240</v>
      </c>
      <c r="M5752" s="37" t="s">
        <v>14</v>
      </c>
      <c r="N5752" s="37" t="s">
        <v>7452</v>
      </c>
      <c r="O5752" s="40"/>
      <c r="P5752" s="41">
        <v>7.1058040316300004E-5</v>
      </c>
      <c r="Q5752" s="37"/>
      <c r="R5752">
        <f t="shared" si="161"/>
        <v>7.1058040316300008</v>
      </c>
      <c r="S5752" s="37">
        <v>2</v>
      </c>
      <c r="T5752" s="37">
        <f t="shared" si="162"/>
        <v>14.211608063260002</v>
      </c>
      <c r="U5752" s="40"/>
      <c r="V5752" s="40" t="s">
        <v>9453</v>
      </c>
      <c r="W5752" s="37"/>
      <c r="X5752" s="37"/>
      <c r="Y5752" s="37"/>
      <c r="AK5752" s="35"/>
      <c r="AM5752" s="35"/>
      <c r="AN5752" s="6"/>
    </row>
    <row r="5753" spans="1:40" ht="14.4" x14ac:dyDescent="0.3">
      <c r="A5753" s="40" t="s">
        <v>1199</v>
      </c>
      <c r="B5753" s="38">
        <v>44039</v>
      </c>
      <c r="C5753" s="37"/>
      <c r="D5753" s="39">
        <v>2020</v>
      </c>
      <c r="E5753" s="40" t="s">
        <v>7689</v>
      </c>
      <c r="F5753" s="40" t="s">
        <v>474</v>
      </c>
      <c r="G5753" s="40"/>
      <c r="H5753" s="40"/>
      <c r="I5753" s="40"/>
      <c r="J5753" s="42">
        <v>2</v>
      </c>
      <c r="K5753" s="40" t="s">
        <v>239</v>
      </c>
      <c r="L5753" s="40" t="s">
        <v>252</v>
      </c>
      <c r="M5753" s="37" t="s">
        <v>14</v>
      </c>
      <c r="N5753" s="37" t="s">
        <v>7452</v>
      </c>
      <c r="O5753" s="40"/>
      <c r="P5753" s="41">
        <v>8.3707121340299994E-5</v>
      </c>
      <c r="Q5753" s="37"/>
      <c r="R5753">
        <f t="shared" si="161"/>
        <v>8.3707121340299988</v>
      </c>
      <c r="S5753" s="37">
        <v>1</v>
      </c>
      <c r="T5753" s="37">
        <f t="shared" si="162"/>
        <v>16.741424268059998</v>
      </c>
      <c r="U5753" s="40"/>
      <c r="V5753" s="40" t="s">
        <v>9454</v>
      </c>
      <c r="W5753" s="37"/>
      <c r="X5753" s="37"/>
      <c r="Y5753" s="37"/>
      <c r="AK5753" s="35"/>
      <c r="AM5753" s="35"/>
      <c r="AN5753" s="6"/>
    </row>
    <row r="5754" spans="1:40" ht="14.4" x14ac:dyDescent="0.3">
      <c r="A5754" s="40" t="s">
        <v>1199</v>
      </c>
      <c r="B5754" s="38">
        <v>44039</v>
      </c>
      <c r="C5754" s="37"/>
      <c r="D5754" s="39">
        <v>2020</v>
      </c>
      <c r="E5754" s="40" t="s">
        <v>7689</v>
      </c>
      <c r="F5754" s="40" t="s">
        <v>2440</v>
      </c>
      <c r="G5754" s="40"/>
      <c r="H5754" s="40"/>
      <c r="I5754" s="40"/>
      <c r="J5754" s="42">
        <v>2</v>
      </c>
      <c r="K5754" s="40" t="s">
        <v>239</v>
      </c>
      <c r="L5754" s="40" t="s">
        <v>240</v>
      </c>
      <c r="M5754" s="37" t="s">
        <v>14</v>
      </c>
      <c r="N5754" s="37" t="s">
        <v>7452</v>
      </c>
      <c r="O5754" s="40"/>
      <c r="P5754" s="41">
        <v>1.3806855790500001E-4</v>
      </c>
      <c r="Q5754" s="37"/>
      <c r="R5754">
        <f t="shared" si="161"/>
        <v>13.8068557905</v>
      </c>
      <c r="S5754" s="37">
        <v>1</v>
      </c>
      <c r="T5754" s="37">
        <f t="shared" si="162"/>
        <v>27.613711581</v>
      </c>
      <c r="U5754" s="40"/>
      <c r="V5754" s="40" t="s">
        <v>9455</v>
      </c>
      <c r="W5754" s="37"/>
      <c r="X5754" s="37"/>
      <c r="Y5754" s="37"/>
      <c r="AK5754" s="35"/>
      <c r="AM5754" s="35"/>
      <c r="AN5754" s="6"/>
    </row>
    <row r="5755" spans="1:40" ht="14.4" x14ac:dyDescent="0.3">
      <c r="A5755" s="40" t="s">
        <v>1199</v>
      </c>
      <c r="B5755" s="38">
        <v>44039</v>
      </c>
      <c r="C5755" s="37"/>
      <c r="D5755" s="39">
        <v>2020</v>
      </c>
      <c r="E5755" s="40" t="s">
        <v>7689</v>
      </c>
      <c r="F5755" s="40" t="s">
        <v>360</v>
      </c>
      <c r="G5755" s="40"/>
      <c r="H5755" s="40"/>
      <c r="I5755" s="40"/>
      <c r="J5755" s="42">
        <v>2</v>
      </c>
      <c r="K5755" s="40" t="s">
        <v>239</v>
      </c>
      <c r="L5755" s="40" t="s">
        <v>252</v>
      </c>
      <c r="M5755" s="37" t="s">
        <v>14</v>
      </c>
      <c r="N5755" s="37" t="s">
        <v>7452</v>
      </c>
      <c r="O5755" s="40"/>
      <c r="P5755" s="41">
        <v>7.1796399820999999E-5</v>
      </c>
      <c r="Q5755" s="37"/>
      <c r="R5755">
        <f t="shared" si="161"/>
        <v>7.1796399821000003</v>
      </c>
      <c r="S5755" s="37">
        <v>1</v>
      </c>
      <c r="T5755" s="37">
        <f t="shared" si="162"/>
        <v>14.359279964200001</v>
      </c>
      <c r="U5755" s="40"/>
      <c r="V5755" s="40" t="s">
        <v>9456</v>
      </c>
      <c r="W5755" s="37"/>
      <c r="X5755" s="37"/>
      <c r="Y5755" s="37"/>
      <c r="AK5755" s="35"/>
      <c r="AM5755" s="35"/>
      <c r="AN5755" s="6"/>
    </row>
    <row r="5756" spans="1:40" ht="14.4" x14ac:dyDescent="0.3">
      <c r="A5756" s="40" t="s">
        <v>121</v>
      </c>
      <c r="B5756" s="38">
        <v>44039</v>
      </c>
      <c r="C5756" s="37"/>
      <c r="D5756" s="39">
        <v>2020</v>
      </c>
      <c r="E5756" s="40" t="s">
        <v>7941</v>
      </c>
      <c r="F5756" s="40" t="s">
        <v>289</v>
      </c>
      <c r="G5756" s="40" t="s">
        <v>427</v>
      </c>
      <c r="H5756" s="40" t="s">
        <v>953</v>
      </c>
      <c r="I5756" s="40"/>
      <c r="J5756" s="42">
        <v>10</v>
      </c>
      <c r="K5756" s="40" t="s">
        <v>234</v>
      </c>
      <c r="L5756" s="40" t="s">
        <v>252</v>
      </c>
      <c r="M5756" s="37" t="s">
        <v>7450</v>
      </c>
      <c r="N5756" s="37" t="s">
        <v>7453</v>
      </c>
      <c r="O5756" s="40" t="s">
        <v>1829</v>
      </c>
      <c r="P5756" s="41">
        <v>3.6063448799199998E-4</v>
      </c>
      <c r="Q5756" s="37"/>
      <c r="R5756">
        <f t="shared" si="161"/>
        <v>36.063448799199996</v>
      </c>
      <c r="S5756" s="37">
        <v>2</v>
      </c>
      <c r="T5756" s="37">
        <f t="shared" si="162"/>
        <v>721.26897598399989</v>
      </c>
      <c r="U5756" s="40"/>
      <c r="V5756" s="40" t="s">
        <v>9457</v>
      </c>
      <c r="W5756" s="37"/>
      <c r="X5756" s="37"/>
      <c r="Y5756" s="37"/>
      <c r="AK5756" s="35"/>
      <c r="AM5756" s="35"/>
      <c r="AN5756" s="6"/>
    </row>
    <row r="5757" spans="1:40" ht="14.4" x14ac:dyDescent="0.3">
      <c r="A5757" s="40" t="s">
        <v>121</v>
      </c>
      <c r="B5757" s="38">
        <v>44039</v>
      </c>
      <c r="C5757" s="37"/>
      <c r="D5757" s="39">
        <v>2020</v>
      </c>
      <c r="E5757" s="40" t="s">
        <v>7941</v>
      </c>
      <c r="F5757" s="40" t="s">
        <v>289</v>
      </c>
      <c r="G5757" s="40" t="s">
        <v>427</v>
      </c>
      <c r="H5757" s="40" t="s">
        <v>953</v>
      </c>
      <c r="I5757" s="40"/>
      <c r="J5757" s="42">
        <v>2</v>
      </c>
      <c r="K5757" s="40" t="s">
        <v>234</v>
      </c>
      <c r="L5757" s="40" t="s">
        <v>252</v>
      </c>
      <c r="M5757" s="37" t="s">
        <v>7450</v>
      </c>
      <c r="N5757" s="37" t="s">
        <v>7452</v>
      </c>
      <c r="O5757" s="40" t="s">
        <v>1829</v>
      </c>
      <c r="P5757" s="41">
        <v>1.96740105623E-4</v>
      </c>
      <c r="Q5757" s="37"/>
      <c r="R5757">
        <f t="shared" si="161"/>
        <v>19.674010562300001</v>
      </c>
      <c r="S5757" s="37">
        <v>2</v>
      </c>
      <c r="T5757" s="37">
        <f t="shared" si="162"/>
        <v>78.696042249200005</v>
      </c>
      <c r="U5757" s="40"/>
      <c r="V5757" s="40" t="s">
        <v>9458</v>
      </c>
      <c r="W5757" s="37"/>
      <c r="X5757" s="37"/>
      <c r="Y5757" s="37"/>
      <c r="AK5757" s="35"/>
      <c r="AM5757" s="35"/>
      <c r="AN5757" s="6"/>
    </row>
    <row r="5758" spans="1:40" ht="14.4" x14ac:dyDescent="0.3">
      <c r="A5758" s="40" t="s">
        <v>121</v>
      </c>
      <c r="B5758" s="38">
        <v>44039</v>
      </c>
      <c r="C5758" s="37"/>
      <c r="D5758" s="39">
        <v>2020</v>
      </c>
      <c r="E5758" s="40" t="s">
        <v>7941</v>
      </c>
      <c r="F5758" s="40" t="s">
        <v>262</v>
      </c>
      <c r="G5758" s="40" t="s">
        <v>427</v>
      </c>
      <c r="H5758" s="40" t="s">
        <v>953</v>
      </c>
      <c r="I5758" s="40"/>
      <c r="J5758" s="42">
        <v>2</v>
      </c>
      <c r="K5758" s="40" t="s">
        <v>234</v>
      </c>
      <c r="L5758" s="40" t="s">
        <v>252</v>
      </c>
      <c r="M5758" s="37" t="s">
        <v>14</v>
      </c>
      <c r="N5758" s="37" t="s">
        <v>7452</v>
      </c>
      <c r="O5758" s="40" t="s">
        <v>1829</v>
      </c>
      <c r="P5758" s="41">
        <v>4.7963088894400001E-5</v>
      </c>
      <c r="Q5758" s="37"/>
      <c r="R5758">
        <f t="shared" si="161"/>
        <v>4.7963088894399997</v>
      </c>
      <c r="S5758" s="37">
        <v>2</v>
      </c>
      <c r="T5758" s="37">
        <f t="shared" si="162"/>
        <v>19.185235557759999</v>
      </c>
      <c r="U5758" s="40"/>
      <c r="V5758" s="40" t="s">
        <v>9459</v>
      </c>
      <c r="W5758" s="37"/>
      <c r="X5758" s="37"/>
      <c r="Y5758" s="37"/>
      <c r="AK5758" s="35"/>
      <c r="AM5758" s="35"/>
      <c r="AN5758" s="6"/>
    </row>
    <row r="5759" spans="1:40" ht="14.4" x14ac:dyDescent="0.3">
      <c r="A5759" s="40" t="s">
        <v>21</v>
      </c>
      <c r="B5759" s="38">
        <v>44039</v>
      </c>
      <c r="C5759" s="38">
        <v>44039</v>
      </c>
      <c r="D5759" s="39">
        <v>2020</v>
      </c>
      <c r="E5759" s="40" t="s">
        <v>8080</v>
      </c>
      <c r="F5759" s="40" t="s">
        <v>474</v>
      </c>
      <c r="G5759" s="40"/>
      <c r="H5759" s="40"/>
      <c r="I5759" s="40"/>
      <c r="J5759" s="42">
        <v>10</v>
      </c>
      <c r="K5759" s="40" t="s">
        <v>239</v>
      </c>
      <c r="L5759" s="40" t="s">
        <v>245</v>
      </c>
      <c r="M5759" s="37" t="s">
        <v>14</v>
      </c>
      <c r="N5759" s="37" t="s">
        <v>7453</v>
      </c>
      <c r="O5759" s="40"/>
      <c r="P5759" s="41">
        <v>4.6724033688799998E-4</v>
      </c>
      <c r="Q5759" s="37"/>
      <c r="R5759">
        <f t="shared" si="161"/>
        <v>46.724033688799999</v>
      </c>
      <c r="S5759" s="37">
        <v>1</v>
      </c>
      <c r="T5759" s="37">
        <f t="shared" si="162"/>
        <v>467.240336888</v>
      </c>
      <c r="U5759" s="40"/>
      <c r="V5759" s="40" t="s">
        <v>9460</v>
      </c>
      <c r="W5759" s="37"/>
      <c r="X5759" s="37"/>
      <c r="Y5759" s="37"/>
      <c r="AK5759" s="35"/>
      <c r="AM5759" s="35"/>
      <c r="AN5759" s="6"/>
    </row>
    <row r="5760" spans="1:40" ht="14.4" x14ac:dyDescent="0.3">
      <c r="A5760" s="40" t="s">
        <v>21</v>
      </c>
      <c r="B5760" s="38">
        <v>44039</v>
      </c>
      <c r="C5760" s="38">
        <v>44039</v>
      </c>
      <c r="D5760" s="39">
        <v>2020</v>
      </c>
      <c r="E5760" s="40" t="s">
        <v>8080</v>
      </c>
      <c r="F5760" s="40" t="s">
        <v>474</v>
      </c>
      <c r="G5760" s="40"/>
      <c r="H5760" s="40"/>
      <c r="I5760" s="40"/>
      <c r="J5760" s="42">
        <v>15</v>
      </c>
      <c r="K5760" s="40" t="s">
        <v>234</v>
      </c>
      <c r="L5760" s="40" t="s">
        <v>240</v>
      </c>
      <c r="M5760" s="37" t="s">
        <v>14</v>
      </c>
      <c r="N5760" s="37" t="s">
        <v>7453</v>
      </c>
      <c r="O5760" s="40"/>
      <c r="P5760" s="41">
        <v>6.1714181653699999E-4</v>
      </c>
      <c r="Q5760" s="37"/>
      <c r="R5760">
        <f t="shared" si="161"/>
        <v>61.714181653700003</v>
      </c>
      <c r="S5760" s="37">
        <v>2</v>
      </c>
      <c r="T5760" s="37">
        <f t="shared" si="162"/>
        <v>1851.425449611</v>
      </c>
      <c r="U5760" s="40"/>
      <c r="V5760" s="40" t="s">
        <v>9461</v>
      </c>
      <c r="W5760" s="37"/>
      <c r="X5760" s="37"/>
      <c r="Y5760" s="37"/>
      <c r="AK5760" s="35"/>
      <c r="AM5760" s="35"/>
      <c r="AN5760" s="6"/>
    </row>
    <row r="5761" spans="1:40" ht="14.4" x14ac:dyDescent="0.3">
      <c r="A5761" s="40" t="s">
        <v>21</v>
      </c>
      <c r="B5761" s="38">
        <v>44039</v>
      </c>
      <c r="C5761" s="38">
        <v>44039</v>
      </c>
      <c r="D5761" s="39">
        <v>2020</v>
      </c>
      <c r="E5761" s="40" t="s">
        <v>8080</v>
      </c>
      <c r="F5761" s="40" t="s">
        <v>289</v>
      </c>
      <c r="G5761" s="40"/>
      <c r="H5761" s="40"/>
      <c r="I5761" s="40"/>
      <c r="J5761" s="42">
        <v>15</v>
      </c>
      <c r="K5761" s="40" t="s">
        <v>234</v>
      </c>
      <c r="L5761" s="40" t="s">
        <v>240</v>
      </c>
      <c r="M5761" s="37" t="s">
        <v>14</v>
      </c>
      <c r="N5761" s="37" t="s">
        <v>7453</v>
      </c>
      <c r="O5761" s="40"/>
      <c r="P5761" s="41">
        <v>6.1714181653699999E-4</v>
      </c>
      <c r="Q5761" s="37"/>
      <c r="R5761">
        <f t="shared" si="161"/>
        <v>61.714181653700003</v>
      </c>
      <c r="S5761" s="37">
        <v>2</v>
      </c>
      <c r="T5761" s="37">
        <f t="shared" si="162"/>
        <v>1851.425449611</v>
      </c>
      <c r="U5761" s="40"/>
      <c r="V5761" s="40" t="s">
        <v>9461</v>
      </c>
      <c r="W5761" s="37"/>
      <c r="X5761" s="37"/>
      <c r="Y5761" s="37"/>
      <c r="AK5761" s="35"/>
      <c r="AM5761" s="35"/>
      <c r="AN5761" s="6"/>
    </row>
    <row r="5762" spans="1:40" ht="14.4" x14ac:dyDescent="0.3">
      <c r="A5762" s="40" t="s">
        <v>21</v>
      </c>
      <c r="B5762" s="38">
        <v>44039</v>
      </c>
      <c r="C5762" s="38">
        <v>44039</v>
      </c>
      <c r="D5762" s="39">
        <v>2020</v>
      </c>
      <c r="E5762" s="40" t="s">
        <v>8080</v>
      </c>
      <c r="F5762" s="40" t="s">
        <v>367</v>
      </c>
      <c r="G5762" s="40"/>
      <c r="H5762" s="40"/>
      <c r="I5762" s="40"/>
      <c r="J5762" s="42">
        <v>15</v>
      </c>
      <c r="K5762" s="40" t="s">
        <v>234</v>
      </c>
      <c r="L5762" s="40" t="s">
        <v>240</v>
      </c>
      <c r="M5762" s="37" t="s">
        <v>14</v>
      </c>
      <c r="N5762" s="37" t="s">
        <v>7453</v>
      </c>
      <c r="O5762" s="40"/>
      <c r="P5762" s="41">
        <v>6.1714181653699999E-4</v>
      </c>
      <c r="Q5762" s="37"/>
      <c r="R5762">
        <f t="shared" si="161"/>
        <v>61.714181653700003</v>
      </c>
      <c r="S5762" s="37">
        <v>2</v>
      </c>
      <c r="T5762" s="37">
        <f t="shared" si="162"/>
        <v>1851.425449611</v>
      </c>
      <c r="U5762" s="40"/>
      <c r="V5762" s="40" t="s">
        <v>9461</v>
      </c>
      <c r="W5762" s="37"/>
      <c r="X5762" s="37"/>
      <c r="Y5762" s="37"/>
      <c r="AK5762" s="35"/>
      <c r="AM5762" s="35"/>
      <c r="AN5762" s="6"/>
    </row>
    <row r="5763" spans="1:40" ht="14.4" x14ac:dyDescent="0.3">
      <c r="A5763" s="40" t="s">
        <v>21</v>
      </c>
      <c r="B5763" s="38">
        <v>44039</v>
      </c>
      <c r="C5763" s="38">
        <v>44039</v>
      </c>
      <c r="D5763" s="39">
        <v>2020</v>
      </c>
      <c r="E5763" s="40" t="s">
        <v>8080</v>
      </c>
      <c r="F5763" s="40" t="s">
        <v>257</v>
      </c>
      <c r="G5763" s="40"/>
      <c r="H5763" s="40"/>
      <c r="I5763" s="40"/>
      <c r="J5763" s="42">
        <v>15</v>
      </c>
      <c r="K5763" s="40" t="s">
        <v>234</v>
      </c>
      <c r="L5763" s="40" t="s">
        <v>240</v>
      </c>
      <c r="M5763" s="37" t="s">
        <v>14</v>
      </c>
      <c r="N5763" s="37" t="s">
        <v>7453</v>
      </c>
      <c r="O5763" s="40"/>
      <c r="P5763" s="41">
        <v>6.1714181653699999E-4</v>
      </c>
      <c r="Q5763" s="37"/>
      <c r="R5763">
        <f t="shared" si="161"/>
        <v>61.714181653700003</v>
      </c>
      <c r="S5763" s="37">
        <v>2</v>
      </c>
      <c r="T5763" s="37">
        <f t="shared" si="162"/>
        <v>1851.425449611</v>
      </c>
      <c r="U5763" s="40"/>
      <c r="V5763" s="40" t="s">
        <v>9461</v>
      </c>
      <c r="W5763" s="37"/>
      <c r="X5763" s="37"/>
      <c r="Y5763" s="37"/>
      <c r="AK5763" s="35"/>
      <c r="AM5763" s="35"/>
      <c r="AN5763" s="6"/>
    </row>
    <row r="5764" spans="1:40" ht="14.4" x14ac:dyDescent="0.3">
      <c r="A5764" s="40" t="s">
        <v>21</v>
      </c>
      <c r="B5764" s="38">
        <v>44039</v>
      </c>
      <c r="C5764" s="38">
        <v>44039</v>
      </c>
      <c r="D5764" s="39">
        <v>2020</v>
      </c>
      <c r="E5764" s="40" t="s">
        <v>8080</v>
      </c>
      <c r="F5764" s="40" t="s">
        <v>360</v>
      </c>
      <c r="G5764" s="40"/>
      <c r="H5764" s="40"/>
      <c r="I5764" s="40"/>
      <c r="J5764" s="42">
        <v>15</v>
      </c>
      <c r="K5764" s="40" t="s">
        <v>234</v>
      </c>
      <c r="L5764" s="40" t="s">
        <v>240</v>
      </c>
      <c r="M5764" s="37" t="s">
        <v>14</v>
      </c>
      <c r="N5764" s="37" t="s">
        <v>7453</v>
      </c>
      <c r="O5764" s="40"/>
      <c r="P5764" s="41">
        <v>6.1714181653699999E-4</v>
      </c>
      <c r="Q5764" s="37"/>
      <c r="R5764">
        <f t="shared" si="161"/>
        <v>61.714181653700003</v>
      </c>
      <c r="S5764" s="37">
        <v>2</v>
      </c>
      <c r="T5764" s="37">
        <f t="shared" si="162"/>
        <v>1851.425449611</v>
      </c>
      <c r="U5764" s="40"/>
      <c r="V5764" s="40" t="s">
        <v>9461</v>
      </c>
      <c r="W5764" s="37"/>
      <c r="X5764" s="37"/>
      <c r="Y5764" s="37"/>
      <c r="AK5764" s="35"/>
      <c r="AM5764" s="35"/>
      <c r="AN5764" s="6"/>
    </row>
    <row r="5765" spans="1:40" ht="14.4" x14ac:dyDescent="0.3">
      <c r="A5765" s="40" t="s">
        <v>21</v>
      </c>
      <c r="B5765" s="38">
        <v>44039</v>
      </c>
      <c r="C5765" s="38">
        <v>44039</v>
      </c>
      <c r="D5765" s="39">
        <v>2020</v>
      </c>
      <c r="E5765" s="40" t="s">
        <v>8080</v>
      </c>
      <c r="F5765" s="40" t="s">
        <v>474</v>
      </c>
      <c r="G5765" s="40"/>
      <c r="H5765" s="40"/>
      <c r="I5765" s="40"/>
      <c r="J5765" s="42">
        <v>15</v>
      </c>
      <c r="K5765" s="40" t="s">
        <v>234</v>
      </c>
      <c r="L5765" s="40" t="s">
        <v>240</v>
      </c>
      <c r="M5765" s="37" t="s">
        <v>14</v>
      </c>
      <c r="N5765" s="37" t="s">
        <v>7453</v>
      </c>
      <c r="O5765" s="40"/>
      <c r="P5765" s="41">
        <v>5.5206989060499999E-4</v>
      </c>
      <c r="Q5765" s="37"/>
      <c r="R5765">
        <f t="shared" si="161"/>
        <v>55.2069890605</v>
      </c>
      <c r="S5765" s="37">
        <v>2</v>
      </c>
      <c r="T5765" s="37">
        <f t="shared" si="162"/>
        <v>1656.2096718150001</v>
      </c>
      <c r="U5765" s="40"/>
      <c r="V5765" s="40" t="s">
        <v>9462</v>
      </c>
      <c r="W5765" s="37"/>
      <c r="X5765" s="37"/>
      <c r="Y5765" s="37"/>
      <c r="AK5765" s="35"/>
      <c r="AM5765" s="35"/>
      <c r="AN5765" s="6"/>
    </row>
    <row r="5766" spans="1:40" ht="14.4" x14ac:dyDescent="0.3">
      <c r="A5766" s="40" t="s">
        <v>21</v>
      </c>
      <c r="B5766" s="38">
        <v>44039</v>
      </c>
      <c r="C5766" s="38">
        <v>44039</v>
      </c>
      <c r="D5766" s="39">
        <v>2020</v>
      </c>
      <c r="E5766" s="40" t="s">
        <v>8080</v>
      </c>
      <c r="F5766" s="40" t="s">
        <v>289</v>
      </c>
      <c r="G5766" s="40"/>
      <c r="H5766" s="40"/>
      <c r="I5766" s="40"/>
      <c r="J5766" s="42">
        <v>15</v>
      </c>
      <c r="K5766" s="40" t="s">
        <v>234</v>
      </c>
      <c r="L5766" s="40" t="s">
        <v>240</v>
      </c>
      <c r="M5766" s="37" t="s">
        <v>14</v>
      </c>
      <c r="N5766" s="37" t="s">
        <v>7453</v>
      </c>
      <c r="O5766" s="40"/>
      <c r="P5766" s="41">
        <v>5.5206989060499999E-4</v>
      </c>
      <c r="Q5766" s="37"/>
      <c r="R5766">
        <f t="shared" si="161"/>
        <v>55.2069890605</v>
      </c>
      <c r="S5766" s="37">
        <v>2</v>
      </c>
      <c r="T5766" s="37">
        <f t="shared" si="162"/>
        <v>1656.2096718150001</v>
      </c>
      <c r="U5766" s="40"/>
      <c r="V5766" s="40" t="s">
        <v>9462</v>
      </c>
      <c r="W5766" s="37"/>
      <c r="X5766" s="37"/>
      <c r="Y5766" s="37"/>
      <c r="AK5766" s="35"/>
      <c r="AM5766" s="35"/>
      <c r="AN5766" s="6"/>
    </row>
    <row r="5767" spans="1:40" ht="14.4" x14ac:dyDescent="0.3">
      <c r="A5767" s="40" t="s">
        <v>21</v>
      </c>
      <c r="B5767" s="38">
        <v>44039</v>
      </c>
      <c r="C5767" s="38">
        <v>44039</v>
      </c>
      <c r="D5767" s="39">
        <v>2020</v>
      </c>
      <c r="E5767" s="40" t="s">
        <v>8080</v>
      </c>
      <c r="F5767" s="40" t="s">
        <v>367</v>
      </c>
      <c r="G5767" s="40"/>
      <c r="H5767" s="40"/>
      <c r="I5767" s="40"/>
      <c r="J5767" s="42">
        <v>15</v>
      </c>
      <c r="K5767" s="40" t="s">
        <v>234</v>
      </c>
      <c r="L5767" s="40" t="s">
        <v>240</v>
      </c>
      <c r="M5767" s="37" t="s">
        <v>14</v>
      </c>
      <c r="N5767" s="37" t="s">
        <v>7453</v>
      </c>
      <c r="O5767" s="40"/>
      <c r="P5767" s="41">
        <v>5.5206989060499999E-4</v>
      </c>
      <c r="Q5767" s="37"/>
      <c r="R5767">
        <f t="shared" si="161"/>
        <v>55.2069890605</v>
      </c>
      <c r="S5767" s="37">
        <v>2</v>
      </c>
      <c r="T5767" s="37">
        <f t="shared" si="162"/>
        <v>1656.2096718150001</v>
      </c>
      <c r="U5767" s="40"/>
      <c r="V5767" s="40" t="s">
        <v>9462</v>
      </c>
      <c r="W5767" s="37"/>
      <c r="X5767" s="37"/>
      <c r="Y5767" s="37"/>
      <c r="AK5767" s="35"/>
      <c r="AM5767" s="35"/>
      <c r="AN5767" s="6"/>
    </row>
    <row r="5768" spans="1:40" ht="14.4" x14ac:dyDescent="0.3">
      <c r="A5768" s="40" t="s">
        <v>21</v>
      </c>
      <c r="B5768" s="38">
        <v>44039</v>
      </c>
      <c r="C5768" s="38">
        <v>44039</v>
      </c>
      <c r="D5768" s="39">
        <v>2020</v>
      </c>
      <c r="E5768" s="40" t="s">
        <v>8080</v>
      </c>
      <c r="F5768" s="40" t="s">
        <v>257</v>
      </c>
      <c r="G5768" s="40"/>
      <c r="H5768" s="40"/>
      <c r="I5768" s="40"/>
      <c r="J5768" s="42">
        <v>15</v>
      </c>
      <c r="K5768" s="40" t="s">
        <v>234</v>
      </c>
      <c r="L5768" s="40" t="s">
        <v>240</v>
      </c>
      <c r="M5768" s="37" t="s">
        <v>14</v>
      </c>
      <c r="N5768" s="37" t="s">
        <v>7453</v>
      </c>
      <c r="O5768" s="40"/>
      <c r="P5768" s="41">
        <v>5.5206989060499999E-4</v>
      </c>
      <c r="Q5768" s="37"/>
      <c r="R5768">
        <f t="shared" si="161"/>
        <v>55.2069890605</v>
      </c>
      <c r="S5768" s="37">
        <v>2</v>
      </c>
      <c r="T5768" s="37">
        <f t="shared" si="162"/>
        <v>1656.2096718150001</v>
      </c>
      <c r="U5768" s="40"/>
      <c r="V5768" s="40" t="s">
        <v>9462</v>
      </c>
      <c r="W5768" s="37"/>
      <c r="X5768" s="37"/>
      <c r="Y5768" s="37"/>
      <c r="AK5768" s="35"/>
      <c r="AM5768" s="35"/>
      <c r="AN5768" s="6"/>
    </row>
    <row r="5769" spans="1:40" ht="14.4" x14ac:dyDescent="0.3">
      <c r="A5769" s="40" t="s">
        <v>21</v>
      </c>
      <c r="B5769" s="38">
        <v>44039</v>
      </c>
      <c r="C5769" s="38">
        <v>44039</v>
      </c>
      <c r="D5769" s="39">
        <v>2020</v>
      </c>
      <c r="E5769" s="40" t="s">
        <v>8080</v>
      </c>
      <c r="F5769" s="40" t="s">
        <v>474</v>
      </c>
      <c r="G5769" s="40"/>
      <c r="H5769" s="40"/>
      <c r="I5769" s="40"/>
      <c r="J5769" s="42">
        <v>20</v>
      </c>
      <c r="K5769" s="40" t="s">
        <v>234</v>
      </c>
      <c r="L5769" s="40" t="s">
        <v>245</v>
      </c>
      <c r="M5769" s="37" t="s">
        <v>14</v>
      </c>
      <c r="N5769" s="37" t="s">
        <v>7453</v>
      </c>
      <c r="O5769" s="40"/>
      <c r="P5769" s="41">
        <v>1.3654207964400001E-3</v>
      </c>
      <c r="Q5769" s="37"/>
      <c r="R5769">
        <f t="shared" si="161"/>
        <v>136.54207964400001</v>
      </c>
      <c r="S5769" s="37">
        <v>2</v>
      </c>
      <c r="T5769" s="37">
        <f t="shared" si="162"/>
        <v>5461.6831857600009</v>
      </c>
      <c r="U5769" s="40"/>
      <c r="V5769" s="40" t="s">
        <v>9463</v>
      </c>
      <c r="W5769" s="37"/>
      <c r="X5769" s="37"/>
      <c r="Y5769" s="37"/>
      <c r="AK5769" s="35"/>
      <c r="AM5769" s="35"/>
      <c r="AN5769" s="6"/>
    </row>
    <row r="5770" spans="1:40" ht="14.4" x14ac:dyDescent="0.3">
      <c r="A5770" s="40" t="s">
        <v>21</v>
      </c>
      <c r="B5770" s="38">
        <v>44039</v>
      </c>
      <c r="C5770" s="38">
        <v>44039</v>
      </c>
      <c r="D5770" s="39">
        <v>2020</v>
      </c>
      <c r="E5770" s="40" t="s">
        <v>8080</v>
      </c>
      <c r="F5770" s="40" t="s">
        <v>257</v>
      </c>
      <c r="G5770" s="40"/>
      <c r="H5770" s="40"/>
      <c r="I5770" s="40"/>
      <c r="J5770" s="42">
        <v>20</v>
      </c>
      <c r="K5770" s="40" t="s">
        <v>234</v>
      </c>
      <c r="L5770" s="40" t="s">
        <v>245</v>
      </c>
      <c r="M5770" s="37" t="s">
        <v>14</v>
      </c>
      <c r="N5770" s="37" t="s">
        <v>7453</v>
      </c>
      <c r="O5770" s="40"/>
      <c r="P5770" s="41">
        <v>1.3654207964400001E-3</v>
      </c>
      <c r="Q5770" s="37"/>
      <c r="R5770">
        <f t="shared" si="161"/>
        <v>136.54207964400001</v>
      </c>
      <c r="S5770" s="37">
        <v>2</v>
      </c>
      <c r="T5770" s="37">
        <f t="shared" si="162"/>
        <v>5461.6831857600009</v>
      </c>
      <c r="U5770" s="40"/>
      <c r="V5770" s="40" t="s">
        <v>9463</v>
      </c>
      <c r="W5770" s="37"/>
      <c r="X5770" s="37"/>
      <c r="Y5770" s="37"/>
      <c r="AK5770" s="35"/>
      <c r="AM5770" s="35"/>
      <c r="AN5770" s="6"/>
    </row>
    <row r="5771" spans="1:40" ht="14.4" x14ac:dyDescent="0.3">
      <c r="A5771" s="40" t="s">
        <v>21</v>
      </c>
      <c r="B5771" s="38">
        <v>44039</v>
      </c>
      <c r="C5771" s="38">
        <v>44039</v>
      </c>
      <c r="D5771" s="39">
        <v>2020</v>
      </c>
      <c r="E5771" s="40" t="s">
        <v>8080</v>
      </c>
      <c r="F5771" s="40" t="s">
        <v>257</v>
      </c>
      <c r="G5771" s="40"/>
      <c r="H5771" s="40"/>
      <c r="I5771" s="40"/>
      <c r="J5771" s="42">
        <v>10</v>
      </c>
      <c r="K5771" s="40" t="s">
        <v>263</v>
      </c>
      <c r="L5771" s="40" t="s">
        <v>240</v>
      </c>
      <c r="M5771" s="37" t="s">
        <v>14</v>
      </c>
      <c r="N5771" s="37" t="s">
        <v>7453</v>
      </c>
      <c r="O5771" s="40"/>
      <c r="P5771" s="41">
        <v>5.1147067767300005E-4</v>
      </c>
      <c r="Q5771" s="37"/>
      <c r="R5771">
        <f t="shared" si="161"/>
        <v>51.147067767300008</v>
      </c>
      <c r="S5771" s="37">
        <v>1</v>
      </c>
      <c r="T5771" s="37">
        <f t="shared" si="162"/>
        <v>511.47067767300007</v>
      </c>
      <c r="U5771" s="40"/>
      <c r="V5771" s="40" t="s">
        <v>9464</v>
      </c>
      <c r="W5771" s="37"/>
      <c r="X5771" s="37"/>
      <c r="Y5771" s="37"/>
      <c r="AK5771" s="35"/>
      <c r="AM5771" s="35"/>
      <c r="AN5771" s="6"/>
    </row>
    <row r="5772" spans="1:40" ht="14.4" x14ac:dyDescent="0.3">
      <c r="A5772" s="40" t="s">
        <v>21</v>
      </c>
      <c r="B5772" s="38">
        <v>44039</v>
      </c>
      <c r="C5772" s="38">
        <v>44039</v>
      </c>
      <c r="D5772" s="39">
        <v>2020</v>
      </c>
      <c r="E5772" s="40" t="s">
        <v>8080</v>
      </c>
      <c r="F5772" s="40" t="s">
        <v>257</v>
      </c>
      <c r="G5772" s="40"/>
      <c r="H5772" s="40"/>
      <c r="I5772" s="40"/>
      <c r="J5772" s="42">
        <v>10</v>
      </c>
      <c r="K5772" s="40" t="s">
        <v>263</v>
      </c>
      <c r="L5772" s="40" t="s">
        <v>240</v>
      </c>
      <c r="M5772" s="37" t="s">
        <v>14</v>
      </c>
      <c r="N5772" s="37" t="s">
        <v>7453</v>
      </c>
      <c r="O5772" s="40"/>
      <c r="P5772" s="41">
        <v>1.99947351301E-4</v>
      </c>
      <c r="Q5772" s="37"/>
      <c r="R5772">
        <f t="shared" si="161"/>
        <v>19.9947351301</v>
      </c>
      <c r="S5772" s="37">
        <v>1</v>
      </c>
      <c r="T5772" s="37">
        <f t="shared" si="162"/>
        <v>199.947351301</v>
      </c>
      <c r="U5772" s="40"/>
      <c r="V5772" s="40" t="s">
        <v>9465</v>
      </c>
      <c r="W5772" s="37"/>
      <c r="X5772" s="37"/>
      <c r="Y5772" s="37"/>
      <c r="AK5772" s="35"/>
      <c r="AM5772" s="35"/>
      <c r="AN5772" s="6"/>
    </row>
    <row r="5773" spans="1:40" ht="14.4" x14ac:dyDescent="0.3">
      <c r="A5773" s="40" t="s">
        <v>21</v>
      </c>
      <c r="B5773" s="38">
        <v>44039</v>
      </c>
      <c r="C5773" s="38">
        <v>44039</v>
      </c>
      <c r="D5773" s="39">
        <v>2020</v>
      </c>
      <c r="E5773" s="40" t="s">
        <v>8080</v>
      </c>
      <c r="F5773" s="40" t="s">
        <v>257</v>
      </c>
      <c r="G5773" s="40"/>
      <c r="H5773" s="40"/>
      <c r="I5773" s="40"/>
      <c r="J5773" s="42">
        <v>3</v>
      </c>
      <c r="K5773" s="40" t="s">
        <v>239</v>
      </c>
      <c r="L5773" s="40" t="s">
        <v>252</v>
      </c>
      <c r="M5773" s="37" t="s">
        <v>14</v>
      </c>
      <c r="N5773" s="37" t="s">
        <v>7453</v>
      </c>
      <c r="O5773" s="40"/>
      <c r="P5773" s="41">
        <v>2.5185050946200001E-4</v>
      </c>
      <c r="Q5773" s="37"/>
      <c r="R5773">
        <f t="shared" si="161"/>
        <v>25.185050946200001</v>
      </c>
      <c r="S5773" s="37">
        <v>1</v>
      </c>
      <c r="T5773" s="37">
        <f t="shared" si="162"/>
        <v>75.555152838600009</v>
      </c>
      <c r="U5773" s="40"/>
      <c r="V5773" s="40" t="s">
        <v>9466</v>
      </c>
      <c r="W5773" s="37"/>
      <c r="X5773" s="37"/>
      <c r="Y5773" s="37"/>
      <c r="AK5773" s="35"/>
      <c r="AM5773" s="35"/>
      <c r="AN5773" s="6"/>
    </row>
    <row r="5774" spans="1:40" ht="14.4" x14ac:dyDescent="0.3">
      <c r="A5774" s="40" t="s">
        <v>21</v>
      </c>
      <c r="B5774" s="38">
        <v>44039</v>
      </c>
      <c r="C5774" s="38">
        <v>44039</v>
      </c>
      <c r="D5774" s="39">
        <v>2020</v>
      </c>
      <c r="E5774" s="40" t="s">
        <v>8080</v>
      </c>
      <c r="F5774" s="40" t="s">
        <v>244</v>
      </c>
      <c r="G5774" s="40"/>
      <c r="H5774" s="40"/>
      <c r="I5774" s="40"/>
      <c r="J5774" s="42">
        <v>5</v>
      </c>
      <c r="K5774" s="40" t="s">
        <v>234</v>
      </c>
      <c r="L5774" s="40" t="s">
        <v>252</v>
      </c>
      <c r="M5774" s="37" t="s">
        <v>14</v>
      </c>
      <c r="N5774" s="37" t="s">
        <v>7452</v>
      </c>
      <c r="O5774" s="40"/>
      <c r="P5774" s="41">
        <v>4.1273155150499998E-4</v>
      </c>
      <c r="Q5774" s="37"/>
      <c r="R5774">
        <f t="shared" si="161"/>
        <v>41.273155150499996</v>
      </c>
      <c r="S5774" s="37">
        <v>2</v>
      </c>
      <c r="T5774" s="37">
        <f t="shared" si="162"/>
        <v>412.73155150499997</v>
      </c>
      <c r="U5774" s="40"/>
      <c r="V5774" s="40" t="s">
        <v>9467</v>
      </c>
      <c r="W5774" s="37"/>
      <c r="X5774" s="37"/>
      <c r="Y5774" s="37"/>
      <c r="AK5774" s="35"/>
      <c r="AM5774" s="35"/>
      <c r="AN5774" s="6"/>
    </row>
    <row r="5775" spans="1:40" ht="14.4" x14ac:dyDescent="0.3">
      <c r="A5775" s="40" t="s">
        <v>21</v>
      </c>
      <c r="B5775" s="38">
        <v>44039</v>
      </c>
      <c r="C5775" s="38">
        <v>44039</v>
      </c>
      <c r="D5775" s="39">
        <v>2020</v>
      </c>
      <c r="E5775" s="40" t="s">
        <v>8080</v>
      </c>
      <c r="F5775" s="40" t="s">
        <v>289</v>
      </c>
      <c r="G5775" s="40"/>
      <c r="H5775" s="40"/>
      <c r="I5775" s="40"/>
      <c r="J5775" s="42">
        <v>5</v>
      </c>
      <c r="K5775" s="40" t="s">
        <v>234</v>
      </c>
      <c r="L5775" s="40" t="s">
        <v>252</v>
      </c>
      <c r="M5775" s="37" t="s">
        <v>14</v>
      </c>
      <c r="N5775" s="37" t="s">
        <v>7452</v>
      </c>
      <c r="O5775" s="40"/>
      <c r="P5775" s="41">
        <v>4.1273155150499998E-4</v>
      </c>
      <c r="Q5775" s="37"/>
      <c r="R5775">
        <f t="shared" si="161"/>
        <v>41.273155150499996</v>
      </c>
      <c r="S5775" s="37">
        <v>2</v>
      </c>
      <c r="T5775" s="37">
        <f t="shared" si="162"/>
        <v>412.73155150499997</v>
      </c>
      <c r="U5775" s="40"/>
      <c r="V5775" s="40" t="s">
        <v>9467</v>
      </c>
      <c r="W5775" s="37"/>
      <c r="X5775" s="37"/>
      <c r="Y5775" s="37"/>
      <c r="AK5775" s="35"/>
      <c r="AM5775" s="35"/>
      <c r="AN5775" s="6"/>
    </row>
    <row r="5776" spans="1:40" ht="14.4" x14ac:dyDescent="0.3">
      <c r="A5776" s="40" t="s">
        <v>21</v>
      </c>
      <c r="B5776" s="38">
        <v>44039</v>
      </c>
      <c r="C5776" s="38">
        <v>44039</v>
      </c>
      <c r="D5776" s="39">
        <v>2020</v>
      </c>
      <c r="E5776" s="40" t="s">
        <v>8080</v>
      </c>
      <c r="F5776" s="40" t="s">
        <v>244</v>
      </c>
      <c r="G5776" s="40"/>
      <c r="H5776" s="40"/>
      <c r="I5776" s="40"/>
      <c r="J5776" s="42">
        <v>5</v>
      </c>
      <c r="K5776" s="40" t="s">
        <v>239</v>
      </c>
      <c r="L5776" s="40" t="s">
        <v>252</v>
      </c>
      <c r="M5776" s="37" t="s">
        <v>14</v>
      </c>
      <c r="N5776" s="37" t="s">
        <v>7453</v>
      </c>
      <c r="O5776" s="40"/>
      <c r="P5776" s="41">
        <v>4.6817307714000001E-4</v>
      </c>
      <c r="Q5776" s="37"/>
      <c r="R5776">
        <f t="shared" si="161"/>
        <v>46.817307714000002</v>
      </c>
      <c r="S5776" s="37">
        <v>1</v>
      </c>
      <c r="T5776" s="37">
        <f t="shared" si="162"/>
        <v>234.08653857000002</v>
      </c>
      <c r="U5776" s="40"/>
      <c r="V5776" s="40" t="s">
        <v>9468</v>
      </c>
      <c r="W5776" s="37"/>
      <c r="X5776" s="37"/>
      <c r="Y5776" s="37"/>
      <c r="AK5776" s="35"/>
      <c r="AM5776" s="35"/>
      <c r="AN5776" s="6"/>
    </row>
    <row r="5777" spans="1:40" ht="14.4" x14ac:dyDescent="0.3">
      <c r="A5777" s="40" t="s">
        <v>21</v>
      </c>
      <c r="B5777" s="38">
        <v>44039</v>
      </c>
      <c r="C5777" s="38">
        <v>44039</v>
      </c>
      <c r="D5777" s="39">
        <v>2020</v>
      </c>
      <c r="E5777" s="40" t="s">
        <v>8080</v>
      </c>
      <c r="F5777" s="40" t="s">
        <v>289</v>
      </c>
      <c r="G5777" s="40"/>
      <c r="H5777" s="40"/>
      <c r="I5777" s="40"/>
      <c r="J5777" s="42">
        <v>5</v>
      </c>
      <c r="K5777" s="40" t="s">
        <v>239</v>
      </c>
      <c r="L5777" s="40" t="s">
        <v>252</v>
      </c>
      <c r="M5777" s="37" t="s">
        <v>14</v>
      </c>
      <c r="N5777" s="37" t="s">
        <v>7453</v>
      </c>
      <c r="O5777" s="40"/>
      <c r="P5777" s="41">
        <v>4.6817307714000001E-4</v>
      </c>
      <c r="Q5777" s="37"/>
      <c r="R5777">
        <f t="shared" si="161"/>
        <v>46.817307714000002</v>
      </c>
      <c r="S5777" s="37">
        <v>1</v>
      </c>
      <c r="T5777" s="37">
        <f t="shared" si="162"/>
        <v>234.08653857000002</v>
      </c>
      <c r="U5777" s="40"/>
      <c r="V5777" s="40" t="s">
        <v>9468</v>
      </c>
      <c r="W5777" s="37"/>
      <c r="X5777" s="37"/>
      <c r="Y5777" s="37"/>
      <c r="AK5777" s="35"/>
      <c r="AM5777" s="35"/>
      <c r="AN5777" s="6"/>
    </row>
    <row r="5778" spans="1:40" ht="14.4" x14ac:dyDescent="0.3">
      <c r="A5778" s="40" t="s">
        <v>21</v>
      </c>
      <c r="B5778" s="38">
        <v>44039</v>
      </c>
      <c r="C5778" s="38">
        <v>44039</v>
      </c>
      <c r="D5778" s="39">
        <v>2020</v>
      </c>
      <c r="E5778" s="40" t="s">
        <v>8080</v>
      </c>
      <c r="F5778" s="40" t="s">
        <v>360</v>
      </c>
      <c r="G5778" s="40"/>
      <c r="H5778" s="40"/>
      <c r="I5778" s="40"/>
      <c r="J5778" s="42">
        <v>5</v>
      </c>
      <c r="K5778" s="40" t="s">
        <v>239</v>
      </c>
      <c r="L5778" s="40" t="s">
        <v>252</v>
      </c>
      <c r="M5778" s="37" t="s">
        <v>14</v>
      </c>
      <c r="N5778" s="37" t="s">
        <v>7453</v>
      </c>
      <c r="O5778" s="40"/>
      <c r="P5778" s="41">
        <v>4.6817307714000001E-4</v>
      </c>
      <c r="Q5778" s="37"/>
      <c r="R5778">
        <f t="shared" si="161"/>
        <v>46.817307714000002</v>
      </c>
      <c r="S5778" s="37">
        <v>1</v>
      </c>
      <c r="T5778" s="37">
        <f t="shared" si="162"/>
        <v>234.08653857000002</v>
      </c>
      <c r="U5778" s="40"/>
      <c r="V5778" s="40" t="s">
        <v>9468</v>
      </c>
      <c r="W5778" s="37"/>
      <c r="X5778" s="37"/>
      <c r="Y5778" s="37"/>
      <c r="AK5778" s="35"/>
      <c r="AM5778" s="35"/>
      <c r="AN5778" s="6"/>
    </row>
    <row r="5779" spans="1:40" ht="14.4" x14ac:dyDescent="0.3">
      <c r="A5779" s="40" t="s">
        <v>21</v>
      </c>
      <c r="B5779" s="38">
        <v>44039</v>
      </c>
      <c r="C5779" s="38">
        <v>44039</v>
      </c>
      <c r="D5779" s="39">
        <v>2020</v>
      </c>
      <c r="E5779" s="40" t="s">
        <v>8080</v>
      </c>
      <c r="F5779" s="40" t="s">
        <v>2440</v>
      </c>
      <c r="G5779" s="40"/>
      <c r="H5779" s="40"/>
      <c r="I5779" s="40"/>
      <c r="J5779" s="42">
        <v>5</v>
      </c>
      <c r="K5779" s="40" t="s">
        <v>239</v>
      </c>
      <c r="L5779" s="40" t="s">
        <v>252</v>
      </c>
      <c r="M5779" s="37" t="s">
        <v>14</v>
      </c>
      <c r="N5779" s="37" t="s">
        <v>7453</v>
      </c>
      <c r="O5779" s="40"/>
      <c r="P5779" s="41">
        <v>4.6817307714000001E-4</v>
      </c>
      <c r="Q5779" s="37"/>
      <c r="R5779">
        <f t="shared" si="161"/>
        <v>46.817307714000002</v>
      </c>
      <c r="S5779" s="37">
        <v>1</v>
      </c>
      <c r="T5779" s="37">
        <f t="shared" si="162"/>
        <v>234.08653857000002</v>
      </c>
      <c r="U5779" s="40"/>
      <c r="V5779" s="40" t="s">
        <v>9468</v>
      </c>
      <c r="W5779" s="37"/>
      <c r="X5779" s="37"/>
      <c r="Y5779" s="37"/>
      <c r="AK5779" s="35"/>
      <c r="AM5779" s="35"/>
      <c r="AN5779" s="6"/>
    </row>
    <row r="5780" spans="1:40" ht="14.4" x14ac:dyDescent="0.3">
      <c r="A5780" s="40" t="s">
        <v>21</v>
      </c>
      <c r="B5780" s="38">
        <v>44039</v>
      </c>
      <c r="C5780" s="38">
        <v>44039</v>
      </c>
      <c r="D5780" s="39">
        <v>2020</v>
      </c>
      <c r="E5780" s="40" t="s">
        <v>8080</v>
      </c>
      <c r="F5780" s="40" t="s">
        <v>262</v>
      </c>
      <c r="G5780" s="40"/>
      <c r="H5780" s="40"/>
      <c r="I5780" s="40"/>
      <c r="J5780" s="42">
        <v>10</v>
      </c>
      <c r="K5780" s="40" t="s">
        <v>234</v>
      </c>
      <c r="L5780" s="40" t="s">
        <v>245</v>
      </c>
      <c r="M5780" s="37" t="s">
        <v>7450</v>
      </c>
      <c r="N5780" s="37" t="s">
        <v>7453</v>
      </c>
      <c r="O5780" s="40"/>
      <c r="P5780" s="41">
        <v>4.3229501584899998E-4</v>
      </c>
      <c r="Q5780" s="37"/>
      <c r="R5780">
        <f t="shared" si="161"/>
        <v>43.2295015849</v>
      </c>
      <c r="S5780" s="37">
        <v>2</v>
      </c>
      <c r="T5780" s="37">
        <f t="shared" si="162"/>
        <v>864.59003169799996</v>
      </c>
      <c r="U5780" s="40"/>
      <c r="V5780" s="40" t="s">
        <v>9469</v>
      </c>
      <c r="W5780" s="37"/>
      <c r="X5780" s="37"/>
      <c r="Y5780" s="37"/>
      <c r="AK5780" s="35"/>
      <c r="AM5780" s="35"/>
      <c r="AN5780" s="6"/>
    </row>
    <row r="5781" spans="1:40" ht="14.4" x14ac:dyDescent="0.3">
      <c r="A5781" s="40" t="s">
        <v>21</v>
      </c>
      <c r="B5781" s="38">
        <v>44039</v>
      </c>
      <c r="C5781" s="38">
        <v>44039</v>
      </c>
      <c r="D5781" s="39">
        <v>2020</v>
      </c>
      <c r="E5781" s="40" t="s">
        <v>8080</v>
      </c>
      <c r="F5781" s="40" t="s">
        <v>2440</v>
      </c>
      <c r="G5781" s="40"/>
      <c r="H5781" s="40"/>
      <c r="I5781" s="40"/>
      <c r="J5781" s="42">
        <v>10</v>
      </c>
      <c r="K5781" s="40" t="s">
        <v>234</v>
      </c>
      <c r="L5781" s="40" t="s">
        <v>245</v>
      </c>
      <c r="M5781" s="37" t="s">
        <v>7450</v>
      </c>
      <c r="N5781" s="37" t="s">
        <v>7453</v>
      </c>
      <c r="O5781" s="40"/>
      <c r="P5781" s="41">
        <v>4.3229501584899998E-4</v>
      </c>
      <c r="Q5781" s="37"/>
      <c r="R5781">
        <f t="shared" si="161"/>
        <v>43.2295015849</v>
      </c>
      <c r="S5781" s="37">
        <v>2</v>
      </c>
      <c r="T5781" s="37">
        <f t="shared" si="162"/>
        <v>864.59003169799996</v>
      </c>
      <c r="U5781" s="40"/>
      <c r="V5781" s="40" t="s">
        <v>9469</v>
      </c>
      <c r="W5781" s="37"/>
      <c r="X5781" s="37"/>
      <c r="Y5781" s="37"/>
      <c r="AK5781" s="35"/>
      <c r="AM5781" s="35"/>
      <c r="AN5781" s="6"/>
    </row>
    <row r="5782" spans="1:40" ht="14.4" x14ac:dyDescent="0.3">
      <c r="A5782" s="40" t="s">
        <v>21</v>
      </c>
      <c r="B5782" s="38">
        <v>44039</v>
      </c>
      <c r="C5782" s="38">
        <v>44039</v>
      </c>
      <c r="D5782" s="39">
        <v>2020</v>
      </c>
      <c r="E5782" s="40" t="s">
        <v>8080</v>
      </c>
      <c r="F5782" s="40" t="s">
        <v>266</v>
      </c>
      <c r="G5782" s="40"/>
      <c r="H5782" s="40"/>
      <c r="I5782" s="40"/>
      <c r="J5782" s="42">
        <v>10</v>
      </c>
      <c r="K5782" s="40" t="s">
        <v>234</v>
      </c>
      <c r="L5782" s="40" t="s">
        <v>245</v>
      </c>
      <c r="M5782" s="37" t="s">
        <v>7450</v>
      </c>
      <c r="N5782" s="37" t="s">
        <v>7453</v>
      </c>
      <c r="O5782" s="40"/>
      <c r="P5782" s="41">
        <v>4.3229501584899998E-4</v>
      </c>
      <c r="Q5782" s="37"/>
      <c r="R5782">
        <f t="shared" si="161"/>
        <v>43.2295015849</v>
      </c>
      <c r="S5782" s="37">
        <v>2</v>
      </c>
      <c r="T5782" s="37">
        <f t="shared" si="162"/>
        <v>864.59003169799996</v>
      </c>
      <c r="U5782" s="40"/>
      <c r="V5782" s="40" t="s">
        <v>9469</v>
      </c>
      <c r="W5782" s="37"/>
      <c r="X5782" s="37"/>
      <c r="Y5782" s="37"/>
      <c r="AK5782" s="35"/>
      <c r="AM5782" s="35"/>
      <c r="AN5782" s="6"/>
    </row>
    <row r="5783" spans="1:40" ht="14.4" x14ac:dyDescent="0.3">
      <c r="A5783" s="40" t="s">
        <v>21</v>
      </c>
      <c r="B5783" s="38">
        <v>44039</v>
      </c>
      <c r="C5783" s="38">
        <v>44039</v>
      </c>
      <c r="D5783" s="39">
        <v>2020</v>
      </c>
      <c r="E5783" s="40" t="s">
        <v>8080</v>
      </c>
      <c r="F5783" s="40" t="s">
        <v>244</v>
      </c>
      <c r="G5783" s="40"/>
      <c r="H5783" s="40"/>
      <c r="I5783" s="40"/>
      <c r="J5783" s="42">
        <v>10</v>
      </c>
      <c r="K5783" s="40" t="s">
        <v>234</v>
      </c>
      <c r="L5783" s="40" t="s">
        <v>245</v>
      </c>
      <c r="M5783" s="37" t="s">
        <v>7450</v>
      </c>
      <c r="N5783" s="37" t="s">
        <v>7453</v>
      </c>
      <c r="O5783" s="40"/>
      <c r="P5783" s="41">
        <v>4.3229501584899998E-4</v>
      </c>
      <c r="Q5783" s="37"/>
      <c r="R5783">
        <f t="shared" si="161"/>
        <v>43.2295015849</v>
      </c>
      <c r="S5783" s="37">
        <v>2</v>
      </c>
      <c r="T5783" s="37">
        <f t="shared" si="162"/>
        <v>864.59003169799996</v>
      </c>
      <c r="U5783" s="40"/>
      <c r="V5783" s="40" t="s">
        <v>9469</v>
      </c>
      <c r="W5783" s="37"/>
      <c r="X5783" s="37"/>
      <c r="Y5783" s="37"/>
      <c r="AK5783" s="35"/>
      <c r="AM5783" s="35"/>
      <c r="AN5783" s="6"/>
    </row>
    <row r="5784" spans="1:40" ht="14.4" x14ac:dyDescent="0.3">
      <c r="A5784" s="40" t="s">
        <v>21</v>
      </c>
      <c r="B5784" s="38">
        <v>44039</v>
      </c>
      <c r="C5784" s="38">
        <v>44039</v>
      </c>
      <c r="D5784" s="39">
        <v>2020</v>
      </c>
      <c r="E5784" s="40" t="s">
        <v>8080</v>
      </c>
      <c r="F5784" s="40" t="s">
        <v>289</v>
      </c>
      <c r="G5784" s="40"/>
      <c r="H5784" s="40"/>
      <c r="I5784" s="40"/>
      <c r="J5784" s="42">
        <v>10</v>
      </c>
      <c r="K5784" s="40" t="s">
        <v>234</v>
      </c>
      <c r="L5784" s="40" t="s">
        <v>245</v>
      </c>
      <c r="M5784" s="37" t="s">
        <v>7450</v>
      </c>
      <c r="N5784" s="37" t="s">
        <v>7453</v>
      </c>
      <c r="O5784" s="40"/>
      <c r="P5784" s="41">
        <v>4.3229501584899998E-4</v>
      </c>
      <c r="Q5784" s="37"/>
      <c r="R5784">
        <f t="shared" si="161"/>
        <v>43.2295015849</v>
      </c>
      <c r="S5784" s="37">
        <v>2</v>
      </c>
      <c r="T5784" s="37">
        <f t="shared" si="162"/>
        <v>864.59003169799996</v>
      </c>
      <c r="U5784" s="40"/>
      <c r="V5784" s="40" t="s">
        <v>9469</v>
      </c>
      <c r="W5784" s="37"/>
      <c r="X5784" s="37"/>
      <c r="Y5784" s="37"/>
      <c r="AK5784" s="35"/>
      <c r="AM5784" s="35"/>
      <c r="AN5784" s="6"/>
    </row>
    <row r="5785" spans="1:40" ht="14.4" x14ac:dyDescent="0.3">
      <c r="A5785" s="40" t="s">
        <v>21</v>
      </c>
      <c r="B5785" s="38">
        <v>44039</v>
      </c>
      <c r="C5785" s="38">
        <v>44039</v>
      </c>
      <c r="D5785" s="39">
        <v>2020</v>
      </c>
      <c r="E5785" s="40" t="s">
        <v>8080</v>
      </c>
      <c r="F5785" s="40" t="s">
        <v>262</v>
      </c>
      <c r="G5785" s="40"/>
      <c r="H5785" s="40"/>
      <c r="I5785" s="40"/>
      <c r="J5785" s="42">
        <v>5</v>
      </c>
      <c r="K5785" s="40" t="s">
        <v>234</v>
      </c>
      <c r="L5785" s="40" t="s">
        <v>240</v>
      </c>
      <c r="M5785" s="37" t="s">
        <v>7450</v>
      </c>
      <c r="N5785" s="37" t="s">
        <v>7452</v>
      </c>
      <c r="O5785" s="40"/>
      <c r="P5785" s="41">
        <v>1.9038711149799999E-4</v>
      </c>
      <c r="Q5785" s="37"/>
      <c r="R5785">
        <f t="shared" ref="R5785:R5848" si="163">P5785*100000</f>
        <v>19.038711149800001</v>
      </c>
      <c r="S5785" s="37">
        <v>2</v>
      </c>
      <c r="T5785" s="37">
        <f t="shared" ref="T5785:T5848" si="164">J5785*R5785*S5785</f>
        <v>190.38711149800002</v>
      </c>
      <c r="U5785" s="40"/>
      <c r="V5785" s="40" t="s">
        <v>9470</v>
      </c>
      <c r="W5785" s="37"/>
      <c r="X5785" s="37"/>
      <c r="Y5785" s="37"/>
      <c r="AK5785" s="35"/>
      <c r="AM5785" s="35"/>
      <c r="AN5785" s="6"/>
    </row>
    <row r="5786" spans="1:40" ht="14.4" x14ac:dyDescent="0.3">
      <c r="A5786" s="40" t="s">
        <v>21</v>
      </c>
      <c r="B5786" s="38">
        <v>44039</v>
      </c>
      <c r="C5786" s="38">
        <v>44039</v>
      </c>
      <c r="D5786" s="39">
        <v>2020</v>
      </c>
      <c r="E5786" s="40" t="s">
        <v>8080</v>
      </c>
      <c r="F5786" s="40" t="s">
        <v>2440</v>
      </c>
      <c r="G5786" s="40"/>
      <c r="H5786" s="40"/>
      <c r="I5786" s="40"/>
      <c r="J5786" s="42">
        <v>5</v>
      </c>
      <c r="K5786" s="40" t="s">
        <v>234</v>
      </c>
      <c r="L5786" s="40" t="s">
        <v>240</v>
      </c>
      <c r="M5786" s="37" t="s">
        <v>7450</v>
      </c>
      <c r="N5786" s="37" t="s">
        <v>7452</v>
      </c>
      <c r="O5786" s="40"/>
      <c r="P5786" s="41">
        <v>1.9038711149799999E-4</v>
      </c>
      <c r="Q5786" s="37"/>
      <c r="R5786">
        <f t="shared" si="163"/>
        <v>19.038711149800001</v>
      </c>
      <c r="S5786" s="37">
        <v>2</v>
      </c>
      <c r="T5786" s="37">
        <f t="shared" si="164"/>
        <v>190.38711149800002</v>
      </c>
      <c r="U5786" s="40"/>
      <c r="V5786" s="40" t="s">
        <v>9470</v>
      </c>
      <c r="W5786" s="37"/>
      <c r="X5786" s="37"/>
      <c r="Y5786" s="37"/>
      <c r="AK5786" s="35"/>
      <c r="AM5786" s="35"/>
      <c r="AN5786" s="6"/>
    </row>
    <row r="5787" spans="1:40" ht="14.4" x14ac:dyDescent="0.3">
      <c r="A5787" s="40" t="s">
        <v>21</v>
      </c>
      <c r="B5787" s="38">
        <v>44039</v>
      </c>
      <c r="C5787" s="38">
        <v>44039</v>
      </c>
      <c r="D5787" s="39">
        <v>2020</v>
      </c>
      <c r="E5787" s="40" t="s">
        <v>8080</v>
      </c>
      <c r="F5787" s="40" t="s">
        <v>2440</v>
      </c>
      <c r="G5787" s="40"/>
      <c r="H5787" s="40"/>
      <c r="I5787" s="40"/>
      <c r="J5787" s="42">
        <v>3</v>
      </c>
      <c r="K5787" s="40" t="s">
        <v>263</v>
      </c>
      <c r="L5787" s="40" t="s">
        <v>240</v>
      </c>
      <c r="M5787" s="37" t="s">
        <v>14</v>
      </c>
      <c r="N5787" s="37" t="s">
        <v>7452</v>
      </c>
      <c r="O5787" s="40"/>
      <c r="P5787" s="41">
        <v>1.20639115097E-4</v>
      </c>
      <c r="Q5787" s="37"/>
      <c r="R5787">
        <f t="shared" si="163"/>
        <v>12.0639115097</v>
      </c>
      <c r="S5787" s="37">
        <v>1</v>
      </c>
      <c r="T5787" s="37">
        <f t="shared" si="164"/>
        <v>36.191734529100003</v>
      </c>
      <c r="U5787" s="40"/>
      <c r="V5787" s="40" t="s">
        <v>9471</v>
      </c>
      <c r="W5787" s="37"/>
      <c r="X5787" s="37"/>
      <c r="Y5787" s="37"/>
      <c r="AK5787" s="35"/>
      <c r="AM5787" s="35"/>
      <c r="AN5787" s="6"/>
    </row>
    <row r="5788" spans="1:40" ht="14.4" x14ac:dyDescent="0.3">
      <c r="A5788" s="40" t="s">
        <v>21</v>
      </c>
      <c r="B5788" s="38">
        <v>44039</v>
      </c>
      <c r="C5788" s="38">
        <v>44039</v>
      </c>
      <c r="D5788" s="39">
        <v>2020</v>
      </c>
      <c r="E5788" s="40" t="s">
        <v>8080</v>
      </c>
      <c r="F5788" s="40" t="s">
        <v>360</v>
      </c>
      <c r="G5788" s="40"/>
      <c r="H5788" s="40"/>
      <c r="I5788" s="40"/>
      <c r="J5788" s="42">
        <v>3</v>
      </c>
      <c r="K5788" s="40" t="s">
        <v>263</v>
      </c>
      <c r="L5788" s="40" t="s">
        <v>240</v>
      </c>
      <c r="M5788" s="37" t="s">
        <v>14</v>
      </c>
      <c r="N5788" s="37" t="s">
        <v>7452</v>
      </c>
      <c r="O5788" s="40"/>
      <c r="P5788" s="41">
        <v>1.20639115097E-4</v>
      </c>
      <c r="Q5788" s="37"/>
      <c r="R5788">
        <f t="shared" si="163"/>
        <v>12.0639115097</v>
      </c>
      <c r="S5788" s="37">
        <v>1</v>
      </c>
      <c r="T5788" s="37">
        <f t="shared" si="164"/>
        <v>36.191734529100003</v>
      </c>
      <c r="U5788" s="40"/>
      <c r="V5788" s="40" t="s">
        <v>9471</v>
      </c>
      <c r="W5788" s="37"/>
      <c r="X5788" s="37"/>
      <c r="Y5788" s="37"/>
      <c r="AK5788" s="35"/>
      <c r="AM5788" s="35"/>
      <c r="AN5788" s="6"/>
    </row>
    <row r="5789" spans="1:40" ht="14.4" x14ac:dyDescent="0.3">
      <c r="A5789" s="40" t="s">
        <v>21</v>
      </c>
      <c r="B5789" s="38">
        <v>44039</v>
      </c>
      <c r="C5789" s="38">
        <v>44039</v>
      </c>
      <c r="D5789" s="39">
        <v>2020</v>
      </c>
      <c r="E5789" s="40" t="s">
        <v>8080</v>
      </c>
      <c r="F5789" s="40" t="s">
        <v>289</v>
      </c>
      <c r="G5789" s="40"/>
      <c r="H5789" s="40"/>
      <c r="I5789" s="40"/>
      <c r="J5789" s="42">
        <v>30</v>
      </c>
      <c r="K5789" s="40" t="s">
        <v>234</v>
      </c>
      <c r="L5789" s="40" t="s">
        <v>240</v>
      </c>
      <c r="M5789" s="37" t="s">
        <v>14</v>
      </c>
      <c r="N5789" s="37" t="s">
        <v>7453</v>
      </c>
      <c r="O5789" s="40"/>
      <c r="P5789" s="41">
        <v>6.0344118474099998E-4</v>
      </c>
      <c r="Q5789" s="37"/>
      <c r="R5789">
        <f t="shared" si="163"/>
        <v>60.3441184741</v>
      </c>
      <c r="S5789" s="37">
        <v>2</v>
      </c>
      <c r="T5789" s="37">
        <f t="shared" si="164"/>
        <v>3620.6471084459999</v>
      </c>
      <c r="U5789" s="40"/>
      <c r="V5789" s="40" t="s">
        <v>9472</v>
      </c>
      <c r="W5789" s="37"/>
      <c r="X5789" s="37"/>
      <c r="Y5789" s="37"/>
      <c r="AK5789" s="35"/>
      <c r="AM5789" s="35"/>
      <c r="AN5789" s="6"/>
    </row>
    <row r="5790" spans="1:40" ht="14.4" x14ac:dyDescent="0.3">
      <c r="A5790" s="40" t="s">
        <v>21</v>
      </c>
      <c r="B5790" s="38">
        <v>44039</v>
      </c>
      <c r="C5790" s="38">
        <v>44039</v>
      </c>
      <c r="D5790" s="39">
        <v>2020</v>
      </c>
      <c r="E5790" s="40" t="s">
        <v>8080</v>
      </c>
      <c r="F5790" s="40" t="s">
        <v>289</v>
      </c>
      <c r="G5790" s="40"/>
      <c r="H5790" s="40"/>
      <c r="I5790" s="40"/>
      <c r="J5790" s="42">
        <v>10</v>
      </c>
      <c r="K5790" s="40" t="s">
        <v>234</v>
      </c>
      <c r="L5790" s="40" t="s">
        <v>252</v>
      </c>
      <c r="M5790" s="37" t="s">
        <v>14</v>
      </c>
      <c r="N5790" s="37" t="s">
        <v>7452</v>
      </c>
      <c r="O5790" s="40"/>
      <c r="P5790" s="41">
        <v>3.8659391360700002E-4</v>
      </c>
      <c r="Q5790" s="37"/>
      <c r="R5790">
        <f t="shared" si="163"/>
        <v>38.659391360699999</v>
      </c>
      <c r="S5790" s="37">
        <v>2</v>
      </c>
      <c r="T5790" s="37">
        <f t="shared" si="164"/>
        <v>773.18782721399998</v>
      </c>
      <c r="U5790" s="40"/>
      <c r="V5790" s="40" t="s">
        <v>9473</v>
      </c>
      <c r="W5790" s="37"/>
      <c r="X5790" s="37"/>
      <c r="Y5790" s="37"/>
      <c r="AK5790" s="35"/>
      <c r="AM5790" s="35"/>
      <c r="AN5790" s="6"/>
    </row>
    <row r="5791" spans="1:40" ht="14.4" x14ac:dyDescent="0.3">
      <c r="A5791" s="40" t="s">
        <v>21</v>
      </c>
      <c r="B5791" s="38">
        <v>44039</v>
      </c>
      <c r="C5791" s="38">
        <v>44039</v>
      </c>
      <c r="D5791" s="39">
        <v>2020</v>
      </c>
      <c r="E5791" s="40" t="s">
        <v>8080</v>
      </c>
      <c r="F5791" s="40" t="s">
        <v>257</v>
      </c>
      <c r="G5791" s="40"/>
      <c r="H5791" s="40"/>
      <c r="I5791" s="40"/>
      <c r="J5791" s="42">
        <v>10</v>
      </c>
      <c r="K5791" s="40" t="s">
        <v>234</v>
      </c>
      <c r="L5791" s="40" t="s">
        <v>252</v>
      </c>
      <c r="M5791" s="37" t="s">
        <v>14</v>
      </c>
      <c r="N5791" s="37" t="s">
        <v>7452</v>
      </c>
      <c r="O5791" s="40"/>
      <c r="P5791" s="41">
        <v>3.8659391360700002E-4</v>
      </c>
      <c r="Q5791" s="37"/>
      <c r="R5791">
        <f t="shared" si="163"/>
        <v>38.659391360699999</v>
      </c>
      <c r="S5791" s="37">
        <v>2</v>
      </c>
      <c r="T5791" s="37">
        <f t="shared" si="164"/>
        <v>773.18782721399998</v>
      </c>
      <c r="U5791" s="40"/>
      <c r="V5791" s="40" t="s">
        <v>9473</v>
      </c>
      <c r="W5791" s="37"/>
      <c r="X5791" s="37"/>
      <c r="Y5791" s="37"/>
      <c r="AK5791" s="35"/>
      <c r="AM5791" s="35"/>
      <c r="AN5791" s="6"/>
    </row>
    <row r="5792" spans="1:40" ht="14.4" x14ac:dyDescent="0.3">
      <c r="A5792" s="40" t="s">
        <v>21</v>
      </c>
      <c r="B5792" s="38">
        <v>44039</v>
      </c>
      <c r="C5792" s="38">
        <v>44039</v>
      </c>
      <c r="D5792" s="39">
        <v>2020</v>
      </c>
      <c r="E5792" s="40" t="s">
        <v>8080</v>
      </c>
      <c r="F5792" s="40" t="s">
        <v>367</v>
      </c>
      <c r="G5792" s="40"/>
      <c r="H5792" s="40"/>
      <c r="I5792" s="40"/>
      <c r="J5792" s="42">
        <v>10</v>
      </c>
      <c r="K5792" s="40" t="s">
        <v>234</v>
      </c>
      <c r="L5792" s="40" t="s">
        <v>252</v>
      </c>
      <c r="M5792" s="37" t="s">
        <v>14</v>
      </c>
      <c r="N5792" s="37" t="s">
        <v>7452</v>
      </c>
      <c r="O5792" s="40"/>
      <c r="P5792" s="41">
        <v>3.8659391360700002E-4</v>
      </c>
      <c r="Q5792" s="37"/>
      <c r="R5792">
        <f t="shared" si="163"/>
        <v>38.659391360699999</v>
      </c>
      <c r="S5792" s="37">
        <v>2</v>
      </c>
      <c r="T5792" s="37">
        <f t="shared" si="164"/>
        <v>773.18782721399998</v>
      </c>
      <c r="U5792" s="40"/>
      <c r="V5792" s="40" t="s">
        <v>9473</v>
      </c>
      <c r="W5792" s="37"/>
      <c r="X5792" s="37"/>
      <c r="Y5792" s="37"/>
      <c r="AK5792" s="35"/>
      <c r="AM5792" s="35"/>
      <c r="AN5792" s="6"/>
    </row>
    <row r="5793" spans="1:40" ht="14.4" x14ac:dyDescent="0.3">
      <c r="A5793" s="40" t="s">
        <v>21</v>
      </c>
      <c r="B5793" s="38">
        <v>44039</v>
      </c>
      <c r="C5793" s="38">
        <v>44039</v>
      </c>
      <c r="D5793" s="39">
        <v>2020</v>
      </c>
      <c r="E5793" s="40" t="s">
        <v>8080</v>
      </c>
      <c r="F5793" s="40" t="s">
        <v>474</v>
      </c>
      <c r="G5793" s="40"/>
      <c r="H5793" s="40"/>
      <c r="I5793" s="40"/>
      <c r="J5793" s="42">
        <v>10</v>
      </c>
      <c r="K5793" s="40" t="s">
        <v>234</v>
      </c>
      <c r="L5793" s="40" t="s">
        <v>252</v>
      </c>
      <c r="M5793" s="37" t="s">
        <v>14</v>
      </c>
      <c r="N5793" s="37" t="s">
        <v>7452</v>
      </c>
      <c r="O5793" s="40"/>
      <c r="P5793" s="41">
        <v>3.8659391360700002E-4</v>
      </c>
      <c r="Q5793" s="37"/>
      <c r="R5793">
        <f t="shared" si="163"/>
        <v>38.659391360699999</v>
      </c>
      <c r="S5793" s="37">
        <v>2</v>
      </c>
      <c r="T5793" s="37">
        <f t="shared" si="164"/>
        <v>773.18782721399998</v>
      </c>
      <c r="U5793" s="40"/>
      <c r="V5793" s="40" t="s">
        <v>9473</v>
      </c>
      <c r="W5793" s="37"/>
      <c r="X5793" s="37"/>
      <c r="Y5793" s="37"/>
      <c r="AK5793" s="35"/>
      <c r="AM5793" s="35"/>
      <c r="AN5793" s="6"/>
    </row>
    <row r="5794" spans="1:40" ht="14.4" x14ac:dyDescent="0.3">
      <c r="A5794" s="40" t="s">
        <v>21</v>
      </c>
      <c r="B5794" s="38">
        <v>44039</v>
      </c>
      <c r="C5794" s="38">
        <v>44039</v>
      </c>
      <c r="D5794" s="39">
        <v>2020</v>
      </c>
      <c r="E5794" s="40" t="s">
        <v>8080</v>
      </c>
      <c r="F5794" s="40" t="s">
        <v>289</v>
      </c>
      <c r="G5794" s="40"/>
      <c r="H5794" s="40"/>
      <c r="I5794" s="40"/>
      <c r="J5794" s="42">
        <v>20</v>
      </c>
      <c r="K5794" s="40" t="s">
        <v>234</v>
      </c>
      <c r="L5794" s="40" t="s">
        <v>252</v>
      </c>
      <c r="M5794" s="37" t="s">
        <v>14</v>
      </c>
      <c r="N5794" s="37" t="s">
        <v>7453</v>
      </c>
      <c r="O5794" s="40"/>
      <c r="P5794" s="41">
        <v>9.5642333892399995E-4</v>
      </c>
      <c r="Q5794" s="37"/>
      <c r="R5794">
        <f t="shared" si="163"/>
        <v>95.642333892399989</v>
      </c>
      <c r="S5794" s="37">
        <v>2</v>
      </c>
      <c r="T5794" s="37">
        <f t="shared" si="164"/>
        <v>3825.6933556959993</v>
      </c>
      <c r="U5794" s="40"/>
      <c r="V5794" s="40" t="s">
        <v>9474</v>
      </c>
      <c r="W5794" s="37"/>
      <c r="X5794" s="37"/>
      <c r="Y5794" s="37"/>
      <c r="AK5794" s="35"/>
      <c r="AM5794" s="35"/>
      <c r="AN5794" s="6"/>
    </row>
    <row r="5795" spans="1:40" ht="14.4" x14ac:dyDescent="0.3">
      <c r="A5795" s="40" t="s">
        <v>21</v>
      </c>
      <c r="B5795" s="38">
        <v>44039</v>
      </c>
      <c r="C5795" s="38">
        <v>44039</v>
      </c>
      <c r="D5795" s="39">
        <v>2020</v>
      </c>
      <c r="E5795" s="40" t="s">
        <v>8080</v>
      </c>
      <c r="F5795" s="40" t="s">
        <v>257</v>
      </c>
      <c r="G5795" s="40"/>
      <c r="H5795" s="40"/>
      <c r="I5795" s="40"/>
      <c r="J5795" s="42">
        <v>20</v>
      </c>
      <c r="K5795" s="40" t="s">
        <v>234</v>
      </c>
      <c r="L5795" s="40" t="s">
        <v>252</v>
      </c>
      <c r="M5795" s="37" t="s">
        <v>14</v>
      </c>
      <c r="N5795" s="37" t="s">
        <v>7453</v>
      </c>
      <c r="O5795" s="40"/>
      <c r="P5795" s="41">
        <v>9.5642333892399995E-4</v>
      </c>
      <c r="Q5795" s="37"/>
      <c r="R5795">
        <f t="shared" si="163"/>
        <v>95.642333892399989</v>
      </c>
      <c r="S5795" s="37">
        <v>2</v>
      </c>
      <c r="T5795" s="37">
        <f t="shared" si="164"/>
        <v>3825.6933556959993</v>
      </c>
      <c r="U5795" s="40"/>
      <c r="V5795" s="40" t="s">
        <v>9474</v>
      </c>
      <c r="W5795" s="37"/>
      <c r="X5795" s="37"/>
      <c r="Y5795" s="37"/>
      <c r="AK5795" s="35"/>
      <c r="AM5795" s="35"/>
      <c r="AN5795" s="6"/>
    </row>
    <row r="5796" spans="1:40" ht="14.4" x14ac:dyDescent="0.3">
      <c r="A5796" s="40" t="s">
        <v>21</v>
      </c>
      <c r="B5796" s="38">
        <v>44039</v>
      </c>
      <c r="C5796" s="38">
        <v>44039</v>
      </c>
      <c r="D5796" s="39">
        <v>2020</v>
      </c>
      <c r="E5796" s="40" t="s">
        <v>8080</v>
      </c>
      <c r="F5796" s="40" t="s">
        <v>367</v>
      </c>
      <c r="G5796" s="40"/>
      <c r="H5796" s="40"/>
      <c r="I5796" s="40"/>
      <c r="J5796" s="42">
        <v>20</v>
      </c>
      <c r="K5796" s="40" t="s">
        <v>234</v>
      </c>
      <c r="L5796" s="40" t="s">
        <v>252</v>
      </c>
      <c r="M5796" s="37" t="s">
        <v>14</v>
      </c>
      <c r="N5796" s="37" t="s">
        <v>7453</v>
      </c>
      <c r="O5796" s="40"/>
      <c r="P5796" s="41">
        <v>9.5642333892399995E-4</v>
      </c>
      <c r="Q5796" s="37"/>
      <c r="R5796">
        <f t="shared" si="163"/>
        <v>95.642333892399989</v>
      </c>
      <c r="S5796" s="37">
        <v>2</v>
      </c>
      <c r="T5796" s="37">
        <f t="shared" si="164"/>
        <v>3825.6933556959993</v>
      </c>
      <c r="U5796" s="40"/>
      <c r="V5796" s="40" t="s">
        <v>9474</v>
      </c>
      <c r="W5796" s="37"/>
      <c r="X5796" s="37"/>
      <c r="Y5796" s="37"/>
      <c r="AK5796" s="35"/>
      <c r="AM5796" s="35"/>
      <c r="AN5796" s="6"/>
    </row>
    <row r="5797" spans="1:40" ht="14.4" x14ac:dyDescent="0.3">
      <c r="A5797" s="40" t="s">
        <v>21</v>
      </c>
      <c r="B5797" s="38">
        <v>44039</v>
      </c>
      <c r="C5797" s="38">
        <v>44039</v>
      </c>
      <c r="D5797" s="39">
        <v>2020</v>
      </c>
      <c r="E5797" s="40" t="s">
        <v>8080</v>
      </c>
      <c r="F5797" s="40" t="s">
        <v>474</v>
      </c>
      <c r="G5797" s="40"/>
      <c r="H5797" s="40"/>
      <c r="I5797" s="40"/>
      <c r="J5797" s="42">
        <v>20</v>
      </c>
      <c r="K5797" s="40" t="s">
        <v>234</v>
      </c>
      <c r="L5797" s="40" t="s">
        <v>252</v>
      </c>
      <c r="M5797" s="37" t="s">
        <v>14</v>
      </c>
      <c r="N5797" s="37" t="s">
        <v>7453</v>
      </c>
      <c r="O5797" s="40"/>
      <c r="P5797" s="41">
        <v>9.5642333892399995E-4</v>
      </c>
      <c r="Q5797" s="37"/>
      <c r="R5797">
        <f t="shared" si="163"/>
        <v>95.642333892399989</v>
      </c>
      <c r="S5797" s="37">
        <v>2</v>
      </c>
      <c r="T5797" s="37">
        <f t="shared" si="164"/>
        <v>3825.6933556959993</v>
      </c>
      <c r="U5797" s="40"/>
      <c r="V5797" s="40" t="s">
        <v>9474</v>
      </c>
      <c r="W5797" s="37"/>
      <c r="X5797" s="37"/>
      <c r="Y5797" s="37"/>
      <c r="AK5797" s="35"/>
      <c r="AM5797" s="35"/>
      <c r="AN5797" s="6"/>
    </row>
    <row r="5798" spans="1:40" ht="14.4" x14ac:dyDescent="0.3">
      <c r="A5798" s="40" t="s">
        <v>21</v>
      </c>
      <c r="B5798" s="38">
        <v>44039</v>
      </c>
      <c r="C5798" s="38">
        <v>44039</v>
      </c>
      <c r="D5798" s="39">
        <v>2020</v>
      </c>
      <c r="E5798" s="40" t="s">
        <v>8080</v>
      </c>
      <c r="F5798" s="40" t="s">
        <v>238</v>
      </c>
      <c r="G5798" s="40"/>
      <c r="H5798" s="40"/>
      <c r="I5798" s="40"/>
      <c r="J5798" s="42">
        <v>20</v>
      </c>
      <c r="K5798" s="40" t="s">
        <v>234</v>
      </c>
      <c r="L5798" s="40" t="s">
        <v>252</v>
      </c>
      <c r="M5798" s="37" t="s">
        <v>14</v>
      </c>
      <c r="N5798" s="37" t="s">
        <v>7453</v>
      </c>
      <c r="O5798" s="40"/>
      <c r="P5798" s="41">
        <v>9.5642333892399995E-4</v>
      </c>
      <c r="Q5798" s="37"/>
      <c r="R5798">
        <f t="shared" si="163"/>
        <v>95.642333892399989</v>
      </c>
      <c r="S5798" s="37">
        <v>2</v>
      </c>
      <c r="T5798" s="37">
        <f t="shared" si="164"/>
        <v>3825.6933556959993</v>
      </c>
      <c r="U5798" s="40"/>
      <c r="V5798" s="40" t="s">
        <v>9474</v>
      </c>
      <c r="W5798" s="37"/>
      <c r="X5798" s="37"/>
      <c r="Y5798" s="37"/>
      <c r="AK5798" s="35"/>
      <c r="AM5798" s="35"/>
      <c r="AN5798" s="6"/>
    </row>
    <row r="5799" spans="1:40" ht="14.4" x14ac:dyDescent="0.3">
      <c r="A5799" s="40" t="s">
        <v>21</v>
      </c>
      <c r="B5799" s="38">
        <v>44039</v>
      </c>
      <c r="C5799" s="38">
        <v>44039</v>
      </c>
      <c r="D5799" s="39">
        <v>2020</v>
      </c>
      <c r="E5799" s="40" t="s">
        <v>8080</v>
      </c>
      <c r="F5799" s="40" t="s">
        <v>289</v>
      </c>
      <c r="G5799" s="40"/>
      <c r="H5799" s="40"/>
      <c r="I5799" s="40"/>
      <c r="J5799" s="42">
        <v>20</v>
      </c>
      <c r="K5799" s="40" t="s">
        <v>234</v>
      </c>
      <c r="L5799" s="40" t="s">
        <v>252</v>
      </c>
      <c r="M5799" s="37" t="s">
        <v>14</v>
      </c>
      <c r="N5799" s="37" t="s">
        <v>7453</v>
      </c>
      <c r="O5799" s="40"/>
      <c r="P5799" s="41">
        <v>4.9409458303900004E-4</v>
      </c>
      <c r="Q5799" s="37"/>
      <c r="R5799">
        <f t="shared" si="163"/>
        <v>49.409458303900003</v>
      </c>
      <c r="S5799" s="37">
        <v>2</v>
      </c>
      <c r="T5799" s="37">
        <f t="shared" si="164"/>
        <v>1976.3783321560002</v>
      </c>
      <c r="U5799" s="40"/>
      <c r="V5799" s="40" t="s">
        <v>9475</v>
      </c>
      <c r="W5799" s="37"/>
      <c r="X5799" s="37"/>
      <c r="Y5799" s="37"/>
      <c r="AK5799" s="35"/>
      <c r="AM5799" s="35"/>
      <c r="AN5799" s="6"/>
    </row>
    <row r="5800" spans="1:40" ht="14.4" x14ac:dyDescent="0.3">
      <c r="A5800" s="40" t="s">
        <v>21</v>
      </c>
      <c r="B5800" s="38">
        <v>44039</v>
      </c>
      <c r="C5800" s="38">
        <v>44039</v>
      </c>
      <c r="D5800" s="39">
        <v>2020</v>
      </c>
      <c r="E5800" s="40" t="s">
        <v>8080</v>
      </c>
      <c r="F5800" s="40" t="s">
        <v>257</v>
      </c>
      <c r="G5800" s="40"/>
      <c r="H5800" s="40"/>
      <c r="I5800" s="40"/>
      <c r="J5800" s="42">
        <v>20</v>
      </c>
      <c r="K5800" s="40" t="s">
        <v>234</v>
      </c>
      <c r="L5800" s="40" t="s">
        <v>252</v>
      </c>
      <c r="M5800" s="37" t="s">
        <v>14</v>
      </c>
      <c r="N5800" s="37" t="s">
        <v>7453</v>
      </c>
      <c r="O5800" s="40"/>
      <c r="P5800" s="41">
        <v>4.9409458303900004E-4</v>
      </c>
      <c r="Q5800" s="37"/>
      <c r="R5800">
        <f t="shared" si="163"/>
        <v>49.409458303900003</v>
      </c>
      <c r="S5800" s="37">
        <v>2</v>
      </c>
      <c r="T5800" s="37">
        <f t="shared" si="164"/>
        <v>1976.3783321560002</v>
      </c>
      <c r="U5800" s="40"/>
      <c r="V5800" s="40" t="s">
        <v>9475</v>
      </c>
      <c r="W5800" s="37"/>
      <c r="X5800" s="37"/>
      <c r="Y5800" s="37"/>
      <c r="AK5800" s="35"/>
      <c r="AM5800" s="35"/>
      <c r="AN5800" s="6"/>
    </row>
    <row r="5801" spans="1:40" ht="14.4" x14ac:dyDescent="0.3">
      <c r="A5801" s="40" t="s">
        <v>21</v>
      </c>
      <c r="B5801" s="38">
        <v>44039</v>
      </c>
      <c r="C5801" s="38">
        <v>44039</v>
      </c>
      <c r="D5801" s="39">
        <v>2020</v>
      </c>
      <c r="E5801" s="40" t="s">
        <v>8080</v>
      </c>
      <c r="F5801" s="40" t="s">
        <v>360</v>
      </c>
      <c r="G5801" s="40"/>
      <c r="H5801" s="40"/>
      <c r="I5801" s="40"/>
      <c r="J5801" s="42">
        <v>20</v>
      </c>
      <c r="K5801" s="40" t="s">
        <v>234</v>
      </c>
      <c r="L5801" s="40" t="s">
        <v>252</v>
      </c>
      <c r="M5801" s="37" t="s">
        <v>14</v>
      </c>
      <c r="N5801" s="37" t="s">
        <v>7453</v>
      </c>
      <c r="O5801" s="40"/>
      <c r="P5801" s="41">
        <v>4.9409458303900004E-4</v>
      </c>
      <c r="Q5801" s="37"/>
      <c r="R5801">
        <f t="shared" si="163"/>
        <v>49.409458303900003</v>
      </c>
      <c r="S5801" s="37">
        <v>2</v>
      </c>
      <c r="T5801" s="37">
        <f t="shared" si="164"/>
        <v>1976.3783321560002</v>
      </c>
      <c r="U5801" s="40"/>
      <c r="V5801" s="40" t="s">
        <v>9475</v>
      </c>
      <c r="W5801" s="37"/>
      <c r="X5801" s="37"/>
      <c r="Y5801" s="37"/>
      <c r="AK5801" s="35"/>
      <c r="AM5801" s="35"/>
      <c r="AN5801" s="6"/>
    </row>
    <row r="5802" spans="1:40" ht="14.4" x14ac:dyDescent="0.3">
      <c r="A5802" s="40" t="s">
        <v>21</v>
      </c>
      <c r="B5802" s="38">
        <v>44039</v>
      </c>
      <c r="C5802" s="38">
        <v>44039</v>
      </c>
      <c r="D5802" s="39">
        <v>2020</v>
      </c>
      <c r="E5802" s="40" t="s">
        <v>8080</v>
      </c>
      <c r="F5802" s="40" t="s">
        <v>474</v>
      </c>
      <c r="G5802" s="40"/>
      <c r="H5802" s="40"/>
      <c r="I5802" s="40"/>
      <c r="J5802" s="42">
        <v>20</v>
      </c>
      <c r="K5802" s="40" t="s">
        <v>234</v>
      </c>
      <c r="L5802" s="40" t="s">
        <v>252</v>
      </c>
      <c r="M5802" s="37" t="s">
        <v>14</v>
      </c>
      <c r="N5802" s="37" t="s">
        <v>7453</v>
      </c>
      <c r="O5802" s="40"/>
      <c r="P5802" s="41">
        <v>4.9409458303900004E-4</v>
      </c>
      <c r="Q5802" s="37"/>
      <c r="R5802">
        <f t="shared" si="163"/>
        <v>49.409458303900003</v>
      </c>
      <c r="S5802" s="37">
        <v>2</v>
      </c>
      <c r="T5802" s="37">
        <f t="shared" si="164"/>
        <v>1976.3783321560002</v>
      </c>
      <c r="U5802" s="40"/>
      <c r="V5802" s="40" t="s">
        <v>9475</v>
      </c>
      <c r="W5802" s="37"/>
      <c r="X5802" s="37"/>
      <c r="Y5802" s="37"/>
      <c r="AK5802" s="35"/>
      <c r="AM5802" s="35"/>
      <c r="AN5802" s="6"/>
    </row>
    <row r="5803" spans="1:40" ht="14.4" x14ac:dyDescent="0.3">
      <c r="A5803" s="40" t="s">
        <v>21</v>
      </c>
      <c r="B5803" s="38">
        <v>44039</v>
      </c>
      <c r="C5803" s="38">
        <v>44039</v>
      </c>
      <c r="D5803" s="39">
        <v>2020</v>
      </c>
      <c r="E5803" s="40" t="s">
        <v>8080</v>
      </c>
      <c r="F5803" s="40" t="s">
        <v>238</v>
      </c>
      <c r="G5803" s="40"/>
      <c r="H5803" s="40"/>
      <c r="I5803" s="40"/>
      <c r="J5803" s="42">
        <v>20</v>
      </c>
      <c r="K5803" s="40" t="s">
        <v>234</v>
      </c>
      <c r="L5803" s="40" t="s">
        <v>252</v>
      </c>
      <c r="M5803" s="37" t="s">
        <v>14</v>
      </c>
      <c r="N5803" s="37" t="s">
        <v>7453</v>
      </c>
      <c r="O5803" s="40"/>
      <c r="P5803" s="41">
        <v>4.9409458303900004E-4</v>
      </c>
      <c r="Q5803" s="37"/>
      <c r="R5803">
        <f t="shared" si="163"/>
        <v>49.409458303900003</v>
      </c>
      <c r="S5803" s="37">
        <v>2</v>
      </c>
      <c r="T5803" s="37">
        <f t="shared" si="164"/>
        <v>1976.3783321560002</v>
      </c>
      <c r="U5803" s="40"/>
      <c r="V5803" s="40" t="s">
        <v>9475</v>
      </c>
      <c r="W5803" s="37"/>
      <c r="X5803" s="37"/>
      <c r="Y5803" s="37"/>
      <c r="AK5803" s="35"/>
      <c r="AM5803" s="35"/>
      <c r="AN5803" s="6"/>
    </row>
    <row r="5804" spans="1:40" ht="14.4" x14ac:dyDescent="0.3">
      <c r="A5804" s="40" t="s">
        <v>21</v>
      </c>
      <c r="B5804" s="38">
        <v>44039</v>
      </c>
      <c r="C5804" s="38">
        <v>44039</v>
      </c>
      <c r="D5804" s="39">
        <v>2020</v>
      </c>
      <c r="E5804" s="40" t="s">
        <v>8080</v>
      </c>
      <c r="F5804" s="40" t="s">
        <v>289</v>
      </c>
      <c r="G5804" s="40"/>
      <c r="H5804" s="40"/>
      <c r="I5804" s="40"/>
      <c r="J5804" s="42">
        <v>30</v>
      </c>
      <c r="K5804" s="40" t="s">
        <v>234</v>
      </c>
      <c r="L5804" s="40" t="s">
        <v>252</v>
      </c>
      <c r="M5804" s="37" t="s">
        <v>14</v>
      </c>
      <c r="N5804" s="37" t="s">
        <v>7453</v>
      </c>
      <c r="O5804" s="40"/>
      <c r="P5804" s="41">
        <v>1.9023598795699999E-3</v>
      </c>
      <c r="Q5804" s="37"/>
      <c r="R5804">
        <f t="shared" si="163"/>
        <v>190.23598795699999</v>
      </c>
      <c r="S5804" s="37">
        <v>2</v>
      </c>
      <c r="T5804" s="37">
        <f t="shared" si="164"/>
        <v>11414.15927742</v>
      </c>
      <c r="U5804" s="40"/>
      <c r="V5804" s="40" t="s">
        <v>9476</v>
      </c>
      <c r="W5804" s="37"/>
      <c r="X5804" s="37"/>
      <c r="Y5804" s="37"/>
      <c r="AK5804" s="35"/>
      <c r="AM5804" s="35"/>
      <c r="AN5804" s="6"/>
    </row>
    <row r="5805" spans="1:40" ht="14.4" x14ac:dyDescent="0.3">
      <c r="A5805" s="40" t="s">
        <v>21</v>
      </c>
      <c r="B5805" s="38">
        <v>44039</v>
      </c>
      <c r="C5805" s="38">
        <v>44039</v>
      </c>
      <c r="D5805" s="39">
        <v>2020</v>
      </c>
      <c r="E5805" s="40" t="s">
        <v>8080</v>
      </c>
      <c r="F5805" s="40" t="s">
        <v>257</v>
      </c>
      <c r="G5805" s="40"/>
      <c r="H5805" s="40"/>
      <c r="I5805" s="40"/>
      <c r="J5805" s="42">
        <v>30</v>
      </c>
      <c r="K5805" s="40" t="s">
        <v>234</v>
      </c>
      <c r="L5805" s="40" t="s">
        <v>252</v>
      </c>
      <c r="M5805" s="37" t="s">
        <v>14</v>
      </c>
      <c r="N5805" s="37" t="s">
        <v>7453</v>
      </c>
      <c r="O5805" s="40"/>
      <c r="P5805" s="41">
        <v>1.9023598795699999E-3</v>
      </c>
      <c r="Q5805" s="37"/>
      <c r="R5805">
        <f t="shared" si="163"/>
        <v>190.23598795699999</v>
      </c>
      <c r="S5805" s="37">
        <v>2</v>
      </c>
      <c r="T5805" s="37">
        <f t="shared" si="164"/>
        <v>11414.15927742</v>
      </c>
      <c r="U5805" s="40"/>
      <c r="V5805" s="40" t="s">
        <v>9476</v>
      </c>
      <c r="W5805" s="37"/>
      <c r="X5805" s="37"/>
      <c r="Y5805" s="37"/>
      <c r="AK5805" s="35"/>
      <c r="AM5805" s="35"/>
      <c r="AN5805" s="6"/>
    </row>
    <row r="5806" spans="1:40" ht="14.4" x14ac:dyDescent="0.3">
      <c r="A5806" s="40" t="s">
        <v>21</v>
      </c>
      <c r="B5806" s="38">
        <v>44039</v>
      </c>
      <c r="C5806" s="38">
        <v>44039</v>
      </c>
      <c r="D5806" s="39">
        <v>2020</v>
      </c>
      <c r="E5806" s="40" t="s">
        <v>8080</v>
      </c>
      <c r="F5806" s="40" t="s">
        <v>266</v>
      </c>
      <c r="G5806" s="40"/>
      <c r="H5806" s="40"/>
      <c r="I5806" s="40"/>
      <c r="J5806" s="42">
        <v>30</v>
      </c>
      <c r="K5806" s="40" t="s">
        <v>234</v>
      </c>
      <c r="L5806" s="40" t="s">
        <v>252</v>
      </c>
      <c r="M5806" s="37" t="s">
        <v>14</v>
      </c>
      <c r="N5806" s="37" t="s">
        <v>7453</v>
      </c>
      <c r="O5806" s="40"/>
      <c r="P5806" s="41">
        <v>1.9023598795699999E-3</v>
      </c>
      <c r="Q5806" s="37"/>
      <c r="R5806">
        <f t="shared" si="163"/>
        <v>190.23598795699999</v>
      </c>
      <c r="S5806" s="37">
        <v>2</v>
      </c>
      <c r="T5806" s="37">
        <f t="shared" si="164"/>
        <v>11414.15927742</v>
      </c>
      <c r="U5806" s="40"/>
      <c r="V5806" s="40" t="s">
        <v>9476</v>
      </c>
      <c r="W5806" s="37"/>
      <c r="X5806" s="37"/>
      <c r="Y5806" s="37"/>
      <c r="AK5806" s="35"/>
      <c r="AM5806" s="35"/>
      <c r="AN5806" s="6"/>
    </row>
    <row r="5807" spans="1:40" ht="14.4" x14ac:dyDescent="0.3">
      <c r="A5807" s="40" t="s">
        <v>21</v>
      </c>
      <c r="B5807" s="38">
        <v>44039</v>
      </c>
      <c r="C5807" s="38">
        <v>44039</v>
      </c>
      <c r="D5807" s="39">
        <v>2020</v>
      </c>
      <c r="E5807" s="40" t="s">
        <v>8080</v>
      </c>
      <c r="F5807" s="40" t="s">
        <v>474</v>
      </c>
      <c r="G5807" s="40"/>
      <c r="H5807" s="40"/>
      <c r="I5807" s="40"/>
      <c r="J5807" s="42">
        <v>30</v>
      </c>
      <c r="K5807" s="40" t="s">
        <v>234</v>
      </c>
      <c r="L5807" s="40" t="s">
        <v>252</v>
      </c>
      <c r="M5807" s="37" t="s">
        <v>14</v>
      </c>
      <c r="N5807" s="37" t="s">
        <v>7453</v>
      </c>
      <c r="O5807" s="40"/>
      <c r="P5807" s="41">
        <v>1.9023598795699999E-3</v>
      </c>
      <c r="Q5807" s="37"/>
      <c r="R5807">
        <f t="shared" si="163"/>
        <v>190.23598795699999</v>
      </c>
      <c r="S5807" s="37">
        <v>2</v>
      </c>
      <c r="T5807" s="37">
        <f t="shared" si="164"/>
        <v>11414.15927742</v>
      </c>
      <c r="U5807" s="40"/>
      <c r="V5807" s="40" t="s">
        <v>9476</v>
      </c>
      <c r="W5807" s="37"/>
      <c r="X5807" s="37"/>
      <c r="Y5807" s="37"/>
      <c r="AK5807" s="35"/>
      <c r="AM5807" s="35"/>
      <c r="AN5807" s="6"/>
    </row>
    <row r="5808" spans="1:40" ht="14.4" x14ac:dyDescent="0.3">
      <c r="A5808" s="40" t="s">
        <v>21</v>
      </c>
      <c r="B5808" s="38">
        <v>44039</v>
      </c>
      <c r="C5808" s="38">
        <v>44039</v>
      </c>
      <c r="D5808" s="39">
        <v>2020</v>
      </c>
      <c r="E5808" s="40" t="s">
        <v>8080</v>
      </c>
      <c r="F5808" s="40" t="s">
        <v>238</v>
      </c>
      <c r="G5808" s="40"/>
      <c r="H5808" s="40"/>
      <c r="I5808" s="40"/>
      <c r="J5808" s="42">
        <v>30</v>
      </c>
      <c r="K5808" s="40" t="s">
        <v>234</v>
      </c>
      <c r="L5808" s="40" t="s">
        <v>252</v>
      </c>
      <c r="M5808" s="37" t="s">
        <v>14</v>
      </c>
      <c r="N5808" s="37" t="s">
        <v>7453</v>
      </c>
      <c r="O5808" s="40"/>
      <c r="P5808" s="41">
        <v>1.9023598795699999E-3</v>
      </c>
      <c r="Q5808" s="37"/>
      <c r="R5808">
        <f t="shared" si="163"/>
        <v>190.23598795699999</v>
      </c>
      <c r="S5808" s="37">
        <v>2</v>
      </c>
      <c r="T5808" s="37">
        <f t="shared" si="164"/>
        <v>11414.15927742</v>
      </c>
      <c r="U5808" s="40"/>
      <c r="V5808" s="40" t="s">
        <v>9476</v>
      </c>
      <c r="W5808" s="37"/>
      <c r="X5808" s="37"/>
      <c r="Y5808" s="37"/>
      <c r="AK5808" s="35"/>
      <c r="AM5808" s="35"/>
      <c r="AN5808" s="6"/>
    </row>
    <row r="5809" spans="1:40" ht="14.4" x14ac:dyDescent="0.3">
      <c r="A5809" s="40" t="s">
        <v>21</v>
      </c>
      <c r="B5809" s="38">
        <v>44039</v>
      </c>
      <c r="C5809" s="38">
        <v>44039</v>
      </c>
      <c r="D5809" s="39">
        <v>2020</v>
      </c>
      <c r="E5809" s="40" t="s">
        <v>8080</v>
      </c>
      <c r="F5809" s="40" t="s">
        <v>367</v>
      </c>
      <c r="G5809" s="40"/>
      <c r="H5809" s="40"/>
      <c r="I5809" s="40"/>
      <c r="J5809" s="42">
        <v>10</v>
      </c>
      <c r="K5809" s="40" t="s">
        <v>239</v>
      </c>
      <c r="L5809" s="40" t="s">
        <v>240</v>
      </c>
      <c r="M5809" s="37" t="s">
        <v>14</v>
      </c>
      <c r="N5809" s="37" t="s">
        <v>7452</v>
      </c>
      <c r="O5809" s="40"/>
      <c r="P5809" s="41">
        <v>5.7146748719699996E-4</v>
      </c>
      <c r="Q5809" s="37"/>
      <c r="R5809">
        <f t="shared" si="163"/>
        <v>57.146748719699993</v>
      </c>
      <c r="S5809" s="37">
        <v>1</v>
      </c>
      <c r="T5809" s="37">
        <f t="shared" si="164"/>
        <v>571.46748719699997</v>
      </c>
      <c r="U5809" s="40"/>
      <c r="V5809" s="40" t="s">
        <v>9477</v>
      </c>
      <c r="W5809" s="37"/>
      <c r="X5809" s="37"/>
      <c r="Y5809" s="37"/>
      <c r="AK5809" s="35"/>
      <c r="AM5809" s="35"/>
      <c r="AN5809" s="6"/>
    </row>
    <row r="5810" spans="1:40" ht="14.4" x14ac:dyDescent="0.3">
      <c r="A5810" s="40" t="s">
        <v>21</v>
      </c>
      <c r="B5810" s="38">
        <v>44039</v>
      </c>
      <c r="C5810" s="38">
        <v>44039</v>
      </c>
      <c r="D5810" s="39">
        <v>2020</v>
      </c>
      <c r="E5810" s="40" t="s">
        <v>8080</v>
      </c>
      <c r="F5810" s="40" t="s">
        <v>257</v>
      </c>
      <c r="G5810" s="40"/>
      <c r="H5810" s="40"/>
      <c r="I5810" s="40"/>
      <c r="J5810" s="42">
        <v>10</v>
      </c>
      <c r="K5810" s="40" t="s">
        <v>239</v>
      </c>
      <c r="L5810" s="40" t="s">
        <v>240</v>
      </c>
      <c r="M5810" s="37" t="s">
        <v>14</v>
      </c>
      <c r="N5810" s="37" t="s">
        <v>7452</v>
      </c>
      <c r="O5810" s="40"/>
      <c r="P5810" s="41">
        <v>5.7146748719699996E-4</v>
      </c>
      <c r="Q5810" s="37"/>
      <c r="R5810">
        <f t="shared" si="163"/>
        <v>57.146748719699993</v>
      </c>
      <c r="S5810" s="37">
        <v>1</v>
      </c>
      <c r="T5810" s="37">
        <f t="shared" si="164"/>
        <v>571.46748719699997</v>
      </c>
      <c r="U5810" s="40"/>
      <c r="V5810" s="40" t="s">
        <v>9477</v>
      </c>
      <c r="W5810" s="37"/>
      <c r="X5810" s="37"/>
      <c r="Y5810" s="37"/>
      <c r="AK5810" s="35"/>
      <c r="AM5810" s="35"/>
      <c r="AN5810" s="6"/>
    </row>
    <row r="5811" spans="1:40" ht="14.4" x14ac:dyDescent="0.3">
      <c r="A5811" s="40" t="s">
        <v>21</v>
      </c>
      <c r="B5811" s="38">
        <v>44039</v>
      </c>
      <c r="C5811" s="38">
        <v>44039</v>
      </c>
      <c r="D5811" s="39">
        <v>2020</v>
      </c>
      <c r="E5811" s="40" t="s">
        <v>8080</v>
      </c>
      <c r="F5811" s="40" t="s">
        <v>266</v>
      </c>
      <c r="G5811" s="40"/>
      <c r="H5811" s="40"/>
      <c r="I5811" s="40"/>
      <c r="J5811" s="42">
        <v>10</v>
      </c>
      <c r="K5811" s="40" t="s">
        <v>239</v>
      </c>
      <c r="L5811" s="40" t="s">
        <v>240</v>
      </c>
      <c r="M5811" s="37" t="s">
        <v>14</v>
      </c>
      <c r="N5811" s="37" t="s">
        <v>7452</v>
      </c>
      <c r="O5811" s="40"/>
      <c r="P5811" s="41">
        <v>5.7146748719699996E-4</v>
      </c>
      <c r="Q5811" s="37"/>
      <c r="R5811">
        <f t="shared" si="163"/>
        <v>57.146748719699993</v>
      </c>
      <c r="S5811" s="37">
        <v>1</v>
      </c>
      <c r="T5811" s="37">
        <f t="shared" si="164"/>
        <v>571.46748719699997</v>
      </c>
      <c r="U5811" s="40"/>
      <c r="V5811" s="40" t="s">
        <v>9477</v>
      </c>
      <c r="W5811" s="37"/>
      <c r="X5811" s="37"/>
      <c r="Y5811" s="37"/>
      <c r="AK5811" s="35"/>
      <c r="AM5811" s="35"/>
      <c r="AN5811" s="6"/>
    </row>
    <row r="5812" spans="1:40" ht="14.4" x14ac:dyDescent="0.3">
      <c r="A5812" s="40" t="s">
        <v>21</v>
      </c>
      <c r="B5812" s="38">
        <v>44039</v>
      </c>
      <c r="C5812" s="38">
        <v>44039</v>
      </c>
      <c r="D5812" s="39">
        <v>2020</v>
      </c>
      <c r="E5812" s="40" t="s">
        <v>8080</v>
      </c>
      <c r="F5812" s="40" t="s">
        <v>474</v>
      </c>
      <c r="G5812" s="40"/>
      <c r="H5812" s="40"/>
      <c r="I5812" s="40"/>
      <c r="J5812" s="42">
        <v>10</v>
      </c>
      <c r="K5812" s="40" t="s">
        <v>239</v>
      </c>
      <c r="L5812" s="40" t="s">
        <v>240</v>
      </c>
      <c r="M5812" s="37" t="s">
        <v>14</v>
      </c>
      <c r="N5812" s="37" t="s">
        <v>7452</v>
      </c>
      <c r="O5812" s="40"/>
      <c r="P5812" s="41">
        <v>5.7146748719699996E-4</v>
      </c>
      <c r="Q5812" s="37"/>
      <c r="R5812">
        <f t="shared" si="163"/>
        <v>57.146748719699993</v>
      </c>
      <c r="S5812" s="37">
        <v>1</v>
      </c>
      <c r="T5812" s="37">
        <f t="shared" si="164"/>
        <v>571.46748719699997</v>
      </c>
      <c r="U5812" s="40"/>
      <c r="V5812" s="40" t="s">
        <v>9477</v>
      </c>
      <c r="W5812" s="37"/>
      <c r="X5812" s="37"/>
      <c r="Y5812" s="37"/>
      <c r="AK5812" s="35"/>
      <c r="AM5812" s="35"/>
      <c r="AN5812" s="6"/>
    </row>
    <row r="5813" spans="1:40" ht="14.4" x14ac:dyDescent="0.3">
      <c r="A5813" s="40" t="s">
        <v>21</v>
      </c>
      <c r="B5813" s="38">
        <v>44039</v>
      </c>
      <c r="C5813" s="38">
        <v>44039</v>
      </c>
      <c r="D5813" s="39">
        <v>2020</v>
      </c>
      <c r="E5813" s="40" t="s">
        <v>8080</v>
      </c>
      <c r="F5813" s="40" t="s">
        <v>289</v>
      </c>
      <c r="G5813" s="40"/>
      <c r="H5813" s="40"/>
      <c r="I5813" s="40"/>
      <c r="J5813" s="42">
        <v>10</v>
      </c>
      <c r="K5813" s="40" t="s">
        <v>239</v>
      </c>
      <c r="L5813" s="40" t="s">
        <v>240</v>
      </c>
      <c r="M5813" s="37" t="s">
        <v>14</v>
      </c>
      <c r="N5813" s="37" t="s">
        <v>7452</v>
      </c>
      <c r="O5813" s="40"/>
      <c r="P5813" s="41">
        <v>5.7146748719699996E-4</v>
      </c>
      <c r="Q5813" s="37"/>
      <c r="R5813">
        <f t="shared" si="163"/>
        <v>57.146748719699993</v>
      </c>
      <c r="S5813" s="37">
        <v>1</v>
      </c>
      <c r="T5813" s="37">
        <f t="shared" si="164"/>
        <v>571.46748719699997</v>
      </c>
      <c r="U5813" s="40"/>
      <c r="V5813" s="40" t="s">
        <v>9477</v>
      </c>
      <c r="W5813" s="37"/>
      <c r="X5813" s="37"/>
      <c r="Y5813" s="37"/>
      <c r="AK5813" s="35"/>
      <c r="AM5813" s="35"/>
      <c r="AN5813" s="6"/>
    </row>
    <row r="5814" spans="1:40" ht="14.4" x14ac:dyDescent="0.3">
      <c r="A5814" s="40" t="s">
        <v>21</v>
      </c>
      <c r="B5814" s="38">
        <v>44039</v>
      </c>
      <c r="C5814" s="38">
        <v>44039</v>
      </c>
      <c r="D5814" s="39">
        <v>2020</v>
      </c>
      <c r="E5814" s="40" t="s">
        <v>8080</v>
      </c>
      <c r="F5814" s="40" t="s">
        <v>257</v>
      </c>
      <c r="G5814" s="40"/>
      <c r="H5814" s="40"/>
      <c r="I5814" s="40"/>
      <c r="J5814" s="42">
        <v>10</v>
      </c>
      <c r="K5814" s="40" t="s">
        <v>239</v>
      </c>
      <c r="L5814" s="40" t="s">
        <v>252</v>
      </c>
      <c r="M5814" s="37" t="s">
        <v>14</v>
      </c>
      <c r="N5814" s="37" t="s">
        <v>7453</v>
      </c>
      <c r="O5814" s="40"/>
      <c r="P5814" s="41">
        <v>1.11406305436E-4</v>
      </c>
      <c r="Q5814" s="37"/>
      <c r="R5814">
        <f t="shared" si="163"/>
        <v>11.1406305436</v>
      </c>
      <c r="S5814" s="37">
        <v>1</v>
      </c>
      <c r="T5814" s="37">
        <f t="shared" si="164"/>
        <v>111.406305436</v>
      </c>
      <c r="U5814" s="40"/>
      <c r="V5814" s="40" t="s">
        <v>9478</v>
      </c>
      <c r="W5814" s="37"/>
      <c r="X5814" s="37"/>
      <c r="Y5814" s="37"/>
      <c r="AK5814" s="35"/>
      <c r="AM5814" s="35"/>
      <c r="AN5814" s="6"/>
    </row>
    <row r="5815" spans="1:40" ht="14.4" x14ac:dyDescent="0.3">
      <c r="A5815" s="40" t="s">
        <v>21</v>
      </c>
      <c r="B5815" s="38">
        <v>44039</v>
      </c>
      <c r="C5815" s="38">
        <v>44039</v>
      </c>
      <c r="D5815" s="39">
        <v>2020</v>
      </c>
      <c r="E5815" s="40" t="s">
        <v>8080</v>
      </c>
      <c r="F5815" s="40" t="s">
        <v>474</v>
      </c>
      <c r="G5815" s="40"/>
      <c r="H5815" s="40"/>
      <c r="I5815" s="40"/>
      <c r="J5815" s="42">
        <v>10</v>
      </c>
      <c r="K5815" s="40" t="s">
        <v>239</v>
      </c>
      <c r="L5815" s="40" t="s">
        <v>252</v>
      </c>
      <c r="M5815" s="37" t="s">
        <v>14</v>
      </c>
      <c r="N5815" s="37" t="s">
        <v>7453</v>
      </c>
      <c r="O5815" s="40"/>
      <c r="P5815" s="41">
        <v>1.11406305436E-4</v>
      </c>
      <c r="Q5815" s="37"/>
      <c r="R5815">
        <f t="shared" si="163"/>
        <v>11.1406305436</v>
      </c>
      <c r="S5815" s="37">
        <v>1</v>
      </c>
      <c r="T5815" s="37">
        <f t="shared" si="164"/>
        <v>111.406305436</v>
      </c>
      <c r="U5815" s="40"/>
      <c r="V5815" s="40" t="s">
        <v>9478</v>
      </c>
      <c r="W5815" s="37"/>
      <c r="X5815" s="37"/>
      <c r="Y5815" s="37"/>
      <c r="AK5815" s="35"/>
      <c r="AM5815" s="35"/>
      <c r="AN5815" s="6"/>
    </row>
    <row r="5816" spans="1:40" ht="14.4" x14ac:dyDescent="0.3">
      <c r="A5816" s="40" t="s">
        <v>21</v>
      </c>
      <c r="B5816" s="38">
        <v>44039</v>
      </c>
      <c r="C5816" s="38">
        <v>44039</v>
      </c>
      <c r="D5816" s="39">
        <v>2020</v>
      </c>
      <c r="E5816" s="40" t="s">
        <v>8080</v>
      </c>
      <c r="F5816" s="40" t="s">
        <v>257</v>
      </c>
      <c r="G5816" s="40"/>
      <c r="H5816" s="40"/>
      <c r="I5816" s="40"/>
      <c r="J5816" s="42">
        <v>10</v>
      </c>
      <c r="K5816" s="40" t="s">
        <v>234</v>
      </c>
      <c r="L5816" s="40" t="s">
        <v>252</v>
      </c>
      <c r="M5816" s="37" t="s">
        <v>14</v>
      </c>
      <c r="N5816" s="37" t="s">
        <v>7453</v>
      </c>
      <c r="O5816" s="40"/>
      <c r="P5816" s="41">
        <v>3.5662376514299999E-4</v>
      </c>
      <c r="Q5816" s="37"/>
      <c r="R5816">
        <f t="shared" si="163"/>
        <v>35.6623765143</v>
      </c>
      <c r="S5816" s="37">
        <v>2</v>
      </c>
      <c r="T5816" s="37">
        <f t="shared" si="164"/>
        <v>713.24753028600003</v>
      </c>
      <c r="U5816" s="40"/>
      <c r="V5816" s="40" t="s">
        <v>9479</v>
      </c>
      <c r="W5816" s="37"/>
      <c r="X5816" s="37"/>
      <c r="Y5816" s="37"/>
      <c r="AK5816" s="35"/>
      <c r="AM5816" s="35"/>
      <c r="AN5816" s="6"/>
    </row>
    <row r="5817" spans="1:40" ht="14.4" x14ac:dyDescent="0.3">
      <c r="A5817" s="40" t="s">
        <v>21</v>
      </c>
      <c r="B5817" s="38">
        <v>44039</v>
      </c>
      <c r="C5817" s="38">
        <v>44039</v>
      </c>
      <c r="D5817" s="39">
        <v>2020</v>
      </c>
      <c r="E5817" s="40" t="s">
        <v>8080</v>
      </c>
      <c r="F5817" s="40" t="s">
        <v>474</v>
      </c>
      <c r="G5817" s="40"/>
      <c r="H5817" s="40"/>
      <c r="I5817" s="40"/>
      <c r="J5817" s="42">
        <v>10</v>
      </c>
      <c r="K5817" s="40" t="s">
        <v>234</v>
      </c>
      <c r="L5817" s="40" t="s">
        <v>252</v>
      </c>
      <c r="M5817" s="37" t="s">
        <v>14</v>
      </c>
      <c r="N5817" s="37" t="s">
        <v>7453</v>
      </c>
      <c r="O5817" s="40"/>
      <c r="P5817" s="41">
        <v>3.5662376514299999E-4</v>
      </c>
      <c r="Q5817" s="37"/>
      <c r="R5817">
        <f t="shared" si="163"/>
        <v>35.6623765143</v>
      </c>
      <c r="S5817" s="37">
        <v>2</v>
      </c>
      <c r="T5817" s="37">
        <f t="shared" si="164"/>
        <v>713.24753028600003</v>
      </c>
      <c r="U5817" s="40"/>
      <c r="V5817" s="40" t="s">
        <v>9479</v>
      </c>
      <c r="W5817" s="37"/>
      <c r="X5817" s="37"/>
      <c r="Y5817" s="37"/>
      <c r="AK5817" s="35"/>
      <c r="AM5817" s="35"/>
      <c r="AN5817" s="6"/>
    </row>
    <row r="5818" spans="1:40" ht="14.4" x14ac:dyDescent="0.3">
      <c r="A5818" s="40" t="s">
        <v>21</v>
      </c>
      <c r="B5818" s="38">
        <v>44039</v>
      </c>
      <c r="C5818" s="38">
        <v>44039</v>
      </c>
      <c r="D5818" s="39">
        <v>2020</v>
      </c>
      <c r="E5818" s="40" t="s">
        <v>8080</v>
      </c>
      <c r="F5818" s="40" t="s">
        <v>289</v>
      </c>
      <c r="G5818" s="40"/>
      <c r="H5818" s="40"/>
      <c r="I5818" s="40"/>
      <c r="J5818" s="42">
        <v>5</v>
      </c>
      <c r="K5818" s="40" t="s">
        <v>234</v>
      </c>
      <c r="L5818" s="40" t="s">
        <v>252</v>
      </c>
      <c r="M5818" s="37" t="s">
        <v>14</v>
      </c>
      <c r="N5818" s="37" t="s">
        <v>7452</v>
      </c>
      <c r="O5818" s="40"/>
      <c r="P5818" s="41">
        <v>1.5870111405399999E-4</v>
      </c>
      <c r="Q5818" s="37"/>
      <c r="R5818">
        <f t="shared" si="163"/>
        <v>15.870111405399999</v>
      </c>
      <c r="S5818" s="37">
        <v>2</v>
      </c>
      <c r="T5818" s="37">
        <f t="shared" si="164"/>
        <v>158.70111405399999</v>
      </c>
      <c r="U5818" s="40"/>
      <c r="V5818" s="40" t="s">
        <v>9480</v>
      </c>
      <c r="W5818" s="37"/>
      <c r="X5818" s="37"/>
      <c r="Y5818" s="37"/>
      <c r="AK5818" s="35"/>
      <c r="AM5818" s="35"/>
      <c r="AN5818" s="6"/>
    </row>
    <row r="5819" spans="1:40" ht="14.4" x14ac:dyDescent="0.3">
      <c r="A5819" s="40" t="s">
        <v>21</v>
      </c>
      <c r="B5819" s="38">
        <v>44039</v>
      </c>
      <c r="C5819" s="38">
        <v>44039</v>
      </c>
      <c r="D5819" s="39">
        <v>2020</v>
      </c>
      <c r="E5819" s="40" t="s">
        <v>8080</v>
      </c>
      <c r="F5819" s="40" t="s">
        <v>257</v>
      </c>
      <c r="G5819" s="40"/>
      <c r="H5819" s="40"/>
      <c r="I5819" s="40"/>
      <c r="J5819" s="42">
        <v>10</v>
      </c>
      <c r="K5819" s="40" t="s">
        <v>263</v>
      </c>
      <c r="L5819" s="40" t="s">
        <v>252</v>
      </c>
      <c r="M5819" s="37" t="s">
        <v>14</v>
      </c>
      <c r="N5819" s="37" t="s">
        <v>7453</v>
      </c>
      <c r="O5819" s="40"/>
      <c r="P5819" s="41">
        <v>9.3790702894299999E-4</v>
      </c>
      <c r="Q5819" s="37"/>
      <c r="R5819">
        <f t="shared" si="163"/>
        <v>93.790702894299997</v>
      </c>
      <c r="S5819" s="37">
        <v>1</v>
      </c>
      <c r="T5819" s="37">
        <f t="shared" si="164"/>
        <v>937.907028943</v>
      </c>
      <c r="U5819" s="40"/>
      <c r="V5819" s="40" t="s">
        <v>9481</v>
      </c>
      <c r="W5819" s="37"/>
      <c r="X5819" s="37"/>
      <c r="Y5819" s="37"/>
      <c r="AK5819" s="35"/>
      <c r="AM5819" s="35"/>
      <c r="AN5819" s="6"/>
    </row>
    <row r="5820" spans="1:40" ht="14.4" x14ac:dyDescent="0.3">
      <c r="A5820" s="40" t="s">
        <v>21</v>
      </c>
      <c r="B5820" s="38">
        <v>44039</v>
      </c>
      <c r="C5820" s="38">
        <v>44039</v>
      </c>
      <c r="D5820" s="39">
        <v>2020</v>
      </c>
      <c r="E5820" s="40" t="s">
        <v>8080</v>
      </c>
      <c r="F5820" s="40" t="s">
        <v>474</v>
      </c>
      <c r="G5820" s="40"/>
      <c r="H5820" s="40"/>
      <c r="I5820" s="40"/>
      <c r="J5820" s="42">
        <v>10</v>
      </c>
      <c r="K5820" s="40" t="s">
        <v>263</v>
      </c>
      <c r="L5820" s="40" t="s">
        <v>252</v>
      </c>
      <c r="M5820" s="37" t="s">
        <v>14</v>
      </c>
      <c r="N5820" s="37" t="s">
        <v>7453</v>
      </c>
      <c r="O5820" s="40"/>
      <c r="P5820" s="41">
        <v>9.3790702894299999E-4</v>
      </c>
      <c r="Q5820" s="37"/>
      <c r="R5820">
        <f t="shared" si="163"/>
        <v>93.790702894299997</v>
      </c>
      <c r="S5820" s="37">
        <v>1</v>
      </c>
      <c r="T5820" s="37">
        <f t="shared" si="164"/>
        <v>937.907028943</v>
      </c>
      <c r="U5820" s="40"/>
      <c r="V5820" s="40" t="s">
        <v>9481</v>
      </c>
      <c r="W5820" s="37"/>
      <c r="X5820" s="37"/>
      <c r="Y5820" s="37"/>
      <c r="AK5820" s="35"/>
      <c r="AM5820" s="35"/>
      <c r="AN5820" s="6"/>
    </row>
    <row r="5821" spans="1:40" ht="14.4" x14ac:dyDescent="0.3">
      <c r="A5821" s="40" t="s">
        <v>21</v>
      </c>
      <c r="B5821" s="38">
        <v>44039</v>
      </c>
      <c r="C5821" s="38">
        <v>44039</v>
      </c>
      <c r="D5821" s="39">
        <v>2020</v>
      </c>
      <c r="E5821" s="40" t="s">
        <v>8080</v>
      </c>
      <c r="F5821" s="40" t="s">
        <v>474</v>
      </c>
      <c r="G5821" s="40"/>
      <c r="H5821" s="40"/>
      <c r="I5821" s="40"/>
      <c r="J5821" s="42">
        <v>10</v>
      </c>
      <c r="K5821" s="40" t="s">
        <v>234</v>
      </c>
      <c r="L5821" s="40" t="s">
        <v>240</v>
      </c>
      <c r="M5821" s="37" t="s">
        <v>14</v>
      </c>
      <c r="N5821" s="37" t="s">
        <v>7453</v>
      </c>
      <c r="O5821" s="40"/>
      <c r="P5821" s="41">
        <v>9.3049353975000002E-4</v>
      </c>
      <c r="Q5821" s="37"/>
      <c r="R5821">
        <f t="shared" si="163"/>
        <v>93.049353975000002</v>
      </c>
      <c r="S5821" s="37">
        <v>2</v>
      </c>
      <c r="T5821" s="37">
        <f t="shared" si="164"/>
        <v>1860.9870795000002</v>
      </c>
      <c r="U5821" s="40"/>
      <c r="V5821" s="40" t="s">
        <v>9482</v>
      </c>
      <c r="W5821" s="37"/>
      <c r="X5821" s="37"/>
      <c r="Y5821" s="37"/>
      <c r="AK5821" s="35"/>
      <c r="AM5821" s="35"/>
      <c r="AN5821" s="6"/>
    </row>
    <row r="5822" spans="1:40" ht="14.4" x14ac:dyDescent="0.3">
      <c r="A5822" s="40" t="s">
        <v>21</v>
      </c>
      <c r="B5822" s="38">
        <v>44039</v>
      </c>
      <c r="C5822" s="38">
        <v>44039</v>
      </c>
      <c r="D5822" s="39">
        <v>2020</v>
      </c>
      <c r="E5822" s="40" t="s">
        <v>8080</v>
      </c>
      <c r="F5822" s="40" t="s">
        <v>474</v>
      </c>
      <c r="G5822" s="40"/>
      <c r="H5822" s="40"/>
      <c r="I5822" s="40"/>
      <c r="J5822" s="42">
        <v>5</v>
      </c>
      <c r="K5822" s="40" t="s">
        <v>234</v>
      </c>
      <c r="L5822" s="40" t="s">
        <v>252</v>
      </c>
      <c r="M5822" s="37" t="s">
        <v>14</v>
      </c>
      <c r="N5822" s="37" t="s">
        <v>7452</v>
      </c>
      <c r="O5822" s="40"/>
      <c r="P5822" s="41">
        <v>6.1994861292600004E-4</v>
      </c>
      <c r="Q5822" s="37"/>
      <c r="R5822">
        <f t="shared" si="163"/>
        <v>61.994861292600007</v>
      </c>
      <c r="S5822" s="37">
        <v>2</v>
      </c>
      <c r="T5822" s="37">
        <f t="shared" si="164"/>
        <v>619.94861292600012</v>
      </c>
      <c r="U5822" s="40"/>
      <c r="V5822" s="40" t="s">
        <v>9483</v>
      </c>
      <c r="W5822" s="37"/>
      <c r="X5822" s="37"/>
      <c r="Y5822" s="37"/>
      <c r="AK5822" s="35"/>
      <c r="AM5822" s="35"/>
      <c r="AN5822" s="6"/>
    </row>
    <row r="5823" spans="1:40" ht="14.4" x14ac:dyDescent="0.3">
      <c r="A5823" s="40" t="s">
        <v>21</v>
      </c>
      <c r="B5823" s="38">
        <v>44039</v>
      </c>
      <c r="C5823" s="38">
        <v>44039</v>
      </c>
      <c r="D5823" s="39">
        <v>2020</v>
      </c>
      <c r="E5823" s="40" t="s">
        <v>8080</v>
      </c>
      <c r="F5823" s="40" t="s">
        <v>257</v>
      </c>
      <c r="G5823" s="40"/>
      <c r="H5823" s="40"/>
      <c r="I5823" s="40"/>
      <c r="J5823" s="42">
        <v>5</v>
      </c>
      <c r="K5823" s="40" t="s">
        <v>234</v>
      </c>
      <c r="L5823" s="40" t="s">
        <v>252</v>
      </c>
      <c r="M5823" s="37" t="s">
        <v>14</v>
      </c>
      <c r="N5823" s="37" t="s">
        <v>7452</v>
      </c>
      <c r="O5823" s="40"/>
      <c r="P5823" s="41">
        <v>5.1467836737300004E-4</v>
      </c>
      <c r="Q5823" s="37"/>
      <c r="R5823">
        <f t="shared" si="163"/>
        <v>51.467836737300004</v>
      </c>
      <c r="S5823" s="37">
        <v>2</v>
      </c>
      <c r="T5823" s="37">
        <f t="shared" si="164"/>
        <v>514.67836737300001</v>
      </c>
      <c r="U5823" s="40"/>
      <c r="V5823" s="40" t="s">
        <v>9484</v>
      </c>
      <c r="W5823" s="37"/>
      <c r="X5823" s="37"/>
      <c r="Y5823" s="37"/>
      <c r="AK5823" s="35"/>
      <c r="AM5823" s="35"/>
      <c r="AN5823" s="6"/>
    </row>
    <row r="5824" spans="1:40" ht="14.4" x14ac:dyDescent="0.3">
      <c r="A5824" s="40" t="s">
        <v>21</v>
      </c>
      <c r="B5824" s="38">
        <v>44039</v>
      </c>
      <c r="C5824" s="38">
        <v>44039</v>
      </c>
      <c r="D5824" s="39">
        <v>2020</v>
      </c>
      <c r="E5824" s="40" t="s">
        <v>8080</v>
      </c>
      <c r="F5824" s="40" t="s">
        <v>474</v>
      </c>
      <c r="G5824" s="40"/>
      <c r="H5824" s="40"/>
      <c r="I5824" s="40"/>
      <c r="J5824" s="42">
        <v>5</v>
      </c>
      <c r="K5824" s="40" t="s">
        <v>234</v>
      </c>
      <c r="L5824" s="40" t="s">
        <v>252</v>
      </c>
      <c r="M5824" s="37" t="s">
        <v>14</v>
      </c>
      <c r="N5824" s="37" t="s">
        <v>7452</v>
      </c>
      <c r="O5824" s="40"/>
      <c r="P5824" s="41">
        <v>5.1467836737300004E-4</v>
      </c>
      <c r="Q5824" s="37"/>
      <c r="R5824">
        <f t="shared" si="163"/>
        <v>51.467836737300004</v>
      </c>
      <c r="S5824" s="37">
        <v>2</v>
      </c>
      <c r="T5824" s="37">
        <f t="shared" si="164"/>
        <v>514.67836737300001</v>
      </c>
      <c r="U5824" s="40"/>
      <c r="V5824" s="40" t="s">
        <v>9484</v>
      </c>
      <c r="W5824" s="37"/>
      <c r="X5824" s="37"/>
      <c r="Y5824" s="37"/>
      <c r="AK5824" s="35"/>
      <c r="AM5824" s="35"/>
      <c r="AN5824" s="6"/>
    </row>
    <row r="5825" spans="1:40" ht="14.4" x14ac:dyDescent="0.3">
      <c r="A5825" s="40" t="s">
        <v>21</v>
      </c>
      <c r="B5825" s="38">
        <v>44039</v>
      </c>
      <c r="C5825" s="38">
        <v>44039</v>
      </c>
      <c r="D5825" s="39">
        <v>2020</v>
      </c>
      <c r="E5825" s="40" t="s">
        <v>8080</v>
      </c>
      <c r="F5825" s="40" t="s">
        <v>257</v>
      </c>
      <c r="G5825" s="40"/>
      <c r="H5825" s="40"/>
      <c r="I5825" s="40"/>
      <c r="J5825" s="42">
        <v>5</v>
      </c>
      <c r="K5825" s="40" t="s">
        <v>263</v>
      </c>
      <c r="L5825" s="40" t="s">
        <v>252</v>
      </c>
      <c r="M5825" s="37" t="s">
        <v>14</v>
      </c>
      <c r="N5825" s="37" t="s">
        <v>7453</v>
      </c>
      <c r="O5825" s="40"/>
      <c r="P5825" s="41">
        <v>2.38396360304E-4</v>
      </c>
      <c r="Q5825" s="37"/>
      <c r="R5825">
        <f t="shared" si="163"/>
        <v>23.839636030400001</v>
      </c>
      <c r="S5825" s="37">
        <v>1</v>
      </c>
      <c r="T5825" s="37">
        <f t="shared" si="164"/>
        <v>119.19818015200001</v>
      </c>
      <c r="U5825" s="40"/>
      <c r="V5825" s="40" t="s">
        <v>9485</v>
      </c>
      <c r="W5825" s="37"/>
      <c r="X5825" s="37"/>
      <c r="Y5825" s="37"/>
      <c r="AK5825" s="35"/>
      <c r="AM5825" s="35"/>
      <c r="AN5825" s="6"/>
    </row>
    <row r="5826" spans="1:40" ht="14.4" x14ac:dyDescent="0.3">
      <c r="A5826" s="40" t="s">
        <v>1349</v>
      </c>
      <c r="B5826" s="38">
        <v>44039</v>
      </c>
      <c r="C5826" s="38">
        <v>44039</v>
      </c>
      <c r="D5826" s="39">
        <v>2020</v>
      </c>
      <c r="E5826" s="40" t="s">
        <v>7941</v>
      </c>
      <c r="F5826" s="40" t="s">
        <v>257</v>
      </c>
      <c r="G5826" s="40" t="s">
        <v>427</v>
      </c>
      <c r="H5826" s="40" t="s">
        <v>953</v>
      </c>
      <c r="I5826" s="40"/>
      <c r="J5826" s="42">
        <v>5</v>
      </c>
      <c r="K5826" s="40" t="s">
        <v>263</v>
      </c>
      <c r="L5826" s="40" t="s">
        <v>235</v>
      </c>
      <c r="M5826" s="37" t="s">
        <v>14</v>
      </c>
      <c r="N5826" s="37" t="s">
        <v>7452</v>
      </c>
      <c r="O5826" s="40" t="s">
        <v>1829</v>
      </c>
      <c r="P5826" s="41">
        <v>7.3305619446099995E-5</v>
      </c>
      <c r="Q5826" s="37"/>
      <c r="R5826">
        <f t="shared" si="163"/>
        <v>7.3305619446099994</v>
      </c>
      <c r="S5826" s="37">
        <v>1</v>
      </c>
      <c r="T5826" s="37">
        <f t="shared" si="164"/>
        <v>36.652809723049998</v>
      </c>
      <c r="U5826" s="40" t="s">
        <v>1354</v>
      </c>
      <c r="V5826" s="40" t="s">
        <v>9486</v>
      </c>
      <c r="W5826" s="37"/>
      <c r="X5826" s="37"/>
      <c r="Y5826" s="37"/>
      <c r="AK5826" s="35"/>
      <c r="AM5826" s="35"/>
      <c r="AN5826" s="6"/>
    </row>
    <row r="5827" spans="1:40" ht="14.4" x14ac:dyDescent="0.3">
      <c r="A5827" s="40" t="s">
        <v>1349</v>
      </c>
      <c r="B5827" s="38">
        <v>44039</v>
      </c>
      <c r="C5827" s="38">
        <v>44039</v>
      </c>
      <c r="D5827" s="39">
        <v>2020</v>
      </c>
      <c r="E5827" s="40" t="s">
        <v>7941</v>
      </c>
      <c r="F5827" s="40" t="s">
        <v>244</v>
      </c>
      <c r="G5827" s="40" t="s">
        <v>427</v>
      </c>
      <c r="H5827" s="40" t="s">
        <v>953</v>
      </c>
      <c r="I5827" s="40"/>
      <c r="J5827" s="42">
        <v>5</v>
      </c>
      <c r="K5827" s="40" t="s">
        <v>263</v>
      </c>
      <c r="L5827" s="40" t="s">
        <v>252</v>
      </c>
      <c r="M5827" s="37" t="s">
        <v>14</v>
      </c>
      <c r="N5827" s="37" t="s">
        <v>7451</v>
      </c>
      <c r="O5827" s="40" t="s">
        <v>1829</v>
      </c>
      <c r="P5827" s="41">
        <v>3.8614898227399998E-5</v>
      </c>
      <c r="Q5827" s="37"/>
      <c r="R5827">
        <f t="shared" si="163"/>
        <v>3.8614898227399999</v>
      </c>
      <c r="S5827" s="37">
        <v>1</v>
      </c>
      <c r="T5827" s="37">
        <f t="shared" si="164"/>
        <v>19.307449113699999</v>
      </c>
      <c r="U5827" s="40" t="s">
        <v>1354</v>
      </c>
      <c r="V5827" s="40" t="s">
        <v>9487</v>
      </c>
      <c r="W5827" s="37"/>
      <c r="X5827" s="37"/>
      <c r="Y5827" s="37"/>
      <c r="AK5827" s="35"/>
      <c r="AM5827" s="35"/>
      <c r="AN5827" s="6"/>
    </row>
    <row r="5828" spans="1:40" ht="14.4" x14ac:dyDescent="0.3">
      <c r="A5828" s="40" t="s">
        <v>1349</v>
      </c>
      <c r="B5828" s="38">
        <v>44039</v>
      </c>
      <c r="C5828" s="38">
        <v>44039</v>
      </c>
      <c r="D5828" s="39">
        <v>2020</v>
      </c>
      <c r="E5828" s="40" t="s">
        <v>7941</v>
      </c>
      <c r="F5828" s="40" t="s">
        <v>474</v>
      </c>
      <c r="G5828" s="40" t="s">
        <v>427</v>
      </c>
      <c r="H5828" s="40" t="s">
        <v>953</v>
      </c>
      <c r="I5828" s="40"/>
      <c r="J5828" s="42">
        <v>3</v>
      </c>
      <c r="K5828" s="40" t="s">
        <v>234</v>
      </c>
      <c r="L5828" s="40" t="s">
        <v>235</v>
      </c>
      <c r="M5828" s="37" t="s">
        <v>14</v>
      </c>
      <c r="N5828" s="37" t="s">
        <v>7453</v>
      </c>
      <c r="O5828" s="40" t="s">
        <v>1829</v>
      </c>
      <c r="P5828" s="41">
        <v>3.2219443317999999E-4</v>
      </c>
      <c r="Q5828" s="37"/>
      <c r="R5828">
        <f t="shared" si="163"/>
        <v>32.219443317999996</v>
      </c>
      <c r="S5828" s="37">
        <v>2</v>
      </c>
      <c r="T5828" s="37">
        <f t="shared" si="164"/>
        <v>193.31665990799996</v>
      </c>
      <c r="U5828" s="40" t="s">
        <v>1354</v>
      </c>
      <c r="V5828" s="40" t="s">
        <v>9488</v>
      </c>
      <c r="W5828" s="37"/>
      <c r="X5828" s="37"/>
      <c r="Y5828" s="37"/>
      <c r="AK5828" s="35"/>
      <c r="AM5828" s="35"/>
      <c r="AN5828" s="6"/>
    </row>
    <row r="5829" spans="1:40" ht="14.4" x14ac:dyDescent="0.3">
      <c r="A5829" s="40" t="s">
        <v>1349</v>
      </c>
      <c r="B5829" s="38">
        <v>44039</v>
      </c>
      <c r="C5829" s="38">
        <v>44039</v>
      </c>
      <c r="D5829" s="39">
        <v>2020</v>
      </c>
      <c r="E5829" s="40" t="s">
        <v>7941</v>
      </c>
      <c r="F5829" s="40" t="s">
        <v>474</v>
      </c>
      <c r="G5829" s="40" t="s">
        <v>427</v>
      </c>
      <c r="H5829" s="40" t="s">
        <v>953</v>
      </c>
      <c r="I5829" s="40"/>
      <c r="J5829" s="42">
        <v>3</v>
      </c>
      <c r="K5829" s="40" t="s">
        <v>234</v>
      </c>
      <c r="L5829" s="40" t="s">
        <v>235</v>
      </c>
      <c r="M5829" s="37" t="s">
        <v>14</v>
      </c>
      <c r="N5829" s="37" t="s">
        <v>7453</v>
      </c>
      <c r="O5829" s="40" t="s">
        <v>1829</v>
      </c>
      <c r="P5829" s="41">
        <v>2.2897080639300001E-4</v>
      </c>
      <c r="Q5829" s="37"/>
      <c r="R5829">
        <f t="shared" si="163"/>
        <v>22.8970806393</v>
      </c>
      <c r="S5829" s="37">
        <v>2</v>
      </c>
      <c r="T5829" s="37">
        <f t="shared" si="164"/>
        <v>137.3824838358</v>
      </c>
      <c r="U5829" s="40" t="s">
        <v>1354</v>
      </c>
      <c r="V5829" s="40" t="s">
        <v>9489</v>
      </c>
      <c r="W5829" s="37"/>
      <c r="X5829" s="37"/>
      <c r="Y5829" s="37"/>
      <c r="AK5829" s="35"/>
      <c r="AM5829" s="35"/>
      <c r="AN5829" s="6"/>
    </row>
    <row r="5830" spans="1:40" ht="14.4" x14ac:dyDescent="0.3">
      <c r="A5830" s="40" t="s">
        <v>1349</v>
      </c>
      <c r="B5830" s="38">
        <v>44039</v>
      </c>
      <c r="C5830" s="38">
        <v>44039</v>
      </c>
      <c r="D5830" s="39">
        <v>2020</v>
      </c>
      <c r="E5830" s="40" t="s">
        <v>7941</v>
      </c>
      <c r="F5830" s="40" t="s">
        <v>257</v>
      </c>
      <c r="G5830" s="40" t="s">
        <v>427</v>
      </c>
      <c r="H5830" s="40" t="s">
        <v>953</v>
      </c>
      <c r="I5830" s="40"/>
      <c r="J5830" s="42">
        <v>5</v>
      </c>
      <c r="K5830" s="40" t="s">
        <v>263</v>
      </c>
      <c r="L5830" s="40" t="s">
        <v>235</v>
      </c>
      <c r="M5830" s="37" t="s">
        <v>14</v>
      </c>
      <c r="N5830" s="37" t="s">
        <v>7453</v>
      </c>
      <c r="O5830" s="40" t="s">
        <v>1829</v>
      </c>
      <c r="P5830" s="41">
        <v>1.2547903808199999E-4</v>
      </c>
      <c r="Q5830" s="37"/>
      <c r="R5830">
        <f t="shared" si="163"/>
        <v>12.547903808199999</v>
      </c>
      <c r="S5830" s="37">
        <v>1</v>
      </c>
      <c r="T5830" s="37">
        <f t="shared" si="164"/>
        <v>62.739519040999994</v>
      </c>
      <c r="U5830" s="40" t="s">
        <v>1354</v>
      </c>
      <c r="V5830" s="40" t="s">
        <v>9490</v>
      </c>
      <c r="W5830" s="37"/>
      <c r="X5830" s="37"/>
      <c r="Y5830" s="37"/>
      <c r="AK5830" s="35"/>
      <c r="AM5830" s="35"/>
      <c r="AN5830" s="6"/>
    </row>
    <row r="5831" spans="1:40" ht="14.4" x14ac:dyDescent="0.3">
      <c r="A5831" s="40" t="s">
        <v>1349</v>
      </c>
      <c r="B5831" s="38">
        <v>44039</v>
      </c>
      <c r="C5831" s="38">
        <v>44039</v>
      </c>
      <c r="D5831" s="39">
        <v>2020</v>
      </c>
      <c r="E5831" s="40" t="s">
        <v>7941</v>
      </c>
      <c r="F5831" s="40" t="s">
        <v>289</v>
      </c>
      <c r="G5831" s="40" t="s">
        <v>427</v>
      </c>
      <c r="H5831" s="40" t="s">
        <v>953</v>
      </c>
      <c r="I5831" s="40"/>
      <c r="J5831" s="42">
        <v>5</v>
      </c>
      <c r="K5831" s="40" t="s">
        <v>263</v>
      </c>
      <c r="L5831" s="40" t="s">
        <v>235</v>
      </c>
      <c r="M5831" s="37" t="s">
        <v>14</v>
      </c>
      <c r="N5831" s="37" t="s">
        <v>7452</v>
      </c>
      <c r="O5831" s="40" t="s">
        <v>1829</v>
      </c>
      <c r="P5831" s="41">
        <v>1.5236928690200001E-4</v>
      </c>
      <c r="Q5831" s="37"/>
      <c r="R5831">
        <f t="shared" si="163"/>
        <v>15.236928690200001</v>
      </c>
      <c r="S5831" s="37">
        <v>1</v>
      </c>
      <c r="T5831" s="37">
        <f t="shared" si="164"/>
        <v>76.184643450999999</v>
      </c>
      <c r="U5831" s="40" t="s">
        <v>1354</v>
      </c>
      <c r="V5831" s="40" t="s">
        <v>9491</v>
      </c>
      <c r="W5831" s="37"/>
      <c r="X5831" s="37"/>
      <c r="Y5831" s="37"/>
      <c r="AK5831" s="35"/>
      <c r="AM5831" s="35"/>
      <c r="AN5831" s="6"/>
    </row>
    <row r="5832" spans="1:40" ht="14.4" x14ac:dyDescent="0.3">
      <c r="A5832" s="40" t="s">
        <v>1349</v>
      </c>
      <c r="B5832" s="38">
        <v>44039</v>
      </c>
      <c r="C5832" s="38">
        <v>44039</v>
      </c>
      <c r="D5832" s="39">
        <v>2020</v>
      </c>
      <c r="E5832" s="40" t="s">
        <v>7941</v>
      </c>
      <c r="F5832" s="40" t="s">
        <v>289</v>
      </c>
      <c r="G5832" s="40" t="s">
        <v>427</v>
      </c>
      <c r="H5832" s="40" t="s">
        <v>953</v>
      </c>
      <c r="I5832" s="40"/>
      <c r="J5832" s="42">
        <v>3</v>
      </c>
      <c r="K5832" s="40" t="s">
        <v>234</v>
      </c>
      <c r="L5832" s="40" t="s">
        <v>235</v>
      </c>
      <c r="M5832" s="37" t="s">
        <v>14</v>
      </c>
      <c r="N5832" s="37" t="s">
        <v>7451</v>
      </c>
      <c r="O5832" s="40" t="s">
        <v>1829</v>
      </c>
      <c r="P5832" s="41">
        <v>6.2226279937200004E-5</v>
      </c>
      <c r="Q5832" s="37"/>
      <c r="R5832">
        <f t="shared" si="163"/>
        <v>6.2226279937200006</v>
      </c>
      <c r="S5832" s="37">
        <v>2</v>
      </c>
      <c r="T5832" s="37">
        <f t="shared" si="164"/>
        <v>37.335767962320006</v>
      </c>
      <c r="U5832" s="40" t="s">
        <v>1354</v>
      </c>
      <c r="V5832" s="40" t="s">
        <v>9492</v>
      </c>
      <c r="W5832" s="37"/>
      <c r="X5832" s="37"/>
      <c r="Y5832" s="37"/>
      <c r="AK5832" s="35"/>
      <c r="AM5832" s="35"/>
      <c r="AN5832" s="6"/>
    </row>
    <row r="5833" spans="1:40" ht="14.4" x14ac:dyDescent="0.3">
      <c r="A5833" s="40" t="s">
        <v>1349</v>
      </c>
      <c r="B5833" s="38">
        <v>44039</v>
      </c>
      <c r="C5833" s="38">
        <v>44039</v>
      </c>
      <c r="D5833" s="39">
        <v>2020</v>
      </c>
      <c r="E5833" s="40" t="s">
        <v>7941</v>
      </c>
      <c r="F5833" s="40" t="s">
        <v>266</v>
      </c>
      <c r="G5833" s="40" t="s">
        <v>427</v>
      </c>
      <c r="H5833" s="40" t="s">
        <v>953</v>
      </c>
      <c r="I5833" s="40"/>
      <c r="J5833" s="42">
        <v>3</v>
      </c>
      <c r="K5833" s="40" t="s">
        <v>234</v>
      </c>
      <c r="L5833" s="40" t="s">
        <v>235</v>
      </c>
      <c r="M5833" s="37" t="s">
        <v>14</v>
      </c>
      <c r="N5833" s="37" t="s">
        <v>7451</v>
      </c>
      <c r="O5833" s="40" t="s">
        <v>1829</v>
      </c>
      <c r="P5833" s="41">
        <v>6.2226279937200004E-5</v>
      </c>
      <c r="Q5833" s="37"/>
      <c r="R5833">
        <f t="shared" si="163"/>
        <v>6.2226279937200006</v>
      </c>
      <c r="S5833" s="37">
        <v>2</v>
      </c>
      <c r="T5833" s="37">
        <f t="shared" si="164"/>
        <v>37.335767962320006</v>
      </c>
      <c r="U5833" s="40" t="s">
        <v>1354</v>
      </c>
      <c r="V5833" s="40" t="s">
        <v>9492</v>
      </c>
      <c r="W5833" s="37"/>
      <c r="X5833" s="37"/>
      <c r="Y5833" s="37"/>
      <c r="AK5833" s="35"/>
      <c r="AM5833" s="35"/>
      <c r="AN5833" s="6"/>
    </row>
    <row r="5834" spans="1:40" ht="14.4" x14ac:dyDescent="0.3">
      <c r="A5834" s="40" t="s">
        <v>1349</v>
      </c>
      <c r="B5834" s="38">
        <v>44039</v>
      </c>
      <c r="C5834" s="38">
        <v>44039</v>
      </c>
      <c r="D5834" s="39">
        <v>2020</v>
      </c>
      <c r="E5834" s="40" t="s">
        <v>7941</v>
      </c>
      <c r="F5834" s="40" t="s">
        <v>257</v>
      </c>
      <c r="G5834" s="40" t="s">
        <v>427</v>
      </c>
      <c r="H5834" s="40" t="s">
        <v>953</v>
      </c>
      <c r="I5834" s="40"/>
      <c r="J5834" s="42">
        <v>2</v>
      </c>
      <c r="K5834" s="40" t="s">
        <v>263</v>
      </c>
      <c r="L5834" s="40" t="s">
        <v>235</v>
      </c>
      <c r="M5834" s="37" t="s">
        <v>14</v>
      </c>
      <c r="N5834" s="37" t="s">
        <v>7452</v>
      </c>
      <c r="O5834" s="40" t="s">
        <v>1829</v>
      </c>
      <c r="P5834" s="41">
        <v>1.15129315662E-4</v>
      </c>
      <c r="Q5834" s="37"/>
      <c r="R5834">
        <f t="shared" si="163"/>
        <v>11.512931566200001</v>
      </c>
      <c r="S5834" s="37">
        <v>1</v>
      </c>
      <c r="T5834" s="37">
        <f t="shared" si="164"/>
        <v>23.025863132400001</v>
      </c>
      <c r="U5834" s="40" t="s">
        <v>1354</v>
      </c>
      <c r="V5834" s="40" t="s">
        <v>9493</v>
      </c>
      <c r="W5834" s="37"/>
      <c r="X5834" s="37"/>
      <c r="Y5834" s="37"/>
      <c r="AK5834" s="35"/>
      <c r="AM5834" s="35"/>
      <c r="AN5834" s="6"/>
    </row>
    <row r="5835" spans="1:40" ht="14.4" x14ac:dyDescent="0.3">
      <c r="A5835" s="40" t="s">
        <v>1349</v>
      </c>
      <c r="B5835" s="38">
        <v>44039</v>
      </c>
      <c r="C5835" s="38">
        <v>44039</v>
      </c>
      <c r="D5835" s="39">
        <v>2020</v>
      </c>
      <c r="E5835" s="40" t="s">
        <v>7941</v>
      </c>
      <c r="F5835" s="40" t="s">
        <v>474</v>
      </c>
      <c r="G5835" s="40" t="s">
        <v>427</v>
      </c>
      <c r="H5835" s="40" t="s">
        <v>953</v>
      </c>
      <c r="I5835" s="40"/>
      <c r="J5835" s="42">
        <v>5</v>
      </c>
      <c r="K5835" s="40" t="s">
        <v>234</v>
      </c>
      <c r="L5835" s="40" t="s">
        <v>235</v>
      </c>
      <c r="M5835" s="37" t="s">
        <v>14</v>
      </c>
      <c r="N5835" s="37" t="s">
        <v>7453</v>
      </c>
      <c r="O5835" s="40" t="s">
        <v>1829</v>
      </c>
      <c r="P5835" s="41">
        <v>2.8856149864000001E-4</v>
      </c>
      <c r="Q5835" s="37"/>
      <c r="R5835">
        <f t="shared" si="163"/>
        <v>28.856149864000002</v>
      </c>
      <c r="S5835" s="37">
        <v>2</v>
      </c>
      <c r="T5835" s="37">
        <f t="shared" si="164"/>
        <v>288.56149864000002</v>
      </c>
      <c r="U5835" s="40" t="s">
        <v>1354</v>
      </c>
      <c r="V5835" s="40" t="s">
        <v>9494</v>
      </c>
      <c r="W5835" s="37"/>
      <c r="X5835" s="37"/>
      <c r="Y5835" s="37"/>
      <c r="AK5835" s="35"/>
      <c r="AM5835" s="35"/>
      <c r="AN5835" s="6"/>
    </row>
    <row r="5836" spans="1:40" ht="14.4" x14ac:dyDescent="0.3">
      <c r="A5836" s="40" t="s">
        <v>1349</v>
      </c>
      <c r="B5836" s="38">
        <v>44039</v>
      </c>
      <c r="C5836" s="38">
        <v>44039</v>
      </c>
      <c r="D5836" s="39">
        <v>2020</v>
      </c>
      <c r="E5836" s="40" t="s">
        <v>7941</v>
      </c>
      <c r="F5836" s="40" t="s">
        <v>257</v>
      </c>
      <c r="G5836" s="40" t="s">
        <v>427</v>
      </c>
      <c r="H5836" s="40" t="s">
        <v>953</v>
      </c>
      <c r="I5836" s="40"/>
      <c r="J5836" s="42">
        <v>5</v>
      </c>
      <c r="K5836" s="40" t="s">
        <v>234</v>
      </c>
      <c r="L5836" s="40" t="s">
        <v>235</v>
      </c>
      <c r="M5836" s="37" t="s">
        <v>14</v>
      </c>
      <c r="N5836" s="37" t="s">
        <v>7453</v>
      </c>
      <c r="O5836" s="40" t="s">
        <v>1829</v>
      </c>
      <c r="P5836" s="41">
        <v>2.8856149864000001E-4</v>
      </c>
      <c r="Q5836" s="37"/>
      <c r="R5836">
        <f t="shared" si="163"/>
        <v>28.856149864000002</v>
      </c>
      <c r="S5836" s="37">
        <v>2</v>
      </c>
      <c r="T5836" s="37">
        <f t="shared" si="164"/>
        <v>288.56149864000002</v>
      </c>
      <c r="U5836" s="40" t="s">
        <v>1354</v>
      </c>
      <c r="V5836" s="40" t="s">
        <v>9494</v>
      </c>
      <c r="W5836" s="37"/>
      <c r="X5836" s="37"/>
      <c r="Y5836" s="37"/>
      <c r="AK5836" s="35"/>
      <c r="AM5836" s="35"/>
      <c r="AN5836" s="6"/>
    </row>
    <row r="5837" spans="1:40" ht="14.4" x14ac:dyDescent="0.3">
      <c r="A5837" s="40" t="s">
        <v>1349</v>
      </c>
      <c r="B5837" s="38">
        <v>44039</v>
      </c>
      <c r="C5837" s="38">
        <v>44039</v>
      </c>
      <c r="D5837" s="39">
        <v>2020</v>
      </c>
      <c r="E5837" s="40" t="s">
        <v>7941</v>
      </c>
      <c r="F5837" s="40" t="s">
        <v>257</v>
      </c>
      <c r="G5837" s="40" t="s">
        <v>427</v>
      </c>
      <c r="H5837" s="40" t="s">
        <v>953</v>
      </c>
      <c r="I5837" s="40"/>
      <c r="J5837" s="42">
        <v>3</v>
      </c>
      <c r="K5837" s="40" t="s">
        <v>234</v>
      </c>
      <c r="L5837" s="40" t="s">
        <v>235</v>
      </c>
      <c r="M5837" s="37" t="s">
        <v>14</v>
      </c>
      <c r="N5837" s="37" t="s">
        <v>7452</v>
      </c>
      <c r="O5837" s="40" t="s">
        <v>1829</v>
      </c>
      <c r="P5837" s="41">
        <v>7.7778250441599994E-5</v>
      </c>
      <c r="Q5837" s="37"/>
      <c r="R5837">
        <f t="shared" si="163"/>
        <v>7.7778250441599992</v>
      </c>
      <c r="S5837" s="37">
        <v>2</v>
      </c>
      <c r="T5837" s="37">
        <f t="shared" si="164"/>
        <v>46.666950264959993</v>
      </c>
      <c r="U5837" s="40" t="s">
        <v>1354</v>
      </c>
      <c r="V5837" s="40" t="s">
        <v>9495</v>
      </c>
      <c r="W5837" s="37"/>
      <c r="X5837" s="37"/>
      <c r="Y5837" s="37"/>
      <c r="AK5837" s="35"/>
      <c r="AM5837" s="35"/>
      <c r="AN5837" s="6"/>
    </row>
    <row r="5838" spans="1:40" ht="14.4" x14ac:dyDescent="0.3">
      <c r="A5838" s="40" t="s">
        <v>1349</v>
      </c>
      <c r="B5838" s="38">
        <v>44039</v>
      </c>
      <c r="C5838" s="38">
        <v>44039</v>
      </c>
      <c r="D5838" s="39">
        <v>2020</v>
      </c>
      <c r="E5838" s="40" t="s">
        <v>7941</v>
      </c>
      <c r="F5838" s="40" t="s">
        <v>257</v>
      </c>
      <c r="G5838" s="40" t="s">
        <v>427</v>
      </c>
      <c r="H5838" s="40" t="s">
        <v>953</v>
      </c>
      <c r="I5838" s="40"/>
      <c r="J5838" s="42">
        <v>5</v>
      </c>
      <c r="K5838" s="40" t="s">
        <v>234</v>
      </c>
      <c r="L5838" s="40" t="s">
        <v>235</v>
      </c>
      <c r="M5838" s="37" t="s">
        <v>14</v>
      </c>
      <c r="N5838" s="37" t="s">
        <v>7453</v>
      </c>
      <c r="O5838" s="40" t="s">
        <v>1829</v>
      </c>
      <c r="P5838" s="41">
        <v>2.1331233720699999E-4</v>
      </c>
      <c r="Q5838" s="37"/>
      <c r="R5838">
        <f t="shared" si="163"/>
        <v>21.331233720699998</v>
      </c>
      <c r="S5838" s="37">
        <v>2</v>
      </c>
      <c r="T5838" s="37">
        <f t="shared" si="164"/>
        <v>213.31233720699998</v>
      </c>
      <c r="U5838" s="40" t="s">
        <v>1354</v>
      </c>
      <c r="V5838" s="40" t="s">
        <v>9496</v>
      </c>
      <c r="W5838" s="37"/>
      <c r="X5838" s="37"/>
      <c r="Y5838" s="37"/>
      <c r="AK5838" s="35"/>
      <c r="AM5838" s="35"/>
      <c r="AN5838" s="6"/>
    </row>
    <row r="5839" spans="1:40" ht="14.4" x14ac:dyDescent="0.3">
      <c r="A5839" s="40" t="s">
        <v>1349</v>
      </c>
      <c r="B5839" s="38">
        <v>44039</v>
      </c>
      <c r="C5839" s="38">
        <v>44039</v>
      </c>
      <c r="D5839" s="39">
        <v>2020</v>
      </c>
      <c r="E5839" s="40" t="s">
        <v>7941</v>
      </c>
      <c r="F5839" s="40" t="s">
        <v>360</v>
      </c>
      <c r="G5839" s="40" t="s">
        <v>427</v>
      </c>
      <c r="H5839" s="40" t="s">
        <v>953</v>
      </c>
      <c r="I5839" s="40"/>
      <c r="J5839" s="42">
        <v>5</v>
      </c>
      <c r="K5839" s="40" t="s">
        <v>234</v>
      </c>
      <c r="L5839" s="40" t="s">
        <v>235</v>
      </c>
      <c r="M5839" s="37" t="s">
        <v>14</v>
      </c>
      <c r="N5839" s="37" t="s">
        <v>7452</v>
      </c>
      <c r="O5839" s="40" t="s">
        <v>1829</v>
      </c>
      <c r="P5839" s="41">
        <v>4.14314224499E-4</v>
      </c>
      <c r="Q5839" s="37"/>
      <c r="R5839">
        <f t="shared" si="163"/>
        <v>41.431422449899998</v>
      </c>
      <c r="S5839" s="37">
        <v>2</v>
      </c>
      <c r="T5839" s="37">
        <f t="shared" si="164"/>
        <v>414.31422449899998</v>
      </c>
      <c r="U5839" s="40" t="s">
        <v>1354</v>
      </c>
      <c r="V5839" s="40" t="s">
        <v>9497</v>
      </c>
      <c r="W5839" s="37"/>
      <c r="X5839" s="37"/>
      <c r="Y5839" s="37"/>
      <c r="AK5839" s="35"/>
      <c r="AM5839" s="35"/>
      <c r="AN5839" s="6"/>
    </row>
    <row r="5840" spans="1:40" ht="14.4" x14ac:dyDescent="0.3">
      <c r="A5840" s="40" t="s">
        <v>1199</v>
      </c>
      <c r="B5840" s="38">
        <v>44040</v>
      </c>
      <c r="C5840" s="37"/>
      <c r="D5840" s="39">
        <v>2020</v>
      </c>
      <c r="E5840" s="40" t="s">
        <v>7689</v>
      </c>
      <c r="F5840" s="40" t="s">
        <v>262</v>
      </c>
      <c r="G5840" s="40" t="s">
        <v>427</v>
      </c>
      <c r="H5840" s="40" t="s">
        <v>43</v>
      </c>
      <c r="I5840" s="40"/>
      <c r="J5840" s="42">
        <v>1</v>
      </c>
      <c r="K5840" s="40" t="s">
        <v>263</v>
      </c>
      <c r="L5840" s="40" t="s">
        <v>240</v>
      </c>
      <c r="M5840" s="37" t="s">
        <v>14</v>
      </c>
      <c r="N5840" s="37" t="s">
        <v>7452</v>
      </c>
      <c r="O5840" s="40" t="s">
        <v>1829</v>
      </c>
      <c r="P5840" s="41">
        <v>5.0331429817000002E-5</v>
      </c>
      <c r="Q5840" s="37"/>
      <c r="R5840">
        <f t="shared" si="163"/>
        <v>5.0331429817000002</v>
      </c>
      <c r="S5840" s="37">
        <v>1</v>
      </c>
      <c r="T5840" s="37">
        <f t="shared" si="164"/>
        <v>5.0331429817000002</v>
      </c>
      <c r="U5840" s="40"/>
      <c r="V5840" s="40" t="s">
        <v>9498</v>
      </c>
      <c r="W5840" s="37"/>
      <c r="X5840" s="37"/>
      <c r="Y5840" s="37"/>
      <c r="AK5840" s="35"/>
      <c r="AM5840" s="35"/>
      <c r="AN5840" s="6"/>
    </row>
    <row r="5841" spans="1:40" ht="14.4" x14ac:dyDescent="0.3">
      <c r="A5841" s="40" t="s">
        <v>1199</v>
      </c>
      <c r="B5841" s="38">
        <v>44040</v>
      </c>
      <c r="C5841" s="37"/>
      <c r="D5841" s="39">
        <v>2020</v>
      </c>
      <c r="E5841" s="40" t="s">
        <v>7689</v>
      </c>
      <c r="F5841" s="40" t="s">
        <v>2440</v>
      </c>
      <c r="G5841" s="40"/>
      <c r="H5841" s="40"/>
      <c r="I5841" s="40"/>
      <c r="J5841" s="42">
        <v>1</v>
      </c>
      <c r="K5841" s="40" t="s">
        <v>234</v>
      </c>
      <c r="L5841" s="40" t="s">
        <v>245</v>
      </c>
      <c r="M5841" s="37" t="s">
        <v>14</v>
      </c>
      <c r="N5841" s="37" t="s">
        <v>7452</v>
      </c>
      <c r="O5841" s="40"/>
      <c r="P5841" s="41">
        <v>1.6913409878400001E-5</v>
      </c>
      <c r="Q5841" s="37"/>
      <c r="R5841">
        <f t="shared" si="163"/>
        <v>1.6913409878400001</v>
      </c>
      <c r="S5841" s="37">
        <v>2</v>
      </c>
      <c r="T5841" s="37">
        <f t="shared" si="164"/>
        <v>3.3826819756800002</v>
      </c>
      <c r="U5841" s="40"/>
      <c r="V5841" s="40" t="s">
        <v>9499</v>
      </c>
      <c r="W5841" s="37"/>
      <c r="X5841" s="37"/>
      <c r="Y5841" s="37"/>
      <c r="AK5841" s="35"/>
      <c r="AM5841" s="35"/>
      <c r="AN5841" s="6"/>
    </row>
    <row r="5842" spans="1:40" ht="14.4" x14ac:dyDescent="0.3">
      <c r="A5842" s="40" t="s">
        <v>1199</v>
      </c>
      <c r="B5842" s="38">
        <v>44040</v>
      </c>
      <c r="C5842" s="37"/>
      <c r="D5842" s="39">
        <v>2020</v>
      </c>
      <c r="E5842" s="40" t="s">
        <v>7689</v>
      </c>
      <c r="F5842" s="40" t="s">
        <v>262</v>
      </c>
      <c r="G5842" s="40"/>
      <c r="H5842" s="40"/>
      <c r="I5842" s="40"/>
      <c r="J5842" s="42">
        <v>2</v>
      </c>
      <c r="K5842" s="40" t="s">
        <v>234</v>
      </c>
      <c r="L5842" s="40" t="s">
        <v>240</v>
      </c>
      <c r="M5842" s="37" t="s">
        <v>14</v>
      </c>
      <c r="N5842" s="37" t="s">
        <v>7452</v>
      </c>
      <c r="O5842" s="40"/>
      <c r="P5842" s="41">
        <v>1.2762393542100001E-4</v>
      </c>
      <c r="Q5842" s="37"/>
      <c r="R5842">
        <f t="shared" si="163"/>
        <v>12.762393542100002</v>
      </c>
      <c r="S5842" s="37">
        <v>2</v>
      </c>
      <c r="T5842" s="37">
        <f t="shared" si="164"/>
        <v>51.049574168400007</v>
      </c>
      <c r="U5842" s="40"/>
      <c r="V5842" s="40" t="s">
        <v>9500</v>
      </c>
      <c r="W5842" s="37"/>
      <c r="X5842" s="37"/>
      <c r="Y5842" s="37"/>
      <c r="AK5842" s="35"/>
      <c r="AM5842" s="35"/>
      <c r="AN5842" s="6"/>
    </row>
    <row r="5843" spans="1:40" ht="14.4" x14ac:dyDescent="0.3">
      <c r="A5843" s="40" t="s">
        <v>1199</v>
      </c>
      <c r="B5843" s="38">
        <v>44040</v>
      </c>
      <c r="C5843" s="37"/>
      <c r="D5843" s="39">
        <v>2020</v>
      </c>
      <c r="E5843" s="40" t="s">
        <v>7689</v>
      </c>
      <c r="F5843" s="40" t="s">
        <v>262</v>
      </c>
      <c r="G5843" s="40"/>
      <c r="H5843" s="40"/>
      <c r="I5843" s="40"/>
      <c r="J5843" s="42">
        <v>1</v>
      </c>
      <c r="K5843" s="40" t="s">
        <v>234</v>
      </c>
      <c r="L5843" s="40" t="s">
        <v>240</v>
      </c>
      <c r="M5843" s="37" t="s">
        <v>14</v>
      </c>
      <c r="N5843" s="37" t="s">
        <v>7452</v>
      </c>
      <c r="O5843" s="40"/>
      <c r="P5843" s="41">
        <v>3.2319983116099998E-4</v>
      </c>
      <c r="Q5843" s="37"/>
      <c r="R5843">
        <f t="shared" si="163"/>
        <v>32.319983116099998</v>
      </c>
      <c r="S5843" s="37">
        <v>2</v>
      </c>
      <c r="T5843" s="37">
        <f t="shared" si="164"/>
        <v>64.639966232199995</v>
      </c>
      <c r="U5843" s="40"/>
      <c r="V5843" s="40" t="s">
        <v>9501</v>
      </c>
      <c r="W5843" s="37"/>
      <c r="X5843" s="37"/>
      <c r="Y5843" s="37"/>
      <c r="AK5843" s="35"/>
      <c r="AM5843" s="35"/>
      <c r="AN5843" s="6"/>
    </row>
    <row r="5844" spans="1:40" ht="14.4" x14ac:dyDescent="0.3">
      <c r="A5844" s="40" t="s">
        <v>1199</v>
      </c>
      <c r="B5844" s="38">
        <v>44040</v>
      </c>
      <c r="C5844" s="37"/>
      <c r="D5844" s="39">
        <v>2020</v>
      </c>
      <c r="E5844" s="40" t="s">
        <v>7689</v>
      </c>
      <c r="F5844" s="40" t="s">
        <v>474</v>
      </c>
      <c r="G5844" s="40"/>
      <c r="H5844" s="40"/>
      <c r="I5844" s="40"/>
      <c r="J5844" s="42">
        <v>3</v>
      </c>
      <c r="K5844" s="40" t="s">
        <v>239</v>
      </c>
      <c r="L5844" s="40" t="s">
        <v>252</v>
      </c>
      <c r="M5844" s="37" t="s">
        <v>14</v>
      </c>
      <c r="N5844" s="37" t="s">
        <v>7453</v>
      </c>
      <c r="O5844" s="40"/>
      <c r="P5844" s="41">
        <v>2.2644080564799998E-3</v>
      </c>
      <c r="Q5844" s="37"/>
      <c r="R5844">
        <f t="shared" si="163"/>
        <v>226.44080564799998</v>
      </c>
      <c r="S5844" s="37">
        <v>1</v>
      </c>
      <c r="T5844" s="37">
        <f t="shared" si="164"/>
        <v>679.322416944</v>
      </c>
      <c r="U5844" s="40"/>
      <c r="V5844" s="40" t="s">
        <v>9502</v>
      </c>
      <c r="W5844" s="37"/>
      <c r="X5844" s="37"/>
      <c r="Y5844" s="37"/>
      <c r="AK5844" s="35"/>
      <c r="AM5844" s="35"/>
      <c r="AN5844" s="6"/>
    </row>
    <row r="5845" spans="1:40" ht="14.4" x14ac:dyDescent="0.3">
      <c r="A5845" s="40" t="s">
        <v>1199</v>
      </c>
      <c r="B5845" s="38">
        <v>44040</v>
      </c>
      <c r="C5845" s="37"/>
      <c r="D5845" s="39">
        <v>2020</v>
      </c>
      <c r="E5845" s="40" t="s">
        <v>7689</v>
      </c>
      <c r="F5845" s="40" t="s">
        <v>262</v>
      </c>
      <c r="G5845" s="40"/>
      <c r="H5845" s="40"/>
      <c r="I5845" s="40"/>
      <c r="J5845" s="42">
        <v>2</v>
      </c>
      <c r="K5845" s="40" t="s">
        <v>263</v>
      </c>
      <c r="L5845" s="40" t="s">
        <v>252</v>
      </c>
      <c r="M5845" s="37" t="s">
        <v>14</v>
      </c>
      <c r="N5845" s="37" t="s">
        <v>7453</v>
      </c>
      <c r="O5845" s="40"/>
      <c r="P5845" s="41">
        <v>1.45209839325E-3</v>
      </c>
      <c r="Q5845" s="37"/>
      <c r="R5845">
        <f t="shared" si="163"/>
        <v>145.20983932499999</v>
      </c>
      <c r="S5845" s="37">
        <v>1</v>
      </c>
      <c r="T5845" s="37">
        <f t="shared" si="164"/>
        <v>290.41967864999998</v>
      </c>
      <c r="U5845" s="40"/>
      <c r="V5845" s="40" t="s">
        <v>9503</v>
      </c>
      <c r="W5845" s="37"/>
      <c r="X5845" s="37"/>
      <c r="Y5845" s="37"/>
      <c r="AK5845" s="35"/>
      <c r="AM5845" s="35"/>
      <c r="AN5845" s="6"/>
    </row>
    <row r="5846" spans="1:40" ht="14.4" x14ac:dyDescent="0.3">
      <c r="A5846" s="40" t="s">
        <v>1199</v>
      </c>
      <c r="B5846" s="38">
        <v>44040</v>
      </c>
      <c r="C5846" s="37"/>
      <c r="D5846" s="39">
        <v>2020</v>
      </c>
      <c r="E5846" s="40" t="s">
        <v>7689</v>
      </c>
      <c r="F5846" s="40" t="s">
        <v>262</v>
      </c>
      <c r="G5846" s="40"/>
      <c r="H5846" s="40"/>
      <c r="I5846" s="40"/>
      <c r="J5846" s="42">
        <v>1</v>
      </c>
      <c r="K5846" s="40" t="s">
        <v>234</v>
      </c>
      <c r="L5846" s="40" t="s">
        <v>240</v>
      </c>
      <c r="M5846" s="37" t="s">
        <v>14</v>
      </c>
      <c r="N5846" s="37" t="s">
        <v>7453</v>
      </c>
      <c r="O5846" s="40"/>
      <c r="P5846" s="41">
        <v>4.2119462060500001E-4</v>
      </c>
      <c r="Q5846" s="37"/>
      <c r="R5846">
        <f t="shared" si="163"/>
        <v>42.119462060499998</v>
      </c>
      <c r="S5846" s="37">
        <v>2</v>
      </c>
      <c r="T5846" s="37">
        <f t="shared" si="164"/>
        <v>84.238924120999997</v>
      </c>
      <c r="U5846" s="40"/>
      <c r="V5846" s="40" t="s">
        <v>9504</v>
      </c>
      <c r="W5846" s="37"/>
      <c r="X5846" s="37"/>
      <c r="Y5846" s="37"/>
      <c r="AK5846" s="35"/>
      <c r="AM5846" s="35"/>
      <c r="AN5846" s="6"/>
    </row>
    <row r="5847" spans="1:40" ht="14.4" x14ac:dyDescent="0.3">
      <c r="A5847" s="40" t="s">
        <v>1199</v>
      </c>
      <c r="B5847" s="38">
        <v>44040</v>
      </c>
      <c r="C5847" s="37"/>
      <c r="D5847" s="39">
        <v>2020</v>
      </c>
      <c r="E5847" s="40" t="s">
        <v>7689</v>
      </c>
      <c r="F5847" s="40" t="s">
        <v>301</v>
      </c>
      <c r="G5847" s="40"/>
      <c r="H5847" s="40"/>
      <c r="I5847" s="40"/>
      <c r="J5847" s="42">
        <v>1</v>
      </c>
      <c r="K5847" s="40" t="s">
        <v>239</v>
      </c>
      <c r="L5847" s="40" t="s">
        <v>240</v>
      </c>
      <c r="M5847" s="37" t="s">
        <v>14</v>
      </c>
      <c r="N5847" s="37" t="s">
        <v>7451</v>
      </c>
      <c r="O5847" s="40"/>
      <c r="P5847" s="41">
        <v>1.10002947754E-4</v>
      </c>
      <c r="Q5847" s="37"/>
      <c r="R5847">
        <f t="shared" si="163"/>
        <v>11.0002947754</v>
      </c>
      <c r="S5847" s="37">
        <v>1</v>
      </c>
      <c r="T5847" s="37">
        <f t="shared" si="164"/>
        <v>11.0002947754</v>
      </c>
      <c r="U5847" s="40"/>
      <c r="V5847" s="40" t="s">
        <v>9505</v>
      </c>
      <c r="W5847" s="37"/>
      <c r="X5847" s="37"/>
      <c r="Y5847" s="37"/>
      <c r="AK5847" s="35"/>
      <c r="AM5847" s="35"/>
      <c r="AN5847" s="6"/>
    </row>
    <row r="5848" spans="1:40" ht="14.4" x14ac:dyDescent="0.3">
      <c r="A5848" s="40" t="s">
        <v>1199</v>
      </c>
      <c r="B5848" s="38">
        <v>44040</v>
      </c>
      <c r="C5848" s="37"/>
      <c r="D5848" s="39">
        <v>2020</v>
      </c>
      <c r="E5848" s="40" t="s">
        <v>7689</v>
      </c>
      <c r="F5848" s="40" t="s">
        <v>360</v>
      </c>
      <c r="G5848" s="40"/>
      <c r="H5848" s="40"/>
      <c r="I5848" s="40"/>
      <c r="J5848" s="42">
        <v>1</v>
      </c>
      <c r="K5848" s="40" t="s">
        <v>239</v>
      </c>
      <c r="L5848" s="40" t="s">
        <v>240</v>
      </c>
      <c r="M5848" s="37" t="s">
        <v>14</v>
      </c>
      <c r="N5848" s="37" t="s">
        <v>7451</v>
      </c>
      <c r="O5848" s="40"/>
      <c r="P5848" s="41">
        <v>5.1096765474300001E-5</v>
      </c>
      <c r="Q5848" s="37"/>
      <c r="R5848">
        <f t="shared" si="163"/>
        <v>5.1096765474300003</v>
      </c>
      <c r="S5848" s="37">
        <v>1</v>
      </c>
      <c r="T5848" s="37">
        <f t="shared" si="164"/>
        <v>5.1096765474300003</v>
      </c>
      <c r="U5848" s="40"/>
      <c r="V5848" s="40" t="s">
        <v>9506</v>
      </c>
      <c r="W5848" s="37"/>
      <c r="X5848" s="37"/>
      <c r="Y5848" s="37"/>
      <c r="AK5848" s="35"/>
      <c r="AM5848" s="35"/>
      <c r="AN5848" s="6"/>
    </row>
    <row r="5849" spans="1:40" ht="14.4" x14ac:dyDescent="0.3">
      <c r="A5849" s="40" t="s">
        <v>1199</v>
      </c>
      <c r="B5849" s="38">
        <v>44040</v>
      </c>
      <c r="C5849" s="37"/>
      <c r="D5849" s="39">
        <v>2020</v>
      </c>
      <c r="E5849" s="40" t="s">
        <v>7689</v>
      </c>
      <c r="F5849" s="40" t="s">
        <v>360</v>
      </c>
      <c r="G5849" s="40"/>
      <c r="H5849" s="40"/>
      <c r="I5849" s="40"/>
      <c r="J5849" s="42">
        <v>1</v>
      </c>
      <c r="K5849" s="40" t="s">
        <v>234</v>
      </c>
      <c r="L5849" s="40" t="s">
        <v>240</v>
      </c>
      <c r="M5849" s="37" t="s">
        <v>14</v>
      </c>
      <c r="N5849" s="37" t="s">
        <v>7452</v>
      </c>
      <c r="O5849" s="40"/>
      <c r="P5849" s="41">
        <v>6.0109195593499998E-5</v>
      </c>
      <c r="Q5849" s="37"/>
      <c r="R5849">
        <f t="shared" ref="R5849:R5912" si="165">P5849*100000</f>
        <v>6.0109195593499996</v>
      </c>
      <c r="S5849" s="37">
        <v>2</v>
      </c>
      <c r="T5849" s="37">
        <f t="shared" ref="T5849:T5912" si="166">J5849*R5849*S5849</f>
        <v>12.021839118699999</v>
      </c>
      <c r="U5849" s="40"/>
      <c r="V5849" s="40" t="s">
        <v>9507</v>
      </c>
      <c r="W5849" s="37"/>
      <c r="X5849" s="37"/>
      <c r="Y5849" s="37"/>
      <c r="AK5849" s="35"/>
      <c r="AM5849" s="35"/>
      <c r="AN5849" s="6"/>
    </row>
    <row r="5850" spans="1:40" ht="14.4" x14ac:dyDescent="0.3">
      <c r="A5850" s="40" t="s">
        <v>1199</v>
      </c>
      <c r="B5850" s="38">
        <v>44040</v>
      </c>
      <c r="C5850" s="37"/>
      <c r="D5850" s="39">
        <v>2020</v>
      </c>
      <c r="E5850" s="40" t="s">
        <v>7689</v>
      </c>
      <c r="F5850" s="40" t="s">
        <v>266</v>
      </c>
      <c r="G5850" s="40"/>
      <c r="H5850" s="40"/>
      <c r="I5850" s="40"/>
      <c r="J5850" s="42">
        <v>1</v>
      </c>
      <c r="K5850" s="40" t="s">
        <v>239</v>
      </c>
      <c r="L5850" s="40" t="s">
        <v>240</v>
      </c>
      <c r="M5850" s="37" t="s">
        <v>14</v>
      </c>
      <c r="N5850" s="37" t="s">
        <v>7451</v>
      </c>
      <c r="O5850" s="40"/>
      <c r="P5850" s="41">
        <v>2.3710988909400001E-5</v>
      </c>
      <c r="Q5850" s="37"/>
      <c r="R5850">
        <f t="shared" si="165"/>
        <v>2.3710988909399999</v>
      </c>
      <c r="S5850" s="37">
        <v>1</v>
      </c>
      <c r="T5850" s="37">
        <f t="shared" si="166"/>
        <v>2.3710988909399999</v>
      </c>
      <c r="U5850" s="40"/>
      <c r="V5850" s="40" t="s">
        <v>9508</v>
      </c>
      <c r="W5850" s="37"/>
      <c r="X5850" s="37"/>
      <c r="Y5850" s="37"/>
      <c r="AK5850" s="35"/>
      <c r="AM5850" s="35"/>
      <c r="AN5850" s="6"/>
    </row>
    <row r="5851" spans="1:40" ht="14.4" x14ac:dyDescent="0.3">
      <c r="A5851" s="40" t="s">
        <v>1199</v>
      </c>
      <c r="B5851" s="38">
        <v>44040</v>
      </c>
      <c r="C5851" s="37"/>
      <c r="D5851" s="39">
        <v>2020</v>
      </c>
      <c r="E5851" s="40" t="s">
        <v>7689</v>
      </c>
      <c r="F5851" s="40" t="s">
        <v>360</v>
      </c>
      <c r="G5851" s="40"/>
      <c r="H5851" s="40"/>
      <c r="I5851" s="40"/>
      <c r="J5851" s="42">
        <v>1</v>
      </c>
      <c r="K5851" s="40" t="s">
        <v>263</v>
      </c>
      <c r="L5851" s="40" t="s">
        <v>240</v>
      </c>
      <c r="M5851" s="37" t="s">
        <v>14</v>
      </c>
      <c r="N5851" s="37" t="s">
        <v>7451</v>
      </c>
      <c r="O5851" s="40"/>
      <c r="P5851" s="41">
        <v>6.5743405835199997E-5</v>
      </c>
      <c r="Q5851" s="37"/>
      <c r="R5851">
        <f t="shared" si="165"/>
        <v>6.5743405835199997</v>
      </c>
      <c r="S5851" s="37">
        <v>1</v>
      </c>
      <c r="T5851" s="37">
        <f t="shared" si="166"/>
        <v>6.5743405835199997</v>
      </c>
      <c r="U5851" s="40"/>
      <c r="V5851" s="40" t="s">
        <v>9509</v>
      </c>
      <c r="W5851" s="37"/>
      <c r="X5851" s="37"/>
      <c r="Y5851" s="37"/>
      <c r="AK5851" s="35"/>
      <c r="AM5851" s="35"/>
      <c r="AN5851" s="6"/>
    </row>
    <row r="5852" spans="1:40" ht="14.4" x14ac:dyDescent="0.3">
      <c r="A5852" s="40" t="s">
        <v>1199</v>
      </c>
      <c r="B5852" s="38">
        <v>44040</v>
      </c>
      <c r="C5852" s="37"/>
      <c r="D5852" s="39">
        <v>2020</v>
      </c>
      <c r="E5852" s="40" t="s">
        <v>7689</v>
      </c>
      <c r="F5852" s="40" t="s">
        <v>266</v>
      </c>
      <c r="G5852" s="40"/>
      <c r="H5852" s="40"/>
      <c r="I5852" s="40"/>
      <c r="J5852" s="42">
        <v>1</v>
      </c>
      <c r="K5852" s="40" t="s">
        <v>239</v>
      </c>
      <c r="L5852" s="40" t="s">
        <v>240</v>
      </c>
      <c r="M5852" s="37" t="s">
        <v>14</v>
      </c>
      <c r="N5852" s="37" t="s">
        <v>7451</v>
      </c>
      <c r="O5852" s="40"/>
      <c r="P5852" s="41">
        <v>2.3761172934699999E-5</v>
      </c>
      <c r="Q5852" s="37"/>
      <c r="R5852">
        <f t="shared" si="165"/>
        <v>2.3761172934700001</v>
      </c>
      <c r="S5852" s="37">
        <v>1</v>
      </c>
      <c r="T5852" s="37">
        <f t="shared" si="166"/>
        <v>2.3761172934700001</v>
      </c>
      <c r="U5852" s="40"/>
      <c r="V5852" s="40" t="s">
        <v>9510</v>
      </c>
      <c r="W5852" s="37"/>
      <c r="X5852" s="37"/>
      <c r="Y5852" s="37"/>
      <c r="AK5852" s="35"/>
      <c r="AM5852" s="35"/>
      <c r="AN5852" s="6"/>
    </row>
    <row r="5853" spans="1:40" ht="14.4" x14ac:dyDescent="0.3">
      <c r="A5853" s="40" t="s">
        <v>1199</v>
      </c>
      <c r="B5853" s="38">
        <v>44040</v>
      </c>
      <c r="C5853" s="38">
        <v>44040</v>
      </c>
      <c r="D5853" s="39">
        <v>2020</v>
      </c>
      <c r="E5853" s="40" t="s">
        <v>7689</v>
      </c>
      <c r="F5853" s="40" t="s">
        <v>301</v>
      </c>
      <c r="G5853" s="40"/>
      <c r="H5853" s="40"/>
      <c r="I5853" s="40"/>
      <c r="J5853" s="42">
        <v>2</v>
      </c>
      <c r="K5853" s="40" t="s">
        <v>234</v>
      </c>
      <c r="L5853" s="40" t="s">
        <v>240</v>
      </c>
      <c r="M5853" s="37" t="s">
        <v>14</v>
      </c>
      <c r="N5853" s="37" t="s">
        <v>7452</v>
      </c>
      <c r="O5853" s="40"/>
      <c r="P5853" s="41">
        <v>3.4267908645499997E-5</v>
      </c>
      <c r="Q5853" s="37"/>
      <c r="R5853">
        <f t="shared" si="165"/>
        <v>3.4267908645499996</v>
      </c>
      <c r="S5853" s="37">
        <v>2</v>
      </c>
      <c r="T5853" s="37">
        <f t="shared" si="166"/>
        <v>13.707163458199998</v>
      </c>
      <c r="U5853" s="40"/>
      <c r="V5853" s="40" t="s">
        <v>9511</v>
      </c>
      <c r="W5853" s="37"/>
      <c r="X5853" s="37"/>
      <c r="Y5853" s="37"/>
      <c r="AK5853" s="35"/>
      <c r="AM5853" s="35"/>
      <c r="AN5853" s="6"/>
    </row>
    <row r="5854" spans="1:40" ht="14.4" x14ac:dyDescent="0.3">
      <c r="A5854" s="40" t="s">
        <v>1199</v>
      </c>
      <c r="B5854" s="38">
        <v>44040</v>
      </c>
      <c r="C5854" s="37"/>
      <c r="D5854" s="39">
        <v>2020</v>
      </c>
      <c r="E5854" s="40" t="s">
        <v>7689</v>
      </c>
      <c r="F5854" s="40" t="s">
        <v>360</v>
      </c>
      <c r="G5854" s="40"/>
      <c r="H5854" s="40"/>
      <c r="I5854" s="40"/>
      <c r="J5854" s="42">
        <v>1</v>
      </c>
      <c r="K5854" s="40" t="s">
        <v>263</v>
      </c>
      <c r="L5854" s="40" t="s">
        <v>240</v>
      </c>
      <c r="M5854" s="37" t="s">
        <v>14</v>
      </c>
      <c r="N5854" s="37" t="s">
        <v>7452</v>
      </c>
      <c r="O5854" s="40"/>
      <c r="P5854" s="41">
        <v>4.68864464881E-4</v>
      </c>
      <c r="Q5854" s="37"/>
      <c r="R5854">
        <f t="shared" si="165"/>
        <v>46.886446488099999</v>
      </c>
      <c r="S5854" s="37">
        <v>1</v>
      </c>
      <c r="T5854" s="37">
        <f t="shared" si="166"/>
        <v>46.886446488099999</v>
      </c>
      <c r="U5854" s="40"/>
      <c r="V5854" s="40" t="s">
        <v>9512</v>
      </c>
      <c r="W5854" s="37"/>
      <c r="X5854" s="37"/>
      <c r="Y5854" s="37"/>
      <c r="AK5854" s="35"/>
      <c r="AM5854" s="35"/>
      <c r="AN5854" s="6"/>
    </row>
    <row r="5855" spans="1:40" ht="14.4" x14ac:dyDescent="0.3">
      <c r="A5855" s="40" t="s">
        <v>1199</v>
      </c>
      <c r="B5855" s="38">
        <v>44040</v>
      </c>
      <c r="C5855" s="38">
        <v>44040</v>
      </c>
      <c r="D5855" s="39">
        <v>2020</v>
      </c>
      <c r="E5855" s="40" t="s">
        <v>7689</v>
      </c>
      <c r="F5855" s="40" t="s">
        <v>474</v>
      </c>
      <c r="G5855" s="40"/>
      <c r="H5855" s="40"/>
      <c r="I5855" s="40"/>
      <c r="J5855" s="42">
        <v>2</v>
      </c>
      <c r="K5855" s="40" t="s">
        <v>239</v>
      </c>
      <c r="L5855" s="40" t="s">
        <v>245</v>
      </c>
      <c r="M5855" s="37" t="s">
        <v>14</v>
      </c>
      <c r="N5855" s="37" t="s">
        <v>7453</v>
      </c>
      <c r="O5855" s="40"/>
      <c r="P5855" s="41">
        <v>2.7266595283800002E-4</v>
      </c>
      <c r="Q5855" s="37"/>
      <c r="R5855">
        <f t="shared" si="165"/>
        <v>27.266595283800001</v>
      </c>
      <c r="S5855" s="37">
        <v>1</v>
      </c>
      <c r="T5855" s="37">
        <f t="shared" si="166"/>
        <v>54.533190567600002</v>
      </c>
      <c r="U5855" s="40"/>
      <c r="V5855" s="40" t="s">
        <v>9513</v>
      </c>
      <c r="W5855" s="37"/>
      <c r="X5855" s="37"/>
      <c r="Y5855" s="37"/>
      <c r="AK5855" s="35"/>
      <c r="AM5855" s="35"/>
      <c r="AN5855" s="6"/>
    </row>
    <row r="5856" spans="1:40" ht="14.4" x14ac:dyDescent="0.3">
      <c r="A5856" s="40" t="s">
        <v>1199</v>
      </c>
      <c r="B5856" s="38">
        <v>44040</v>
      </c>
      <c r="C5856" s="37"/>
      <c r="D5856" s="39">
        <v>2020</v>
      </c>
      <c r="E5856" s="40" t="s">
        <v>7689</v>
      </c>
      <c r="F5856" s="40" t="s">
        <v>360</v>
      </c>
      <c r="G5856" s="40"/>
      <c r="H5856" s="40"/>
      <c r="I5856" s="40"/>
      <c r="J5856" s="42">
        <v>1</v>
      </c>
      <c r="K5856" s="40" t="s">
        <v>263</v>
      </c>
      <c r="L5856" s="40" t="s">
        <v>240</v>
      </c>
      <c r="M5856" s="37" t="s">
        <v>14</v>
      </c>
      <c r="N5856" s="37" t="s">
        <v>7451</v>
      </c>
      <c r="O5856" s="40"/>
      <c r="P5856" s="41">
        <v>6.4109215439200001E-5</v>
      </c>
      <c r="Q5856" s="37"/>
      <c r="R5856">
        <f t="shared" si="165"/>
        <v>6.4109215439199998</v>
      </c>
      <c r="S5856" s="37">
        <v>1</v>
      </c>
      <c r="T5856" s="37">
        <f t="shared" si="166"/>
        <v>6.4109215439199998</v>
      </c>
      <c r="U5856" s="40"/>
      <c r="V5856" s="40" t="s">
        <v>9514</v>
      </c>
      <c r="W5856" s="37"/>
      <c r="X5856" s="37"/>
      <c r="Y5856" s="37"/>
      <c r="AK5856" s="35"/>
      <c r="AM5856" s="35"/>
      <c r="AN5856" s="6"/>
    </row>
    <row r="5857" spans="1:40" ht="14.4" x14ac:dyDescent="0.3">
      <c r="A5857" s="40" t="s">
        <v>1199</v>
      </c>
      <c r="B5857" s="38">
        <v>44040</v>
      </c>
      <c r="C5857" s="37"/>
      <c r="D5857" s="39">
        <v>2020</v>
      </c>
      <c r="E5857" s="40" t="s">
        <v>7689</v>
      </c>
      <c r="F5857" s="40" t="s">
        <v>360</v>
      </c>
      <c r="G5857" s="40"/>
      <c r="H5857" s="40"/>
      <c r="I5857" s="40"/>
      <c r="J5857" s="42">
        <v>2</v>
      </c>
      <c r="K5857" s="40" t="s">
        <v>263</v>
      </c>
      <c r="L5857" s="40" t="s">
        <v>252</v>
      </c>
      <c r="M5857" s="37" t="s">
        <v>14</v>
      </c>
      <c r="N5857" s="37" t="s">
        <v>7452</v>
      </c>
      <c r="O5857" s="40"/>
      <c r="P5857" s="41">
        <v>7.6533951827500004E-5</v>
      </c>
      <c r="Q5857" s="37"/>
      <c r="R5857">
        <f t="shared" si="165"/>
        <v>7.6533951827500006</v>
      </c>
      <c r="S5857" s="37">
        <v>1</v>
      </c>
      <c r="T5857" s="37">
        <f t="shared" si="166"/>
        <v>15.306790365500001</v>
      </c>
      <c r="U5857" s="40"/>
      <c r="V5857" s="40" t="s">
        <v>9515</v>
      </c>
      <c r="W5857" s="37"/>
      <c r="X5857" s="37"/>
      <c r="Y5857" s="37"/>
      <c r="AK5857" s="35"/>
      <c r="AM5857" s="35"/>
      <c r="AN5857" s="6"/>
    </row>
    <row r="5858" spans="1:40" ht="14.4" x14ac:dyDescent="0.3">
      <c r="A5858" s="40" t="s">
        <v>1199</v>
      </c>
      <c r="B5858" s="38">
        <v>44040</v>
      </c>
      <c r="C5858" s="37"/>
      <c r="D5858" s="39">
        <v>2020</v>
      </c>
      <c r="E5858" s="40" t="s">
        <v>7689</v>
      </c>
      <c r="F5858" s="40" t="s">
        <v>474</v>
      </c>
      <c r="G5858" s="40"/>
      <c r="H5858" s="40"/>
      <c r="I5858" s="40"/>
      <c r="J5858" s="42">
        <v>3</v>
      </c>
      <c r="K5858" s="40" t="s">
        <v>239</v>
      </c>
      <c r="L5858" s="40" t="s">
        <v>252</v>
      </c>
      <c r="M5858" s="37" t="s">
        <v>14</v>
      </c>
      <c r="N5858" s="37" t="s">
        <v>7453</v>
      </c>
      <c r="O5858" s="40"/>
      <c r="P5858" s="41">
        <v>1.0759041508E-3</v>
      </c>
      <c r="Q5858" s="37"/>
      <c r="R5858">
        <f t="shared" si="165"/>
        <v>107.59041508</v>
      </c>
      <c r="S5858" s="37">
        <v>1</v>
      </c>
      <c r="T5858" s="37">
        <f t="shared" si="166"/>
        <v>322.77124523999998</v>
      </c>
      <c r="U5858" s="40"/>
      <c r="V5858" s="40" t="s">
        <v>9516</v>
      </c>
      <c r="W5858" s="37"/>
      <c r="X5858" s="37"/>
      <c r="Y5858" s="37"/>
      <c r="AK5858" s="35"/>
      <c r="AM5858" s="35"/>
      <c r="AN5858" s="6"/>
    </row>
    <row r="5859" spans="1:40" ht="14.4" x14ac:dyDescent="0.3">
      <c r="A5859" s="40" t="s">
        <v>1199</v>
      </c>
      <c r="B5859" s="38">
        <v>44040</v>
      </c>
      <c r="C5859" s="37"/>
      <c r="D5859" s="39">
        <v>2020</v>
      </c>
      <c r="E5859" s="40" t="s">
        <v>7689</v>
      </c>
      <c r="F5859" s="40" t="s">
        <v>360</v>
      </c>
      <c r="G5859" s="40"/>
      <c r="H5859" s="40"/>
      <c r="I5859" s="40"/>
      <c r="J5859" s="42">
        <v>2</v>
      </c>
      <c r="K5859" s="40" t="s">
        <v>239</v>
      </c>
      <c r="L5859" s="40" t="s">
        <v>240</v>
      </c>
      <c r="M5859" s="37" t="s">
        <v>14</v>
      </c>
      <c r="N5859" s="37" t="s">
        <v>7452</v>
      </c>
      <c r="O5859" s="40"/>
      <c r="P5859" s="41">
        <v>9.4553340644400004E-5</v>
      </c>
      <c r="Q5859" s="37"/>
      <c r="R5859">
        <f t="shared" si="165"/>
        <v>9.4553340644400006</v>
      </c>
      <c r="S5859" s="37">
        <v>1</v>
      </c>
      <c r="T5859" s="37">
        <f t="shared" si="166"/>
        <v>18.910668128880001</v>
      </c>
      <c r="U5859" s="40"/>
      <c r="V5859" s="40" t="s">
        <v>9517</v>
      </c>
      <c r="W5859" s="37"/>
      <c r="X5859" s="37"/>
      <c r="Y5859" s="37"/>
      <c r="AK5859" s="35"/>
      <c r="AM5859" s="35"/>
      <c r="AN5859" s="6"/>
    </row>
    <row r="5860" spans="1:40" ht="14.4" x14ac:dyDescent="0.3">
      <c r="A5860" s="40" t="s">
        <v>1199</v>
      </c>
      <c r="B5860" s="38">
        <v>44040</v>
      </c>
      <c r="C5860" s="37"/>
      <c r="D5860" s="39">
        <v>2020</v>
      </c>
      <c r="E5860" s="40" t="s">
        <v>7689</v>
      </c>
      <c r="F5860" s="40" t="s">
        <v>262</v>
      </c>
      <c r="G5860" s="40"/>
      <c r="H5860" s="40"/>
      <c r="I5860" s="40"/>
      <c r="J5860" s="42">
        <v>2</v>
      </c>
      <c r="K5860" s="40" t="s">
        <v>263</v>
      </c>
      <c r="L5860" s="40" t="s">
        <v>240</v>
      </c>
      <c r="M5860" s="37" t="s">
        <v>14</v>
      </c>
      <c r="N5860" s="37" t="s">
        <v>7452</v>
      </c>
      <c r="O5860" s="40"/>
      <c r="P5860" s="41">
        <v>8.4254555377199995E-5</v>
      </c>
      <c r="Q5860" s="37"/>
      <c r="R5860">
        <f t="shared" si="165"/>
        <v>8.4254555377199996</v>
      </c>
      <c r="S5860" s="37">
        <v>1</v>
      </c>
      <c r="T5860" s="37">
        <f t="shared" si="166"/>
        <v>16.850911075439999</v>
      </c>
      <c r="U5860" s="40"/>
      <c r="V5860" s="40" t="s">
        <v>9518</v>
      </c>
      <c r="W5860" s="37"/>
      <c r="X5860" s="37"/>
      <c r="Y5860" s="37"/>
      <c r="AK5860" s="35"/>
      <c r="AM5860" s="35"/>
      <c r="AN5860" s="6"/>
    </row>
    <row r="5861" spans="1:40" ht="14.4" x14ac:dyDescent="0.3">
      <c r="A5861" s="40" t="s">
        <v>1199</v>
      </c>
      <c r="B5861" s="38">
        <v>44040</v>
      </c>
      <c r="C5861" s="37"/>
      <c r="D5861" s="39">
        <v>2020</v>
      </c>
      <c r="E5861" s="40" t="s">
        <v>7689</v>
      </c>
      <c r="F5861" s="40" t="s">
        <v>360</v>
      </c>
      <c r="G5861" s="40"/>
      <c r="H5861" s="40"/>
      <c r="I5861" s="40"/>
      <c r="J5861" s="42">
        <v>2</v>
      </c>
      <c r="K5861" s="40" t="s">
        <v>234</v>
      </c>
      <c r="L5861" s="40" t="s">
        <v>240</v>
      </c>
      <c r="M5861" s="37" t="s">
        <v>14</v>
      </c>
      <c r="N5861" s="37" t="s">
        <v>7452</v>
      </c>
      <c r="O5861" s="40"/>
      <c r="P5861" s="41">
        <v>1.1181380842699999E-4</v>
      </c>
      <c r="Q5861" s="37"/>
      <c r="R5861">
        <f t="shared" si="165"/>
        <v>11.181380842699999</v>
      </c>
      <c r="S5861" s="37">
        <v>2</v>
      </c>
      <c r="T5861" s="37">
        <f t="shared" si="166"/>
        <v>44.725523370799998</v>
      </c>
      <c r="U5861" s="40"/>
      <c r="V5861" s="40" t="s">
        <v>9519</v>
      </c>
      <c r="W5861" s="37"/>
      <c r="X5861" s="37"/>
      <c r="Y5861" s="37"/>
      <c r="AK5861" s="35"/>
      <c r="AM5861" s="35"/>
      <c r="AN5861" s="6"/>
    </row>
    <row r="5862" spans="1:40" ht="14.4" x14ac:dyDescent="0.3">
      <c r="A5862" s="40" t="s">
        <v>1199</v>
      </c>
      <c r="B5862" s="38">
        <v>44040</v>
      </c>
      <c r="C5862" s="37"/>
      <c r="D5862" s="39">
        <v>2020</v>
      </c>
      <c r="E5862" s="40" t="s">
        <v>7689</v>
      </c>
      <c r="F5862" s="40" t="s">
        <v>474</v>
      </c>
      <c r="G5862" s="40"/>
      <c r="H5862" s="40"/>
      <c r="I5862" s="40"/>
      <c r="J5862" s="42">
        <v>3</v>
      </c>
      <c r="K5862" s="40" t="s">
        <v>239</v>
      </c>
      <c r="L5862" s="40" t="s">
        <v>252</v>
      </c>
      <c r="M5862" s="37" t="s">
        <v>14</v>
      </c>
      <c r="N5862" s="37" t="s">
        <v>7452</v>
      </c>
      <c r="O5862" s="40"/>
      <c r="P5862" s="41">
        <v>1.7141559007299999E-4</v>
      </c>
      <c r="Q5862" s="37"/>
      <c r="R5862">
        <f t="shared" si="165"/>
        <v>17.1415590073</v>
      </c>
      <c r="S5862" s="37">
        <v>1</v>
      </c>
      <c r="T5862" s="37">
        <f t="shared" si="166"/>
        <v>51.424677021899996</v>
      </c>
      <c r="U5862" s="40"/>
      <c r="V5862" s="40" t="s">
        <v>9520</v>
      </c>
      <c r="W5862" s="37"/>
      <c r="X5862" s="37"/>
      <c r="Y5862" s="37"/>
      <c r="AK5862" s="35"/>
      <c r="AM5862" s="35"/>
      <c r="AN5862" s="6"/>
    </row>
    <row r="5863" spans="1:40" ht="14.4" x14ac:dyDescent="0.3">
      <c r="A5863" s="40" t="s">
        <v>1199</v>
      </c>
      <c r="B5863" s="38">
        <v>44040</v>
      </c>
      <c r="C5863" s="37"/>
      <c r="D5863" s="39">
        <v>2020</v>
      </c>
      <c r="E5863" s="40" t="s">
        <v>7689</v>
      </c>
      <c r="F5863" s="40" t="s">
        <v>360</v>
      </c>
      <c r="G5863" s="40"/>
      <c r="H5863" s="40"/>
      <c r="I5863" s="40"/>
      <c r="J5863" s="42">
        <v>3</v>
      </c>
      <c r="K5863" s="40" t="s">
        <v>263</v>
      </c>
      <c r="L5863" s="40" t="s">
        <v>252</v>
      </c>
      <c r="M5863" s="37" t="s">
        <v>14</v>
      </c>
      <c r="N5863" s="37" t="s">
        <v>7452</v>
      </c>
      <c r="O5863" s="40"/>
      <c r="P5863" s="41">
        <v>9.8690898191199997E-5</v>
      </c>
      <c r="Q5863" s="37"/>
      <c r="R5863">
        <f t="shared" si="165"/>
        <v>9.8690898191199992</v>
      </c>
      <c r="S5863" s="37">
        <v>1</v>
      </c>
      <c r="T5863" s="37">
        <f t="shared" si="166"/>
        <v>29.607269457359997</v>
      </c>
      <c r="U5863" s="40"/>
      <c r="V5863" s="40" t="s">
        <v>9521</v>
      </c>
      <c r="W5863" s="37"/>
      <c r="X5863" s="37"/>
      <c r="Y5863" s="37"/>
      <c r="AK5863" s="35"/>
      <c r="AM5863" s="35"/>
      <c r="AN5863" s="6"/>
    </row>
    <row r="5864" spans="1:40" ht="14.4" x14ac:dyDescent="0.3">
      <c r="A5864" s="40" t="s">
        <v>1199</v>
      </c>
      <c r="B5864" s="38">
        <v>44040</v>
      </c>
      <c r="C5864" s="37"/>
      <c r="D5864" s="39">
        <v>2020</v>
      </c>
      <c r="E5864" s="40" t="s">
        <v>7689</v>
      </c>
      <c r="F5864" s="40" t="s">
        <v>266</v>
      </c>
      <c r="G5864" s="40"/>
      <c r="H5864" s="40"/>
      <c r="I5864" s="40"/>
      <c r="J5864" s="42">
        <v>4</v>
      </c>
      <c r="K5864" s="40" t="s">
        <v>263</v>
      </c>
      <c r="L5864" s="40" t="s">
        <v>252</v>
      </c>
      <c r="M5864" s="37" t="s">
        <v>14</v>
      </c>
      <c r="N5864" s="37" t="s">
        <v>7452</v>
      </c>
      <c r="O5864" s="40"/>
      <c r="P5864" s="41">
        <v>8.0593518164300007E-5</v>
      </c>
      <c r="Q5864" s="37"/>
      <c r="R5864">
        <f t="shared" si="165"/>
        <v>8.0593518164300004</v>
      </c>
      <c r="S5864" s="37">
        <v>1</v>
      </c>
      <c r="T5864" s="37">
        <f t="shared" si="166"/>
        <v>32.237407265720002</v>
      </c>
      <c r="U5864" s="40"/>
      <c r="V5864" s="40" t="s">
        <v>9522</v>
      </c>
      <c r="W5864" s="37"/>
      <c r="X5864" s="37"/>
      <c r="Y5864" s="37"/>
      <c r="AK5864" s="35"/>
      <c r="AM5864" s="35"/>
      <c r="AN5864" s="6"/>
    </row>
    <row r="5865" spans="1:40" ht="14.4" x14ac:dyDescent="0.3">
      <c r="A5865" s="40" t="s">
        <v>1199</v>
      </c>
      <c r="B5865" s="38">
        <v>44040</v>
      </c>
      <c r="C5865" s="37"/>
      <c r="D5865" s="39">
        <v>2020</v>
      </c>
      <c r="E5865" s="40" t="s">
        <v>7689</v>
      </c>
      <c r="F5865" s="40" t="s">
        <v>474</v>
      </c>
      <c r="G5865" s="40"/>
      <c r="H5865" s="40"/>
      <c r="I5865" s="40"/>
      <c r="J5865" s="42">
        <v>3</v>
      </c>
      <c r="K5865" s="40" t="s">
        <v>263</v>
      </c>
      <c r="L5865" s="40" t="s">
        <v>252</v>
      </c>
      <c r="M5865" s="37" t="s">
        <v>14</v>
      </c>
      <c r="N5865" s="37" t="s">
        <v>7453</v>
      </c>
      <c r="O5865" s="40"/>
      <c r="P5865" s="41">
        <v>3.1120475904E-4</v>
      </c>
      <c r="Q5865" s="37"/>
      <c r="R5865">
        <f t="shared" si="165"/>
        <v>31.120475903999999</v>
      </c>
      <c r="S5865" s="37">
        <v>1</v>
      </c>
      <c r="T5865" s="37">
        <f t="shared" si="166"/>
        <v>93.361427711999994</v>
      </c>
      <c r="U5865" s="40"/>
      <c r="V5865" s="40" t="s">
        <v>9523</v>
      </c>
      <c r="W5865" s="37"/>
      <c r="X5865" s="37"/>
      <c r="Y5865" s="37"/>
      <c r="AK5865" s="35"/>
      <c r="AM5865" s="35"/>
      <c r="AN5865" s="6"/>
    </row>
    <row r="5866" spans="1:40" ht="14.4" x14ac:dyDescent="0.3">
      <c r="A5866" s="40" t="s">
        <v>1199</v>
      </c>
      <c r="B5866" s="38">
        <v>44040</v>
      </c>
      <c r="C5866" s="38">
        <v>44040</v>
      </c>
      <c r="D5866" s="39">
        <v>2020</v>
      </c>
      <c r="E5866" s="40" t="s">
        <v>7689</v>
      </c>
      <c r="F5866" s="40" t="s">
        <v>360</v>
      </c>
      <c r="G5866" s="40"/>
      <c r="H5866" s="40"/>
      <c r="I5866" s="40"/>
      <c r="J5866" s="42">
        <v>3</v>
      </c>
      <c r="K5866" s="40" t="s">
        <v>263</v>
      </c>
      <c r="L5866" s="40" t="s">
        <v>240</v>
      </c>
      <c r="M5866" s="37" t="s">
        <v>14</v>
      </c>
      <c r="N5866" s="37" t="s">
        <v>7451</v>
      </c>
      <c r="O5866" s="40"/>
      <c r="P5866" s="41">
        <v>2.9252313217300001E-5</v>
      </c>
      <c r="Q5866" s="37"/>
      <c r="R5866">
        <f t="shared" si="165"/>
        <v>2.9252313217300001</v>
      </c>
      <c r="S5866" s="37">
        <v>1</v>
      </c>
      <c r="T5866" s="37">
        <f t="shared" si="166"/>
        <v>8.7756939651900012</v>
      </c>
      <c r="U5866" s="40"/>
      <c r="V5866" s="40" t="s">
        <v>9524</v>
      </c>
      <c r="W5866" s="37"/>
      <c r="X5866" s="37"/>
      <c r="Y5866" s="37"/>
      <c r="AK5866" s="35"/>
      <c r="AM5866" s="35"/>
      <c r="AN5866" s="6"/>
    </row>
    <row r="5867" spans="1:40" ht="14.4" x14ac:dyDescent="0.3">
      <c r="A5867" s="40" t="s">
        <v>1199</v>
      </c>
      <c r="B5867" s="38">
        <v>44040</v>
      </c>
      <c r="C5867" s="37"/>
      <c r="D5867" s="39">
        <v>2020</v>
      </c>
      <c r="E5867" s="40" t="s">
        <v>7689</v>
      </c>
      <c r="F5867" s="40" t="s">
        <v>266</v>
      </c>
      <c r="G5867" s="40"/>
      <c r="H5867" s="40"/>
      <c r="I5867" s="40"/>
      <c r="J5867" s="42">
        <v>3</v>
      </c>
      <c r="K5867" s="40" t="s">
        <v>263</v>
      </c>
      <c r="L5867" s="40" t="s">
        <v>252</v>
      </c>
      <c r="M5867" s="37" t="s">
        <v>14</v>
      </c>
      <c r="N5867" s="37" t="s">
        <v>7452</v>
      </c>
      <c r="O5867" s="40"/>
      <c r="P5867" s="41">
        <v>8.4297282022899997E-5</v>
      </c>
      <c r="Q5867" s="37"/>
      <c r="R5867">
        <f t="shared" si="165"/>
        <v>8.4297282022899989</v>
      </c>
      <c r="S5867" s="37">
        <v>1</v>
      </c>
      <c r="T5867" s="37">
        <f t="shared" si="166"/>
        <v>25.289184606869995</v>
      </c>
      <c r="U5867" s="40"/>
      <c r="V5867" s="40" t="s">
        <v>9525</v>
      </c>
      <c r="W5867" s="37"/>
      <c r="X5867" s="37"/>
      <c r="Y5867" s="37"/>
      <c r="AK5867" s="35"/>
      <c r="AM5867" s="35"/>
      <c r="AN5867" s="6"/>
    </row>
    <row r="5868" spans="1:40" ht="14.4" x14ac:dyDescent="0.3">
      <c r="A5868" s="40" t="s">
        <v>1199</v>
      </c>
      <c r="B5868" s="38">
        <v>44040</v>
      </c>
      <c r="C5868" s="37"/>
      <c r="D5868" s="39">
        <v>2020</v>
      </c>
      <c r="E5868" s="40" t="s">
        <v>7689</v>
      </c>
      <c r="F5868" s="40" t="s">
        <v>474</v>
      </c>
      <c r="G5868" s="40"/>
      <c r="H5868" s="40"/>
      <c r="I5868" s="40"/>
      <c r="J5868" s="42">
        <v>2</v>
      </c>
      <c r="K5868" s="40" t="s">
        <v>239</v>
      </c>
      <c r="L5868" s="40" t="s">
        <v>252</v>
      </c>
      <c r="M5868" s="37" t="s">
        <v>14</v>
      </c>
      <c r="N5868" s="37" t="s">
        <v>7452</v>
      </c>
      <c r="O5868" s="40"/>
      <c r="P5868" s="41">
        <v>7.8549590621500005E-4</v>
      </c>
      <c r="Q5868" s="37"/>
      <c r="R5868">
        <f t="shared" si="165"/>
        <v>78.549590621500002</v>
      </c>
      <c r="S5868" s="37">
        <v>1</v>
      </c>
      <c r="T5868" s="37">
        <f t="shared" si="166"/>
        <v>157.099181243</v>
      </c>
      <c r="U5868" s="40"/>
      <c r="V5868" s="40" t="s">
        <v>9526</v>
      </c>
      <c r="W5868" s="37"/>
      <c r="X5868" s="37"/>
      <c r="Y5868" s="37"/>
      <c r="AK5868" s="35"/>
      <c r="AM5868" s="35"/>
      <c r="AN5868" s="6"/>
    </row>
    <row r="5869" spans="1:40" ht="14.4" x14ac:dyDescent="0.3">
      <c r="A5869" s="40" t="s">
        <v>1199</v>
      </c>
      <c r="B5869" s="38">
        <v>44040</v>
      </c>
      <c r="C5869" s="37"/>
      <c r="D5869" s="39">
        <v>2020</v>
      </c>
      <c r="E5869" s="40" t="s">
        <v>7689</v>
      </c>
      <c r="F5869" s="40" t="s">
        <v>360</v>
      </c>
      <c r="G5869" s="40"/>
      <c r="H5869" s="40"/>
      <c r="I5869" s="40"/>
      <c r="J5869" s="42">
        <v>3</v>
      </c>
      <c r="K5869" s="40" t="s">
        <v>239</v>
      </c>
      <c r="L5869" s="40" t="s">
        <v>252</v>
      </c>
      <c r="M5869" s="37" t="s">
        <v>14</v>
      </c>
      <c r="N5869" s="37" t="s">
        <v>7452</v>
      </c>
      <c r="O5869" s="40"/>
      <c r="P5869" s="41">
        <v>8.8211145435699995E-5</v>
      </c>
      <c r="Q5869" s="37"/>
      <c r="R5869">
        <f t="shared" si="165"/>
        <v>8.8211145435699994</v>
      </c>
      <c r="S5869" s="37">
        <v>1</v>
      </c>
      <c r="T5869" s="37">
        <f t="shared" si="166"/>
        <v>26.46334363071</v>
      </c>
      <c r="U5869" s="40"/>
      <c r="V5869" s="40" t="s">
        <v>9527</v>
      </c>
      <c r="W5869" s="37"/>
      <c r="X5869" s="37"/>
      <c r="Y5869" s="37"/>
      <c r="AK5869" s="35"/>
      <c r="AM5869" s="35"/>
      <c r="AN5869" s="6"/>
    </row>
    <row r="5870" spans="1:40" ht="14.4" x14ac:dyDescent="0.3">
      <c r="A5870" s="40" t="s">
        <v>1199</v>
      </c>
      <c r="B5870" s="38">
        <v>44040</v>
      </c>
      <c r="C5870" s="38">
        <v>44040</v>
      </c>
      <c r="D5870" s="39">
        <v>2020</v>
      </c>
      <c r="E5870" s="40" t="s">
        <v>7689</v>
      </c>
      <c r="F5870" s="40" t="s">
        <v>266</v>
      </c>
      <c r="G5870" s="40"/>
      <c r="H5870" s="40"/>
      <c r="I5870" s="40"/>
      <c r="J5870" s="42">
        <v>2</v>
      </c>
      <c r="K5870" s="40" t="s">
        <v>239</v>
      </c>
      <c r="L5870" s="40" t="s">
        <v>252</v>
      </c>
      <c r="M5870" s="37" t="s">
        <v>14</v>
      </c>
      <c r="N5870" s="37" t="s">
        <v>7452</v>
      </c>
      <c r="O5870" s="40"/>
      <c r="P5870" s="41">
        <v>1.06945128205E-4</v>
      </c>
      <c r="Q5870" s="37"/>
      <c r="R5870">
        <f t="shared" si="165"/>
        <v>10.6945128205</v>
      </c>
      <c r="S5870" s="37">
        <v>1</v>
      </c>
      <c r="T5870" s="37">
        <f t="shared" si="166"/>
        <v>21.389025641</v>
      </c>
      <c r="U5870" s="40"/>
      <c r="V5870" s="40" t="s">
        <v>9528</v>
      </c>
      <c r="W5870" s="37"/>
      <c r="X5870" s="37"/>
      <c r="Y5870" s="37"/>
      <c r="AK5870" s="35"/>
      <c r="AM5870" s="35"/>
      <c r="AN5870" s="6"/>
    </row>
    <row r="5871" spans="1:40" ht="14.4" x14ac:dyDescent="0.3">
      <c r="A5871" s="40" t="s">
        <v>1199</v>
      </c>
      <c r="B5871" s="38">
        <v>44040</v>
      </c>
      <c r="C5871" s="37"/>
      <c r="D5871" s="39">
        <v>2020</v>
      </c>
      <c r="E5871" s="40" t="s">
        <v>7689</v>
      </c>
      <c r="F5871" s="40" t="s">
        <v>266</v>
      </c>
      <c r="G5871" s="40"/>
      <c r="H5871" s="40"/>
      <c r="I5871" s="40"/>
      <c r="J5871" s="42">
        <v>3</v>
      </c>
      <c r="K5871" s="40" t="s">
        <v>239</v>
      </c>
      <c r="L5871" s="40" t="s">
        <v>252</v>
      </c>
      <c r="M5871" s="37" t="s">
        <v>14</v>
      </c>
      <c r="N5871" s="37" t="s">
        <v>7452</v>
      </c>
      <c r="O5871" s="40"/>
      <c r="P5871" s="41">
        <v>1.4719058215800001E-4</v>
      </c>
      <c r="Q5871" s="37"/>
      <c r="R5871">
        <f t="shared" si="165"/>
        <v>14.719058215800001</v>
      </c>
      <c r="S5871" s="37">
        <v>1</v>
      </c>
      <c r="T5871" s="37">
        <f t="shared" si="166"/>
        <v>44.157174647399998</v>
      </c>
      <c r="U5871" s="40"/>
      <c r="V5871" s="40" t="s">
        <v>9529</v>
      </c>
      <c r="W5871" s="37"/>
      <c r="X5871" s="37"/>
      <c r="Y5871" s="37"/>
      <c r="AK5871" s="35"/>
      <c r="AM5871" s="35"/>
      <c r="AN5871" s="6"/>
    </row>
    <row r="5872" spans="1:40" ht="14.4" x14ac:dyDescent="0.3">
      <c r="A5872" s="40" t="s">
        <v>1199</v>
      </c>
      <c r="B5872" s="38">
        <v>44040</v>
      </c>
      <c r="C5872" s="37"/>
      <c r="D5872" s="39">
        <v>2020</v>
      </c>
      <c r="E5872" s="40" t="s">
        <v>7689</v>
      </c>
      <c r="F5872" s="40" t="s">
        <v>360</v>
      </c>
      <c r="G5872" s="40"/>
      <c r="H5872" s="40"/>
      <c r="I5872" s="40"/>
      <c r="J5872" s="42">
        <v>2</v>
      </c>
      <c r="K5872" s="40" t="s">
        <v>239</v>
      </c>
      <c r="L5872" s="40" t="s">
        <v>252</v>
      </c>
      <c r="M5872" s="37" t="s">
        <v>14</v>
      </c>
      <c r="N5872" s="37" t="s">
        <v>7452</v>
      </c>
      <c r="O5872" s="40"/>
      <c r="P5872" s="41">
        <v>5.1482057185299999E-4</v>
      </c>
      <c r="Q5872" s="37"/>
      <c r="R5872">
        <f t="shared" si="165"/>
        <v>51.4820571853</v>
      </c>
      <c r="S5872" s="37">
        <v>1</v>
      </c>
      <c r="T5872" s="37">
        <f t="shared" si="166"/>
        <v>102.9641143706</v>
      </c>
      <c r="U5872" s="40"/>
      <c r="V5872" s="40" t="s">
        <v>9530</v>
      </c>
      <c r="W5872" s="37"/>
      <c r="X5872" s="37"/>
      <c r="Y5872" s="37"/>
      <c r="AK5872" s="35"/>
      <c r="AM5872" s="35"/>
      <c r="AN5872" s="6"/>
    </row>
    <row r="5873" spans="1:40" ht="14.4" x14ac:dyDescent="0.3">
      <c r="A5873" s="40" t="s">
        <v>1199</v>
      </c>
      <c r="B5873" s="38">
        <v>44040</v>
      </c>
      <c r="C5873" s="37"/>
      <c r="D5873" s="39">
        <v>2020</v>
      </c>
      <c r="E5873" s="40" t="s">
        <v>7689</v>
      </c>
      <c r="F5873" s="40" t="s">
        <v>474</v>
      </c>
      <c r="G5873" s="40"/>
      <c r="H5873" s="40"/>
      <c r="I5873" s="40"/>
      <c r="J5873" s="42">
        <v>5</v>
      </c>
      <c r="K5873" s="40" t="s">
        <v>263</v>
      </c>
      <c r="L5873" s="40" t="s">
        <v>245</v>
      </c>
      <c r="M5873" s="37" t="s">
        <v>14</v>
      </c>
      <c r="N5873" s="37" t="s">
        <v>7453</v>
      </c>
      <c r="O5873" s="40"/>
      <c r="P5873" s="41">
        <v>1.84499901069E-3</v>
      </c>
      <c r="Q5873" s="37"/>
      <c r="R5873">
        <f t="shared" si="165"/>
        <v>184.499901069</v>
      </c>
      <c r="S5873" s="37">
        <v>1</v>
      </c>
      <c r="T5873" s="37">
        <f t="shared" si="166"/>
        <v>922.49950534499999</v>
      </c>
      <c r="U5873" s="40"/>
      <c r="V5873" s="40" t="s">
        <v>9531</v>
      </c>
      <c r="W5873" s="37"/>
      <c r="X5873" s="37"/>
      <c r="Y5873" s="37"/>
      <c r="AK5873" s="35"/>
      <c r="AM5873" s="35"/>
      <c r="AN5873" s="6"/>
    </row>
    <row r="5874" spans="1:40" ht="14.4" x14ac:dyDescent="0.3">
      <c r="A5874" s="40" t="s">
        <v>1199</v>
      </c>
      <c r="B5874" s="38">
        <v>44040</v>
      </c>
      <c r="C5874" s="37"/>
      <c r="D5874" s="39">
        <v>2020</v>
      </c>
      <c r="E5874" s="40" t="s">
        <v>7689</v>
      </c>
      <c r="F5874" s="40" t="s">
        <v>2440</v>
      </c>
      <c r="G5874" s="40"/>
      <c r="H5874" s="40"/>
      <c r="I5874" s="40"/>
      <c r="J5874" s="42">
        <v>1</v>
      </c>
      <c r="K5874" s="40" t="s">
        <v>263</v>
      </c>
      <c r="L5874" s="40" t="s">
        <v>240</v>
      </c>
      <c r="M5874" s="37" t="s">
        <v>14</v>
      </c>
      <c r="N5874" s="37" t="s">
        <v>7452</v>
      </c>
      <c r="O5874" s="40"/>
      <c r="P5874" s="41">
        <v>3.9994268914999999E-5</v>
      </c>
      <c r="Q5874" s="37"/>
      <c r="R5874">
        <f t="shared" si="165"/>
        <v>3.9994268914999997</v>
      </c>
      <c r="S5874" s="37">
        <v>1</v>
      </c>
      <c r="T5874" s="37">
        <f t="shared" si="166"/>
        <v>3.9994268914999997</v>
      </c>
      <c r="U5874" s="40"/>
      <c r="V5874" s="40" t="s">
        <v>9532</v>
      </c>
      <c r="W5874" s="37"/>
      <c r="X5874" s="37"/>
      <c r="Y5874" s="37"/>
      <c r="AK5874" s="35"/>
      <c r="AM5874" s="35"/>
      <c r="AN5874" s="6"/>
    </row>
    <row r="5875" spans="1:40" ht="14.4" x14ac:dyDescent="0.3">
      <c r="A5875" s="40" t="s">
        <v>1199</v>
      </c>
      <c r="B5875" s="38">
        <v>44040</v>
      </c>
      <c r="C5875" s="37"/>
      <c r="D5875" s="39">
        <v>2020</v>
      </c>
      <c r="E5875" s="40" t="s">
        <v>7689</v>
      </c>
      <c r="F5875" s="40" t="s">
        <v>360</v>
      </c>
      <c r="G5875" s="40"/>
      <c r="H5875" s="40"/>
      <c r="I5875" s="40"/>
      <c r="J5875" s="42">
        <v>2</v>
      </c>
      <c r="K5875" s="40" t="s">
        <v>239</v>
      </c>
      <c r="L5875" s="40" t="s">
        <v>252</v>
      </c>
      <c r="M5875" s="37" t="s">
        <v>14</v>
      </c>
      <c r="N5875" s="37" t="s">
        <v>7452</v>
      </c>
      <c r="O5875" s="40"/>
      <c r="P5875" s="41">
        <v>4.2877586049399998E-5</v>
      </c>
      <c r="Q5875" s="37"/>
      <c r="R5875">
        <f t="shared" si="165"/>
        <v>4.2877586049399996</v>
      </c>
      <c r="S5875" s="37">
        <v>1</v>
      </c>
      <c r="T5875" s="37">
        <f t="shared" si="166"/>
        <v>8.5755172098799992</v>
      </c>
      <c r="U5875" s="40"/>
      <c r="V5875" s="40" t="s">
        <v>9533</v>
      </c>
      <c r="W5875" s="37"/>
      <c r="X5875" s="37"/>
      <c r="Y5875" s="37"/>
      <c r="AK5875" s="35"/>
      <c r="AM5875" s="35"/>
      <c r="AN5875" s="6"/>
    </row>
    <row r="5876" spans="1:40" ht="14.4" x14ac:dyDescent="0.3">
      <c r="A5876" s="40" t="s">
        <v>1199</v>
      </c>
      <c r="B5876" s="38">
        <v>44040</v>
      </c>
      <c r="C5876" s="37"/>
      <c r="D5876" s="39">
        <v>2020</v>
      </c>
      <c r="E5876" s="40" t="s">
        <v>7689</v>
      </c>
      <c r="F5876" s="40" t="s">
        <v>474</v>
      </c>
      <c r="G5876" s="40"/>
      <c r="H5876" s="40"/>
      <c r="I5876" s="40"/>
      <c r="J5876" s="42">
        <v>5</v>
      </c>
      <c r="K5876" s="40" t="s">
        <v>239</v>
      </c>
      <c r="L5876" s="40" t="s">
        <v>252</v>
      </c>
      <c r="M5876" s="37" t="s">
        <v>14</v>
      </c>
      <c r="N5876" s="37" t="s">
        <v>7453</v>
      </c>
      <c r="O5876" s="40"/>
      <c r="P5876" s="41">
        <v>8.88214094026E-4</v>
      </c>
      <c r="Q5876" s="37"/>
      <c r="R5876">
        <f t="shared" si="165"/>
        <v>88.821409402599997</v>
      </c>
      <c r="S5876" s="37">
        <v>1</v>
      </c>
      <c r="T5876" s="37">
        <f t="shared" si="166"/>
        <v>444.107047013</v>
      </c>
      <c r="U5876" s="40"/>
      <c r="V5876" s="40" t="s">
        <v>9534</v>
      </c>
      <c r="W5876" s="37"/>
      <c r="X5876" s="37"/>
      <c r="Y5876" s="37"/>
      <c r="AK5876" s="35"/>
      <c r="AM5876" s="35"/>
      <c r="AN5876" s="6"/>
    </row>
    <row r="5877" spans="1:40" ht="14.4" x14ac:dyDescent="0.3">
      <c r="A5877" s="40" t="s">
        <v>1199</v>
      </c>
      <c r="B5877" s="38">
        <v>44040</v>
      </c>
      <c r="C5877" s="37"/>
      <c r="D5877" s="39">
        <v>2020</v>
      </c>
      <c r="E5877" s="40" t="s">
        <v>7689</v>
      </c>
      <c r="F5877" s="40" t="s">
        <v>360</v>
      </c>
      <c r="G5877" s="40"/>
      <c r="H5877" s="40"/>
      <c r="I5877" s="40"/>
      <c r="J5877" s="42">
        <v>2</v>
      </c>
      <c r="K5877" s="40" t="s">
        <v>234</v>
      </c>
      <c r="L5877" s="40" t="s">
        <v>240</v>
      </c>
      <c r="M5877" s="37" t="s">
        <v>14</v>
      </c>
      <c r="N5877" s="37" t="s">
        <v>7452</v>
      </c>
      <c r="O5877" s="40"/>
      <c r="P5877" s="41">
        <v>1.6977908909E-4</v>
      </c>
      <c r="Q5877" s="37"/>
      <c r="R5877">
        <f t="shared" si="165"/>
        <v>16.977908909</v>
      </c>
      <c r="S5877" s="37">
        <v>2</v>
      </c>
      <c r="T5877" s="37">
        <f t="shared" si="166"/>
        <v>67.911635636</v>
      </c>
      <c r="U5877" s="40"/>
      <c r="V5877" s="40" t="s">
        <v>9535</v>
      </c>
      <c r="W5877" s="37"/>
      <c r="X5877" s="37"/>
      <c r="Y5877" s="37"/>
      <c r="AK5877" s="35"/>
      <c r="AM5877" s="35"/>
      <c r="AN5877" s="6"/>
    </row>
    <row r="5878" spans="1:40" ht="14.4" x14ac:dyDescent="0.3">
      <c r="A5878" s="40" t="s">
        <v>1199</v>
      </c>
      <c r="B5878" s="38">
        <v>44040</v>
      </c>
      <c r="C5878" s="37"/>
      <c r="D5878" s="39">
        <v>2020</v>
      </c>
      <c r="E5878" s="40" t="s">
        <v>7689</v>
      </c>
      <c r="F5878" s="40" t="s">
        <v>266</v>
      </c>
      <c r="G5878" s="40"/>
      <c r="H5878" s="40"/>
      <c r="I5878" s="40"/>
      <c r="J5878" s="42">
        <v>2</v>
      </c>
      <c r="K5878" s="40" t="s">
        <v>239</v>
      </c>
      <c r="L5878" s="40" t="s">
        <v>240</v>
      </c>
      <c r="M5878" s="37" t="s">
        <v>14</v>
      </c>
      <c r="N5878" s="37" t="s">
        <v>7452</v>
      </c>
      <c r="O5878" s="40"/>
      <c r="P5878" s="41">
        <v>2.5118912665099999E-4</v>
      </c>
      <c r="Q5878" s="37"/>
      <c r="R5878">
        <f t="shared" si="165"/>
        <v>25.118912665099998</v>
      </c>
      <c r="S5878" s="37">
        <v>1</v>
      </c>
      <c r="T5878" s="37">
        <f t="shared" si="166"/>
        <v>50.237825330199996</v>
      </c>
      <c r="U5878" s="40"/>
      <c r="V5878" s="40" t="s">
        <v>9536</v>
      </c>
      <c r="W5878" s="37"/>
      <c r="X5878" s="37"/>
      <c r="Y5878" s="37"/>
      <c r="AK5878" s="35"/>
      <c r="AM5878" s="35"/>
      <c r="AN5878" s="6"/>
    </row>
    <row r="5879" spans="1:40" ht="14.4" x14ac:dyDescent="0.3">
      <c r="A5879" s="40" t="s">
        <v>1199</v>
      </c>
      <c r="B5879" s="38">
        <v>44040</v>
      </c>
      <c r="C5879" s="37"/>
      <c r="D5879" s="39">
        <v>2020</v>
      </c>
      <c r="E5879" s="40" t="s">
        <v>7689</v>
      </c>
      <c r="F5879" s="40" t="s">
        <v>2440</v>
      </c>
      <c r="G5879" s="40"/>
      <c r="H5879" s="40"/>
      <c r="I5879" s="40"/>
      <c r="J5879" s="42">
        <v>1</v>
      </c>
      <c r="K5879" s="40" t="s">
        <v>239</v>
      </c>
      <c r="L5879" s="40" t="s">
        <v>240</v>
      </c>
      <c r="M5879" s="37" t="s">
        <v>14</v>
      </c>
      <c r="N5879" s="37" t="s">
        <v>7452</v>
      </c>
      <c r="O5879" s="40"/>
      <c r="P5879" s="41">
        <v>1.12253103037E-4</v>
      </c>
      <c r="Q5879" s="37"/>
      <c r="R5879">
        <f t="shared" si="165"/>
        <v>11.225310303700001</v>
      </c>
      <c r="S5879" s="37">
        <v>1</v>
      </c>
      <c r="T5879" s="37">
        <f t="shared" si="166"/>
        <v>11.225310303700001</v>
      </c>
      <c r="U5879" s="40"/>
      <c r="V5879" s="40" t="s">
        <v>9537</v>
      </c>
      <c r="W5879" s="37"/>
      <c r="X5879" s="37"/>
      <c r="Y5879" s="37"/>
      <c r="AK5879" s="35"/>
      <c r="AM5879" s="35"/>
      <c r="AN5879" s="6"/>
    </row>
    <row r="5880" spans="1:40" ht="14.4" x14ac:dyDescent="0.3">
      <c r="A5880" s="40" t="s">
        <v>1199</v>
      </c>
      <c r="B5880" s="38">
        <v>44040</v>
      </c>
      <c r="C5880" s="37"/>
      <c r="D5880" s="39">
        <v>2020</v>
      </c>
      <c r="E5880" s="40" t="s">
        <v>7689</v>
      </c>
      <c r="F5880" s="40" t="s">
        <v>266</v>
      </c>
      <c r="G5880" s="40"/>
      <c r="H5880" s="40"/>
      <c r="I5880" s="40"/>
      <c r="J5880" s="42">
        <v>2</v>
      </c>
      <c r="K5880" s="40" t="s">
        <v>239</v>
      </c>
      <c r="L5880" s="40" t="s">
        <v>240</v>
      </c>
      <c r="M5880" s="37" t="s">
        <v>14</v>
      </c>
      <c r="N5880" s="37" t="s">
        <v>7452</v>
      </c>
      <c r="O5880" s="40"/>
      <c r="P5880" s="41">
        <v>1.9550334815999999E-4</v>
      </c>
      <c r="Q5880" s="37"/>
      <c r="R5880">
        <f t="shared" si="165"/>
        <v>19.550334815999999</v>
      </c>
      <c r="S5880" s="37">
        <v>1</v>
      </c>
      <c r="T5880" s="37">
        <f t="shared" si="166"/>
        <v>39.100669631999999</v>
      </c>
      <c r="U5880" s="40"/>
      <c r="V5880" s="40" t="s">
        <v>9538</v>
      </c>
      <c r="W5880" s="37"/>
      <c r="X5880" s="37"/>
      <c r="Y5880" s="37"/>
      <c r="AK5880" s="35"/>
      <c r="AM5880" s="35"/>
      <c r="AN5880" s="6"/>
    </row>
    <row r="5881" spans="1:40" ht="14.4" x14ac:dyDescent="0.3">
      <c r="A5881" s="40" t="s">
        <v>1199</v>
      </c>
      <c r="B5881" s="38">
        <v>44040</v>
      </c>
      <c r="C5881" s="37"/>
      <c r="D5881" s="39">
        <v>2020</v>
      </c>
      <c r="E5881" s="40" t="s">
        <v>7689</v>
      </c>
      <c r="F5881" s="40" t="s">
        <v>360</v>
      </c>
      <c r="G5881" s="40"/>
      <c r="H5881" s="40"/>
      <c r="I5881" s="40"/>
      <c r="J5881" s="42">
        <v>3</v>
      </c>
      <c r="K5881" s="40" t="s">
        <v>234</v>
      </c>
      <c r="L5881" s="40" t="s">
        <v>252</v>
      </c>
      <c r="M5881" s="37" t="s">
        <v>14</v>
      </c>
      <c r="N5881" s="37" t="s">
        <v>7451</v>
      </c>
      <c r="O5881" s="40"/>
      <c r="P5881" s="41">
        <v>1.07809224023E-4</v>
      </c>
      <c r="Q5881" s="37"/>
      <c r="R5881">
        <f t="shared" si="165"/>
        <v>10.7809224023</v>
      </c>
      <c r="S5881" s="37">
        <v>2</v>
      </c>
      <c r="T5881" s="37">
        <f t="shared" si="166"/>
        <v>64.685534413799999</v>
      </c>
      <c r="U5881" s="40"/>
      <c r="V5881" s="40" t="s">
        <v>9539</v>
      </c>
      <c r="W5881" s="37"/>
      <c r="X5881" s="37"/>
      <c r="Y5881" s="37"/>
      <c r="AK5881" s="35"/>
      <c r="AM5881" s="35"/>
      <c r="AN5881" s="6"/>
    </row>
    <row r="5882" spans="1:40" ht="14.4" x14ac:dyDescent="0.3">
      <c r="A5882" s="40" t="s">
        <v>1199</v>
      </c>
      <c r="B5882" s="38">
        <v>44040</v>
      </c>
      <c r="C5882" s="37"/>
      <c r="D5882" s="39">
        <v>2020</v>
      </c>
      <c r="E5882" s="40" t="s">
        <v>7689</v>
      </c>
      <c r="F5882" s="40" t="s">
        <v>266</v>
      </c>
      <c r="G5882" s="40"/>
      <c r="H5882" s="40"/>
      <c r="I5882" s="40"/>
      <c r="J5882" s="42">
        <v>2</v>
      </c>
      <c r="K5882" s="40" t="s">
        <v>263</v>
      </c>
      <c r="L5882" s="40" t="s">
        <v>240</v>
      </c>
      <c r="M5882" s="37" t="s">
        <v>14</v>
      </c>
      <c r="N5882" s="37" t="s">
        <v>7452</v>
      </c>
      <c r="O5882" s="40"/>
      <c r="P5882" s="41">
        <v>7.9969079256400006E-5</v>
      </c>
      <c r="Q5882" s="37"/>
      <c r="R5882">
        <f t="shared" si="165"/>
        <v>7.9969079256400004</v>
      </c>
      <c r="S5882" s="37">
        <v>1</v>
      </c>
      <c r="T5882" s="37">
        <f t="shared" si="166"/>
        <v>15.993815851280001</v>
      </c>
      <c r="U5882" s="40"/>
      <c r="V5882" s="40" t="s">
        <v>9540</v>
      </c>
      <c r="W5882" s="37"/>
      <c r="X5882" s="37"/>
      <c r="Y5882" s="37"/>
      <c r="AK5882" s="35"/>
      <c r="AM5882" s="35"/>
      <c r="AN5882" s="6"/>
    </row>
    <row r="5883" spans="1:40" ht="14.4" x14ac:dyDescent="0.3">
      <c r="A5883" s="40" t="s">
        <v>1199</v>
      </c>
      <c r="B5883" s="38">
        <v>44040</v>
      </c>
      <c r="C5883" s="37"/>
      <c r="D5883" s="39">
        <v>2020</v>
      </c>
      <c r="E5883" s="40" t="s">
        <v>7689</v>
      </c>
      <c r="F5883" s="40" t="s">
        <v>474</v>
      </c>
      <c r="G5883" s="40"/>
      <c r="H5883" s="40"/>
      <c r="I5883" s="40"/>
      <c r="J5883" s="42">
        <v>3</v>
      </c>
      <c r="K5883" s="40" t="s">
        <v>263</v>
      </c>
      <c r="L5883" s="40" t="s">
        <v>252</v>
      </c>
      <c r="M5883" s="37" t="s">
        <v>14</v>
      </c>
      <c r="N5883" s="37" t="s">
        <v>7453</v>
      </c>
      <c r="O5883" s="40"/>
      <c r="P5883" s="41">
        <v>3.1640007593000002E-4</v>
      </c>
      <c r="Q5883" s="37"/>
      <c r="R5883">
        <f t="shared" si="165"/>
        <v>31.640007593000004</v>
      </c>
      <c r="S5883" s="37">
        <v>1</v>
      </c>
      <c r="T5883" s="37">
        <f t="shared" si="166"/>
        <v>94.920022779000007</v>
      </c>
      <c r="U5883" s="40"/>
      <c r="V5883" s="40" t="s">
        <v>9541</v>
      </c>
      <c r="W5883" s="37"/>
      <c r="X5883" s="37"/>
      <c r="Y5883" s="37"/>
      <c r="AK5883" s="35"/>
      <c r="AM5883" s="35"/>
      <c r="AN5883" s="6"/>
    </row>
    <row r="5884" spans="1:40" ht="14.4" x14ac:dyDescent="0.3">
      <c r="A5884" s="40" t="s">
        <v>1199</v>
      </c>
      <c r="B5884" s="38">
        <v>44040</v>
      </c>
      <c r="C5884" s="37"/>
      <c r="D5884" s="39">
        <v>2020</v>
      </c>
      <c r="E5884" s="40" t="s">
        <v>7689</v>
      </c>
      <c r="F5884" s="40" t="s">
        <v>474</v>
      </c>
      <c r="G5884" s="40"/>
      <c r="H5884" s="40"/>
      <c r="I5884" s="40" t="s">
        <v>9542</v>
      </c>
      <c r="J5884" s="42">
        <v>3</v>
      </c>
      <c r="K5884" s="40" t="s">
        <v>239</v>
      </c>
      <c r="L5884" s="40" t="s">
        <v>252</v>
      </c>
      <c r="M5884" s="37" t="s">
        <v>14</v>
      </c>
      <c r="N5884" s="37" t="s">
        <v>7452</v>
      </c>
      <c r="O5884" s="40"/>
      <c r="P5884" s="41">
        <v>1.0453949825800001E-3</v>
      </c>
      <c r="Q5884" s="37"/>
      <c r="R5884">
        <f t="shared" si="165"/>
        <v>104.53949825800001</v>
      </c>
      <c r="S5884" s="37">
        <v>1</v>
      </c>
      <c r="T5884" s="37">
        <f t="shared" si="166"/>
        <v>313.61849477400006</v>
      </c>
      <c r="U5884" s="40"/>
      <c r="V5884" s="40" t="s">
        <v>9543</v>
      </c>
      <c r="W5884" s="37"/>
      <c r="X5884" s="37"/>
      <c r="Y5884" s="37"/>
      <c r="AK5884" s="35"/>
      <c r="AM5884" s="35"/>
      <c r="AN5884" s="6"/>
    </row>
    <row r="5885" spans="1:40" ht="14.4" x14ac:dyDescent="0.3">
      <c r="A5885" s="40" t="s">
        <v>1199</v>
      </c>
      <c r="B5885" s="38">
        <v>44040</v>
      </c>
      <c r="C5885" s="37"/>
      <c r="D5885" s="39">
        <v>2020</v>
      </c>
      <c r="E5885" s="40" t="s">
        <v>7689</v>
      </c>
      <c r="F5885" s="40" t="s">
        <v>262</v>
      </c>
      <c r="G5885" s="40"/>
      <c r="H5885" s="40"/>
      <c r="I5885" s="40"/>
      <c r="J5885" s="42">
        <v>2</v>
      </c>
      <c r="K5885" s="40" t="s">
        <v>234</v>
      </c>
      <c r="L5885" s="40" t="s">
        <v>252</v>
      </c>
      <c r="M5885" s="37" t="s">
        <v>14</v>
      </c>
      <c r="N5885" s="37" t="s">
        <v>7453</v>
      </c>
      <c r="O5885" s="40"/>
      <c r="P5885" s="41">
        <v>1.4896534218699999E-4</v>
      </c>
      <c r="Q5885" s="37"/>
      <c r="R5885">
        <f t="shared" si="165"/>
        <v>14.896534218699999</v>
      </c>
      <c r="S5885" s="37">
        <v>2</v>
      </c>
      <c r="T5885" s="37">
        <f t="shared" si="166"/>
        <v>59.586136874799998</v>
      </c>
      <c r="U5885" s="40"/>
      <c r="V5885" s="40" t="s">
        <v>9544</v>
      </c>
      <c r="W5885" s="37"/>
      <c r="X5885" s="37"/>
      <c r="Y5885" s="37"/>
      <c r="AK5885" s="35"/>
      <c r="AM5885" s="35"/>
      <c r="AN5885" s="6"/>
    </row>
    <row r="5886" spans="1:40" ht="14.4" x14ac:dyDescent="0.3">
      <c r="A5886" s="40" t="s">
        <v>1199</v>
      </c>
      <c r="B5886" s="38">
        <v>44040</v>
      </c>
      <c r="C5886" s="37"/>
      <c r="D5886" s="39">
        <v>2020</v>
      </c>
      <c r="E5886" s="40" t="s">
        <v>7689</v>
      </c>
      <c r="F5886" s="40" t="s">
        <v>262</v>
      </c>
      <c r="G5886" s="40"/>
      <c r="H5886" s="40"/>
      <c r="I5886" s="40"/>
      <c r="J5886" s="42">
        <v>3</v>
      </c>
      <c r="K5886" s="40" t="s">
        <v>263</v>
      </c>
      <c r="L5886" s="40" t="s">
        <v>252</v>
      </c>
      <c r="M5886" s="37" t="s">
        <v>14</v>
      </c>
      <c r="N5886" s="37" t="s">
        <v>7452</v>
      </c>
      <c r="O5886" s="40"/>
      <c r="P5886" s="41">
        <v>1.4033502019000001E-4</v>
      </c>
      <c r="Q5886" s="37"/>
      <c r="R5886">
        <f t="shared" si="165"/>
        <v>14.033502019000002</v>
      </c>
      <c r="S5886" s="37">
        <v>1</v>
      </c>
      <c r="T5886" s="37">
        <f t="shared" si="166"/>
        <v>42.100506057000004</v>
      </c>
      <c r="U5886" s="40"/>
      <c r="V5886" s="40" t="s">
        <v>9545</v>
      </c>
      <c r="W5886" s="37"/>
      <c r="X5886" s="37"/>
      <c r="Y5886" s="37"/>
      <c r="AK5886" s="35"/>
      <c r="AM5886" s="35"/>
      <c r="AN5886" s="6"/>
    </row>
    <row r="5887" spans="1:40" ht="14.4" x14ac:dyDescent="0.3">
      <c r="A5887" s="40" t="s">
        <v>1199</v>
      </c>
      <c r="B5887" s="38">
        <v>44040</v>
      </c>
      <c r="C5887" s="37"/>
      <c r="D5887" s="39">
        <v>2020</v>
      </c>
      <c r="E5887" s="40" t="s">
        <v>7689</v>
      </c>
      <c r="F5887" s="40" t="s">
        <v>2440</v>
      </c>
      <c r="G5887" s="40"/>
      <c r="H5887" s="40"/>
      <c r="I5887" s="40"/>
      <c r="J5887" s="42">
        <v>2</v>
      </c>
      <c r="K5887" s="40" t="s">
        <v>239</v>
      </c>
      <c r="L5887" s="40" t="s">
        <v>252</v>
      </c>
      <c r="M5887" s="37" t="s">
        <v>14</v>
      </c>
      <c r="N5887" s="37" t="s">
        <v>7452</v>
      </c>
      <c r="O5887" s="40"/>
      <c r="P5887" s="41">
        <v>1.3296639472699999E-4</v>
      </c>
      <c r="Q5887" s="37"/>
      <c r="R5887">
        <f t="shared" si="165"/>
        <v>13.296639472699999</v>
      </c>
      <c r="S5887" s="37">
        <v>1</v>
      </c>
      <c r="T5887" s="37">
        <f t="shared" si="166"/>
        <v>26.593278945399998</v>
      </c>
      <c r="U5887" s="40"/>
      <c r="V5887" s="40" t="s">
        <v>9546</v>
      </c>
      <c r="W5887" s="37"/>
      <c r="X5887" s="37"/>
      <c r="Y5887" s="37"/>
      <c r="AK5887" s="35"/>
      <c r="AM5887" s="35"/>
      <c r="AN5887" s="6"/>
    </row>
    <row r="5888" spans="1:40" ht="14.4" x14ac:dyDescent="0.3">
      <c r="A5888" s="40" t="s">
        <v>1199</v>
      </c>
      <c r="B5888" s="38">
        <v>44040</v>
      </c>
      <c r="C5888" s="37"/>
      <c r="D5888" s="39">
        <v>2020</v>
      </c>
      <c r="E5888" s="40" t="s">
        <v>7689</v>
      </c>
      <c r="F5888" s="40" t="s">
        <v>360</v>
      </c>
      <c r="G5888" s="40"/>
      <c r="H5888" s="40"/>
      <c r="I5888" s="40"/>
      <c r="J5888" s="42">
        <v>1</v>
      </c>
      <c r="K5888" s="40" t="s">
        <v>239</v>
      </c>
      <c r="L5888" s="40" t="s">
        <v>240</v>
      </c>
      <c r="M5888" s="37" t="s">
        <v>14</v>
      </c>
      <c r="N5888" s="37" t="s">
        <v>7451</v>
      </c>
      <c r="O5888" s="40"/>
      <c r="P5888" s="41">
        <v>6.9890196316600004E-5</v>
      </c>
      <c r="Q5888" s="37"/>
      <c r="R5888">
        <f t="shared" si="165"/>
        <v>6.9890196316600006</v>
      </c>
      <c r="S5888" s="37">
        <v>1</v>
      </c>
      <c r="T5888" s="37">
        <f t="shared" si="166"/>
        <v>6.9890196316600006</v>
      </c>
      <c r="U5888" s="40"/>
      <c r="V5888" s="40" t="s">
        <v>9547</v>
      </c>
      <c r="W5888" s="37"/>
      <c r="X5888" s="37"/>
      <c r="Y5888" s="37"/>
      <c r="AK5888" s="35"/>
      <c r="AM5888" s="35"/>
      <c r="AN5888" s="6"/>
    </row>
    <row r="5889" spans="1:40" ht="14.4" x14ac:dyDescent="0.3">
      <c r="A5889" s="40" t="s">
        <v>1199</v>
      </c>
      <c r="B5889" s="38">
        <v>44040</v>
      </c>
      <c r="C5889" s="37"/>
      <c r="D5889" s="39">
        <v>2020</v>
      </c>
      <c r="E5889" s="40" t="s">
        <v>7689</v>
      </c>
      <c r="F5889" s="40" t="s">
        <v>474</v>
      </c>
      <c r="G5889" s="40"/>
      <c r="H5889" s="40"/>
      <c r="I5889" s="40"/>
      <c r="J5889" s="42">
        <v>2</v>
      </c>
      <c r="K5889" s="40" t="s">
        <v>239</v>
      </c>
      <c r="L5889" s="40" t="s">
        <v>252</v>
      </c>
      <c r="M5889" s="37" t="s">
        <v>14</v>
      </c>
      <c r="N5889" s="37" t="s">
        <v>7452</v>
      </c>
      <c r="O5889" s="40"/>
      <c r="P5889" s="41">
        <v>5.8359004520699998E-5</v>
      </c>
      <c r="Q5889" s="37"/>
      <c r="R5889">
        <f t="shared" si="165"/>
        <v>5.8359004520699997</v>
      </c>
      <c r="S5889" s="37">
        <v>1</v>
      </c>
      <c r="T5889" s="37">
        <f t="shared" si="166"/>
        <v>11.671800904139999</v>
      </c>
      <c r="U5889" s="40"/>
      <c r="V5889" s="40" t="s">
        <v>9548</v>
      </c>
      <c r="W5889" s="37"/>
      <c r="X5889" s="37"/>
      <c r="Y5889" s="37"/>
      <c r="AK5889" s="35"/>
      <c r="AM5889" s="35"/>
      <c r="AN5889" s="6"/>
    </row>
    <row r="5890" spans="1:40" ht="14.4" x14ac:dyDescent="0.3">
      <c r="A5890" s="40" t="s">
        <v>1199</v>
      </c>
      <c r="B5890" s="38">
        <v>44040</v>
      </c>
      <c r="C5890" s="37"/>
      <c r="D5890" s="39">
        <v>2020</v>
      </c>
      <c r="E5890" s="40" t="s">
        <v>7689</v>
      </c>
      <c r="F5890" s="40" t="s">
        <v>2440</v>
      </c>
      <c r="G5890" s="40"/>
      <c r="H5890" s="40"/>
      <c r="I5890" s="40"/>
      <c r="J5890" s="42">
        <v>2</v>
      </c>
      <c r="K5890" s="40" t="s">
        <v>263</v>
      </c>
      <c r="L5890" s="40" t="s">
        <v>252</v>
      </c>
      <c r="M5890" s="37" t="s">
        <v>14</v>
      </c>
      <c r="N5890" s="37" t="s">
        <v>7452</v>
      </c>
      <c r="O5890" s="40"/>
      <c r="P5890" s="41">
        <v>1.5451192895000001E-4</v>
      </c>
      <c r="Q5890" s="37"/>
      <c r="R5890">
        <f t="shared" si="165"/>
        <v>15.451192895000002</v>
      </c>
      <c r="S5890" s="37">
        <v>1</v>
      </c>
      <c r="T5890" s="37">
        <f t="shared" si="166"/>
        <v>30.902385790000004</v>
      </c>
      <c r="U5890" s="40"/>
      <c r="V5890" s="40" t="s">
        <v>9549</v>
      </c>
      <c r="W5890" s="37"/>
      <c r="X5890" s="37"/>
      <c r="Y5890" s="37"/>
      <c r="AK5890" s="35"/>
      <c r="AM5890" s="35"/>
      <c r="AN5890" s="6"/>
    </row>
    <row r="5891" spans="1:40" ht="14.4" x14ac:dyDescent="0.3">
      <c r="A5891" s="40" t="s">
        <v>1199</v>
      </c>
      <c r="B5891" s="38">
        <v>44040</v>
      </c>
      <c r="C5891" s="37"/>
      <c r="D5891" s="39">
        <v>2020</v>
      </c>
      <c r="E5891" s="40" t="s">
        <v>7689</v>
      </c>
      <c r="F5891" s="40" t="s">
        <v>266</v>
      </c>
      <c r="G5891" s="40"/>
      <c r="H5891" s="40"/>
      <c r="I5891" s="40"/>
      <c r="J5891" s="42">
        <v>1</v>
      </c>
      <c r="K5891" s="40" t="s">
        <v>239</v>
      </c>
      <c r="L5891" s="40" t="s">
        <v>240</v>
      </c>
      <c r="M5891" s="37" t="s">
        <v>14</v>
      </c>
      <c r="N5891" s="37" t="s">
        <v>7451</v>
      </c>
      <c r="O5891" s="40"/>
      <c r="P5891" s="41">
        <v>3.7933603090300001E-5</v>
      </c>
      <c r="Q5891" s="37"/>
      <c r="R5891">
        <f t="shared" si="165"/>
        <v>3.7933603090300001</v>
      </c>
      <c r="S5891" s="37">
        <v>1</v>
      </c>
      <c r="T5891" s="37">
        <f t="shared" si="166"/>
        <v>3.7933603090300001</v>
      </c>
      <c r="U5891" s="40"/>
      <c r="V5891" s="40" t="s">
        <v>9550</v>
      </c>
      <c r="W5891" s="37"/>
      <c r="X5891" s="37"/>
      <c r="Y5891" s="37"/>
      <c r="AK5891" s="35"/>
      <c r="AM5891" s="35"/>
      <c r="AN5891" s="6"/>
    </row>
    <row r="5892" spans="1:40" ht="14.4" x14ac:dyDescent="0.3">
      <c r="A5892" s="40" t="s">
        <v>1199</v>
      </c>
      <c r="B5892" s="38">
        <v>44040</v>
      </c>
      <c r="C5892" s="37"/>
      <c r="D5892" s="39">
        <v>2020</v>
      </c>
      <c r="E5892" s="40" t="s">
        <v>7689</v>
      </c>
      <c r="F5892" s="40" t="s">
        <v>266</v>
      </c>
      <c r="G5892" s="40"/>
      <c r="H5892" s="40"/>
      <c r="I5892" s="40"/>
      <c r="J5892" s="42">
        <v>1</v>
      </c>
      <c r="K5892" s="40" t="s">
        <v>239</v>
      </c>
      <c r="L5892" s="40" t="s">
        <v>240</v>
      </c>
      <c r="M5892" s="37" t="s">
        <v>14</v>
      </c>
      <c r="N5892" s="37" t="s">
        <v>7452</v>
      </c>
      <c r="O5892" s="40"/>
      <c r="P5892" s="41">
        <v>1.5431667985399999E-4</v>
      </c>
      <c r="Q5892" s="37"/>
      <c r="R5892">
        <f t="shared" si="165"/>
        <v>15.431667985399999</v>
      </c>
      <c r="S5892" s="37">
        <v>1</v>
      </c>
      <c r="T5892" s="37">
        <f t="shared" si="166"/>
        <v>15.431667985399999</v>
      </c>
      <c r="U5892" s="40"/>
      <c r="V5892" s="40" t="s">
        <v>9551</v>
      </c>
      <c r="W5892" s="37"/>
      <c r="X5892" s="37"/>
      <c r="Y5892" s="37"/>
      <c r="AK5892" s="35"/>
      <c r="AM5892" s="35"/>
      <c r="AN5892" s="6"/>
    </row>
    <row r="5893" spans="1:40" ht="14.4" x14ac:dyDescent="0.3">
      <c r="A5893" s="40" t="s">
        <v>1199</v>
      </c>
      <c r="B5893" s="38">
        <v>44040</v>
      </c>
      <c r="C5893" s="37"/>
      <c r="D5893" s="39">
        <v>2020</v>
      </c>
      <c r="E5893" s="40" t="s">
        <v>7689</v>
      </c>
      <c r="F5893" s="40" t="s">
        <v>474</v>
      </c>
      <c r="G5893" s="40"/>
      <c r="H5893" s="40"/>
      <c r="I5893" s="40"/>
      <c r="J5893" s="42">
        <v>4</v>
      </c>
      <c r="K5893" s="40" t="s">
        <v>239</v>
      </c>
      <c r="L5893" s="40" t="s">
        <v>245</v>
      </c>
      <c r="M5893" s="37" t="s">
        <v>14</v>
      </c>
      <c r="N5893" s="37" t="s">
        <v>7452</v>
      </c>
      <c r="O5893" s="40"/>
      <c r="P5893" s="41">
        <v>8.1182209695300007E-5</v>
      </c>
      <c r="Q5893" s="37"/>
      <c r="R5893">
        <f t="shared" si="165"/>
        <v>8.1182209695300003</v>
      </c>
      <c r="S5893" s="37">
        <v>1</v>
      </c>
      <c r="T5893" s="37">
        <f t="shared" si="166"/>
        <v>32.472883878120001</v>
      </c>
      <c r="U5893" s="40"/>
      <c r="V5893" s="40" t="s">
        <v>9552</v>
      </c>
      <c r="W5893" s="37"/>
      <c r="X5893" s="37"/>
      <c r="Y5893" s="37"/>
      <c r="AK5893" s="35"/>
      <c r="AM5893" s="35"/>
      <c r="AN5893" s="6"/>
    </row>
    <row r="5894" spans="1:40" ht="14.4" x14ac:dyDescent="0.3">
      <c r="A5894" s="40" t="s">
        <v>1199</v>
      </c>
      <c r="B5894" s="38">
        <v>44040</v>
      </c>
      <c r="C5894" s="37"/>
      <c r="D5894" s="39">
        <v>2020</v>
      </c>
      <c r="E5894" s="40" t="s">
        <v>7689</v>
      </c>
      <c r="F5894" s="40" t="s">
        <v>474</v>
      </c>
      <c r="G5894" s="40"/>
      <c r="H5894" s="40"/>
      <c r="I5894" s="40"/>
      <c r="J5894" s="42">
        <v>1</v>
      </c>
      <c r="K5894" s="40" t="s">
        <v>234</v>
      </c>
      <c r="L5894" s="40" t="s">
        <v>240</v>
      </c>
      <c r="M5894" s="37" t="s">
        <v>14</v>
      </c>
      <c r="N5894" s="37" t="s">
        <v>7452</v>
      </c>
      <c r="O5894" s="40"/>
      <c r="P5894" s="41">
        <v>1.3321122165699999E-4</v>
      </c>
      <c r="Q5894" s="37"/>
      <c r="R5894">
        <f t="shared" si="165"/>
        <v>13.321122165699999</v>
      </c>
      <c r="S5894" s="37">
        <v>2</v>
      </c>
      <c r="T5894" s="37">
        <f t="shared" si="166"/>
        <v>26.642244331399997</v>
      </c>
      <c r="U5894" s="40"/>
      <c r="V5894" s="40" t="s">
        <v>9553</v>
      </c>
      <c r="W5894" s="37"/>
      <c r="X5894" s="37"/>
      <c r="Y5894" s="37"/>
      <c r="AK5894" s="35"/>
      <c r="AM5894" s="35"/>
      <c r="AN5894" s="6"/>
    </row>
    <row r="5895" spans="1:40" ht="14.4" x14ac:dyDescent="0.3">
      <c r="A5895" s="40" t="s">
        <v>1199</v>
      </c>
      <c r="B5895" s="38">
        <v>44040</v>
      </c>
      <c r="C5895" s="37"/>
      <c r="D5895" s="39">
        <v>2020</v>
      </c>
      <c r="E5895" s="40" t="s">
        <v>7689</v>
      </c>
      <c r="F5895" s="40" t="s">
        <v>266</v>
      </c>
      <c r="G5895" s="40"/>
      <c r="H5895" s="40"/>
      <c r="I5895" s="40"/>
      <c r="J5895" s="42">
        <v>1</v>
      </c>
      <c r="K5895" s="40" t="s">
        <v>234</v>
      </c>
      <c r="L5895" s="40" t="s">
        <v>240</v>
      </c>
      <c r="M5895" s="37" t="s">
        <v>14</v>
      </c>
      <c r="N5895" s="37" t="s">
        <v>7452</v>
      </c>
      <c r="O5895" s="40"/>
      <c r="P5895" s="41">
        <v>1.3321122165699999E-4</v>
      </c>
      <c r="Q5895" s="37"/>
      <c r="R5895">
        <f t="shared" si="165"/>
        <v>13.321122165699999</v>
      </c>
      <c r="S5895" s="37">
        <v>2</v>
      </c>
      <c r="T5895" s="37">
        <f t="shared" si="166"/>
        <v>26.642244331399997</v>
      </c>
      <c r="U5895" s="40"/>
      <c r="V5895" s="40" t="s">
        <v>9553</v>
      </c>
      <c r="W5895" s="37"/>
      <c r="X5895" s="37"/>
      <c r="Y5895" s="37"/>
      <c r="AK5895" s="35"/>
      <c r="AM5895" s="35"/>
      <c r="AN5895" s="6"/>
    </row>
    <row r="5896" spans="1:40" ht="14.4" x14ac:dyDescent="0.3">
      <c r="A5896" s="40" t="s">
        <v>1199</v>
      </c>
      <c r="B5896" s="38">
        <v>44040</v>
      </c>
      <c r="C5896" s="37"/>
      <c r="D5896" s="39">
        <v>2020</v>
      </c>
      <c r="E5896" s="40" t="s">
        <v>7689</v>
      </c>
      <c r="F5896" s="40" t="s">
        <v>289</v>
      </c>
      <c r="G5896" s="40"/>
      <c r="H5896" s="40"/>
      <c r="I5896" s="40"/>
      <c r="J5896" s="42">
        <v>1</v>
      </c>
      <c r="K5896" s="40" t="s">
        <v>234</v>
      </c>
      <c r="L5896" s="40" t="s">
        <v>240</v>
      </c>
      <c r="M5896" s="37" t="s">
        <v>14</v>
      </c>
      <c r="N5896" s="37" t="s">
        <v>7452</v>
      </c>
      <c r="O5896" s="40"/>
      <c r="P5896" s="41">
        <v>1.3321122165699999E-4</v>
      </c>
      <c r="Q5896" s="37"/>
      <c r="R5896">
        <f t="shared" si="165"/>
        <v>13.321122165699999</v>
      </c>
      <c r="S5896" s="37">
        <v>2</v>
      </c>
      <c r="T5896" s="37">
        <f t="shared" si="166"/>
        <v>26.642244331399997</v>
      </c>
      <c r="U5896" s="40"/>
      <c r="V5896" s="40" t="s">
        <v>9553</v>
      </c>
      <c r="W5896" s="37"/>
      <c r="X5896" s="37"/>
      <c r="Y5896" s="37"/>
      <c r="AK5896" s="35"/>
      <c r="AM5896" s="35"/>
      <c r="AN5896" s="6"/>
    </row>
    <row r="5897" spans="1:40" ht="14.4" x14ac:dyDescent="0.3">
      <c r="A5897" s="40" t="s">
        <v>1199</v>
      </c>
      <c r="B5897" s="38">
        <v>44040</v>
      </c>
      <c r="C5897" s="37"/>
      <c r="D5897" s="39">
        <v>2020</v>
      </c>
      <c r="E5897" s="40" t="s">
        <v>7689</v>
      </c>
      <c r="F5897" s="40" t="s">
        <v>266</v>
      </c>
      <c r="G5897" s="40"/>
      <c r="H5897" s="40"/>
      <c r="I5897" s="40"/>
      <c r="J5897" s="42">
        <v>1</v>
      </c>
      <c r="K5897" s="40" t="s">
        <v>239</v>
      </c>
      <c r="L5897" s="40" t="s">
        <v>240</v>
      </c>
      <c r="M5897" s="37" t="s">
        <v>14</v>
      </c>
      <c r="N5897" s="37" t="s">
        <v>7451</v>
      </c>
      <c r="O5897" s="40"/>
      <c r="P5897" s="41">
        <v>5.65333420037E-5</v>
      </c>
      <c r="Q5897" s="37"/>
      <c r="R5897">
        <f t="shared" si="165"/>
        <v>5.6533342003699998</v>
      </c>
      <c r="S5897" s="37">
        <v>1</v>
      </c>
      <c r="T5897" s="37">
        <f t="shared" si="166"/>
        <v>5.6533342003699998</v>
      </c>
      <c r="U5897" s="40"/>
      <c r="V5897" s="40" t="s">
        <v>9554</v>
      </c>
      <c r="W5897" s="37"/>
      <c r="X5897" s="37"/>
      <c r="Y5897" s="37"/>
      <c r="AK5897" s="35"/>
      <c r="AM5897" s="35"/>
      <c r="AN5897" s="6"/>
    </row>
    <row r="5898" spans="1:40" ht="14.4" x14ac:dyDescent="0.3">
      <c r="A5898" s="40" t="s">
        <v>1199</v>
      </c>
      <c r="B5898" s="38">
        <v>44040</v>
      </c>
      <c r="C5898" s="37"/>
      <c r="D5898" s="39">
        <v>2020</v>
      </c>
      <c r="E5898" s="40" t="s">
        <v>7689</v>
      </c>
      <c r="F5898" s="40" t="s">
        <v>2440</v>
      </c>
      <c r="G5898" s="40"/>
      <c r="H5898" s="40"/>
      <c r="I5898" s="40"/>
      <c r="J5898" s="42">
        <v>1</v>
      </c>
      <c r="K5898" s="40" t="s">
        <v>239</v>
      </c>
      <c r="L5898" s="40" t="s">
        <v>240</v>
      </c>
      <c r="M5898" s="37" t="s">
        <v>14</v>
      </c>
      <c r="N5898" s="37" t="s">
        <v>7451</v>
      </c>
      <c r="O5898" s="40"/>
      <c r="P5898" s="41">
        <v>7.3090769682199994E-5</v>
      </c>
      <c r="Q5898" s="37"/>
      <c r="R5898">
        <f t="shared" si="165"/>
        <v>7.3090769682199994</v>
      </c>
      <c r="S5898" s="37">
        <v>1</v>
      </c>
      <c r="T5898" s="37">
        <f t="shared" si="166"/>
        <v>7.3090769682199994</v>
      </c>
      <c r="U5898" s="40"/>
      <c r="V5898" s="40" t="s">
        <v>9555</v>
      </c>
      <c r="W5898" s="37"/>
      <c r="X5898" s="37"/>
      <c r="Y5898" s="37"/>
      <c r="AK5898" s="35"/>
      <c r="AM5898" s="35"/>
      <c r="AN5898" s="6"/>
    </row>
    <row r="5899" spans="1:40" ht="14.4" x14ac:dyDescent="0.3">
      <c r="A5899" s="40" t="s">
        <v>1199</v>
      </c>
      <c r="B5899" s="38">
        <v>44040</v>
      </c>
      <c r="C5899" s="37"/>
      <c r="D5899" s="39">
        <v>2020</v>
      </c>
      <c r="E5899" s="40" t="s">
        <v>7689</v>
      </c>
      <c r="F5899" s="40" t="s">
        <v>2440</v>
      </c>
      <c r="G5899" s="40"/>
      <c r="H5899" s="40"/>
      <c r="I5899" s="40"/>
      <c r="J5899" s="42">
        <v>1</v>
      </c>
      <c r="K5899" s="40" t="s">
        <v>263</v>
      </c>
      <c r="L5899" s="40" t="s">
        <v>240</v>
      </c>
      <c r="M5899" s="37" t="s">
        <v>14</v>
      </c>
      <c r="N5899" s="37" t="s">
        <v>7451</v>
      </c>
      <c r="O5899" s="40"/>
      <c r="P5899" s="41">
        <v>3.2823131872000001E-5</v>
      </c>
      <c r="Q5899" s="37"/>
      <c r="R5899">
        <f t="shared" si="165"/>
        <v>3.2823131872000002</v>
      </c>
      <c r="S5899" s="37">
        <v>1</v>
      </c>
      <c r="T5899" s="37">
        <f t="shared" si="166"/>
        <v>3.2823131872000002</v>
      </c>
      <c r="U5899" s="40"/>
      <c r="V5899" s="40" t="s">
        <v>9556</v>
      </c>
      <c r="W5899" s="37"/>
      <c r="X5899" s="37"/>
      <c r="Y5899" s="37"/>
      <c r="AK5899" s="35"/>
      <c r="AM5899" s="35"/>
      <c r="AN5899" s="6"/>
    </row>
    <row r="5900" spans="1:40" ht="14.4" x14ac:dyDescent="0.3">
      <c r="A5900" s="40" t="s">
        <v>1199</v>
      </c>
      <c r="B5900" s="38">
        <v>44040</v>
      </c>
      <c r="C5900" s="37"/>
      <c r="D5900" s="39">
        <v>2020</v>
      </c>
      <c r="E5900" s="40" t="s">
        <v>7689</v>
      </c>
      <c r="F5900" s="40" t="s">
        <v>2440</v>
      </c>
      <c r="G5900" s="40"/>
      <c r="H5900" s="40"/>
      <c r="I5900" s="40"/>
      <c r="J5900" s="42">
        <v>1</v>
      </c>
      <c r="K5900" s="40" t="s">
        <v>263</v>
      </c>
      <c r="L5900" s="40" t="s">
        <v>240</v>
      </c>
      <c r="M5900" s="37" t="s">
        <v>14</v>
      </c>
      <c r="N5900" s="37" t="s">
        <v>7451</v>
      </c>
      <c r="O5900" s="40"/>
      <c r="P5900" s="41">
        <v>1.70697647301E-4</v>
      </c>
      <c r="Q5900" s="37"/>
      <c r="R5900">
        <f t="shared" si="165"/>
        <v>17.069764730100001</v>
      </c>
      <c r="S5900" s="37">
        <v>1</v>
      </c>
      <c r="T5900" s="37">
        <f t="shared" si="166"/>
        <v>17.069764730100001</v>
      </c>
      <c r="U5900" s="40"/>
      <c r="V5900" s="40" t="s">
        <v>9557</v>
      </c>
      <c r="W5900" s="37"/>
      <c r="X5900" s="37"/>
      <c r="Y5900" s="37"/>
      <c r="AK5900" s="35"/>
      <c r="AM5900" s="35"/>
      <c r="AN5900" s="6"/>
    </row>
    <row r="5901" spans="1:40" ht="14.4" x14ac:dyDescent="0.3">
      <c r="A5901" s="40" t="s">
        <v>21</v>
      </c>
      <c r="B5901" s="38">
        <v>44040</v>
      </c>
      <c r="C5901" s="37"/>
      <c r="D5901" s="39">
        <v>2020</v>
      </c>
      <c r="E5901" s="40" t="s">
        <v>7689</v>
      </c>
      <c r="F5901" s="40" t="s">
        <v>257</v>
      </c>
      <c r="G5901" s="40" t="s">
        <v>944</v>
      </c>
      <c r="H5901" s="40"/>
      <c r="I5901" s="40"/>
      <c r="J5901" s="42">
        <v>2</v>
      </c>
      <c r="K5901" s="40" t="s">
        <v>234</v>
      </c>
      <c r="L5901" s="40" t="s">
        <v>252</v>
      </c>
      <c r="M5901" s="37" t="s">
        <v>14</v>
      </c>
      <c r="N5901" s="37" t="s">
        <v>7453</v>
      </c>
      <c r="O5901" s="40"/>
      <c r="P5901" s="41">
        <v>5.5895504434299995E-4</v>
      </c>
      <c r="Q5901" s="37"/>
      <c r="R5901">
        <f t="shared" si="165"/>
        <v>55.895504434299994</v>
      </c>
      <c r="S5901" s="37">
        <v>2</v>
      </c>
      <c r="T5901" s="37">
        <f t="shared" si="166"/>
        <v>223.58201773719998</v>
      </c>
      <c r="U5901" s="40"/>
      <c r="V5901" s="40" t="s">
        <v>9558</v>
      </c>
      <c r="W5901" s="37"/>
      <c r="X5901" s="37"/>
      <c r="Y5901" s="37"/>
      <c r="AK5901" s="35"/>
      <c r="AM5901" s="35"/>
      <c r="AN5901" s="6"/>
    </row>
    <row r="5902" spans="1:40" ht="14.4" x14ac:dyDescent="0.3">
      <c r="A5902" s="40" t="s">
        <v>21</v>
      </c>
      <c r="B5902" s="38">
        <v>44040</v>
      </c>
      <c r="C5902" s="37"/>
      <c r="D5902" s="39">
        <v>2020</v>
      </c>
      <c r="E5902" s="40" t="s">
        <v>7689</v>
      </c>
      <c r="F5902" s="40" t="s">
        <v>244</v>
      </c>
      <c r="G5902" s="40"/>
      <c r="H5902" s="40"/>
      <c r="I5902" s="40"/>
      <c r="J5902" s="42">
        <v>8</v>
      </c>
      <c r="K5902" s="40" t="s">
        <v>263</v>
      </c>
      <c r="L5902" s="40" t="s">
        <v>252</v>
      </c>
      <c r="M5902" s="37" t="s">
        <v>14</v>
      </c>
      <c r="N5902" s="37" t="s">
        <v>7453</v>
      </c>
      <c r="O5902" s="40"/>
      <c r="P5902" s="41">
        <v>4.2713596625300001E-4</v>
      </c>
      <c r="Q5902" s="37"/>
      <c r="R5902">
        <f t="shared" si="165"/>
        <v>42.713596625299999</v>
      </c>
      <c r="S5902" s="37">
        <v>1</v>
      </c>
      <c r="T5902" s="37">
        <f t="shared" si="166"/>
        <v>341.70877300239999</v>
      </c>
      <c r="U5902" s="40"/>
      <c r="V5902" s="40" t="s">
        <v>9559</v>
      </c>
      <c r="W5902" s="37"/>
      <c r="X5902" s="37"/>
      <c r="Y5902" s="37"/>
      <c r="AK5902" s="35"/>
      <c r="AM5902" s="35"/>
      <c r="AN5902" s="6"/>
    </row>
    <row r="5903" spans="1:40" ht="14.4" x14ac:dyDescent="0.3">
      <c r="A5903" s="40" t="s">
        <v>21</v>
      </c>
      <c r="B5903" s="38">
        <v>44040</v>
      </c>
      <c r="C5903" s="37"/>
      <c r="D5903" s="39">
        <v>2020</v>
      </c>
      <c r="E5903" s="40" t="s">
        <v>7689</v>
      </c>
      <c r="F5903" s="40" t="s">
        <v>289</v>
      </c>
      <c r="G5903" s="40"/>
      <c r="H5903" s="40"/>
      <c r="I5903" s="40"/>
      <c r="J5903" s="42">
        <v>2</v>
      </c>
      <c r="K5903" s="40" t="s">
        <v>234</v>
      </c>
      <c r="L5903" s="40" t="s">
        <v>240</v>
      </c>
      <c r="M5903" s="37" t="s">
        <v>14</v>
      </c>
      <c r="N5903" s="37" t="s">
        <v>7452</v>
      </c>
      <c r="O5903" s="40"/>
      <c r="P5903" s="41">
        <v>1.8531382920300001E-4</v>
      </c>
      <c r="Q5903" s="37"/>
      <c r="R5903">
        <f t="shared" si="165"/>
        <v>18.5313829203</v>
      </c>
      <c r="S5903" s="37">
        <v>2</v>
      </c>
      <c r="T5903" s="37">
        <f t="shared" si="166"/>
        <v>74.125531681200002</v>
      </c>
      <c r="U5903" s="40"/>
      <c r="V5903" s="40" t="s">
        <v>9560</v>
      </c>
      <c r="W5903" s="37"/>
      <c r="X5903" s="37"/>
      <c r="Y5903" s="37"/>
      <c r="AK5903" s="35"/>
      <c r="AM5903" s="35"/>
      <c r="AN5903" s="6"/>
    </row>
    <row r="5904" spans="1:40" ht="14.4" x14ac:dyDescent="0.3">
      <c r="A5904" s="40" t="s">
        <v>21</v>
      </c>
      <c r="B5904" s="38">
        <v>44040</v>
      </c>
      <c r="C5904" s="37"/>
      <c r="D5904" s="39">
        <v>2020</v>
      </c>
      <c r="E5904" s="40" t="s">
        <v>7689</v>
      </c>
      <c r="F5904" s="40" t="s">
        <v>244</v>
      </c>
      <c r="G5904" s="40"/>
      <c r="H5904" s="40"/>
      <c r="I5904" s="40"/>
      <c r="J5904" s="42">
        <v>2</v>
      </c>
      <c r="K5904" s="40" t="s">
        <v>234</v>
      </c>
      <c r="L5904" s="40" t="s">
        <v>240</v>
      </c>
      <c r="M5904" s="37" t="s">
        <v>14</v>
      </c>
      <c r="N5904" s="37" t="s">
        <v>7452</v>
      </c>
      <c r="O5904" s="40"/>
      <c r="P5904" s="41">
        <v>2.5103571295800002E-4</v>
      </c>
      <c r="Q5904" s="37"/>
      <c r="R5904">
        <f t="shared" si="165"/>
        <v>25.103571295800002</v>
      </c>
      <c r="S5904" s="37">
        <v>2</v>
      </c>
      <c r="T5904" s="37">
        <f t="shared" si="166"/>
        <v>100.41428518320001</v>
      </c>
      <c r="U5904" s="40"/>
      <c r="V5904" s="40" t="s">
        <v>9561</v>
      </c>
      <c r="W5904" s="37"/>
      <c r="X5904" s="37"/>
      <c r="Y5904" s="37"/>
      <c r="AK5904" s="35"/>
      <c r="AM5904" s="35"/>
      <c r="AN5904" s="6"/>
    </row>
    <row r="5905" spans="1:40" ht="14.4" x14ac:dyDescent="0.3">
      <c r="A5905" s="40" t="s">
        <v>21</v>
      </c>
      <c r="B5905" s="38">
        <v>44040</v>
      </c>
      <c r="C5905" s="38">
        <v>44040</v>
      </c>
      <c r="D5905" s="39">
        <v>2020</v>
      </c>
      <c r="E5905" s="40" t="s">
        <v>7689</v>
      </c>
      <c r="F5905" s="40" t="s">
        <v>289</v>
      </c>
      <c r="G5905" s="40"/>
      <c r="H5905" s="40"/>
      <c r="I5905" s="40"/>
      <c r="J5905" s="42">
        <v>3</v>
      </c>
      <c r="K5905" s="40" t="s">
        <v>234</v>
      </c>
      <c r="L5905" s="40" t="s">
        <v>240</v>
      </c>
      <c r="M5905" s="37" t="s">
        <v>14</v>
      </c>
      <c r="N5905" s="37" t="s">
        <v>7452</v>
      </c>
      <c r="O5905" s="40"/>
      <c r="P5905" s="41">
        <v>1.69870131757E-4</v>
      </c>
      <c r="Q5905" s="37"/>
      <c r="R5905">
        <f t="shared" si="165"/>
        <v>16.9870131757</v>
      </c>
      <c r="S5905" s="37">
        <v>2</v>
      </c>
      <c r="T5905" s="37">
        <f t="shared" si="166"/>
        <v>101.9220790542</v>
      </c>
      <c r="U5905" s="40"/>
      <c r="V5905" s="40" t="s">
        <v>9562</v>
      </c>
      <c r="W5905" s="37"/>
      <c r="X5905" s="37"/>
      <c r="Y5905" s="37"/>
      <c r="AK5905" s="35"/>
      <c r="AM5905" s="35"/>
      <c r="AN5905" s="6"/>
    </row>
    <row r="5906" spans="1:40" ht="14.4" x14ac:dyDescent="0.3">
      <c r="A5906" s="40" t="s">
        <v>21</v>
      </c>
      <c r="B5906" s="38">
        <v>44040</v>
      </c>
      <c r="C5906" s="37"/>
      <c r="D5906" s="39">
        <v>2020</v>
      </c>
      <c r="E5906" s="40" t="s">
        <v>7689</v>
      </c>
      <c r="F5906" s="40" t="s">
        <v>266</v>
      </c>
      <c r="G5906" s="40"/>
      <c r="H5906" s="40"/>
      <c r="I5906" s="40"/>
      <c r="J5906" s="42">
        <v>1</v>
      </c>
      <c r="K5906" s="40" t="s">
        <v>234</v>
      </c>
      <c r="L5906" s="40" t="s">
        <v>240</v>
      </c>
      <c r="M5906" s="37" t="s">
        <v>14</v>
      </c>
      <c r="N5906" s="37" t="s">
        <v>7452</v>
      </c>
      <c r="O5906" s="40"/>
      <c r="P5906" s="41">
        <v>9.9503444629599997E-5</v>
      </c>
      <c r="Q5906" s="37"/>
      <c r="R5906">
        <f t="shared" si="165"/>
        <v>9.9503444629600004</v>
      </c>
      <c r="S5906" s="37">
        <v>2</v>
      </c>
      <c r="T5906" s="37">
        <f t="shared" si="166"/>
        <v>19.900688925920001</v>
      </c>
      <c r="U5906" s="40"/>
      <c r="V5906" s="40" t="s">
        <v>9563</v>
      </c>
      <c r="W5906" s="37"/>
      <c r="X5906" s="37"/>
      <c r="Y5906" s="37"/>
      <c r="AK5906" s="35"/>
      <c r="AM5906" s="35"/>
      <c r="AN5906" s="6"/>
    </row>
    <row r="5907" spans="1:40" ht="14.4" x14ac:dyDescent="0.3">
      <c r="A5907" s="40" t="s">
        <v>21</v>
      </c>
      <c r="B5907" s="38">
        <v>44040</v>
      </c>
      <c r="C5907" s="37"/>
      <c r="D5907" s="39">
        <v>2020</v>
      </c>
      <c r="E5907" s="40" t="s">
        <v>7689</v>
      </c>
      <c r="F5907" s="40" t="s">
        <v>2440</v>
      </c>
      <c r="G5907" s="40"/>
      <c r="H5907" s="40"/>
      <c r="I5907" s="40"/>
      <c r="J5907" s="42">
        <v>1</v>
      </c>
      <c r="K5907" s="40" t="s">
        <v>263</v>
      </c>
      <c r="L5907" s="40" t="s">
        <v>240</v>
      </c>
      <c r="M5907" s="37" t="s">
        <v>7450</v>
      </c>
      <c r="N5907" s="37" t="s">
        <v>7452</v>
      </c>
      <c r="O5907" s="40"/>
      <c r="P5907" s="41">
        <v>1.30712530174E-4</v>
      </c>
      <c r="Q5907" s="37"/>
      <c r="R5907">
        <f t="shared" si="165"/>
        <v>13.0712530174</v>
      </c>
      <c r="S5907" s="37">
        <v>1</v>
      </c>
      <c r="T5907" s="37">
        <f t="shared" si="166"/>
        <v>13.0712530174</v>
      </c>
      <c r="U5907" s="40"/>
      <c r="V5907" s="40" t="s">
        <v>9564</v>
      </c>
      <c r="W5907" s="37"/>
      <c r="X5907" s="37"/>
      <c r="Y5907" s="37"/>
      <c r="AK5907" s="35"/>
      <c r="AM5907" s="35"/>
      <c r="AN5907" s="6"/>
    </row>
    <row r="5908" spans="1:40" ht="14.4" x14ac:dyDescent="0.3">
      <c r="A5908" s="40" t="s">
        <v>21</v>
      </c>
      <c r="B5908" s="38">
        <v>44040</v>
      </c>
      <c r="C5908" s="37"/>
      <c r="D5908" s="39">
        <v>2020</v>
      </c>
      <c r="E5908" s="40" t="s">
        <v>7689</v>
      </c>
      <c r="F5908" s="40" t="s">
        <v>289</v>
      </c>
      <c r="G5908" s="40" t="s">
        <v>944</v>
      </c>
      <c r="H5908" s="40" t="s">
        <v>43</v>
      </c>
      <c r="I5908" s="40"/>
      <c r="J5908" s="42">
        <v>1</v>
      </c>
      <c r="K5908" s="40" t="s">
        <v>239</v>
      </c>
      <c r="L5908" s="40" t="s">
        <v>240</v>
      </c>
      <c r="M5908" s="37" t="s">
        <v>14</v>
      </c>
      <c r="N5908" s="37" t="s">
        <v>7451</v>
      </c>
      <c r="O5908" s="40" t="s">
        <v>1829</v>
      </c>
      <c r="P5908" s="41">
        <v>3.3779044004400001E-5</v>
      </c>
      <c r="Q5908" s="37"/>
      <c r="R5908">
        <f t="shared" si="165"/>
        <v>3.3779044004400003</v>
      </c>
      <c r="S5908" s="37">
        <v>1</v>
      </c>
      <c r="T5908" s="37">
        <f t="shared" si="166"/>
        <v>3.3779044004400003</v>
      </c>
      <c r="U5908" s="40"/>
      <c r="V5908" s="40" t="s">
        <v>9565</v>
      </c>
      <c r="W5908" s="37"/>
      <c r="X5908" s="37"/>
      <c r="Y5908" s="37"/>
      <c r="AK5908" s="35"/>
      <c r="AM5908" s="35"/>
      <c r="AN5908" s="6"/>
    </row>
    <row r="5909" spans="1:40" ht="14.4" x14ac:dyDescent="0.3">
      <c r="A5909" s="40" t="s">
        <v>21</v>
      </c>
      <c r="B5909" s="38">
        <v>44040</v>
      </c>
      <c r="C5909" s="37"/>
      <c r="D5909" s="39">
        <v>2020</v>
      </c>
      <c r="E5909" s="40" t="s">
        <v>7689</v>
      </c>
      <c r="F5909" s="40" t="s">
        <v>289</v>
      </c>
      <c r="G5909" s="40"/>
      <c r="H5909" s="40"/>
      <c r="I5909" s="40"/>
      <c r="J5909" s="42">
        <v>1</v>
      </c>
      <c r="K5909" s="40" t="s">
        <v>263</v>
      </c>
      <c r="L5909" s="40" t="s">
        <v>252</v>
      </c>
      <c r="M5909" s="37" t="s">
        <v>14</v>
      </c>
      <c r="N5909" s="37" t="s">
        <v>7452</v>
      </c>
      <c r="O5909" s="40"/>
      <c r="P5909" s="41">
        <v>3.82451844038E-5</v>
      </c>
      <c r="Q5909" s="37"/>
      <c r="R5909">
        <f t="shared" si="165"/>
        <v>3.8245184403799999</v>
      </c>
      <c r="S5909" s="37">
        <v>1</v>
      </c>
      <c r="T5909" s="37">
        <f t="shared" si="166"/>
        <v>3.8245184403799999</v>
      </c>
      <c r="U5909" s="40"/>
      <c r="V5909" s="40" t="s">
        <v>9566</v>
      </c>
      <c r="W5909" s="37"/>
      <c r="X5909" s="37"/>
      <c r="Y5909" s="37"/>
      <c r="AK5909" s="35"/>
      <c r="AM5909" s="35"/>
      <c r="AN5909" s="6"/>
    </row>
    <row r="5910" spans="1:40" ht="14.4" x14ac:dyDescent="0.3">
      <c r="A5910" s="40" t="s">
        <v>21</v>
      </c>
      <c r="B5910" s="38">
        <v>44040</v>
      </c>
      <c r="C5910" s="37"/>
      <c r="D5910" s="39">
        <v>2020</v>
      </c>
      <c r="E5910" s="40" t="s">
        <v>7689</v>
      </c>
      <c r="F5910" s="40" t="s">
        <v>2440</v>
      </c>
      <c r="G5910" s="40"/>
      <c r="H5910" s="40"/>
      <c r="I5910" s="40"/>
      <c r="J5910" s="42">
        <v>1</v>
      </c>
      <c r="K5910" s="40" t="s">
        <v>263</v>
      </c>
      <c r="L5910" s="40" t="s">
        <v>240</v>
      </c>
      <c r="M5910" s="37" t="s">
        <v>12</v>
      </c>
      <c r="N5910" s="37" t="s">
        <v>7452</v>
      </c>
      <c r="O5910" s="40"/>
      <c r="P5910" s="41">
        <v>6.1491837014099999E-4</v>
      </c>
      <c r="Q5910" s="37"/>
      <c r="R5910">
        <f t="shared" si="165"/>
        <v>61.4918370141</v>
      </c>
      <c r="S5910" s="37">
        <v>1</v>
      </c>
      <c r="T5910" s="37">
        <f t="shared" si="166"/>
        <v>61.4918370141</v>
      </c>
      <c r="U5910" s="40"/>
      <c r="V5910" s="40" t="s">
        <v>9567</v>
      </c>
      <c r="W5910" s="37"/>
      <c r="X5910" s="37"/>
      <c r="Y5910" s="37"/>
      <c r="AK5910" s="35"/>
      <c r="AM5910" s="35"/>
      <c r="AN5910" s="6"/>
    </row>
    <row r="5911" spans="1:40" ht="14.4" x14ac:dyDescent="0.3">
      <c r="A5911" s="40" t="s">
        <v>21</v>
      </c>
      <c r="B5911" s="38">
        <v>44040</v>
      </c>
      <c r="C5911" s="37"/>
      <c r="D5911" s="39">
        <v>2020</v>
      </c>
      <c r="E5911" s="40" t="s">
        <v>7689</v>
      </c>
      <c r="F5911" s="40" t="s">
        <v>266</v>
      </c>
      <c r="G5911" s="40"/>
      <c r="H5911" s="40"/>
      <c r="I5911" s="40"/>
      <c r="J5911" s="42">
        <v>4</v>
      </c>
      <c r="K5911" s="40" t="s">
        <v>239</v>
      </c>
      <c r="L5911" s="40" t="s">
        <v>240</v>
      </c>
      <c r="M5911" s="37" t="s">
        <v>14</v>
      </c>
      <c r="N5911" s="37" t="s">
        <v>7452</v>
      </c>
      <c r="O5911" s="40"/>
      <c r="P5911" s="41">
        <v>2.6338143081599999E-4</v>
      </c>
      <c r="Q5911" s="37"/>
      <c r="R5911">
        <f t="shared" si="165"/>
        <v>26.338143081599998</v>
      </c>
      <c r="S5911" s="37">
        <v>1</v>
      </c>
      <c r="T5911" s="37">
        <f t="shared" si="166"/>
        <v>105.35257232639999</v>
      </c>
      <c r="U5911" s="40"/>
      <c r="V5911" s="40" t="s">
        <v>9568</v>
      </c>
      <c r="W5911" s="37"/>
      <c r="X5911" s="37"/>
      <c r="Y5911" s="37"/>
      <c r="AK5911" s="35"/>
      <c r="AM5911" s="35"/>
      <c r="AN5911" s="6"/>
    </row>
    <row r="5912" spans="1:40" ht="14.4" x14ac:dyDescent="0.3">
      <c r="A5912" s="40" t="s">
        <v>21</v>
      </c>
      <c r="B5912" s="38">
        <v>44040</v>
      </c>
      <c r="C5912" s="37"/>
      <c r="D5912" s="39">
        <v>2020</v>
      </c>
      <c r="E5912" s="40" t="s">
        <v>7689</v>
      </c>
      <c r="F5912" s="40" t="s">
        <v>262</v>
      </c>
      <c r="G5912" s="40"/>
      <c r="H5912" s="40"/>
      <c r="I5912" s="40"/>
      <c r="J5912" s="42">
        <v>1</v>
      </c>
      <c r="K5912" s="40" t="s">
        <v>239</v>
      </c>
      <c r="L5912" s="40" t="s">
        <v>252</v>
      </c>
      <c r="M5912" s="37" t="s">
        <v>14</v>
      </c>
      <c r="N5912" s="37" t="s">
        <v>7452</v>
      </c>
      <c r="O5912" s="40"/>
      <c r="P5912" s="41">
        <v>2.21118833877E-4</v>
      </c>
      <c r="Q5912" s="37"/>
      <c r="R5912">
        <f t="shared" si="165"/>
        <v>22.111883387700001</v>
      </c>
      <c r="S5912" s="37">
        <v>1</v>
      </c>
      <c r="T5912" s="37">
        <f t="shared" si="166"/>
        <v>22.111883387700001</v>
      </c>
      <c r="U5912" s="40"/>
      <c r="V5912" s="40" t="s">
        <v>9569</v>
      </c>
      <c r="W5912" s="37"/>
      <c r="X5912" s="37"/>
      <c r="Y5912" s="37"/>
      <c r="AK5912" s="35"/>
      <c r="AM5912" s="35"/>
      <c r="AN5912" s="6"/>
    </row>
    <row r="5913" spans="1:40" ht="14.4" x14ac:dyDescent="0.3">
      <c r="A5913" s="40" t="s">
        <v>21</v>
      </c>
      <c r="B5913" s="38">
        <v>44040</v>
      </c>
      <c r="C5913" s="37"/>
      <c r="D5913" s="39">
        <v>2020</v>
      </c>
      <c r="E5913" s="40" t="s">
        <v>7689</v>
      </c>
      <c r="F5913" s="40" t="s">
        <v>244</v>
      </c>
      <c r="G5913" s="40"/>
      <c r="H5913" s="40"/>
      <c r="I5913" s="40"/>
      <c r="J5913" s="42">
        <v>1</v>
      </c>
      <c r="K5913" s="40" t="s">
        <v>263</v>
      </c>
      <c r="L5913" s="40" t="s">
        <v>240</v>
      </c>
      <c r="M5913" s="37" t="s">
        <v>14</v>
      </c>
      <c r="N5913" s="37" t="s">
        <v>7451</v>
      </c>
      <c r="O5913" s="40"/>
      <c r="P5913" s="41">
        <v>6.2742193017299995E-5</v>
      </c>
      <c r="Q5913" s="37"/>
      <c r="R5913">
        <f t="shared" ref="R5913:R5976" si="167">P5913*100000</f>
        <v>6.2742193017299996</v>
      </c>
      <c r="S5913" s="37">
        <v>1</v>
      </c>
      <c r="T5913" s="37">
        <f t="shared" ref="T5913:T5976" si="168">J5913*R5913*S5913</f>
        <v>6.2742193017299996</v>
      </c>
      <c r="U5913" s="40"/>
      <c r="V5913" s="40" t="s">
        <v>9570</v>
      </c>
      <c r="W5913" s="37"/>
      <c r="X5913" s="37"/>
      <c r="Y5913" s="37"/>
      <c r="AK5913" s="35"/>
      <c r="AM5913" s="35"/>
      <c r="AN5913" s="6"/>
    </row>
    <row r="5914" spans="1:40" ht="14.4" x14ac:dyDescent="0.3">
      <c r="A5914" s="40" t="s">
        <v>21</v>
      </c>
      <c r="B5914" s="38">
        <v>44040</v>
      </c>
      <c r="C5914" s="37"/>
      <c r="D5914" s="39">
        <v>2020</v>
      </c>
      <c r="E5914" s="40" t="s">
        <v>7689</v>
      </c>
      <c r="F5914" s="40" t="s">
        <v>289</v>
      </c>
      <c r="G5914" s="40"/>
      <c r="H5914" s="40"/>
      <c r="I5914" s="40"/>
      <c r="J5914" s="42">
        <v>1</v>
      </c>
      <c r="K5914" s="40" t="s">
        <v>234</v>
      </c>
      <c r="L5914" s="40" t="s">
        <v>240</v>
      </c>
      <c r="M5914" s="37" t="s">
        <v>14</v>
      </c>
      <c r="N5914" s="37" t="s">
        <v>7452</v>
      </c>
      <c r="O5914" s="40"/>
      <c r="P5914" s="41">
        <v>3.6551637789099999E-5</v>
      </c>
      <c r="Q5914" s="37"/>
      <c r="R5914">
        <f t="shared" si="167"/>
        <v>3.65516377891</v>
      </c>
      <c r="S5914" s="37">
        <v>2</v>
      </c>
      <c r="T5914" s="37">
        <f t="shared" si="168"/>
        <v>7.31032755782</v>
      </c>
      <c r="U5914" s="40"/>
      <c r="V5914" s="40" t="s">
        <v>9571</v>
      </c>
      <c r="W5914" s="37"/>
      <c r="X5914" s="37"/>
      <c r="Y5914" s="37"/>
      <c r="AK5914" s="35"/>
      <c r="AM5914" s="35"/>
      <c r="AN5914" s="6"/>
    </row>
    <row r="5915" spans="1:40" ht="14.4" x14ac:dyDescent="0.3">
      <c r="A5915" s="40" t="s">
        <v>21</v>
      </c>
      <c r="B5915" s="38">
        <v>44040</v>
      </c>
      <c r="C5915" s="37"/>
      <c r="D5915" s="39">
        <v>2020</v>
      </c>
      <c r="E5915" s="40" t="s">
        <v>7689</v>
      </c>
      <c r="F5915" s="40" t="s">
        <v>262</v>
      </c>
      <c r="G5915" s="40"/>
      <c r="H5915" s="40"/>
      <c r="I5915" s="40"/>
      <c r="J5915" s="42">
        <v>1</v>
      </c>
      <c r="K5915" s="40" t="s">
        <v>239</v>
      </c>
      <c r="L5915" s="40" t="s">
        <v>252</v>
      </c>
      <c r="M5915" s="37" t="s">
        <v>14</v>
      </c>
      <c r="N5915" s="37" t="s">
        <v>7453</v>
      </c>
      <c r="O5915" s="40"/>
      <c r="P5915" s="41">
        <v>8.6518801590900005E-4</v>
      </c>
      <c r="Q5915" s="37"/>
      <c r="R5915">
        <f t="shared" si="167"/>
        <v>86.518801590900011</v>
      </c>
      <c r="S5915" s="37">
        <v>1</v>
      </c>
      <c r="T5915" s="37">
        <f t="shared" si="168"/>
        <v>86.518801590900011</v>
      </c>
      <c r="U5915" s="40"/>
      <c r="V5915" s="40" t="s">
        <v>9572</v>
      </c>
      <c r="W5915" s="37"/>
      <c r="X5915" s="37"/>
      <c r="Y5915" s="37"/>
      <c r="AK5915" s="35"/>
      <c r="AM5915" s="35"/>
      <c r="AN5915" s="6"/>
    </row>
    <row r="5916" spans="1:40" ht="14.4" x14ac:dyDescent="0.3">
      <c r="A5916" s="40" t="s">
        <v>21</v>
      </c>
      <c r="B5916" s="38">
        <v>44040</v>
      </c>
      <c r="C5916" s="37"/>
      <c r="D5916" s="39">
        <v>2020</v>
      </c>
      <c r="E5916" s="40" t="s">
        <v>7689</v>
      </c>
      <c r="F5916" s="40" t="s">
        <v>2440</v>
      </c>
      <c r="G5916" s="40"/>
      <c r="H5916" s="40"/>
      <c r="I5916" s="40"/>
      <c r="J5916" s="42">
        <v>1</v>
      </c>
      <c r="K5916" s="40" t="s">
        <v>239</v>
      </c>
      <c r="L5916" s="40" t="s">
        <v>240</v>
      </c>
      <c r="M5916" s="37" t="s">
        <v>14</v>
      </c>
      <c r="N5916" s="37" t="s">
        <v>7452</v>
      </c>
      <c r="O5916" s="40"/>
      <c r="P5916" s="41">
        <v>1.8509586395499999E-4</v>
      </c>
      <c r="Q5916" s="37"/>
      <c r="R5916">
        <f t="shared" si="167"/>
        <v>18.509586395499998</v>
      </c>
      <c r="S5916" s="37">
        <v>1</v>
      </c>
      <c r="T5916" s="37">
        <f t="shared" si="168"/>
        <v>18.509586395499998</v>
      </c>
      <c r="U5916" s="40"/>
      <c r="V5916" s="40" t="s">
        <v>9573</v>
      </c>
      <c r="W5916" s="37"/>
      <c r="X5916" s="37"/>
      <c r="Y5916" s="37"/>
      <c r="AK5916" s="35"/>
      <c r="AM5916" s="35"/>
      <c r="AN5916" s="6"/>
    </row>
    <row r="5917" spans="1:40" ht="14.4" x14ac:dyDescent="0.3">
      <c r="A5917" s="40" t="s">
        <v>21</v>
      </c>
      <c r="B5917" s="38">
        <v>44040</v>
      </c>
      <c r="C5917" s="37"/>
      <c r="D5917" s="39">
        <v>2020</v>
      </c>
      <c r="E5917" s="40" t="s">
        <v>7689</v>
      </c>
      <c r="F5917" s="40" t="s">
        <v>266</v>
      </c>
      <c r="G5917" s="40"/>
      <c r="H5917" s="40"/>
      <c r="I5917" s="40"/>
      <c r="J5917" s="42">
        <v>1</v>
      </c>
      <c r="K5917" s="40" t="s">
        <v>239</v>
      </c>
      <c r="L5917" s="40" t="s">
        <v>240</v>
      </c>
      <c r="M5917" s="37" t="s">
        <v>14</v>
      </c>
      <c r="N5917" s="37" t="s">
        <v>7451</v>
      </c>
      <c r="O5917" s="40"/>
      <c r="P5917" s="41">
        <v>6.9276187781999997E-5</v>
      </c>
      <c r="Q5917" s="37"/>
      <c r="R5917">
        <f t="shared" si="167"/>
        <v>6.9276187781999994</v>
      </c>
      <c r="S5917" s="37">
        <v>1</v>
      </c>
      <c r="T5917" s="37">
        <f t="shared" si="168"/>
        <v>6.9276187781999994</v>
      </c>
      <c r="U5917" s="40"/>
      <c r="V5917" s="40" t="s">
        <v>9574</v>
      </c>
      <c r="W5917" s="37"/>
      <c r="X5917" s="37"/>
      <c r="Y5917" s="37"/>
      <c r="AK5917" s="35"/>
      <c r="AM5917" s="35"/>
      <c r="AN5917" s="6"/>
    </row>
    <row r="5918" spans="1:40" ht="14.4" x14ac:dyDescent="0.3">
      <c r="A5918" s="40" t="s">
        <v>21</v>
      </c>
      <c r="B5918" s="38">
        <v>44040</v>
      </c>
      <c r="C5918" s="37"/>
      <c r="D5918" s="39">
        <v>2020</v>
      </c>
      <c r="E5918" s="40" t="s">
        <v>7689</v>
      </c>
      <c r="F5918" s="40" t="s">
        <v>244</v>
      </c>
      <c r="G5918" s="40"/>
      <c r="H5918" s="40"/>
      <c r="I5918" s="40"/>
      <c r="J5918" s="42">
        <v>1</v>
      </c>
      <c r="K5918" s="40" t="s">
        <v>234</v>
      </c>
      <c r="L5918" s="40" t="s">
        <v>240</v>
      </c>
      <c r="M5918" s="37" t="s">
        <v>7450</v>
      </c>
      <c r="N5918" s="37" t="s">
        <v>7453</v>
      </c>
      <c r="O5918" s="40"/>
      <c r="P5918" s="41">
        <v>2.07136032581E-3</v>
      </c>
      <c r="Q5918" s="37"/>
      <c r="R5918">
        <f t="shared" si="167"/>
        <v>207.13603258099999</v>
      </c>
      <c r="S5918" s="37">
        <v>2</v>
      </c>
      <c r="T5918" s="37">
        <f t="shared" si="168"/>
        <v>414.27206516199999</v>
      </c>
      <c r="U5918" s="40"/>
      <c r="V5918" s="40" t="s">
        <v>9575</v>
      </c>
      <c r="W5918" s="37"/>
      <c r="X5918" s="37"/>
      <c r="Y5918" s="37"/>
      <c r="AK5918" s="35"/>
      <c r="AM5918" s="35"/>
      <c r="AN5918" s="6"/>
    </row>
    <row r="5919" spans="1:40" ht="14.4" x14ac:dyDescent="0.3">
      <c r="A5919" s="40" t="s">
        <v>1241</v>
      </c>
      <c r="B5919" s="38">
        <v>44040</v>
      </c>
      <c r="C5919" s="37"/>
      <c r="D5919" s="39">
        <v>2020</v>
      </c>
      <c r="E5919" s="40" t="s">
        <v>7689</v>
      </c>
      <c r="F5919" s="40" t="s">
        <v>262</v>
      </c>
      <c r="G5919" s="40"/>
      <c r="H5919" s="40"/>
      <c r="I5919" s="40"/>
      <c r="J5919" s="42">
        <v>3</v>
      </c>
      <c r="K5919" s="40" t="s">
        <v>234</v>
      </c>
      <c r="L5919" s="40" t="s">
        <v>252</v>
      </c>
      <c r="M5919" s="37" t="s">
        <v>14</v>
      </c>
      <c r="N5919" s="37" t="s">
        <v>7453</v>
      </c>
      <c r="O5919" s="40"/>
      <c r="P5919" s="41">
        <v>4.8145533402999999E-4</v>
      </c>
      <c r="Q5919" s="37"/>
      <c r="R5919">
        <f t="shared" si="167"/>
        <v>48.145533403000002</v>
      </c>
      <c r="S5919" s="37">
        <v>2</v>
      </c>
      <c r="T5919" s="37">
        <f t="shared" si="168"/>
        <v>288.87320041800001</v>
      </c>
      <c r="U5919" s="40"/>
      <c r="V5919" s="40" t="s">
        <v>9576</v>
      </c>
      <c r="W5919" s="37"/>
      <c r="X5919" s="37"/>
      <c r="Y5919" s="37"/>
      <c r="AK5919" s="35"/>
      <c r="AM5919" s="35"/>
      <c r="AN5919" s="6"/>
    </row>
    <row r="5920" spans="1:40" ht="14.4" x14ac:dyDescent="0.3">
      <c r="A5920" s="40" t="s">
        <v>1241</v>
      </c>
      <c r="B5920" s="38">
        <v>44040</v>
      </c>
      <c r="C5920" s="37"/>
      <c r="D5920" s="39">
        <v>2020</v>
      </c>
      <c r="E5920" s="40" t="s">
        <v>7689</v>
      </c>
      <c r="F5920" s="40" t="s">
        <v>2440</v>
      </c>
      <c r="G5920" s="40"/>
      <c r="H5920" s="40"/>
      <c r="I5920" s="40"/>
      <c r="J5920" s="42">
        <v>1</v>
      </c>
      <c r="K5920" s="40" t="s">
        <v>234</v>
      </c>
      <c r="L5920" s="40" t="s">
        <v>240</v>
      </c>
      <c r="M5920" s="37" t="s">
        <v>14</v>
      </c>
      <c r="N5920" s="37" t="s">
        <v>7452</v>
      </c>
      <c r="O5920" s="40"/>
      <c r="P5920" s="41">
        <v>5.9730868050199997E-5</v>
      </c>
      <c r="Q5920" s="37"/>
      <c r="R5920">
        <f t="shared" si="167"/>
        <v>5.9730868050199994</v>
      </c>
      <c r="S5920" s="37">
        <v>2</v>
      </c>
      <c r="T5920" s="37">
        <f t="shared" si="168"/>
        <v>11.946173610039999</v>
      </c>
      <c r="U5920" s="40"/>
      <c r="V5920" s="40" t="s">
        <v>9577</v>
      </c>
      <c r="W5920" s="37"/>
      <c r="X5920" s="37"/>
      <c r="Y5920" s="37"/>
      <c r="AK5920" s="35"/>
      <c r="AM5920" s="35"/>
      <c r="AN5920" s="6"/>
    </row>
    <row r="5921" spans="1:40" ht="14.4" x14ac:dyDescent="0.3">
      <c r="A5921" s="40" t="s">
        <v>1241</v>
      </c>
      <c r="B5921" s="38">
        <v>44040</v>
      </c>
      <c r="C5921" s="37"/>
      <c r="D5921" s="39">
        <v>2020</v>
      </c>
      <c r="E5921" s="40" t="s">
        <v>7689</v>
      </c>
      <c r="F5921" s="40" t="s">
        <v>474</v>
      </c>
      <c r="G5921" s="40"/>
      <c r="H5921" s="40"/>
      <c r="I5921" s="40"/>
      <c r="J5921" s="42">
        <v>10</v>
      </c>
      <c r="K5921" s="40" t="s">
        <v>234</v>
      </c>
      <c r="L5921" s="40" t="s">
        <v>245</v>
      </c>
      <c r="M5921" s="37" t="s">
        <v>14</v>
      </c>
      <c r="N5921" s="37" t="s">
        <v>7453</v>
      </c>
      <c r="O5921" s="40"/>
      <c r="P5921" s="41">
        <v>5.0747382186099998E-4</v>
      </c>
      <c r="Q5921" s="37"/>
      <c r="R5921">
        <f t="shared" si="167"/>
        <v>50.747382186099998</v>
      </c>
      <c r="S5921" s="37">
        <v>2</v>
      </c>
      <c r="T5921" s="37">
        <f t="shared" si="168"/>
        <v>1014.947643722</v>
      </c>
      <c r="U5921" s="40"/>
      <c r="V5921" s="40" t="s">
        <v>9578</v>
      </c>
      <c r="W5921" s="37"/>
      <c r="X5921" s="37"/>
      <c r="Y5921" s="37"/>
      <c r="AK5921" s="35"/>
      <c r="AM5921" s="35"/>
      <c r="AN5921" s="6"/>
    </row>
    <row r="5922" spans="1:40" ht="14.4" x14ac:dyDescent="0.3">
      <c r="A5922" s="40" t="s">
        <v>1241</v>
      </c>
      <c r="B5922" s="38">
        <v>44040</v>
      </c>
      <c r="C5922" s="37"/>
      <c r="D5922" s="39">
        <v>2020</v>
      </c>
      <c r="E5922" s="40" t="s">
        <v>7689</v>
      </c>
      <c r="F5922" s="40" t="s">
        <v>289</v>
      </c>
      <c r="G5922" s="40"/>
      <c r="H5922" s="40"/>
      <c r="I5922" s="40"/>
      <c r="J5922" s="42">
        <v>2</v>
      </c>
      <c r="K5922" s="40" t="s">
        <v>263</v>
      </c>
      <c r="L5922" s="40" t="s">
        <v>252</v>
      </c>
      <c r="M5922" s="37" t="s">
        <v>14</v>
      </c>
      <c r="N5922" s="37" t="s">
        <v>7452</v>
      </c>
      <c r="O5922" s="40"/>
      <c r="P5922" s="41">
        <v>1.01596207098E-4</v>
      </c>
      <c r="Q5922" s="37"/>
      <c r="R5922">
        <f t="shared" si="167"/>
        <v>10.1596207098</v>
      </c>
      <c r="S5922" s="37">
        <v>1</v>
      </c>
      <c r="T5922" s="37">
        <f t="shared" si="168"/>
        <v>20.319241419600001</v>
      </c>
      <c r="U5922" s="40"/>
      <c r="V5922" s="40" t="s">
        <v>9579</v>
      </c>
      <c r="W5922" s="37"/>
      <c r="X5922" s="37"/>
      <c r="Y5922" s="37"/>
      <c r="AK5922" s="35"/>
      <c r="AM5922" s="35"/>
      <c r="AN5922" s="6"/>
    </row>
    <row r="5923" spans="1:40" ht="14.4" x14ac:dyDescent="0.3">
      <c r="A5923" s="40" t="s">
        <v>1241</v>
      </c>
      <c r="B5923" s="38">
        <v>44040</v>
      </c>
      <c r="C5923" s="37"/>
      <c r="D5923" s="39">
        <v>2020</v>
      </c>
      <c r="E5923" s="40" t="s">
        <v>7689</v>
      </c>
      <c r="F5923" s="40" t="s">
        <v>266</v>
      </c>
      <c r="G5923" s="40"/>
      <c r="H5923" s="40"/>
      <c r="I5923" s="40"/>
      <c r="J5923" s="42">
        <v>2</v>
      </c>
      <c r="K5923" s="40" t="s">
        <v>239</v>
      </c>
      <c r="L5923" s="40" t="s">
        <v>240</v>
      </c>
      <c r="M5923" s="37" t="s">
        <v>14</v>
      </c>
      <c r="N5923" s="37" t="s">
        <v>7452</v>
      </c>
      <c r="O5923" s="40"/>
      <c r="P5923" s="41">
        <v>9.0232926936700003E-5</v>
      </c>
      <c r="Q5923" s="37"/>
      <c r="R5923">
        <f t="shared" si="167"/>
        <v>9.0232926936700011</v>
      </c>
      <c r="S5923" s="37">
        <v>1</v>
      </c>
      <c r="T5923" s="37">
        <f t="shared" si="168"/>
        <v>18.046585387340002</v>
      </c>
      <c r="U5923" s="40"/>
      <c r="V5923" s="40" t="s">
        <v>9580</v>
      </c>
      <c r="W5923" s="37"/>
      <c r="X5923" s="37"/>
      <c r="Y5923" s="37"/>
      <c r="AK5923" s="35"/>
      <c r="AM5923" s="35"/>
      <c r="AN5923" s="6"/>
    </row>
    <row r="5924" spans="1:40" ht="14.4" x14ac:dyDescent="0.3">
      <c r="A5924" s="40" t="s">
        <v>1241</v>
      </c>
      <c r="B5924" s="38">
        <v>44040</v>
      </c>
      <c r="C5924" s="37"/>
      <c r="D5924" s="39">
        <v>2020</v>
      </c>
      <c r="E5924" s="40" t="s">
        <v>7689</v>
      </c>
      <c r="F5924" s="40" t="s">
        <v>289</v>
      </c>
      <c r="G5924" s="40"/>
      <c r="H5924" s="40"/>
      <c r="I5924" s="40"/>
      <c r="J5924" s="42">
        <v>3</v>
      </c>
      <c r="K5924" s="40" t="s">
        <v>263</v>
      </c>
      <c r="L5924" s="40" t="s">
        <v>252</v>
      </c>
      <c r="M5924" s="37" t="s">
        <v>14</v>
      </c>
      <c r="N5924" s="37" t="s">
        <v>7452</v>
      </c>
      <c r="O5924" s="40"/>
      <c r="P5924" s="41">
        <v>5.4179748091400002E-5</v>
      </c>
      <c r="Q5924" s="37"/>
      <c r="R5924">
        <f t="shared" si="167"/>
        <v>5.4179748091400004</v>
      </c>
      <c r="S5924" s="37">
        <v>1</v>
      </c>
      <c r="T5924" s="37">
        <f t="shared" si="168"/>
        <v>16.253924427420003</v>
      </c>
      <c r="U5924" s="40"/>
      <c r="V5924" s="40" t="s">
        <v>9581</v>
      </c>
      <c r="W5924" s="37"/>
      <c r="X5924" s="37"/>
      <c r="Y5924" s="37"/>
      <c r="AK5924" s="35"/>
      <c r="AM5924" s="35"/>
      <c r="AN5924" s="6"/>
    </row>
    <row r="5925" spans="1:40" ht="14.4" x14ac:dyDescent="0.3">
      <c r="A5925" s="40" t="s">
        <v>1241</v>
      </c>
      <c r="B5925" s="38">
        <v>44040</v>
      </c>
      <c r="C5925" s="37"/>
      <c r="D5925" s="39">
        <v>2020</v>
      </c>
      <c r="E5925" s="40" t="s">
        <v>7689</v>
      </c>
      <c r="F5925" s="40" t="s">
        <v>289</v>
      </c>
      <c r="G5925" s="40"/>
      <c r="H5925" s="40"/>
      <c r="I5925" s="40"/>
      <c r="J5925" s="42">
        <v>2</v>
      </c>
      <c r="K5925" s="40" t="s">
        <v>263</v>
      </c>
      <c r="L5925" s="40" t="s">
        <v>252</v>
      </c>
      <c r="M5925" s="37" t="s">
        <v>14</v>
      </c>
      <c r="N5925" s="37" t="s">
        <v>7452</v>
      </c>
      <c r="O5925" s="40"/>
      <c r="P5925" s="41">
        <v>8.7718242018300003E-5</v>
      </c>
      <c r="Q5925" s="37"/>
      <c r="R5925">
        <f t="shared" si="167"/>
        <v>8.7718242018300003</v>
      </c>
      <c r="S5925" s="37">
        <v>1</v>
      </c>
      <c r="T5925" s="37">
        <f t="shared" si="168"/>
        <v>17.543648403660001</v>
      </c>
      <c r="U5925" s="40"/>
      <c r="V5925" s="40" t="s">
        <v>9582</v>
      </c>
      <c r="W5925" s="37"/>
      <c r="X5925" s="37"/>
      <c r="Y5925" s="37"/>
      <c r="AK5925" s="35"/>
      <c r="AM5925" s="35"/>
      <c r="AN5925" s="6"/>
    </row>
    <row r="5926" spans="1:40" ht="14.4" x14ac:dyDescent="0.3">
      <c r="A5926" s="40" t="s">
        <v>1241</v>
      </c>
      <c r="B5926" s="38">
        <v>44040</v>
      </c>
      <c r="C5926" s="37"/>
      <c r="D5926" s="39">
        <v>2020</v>
      </c>
      <c r="E5926" s="40" t="s">
        <v>7689</v>
      </c>
      <c r="F5926" s="40" t="s">
        <v>266</v>
      </c>
      <c r="G5926" s="40"/>
      <c r="H5926" s="40"/>
      <c r="I5926" s="40"/>
      <c r="J5926" s="42">
        <v>3</v>
      </c>
      <c r="K5926" s="40" t="s">
        <v>239</v>
      </c>
      <c r="L5926" s="40" t="s">
        <v>240</v>
      </c>
      <c r="M5926" s="37" t="s">
        <v>14</v>
      </c>
      <c r="N5926" s="37" t="s">
        <v>7452</v>
      </c>
      <c r="O5926" s="40"/>
      <c r="P5926" s="41">
        <v>5.68103663264E-5</v>
      </c>
      <c r="Q5926" s="37"/>
      <c r="R5926">
        <f t="shared" si="167"/>
        <v>5.6810366326399997</v>
      </c>
      <c r="S5926" s="37">
        <v>1</v>
      </c>
      <c r="T5926" s="37">
        <f t="shared" si="168"/>
        <v>17.043109897919997</v>
      </c>
      <c r="U5926" s="40"/>
      <c r="V5926" s="40" t="s">
        <v>9583</v>
      </c>
      <c r="W5926" s="37"/>
      <c r="X5926" s="37"/>
      <c r="Y5926" s="37"/>
      <c r="AK5926" s="35"/>
      <c r="AM5926" s="35"/>
      <c r="AN5926" s="6"/>
    </row>
    <row r="5927" spans="1:40" ht="14.4" x14ac:dyDescent="0.3">
      <c r="A5927" s="40" t="s">
        <v>1241</v>
      </c>
      <c r="B5927" s="38">
        <v>44040</v>
      </c>
      <c r="C5927" s="37"/>
      <c r="D5927" s="39">
        <v>2020</v>
      </c>
      <c r="E5927" s="40" t="s">
        <v>7689</v>
      </c>
      <c r="F5927" s="40" t="s">
        <v>289</v>
      </c>
      <c r="G5927" s="40" t="s">
        <v>901</v>
      </c>
      <c r="H5927" s="40" t="s">
        <v>43</v>
      </c>
      <c r="I5927" s="40"/>
      <c r="J5927" s="42">
        <v>2</v>
      </c>
      <c r="K5927" s="40" t="s">
        <v>263</v>
      </c>
      <c r="L5927" s="40" t="s">
        <v>240</v>
      </c>
      <c r="M5927" s="37" t="s">
        <v>14</v>
      </c>
      <c r="N5927" s="37" t="s">
        <v>7452</v>
      </c>
      <c r="O5927" s="40" t="s">
        <v>1829</v>
      </c>
      <c r="P5927" s="41">
        <v>1.03113604199E-4</v>
      </c>
      <c r="Q5927" s="37"/>
      <c r="R5927">
        <f t="shared" si="167"/>
        <v>10.3113604199</v>
      </c>
      <c r="S5927" s="37">
        <v>1</v>
      </c>
      <c r="T5927" s="37">
        <f t="shared" si="168"/>
        <v>20.622720839799999</v>
      </c>
      <c r="U5927" s="40"/>
      <c r="V5927" s="40" t="s">
        <v>9584</v>
      </c>
      <c r="W5927" s="37"/>
      <c r="X5927" s="37"/>
      <c r="Y5927" s="37"/>
      <c r="AK5927" s="35"/>
      <c r="AM5927" s="35"/>
      <c r="AN5927" s="6"/>
    </row>
    <row r="5928" spans="1:40" ht="14.4" x14ac:dyDescent="0.3">
      <c r="A5928" s="40" t="s">
        <v>15</v>
      </c>
      <c r="B5928" s="38">
        <v>44040</v>
      </c>
      <c r="C5928" s="38">
        <v>44040</v>
      </c>
      <c r="D5928" s="39">
        <v>2020</v>
      </c>
      <c r="E5928" s="40" t="s">
        <v>8249</v>
      </c>
      <c r="F5928" s="40" t="s">
        <v>335</v>
      </c>
      <c r="G5928" s="40"/>
      <c r="H5928" s="40"/>
      <c r="I5928" s="40"/>
      <c r="J5928" s="42">
        <v>2</v>
      </c>
      <c r="K5928" s="40" t="s">
        <v>234</v>
      </c>
      <c r="L5928" s="40" t="s">
        <v>240</v>
      </c>
      <c r="M5928" s="37" t="s">
        <v>14</v>
      </c>
      <c r="N5928" s="37" t="s">
        <v>7452</v>
      </c>
      <c r="O5928" s="40"/>
      <c r="P5928" s="41">
        <v>1.4719608857399999E-4</v>
      </c>
      <c r="Q5928" s="37"/>
      <c r="R5928">
        <f t="shared" si="167"/>
        <v>14.719608857399999</v>
      </c>
      <c r="S5928" s="37">
        <v>2</v>
      </c>
      <c r="T5928" s="37">
        <f t="shared" si="168"/>
        <v>58.878435429599996</v>
      </c>
      <c r="U5928" s="40"/>
      <c r="V5928" s="40" t="s">
        <v>9585</v>
      </c>
      <c r="W5928" s="37"/>
      <c r="X5928" s="37"/>
      <c r="Y5928" s="37"/>
      <c r="AK5928" s="35"/>
      <c r="AM5928" s="35"/>
      <c r="AN5928" s="6"/>
    </row>
    <row r="5929" spans="1:40" ht="14.4" x14ac:dyDescent="0.3">
      <c r="A5929" s="40" t="s">
        <v>15</v>
      </c>
      <c r="B5929" s="38">
        <v>44040</v>
      </c>
      <c r="C5929" s="38">
        <v>44040</v>
      </c>
      <c r="D5929" s="39">
        <v>2020</v>
      </c>
      <c r="E5929" s="40" t="s">
        <v>8249</v>
      </c>
      <c r="F5929" s="40" t="s">
        <v>335</v>
      </c>
      <c r="G5929" s="40"/>
      <c r="H5929" s="40"/>
      <c r="I5929" s="40"/>
      <c r="J5929" s="42">
        <v>1</v>
      </c>
      <c r="K5929" s="40" t="s">
        <v>234</v>
      </c>
      <c r="L5929" s="40" t="s">
        <v>240</v>
      </c>
      <c r="M5929" s="37" t="s">
        <v>14</v>
      </c>
      <c r="N5929" s="37" t="s">
        <v>7451</v>
      </c>
      <c r="O5929" s="40"/>
      <c r="P5929" s="41">
        <v>3.8771659743800002E-5</v>
      </c>
      <c r="Q5929" s="37"/>
      <c r="R5929">
        <f t="shared" si="167"/>
        <v>3.87716597438</v>
      </c>
      <c r="S5929" s="37">
        <v>2</v>
      </c>
      <c r="T5929" s="37">
        <f t="shared" si="168"/>
        <v>7.75433194876</v>
      </c>
      <c r="U5929" s="40"/>
      <c r="V5929" s="40" t="s">
        <v>9586</v>
      </c>
      <c r="W5929" s="37"/>
      <c r="X5929" s="37"/>
      <c r="Y5929" s="37"/>
      <c r="AK5929" s="35"/>
      <c r="AM5929" s="35"/>
      <c r="AN5929" s="6"/>
    </row>
    <row r="5930" spans="1:40" ht="14.4" x14ac:dyDescent="0.3">
      <c r="A5930" s="40" t="s">
        <v>15</v>
      </c>
      <c r="B5930" s="38">
        <v>44040</v>
      </c>
      <c r="C5930" s="38">
        <v>44040</v>
      </c>
      <c r="D5930" s="39">
        <v>2020</v>
      </c>
      <c r="E5930" s="40" t="s">
        <v>8249</v>
      </c>
      <c r="F5930" s="40" t="s">
        <v>289</v>
      </c>
      <c r="G5930" s="40"/>
      <c r="H5930" s="40"/>
      <c r="I5930" s="40"/>
      <c r="J5930" s="42">
        <v>5</v>
      </c>
      <c r="K5930" s="40" t="s">
        <v>263</v>
      </c>
      <c r="L5930" s="40" t="s">
        <v>240</v>
      </c>
      <c r="M5930" s="37" t="s">
        <v>14</v>
      </c>
      <c r="N5930" s="37" t="s">
        <v>7452</v>
      </c>
      <c r="O5930" s="40"/>
      <c r="P5930" s="41">
        <v>8.4983200977500005E-5</v>
      </c>
      <c r="Q5930" s="37"/>
      <c r="R5930">
        <f t="shared" si="167"/>
        <v>8.4983200977499997</v>
      </c>
      <c r="S5930" s="37">
        <v>1</v>
      </c>
      <c r="T5930" s="37">
        <f t="shared" si="168"/>
        <v>42.491600488749995</v>
      </c>
      <c r="U5930" s="40"/>
      <c r="V5930" s="40" t="s">
        <v>9587</v>
      </c>
      <c r="W5930" s="37"/>
      <c r="X5930" s="37"/>
      <c r="Y5930" s="37"/>
      <c r="AK5930" s="35"/>
      <c r="AM5930" s="35"/>
      <c r="AN5930" s="6"/>
    </row>
    <row r="5931" spans="1:40" ht="14.4" x14ac:dyDescent="0.3">
      <c r="A5931" s="40" t="s">
        <v>15</v>
      </c>
      <c r="B5931" s="38">
        <v>44040</v>
      </c>
      <c r="C5931" s="38">
        <v>44040</v>
      </c>
      <c r="D5931" s="39">
        <v>2020</v>
      </c>
      <c r="E5931" s="40" t="s">
        <v>8249</v>
      </c>
      <c r="F5931" s="40" t="s">
        <v>335</v>
      </c>
      <c r="G5931" s="40"/>
      <c r="H5931" s="40"/>
      <c r="I5931" s="40"/>
      <c r="J5931" s="42">
        <v>10</v>
      </c>
      <c r="K5931" s="40" t="s">
        <v>263</v>
      </c>
      <c r="L5931" s="40" t="s">
        <v>252</v>
      </c>
      <c r="M5931" s="37" t="s">
        <v>14</v>
      </c>
      <c r="N5931" s="37" t="s">
        <v>7452</v>
      </c>
      <c r="O5931" s="40"/>
      <c r="P5931" s="41">
        <v>1.1786878168E-4</v>
      </c>
      <c r="Q5931" s="37"/>
      <c r="R5931">
        <f t="shared" si="167"/>
        <v>11.786878167999999</v>
      </c>
      <c r="S5931" s="37">
        <v>1</v>
      </c>
      <c r="T5931" s="37">
        <f t="shared" si="168"/>
        <v>117.86878168</v>
      </c>
      <c r="U5931" s="40"/>
      <c r="V5931" s="40" t="s">
        <v>9588</v>
      </c>
      <c r="W5931" s="37"/>
      <c r="X5931" s="37"/>
      <c r="Y5931" s="37"/>
      <c r="AK5931" s="35"/>
      <c r="AM5931" s="35"/>
      <c r="AN5931" s="6"/>
    </row>
    <row r="5932" spans="1:40" ht="14.4" x14ac:dyDescent="0.3">
      <c r="A5932" s="40" t="s">
        <v>15</v>
      </c>
      <c r="B5932" s="38">
        <v>44040</v>
      </c>
      <c r="C5932" s="38">
        <v>44040</v>
      </c>
      <c r="D5932" s="39">
        <v>2020</v>
      </c>
      <c r="E5932" s="40" t="s">
        <v>8249</v>
      </c>
      <c r="F5932" s="40" t="s">
        <v>289</v>
      </c>
      <c r="G5932" s="40"/>
      <c r="H5932" s="40"/>
      <c r="I5932" s="40"/>
      <c r="J5932" s="42">
        <v>5</v>
      </c>
      <c r="K5932" s="40" t="s">
        <v>263</v>
      </c>
      <c r="L5932" s="40" t="s">
        <v>235</v>
      </c>
      <c r="M5932" s="37" t="s">
        <v>14</v>
      </c>
      <c r="N5932" s="37" t="s">
        <v>7452</v>
      </c>
      <c r="O5932" s="40"/>
      <c r="P5932" s="41">
        <v>6.8825123850099995E-5</v>
      </c>
      <c r="Q5932" s="37"/>
      <c r="R5932">
        <f t="shared" si="167"/>
        <v>6.8825123850099992</v>
      </c>
      <c r="S5932" s="37">
        <v>1</v>
      </c>
      <c r="T5932" s="37">
        <f t="shared" si="168"/>
        <v>34.412561925049999</v>
      </c>
      <c r="U5932" s="40"/>
      <c r="V5932" s="40" t="s">
        <v>9589</v>
      </c>
      <c r="W5932" s="37"/>
      <c r="X5932" s="37"/>
      <c r="Y5932" s="37"/>
      <c r="AK5932" s="35"/>
      <c r="AM5932" s="35"/>
      <c r="AN5932" s="6"/>
    </row>
    <row r="5933" spans="1:40" ht="14.4" x14ac:dyDescent="0.3">
      <c r="A5933" s="40" t="s">
        <v>15</v>
      </c>
      <c r="B5933" s="38">
        <v>44040</v>
      </c>
      <c r="C5933" s="38">
        <v>44040</v>
      </c>
      <c r="D5933" s="39">
        <v>2020</v>
      </c>
      <c r="E5933" s="40" t="s">
        <v>8249</v>
      </c>
      <c r="F5933" s="40" t="s">
        <v>238</v>
      </c>
      <c r="G5933" s="40"/>
      <c r="H5933" s="40"/>
      <c r="I5933" s="40"/>
      <c r="J5933" s="42">
        <v>5</v>
      </c>
      <c r="K5933" s="40" t="s">
        <v>263</v>
      </c>
      <c r="L5933" s="40" t="s">
        <v>252</v>
      </c>
      <c r="M5933" s="37" t="s">
        <v>14</v>
      </c>
      <c r="N5933" s="37" t="s">
        <v>7452</v>
      </c>
      <c r="O5933" s="40"/>
      <c r="P5933" s="41">
        <v>7.0809598585700001E-5</v>
      </c>
      <c r="Q5933" s="37"/>
      <c r="R5933">
        <f t="shared" si="167"/>
        <v>7.08095985857</v>
      </c>
      <c r="S5933" s="37">
        <v>1</v>
      </c>
      <c r="T5933" s="37">
        <f t="shared" si="168"/>
        <v>35.404799292850001</v>
      </c>
      <c r="U5933" s="40"/>
      <c r="V5933" s="40" t="s">
        <v>9590</v>
      </c>
      <c r="W5933" s="37"/>
      <c r="X5933" s="37"/>
      <c r="Y5933" s="37"/>
      <c r="AK5933" s="35"/>
      <c r="AM5933" s="35"/>
      <c r="AN5933" s="6"/>
    </row>
    <row r="5934" spans="1:40" ht="14.4" x14ac:dyDescent="0.3">
      <c r="A5934" s="40" t="s">
        <v>15</v>
      </c>
      <c r="B5934" s="38">
        <v>44040</v>
      </c>
      <c r="C5934" s="38">
        <v>44040</v>
      </c>
      <c r="D5934" s="39">
        <v>2020</v>
      </c>
      <c r="E5934" s="40" t="s">
        <v>8249</v>
      </c>
      <c r="F5934" s="40" t="s">
        <v>335</v>
      </c>
      <c r="G5934" s="40"/>
      <c r="H5934" s="40"/>
      <c r="I5934" s="40"/>
      <c r="J5934" s="42">
        <v>10</v>
      </c>
      <c r="K5934" s="40" t="s">
        <v>263</v>
      </c>
      <c r="L5934" s="40" t="s">
        <v>252</v>
      </c>
      <c r="M5934" s="37" t="s">
        <v>14</v>
      </c>
      <c r="N5934" s="37" t="s">
        <v>7453</v>
      </c>
      <c r="O5934" s="40"/>
      <c r="P5934" s="41">
        <v>3.6554530313600002E-4</v>
      </c>
      <c r="Q5934" s="37"/>
      <c r="R5934">
        <f t="shared" si="167"/>
        <v>36.554530313600004</v>
      </c>
      <c r="S5934" s="37">
        <v>1</v>
      </c>
      <c r="T5934" s="37">
        <f t="shared" si="168"/>
        <v>365.54530313600003</v>
      </c>
      <c r="U5934" s="40"/>
      <c r="V5934" s="40" t="s">
        <v>9591</v>
      </c>
      <c r="W5934" s="37"/>
      <c r="X5934" s="37"/>
      <c r="Y5934" s="37"/>
      <c r="AK5934" s="35"/>
      <c r="AM5934" s="35"/>
      <c r="AN5934" s="6"/>
    </row>
    <row r="5935" spans="1:40" ht="14.4" x14ac:dyDescent="0.3">
      <c r="A5935" s="40" t="s">
        <v>15</v>
      </c>
      <c r="B5935" s="38">
        <v>44040</v>
      </c>
      <c r="C5935" s="38">
        <v>44040</v>
      </c>
      <c r="D5935" s="39">
        <v>2020</v>
      </c>
      <c r="E5935" s="40" t="s">
        <v>8249</v>
      </c>
      <c r="F5935" s="40" t="s">
        <v>266</v>
      </c>
      <c r="G5935" s="40"/>
      <c r="H5935" s="40"/>
      <c r="I5935" s="40"/>
      <c r="J5935" s="42">
        <v>5</v>
      </c>
      <c r="K5935" s="40" t="s">
        <v>263</v>
      </c>
      <c r="L5935" s="40" t="s">
        <v>252</v>
      </c>
      <c r="M5935" s="37" t="s">
        <v>14</v>
      </c>
      <c r="N5935" s="37" t="s">
        <v>7452</v>
      </c>
      <c r="O5935" s="40"/>
      <c r="P5935" s="41">
        <v>2.1843473728800001E-4</v>
      </c>
      <c r="Q5935" s="37"/>
      <c r="R5935">
        <f t="shared" si="167"/>
        <v>21.843473728799999</v>
      </c>
      <c r="S5935" s="37">
        <v>1</v>
      </c>
      <c r="T5935" s="37">
        <f t="shared" si="168"/>
        <v>109.217368644</v>
      </c>
      <c r="U5935" s="40"/>
      <c r="V5935" s="40" t="s">
        <v>9592</v>
      </c>
      <c r="W5935" s="37"/>
      <c r="X5935" s="37"/>
      <c r="Y5935" s="37"/>
      <c r="AK5935" s="35"/>
      <c r="AM5935" s="35"/>
      <c r="AN5935" s="6"/>
    </row>
    <row r="5936" spans="1:40" ht="14.4" x14ac:dyDescent="0.3">
      <c r="A5936" s="40" t="s">
        <v>343</v>
      </c>
      <c r="B5936" s="38">
        <v>44040</v>
      </c>
      <c r="C5936" s="38">
        <v>44040</v>
      </c>
      <c r="D5936" s="39">
        <v>2020</v>
      </c>
      <c r="E5936" s="40" t="s">
        <v>8249</v>
      </c>
      <c r="F5936" s="40" t="s">
        <v>244</v>
      </c>
      <c r="G5936" s="40"/>
      <c r="H5936" s="40"/>
      <c r="I5936" s="40"/>
      <c r="J5936" s="42">
        <v>10</v>
      </c>
      <c r="K5936" s="40" t="s">
        <v>234</v>
      </c>
      <c r="L5936" s="40" t="s">
        <v>240</v>
      </c>
      <c r="M5936" s="37" t="s">
        <v>14</v>
      </c>
      <c r="N5936" s="37" t="s">
        <v>7453</v>
      </c>
      <c r="O5936" s="40"/>
      <c r="P5936" s="41">
        <v>9.977108766300001E-4</v>
      </c>
      <c r="Q5936" s="37"/>
      <c r="R5936">
        <f t="shared" si="167"/>
        <v>99.771087663000017</v>
      </c>
      <c r="S5936" s="37">
        <v>2</v>
      </c>
      <c r="T5936" s="37">
        <f t="shared" si="168"/>
        <v>1995.4217532600003</v>
      </c>
      <c r="U5936" s="40"/>
      <c r="V5936" s="40" t="s">
        <v>9593</v>
      </c>
      <c r="W5936" s="37"/>
      <c r="X5936" s="37"/>
      <c r="Y5936" s="37"/>
      <c r="AK5936" s="35"/>
      <c r="AM5936" s="35"/>
      <c r="AN5936" s="6"/>
    </row>
    <row r="5937" spans="1:40" ht="14.4" x14ac:dyDescent="0.3">
      <c r="A5937" s="40" t="s">
        <v>343</v>
      </c>
      <c r="B5937" s="38">
        <v>44040</v>
      </c>
      <c r="C5937" s="38">
        <v>44040</v>
      </c>
      <c r="D5937" s="39">
        <v>2020</v>
      </c>
      <c r="E5937" s="40" t="s">
        <v>8249</v>
      </c>
      <c r="F5937" s="40" t="s">
        <v>2440</v>
      </c>
      <c r="G5937" s="40"/>
      <c r="H5937" s="40"/>
      <c r="I5937" s="40"/>
      <c r="J5937" s="42">
        <v>1</v>
      </c>
      <c r="K5937" s="40" t="s">
        <v>234</v>
      </c>
      <c r="L5937" s="40" t="s">
        <v>240</v>
      </c>
      <c r="M5937" s="37" t="s">
        <v>7450</v>
      </c>
      <c r="N5937" s="37" t="s">
        <v>7451</v>
      </c>
      <c r="O5937" s="40"/>
      <c r="P5937" s="41">
        <v>9.2657592088500005E-5</v>
      </c>
      <c r="Q5937" s="37"/>
      <c r="R5937">
        <f t="shared" si="167"/>
        <v>9.2657592088500014</v>
      </c>
      <c r="S5937" s="37">
        <v>2</v>
      </c>
      <c r="T5937" s="37">
        <f t="shared" si="168"/>
        <v>18.531518417700003</v>
      </c>
      <c r="U5937" s="40"/>
      <c r="V5937" s="40" t="s">
        <v>9594</v>
      </c>
      <c r="W5937" s="37"/>
      <c r="X5937" s="37"/>
      <c r="Y5937" s="37"/>
      <c r="AK5937" s="35"/>
      <c r="AM5937" s="35"/>
      <c r="AN5937" s="6"/>
    </row>
    <row r="5938" spans="1:40" ht="14.4" x14ac:dyDescent="0.3">
      <c r="A5938" s="40" t="s">
        <v>343</v>
      </c>
      <c r="B5938" s="38">
        <v>44040</v>
      </c>
      <c r="C5938" s="38">
        <v>44040</v>
      </c>
      <c r="D5938" s="39">
        <v>2020</v>
      </c>
      <c r="E5938" s="40" t="s">
        <v>8249</v>
      </c>
      <c r="F5938" s="40" t="s">
        <v>2440</v>
      </c>
      <c r="G5938" s="40"/>
      <c r="H5938" s="40"/>
      <c r="I5938" s="40"/>
      <c r="J5938" s="42">
        <v>1</v>
      </c>
      <c r="K5938" s="40" t="s">
        <v>234</v>
      </c>
      <c r="L5938" s="40" t="s">
        <v>240</v>
      </c>
      <c r="M5938" s="37" t="s">
        <v>7450</v>
      </c>
      <c r="N5938" s="37" t="s">
        <v>7452</v>
      </c>
      <c r="O5938" s="40"/>
      <c r="P5938" s="41">
        <v>8.2516143237199995E-5</v>
      </c>
      <c r="Q5938" s="37"/>
      <c r="R5938">
        <f t="shared" si="167"/>
        <v>8.2516143237200001</v>
      </c>
      <c r="S5938" s="37">
        <v>2</v>
      </c>
      <c r="T5938" s="37">
        <f t="shared" si="168"/>
        <v>16.50322864744</v>
      </c>
      <c r="U5938" s="40"/>
      <c r="V5938" s="40" t="s">
        <v>9595</v>
      </c>
      <c r="W5938" s="37"/>
      <c r="X5938" s="37"/>
      <c r="Y5938" s="37"/>
      <c r="AK5938" s="35"/>
      <c r="AM5938" s="35"/>
      <c r="AN5938" s="6"/>
    </row>
    <row r="5939" spans="1:40" ht="14.4" x14ac:dyDescent="0.3">
      <c r="A5939" s="40" t="s">
        <v>343</v>
      </c>
      <c r="B5939" s="38">
        <v>44040</v>
      </c>
      <c r="C5939" s="38">
        <v>44040</v>
      </c>
      <c r="D5939" s="39">
        <v>2020</v>
      </c>
      <c r="E5939" s="40" t="s">
        <v>8249</v>
      </c>
      <c r="F5939" s="40" t="s">
        <v>2440</v>
      </c>
      <c r="G5939" s="40"/>
      <c r="H5939" s="40"/>
      <c r="I5939" s="40"/>
      <c r="J5939" s="42">
        <v>1</v>
      </c>
      <c r="K5939" s="40" t="s">
        <v>234</v>
      </c>
      <c r="L5939" s="40" t="s">
        <v>240</v>
      </c>
      <c r="M5939" s="37" t="s">
        <v>7450</v>
      </c>
      <c r="N5939" s="37" t="s">
        <v>7452</v>
      </c>
      <c r="O5939" s="40"/>
      <c r="P5939" s="41">
        <v>1.41414285662E-5</v>
      </c>
      <c r="Q5939" s="37"/>
      <c r="R5939">
        <f t="shared" si="167"/>
        <v>1.4141428566200001</v>
      </c>
      <c r="S5939" s="37">
        <v>2</v>
      </c>
      <c r="T5939" s="37">
        <f t="shared" si="168"/>
        <v>2.8282857132400001</v>
      </c>
      <c r="U5939" s="40"/>
      <c r="V5939" s="40" t="s">
        <v>9596</v>
      </c>
      <c r="W5939" s="37"/>
      <c r="X5939" s="37"/>
      <c r="Y5939" s="37"/>
      <c r="AK5939" s="35"/>
      <c r="AM5939" s="35"/>
      <c r="AN5939" s="6"/>
    </row>
    <row r="5940" spans="1:40" ht="14.4" x14ac:dyDescent="0.3">
      <c r="A5940" s="40" t="s">
        <v>343</v>
      </c>
      <c r="B5940" s="38">
        <v>44040</v>
      </c>
      <c r="C5940" s="38">
        <v>44040</v>
      </c>
      <c r="D5940" s="39">
        <v>2020</v>
      </c>
      <c r="E5940" s="40" t="s">
        <v>8249</v>
      </c>
      <c r="F5940" s="40" t="s">
        <v>244</v>
      </c>
      <c r="G5940" s="40"/>
      <c r="H5940" s="40"/>
      <c r="I5940" s="40"/>
      <c r="J5940" s="42">
        <v>20</v>
      </c>
      <c r="K5940" s="40" t="s">
        <v>234</v>
      </c>
      <c r="L5940" s="40" t="s">
        <v>252</v>
      </c>
      <c r="M5940" s="37" t="s">
        <v>14</v>
      </c>
      <c r="N5940" s="37" t="s">
        <v>7453</v>
      </c>
      <c r="O5940" s="40"/>
      <c r="P5940" s="41">
        <v>3.9816147085299999E-4</v>
      </c>
      <c r="Q5940" s="37"/>
      <c r="R5940">
        <f t="shared" si="167"/>
        <v>39.816147085300003</v>
      </c>
      <c r="S5940" s="37">
        <v>2</v>
      </c>
      <c r="T5940" s="37">
        <f t="shared" si="168"/>
        <v>1592.6458834120001</v>
      </c>
      <c r="U5940" s="40"/>
      <c r="V5940" s="40" t="s">
        <v>9597</v>
      </c>
      <c r="W5940" s="37"/>
      <c r="X5940" s="37"/>
      <c r="Y5940" s="37"/>
      <c r="AK5940" s="35"/>
      <c r="AM5940" s="35"/>
      <c r="AN5940" s="6"/>
    </row>
    <row r="5941" spans="1:40" ht="14.4" x14ac:dyDescent="0.3">
      <c r="A5941" s="40" t="s">
        <v>343</v>
      </c>
      <c r="B5941" s="38">
        <v>44040</v>
      </c>
      <c r="C5941" s="38">
        <v>44040</v>
      </c>
      <c r="D5941" s="39">
        <v>2020</v>
      </c>
      <c r="E5941" s="40" t="s">
        <v>8249</v>
      </c>
      <c r="F5941" s="40" t="s">
        <v>244</v>
      </c>
      <c r="G5941" s="40"/>
      <c r="H5941" s="40"/>
      <c r="I5941" s="40"/>
      <c r="J5941" s="42">
        <v>5</v>
      </c>
      <c r="K5941" s="40" t="s">
        <v>234</v>
      </c>
      <c r="L5941" s="40" t="s">
        <v>240</v>
      </c>
      <c r="M5941" s="37" t="s">
        <v>14</v>
      </c>
      <c r="N5941" s="37" t="s">
        <v>7452</v>
      </c>
      <c r="O5941" s="40"/>
      <c r="P5941" s="41">
        <v>3.3840805400900002E-4</v>
      </c>
      <c r="Q5941" s="37"/>
      <c r="R5941">
        <f t="shared" si="167"/>
        <v>33.840805400900003</v>
      </c>
      <c r="S5941" s="37">
        <v>2</v>
      </c>
      <c r="T5941" s="37">
        <f t="shared" si="168"/>
        <v>338.40805400900001</v>
      </c>
      <c r="U5941" s="40"/>
      <c r="V5941" s="40" t="s">
        <v>9598</v>
      </c>
      <c r="W5941" s="37"/>
      <c r="X5941" s="37"/>
      <c r="Y5941" s="37"/>
      <c r="AK5941" s="35"/>
      <c r="AM5941" s="35"/>
      <c r="AN5941" s="6"/>
    </row>
    <row r="5942" spans="1:40" ht="14.4" x14ac:dyDescent="0.3">
      <c r="A5942" s="40" t="s">
        <v>13</v>
      </c>
      <c r="B5942" s="38">
        <v>44040</v>
      </c>
      <c r="C5942" s="38">
        <v>44040</v>
      </c>
      <c r="D5942" s="39">
        <v>2020</v>
      </c>
      <c r="E5942" s="40" t="s">
        <v>7729</v>
      </c>
      <c r="F5942" s="40" t="s">
        <v>244</v>
      </c>
      <c r="G5942" s="40"/>
      <c r="H5942" s="40"/>
      <c r="I5942" s="40"/>
      <c r="J5942" s="42">
        <v>1</v>
      </c>
      <c r="K5942" s="40" t="s">
        <v>234</v>
      </c>
      <c r="L5942" s="40" t="s">
        <v>240</v>
      </c>
      <c r="M5942" s="37" t="s">
        <v>14</v>
      </c>
      <c r="N5942" s="37" t="s">
        <v>7451</v>
      </c>
      <c r="O5942" s="40"/>
      <c r="P5942" s="41">
        <v>1.27799657576E-4</v>
      </c>
      <c r="Q5942" s="37"/>
      <c r="R5942">
        <f t="shared" si="167"/>
        <v>12.779965757599999</v>
      </c>
      <c r="S5942" s="37">
        <v>2</v>
      </c>
      <c r="T5942" s="37">
        <f t="shared" si="168"/>
        <v>25.559931515199999</v>
      </c>
      <c r="U5942" s="40"/>
      <c r="V5942" s="40" t="s">
        <v>9599</v>
      </c>
      <c r="W5942" s="37"/>
      <c r="X5942" s="37"/>
      <c r="Y5942" s="37"/>
      <c r="AK5942" s="35"/>
      <c r="AM5942" s="35"/>
      <c r="AN5942" s="6"/>
    </row>
    <row r="5943" spans="1:40" ht="14.4" x14ac:dyDescent="0.3">
      <c r="A5943" s="40" t="s">
        <v>13</v>
      </c>
      <c r="B5943" s="38">
        <v>44040</v>
      </c>
      <c r="C5943" s="38">
        <v>44040</v>
      </c>
      <c r="D5943" s="39">
        <v>2020</v>
      </c>
      <c r="E5943" s="40" t="s">
        <v>7729</v>
      </c>
      <c r="F5943" s="40" t="s">
        <v>289</v>
      </c>
      <c r="G5943" s="40"/>
      <c r="H5943" s="40"/>
      <c r="I5943" s="40" t="s">
        <v>9381</v>
      </c>
      <c r="J5943" s="42">
        <v>5</v>
      </c>
      <c r="K5943" s="40" t="s">
        <v>263</v>
      </c>
      <c r="L5943" s="40" t="s">
        <v>252</v>
      </c>
      <c r="M5943" s="37" t="s">
        <v>14</v>
      </c>
      <c r="N5943" s="37" t="s">
        <v>7452</v>
      </c>
      <c r="O5943" s="40"/>
      <c r="P5943" s="41">
        <v>2.01390510546E-4</v>
      </c>
      <c r="Q5943" s="37"/>
      <c r="R5943">
        <f t="shared" si="167"/>
        <v>20.139051054599999</v>
      </c>
      <c r="S5943" s="37">
        <v>1</v>
      </c>
      <c r="T5943" s="37">
        <f t="shared" si="168"/>
        <v>100.695255273</v>
      </c>
      <c r="U5943" s="40"/>
      <c r="V5943" s="40" t="s">
        <v>9600</v>
      </c>
      <c r="W5943" s="37"/>
      <c r="X5943" s="37"/>
      <c r="Y5943" s="37"/>
      <c r="AK5943" s="35"/>
      <c r="AM5943" s="35"/>
      <c r="AN5943" s="6"/>
    </row>
    <row r="5944" spans="1:40" ht="14.4" x14ac:dyDescent="0.3">
      <c r="A5944" s="40" t="s">
        <v>13</v>
      </c>
      <c r="B5944" s="38">
        <v>44040</v>
      </c>
      <c r="C5944" s="38">
        <v>44040</v>
      </c>
      <c r="D5944" s="39">
        <v>2020</v>
      </c>
      <c r="E5944" s="40" t="s">
        <v>7729</v>
      </c>
      <c r="F5944" s="40" t="s">
        <v>244</v>
      </c>
      <c r="G5944" s="40"/>
      <c r="H5944" s="40"/>
      <c r="I5944" s="40"/>
      <c r="J5944" s="42">
        <v>1</v>
      </c>
      <c r="K5944" s="40" t="s">
        <v>234</v>
      </c>
      <c r="L5944" s="40" t="s">
        <v>240</v>
      </c>
      <c r="M5944" s="37" t="s">
        <v>14</v>
      </c>
      <c r="N5944" s="37" t="s">
        <v>7452</v>
      </c>
      <c r="O5944" s="40"/>
      <c r="P5944" s="41">
        <v>2.2701153071099999E-4</v>
      </c>
      <c r="Q5944" s="37"/>
      <c r="R5944">
        <f t="shared" si="167"/>
        <v>22.701153071099998</v>
      </c>
      <c r="S5944" s="37">
        <v>2</v>
      </c>
      <c r="T5944" s="37">
        <f t="shared" si="168"/>
        <v>45.402306142199997</v>
      </c>
      <c r="U5944" s="40"/>
      <c r="V5944" s="40" t="s">
        <v>9601</v>
      </c>
      <c r="W5944" s="37"/>
      <c r="X5944" s="37"/>
      <c r="Y5944" s="37"/>
      <c r="AK5944" s="35"/>
      <c r="AM5944" s="35"/>
      <c r="AN5944" s="6"/>
    </row>
    <row r="5945" spans="1:40" ht="14.4" x14ac:dyDescent="0.3">
      <c r="A5945" s="40" t="s">
        <v>13</v>
      </c>
      <c r="B5945" s="38">
        <v>44040</v>
      </c>
      <c r="C5945" s="38">
        <v>44040</v>
      </c>
      <c r="D5945" s="39">
        <v>2020</v>
      </c>
      <c r="E5945" s="40" t="s">
        <v>7729</v>
      </c>
      <c r="F5945" s="40" t="s">
        <v>2440</v>
      </c>
      <c r="G5945" s="40"/>
      <c r="H5945" s="40"/>
      <c r="I5945" s="40"/>
      <c r="J5945" s="42">
        <v>1</v>
      </c>
      <c r="K5945" s="40" t="s">
        <v>263</v>
      </c>
      <c r="L5945" s="40" t="s">
        <v>240</v>
      </c>
      <c r="M5945" s="37" t="s">
        <v>14</v>
      </c>
      <c r="N5945" s="37" t="s">
        <v>7452</v>
      </c>
      <c r="O5945" s="40"/>
      <c r="P5945" s="41">
        <v>2.8126660951500001E-4</v>
      </c>
      <c r="Q5945" s="37"/>
      <c r="R5945">
        <f t="shared" si="167"/>
        <v>28.1266609515</v>
      </c>
      <c r="S5945" s="37">
        <v>1</v>
      </c>
      <c r="T5945" s="37">
        <f t="shared" si="168"/>
        <v>28.1266609515</v>
      </c>
      <c r="U5945" s="40"/>
      <c r="V5945" s="40" t="s">
        <v>9602</v>
      </c>
      <c r="W5945" s="37"/>
      <c r="X5945" s="37"/>
      <c r="Y5945" s="37"/>
      <c r="AK5945" s="35"/>
      <c r="AM5945" s="35"/>
      <c r="AN5945" s="6"/>
    </row>
    <row r="5946" spans="1:40" ht="14.4" x14ac:dyDescent="0.3">
      <c r="A5946" s="40" t="s">
        <v>13</v>
      </c>
      <c r="B5946" s="38">
        <v>44040</v>
      </c>
      <c r="C5946" s="38">
        <v>44040</v>
      </c>
      <c r="D5946" s="39">
        <v>2020</v>
      </c>
      <c r="E5946" s="40" t="s">
        <v>7729</v>
      </c>
      <c r="F5946" s="40" t="s">
        <v>360</v>
      </c>
      <c r="G5946" s="40"/>
      <c r="H5946" s="40"/>
      <c r="I5946" s="40"/>
      <c r="J5946" s="42">
        <v>3</v>
      </c>
      <c r="K5946" s="40" t="s">
        <v>263</v>
      </c>
      <c r="L5946" s="40" t="s">
        <v>252</v>
      </c>
      <c r="M5946" s="37" t="s">
        <v>14</v>
      </c>
      <c r="N5946" s="37" t="s">
        <v>7452</v>
      </c>
      <c r="O5946" s="40"/>
      <c r="P5946" s="41">
        <v>1.06555877062E-4</v>
      </c>
      <c r="Q5946" s="37"/>
      <c r="R5946">
        <f t="shared" si="167"/>
        <v>10.6555877062</v>
      </c>
      <c r="S5946" s="37">
        <v>1</v>
      </c>
      <c r="T5946" s="37">
        <f t="shared" si="168"/>
        <v>31.966763118599999</v>
      </c>
      <c r="U5946" s="40"/>
      <c r="V5946" s="40" t="s">
        <v>9603</v>
      </c>
      <c r="W5946" s="37"/>
      <c r="X5946" s="37"/>
      <c r="Y5946" s="37"/>
      <c r="AK5946" s="35"/>
      <c r="AM5946" s="35"/>
      <c r="AN5946" s="6"/>
    </row>
    <row r="5947" spans="1:40" ht="14.4" x14ac:dyDescent="0.3">
      <c r="A5947" s="40" t="s">
        <v>13</v>
      </c>
      <c r="B5947" s="38">
        <v>44040</v>
      </c>
      <c r="C5947" s="38">
        <v>44040</v>
      </c>
      <c r="D5947" s="39">
        <v>2020</v>
      </c>
      <c r="E5947" s="40" t="s">
        <v>7729</v>
      </c>
      <c r="F5947" s="40" t="s">
        <v>244</v>
      </c>
      <c r="G5947" s="40"/>
      <c r="H5947" s="40"/>
      <c r="I5947" s="40"/>
      <c r="J5947" s="42">
        <v>3</v>
      </c>
      <c r="K5947" s="40" t="s">
        <v>263</v>
      </c>
      <c r="L5947" s="40" t="s">
        <v>252</v>
      </c>
      <c r="M5947" s="37" t="s">
        <v>14</v>
      </c>
      <c r="N5947" s="37" t="s">
        <v>7452</v>
      </c>
      <c r="O5947" s="40"/>
      <c r="P5947" s="41">
        <v>7.4130967216299996E-5</v>
      </c>
      <c r="Q5947" s="37"/>
      <c r="R5947">
        <f t="shared" si="167"/>
        <v>7.4130967216299997</v>
      </c>
      <c r="S5947" s="37">
        <v>1</v>
      </c>
      <c r="T5947" s="37">
        <f t="shared" si="168"/>
        <v>22.239290164890001</v>
      </c>
      <c r="U5947" s="40"/>
      <c r="V5947" s="40" t="s">
        <v>9604</v>
      </c>
      <c r="W5947" s="37"/>
      <c r="X5947" s="37"/>
      <c r="Y5947" s="37"/>
      <c r="AK5947" s="35"/>
      <c r="AM5947" s="35"/>
      <c r="AN5947" s="6"/>
    </row>
    <row r="5948" spans="1:40" ht="14.4" x14ac:dyDescent="0.3">
      <c r="A5948" s="40" t="s">
        <v>13</v>
      </c>
      <c r="B5948" s="38">
        <v>44040</v>
      </c>
      <c r="C5948" s="38">
        <v>44040</v>
      </c>
      <c r="D5948" s="39">
        <v>2020</v>
      </c>
      <c r="E5948" s="40" t="s">
        <v>7729</v>
      </c>
      <c r="F5948" s="40" t="s">
        <v>244</v>
      </c>
      <c r="G5948" s="40"/>
      <c r="H5948" s="40"/>
      <c r="I5948" s="40"/>
      <c r="J5948" s="42">
        <v>3</v>
      </c>
      <c r="K5948" s="40" t="s">
        <v>234</v>
      </c>
      <c r="L5948" s="40" t="s">
        <v>252</v>
      </c>
      <c r="M5948" s="37" t="s">
        <v>14</v>
      </c>
      <c r="N5948" s="37" t="s">
        <v>7452</v>
      </c>
      <c r="O5948" s="40"/>
      <c r="P5948" s="41">
        <v>2.1984652403500001E-4</v>
      </c>
      <c r="Q5948" s="37"/>
      <c r="R5948">
        <f t="shared" si="167"/>
        <v>21.9846524035</v>
      </c>
      <c r="S5948" s="37">
        <v>2</v>
      </c>
      <c r="T5948" s="37">
        <f t="shared" si="168"/>
        <v>131.90791442099999</v>
      </c>
      <c r="U5948" s="40"/>
      <c r="V5948" s="40" t="s">
        <v>9605</v>
      </c>
      <c r="W5948" s="37"/>
      <c r="X5948" s="37"/>
      <c r="Y5948" s="37"/>
      <c r="AK5948" s="35"/>
      <c r="AM5948" s="35"/>
      <c r="AN5948" s="6"/>
    </row>
    <row r="5949" spans="1:40" ht="14.4" x14ac:dyDescent="0.3">
      <c r="A5949" s="40" t="s">
        <v>13</v>
      </c>
      <c r="B5949" s="38">
        <v>44040</v>
      </c>
      <c r="C5949" s="38">
        <v>44040</v>
      </c>
      <c r="D5949" s="39">
        <v>2020</v>
      </c>
      <c r="E5949" s="40" t="s">
        <v>7729</v>
      </c>
      <c r="F5949" s="40" t="s">
        <v>244</v>
      </c>
      <c r="G5949" s="40"/>
      <c r="H5949" s="40"/>
      <c r="I5949" s="40"/>
      <c r="J5949" s="42">
        <v>2</v>
      </c>
      <c r="K5949" s="40" t="s">
        <v>234</v>
      </c>
      <c r="L5949" s="40" t="s">
        <v>240</v>
      </c>
      <c r="M5949" s="37" t="s">
        <v>14</v>
      </c>
      <c r="N5949" s="37" t="s">
        <v>7453</v>
      </c>
      <c r="O5949" s="40"/>
      <c r="P5949" s="41">
        <v>2.2643153673000001E-3</v>
      </c>
      <c r="Q5949" s="37"/>
      <c r="R5949">
        <f t="shared" si="167"/>
        <v>226.43153673</v>
      </c>
      <c r="S5949" s="37">
        <v>2</v>
      </c>
      <c r="T5949" s="37">
        <f t="shared" si="168"/>
        <v>905.72614692000002</v>
      </c>
      <c r="U5949" s="40"/>
      <c r="V5949" s="40" t="s">
        <v>9606</v>
      </c>
      <c r="W5949" s="37"/>
      <c r="X5949" s="37"/>
      <c r="Y5949" s="37"/>
      <c r="AK5949" s="35"/>
      <c r="AM5949" s="35"/>
      <c r="AN5949" s="6"/>
    </row>
    <row r="5950" spans="1:40" ht="14.4" x14ac:dyDescent="0.3">
      <c r="A5950" s="40" t="s">
        <v>13</v>
      </c>
      <c r="B5950" s="38">
        <v>44040</v>
      </c>
      <c r="C5950" s="38">
        <v>44040</v>
      </c>
      <c r="D5950" s="39">
        <v>2020</v>
      </c>
      <c r="E5950" s="40" t="s">
        <v>7729</v>
      </c>
      <c r="F5950" s="40" t="s">
        <v>2440</v>
      </c>
      <c r="G5950" s="40"/>
      <c r="H5950" s="40"/>
      <c r="I5950" s="40"/>
      <c r="J5950" s="42">
        <v>2</v>
      </c>
      <c r="K5950" s="40" t="s">
        <v>234</v>
      </c>
      <c r="L5950" s="40" t="s">
        <v>240</v>
      </c>
      <c r="M5950" s="37" t="s">
        <v>14</v>
      </c>
      <c r="N5950" s="37" t="s">
        <v>7451</v>
      </c>
      <c r="O5950" s="40"/>
      <c r="P5950" s="41">
        <v>2.5070069926800003E-4</v>
      </c>
      <c r="Q5950" s="37"/>
      <c r="R5950">
        <f t="shared" si="167"/>
        <v>25.070069926800002</v>
      </c>
      <c r="S5950" s="37">
        <v>2</v>
      </c>
      <c r="T5950" s="37">
        <f t="shared" si="168"/>
        <v>100.28027970720001</v>
      </c>
      <c r="U5950" s="40"/>
      <c r="V5950" s="40" t="s">
        <v>9607</v>
      </c>
      <c r="W5950" s="37"/>
      <c r="X5950" s="37"/>
      <c r="Y5950" s="37"/>
      <c r="AK5950" s="35"/>
      <c r="AM5950" s="35"/>
      <c r="AN5950" s="6"/>
    </row>
    <row r="5951" spans="1:40" ht="14.4" x14ac:dyDescent="0.3">
      <c r="A5951" s="40" t="s">
        <v>13</v>
      </c>
      <c r="B5951" s="38">
        <v>44040</v>
      </c>
      <c r="C5951" s="38">
        <v>44040</v>
      </c>
      <c r="D5951" s="39">
        <v>2020</v>
      </c>
      <c r="E5951" s="40" t="s">
        <v>7729</v>
      </c>
      <c r="F5951" s="40" t="s">
        <v>360</v>
      </c>
      <c r="G5951" s="40"/>
      <c r="H5951" s="40"/>
      <c r="I5951" s="40"/>
      <c r="J5951" s="42">
        <v>1</v>
      </c>
      <c r="K5951" s="40" t="s">
        <v>234</v>
      </c>
      <c r="L5951" s="40" t="s">
        <v>235</v>
      </c>
      <c r="M5951" s="37" t="s">
        <v>14</v>
      </c>
      <c r="N5951" s="37" t="s">
        <v>7451</v>
      </c>
      <c r="O5951" s="40"/>
      <c r="P5951" s="41">
        <v>2.0022663528400001E-4</v>
      </c>
      <c r="Q5951" s="37"/>
      <c r="R5951">
        <f t="shared" si="167"/>
        <v>20.022663528400003</v>
      </c>
      <c r="S5951" s="37">
        <v>2</v>
      </c>
      <c r="T5951" s="37">
        <f t="shared" si="168"/>
        <v>40.045327056800005</v>
      </c>
      <c r="U5951" s="40"/>
      <c r="V5951" s="40" t="s">
        <v>9608</v>
      </c>
      <c r="W5951" s="37"/>
      <c r="X5951" s="37"/>
      <c r="Y5951" s="37"/>
      <c r="AK5951" s="35"/>
      <c r="AM5951" s="35"/>
      <c r="AN5951" s="6"/>
    </row>
    <row r="5952" spans="1:40" ht="14.4" x14ac:dyDescent="0.3">
      <c r="A5952" s="40" t="s">
        <v>13</v>
      </c>
      <c r="B5952" s="38">
        <v>44040</v>
      </c>
      <c r="C5952" s="38">
        <v>44040</v>
      </c>
      <c r="D5952" s="39">
        <v>2020</v>
      </c>
      <c r="E5952" s="40" t="s">
        <v>7729</v>
      </c>
      <c r="F5952" s="40" t="s">
        <v>2440</v>
      </c>
      <c r="G5952" s="40"/>
      <c r="H5952" s="40"/>
      <c r="I5952" s="40"/>
      <c r="J5952" s="42">
        <v>1</v>
      </c>
      <c r="K5952" s="40" t="s">
        <v>234</v>
      </c>
      <c r="L5952" s="40" t="s">
        <v>235</v>
      </c>
      <c r="M5952" s="37" t="s">
        <v>14</v>
      </c>
      <c r="N5952" s="37" t="s">
        <v>7451</v>
      </c>
      <c r="O5952" s="40"/>
      <c r="P5952" s="41">
        <v>9.4986003100299993E-5</v>
      </c>
      <c r="Q5952" s="37"/>
      <c r="R5952">
        <f t="shared" si="167"/>
        <v>9.4986003100299996</v>
      </c>
      <c r="S5952" s="37">
        <v>2</v>
      </c>
      <c r="T5952" s="37">
        <f t="shared" si="168"/>
        <v>18.997200620059999</v>
      </c>
      <c r="U5952" s="40"/>
      <c r="V5952" s="40" t="s">
        <v>9609</v>
      </c>
      <c r="W5952" s="37"/>
      <c r="X5952" s="37"/>
      <c r="Y5952" s="37"/>
      <c r="AK5952" s="35"/>
      <c r="AM5952" s="35"/>
      <c r="AN5952" s="6"/>
    </row>
    <row r="5953" spans="1:40" ht="14.4" x14ac:dyDescent="0.3">
      <c r="A5953" s="40" t="s">
        <v>13</v>
      </c>
      <c r="B5953" s="38">
        <v>44040</v>
      </c>
      <c r="C5953" s="38">
        <v>44040</v>
      </c>
      <c r="D5953" s="39">
        <v>2020</v>
      </c>
      <c r="E5953" s="40" t="s">
        <v>7729</v>
      </c>
      <c r="F5953" s="40" t="s">
        <v>360</v>
      </c>
      <c r="G5953" s="40"/>
      <c r="H5953" s="40"/>
      <c r="I5953" s="40"/>
      <c r="J5953" s="42">
        <v>1</v>
      </c>
      <c r="K5953" s="40" t="s">
        <v>234</v>
      </c>
      <c r="L5953" s="40" t="s">
        <v>235</v>
      </c>
      <c r="M5953" s="37" t="s">
        <v>14</v>
      </c>
      <c r="N5953" s="37" t="s">
        <v>7451</v>
      </c>
      <c r="O5953" s="40"/>
      <c r="P5953" s="41">
        <v>9.4497067583499994E-5</v>
      </c>
      <c r="Q5953" s="37"/>
      <c r="R5953">
        <f t="shared" si="167"/>
        <v>9.4497067583499987</v>
      </c>
      <c r="S5953" s="37">
        <v>2</v>
      </c>
      <c r="T5953" s="37">
        <f t="shared" si="168"/>
        <v>18.899413516699997</v>
      </c>
      <c r="U5953" s="40"/>
      <c r="V5953" s="40" t="s">
        <v>9610</v>
      </c>
      <c r="W5953" s="37"/>
      <c r="X5953" s="37"/>
      <c r="Y5953" s="37"/>
      <c r="AK5953" s="35"/>
      <c r="AM5953" s="35"/>
      <c r="AN5953" s="6"/>
    </row>
    <row r="5954" spans="1:40" ht="14.4" x14ac:dyDescent="0.3">
      <c r="A5954" s="40" t="s">
        <v>13</v>
      </c>
      <c r="B5954" s="38">
        <v>44040</v>
      </c>
      <c r="C5954" s="38">
        <v>44040</v>
      </c>
      <c r="D5954" s="39">
        <v>2020</v>
      </c>
      <c r="E5954" s="40" t="s">
        <v>7729</v>
      </c>
      <c r="F5954" s="40" t="s">
        <v>2440</v>
      </c>
      <c r="G5954" s="40"/>
      <c r="H5954" s="40"/>
      <c r="I5954" s="40"/>
      <c r="J5954" s="42">
        <v>17.5</v>
      </c>
      <c r="K5954" s="40" t="s">
        <v>239</v>
      </c>
      <c r="L5954" s="40" t="s">
        <v>252</v>
      </c>
      <c r="M5954" s="37" t="s">
        <v>14</v>
      </c>
      <c r="N5954" s="37" t="s">
        <v>7453</v>
      </c>
      <c r="O5954" s="40"/>
      <c r="P5954" s="41">
        <v>9.2271137940599999E-4</v>
      </c>
      <c r="Q5954" s="37"/>
      <c r="R5954">
        <f t="shared" si="167"/>
        <v>92.271137940599999</v>
      </c>
      <c r="S5954" s="37">
        <v>1</v>
      </c>
      <c r="T5954" s="37">
        <f t="shared" si="168"/>
        <v>1614.7449139605001</v>
      </c>
      <c r="U5954" s="40"/>
      <c r="V5954" s="40" t="s">
        <v>9611</v>
      </c>
      <c r="W5954" s="37"/>
      <c r="X5954" s="37"/>
      <c r="Y5954" s="37"/>
      <c r="AK5954" s="35"/>
      <c r="AM5954" s="35"/>
      <c r="AN5954" s="6"/>
    </row>
    <row r="5955" spans="1:40" ht="14.4" x14ac:dyDescent="0.3">
      <c r="A5955" s="40" t="s">
        <v>13</v>
      </c>
      <c r="B5955" s="38">
        <v>44040</v>
      </c>
      <c r="C5955" s="38">
        <v>44040</v>
      </c>
      <c r="D5955" s="39">
        <v>2020</v>
      </c>
      <c r="E5955" s="40" t="s">
        <v>7729</v>
      </c>
      <c r="F5955" s="40" t="s">
        <v>244</v>
      </c>
      <c r="G5955" s="40"/>
      <c r="H5955" s="40"/>
      <c r="I5955" s="40"/>
      <c r="J5955" s="42">
        <v>17.5</v>
      </c>
      <c r="K5955" s="40" t="s">
        <v>239</v>
      </c>
      <c r="L5955" s="40" t="s">
        <v>252</v>
      </c>
      <c r="M5955" s="37" t="s">
        <v>14</v>
      </c>
      <c r="N5955" s="37" t="s">
        <v>7453</v>
      </c>
      <c r="O5955" s="40"/>
      <c r="P5955" s="41">
        <v>9.2271137940599999E-4</v>
      </c>
      <c r="Q5955" s="37"/>
      <c r="R5955">
        <f t="shared" si="167"/>
        <v>92.271137940599999</v>
      </c>
      <c r="S5955" s="37">
        <v>1</v>
      </c>
      <c r="T5955" s="37">
        <f t="shared" si="168"/>
        <v>1614.7449139605001</v>
      </c>
      <c r="U5955" s="40"/>
      <c r="V5955" s="40" t="s">
        <v>9611</v>
      </c>
      <c r="W5955" s="37"/>
      <c r="X5955" s="37"/>
      <c r="Y5955" s="37"/>
      <c r="AK5955" s="35"/>
      <c r="AM5955" s="35"/>
      <c r="AN5955" s="6"/>
    </row>
    <row r="5956" spans="1:40" ht="14.4" x14ac:dyDescent="0.3">
      <c r="A5956" s="40" t="s">
        <v>13</v>
      </c>
      <c r="B5956" s="38">
        <v>44040</v>
      </c>
      <c r="C5956" s="38">
        <v>44040</v>
      </c>
      <c r="D5956" s="39">
        <v>2020</v>
      </c>
      <c r="E5956" s="40" t="s">
        <v>7729</v>
      </c>
      <c r="F5956" s="40" t="s">
        <v>360</v>
      </c>
      <c r="G5956" s="40"/>
      <c r="H5956" s="40"/>
      <c r="I5956" s="40"/>
      <c r="J5956" s="42">
        <v>1</v>
      </c>
      <c r="K5956" s="40" t="s">
        <v>234</v>
      </c>
      <c r="L5956" s="40" t="s">
        <v>252</v>
      </c>
      <c r="M5956" s="37" t="s">
        <v>14</v>
      </c>
      <c r="N5956" s="37" t="s">
        <v>7452</v>
      </c>
      <c r="O5956" s="40"/>
      <c r="P5956" s="41">
        <v>1.75092879139E-4</v>
      </c>
      <c r="Q5956" s="37"/>
      <c r="R5956">
        <f t="shared" si="167"/>
        <v>17.5092879139</v>
      </c>
      <c r="S5956" s="37">
        <v>2</v>
      </c>
      <c r="T5956" s="37">
        <f t="shared" si="168"/>
        <v>35.018575827799999</v>
      </c>
      <c r="U5956" s="40"/>
      <c r="V5956" s="40" t="s">
        <v>9612</v>
      </c>
      <c r="W5956" s="37"/>
      <c r="X5956" s="37"/>
      <c r="Y5956" s="37"/>
      <c r="AK5956" s="35"/>
      <c r="AM5956" s="35"/>
      <c r="AN5956" s="6"/>
    </row>
    <row r="5957" spans="1:40" ht="14.4" x14ac:dyDescent="0.3">
      <c r="A5957" s="40" t="s">
        <v>13</v>
      </c>
      <c r="B5957" s="38">
        <v>44040</v>
      </c>
      <c r="C5957" s="38">
        <v>44040</v>
      </c>
      <c r="D5957" s="39">
        <v>2020</v>
      </c>
      <c r="E5957" s="40" t="s">
        <v>7729</v>
      </c>
      <c r="F5957" s="40" t="s">
        <v>244</v>
      </c>
      <c r="G5957" s="40"/>
      <c r="H5957" s="40"/>
      <c r="I5957" s="40"/>
      <c r="J5957" s="42">
        <v>1</v>
      </c>
      <c r="K5957" s="40" t="s">
        <v>234</v>
      </c>
      <c r="L5957" s="40" t="s">
        <v>252</v>
      </c>
      <c r="M5957" s="37" t="s">
        <v>14</v>
      </c>
      <c r="N5957" s="37" t="s">
        <v>7452</v>
      </c>
      <c r="O5957" s="40"/>
      <c r="P5957" s="41">
        <v>2.9281302017500002E-4</v>
      </c>
      <c r="Q5957" s="37"/>
      <c r="R5957">
        <f t="shared" si="167"/>
        <v>29.281302017500003</v>
      </c>
      <c r="S5957" s="37">
        <v>2</v>
      </c>
      <c r="T5957" s="37">
        <f t="shared" si="168"/>
        <v>58.562604035000007</v>
      </c>
      <c r="U5957" s="40"/>
      <c r="V5957" s="40" t="s">
        <v>9613</v>
      </c>
      <c r="W5957" s="37"/>
      <c r="X5957" s="37"/>
      <c r="Y5957" s="37"/>
      <c r="AK5957" s="35"/>
      <c r="AM5957" s="35"/>
      <c r="AN5957" s="6"/>
    </row>
    <row r="5958" spans="1:40" ht="14.4" x14ac:dyDescent="0.3">
      <c r="A5958" s="40" t="s">
        <v>13</v>
      </c>
      <c r="B5958" s="38">
        <v>44040</v>
      </c>
      <c r="C5958" s="38">
        <v>44040</v>
      </c>
      <c r="D5958" s="39">
        <v>2020</v>
      </c>
      <c r="E5958" s="40" t="s">
        <v>7729</v>
      </c>
      <c r="F5958" s="40" t="s">
        <v>2440</v>
      </c>
      <c r="G5958" s="40"/>
      <c r="H5958" s="40"/>
      <c r="I5958" s="40"/>
      <c r="J5958" s="42">
        <v>1</v>
      </c>
      <c r="K5958" s="40" t="s">
        <v>234</v>
      </c>
      <c r="L5958" s="40" t="s">
        <v>252</v>
      </c>
      <c r="M5958" s="37" t="s">
        <v>14</v>
      </c>
      <c r="N5958" s="37" t="s">
        <v>7452</v>
      </c>
      <c r="O5958" s="40"/>
      <c r="P5958" s="41">
        <v>4.7083832871300002E-4</v>
      </c>
      <c r="Q5958" s="37"/>
      <c r="R5958">
        <f t="shared" si="167"/>
        <v>47.083832871300004</v>
      </c>
      <c r="S5958" s="37">
        <v>2</v>
      </c>
      <c r="T5958" s="37">
        <f t="shared" si="168"/>
        <v>94.167665742600008</v>
      </c>
      <c r="U5958" s="40"/>
      <c r="V5958" s="40" t="s">
        <v>9614</v>
      </c>
      <c r="W5958" s="37"/>
      <c r="X5958" s="37"/>
      <c r="Y5958" s="37"/>
      <c r="AK5958" s="35"/>
      <c r="AM5958" s="35"/>
      <c r="AN5958" s="6"/>
    </row>
    <row r="5959" spans="1:40" ht="14.4" x14ac:dyDescent="0.3">
      <c r="A5959" s="40" t="s">
        <v>13</v>
      </c>
      <c r="B5959" s="38">
        <v>44040</v>
      </c>
      <c r="C5959" s="38">
        <v>44040</v>
      </c>
      <c r="D5959" s="39">
        <v>2020</v>
      </c>
      <c r="E5959" s="40" t="s">
        <v>7729</v>
      </c>
      <c r="F5959" s="40" t="s">
        <v>2440</v>
      </c>
      <c r="G5959" s="40"/>
      <c r="H5959" s="40"/>
      <c r="I5959" s="40"/>
      <c r="J5959" s="42">
        <v>1</v>
      </c>
      <c r="K5959" s="40" t="s">
        <v>234</v>
      </c>
      <c r="L5959" s="40" t="s">
        <v>240</v>
      </c>
      <c r="M5959" s="37" t="s">
        <v>14</v>
      </c>
      <c r="N5959" s="37" t="s">
        <v>7452</v>
      </c>
      <c r="O5959" s="40"/>
      <c r="P5959" s="41">
        <v>5.8006863850999996E-4</v>
      </c>
      <c r="Q5959" s="37"/>
      <c r="R5959">
        <f t="shared" si="167"/>
        <v>58.006863850999999</v>
      </c>
      <c r="S5959" s="37">
        <v>2</v>
      </c>
      <c r="T5959" s="37">
        <f t="shared" si="168"/>
        <v>116.013727702</v>
      </c>
      <c r="U5959" s="40"/>
      <c r="V5959" s="40" t="s">
        <v>9615</v>
      </c>
      <c r="W5959" s="37"/>
      <c r="X5959" s="37"/>
      <c r="Y5959" s="37"/>
      <c r="AK5959" s="35"/>
      <c r="AM5959" s="35"/>
      <c r="AN5959" s="6"/>
    </row>
    <row r="5960" spans="1:40" ht="14.4" x14ac:dyDescent="0.3">
      <c r="A5960" s="40" t="s">
        <v>13</v>
      </c>
      <c r="B5960" s="38">
        <v>44040</v>
      </c>
      <c r="C5960" s="38">
        <v>44040</v>
      </c>
      <c r="D5960" s="39">
        <v>2020</v>
      </c>
      <c r="E5960" s="40" t="s">
        <v>7729</v>
      </c>
      <c r="F5960" s="40" t="s">
        <v>2440</v>
      </c>
      <c r="G5960" s="40"/>
      <c r="H5960" s="40"/>
      <c r="I5960" s="40"/>
      <c r="J5960" s="42">
        <v>1</v>
      </c>
      <c r="K5960" s="40" t="s">
        <v>234</v>
      </c>
      <c r="L5960" s="40" t="s">
        <v>240</v>
      </c>
      <c r="M5960" s="37" t="s">
        <v>14</v>
      </c>
      <c r="N5960" s="37" t="s">
        <v>7452</v>
      </c>
      <c r="O5960" s="40"/>
      <c r="P5960" s="41">
        <v>6.7999502917699998E-4</v>
      </c>
      <c r="Q5960" s="37"/>
      <c r="R5960">
        <f t="shared" si="167"/>
        <v>67.999502917699999</v>
      </c>
      <c r="S5960" s="37">
        <v>2</v>
      </c>
      <c r="T5960" s="37">
        <f t="shared" si="168"/>
        <v>135.9990058354</v>
      </c>
      <c r="U5960" s="40"/>
      <c r="V5960" s="40" t="s">
        <v>9616</v>
      </c>
      <c r="W5960" s="37"/>
      <c r="X5960" s="37"/>
      <c r="Y5960" s="37"/>
      <c r="AK5960" s="35"/>
      <c r="AM5960" s="35"/>
      <c r="AN5960" s="6"/>
    </row>
    <row r="5961" spans="1:40" ht="14.4" x14ac:dyDescent="0.3">
      <c r="A5961" s="40" t="s">
        <v>13</v>
      </c>
      <c r="B5961" s="38">
        <v>44040</v>
      </c>
      <c r="C5961" s="38">
        <v>44040</v>
      </c>
      <c r="D5961" s="39">
        <v>2020</v>
      </c>
      <c r="E5961" s="40" t="s">
        <v>7729</v>
      </c>
      <c r="F5961" s="40" t="s">
        <v>244</v>
      </c>
      <c r="G5961" s="40"/>
      <c r="H5961" s="40"/>
      <c r="I5961" s="40"/>
      <c r="J5961" s="42">
        <v>1</v>
      </c>
      <c r="K5961" s="40" t="s">
        <v>234</v>
      </c>
      <c r="L5961" s="40" t="s">
        <v>240</v>
      </c>
      <c r="M5961" s="37" t="s">
        <v>14</v>
      </c>
      <c r="N5961" s="37" t="s">
        <v>7452</v>
      </c>
      <c r="O5961" s="40"/>
      <c r="P5961" s="41">
        <v>2.8735926300099999E-4</v>
      </c>
      <c r="Q5961" s="37"/>
      <c r="R5961">
        <f t="shared" si="167"/>
        <v>28.735926300099997</v>
      </c>
      <c r="S5961" s="37">
        <v>2</v>
      </c>
      <c r="T5961" s="37">
        <f t="shared" si="168"/>
        <v>57.471852600199995</v>
      </c>
      <c r="U5961" s="40"/>
      <c r="V5961" s="40" t="s">
        <v>9617</v>
      </c>
      <c r="W5961" s="37"/>
      <c r="X5961" s="37"/>
      <c r="Y5961" s="37"/>
      <c r="AK5961" s="35"/>
      <c r="AM5961" s="35"/>
      <c r="AN5961" s="6"/>
    </row>
    <row r="5962" spans="1:40" ht="14.4" x14ac:dyDescent="0.3">
      <c r="A5962" s="40" t="s">
        <v>13</v>
      </c>
      <c r="B5962" s="38">
        <v>44040</v>
      </c>
      <c r="C5962" s="38">
        <v>44040</v>
      </c>
      <c r="D5962" s="39">
        <v>2020</v>
      </c>
      <c r="E5962" s="40" t="s">
        <v>7729</v>
      </c>
      <c r="F5962" s="40" t="s">
        <v>244</v>
      </c>
      <c r="G5962" s="40"/>
      <c r="H5962" s="40"/>
      <c r="I5962" s="40"/>
      <c r="J5962" s="42">
        <v>1</v>
      </c>
      <c r="K5962" s="40" t="s">
        <v>234</v>
      </c>
      <c r="L5962" s="40" t="s">
        <v>240</v>
      </c>
      <c r="M5962" s="37" t="s">
        <v>14</v>
      </c>
      <c r="N5962" s="37" t="s">
        <v>7452</v>
      </c>
      <c r="O5962" s="40"/>
      <c r="P5962" s="41">
        <v>3.6245864003699998E-4</v>
      </c>
      <c r="Q5962" s="37"/>
      <c r="R5962">
        <f t="shared" si="167"/>
        <v>36.2458640037</v>
      </c>
      <c r="S5962" s="37">
        <v>2</v>
      </c>
      <c r="T5962" s="37">
        <f t="shared" si="168"/>
        <v>72.491728007399999</v>
      </c>
      <c r="U5962" s="40"/>
      <c r="V5962" s="40" t="s">
        <v>9618</v>
      </c>
      <c r="W5962" s="37"/>
      <c r="X5962" s="37"/>
      <c r="Y5962" s="37"/>
      <c r="AK5962" s="35"/>
      <c r="AM5962" s="35"/>
      <c r="AN5962" s="6"/>
    </row>
    <row r="5963" spans="1:40" ht="14.4" x14ac:dyDescent="0.3">
      <c r="A5963" s="40" t="s">
        <v>346</v>
      </c>
      <c r="B5963" s="38">
        <v>44040</v>
      </c>
      <c r="C5963" s="38">
        <v>44040</v>
      </c>
      <c r="D5963" s="39">
        <v>2020</v>
      </c>
      <c r="E5963" s="40" t="s">
        <v>8249</v>
      </c>
      <c r="F5963" s="40" t="s">
        <v>244</v>
      </c>
      <c r="G5963" s="40"/>
      <c r="H5963" s="40"/>
      <c r="I5963" s="40"/>
      <c r="J5963" s="42">
        <v>2</v>
      </c>
      <c r="K5963" s="40" t="s">
        <v>263</v>
      </c>
      <c r="L5963" s="40" t="s">
        <v>240</v>
      </c>
      <c r="M5963" s="37" t="s">
        <v>14</v>
      </c>
      <c r="N5963" s="37" t="s">
        <v>7453</v>
      </c>
      <c r="O5963" s="40"/>
      <c r="P5963" s="41">
        <v>4.1446771558800001E-3</v>
      </c>
      <c r="Q5963" s="37"/>
      <c r="R5963">
        <f t="shared" si="167"/>
        <v>414.46771558800003</v>
      </c>
      <c r="S5963" s="37">
        <v>1</v>
      </c>
      <c r="T5963" s="37">
        <f t="shared" si="168"/>
        <v>828.93543117600007</v>
      </c>
      <c r="U5963" s="40"/>
      <c r="V5963" s="40" t="s">
        <v>9619</v>
      </c>
      <c r="W5963" s="37"/>
      <c r="X5963" s="37"/>
      <c r="Y5963" s="37"/>
      <c r="AK5963" s="35"/>
      <c r="AM5963" s="35"/>
      <c r="AN5963" s="6"/>
    </row>
    <row r="5964" spans="1:40" ht="14.4" x14ac:dyDescent="0.3">
      <c r="A5964" s="40" t="s">
        <v>346</v>
      </c>
      <c r="B5964" s="38">
        <v>44040</v>
      </c>
      <c r="C5964" s="38">
        <v>44040</v>
      </c>
      <c r="D5964" s="39">
        <v>2020</v>
      </c>
      <c r="E5964" s="40" t="s">
        <v>8249</v>
      </c>
      <c r="F5964" s="40" t="s">
        <v>244</v>
      </c>
      <c r="G5964" s="40" t="s">
        <v>1688</v>
      </c>
      <c r="H5964" s="40" t="s">
        <v>43</v>
      </c>
      <c r="I5964" s="40"/>
      <c r="J5964" s="42">
        <v>3</v>
      </c>
      <c r="K5964" s="40" t="s">
        <v>263</v>
      </c>
      <c r="L5964" s="40" t="s">
        <v>240</v>
      </c>
      <c r="M5964" s="37" t="s">
        <v>14</v>
      </c>
      <c r="N5964" s="37" t="s">
        <v>7453</v>
      </c>
      <c r="O5964" s="40"/>
      <c r="P5964" s="41">
        <v>6.5041695037200004E-3</v>
      </c>
      <c r="Q5964" s="37"/>
      <c r="R5964">
        <f t="shared" si="167"/>
        <v>650.41695037200009</v>
      </c>
      <c r="S5964" s="37">
        <v>1</v>
      </c>
      <c r="T5964" s="37">
        <f t="shared" si="168"/>
        <v>1951.2508511160004</v>
      </c>
      <c r="U5964" s="40"/>
      <c r="V5964" s="40" t="s">
        <v>9620</v>
      </c>
      <c r="W5964" s="37"/>
      <c r="X5964" s="37"/>
      <c r="Y5964" s="37"/>
      <c r="AK5964" s="35"/>
      <c r="AM5964" s="35"/>
      <c r="AN5964" s="6"/>
    </row>
    <row r="5965" spans="1:40" ht="14.4" x14ac:dyDescent="0.3">
      <c r="A5965" s="40" t="s">
        <v>346</v>
      </c>
      <c r="B5965" s="38">
        <v>44040</v>
      </c>
      <c r="C5965" s="38">
        <v>44040</v>
      </c>
      <c r="D5965" s="39">
        <v>2020</v>
      </c>
      <c r="E5965" s="40" t="s">
        <v>8249</v>
      </c>
      <c r="F5965" s="40" t="s">
        <v>244</v>
      </c>
      <c r="G5965" s="40" t="s">
        <v>1688</v>
      </c>
      <c r="H5965" s="40" t="s">
        <v>43</v>
      </c>
      <c r="I5965" s="40"/>
      <c r="J5965" s="42">
        <v>3</v>
      </c>
      <c r="K5965" s="40" t="s">
        <v>263</v>
      </c>
      <c r="L5965" s="40" t="s">
        <v>240</v>
      </c>
      <c r="M5965" s="37" t="s">
        <v>14</v>
      </c>
      <c r="N5965" s="37" t="s">
        <v>7453</v>
      </c>
      <c r="O5965" s="40"/>
      <c r="P5965" s="41">
        <v>1.61281647261E-3</v>
      </c>
      <c r="Q5965" s="37"/>
      <c r="R5965">
        <f t="shared" si="167"/>
        <v>161.28164726099999</v>
      </c>
      <c r="S5965" s="37">
        <v>1</v>
      </c>
      <c r="T5965" s="37">
        <f t="shared" si="168"/>
        <v>483.84494178299997</v>
      </c>
      <c r="U5965" s="40"/>
      <c r="V5965" s="40" t="s">
        <v>9621</v>
      </c>
      <c r="W5965" s="37"/>
      <c r="X5965" s="37"/>
      <c r="Y5965" s="37"/>
      <c r="AK5965" s="35"/>
      <c r="AM5965" s="35"/>
      <c r="AN5965" s="6"/>
    </row>
    <row r="5966" spans="1:40" ht="14.4" x14ac:dyDescent="0.3">
      <c r="A5966" s="40" t="s">
        <v>346</v>
      </c>
      <c r="B5966" s="38">
        <v>44040</v>
      </c>
      <c r="C5966" s="38">
        <v>44040</v>
      </c>
      <c r="D5966" s="39">
        <v>2020</v>
      </c>
      <c r="E5966" s="40" t="s">
        <v>8249</v>
      </c>
      <c r="F5966" s="40" t="s">
        <v>2440</v>
      </c>
      <c r="G5966" s="40"/>
      <c r="H5966" s="40"/>
      <c r="I5966" s="40" t="s">
        <v>349</v>
      </c>
      <c r="J5966" s="42">
        <v>1</v>
      </c>
      <c r="K5966" s="40" t="s">
        <v>234</v>
      </c>
      <c r="L5966" s="40" t="s">
        <v>252</v>
      </c>
      <c r="M5966" s="37" t="s">
        <v>14</v>
      </c>
      <c r="N5966" s="37" t="s">
        <v>7452</v>
      </c>
      <c r="O5966" s="40"/>
      <c r="P5966" s="41">
        <v>2.2768935523699999E-4</v>
      </c>
      <c r="Q5966" s="37"/>
      <c r="R5966">
        <f t="shared" si="167"/>
        <v>22.768935523699998</v>
      </c>
      <c r="S5966" s="37">
        <v>2</v>
      </c>
      <c r="T5966" s="37">
        <f t="shared" si="168"/>
        <v>45.537871047399996</v>
      </c>
      <c r="U5966" s="40"/>
      <c r="V5966" s="40" t="s">
        <v>9622</v>
      </c>
      <c r="W5966" s="37"/>
      <c r="X5966" s="37"/>
      <c r="Y5966" s="37"/>
      <c r="AK5966" s="35"/>
      <c r="AM5966" s="35"/>
      <c r="AN5966" s="6"/>
    </row>
    <row r="5967" spans="1:40" ht="14.4" x14ac:dyDescent="0.3">
      <c r="A5967" s="40" t="s">
        <v>346</v>
      </c>
      <c r="B5967" s="38">
        <v>44040</v>
      </c>
      <c r="C5967" s="38">
        <v>44040</v>
      </c>
      <c r="D5967" s="39">
        <v>2020</v>
      </c>
      <c r="E5967" s="40" t="s">
        <v>8249</v>
      </c>
      <c r="F5967" s="40" t="s">
        <v>2440</v>
      </c>
      <c r="G5967" s="40"/>
      <c r="H5967" s="40"/>
      <c r="I5967" s="40" t="s">
        <v>349</v>
      </c>
      <c r="J5967" s="42">
        <v>1</v>
      </c>
      <c r="K5967" s="40" t="s">
        <v>234</v>
      </c>
      <c r="L5967" s="40" t="s">
        <v>252</v>
      </c>
      <c r="M5967" s="37" t="s">
        <v>14</v>
      </c>
      <c r="N5967" s="37" t="s">
        <v>7452</v>
      </c>
      <c r="O5967" s="40"/>
      <c r="P5967" s="41">
        <v>3.4837264333000001E-4</v>
      </c>
      <c r="Q5967" s="37"/>
      <c r="R5967">
        <f t="shared" si="167"/>
        <v>34.837264333</v>
      </c>
      <c r="S5967" s="37">
        <v>2</v>
      </c>
      <c r="T5967" s="37">
        <f t="shared" si="168"/>
        <v>69.674528666</v>
      </c>
      <c r="U5967" s="40"/>
      <c r="V5967" s="40" t="s">
        <v>9623</v>
      </c>
      <c r="W5967" s="37"/>
      <c r="X5967" s="37"/>
      <c r="Y5967" s="37"/>
      <c r="AK5967" s="35"/>
      <c r="AM5967" s="35"/>
      <c r="AN5967" s="6"/>
    </row>
    <row r="5968" spans="1:40" ht="14.4" x14ac:dyDescent="0.3">
      <c r="A5968" s="40" t="s">
        <v>346</v>
      </c>
      <c r="B5968" s="38">
        <v>44040</v>
      </c>
      <c r="C5968" s="38">
        <v>44040</v>
      </c>
      <c r="D5968" s="39">
        <v>2020</v>
      </c>
      <c r="E5968" s="40" t="s">
        <v>8249</v>
      </c>
      <c r="F5968" s="40" t="s">
        <v>2440</v>
      </c>
      <c r="G5968" s="40"/>
      <c r="H5968" s="40"/>
      <c r="I5968" s="40"/>
      <c r="J5968" s="42">
        <v>1</v>
      </c>
      <c r="K5968" s="40" t="s">
        <v>234</v>
      </c>
      <c r="L5968" s="40" t="s">
        <v>240</v>
      </c>
      <c r="M5968" s="37" t="s">
        <v>14</v>
      </c>
      <c r="N5968" s="37" t="s">
        <v>7452</v>
      </c>
      <c r="O5968" s="40"/>
      <c r="P5968" s="41">
        <v>1.4181599139000001E-4</v>
      </c>
      <c r="Q5968" s="37"/>
      <c r="R5968">
        <f t="shared" si="167"/>
        <v>14.181599139000001</v>
      </c>
      <c r="S5968" s="37">
        <v>2</v>
      </c>
      <c r="T5968" s="37">
        <f t="shared" si="168"/>
        <v>28.363198278000002</v>
      </c>
      <c r="U5968" s="40"/>
      <c r="V5968" s="40" t="s">
        <v>9624</v>
      </c>
      <c r="W5968" s="37"/>
      <c r="X5968" s="37"/>
      <c r="Y5968" s="37"/>
      <c r="AK5968" s="35"/>
      <c r="AM5968" s="35"/>
      <c r="AN5968" s="6"/>
    </row>
    <row r="5969" spans="1:40" ht="14.4" x14ac:dyDescent="0.3">
      <c r="A5969" s="40" t="s">
        <v>346</v>
      </c>
      <c r="B5969" s="38">
        <v>44040</v>
      </c>
      <c r="C5969" s="38">
        <v>44040</v>
      </c>
      <c r="D5969" s="39">
        <v>2020</v>
      </c>
      <c r="E5969" s="40" t="s">
        <v>8249</v>
      </c>
      <c r="F5969" s="40" t="s">
        <v>2440</v>
      </c>
      <c r="G5969" s="40"/>
      <c r="H5969" s="40"/>
      <c r="I5969" s="40" t="s">
        <v>349</v>
      </c>
      <c r="J5969" s="42">
        <v>1</v>
      </c>
      <c r="K5969" s="40" t="s">
        <v>234</v>
      </c>
      <c r="L5969" s="40" t="s">
        <v>252</v>
      </c>
      <c r="M5969" s="37" t="s">
        <v>14</v>
      </c>
      <c r="N5969" s="37" t="s">
        <v>7452</v>
      </c>
      <c r="O5969" s="40"/>
      <c r="P5969" s="41">
        <v>1.11315432394E-4</v>
      </c>
      <c r="Q5969" s="37"/>
      <c r="R5969">
        <f t="shared" si="167"/>
        <v>11.131543239400001</v>
      </c>
      <c r="S5969" s="37">
        <v>2</v>
      </c>
      <c r="T5969" s="37">
        <f t="shared" si="168"/>
        <v>22.263086478800002</v>
      </c>
      <c r="U5969" s="40"/>
      <c r="V5969" s="40" t="s">
        <v>9625</v>
      </c>
      <c r="W5969" s="37"/>
      <c r="X5969" s="37"/>
      <c r="Y5969" s="37"/>
      <c r="AK5969" s="35"/>
      <c r="AM5969" s="35"/>
      <c r="AN5969" s="6"/>
    </row>
    <row r="5970" spans="1:40" ht="14.4" x14ac:dyDescent="0.3">
      <c r="A5970" s="40" t="s">
        <v>346</v>
      </c>
      <c r="B5970" s="38">
        <v>44040</v>
      </c>
      <c r="C5970" s="38">
        <v>44040</v>
      </c>
      <c r="D5970" s="39">
        <v>2020</v>
      </c>
      <c r="E5970" s="40" t="s">
        <v>8249</v>
      </c>
      <c r="F5970" s="40" t="s">
        <v>2440</v>
      </c>
      <c r="G5970" s="40" t="s">
        <v>1688</v>
      </c>
      <c r="H5970" s="40" t="s">
        <v>43</v>
      </c>
      <c r="I5970" s="40" t="s">
        <v>349</v>
      </c>
      <c r="J5970" s="42">
        <v>1</v>
      </c>
      <c r="K5970" s="40" t="s">
        <v>234</v>
      </c>
      <c r="L5970" s="40" t="s">
        <v>252</v>
      </c>
      <c r="M5970" s="37" t="s">
        <v>14</v>
      </c>
      <c r="N5970" s="37" t="s">
        <v>7452</v>
      </c>
      <c r="O5970" s="40" t="s">
        <v>1829</v>
      </c>
      <c r="P5970" s="41">
        <v>5.0358638272400005E-4</v>
      </c>
      <c r="Q5970" s="37"/>
      <c r="R5970">
        <f t="shared" si="167"/>
        <v>50.358638272400007</v>
      </c>
      <c r="S5970" s="37">
        <v>2</v>
      </c>
      <c r="T5970" s="37">
        <f t="shared" si="168"/>
        <v>100.71727654480001</v>
      </c>
      <c r="U5970" s="40"/>
      <c r="V5970" s="40" t="s">
        <v>9626</v>
      </c>
      <c r="W5970" s="37"/>
      <c r="X5970" s="37"/>
      <c r="Y5970" s="37"/>
      <c r="AK5970" s="35"/>
      <c r="AM5970" s="35"/>
      <c r="AN5970" s="6"/>
    </row>
    <row r="5971" spans="1:40" ht="14.4" x14ac:dyDescent="0.3">
      <c r="A5971" s="40" t="s">
        <v>1241</v>
      </c>
      <c r="B5971" s="38">
        <v>44041</v>
      </c>
      <c r="C5971" s="37"/>
      <c r="D5971" s="39">
        <v>2020</v>
      </c>
      <c r="E5971" s="40" t="s">
        <v>7689</v>
      </c>
      <c r="F5971" s="40" t="s">
        <v>262</v>
      </c>
      <c r="G5971" s="40"/>
      <c r="H5971" s="40"/>
      <c r="I5971" s="40"/>
      <c r="J5971" s="42">
        <v>2</v>
      </c>
      <c r="K5971" s="40" t="s">
        <v>234</v>
      </c>
      <c r="L5971" s="40" t="s">
        <v>252</v>
      </c>
      <c r="M5971" s="37" t="s">
        <v>14</v>
      </c>
      <c r="N5971" s="37" t="s">
        <v>7452</v>
      </c>
      <c r="O5971" s="40"/>
      <c r="P5971" s="41">
        <v>1.8322784266199999E-4</v>
      </c>
      <c r="Q5971" s="37"/>
      <c r="R5971">
        <f t="shared" si="167"/>
        <v>18.322784266199999</v>
      </c>
      <c r="S5971" s="37">
        <v>2</v>
      </c>
      <c r="T5971" s="37">
        <f t="shared" si="168"/>
        <v>73.291137064799997</v>
      </c>
      <c r="U5971" s="40"/>
      <c r="V5971" s="40" t="s">
        <v>9627</v>
      </c>
      <c r="W5971" s="37"/>
      <c r="X5971" s="37"/>
      <c r="Y5971" s="37"/>
      <c r="AK5971" s="35"/>
      <c r="AM5971" s="35"/>
      <c r="AN5971" s="6"/>
    </row>
    <row r="5972" spans="1:40" ht="14.4" x14ac:dyDescent="0.3">
      <c r="A5972" s="40" t="s">
        <v>1241</v>
      </c>
      <c r="B5972" s="38">
        <v>44042</v>
      </c>
      <c r="C5972" s="37"/>
      <c r="D5972" s="39">
        <v>2020</v>
      </c>
      <c r="E5972" s="40" t="s">
        <v>7689</v>
      </c>
      <c r="F5972" s="40" t="s">
        <v>262</v>
      </c>
      <c r="G5972" s="40"/>
      <c r="H5972" s="40"/>
      <c r="I5972" s="40"/>
      <c r="J5972" s="42">
        <v>4</v>
      </c>
      <c r="K5972" s="40" t="s">
        <v>234</v>
      </c>
      <c r="L5972" s="40" t="s">
        <v>252</v>
      </c>
      <c r="M5972" s="37" t="s">
        <v>14</v>
      </c>
      <c r="N5972" s="37" t="s">
        <v>7453</v>
      </c>
      <c r="O5972" s="40"/>
      <c r="P5972" s="41">
        <v>5.0452486651699998E-4</v>
      </c>
      <c r="Q5972" s="37"/>
      <c r="R5972">
        <f t="shared" si="167"/>
        <v>50.452486651699999</v>
      </c>
      <c r="S5972" s="37">
        <v>2</v>
      </c>
      <c r="T5972" s="37">
        <f t="shared" si="168"/>
        <v>403.61989321359999</v>
      </c>
      <c r="U5972" s="40"/>
      <c r="V5972" s="40" t="s">
        <v>9628</v>
      </c>
      <c r="W5972" s="37"/>
      <c r="X5972" s="37"/>
      <c r="Y5972" s="37"/>
      <c r="AK5972" s="35"/>
      <c r="AM5972" s="35"/>
      <c r="AN5972" s="6"/>
    </row>
    <row r="5973" spans="1:40" ht="14.4" x14ac:dyDescent="0.3">
      <c r="A5973" s="40" t="s">
        <v>1241</v>
      </c>
      <c r="B5973" s="38">
        <v>44041</v>
      </c>
      <c r="C5973" s="37"/>
      <c r="D5973" s="39">
        <v>2020</v>
      </c>
      <c r="E5973" s="40" t="s">
        <v>7689</v>
      </c>
      <c r="F5973" s="40" t="s">
        <v>262</v>
      </c>
      <c r="G5973" s="40"/>
      <c r="H5973" s="40"/>
      <c r="I5973" s="40"/>
      <c r="J5973" s="42">
        <v>2</v>
      </c>
      <c r="K5973" s="40" t="s">
        <v>234</v>
      </c>
      <c r="L5973" s="40" t="s">
        <v>240</v>
      </c>
      <c r="M5973" s="37" t="s">
        <v>14</v>
      </c>
      <c r="N5973" s="37" t="s">
        <v>7452</v>
      </c>
      <c r="O5973" s="40"/>
      <c r="P5973" s="41">
        <v>6.4344771932400006E-5</v>
      </c>
      <c r="Q5973" s="37"/>
      <c r="R5973">
        <f t="shared" si="167"/>
        <v>6.4344771932400002</v>
      </c>
      <c r="S5973" s="37">
        <v>2</v>
      </c>
      <c r="T5973" s="37">
        <f t="shared" si="168"/>
        <v>25.737908772960001</v>
      </c>
      <c r="U5973" s="40"/>
      <c r="V5973" s="40" t="s">
        <v>9629</v>
      </c>
      <c r="W5973" s="37"/>
      <c r="X5973" s="37"/>
      <c r="Y5973" s="37"/>
      <c r="AK5973" s="35"/>
      <c r="AM5973" s="35"/>
      <c r="AN5973" s="6"/>
    </row>
    <row r="5974" spans="1:40" ht="14.4" x14ac:dyDescent="0.3">
      <c r="A5974" s="40" t="s">
        <v>1241</v>
      </c>
      <c r="B5974" s="38">
        <v>44041</v>
      </c>
      <c r="C5974" s="38">
        <v>44041</v>
      </c>
      <c r="D5974" s="39">
        <v>2020</v>
      </c>
      <c r="E5974" s="40" t="s">
        <v>7689</v>
      </c>
      <c r="F5974" s="40" t="s">
        <v>262</v>
      </c>
      <c r="G5974" s="40"/>
      <c r="H5974" s="40"/>
      <c r="I5974" s="40"/>
      <c r="J5974" s="42">
        <v>5</v>
      </c>
      <c r="K5974" s="40" t="s">
        <v>234</v>
      </c>
      <c r="L5974" s="40" t="s">
        <v>252</v>
      </c>
      <c r="M5974" s="37" t="s">
        <v>14</v>
      </c>
      <c r="N5974" s="37" t="s">
        <v>7453</v>
      </c>
      <c r="O5974" s="40"/>
      <c r="P5974" s="41">
        <v>5.5182664570899999E-4</v>
      </c>
      <c r="Q5974" s="37"/>
      <c r="R5974">
        <f t="shared" si="167"/>
        <v>55.182664570900002</v>
      </c>
      <c r="S5974" s="37">
        <v>2</v>
      </c>
      <c r="T5974" s="37">
        <f t="shared" si="168"/>
        <v>551.82664570899999</v>
      </c>
      <c r="U5974" s="40"/>
      <c r="V5974" s="40" t="s">
        <v>9630</v>
      </c>
      <c r="W5974" s="37"/>
      <c r="X5974" s="37"/>
      <c r="Y5974" s="37"/>
      <c r="AK5974" s="35"/>
      <c r="AM5974" s="35"/>
      <c r="AN5974" s="6"/>
    </row>
    <row r="5975" spans="1:40" ht="14.4" x14ac:dyDescent="0.3">
      <c r="A5975" s="40" t="s">
        <v>1241</v>
      </c>
      <c r="B5975" s="38">
        <v>44041</v>
      </c>
      <c r="C5975" s="37"/>
      <c r="D5975" s="39">
        <v>2020</v>
      </c>
      <c r="E5975" s="40" t="s">
        <v>7689</v>
      </c>
      <c r="F5975" s="40" t="s">
        <v>266</v>
      </c>
      <c r="G5975" s="40"/>
      <c r="H5975" s="40"/>
      <c r="I5975" s="40"/>
      <c r="J5975" s="42">
        <v>2</v>
      </c>
      <c r="K5975" s="40" t="s">
        <v>263</v>
      </c>
      <c r="L5975" s="40" t="s">
        <v>252</v>
      </c>
      <c r="M5975" s="37" t="s">
        <v>14</v>
      </c>
      <c r="N5975" s="37" t="s">
        <v>7451</v>
      </c>
      <c r="O5975" s="40"/>
      <c r="P5975" s="41">
        <v>8.4519889199499997E-5</v>
      </c>
      <c r="Q5975" s="37"/>
      <c r="R5975">
        <f t="shared" si="167"/>
        <v>8.4519889199499989</v>
      </c>
      <c r="S5975" s="37">
        <v>1</v>
      </c>
      <c r="T5975" s="37">
        <f t="shared" si="168"/>
        <v>16.903977839899998</v>
      </c>
      <c r="U5975" s="40"/>
      <c r="V5975" s="40" t="s">
        <v>9631</v>
      </c>
      <c r="W5975" s="37"/>
      <c r="X5975" s="37"/>
      <c r="Y5975" s="37"/>
      <c r="AK5975" s="35"/>
      <c r="AM5975" s="35"/>
      <c r="AN5975" s="6"/>
    </row>
    <row r="5976" spans="1:40" ht="14.4" x14ac:dyDescent="0.3">
      <c r="A5976" s="40" t="s">
        <v>1241</v>
      </c>
      <c r="B5976" s="38">
        <v>44041</v>
      </c>
      <c r="C5976" s="37"/>
      <c r="D5976" s="39">
        <v>2020</v>
      </c>
      <c r="E5976" s="40" t="s">
        <v>7689</v>
      </c>
      <c r="F5976" s="40" t="s">
        <v>262</v>
      </c>
      <c r="G5976" s="40"/>
      <c r="H5976" s="40"/>
      <c r="I5976" s="40"/>
      <c r="J5976" s="42">
        <v>2</v>
      </c>
      <c r="K5976" s="40" t="s">
        <v>239</v>
      </c>
      <c r="L5976" s="40" t="s">
        <v>240</v>
      </c>
      <c r="M5976" s="37" t="s">
        <v>14</v>
      </c>
      <c r="N5976" s="37" t="s">
        <v>7452</v>
      </c>
      <c r="O5976" s="40"/>
      <c r="P5976" s="41">
        <v>9.8534462801100003E-5</v>
      </c>
      <c r="Q5976" s="37"/>
      <c r="R5976">
        <f t="shared" si="167"/>
        <v>9.8534462801100009</v>
      </c>
      <c r="S5976" s="37">
        <v>1</v>
      </c>
      <c r="T5976" s="37">
        <f t="shared" si="168"/>
        <v>19.706892560220002</v>
      </c>
      <c r="U5976" s="40"/>
      <c r="V5976" s="40" t="s">
        <v>9632</v>
      </c>
      <c r="W5976" s="37"/>
      <c r="X5976" s="37"/>
      <c r="Y5976" s="37"/>
      <c r="AK5976" s="35"/>
      <c r="AM5976" s="35"/>
      <c r="AN5976" s="6"/>
    </row>
    <row r="5977" spans="1:40" ht="14.4" x14ac:dyDescent="0.3">
      <c r="A5977" s="40" t="s">
        <v>1241</v>
      </c>
      <c r="B5977" s="38">
        <v>44041</v>
      </c>
      <c r="C5977" s="37"/>
      <c r="D5977" s="39">
        <v>2020</v>
      </c>
      <c r="E5977" s="40" t="s">
        <v>7689</v>
      </c>
      <c r="F5977" s="40" t="s">
        <v>262</v>
      </c>
      <c r="G5977" s="40"/>
      <c r="H5977" s="40"/>
      <c r="I5977" s="40"/>
      <c r="J5977" s="42">
        <v>2</v>
      </c>
      <c r="K5977" s="40" t="s">
        <v>263</v>
      </c>
      <c r="L5977" s="40" t="s">
        <v>252</v>
      </c>
      <c r="M5977" s="37" t="s">
        <v>14</v>
      </c>
      <c r="N5977" s="37" t="s">
        <v>7452</v>
      </c>
      <c r="O5977" s="40"/>
      <c r="P5977" s="41">
        <v>1.0811954024200001E-4</v>
      </c>
      <c r="Q5977" s="37"/>
      <c r="R5977">
        <f t="shared" ref="R5977:R6040" si="169">P5977*100000</f>
        <v>10.8119540242</v>
      </c>
      <c r="S5977" s="37">
        <v>1</v>
      </c>
      <c r="T5977" s="37">
        <f t="shared" ref="T5977:T6040" si="170">J5977*R5977*S5977</f>
        <v>21.623908048400001</v>
      </c>
      <c r="U5977" s="40"/>
      <c r="V5977" s="40" t="s">
        <v>9633</v>
      </c>
      <c r="W5977" s="37"/>
      <c r="X5977" s="37"/>
      <c r="Y5977" s="37"/>
      <c r="AK5977" s="35"/>
      <c r="AM5977" s="35"/>
      <c r="AN5977" s="6"/>
    </row>
    <row r="5978" spans="1:40" ht="14.4" x14ac:dyDescent="0.3">
      <c r="A5978" s="40" t="s">
        <v>1241</v>
      </c>
      <c r="B5978" s="38">
        <v>44041</v>
      </c>
      <c r="C5978" s="37"/>
      <c r="D5978" s="39">
        <v>2020</v>
      </c>
      <c r="E5978" s="40" t="s">
        <v>7689</v>
      </c>
      <c r="F5978" s="40" t="s">
        <v>262</v>
      </c>
      <c r="G5978" s="40"/>
      <c r="H5978" s="40"/>
      <c r="I5978" s="40"/>
      <c r="J5978" s="42">
        <v>5</v>
      </c>
      <c r="K5978" s="40" t="s">
        <v>239</v>
      </c>
      <c r="L5978" s="40" t="s">
        <v>252</v>
      </c>
      <c r="M5978" s="37" t="s">
        <v>14</v>
      </c>
      <c r="N5978" s="37" t="s">
        <v>7452</v>
      </c>
      <c r="O5978" s="40"/>
      <c r="P5978" s="41">
        <v>1.5480546559600001E-4</v>
      </c>
      <c r="Q5978" s="37"/>
      <c r="R5978">
        <f t="shared" si="169"/>
        <v>15.4805465596</v>
      </c>
      <c r="S5978" s="37">
        <v>1</v>
      </c>
      <c r="T5978" s="37">
        <f t="shared" si="170"/>
        <v>77.402732798000002</v>
      </c>
      <c r="U5978" s="40"/>
      <c r="V5978" s="40" t="s">
        <v>9634</v>
      </c>
      <c r="W5978" s="37"/>
      <c r="X5978" s="37"/>
      <c r="Y5978" s="37"/>
      <c r="AK5978" s="35"/>
      <c r="AM5978" s="35"/>
      <c r="AN5978" s="6"/>
    </row>
    <row r="5979" spans="1:40" ht="14.4" x14ac:dyDescent="0.3">
      <c r="A5979" s="40" t="s">
        <v>1241</v>
      </c>
      <c r="B5979" s="38">
        <v>44041</v>
      </c>
      <c r="C5979" s="37"/>
      <c r="D5979" s="39">
        <v>2020</v>
      </c>
      <c r="E5979" s="40" t="s">
        <v>7689</v>
      </c>
      <c r="F5979" s="40" t="s">
        <v>262</v>
      </c>
      <c r="G5979" s="40"/>
      <c r="H5979" s="40"/>
      <c r="I5979" s="40"/>
      <c r="J5979" s="42">
        <v>2</v>
      </c>
      <c r="K5979" s="40" t="s">
        <v>239</v>
      </c>
      <c r="L5979" s="40" t="s">
        <v>252</v>
      </c>
      <c r="M5979" s="37" t="s">
        <v>12</v>
      </c>
      <c r="N5979" s="37" t="s">
        <v>7452</v>
      </c>
      <c r="O5979" s="40"/>
      <c r="P5979" s="41">
        <v>1.17178009045E-4</v>
      </c>
      <c r="Q5979" s="37"/>
      <c r="R5979">
        <f t="shared" si="169"/>
        <v>11.717800904500001</v>
      </c>
      <c r="S5979" s="37">
        <v>1</v>
      </c>
      <c r="T5979" s="37">
        <f t="shared" si="170"/>
        <v>23.435601809000001</v>
      </c>
      <c r="U5979" s="40"/>
      <c r="V5979" s="40" t="s">
        <v>9635</v>
      </c>
      <c r="W5979" s="37"/>
      <c r="X5979" s="37"/>
      <c r="Y5979" s="37"/>
      <c r="AK5979" s="35"/>
      <c r="AM5979" s="35"/>
      <c r="AN5979" s="6"/>
    </row>
    <row r="5980" spans="1:40" ht="14.4" x14ac:dyDescent="0.3">
      <c r="A5980" s="40" t="s">
        <v>1241</v>
      </c>
      <c r="B5980" s="38">
        <v>44041</v>
      </c>
      <c r="C5980" s="37"/>
      <c r="D5980" s="39">
        <v>2020</v>
      </c>
      <c r="E5980" s="40" t="s">
        <v>7689</v>
      </c>
      <c r="F5980" s="40" t="s">
        <v>289</v>
      </c>
      <c r="G5980" s="40"/>
      <c r="H5980" s="40"/>
      <c r="I5980" s="40"/>
      <c r="J5980" s="42">
        <v>3</v>
      </c>
      <c r="K5980" s="40" t="s">
        <v>239</v>
      </c>
      <c r="L5980" s="40" t="s">
        <v>252</v>
      </c>
      <c r="M5980" s="37" t="s">
        <v>7450</v>
      </c>
      <c r="N5980" s="37" t="s">
        <v>7453</v>
      </c>
      <c r="O5980" s="40"/>
      <c r="P5980" s="41">
        <v>4.0750627594600002E-4</v>
      </c>
      <c r="Q5980" s="37"/>
      <c r="R5980">
        <f t="shared" si="169"/>
        <v>40.750627594600004</v>
      </c>
      <c r="S5980" s="37">
        <v>1</v>
      </c>
      <c r="T5980" s="37">
        <f t="shared" si="170"/>
        <v>122.25188278380001</v>
      </c>
      <c r="U5980" s="40"/>
      <c r="V5980" s="40" t="s">
        <v>9636</v>
      </c>
      <c r="W5980" s="37"/>
      <c r="X5980" s="37"/>
      <c r="Y5980" s="37"/>
      <c r="AK5980" s="35"/>
      <c r="AM5980" s="35"/>
      <c r="AN5980" s="6"/>
    </row>
    <row r="5981" spans="1:40" ht="14.4" x14ac:dyDescent="0.3">
      <c r="A5981" s="40" t="s">
        <v>1241</v>
      </c>
      <c r="B5981" s="38">
        <v>44041</v>
      </c>
      <c r="C5981" s="37"/>
      <c r="D5981" s="39">
        <v>2020</v>
      </c>
      <c r="E5981" s="40" t="s">
        <v>7689</v>
      </c>
      <c r="F5981" s="40" t="s">
        <v>262</v>
      </c>
      <c r="G5981" s="40"/>
      <c r="H5981" s="40"/>
      <c r="I5981" s="40"/>
      <c r="J5981" s="42">
        <v>2</v>
      </c>
      <c r="K5981" s="40" t="s">
        <v>239</v>
      </c>
      <c r="L5981" s="40" t="s">
        <v>240</v>
      </c>
      <c r="M5981" s="37" t="s">
        <v>14</v>
      </c>
      <c r="N5981" s="37" t="s">
        <v>7452</v>
      </c>
      <c r="O5981" s="40"/>
      <c r="P5981" s="41">
        <v>1.33320224707E-4</v>
      </c>
      <c r="Q5981" s="37"/>
      <c r="R5981">
        <f t="shared" si="169"/>
        <v>13.3320224707</v>
      </c>
      <c r="S5981" s="37">
        <v>1</v>
      </c>
      <c r="T5981" s="37">
        <f t="shared" si="170"/>
        <v>26.6640449414</v>
      </c>
      <c r="U5981" s="40"/>
      <c r="V5981" s="40" t="s">
        <v>9637</v>
      </c>
      <c r="W5981" s="37"/>
      <c r="X5981" s="37"/>
      <c r="Y5981" s="37"/>
      <c r="AK5981" s="35"/>
      <c r="AM5981" s="35"/>
      <c r="AN5981" s="6"/>
    </row>
    <row r="5982" spans="1:40" ht="14.4" x14ac:dyDescent="0.3">
      <c r="A5982" s="40" t="s">
        <v>1241</v>
      </c>
      <c r="B5982" s="38">
        <v>44041</v>
      </c>
      <c r="C5982" s="37"/>
      <c r="D5982" s="39">
        <v>2020</v>
      </c>
      <c r="E5982" s="40" t="s">
        <v>7689</v>
      </c>
      <c r="F5982" s="40" t="s">
        <v>238</v>
      </c>
      <c r="G5982" s="40"/>
      <c r="H5982" s="40"/>
      <c r="I5982" s="40"/>
      <c r="J5982" s="42">
        <v>1</v>
      </c>
      <c r="K5982" s="40" t="s">
        <v>239</v>
      </c>
      <c r="L5982" s="40" t="s">
        <v>240</v>
      </c>
      <c r="M5982" s="37" t="s">
        <v>14</v>
      </c>
      <c r="N5982" s="37" t="s">
        <v>7451</v>
      </c>
      <c r="O5982" s="40"/>
      <c r="P5982" s="41">
        <v>7.9103251807999993E-5</v>
      </c>
      <c r="Q5982" s="37"/>
      <c r="R5982">
        <f t="shared" si="169"/>
        <v>7.9103251807999992</v>
      </c>
      <c r="S5982" s="37">
        <v>1</v>
      </c>
      <c r="T5982" s="37">
        <f t="shared" si="170"/>
        <v>7.9103251807999992</v>
      </c>
      <c r="U5982" s="40"/>
      <c r="V5982" s="40" t="s">
        <v>9638</v>
      </c>
      <c r="W5982" s="37"/>
      <c r="X5982" s="37"/>
      <c r="Y5982" s="37"/>
      <c r="AK5982" s="35"/>
      <c r="AM5982" s="35"/>
      <c r="AN5982" s="6"/>
    </row>
    <row r="5983" spans="1:40" ht="14.4" x14ac:dyDescent="0.3">
      <c r="A5983" s="40" t="s">
        <v>1241</v>
      </c>
      <c r="B5983" s="38">
        <v>44041</v>
      </c>
      <c r="C5983" s="37"/>
      <c r="D5983" s="39">
        <v>2020</v>
      </c>
      <c r="E5983" s="40" t="s">
        <v>7689</v>
      </c>
      <c r="F5983" s="40" t="s">
        <v>262</v>
      </c>
      <c r="G5983" s="40"/>
      <c r="H5983" s="40"/>
      <c r="I5983" s="40"/>
      <c r="J5983" s="42">
        <v>3</v>
      </c>
      <c r="K5983" s="40" t="s">
        <v>234</v>
      </c>
      <c r="L5983" s="40" t="s">
        <v>252</v>
      </c>
      <c r="M5983" s="37" t="s">
        <v>14</v>
      </c>
      <c r="N5983" s="37" t="s">
        <v>7452</v>
      </c>
      <c r="O5983" s="40"/>
      <c r="P5983" s="41">
        <v>2.9736816905400002E-4</v>
      </c>
      <c r="Q5983" s="37"/>
      <c r="R5983">
        <f t="shared" si="169"/>
        <v>29.736816905400001</v>
      </c>
      <c r="S5983" s="37">
        <v>2</v>
      </c>
      <c r="T5983" s="37">
        <f t="shared" si="170"/>
        <v>178.4209014324</v>
      </c>
      <c r="U5983" s="40"/>
      <c r="V5983" s="40" t="s">
        <v>9639</v>
      </c>
      <c r="W5983" s="37"/>
      <c r="X5983" s="37"/>
      <c r="Y5983" s="37"/>
      <c r="AK5983" s="35"/>
      <c r="AM5983" s="35"/>
      <c r="AN5983" s="6"/>
    </row>
    <row r="5984" spans="1:40" ht="14.4" x14ac:dyDescent="0.3">
      <c r="A5984" s="40" t="s">
        <v>1241</v>
      </c>
      <c r="B5984" s="38">
        <v>44041</v>
      </c>
      <c r="C5984" s="37"/>
      <c r="D5984" s="39">
        <v>2020</v>
      </c>
      <c r="E5984" s="40" t="s">
        <v>7689</v>
      </c>
      <c r="F5984" s="40" t="s">
        <v>360</v>
      </c>
      <c r="G5984" s="40" t="s">
        <v>901</v>
      </c>
      <c r="H5984" s="40" t="s">
        <v>43</v>
      </c>
      <c r="I5984" s="40"/>
      <c r="J5984" s="42">
        <v>3</v>
      </c>
      <c r="K5984" s="40" t="s">
        <v>239</v>
      </c>
      <c r="L5984" s="40" t="s">
        <v>252</v>
      </c>
      <c r="M5984" s="37" t="s">
        <v>14</v>
      </c>
      <c r="N5984" s="37" t="s">
        <v>7452</v>
      </c>
      <c r="O5984" s="40" t="s">
        <v>1829</v>
      </c>
      <c r="P5984" s="41">
        <v>3.0199233941299999E-4</v>
      </c>
      <c r="Q5984" s="37"/>
      <c r="R5984">
        <f t="shared" si="169"/>
        <v>30.199233941299997</v>
      </c>
      <c r="S5984" s="37">
        <v>1</v>
      </c>
      <c r="T5984" s="37">
        <f t="shared" si="170"/>
        <v>90.597701823899996</v>
      </c>
      <c r="U5984" s="40"/>
      <c r="V5984" s="40" t="s">
        <v>9640</v>
      </c>
      <c r="W5984" s="37"/>
      <c r="X5984" s="37"/>
      <c r="Y5984" s="37"/>
      <c r="AK5984" s="35"/>
      <c r="AM5984" s="35"/>
      <c r="AN5984" s="6"/>
    </row>
    <row r="5985" spans="1:40" ht="14.4" x14ac:dyDescent="0.3">
      <c r="A5985" s="40" t="s">
        <v>115</v>
      </c>
      <c r="B5985" s="38">
        <v>44041</v>
      </c>
      <c r="C5985" s="38">
        <v>44041</v>
      </c>
      <c r="D5985" s="39">
        <v>2020</v>
      </c>
      <c r="E5985" s="40" t="s">
        <v>7689</v>
      </c>
      <c r="F5985" s="40" t="s">
        <v>262</v>
      </c>
      <c r="G5985" s="40"/>
      <c r="H5985" s="40"/>
      <c r="I5985" s="40"/>
      <c r="J5985" s="42">
        <v>1</v>
      </c>
      <c r="K5985" s="40" t="s">
        <v>263</v>
      </c>
      <c r="L5985" s="40" t="s">
        <v>330</v>
      </c>
      <c r="M5985" s="37" t="s">
        <v>14</v>
      </c>
      <c r="N5985" s="37" t="s">
        <v>7451</v>
      </c>
      <c r="O5985" s="40"/>
      <c r="P5985" s="41">
        <v>1.970746684E-5</v>
      </c>
      <c r="Q5985" s="37"/>
      <c r="R5985">
        <f t="shared" si="169"/>
        <v>1.9707466840000001</v>
      </c>
      <c r="S5985" s="37">
        <v>1</v>
      </c>
      <c r="T5985" s="37">
        <f t="shared" si="170"/>
        <v>1.9707466840000001</v>
      </c>
      <c r="U5985" s="40"/>
      <c r="V5985" s="40" t="s">
        <v>9641</v>
      </c>
      <c r="W5985" s="37"/>
      <c r="X5985" s="37"/>
      <c r="Y5985" s="37"/>
      <c r="AK5985" s="35"/>
      <c r="AM5985" s="35"/>
      <c r="AN5985" s="6"/>
    </row>
    <row r="5986" spans="1:40" ht="14.4" x14ac:dyDescent="0.3">
      <c r="A5986" s="40" t="s">
        <v>115</v>
      </c>
      <c r="B5986" s="38">
        <v>44041</v>
      </c>
      <c r="C5986" s="37"/>
      <c r="D5986" s="39">
        <v>2020</v>
      </c>
      <c r="E5986" s="40" t="s">
        <v>7689</v>
      </c>
      <c r="F5986" s="40" t="s">
        <v>2440</v>
      </c>
      <c r="G5986" s="40"/>
      <c r="H5986" s="40"/>
      <c r="I5986" s="40" t="s">
        <v>9642</v>
      </c>
      <c r="J5986" s="42">
        <v>3</v>
      </c>
      <c r="K5986" s="40" t="s">
        <v>263</v>
      </c>
      <c r="L5986" s="40" t="s">
        <v>240</v>
      </c>
      <c r="M5986" s="37" t="s">
        <v>14</v>
      </c>
      <c r="N5986" s="37" t="s">
        <v>7452</v>
      </c>
      <c r="O5986" s="40"/>
      <c r="P5986" s="41">
        <v>1.06503671391E-3</v>
      </c>
      <c r="Q5986" s="37"/>
      <c r="R5986">
        <f t="shared" si="169"/>
        <v>106.503671391</v>
      </c>
      <c r="S5986" s="37">
        <v>1</v>
      </c>
      <c r="T5986" s="37">
        <f t="shared" si="170"/>
        <v>319.51101417299998</v>
      </c>
      <c r="U5986" s="40"/>
      <c r="V5986" s="40" t="s">
        <v>9643</v>
      </c>
      <c r="W5986" s="37"/>
      <c r="X5986" s="37"/>
      <c r="Y5986" s="37"/>
      <c r="AK5986" s="35"/>
      <c r="AM5986" s="35"/>
      <c r="AN5986" s="6"/>
    </row>
    <row r="5987" spans="1:40" ht="14.4" x14ac:dyDescent="0.3">
      <c r="A5987" s="40" t="s">
        <v>115</v>
      </c>
      <c r="B5987" s="38">
        <v>44041</v>
      </c>
      <c r="C5987" s="37"/>
      <c r="D5987" s="39">
        <v>2020</v>
      </c>
      <c r="E5987" s="40" t="s">
        <v>7689</v>
      </c>
      <c r="F5987" s="40" t="s">
        <v>238</v>
      </c>
      <c r="G5987" s="40"/>
      <c r="H5987" s="40"/>
      <c r="I5987" s="40"/>
      <c r="J5987" s="42">
        <v>2</v>
      </c>
      <c r="K5987" s="40" t="s">
        <v>239</v>
      </c>
      <c r="L5987" s="40" t="s">
        <v>240</v>
      </c>
      <c r="M5987" s="37" t="s">
        <v>14</v>
      </c>
      <c r="N5987" s="37" t="s">
        <v>7452</v>
      </c>
      <c r="O5987" s="40"/>
      <c r="P5987" s="41">
        <v>1.8278408050300001E-4</v>
      </c>
      <c r="Q5987" s="37"/>
      <c r="R5987">
        <f t="shared" si="169"/>
        <v>18.278408050300001</v>
      </c>
      <c r="S5987" s="37">
        <v>1</v>
      </c>
      <c r="T5987" s="37">
        <f t="shared" si="170"/>
        <v>36.556816100600003</v>
      </c>
      <c r="U5987" s="40"/>
      <c r="V5987" s="40" t="s">
        <v>9644</v>
      </c>
      <c r="W5987" s="37"/>
      <c r="X5987" s="37"/>
      <c r="Y5987" s="37"/>
      <c r="AK5987" s="35"/>
      <c r="AM5987" s="35"/>
      <c r="AN5987" s="6"/>
    </row>
    <row r="5988" spans="1:40" ht="14.4" x14ac:dyDescent="0.3">
      <c r="A5988" s="40" t="s">
        <v>115</v>
      </c>
      <c r="B5988" s="38">
        <v>44041</v>
      </c>
      <c r="C5988" s="37"/>
      <c r="D5988" s="39">
        <v>2020</v>
      </c>
      <c r="E5988" s="40" t="s">
        <v>7689</v>
      </c>
      <c r="F5988" s="40" t="s">
        <v>262</v>
      </c>
      <c r="G5988" s="40"/>
      <c r="H5988" s="40"/>
      <c r="I5988" s="40"/>
      <c r="J5988" s="42">
        <v>2</v>
      </c>
      <c r="K5988" s="40" t="s">
        <v>234</v>
      </c>
      <c r="L5988" s="40" t="s">
        <v>240</v>
      </c>
      <c r="M5988" s="37" t="s">
        <v>14</v>
      </c>
      <c r="N5988" s="37" t="s">
        <v>7452</v>
      </c>
      <c r="O5988" s="40"/>
      <c r="P5988" s="41">
        <v>5.0605743742699997E-4</v>
      </c>
      <c r="Q5988" s="37"/>
      <c r="R5988">
        <f t="shared" si="169"/>
        <v>50.6057437427</v>
      </c>
      <c r="S5988" s="37">
        <v>2</v>
      </c>
      <c r="T5988" s="37">
        <f t="shared" si="170"/>
        <v>202.4229749708</v>
      </c>
      <c r="U5988" s="40"/>
      <c r="V5988" s="40" t="s">
        <v>9645</v>
      </c>
      <c r="W5988" s="37"/>
      <c r="X5988" s="37"/>
      <c r="Y5988" s="37"/>
      <c r="AK5988" s="35"/>
      <c r="AM5988" s="35"/>
      <c r="AN5988" s="6"/>
    </row>
    <row r="5989" spans="1:40" ht="14.4" x14ac:dyDescent="0.3">
      <c r="A5989" s="40" t="s">
        <v>79</v>
      </c>
      <c r="B5989" s="38">
        <v>44041</v>
      </c>
      <c r="C5989" s="37"/>
      <c r="D5989" s="39">
        <v>2020</v>
      </c>
      <c r="E5989" s="40" t="s">
        <v>7689</v>
      </c>
      <c r="F5989" s="40" t="s">
        <v>238</v>
      </c>
      <c r="G5989" s="40"/>
      <c r="H5989" s="40"/>
      <c r="I5989" s="40"/>
      <c r="J5989" s="42">
        <v>1</v>
      </c>
      <c r="K5989" s="40" t="s">
        <v>263</v>
      </c>
      <c r="L5989" s="40" t="s">
        <v>235</v>
      </c>
      <c r="M5989" s="37" t="s">
        <v>14</v>
      </c>
      <c r="N5989" s="37" t="s">
        <v>7452</v>
      </c>
      <c r="O5989" s="40"/>
      <c r="P5989" s="41">
        <v>1.6665345932600001E-4</v>
      </c>
      <c r="Q5989" s="37"/>
      <c r="R5989">
        <f t="shared" si="169"/>
        <v>16.665345932600001</v>
      </c>
      <c r="S5989" s="37">
        <v>1</v>
      </c>
      <c r="T5989" s="37">
        <f t="shared" si="170"/>
        <v>16.665345932600001</v>
      </c>
      <c r="U5989" s="40"/>
      <c r="V5989" s="40" t="s">
        <v>9646</v>
      </c>
      <c r="W5989" s="37"/>
      <c r="X5989" s="37"/>
      <c r="Y5989" s="37"/>
      <c r="AK5989" s="35"/>
      <c r="AM5989" s="35"/>
      <c r="AN5989" s="6"/>
    </row>
    <row r="5990" spans="1:40" ht="14.4" x14ac:dyDescent="0.3">
      <c r="A5990" s="40" t="s">
        <v>79</v>
      </c>
      <c r="B5990" s="38">
        <v>44041</v>
      </c>
      <c r="C5990" s="37"/>
      <c r="D5990" s="39">
        <v>2020</v>
      </c>
      <c r="E5990" s="40" t="s">
        <v>7689</v>
      </c>
      <c r="F5990" s="40" t="s">
        <v>301</v>
      </c>
      <c r="G5990" s="40"/>
      <c r="H5990" s="40"/>
      <c r="I5990" s="40"/>
      <c r="J5990" s="42">
        <v>2</v>
      </c>
      <c r="K5990" s="40" t="s">
        <v>239</v>
      </c>
      <c r="L5990" s="40" t="s">
        <v>240</v>
      </c>
      <c r="M5990" s="37" t="s">
        <v>14</v>
      </c>
      <c r="N5990" s="37" t="s">
        <v>7452</v>
      </c>
      <c r="O5990" s="40"/>
      <c r="P5990" s="41">
        <v>7.0117276918999998E-5</v>
      </c>
      <c r="Q5990" s="37"/>
      <c r="R5990">
        <f t="shared" si="169"/>
        <v>7.0117276919</v>
      </c>
      <c r="S5990" s="37">
        <v>1</v>
      </c>
      <c r="T5990" s="37">
        <f t="shared" si="170"/>
        <v>14.0234553838</v>
      </c>
      <c r="U5990" s="40"/>
      <c r="V5990" s="40" t="s">
        <v>9647</v>
      </c>
      <c r="W5990" s="37"/>
      <c r="X5990" s="37"/>
      <c r="Y5990" s="37"/>
      <c r="AK5990" s="35"/>
      <c r="AM5990" s="35"/>
      <c r="AN5990" s="6"/>
    </row>
    <row r="5991" spans="1:40" ht="14.4" x14ac:dyDescent="0.3">
      <c r="A5991" s="40" t="s">
        <v>1241</v>
      </c>
      <c r="B5991" s="38">
        <v>44041</v>
      </c>
      <c r="C5991" s="37"/>
      <c r="D5991" s="39">
        <v>2020</v>
      </c>
      <c r="E5991" s="40" t="s">
        <v>7689</v>
      </c>
      <c r="F5991" s="40" t="s">
        <v>474</v>
      </c>
      <c r="G5991" s="40"/>
      <c r="H5991" s="40"/>
      <c r="I5991" s="40"/>
      <c r="J5991" s="42">
        <v>2</v>
      </c>
      <c r="K5991" s="40" t="s">
        <v>263</v>
      </c>
      <c r="L5991" s="40" t="s">
        <v>252</v>
      </c>
      <c r="M5991" s="37" t="s">
        <v>14</v>
      </c>
      <c r="N5991" s="37" t="s">
        <v>7452</v>
      </c>
      <c r="O5991" s="40"/>
      <c r="P5991" s="41">
        <v>1.0413382363799999E-4</v>
      </c>
      <c r="Q5991" s="37"/>
      <c r="R5991">
        <f t="shared" si="169"/>
        <v>10.413382363799998</v>
      </c>
      <c r="S5991" s="37">
        <v>1</v>
      </c>
      <c r="T5991" s="37">
        <f t="shared" si="170"/>
        <v>20.826764727599997</v>
      </c>
      <c r="U5991" s="40"/>
      <c r="V5991" s="40" t="s">
        <v>9648</v>
      </c>
      <c r="W5991" s="37"/>
      <c r="X5991" s="37"/>
      <c r="Y5991" s="37"/>
      <c r="AK5991" s="35"/>
      <c r="AM5991" s="35"/>
      <c r="AN5991" s="6"/>
    </row>
    <row r="5992" spans="1:40" ht="14.4" x14ac:dyDescent="0.3">
      <c r="A5992" s="40" t="s">
        <v>79</v>
      </c>
      <c r="B5992" s="38">
        <v>44041</v>
      </c>
      <c r="C5992" s="37"/>
      <c r="D5992" s="39">
        <v>2020</v>
      </c>
      <c r="E5992" s="40" t="s">
        <v>7689</v>
      </c>
      <c r="F5992" s="40" t="s">
        <v>301</v>
      </c>
      <c r="G5992" s="40"/>
      <c r="H5992" s="40"/>
      <c r="I5992" s="40"/>
      <c r="J5992" s="42">
        <v>1</v>
      </c>
      <c r="K5992" s="40" t="s">
        <v>239</v>
      </c>
      <c r="L5992" s="40" t="s">
        <v>240</v>
      </c>
      <c r="M5992" s="37" t="s">
        <v>14</v>
      </c>
      <c r="N5992" s="37" t="s">
        <v>7451</v>
      </c>
      <c r="O5992" s="40"/>
      <c r="P5992" s="41">
        <v>4.2866954036E-5</v>
      </c>
      <c r="Q5992" s="37"/>
      <c r="R5992">
        <f t="shared" si="169"/>
        <v>4.2866954036000005</v>
      </c>
      <c r="S5992" s="37">
        <v>1</v>
      </c>
      <c r="T5992" s="37">
        <f t="shared" si="170"/>
        <v>4.2866954036000005</v>
      </c>
      <c r="U5992" s="40"/>
      <c r="V5992" s="40" t="s">
        <v>9649</v>
      </c>
      <c r="W5992" s="37"/>
      <c r="X5992" s="37"/>
      <c r="Y5992" s="37"/>
      <c r="AK5992" s="35"/>
      <c r="AM5992" s="35"/>
      <c r="AN5992" s="6"/>
    </row>
    <row r="5993" spans="1:40" ht="14.4" x14ac:dyDescent="0.3">
      <c r="A5993" s="40" t="s">
        <v>1241</v>
      </c>
      <c r="B5993" s="38">
        <v>44041</v>
      </c>
      <c r="C5993" s="37"/>
      <c r="D5993" s="39">
        <v>2020</v>
      </c>
      <c r="E5993" s="40" t="s">
        <v>7689</v>
      </c>
      <c r="F5993" s="40" t="s">
        <v>474</v>
      </c>
      <c r="G5993" s="40"/>
      <c r="H5993" s="40"/>
      <c r="I5993" s="40"/>
      <c r="J5993" s="42">
        <v>4</v>
      </c>
      <c r="K5993" s="40" t="s">
        <v>234</v>
      </c>
      <c r="L5993" s="40" t="s">
        <v>252</v>
      </c>
      <c r="M5993" s="37" t="s">
        <v>14</v>
      </c>
      <c r="N5993" s="37" t="s">
        <v>7453</v>
      </c>
      <c r="O5993" s="40"/>
      <c r="P5993" s="41">
        <v>3.1427487123100002E-4</v>
      </c>
      <c r="Q5993" s="37"/>
      <c r="R5993">
        <f t="shared" si="169"/>
        <v>31.427487123100001</v>
      </c>
      <c r="S5993" s="37">
        <v>2</v>
      </c>
      <c r="T5993" s="37">
        <f t="shared" si="170"/>
        <v>251.4198969848</v>
      </c>
      <c r="U5993" s="40"/>
      <c r="V5993" s="40" t="s">
        <v>9650</v>
      </c>
      <c r="W5993" s="37"/>
      <c r="X5993" s="37"/>
      <c r="Y5993" s="37"/>
      <c r="AK5993" s="35"/>
      <c r="AM5993" s="35"/>
      <c r="AN5993" s="6"/>
    </row>
    <row r="5994" spans="1:40" ht="14.4" x14ac:dyDescent="0.3">
      <c r="A5994" s="40" t="s">
        <v>79</v>
      </c>
      <c r="B5994" s="38">
        <v>44041</v>
      </c>
      <c r="C5994" s="37"/>
      <c r="D5994" s="39">
        <v>2020</v>
      </c>
      <c r="E5994" s="40" t="s">
        <v>7689</v>
      </c>
      <c r="F5994" s="40" t="s">
        <v>238</v>
      </c>
      <c r="G5994" s="40" t="s">
        <v>944</v>
      </c>
      <c r="H5994" s="40" t="s">
        <v>953</v>
      </c>
      <c r="I5994" s="40"/>
      <c r="J5994" s="42">
        <v>1</v>
      </c>
      <c r="K5994" s="40" t="s">
        <v>263</v>
      </c>
      <c r="L5994" s="40" t="s">
        <v>240</v>
      </c>
      <c r="M5994" s="37" t="s">
        <v>14</v>
      </c>
      <c r="N5994" s="37" t="s">
        <v>7451</v>
      </c>
      <c r="O5994" s="40" t="s">
        <v>1829</v>
      </c>
      <c r="P5994" s="41">
        <v>2.16076113819E-5</v>
      </c>
      <c r="Q5994" s="37"/>
      <c r="R5994">
        <f t="shared" si="169"/>
        <v>2.1607611381899998</v>
      </c>
      <c r="S5994" s="37">
        <v>1</v>
      </c>
      <c r="T5994" s="37">
        <f t="shared" si="170"/>
        <v>2.1607611381899998</v>
      </c>
      <c r="U5994" s="40"/>
      <c r="V5994" s="40" t="s">
        <v>9651</v>
      </c>
      <c r="W5994" s="37"/>
      <c r="X5994" s="37"/>
      <c r="Y5994" s="37"/>
      <c r="AK5994" s="35"/>
      <c r="AM5994" s="35"/>
      <c r="AN5994" s="6"/>
    </row>
    <row r="5995" spans="1:40" ht="14.4" x14ac:dyDescent="0.3">
      <c r="A5995" s="40" t="s">
        <v>1241</v>
      </c>
      <c r="B5995" s="38">
        <v>44041</v>
      </c>
      <c r="C5995" s="37"/>
      <c r="D5995" s="39">
        <v>2020</v>
      </c>
      <c r="E5995" s="40" t="s">
        <v>7689</v>
      </c>
      <c r="F5995" s="40" t="s">
        <v>262</v>
      </c>
      <c r="G5995" s="40"/>
      <c r="H5995" s="40"/>
      <c r="I5995" s="40"/>
      <c r="J5995" s="42">
        <v>2</v>
      </c>
      <c r="K5995" s="40" t="s">
        <v>263</v>
      </c>
      <c r="L5995" s="40" t="s">
        <v>240</v>
      </c>
      <c r="M5995" s="37" t="s">
        <v>14</v>
      </c>
      <c r="N5995" s="37" t="s">
        <v>7452</v>
      </c>
      <c r="O5995" s="40"/>
      <c r="P5995" s="41">
        <v>1.23167063996E-4</v>
      </c>
      <c r="Q5995" s="37"/>
      <c r="R5995">
        <f t="shared" si="169"/>
        <v>12.316706399599999</v>
      </c>
      <c r="S5995" s="37">
        <v>1</v>
      </c>
      <c r="T5995" s="37">
        <f t="shared" si="170"/>
        <v>24.633412799199998</v>
      </c>
      <c r="U5995" s="40"/>
      <c r="V5995" s="40" t="s">
        <v>9652</v>
      </c>
      <c r="W5995" s="37"/>
      <c r="X5995" s="37"/>
      <c r="Y5995" s="37"/>
      <c r="AK5995" s="35"/>
      <c r="AM5995" s="35"/>
      <c r="AN5995" s="6"/>
    </row>
    <row r="5996" spans="1:40" ht="14.4" x14ac:dyDescent="0.3">
      <c r="A5996" s="40" t="s">
        <v>79</v>
      </c>
      <c r="B5996" s="38">
        <v>44041</v>
      </c>
      <c r="C5996" s="37"/>
      <c r="D5996" s="39">
        <v>2020</v>
      </c>
      <c r="E5996" s="40" t="s">
        <v>7689</v>
      </c>
      <c r="F5996" s="40" t="s">
        <v>238</v>
      </c>
      <c r="G5996" s="40"/>
      <c r="H5996" s="40"/>
      <c r="I5996" s="40"/>
      <c r="J5996" s="42">
        <v>1</v>
      </c>
      <c r="K5996" s="40" t="s">
        <v>263</v>
      </c>
      <c r="L5996" s="40" t="s">
        <v>240</v>
      </c>
      <c r="M5996" s="37" t="s">
        <v>14</v>
      </c>
      <c r="N5996" s="37" t="s">
        <v>7451</v>
      </c>
      <c r="O5996" s="40"/>
      <c r="P5996" s="41">
        <v>2.9258155415900002E-5</v>
      </c>
      <c r="Q5996" s="37"/>
      <c r="R5996">
        <f t="shared" si="169"/>
        <v>2.92581554159</v>
      </c>
      <c r="S5996" s="37">
        <v>1</v>
      </c>
      <c r="T5996" s="37">
        <f t="shared" si="170"/>
        <v>2.92581554159</v>
      </c>
      <c r="U5996" s="40"/>
      <c r="V5996" s="40" t="s">
        <v>9653</v>
      </c>
      <c r="W5996" s="37"/>
      <c r="X5996" s="37"/>
      <c r="Y5996" s="37"/>
      <c r="AK5996" s="35"/>
      <c r="AM5996" s="35"/>
      <c r="AN5996" s="6"/>
    </row>
    <row r="5997" spans="1:40" ht="14.4" x14ac:dyDescent="0.3">
      <c r="A5997" s="40" t="s">
        <v>1241</v>
      </c>
      <c r="B5997" s="38">
        <v>44041</v>
      </c>
      <c r="C5997" s="37"/>
      <c r="D5997" s="39">
        <v>2020</v>
      </c>
      <c r="E5997" s="40" t="s">
        <v>7689</v>
      </c>
      <c r="F5997" s="40" t="s">
        <v>289</v>
      </c>
      <c r="G5997" s="40"/>
      <c r="H5997" s="40"/>
      <c r="I5997" s="40"/>
      <c r="J5997" s="42">
        <v>2</v>
      </c>
      <c r="K5997" s="40" t="s">
        <v>234</v>
      </c>
      <c r="L5997" s="40" t="s">
        <v>240</v>
      </c>
      <c r="M5997" s="37" t="s">
        <v>14</v>
      </c>
      <c r="N5997" s="37" t="s">
        <v>7452</v>
      </c>
      <c r="O5997" s="40"/>
      <c r="P5997" s="41">
        <v>7.0295721744099995E-5</v>
      </c>
      <c r="Q5997" s="37"/>
      <c r="R5997">
        <f t="shared" si="169"/>
        <v>7.0295721744099993</v>
      </c>
      <c r="S5997" s="37">
        <v>2</v>
      </c>
      <c r="T5997" s="37">
        <f t="shared" si="170"/>
        <v>28.118288697639997</v>
      </c>
      <c r="U5997" s="40"/>
      <c r="V5997" s="40" t="s">
        <v>9654</v>
      </c>
      <c r="W5997" s="37"/>
      <c r="X5997" s="37"/>
      <c r="Y5997" s="37"/>
      <c r="AK5997" s="35"/>
      <c r="AM5997" s="35"/>
      <c r="AN5997" s="6"/>
    </row>
    <row r="5998" spans="1:40" ht="14.4" x14ac:dyDescent="0.3">
      <c r="A5998" s="40" t="s">
        <v>79</v>
      </c>
      <c r="B5998" s="38">
        <v>44041</v>
      </c>
      <c r="C5998" s="37"/>
      <c r="D5998" s="39">
        <v>2020</v>
      </c>
      <c r="E5998" s="40" t="s">
        <v>7689</v>
      </c>
      <c r="F5998" s="40" t="s">
        <v>238</v>
      </c>
      <c r="G5998" s="40"/>
      <c r="H5998" s="40"/>
      <c r="I5998" s="40"/>
      <c r="J5998" s="42">
        <v>5</v>
      </c>
      <c r="K5998" s="40" t="s">
        <v>234</v>
      </c>
      <c r="L5998" s="40" t="s">
        <v>240</v>
      </c>
      <c r="M5998" s="37" t="s">
        <v>14</v>
      </c>
      <c r="N5998" s="37" t="s">
        <v>7452</v>
      </c>
      <c r="O5998" s="40"/>
      <c r="P5998" s="41">
        <v>6.6030503122099999E-4</v>
      </c>
      <c r="Q5998" s="37"/>
      <c r="R5998">
        <f t="shared" si="169"/>
        <v>66.030503122100001</v>
      </c>
      <c r="S5998" s="37">
        <v>2</v>
      </c>
      <c r="T5998" s="37">
        <f t="shared" si="170"/>
        <v>660.30503122100004</v>
      </c>
      <c r="U5998" s="40"/>
      <c r="V5998" s="40" t="s">
        <v>9655</v>
      </c>
      <c r="W5998" s="37"/>
      <c r="X5998" s="37"/>
      <c r="Y5998" s="37"/>
      <c r="AK5998" s="35"/>
      <c r="AM5998" s="35"/>
      <c r="AN5998" s="6"/>
    </row>
    <row r="5999" spans="1:40" ht="14.4" x14ac:dyDescent="0.3">
      <c r="A5999" s="40" t="s">
        <v>1241</v>
      </c>
      <c r="B5999" s="38">
        <v>44041</v>
      </c>
      <c r="C5999" s="37"/>
      <c r="D5999" s="39">
        <v>2020</v>
      </c>
      <c r="E5999" s="40" t="s">
        <v>7689</v>
      </c>
      <c r="F5999" s="40" t="s">
        <v>262</v>
      </c>
      <c r="G5999" s="40"/>
      <c r="H5999" s="40"/>
      <c r="I5999" s="40"/>
      <c r="J5999" s="42">
        <v>4</v>
      </c>
      <c r="K5999" s="40" t="s">
        <v>234</v>
      </c>
      <c r="L5999" s="40" t="s">
        <v>240</v>
      </c>
      <c r="M5999" s="37" t="s">
        <v>14</v>
      </c>
      <c r="N5999" s="37" t="s">
        <v>7452</v>
      </c>
      <c r="O5999" s="40"/>
      <c r="P5999" s="41">
        <v>1.85292861317E-4</v>
      </c>
      <c r="Q5999" s="37"/>
      <c r="R5999">
        <f t="shared" si="169"/>
        <v>18.529286131700001</v>
      </c>
      <c r="S5999" s="37">
        <v>2</v>
      </c>
      <c r="T5999" s="37">
        <f t="shared" si="170"/>
        <v>148.23428905360001</v>
      </c>
      <c r="U5999" s="40"/>
      <c r="V5999" s="40" t="s">
        <v>9656</v>
      </c>
      <c r="W5999" s="37"/>
      <c r="X5999" s="37"/>
      <c r="Y5999" s="37"/>
      <c r="AK5999" s="35"/>
      <c r="AM5999" s="35"/>
      <c r="AN5999" s="6"/>
    </row>
    <row r="6000" spans="1:40" ht="14.4" x14ac:dyDescent="0.3">
      <c r="A6000" s="40" t="s">
        <v>79</v>
      </c>
      <c r="B6000" s="38">
        <v>44041</v>
      </c>
      <c r="C6000" s="37"/>
      <c r="D6000" s="39">
        <v>2020</v>
      </c>
      <c r="E6000" s="40" t="s">
        <v>7689</v>
      </c>
      <c r="F6000" s="40" t="s">
        <v>262</v>
      </c>
      <c r="G6000" s="40"/>
      <c r="H6000" s="40"/>
      <c r="I6000" s="40"/>
      <c r="J6000" s="42">
        <v>5</v>
      </c>
      <c r="K6000" s="40" t="s">
        <v>234</v>
      </c>
      <c r="L6000" s="40" t="s">
        <v>252</v>
      </c>
      <c r="M6000" s="37" t="s">
        <v>14</v>
      </c>
      <c r="N6000" s="37" t="s">
        <v>7453</v>
      </c>
      <c r="O6000" s="40"/>
      <c r="P6000" s="41">
        <v>4.5154954502600001E-4</v>
      </c>
      <c r="Q6000" s="37"/>
      <c r="R6000">
        <f t="shared" si="169"/>
        <v>45.154954502599999</v>
      </c>
      <c r="S6000" s="37">
        <v>2</v>
      </c>
      <c r="T6000" s="37">
        <f t="shared" si="170"/>
        <v>451.54954502599998</v>
      </c>
      <c r="U6000" s="40"/>
      <c r="V6000" s="40" t="s">
        <v>9657</v>
      </c>
      <c r="W6000" s="37"/>
      <c r="X6000" s="37"/>
      <c r="Y6000" s="37"/>
      <c r="AK6000" s="35"/>
      <c r="AM6000" s="35"/>
      <c r="AN6000" s="6"/>
    </row>
    <row r="6001" spans="1:40" ht="14.4" x14ac:dyDescent="0.3">
      <c r="A6001" s="40" t="s">
        <v>1241</v>
      </c>
      <c r="B6001" s="38">
        <v>44041</v>
      </c>
      <c r="C6001" s="37"/>
      <c r="D6001" s="39">
        <v>2020</v>
      </c>
      <c r="E6001" s="40" t="s">
        <v>7689</v>
      </c>
      <c r="F6001" s="40" t="s">
        <v>262</v>
      </c>
      <c r="G6001" s="40"/>
      <c r="H6001" s="40"/>
      <c r="I6001" s="40"/>
      <c r="J6001" s="42">
        <v>1</v>
      </c>
      <c r="K6001" s="40" t="s">
        <v>239</v>
      </c>
      <c r="L6001" s="40" t="s">
        <v>240</v>
      </c>
      <c r="M6001" s="37" t="s">
        <v>14</v>
      </c>
      <c r="N6001" s="37" t="s">
        <v>7452</v>
      </c>
      <c r="O6001" s="40"/>
      <c r="P6001" s="41">
        <v>8.7297277003000007E-5</v>
      </c>
      <c r="Q6001" s="37"/>
      <c r="R6001">
        <f t="shared" si="169"/>
        <v>8.7297277002999998</v>
      </c>
      <c r="S6001" s="37">
        <v>1</v>
      </c>
      <c r="T6001" s="37">
        <f t="shared" si="170"/>
        <v>8.7297277002999998</v>
      </c>
      <c r="U6001" s="40"/>
      <c r="V6001" s="40" t="s">
        <v>9658</v>
      </c>
      <c r="W6001" s="37"/>
      <c r="X6001" s="37"/>
      <c r="Y6001" s="37"/>
      <c r="AK6001" s="35"/>
      <c r="AM6001" s="35"/>
      <c r="AN6001" s="6"/>
    </row>
    <row r="6002" spans="1:40" ht="14.4" x14ac:dyDescent="0.3">
      <c r="A6002" s="40" t="s">
        <v>79</v>
      </c>
      <c r="B6002" s="38">
        <v>44041</v>
      </c>
      <c r="C6002" s="37"/>
      <c r="D6002" s="39">
        <v>2020</v>
      </c>
      <c r="E6002" s="40" t="s">
        <v>7689</v>
      </c>
      <c r="F6002" s="40" t="s">
        <v>2440</v>
      </c>
      <c r="G6002" s="40"/>
      <c r="H6002" s="40"/>
      <c r="I6002" s="40"/>
      <c r="J6002" s="42">
        <v>1</v>
      </c>
      <c r="K6002" s="40" t="s">
        <v>263</v>
      </c>
      <c r="L6002" s="40" t="s">
        <v>240</v>
      </c>
      <c r="M6002" s="37" t="s">
        <v>14</v>
      </c>
      <c r="N6002" s="37" t="s">
        <v>7452</v>
      </c>
      <c r="O6002" s="40"/>
      <c r="P6002" s="41">
        <v>4.7384375897599999E-5</v>
      </c>
      <c r="Q6002" s="37"/>
      <c r="R6002">
        <f t="shared" si="169"/>
        <v>4.7384375897600002</v>
      </c>
      <c r="S6002" s="37">
        <v>1</v>
      </c>
      <c r="T6002" s="37">
        <f t="shared" si="170"/>
        <v>4.7384375897600002</v>
      </c>
      <c r="U6002" s="40"/>
      <c r="V6002" s="40" t="s">
        <v>9659</v>
      </c>
      <c r="W6002" s="37"/>
      <c r="X6002" s="37"/>
      <c r="Y6002" s="37"/>
      <c r="AK6002" s="35"/>
      <c r="AM6002" s="35"/>
      <c r="AN6002" s="6"/>
    </row>
    <row r="6003" spans="1:40" ht="14.4" x14ac:dyDescent="0.3">
      <c r="A6003" s="40" t="s">
        <v>79</v>
      </c>
      <c r="B6003" s="38">
        <v>44041</v>
      </c>
      <c r="C6003" s="37"/>
      <c r="D6003" s="39">
        <v>2020</v>
      </c>
      <c r="E6003" s="40" t="s">
        <v>7689</v>
      </c>
      <c r="F6003" s="40" t="s">
        <v>289</v>
      </c>
      <c r="G6003" s="40"/>
      <c r="H6003" s="40"/>
      <c r="I6003" s="40"/>
      <c r="J6003" s="42">
        <v>1</v>
      </c>
      <c r="K6003" s="40" t="s">
        <v>263</v>
      </c>
      <c r="L6003" s="40" t="s">
        <v>252</v>
      </c>
      <c r="M6003" s="37" t="s">
        <v>14</v>
      </c>
      <c r="N6003" s="37" t="s">
        <v>7452</v>
      </c>
      <c r="O6003" s="40"/>
      <c r="P6003" s="41">
        <v>4.3441231542199998E-5</v>
      </c>
      <c r="Q6003" s="37"/>
      <c r="R6003">
        <f t="shared" si="169"/>
        <v>4.3441231542200001</v>
      </c>
      <c r="S6003" s="37">
        <v>1</v>
      </c>
      <c r="T6003" s="37">
        <f t="shared" si="170"/>
        <v>4.3441231542200001</v>
      </c>
      <c r="U6003" s="40"/>
      <c r="V6003" s="40" t="s">
        <v>9660</v>
      </c>
      <c r="W6003" s="37"/>
      <c r="X6003" s="37"/>
      <c r="Y6003" s="37"/>
      <c r="AK6003" s="35"/>
      <c r="AM6003" s="35"/>
      <c r="AN6003" s="6"/>
    </row>
    <row r="6004" spans="1:40" ht="14.4" x14ac:dyDescent="0.3">
      <c r="A6004" s="40" t="s">
        <v>79</v>
      </c>
      <c r="B6004" s="38">
        <v>44041</v>
      </c>
      <c r="C6004" s="37"/>
      <c r="D6004" s="39">
        <v>2020</v>
      </c>
      <c r="E6004" s="40" t="s">
        <v>7689</v>
      </c>
      <c r="F6004" s="40" t="s">
        <v>262</v>
      </c>
      <c r="G6004" s="40"/>
      <c r="H6004" s="40"/>
      <c r="I6004" s="40"/>
      <c r="J6004" s="42">
        <v>1</v>
      </c>
      <c r="K6004" s="40" t="s">
        <v>239</v>
      </c>
      <c r="L6004" s="40" t="s">
        <v>240</v>
      </c>
      <c r="M6004" s="37" t="s">
        <v>14</v>
      </c>
      <c r="N6004" s="37" t="s">
        <v>7452</v>
      </c>
      <c r="O6004" s="40"/>
      <c r="P6004" s="41">
        <v>1.8233677806799999E-4</v>
      </c>
      <c r="Q6004" s="37"/>
      <c r="R6004">
        <f t="shared" si="169"/>
        <v>18.233677806799999</v>
      </c>
      <c r="S6004" s="37">
        <v>1</v>
      </c>
      <c r="T6004" s="37">
        <f t="shared" si="170"/>
        <v>18.233677806799999</v>
      </c>
      <c r="U6004" s="40"/>
      <c r="V6004" s="40" t="s">
        <v>9661</v>
      </c>
      <c r="W6004" s="37"/>
      <c r="X6004" s="37"/>
      <c r="Y6004" s="37"/>
      <c r="AK6004" s="35"/>
      <c r="AM6004" s="35"/>
      <c r="AN6004" s="6"/>
    </row>
    <row r="6005" spans="1:40" ht="14.4" x14ac:dyDescent="0.3">
      <c r="A6005" s="40" t="s">
        <v>79</v>
      </c>
      <c r="B6005" s="38">
        <v>44041</v>
      </c>
      <c r="C6005" s="37"/>
      <c r="D6005" s="39">
        <v>2020</v>
      </c>
      <c r="E6005" s="40" t="s">
        <v>7689</v>
      </c>
      <c r="F6005" s="40" t="s">
        <v>262</v>
      </c>
      <c r="G6005" s="40"/>
      <c r="H6005" s="40"/>
      <c r="I6005" s="40"/>
      <c r="J6005" s="42">
        <v>2</v>
      </c>
      <c r="K6005" s="40" t="s">
        <v>234</v>
      </c>
      <c r="L6005" s="40" t="s">
        <v>240</v>
      </c>
      <c r="M6005" s="37" t="s">
        <v>14</v>
      </c>
      <c r="N6005" s="37" t="s">
        <v>7453</v>
      </c>
      <c r="O6005" s="40"/>
      <c r="P6005" s="41">
        <v>2.0793642478800001E-4</v>
      </c>
      <c r="Q6005" s="37"/>
      <c r="R6005">
        <f t="shared" si="169"/>
        <v>20.793642478799999</v>
      </c>
      <c r="S6005" s="37">
        <v>2</v>
      </c>
      <c r="T6005" s="37">
        <f t="shared" si="170"/>
        <v>83.174569915199996</v>
      </c>
      <c r="U6005" s="40"/>
      <c r="V6005" s="40" t="s">
        <v>9662</v>
      </c>
      <c r="W6005" s="37"/>
      <c r="X6005" s="37"/>
      <c r="Y6005" s="37"/>
      <c r="AK6005" s="35"/>
      <c r="AM6005" s="35"/>
      <c r="AN6005" s="6"/>
    </row>
    <row r="6006" spans="1:40" ht="14.4" x14ac:dyDescent="0.3">
      <c r="A6006" s="40" t="s">
        <v>79</v>
      </c>
      <c r="B6006" s="38">
        <v>44041</v>
      </c>
      <c r="C6006" s="37"/>
      <c r="D6006" s="39">
        <v>2020</v>
      </c>
      <c r="E6006" s="40" t="s">
        <v>7689</v>
      </c>
      <c r="F6006" s="40" t="s">
        <v>262</v>
      </c>
      <c r="G6006" s="40"/>
      <c r="H6006" s="40"/>
      <c r="I6006" s="40"/>
      <c r="J6006" s="42">
        <v>1</v>
      </c>
      <c r="K6006" s="40" t="s">
        <v>239</v>
      </c>
      <c r="L6006" s="40" t="s">
        <v>240</v>
      </c>
      <c r="M6006" s="37" t="s">
        <v>14</v>
      </c>
      <c r="N6006" s="37" t="s">
        <v>7452</v>
      </c>
      <c r="O6006" s="40"/>
      <c r="P6006" s="41">
        <v>1.2426726813800001E-4</v>
      </c>
      <c r="Q6006" s="37"/>
      <c r="R6006">
        <f t="shared" si="169"/>
        <v>12.426726813800002</v>
      </c>
      <c r="S6006" s="37">
        <v>1</v>
      </c>
      <c r="T6006" s="37">
        <f t="shared" si="170"/>
        <v>12.426726813800002</v>
      </c>
      <c r="U6006" s="40"/>
      <c r="V6006" s="40" t="s">
        <v>9663</v>
      </c>
      <c r="W6006" s="37"/>
      <c r="X6006" s="37"/>
      <c r="Y6006" s="37"/>
      <c r="AK6006" s="35"/>
      <c r="AM6006" s="35"/>
      <c r="AN6006" s="6"/>
    </row>
    <row r="6007" spans="1:40" ht="14.4" x14ac:dyDescent="0.3">
      <c r="A6007" s="40" t="s">
        <v>79</v>
      </c>
      <c r="B6007" s="38">
        <v>44041</v>
      </c>
      <c r="C6007" s="37"/>
      <c r="D6007" s="39">
        <v>2020</v>
      </c>
      <c r="E6007" s="40" t="s">
        <v>7689</v>
      </c>
      <c r="F6007" s="40" t="s">
        <v>238</v>
      </c>
      <c r="G6007" s="40"/>
      <c r="H6007" s="40"/>
      <c r="I6007" s="40"/>
      <c r="J6007" s="42">
        <v>1</v>
      </c>
      <c r="K6007" s="40" t="s">
        <v>263</v>
      </c>
      <c r="L6007" s="40" t="s">
        <v>252</v>
      </c>
      <c r="M6007" s="37" t="s">
        <v>14</v>
      </c>
      <c r="N6007" s="37" t="s">
        <v>7452</v>
      </c>
      <c r="O6007" s="40"/>
      <c r="P6007" s="41">
        <v>1.8987823179100002E-5</v>
      </c>
      <c r="Q6007" s="37"/>
      <c r="R6007">
        <f t="shared" si="169"/>
        <v>1.8987823179100001</v>
      </c>
      <c r="S6007" s="37">
        <v>1</v>
      </c>
      <c r="T6007" s="37">
        <f t="shared" si="170"/>
        <v>1.8987823179100001</v>
      </c>
      <c r="U6007" s="40"/>
      <c r="V6007" s="40" t="s">
        <v>9664</v>
      </c>
      <c r="W6007" s="37"/>
      <c r="X6007" s="37"/>
      <c r="Y6007" s="37"/>
      <c r="AK6007" s="35"/>
      <c r="AM6007" s="35"/>
      <c r="AN6007" s="6"/>
    </row>
    <row r="6008" spans="1:40" ht="14.4" x14ac:dyDescent="0.3">
      <c r="A6008" s="40" t="s">
        <v>79</v>
      </c>
      <c r="B6008" s="38">
        <v>44041</v>
      </c>
      <c r="C6008" s="37"/>
      <c r="D6008" s="39">
        <v>2020</v>
      </c>
      <c r="E6008" s="40" t="s">
        <v>7689</v>
      </c>
      <c r="F6008" s="40" t="s">
        <v>301</v>
      </c>
      <c r="G6008" s="40"/>
      <c r="H6008" s="40"/>
      <c r="I6008" s="40"/>
      <c r="J6008" s="42">
        <v>1</v>
      </c>
      <c r="K6008" s="40" t="s">
        <v>239</v>
      </c>
      <c r="L6008" s="40" t="s">
        <v>240</v>
      </c>
      <c r="M6008" s="37" t="s">
        <v>14</v>
      </c>
      <c r="N6008" s="37" t="s">
        <v>7451</v>
      </c>
      <c r="O6008" s="40"/>
      <c r="P6008" s="41">
        <v>4.4692161235E-5</v>
      </c>
      <c r="Q6008" s="37"/>
      <c r="R6008">
        <f t="shared" si="169"/>
        <v>4.4692161234999999</v>
      </c>
      <c r="S6008" s="37">
        <v>1</v>
      </c>
      <c r="T6008" s="37">
        <f t="shared" si="170"/>
        <v>4.4692161234999999</v>
      </c>
      <c r="U6008" s="40"/>
      <c r="V6008" s="40" t="s">
        <v>9665</v>
      </c>
      <c r="W6008" s="37"/>
      <c r="X6008" s="37"/>
      <c r="Y6008" s="37"/>
      <c r="AK6008" s="35"/>
      <c r="AM6008" s="35"/>
      <c r="AN6008" s="6"/>
    </row>
    <row r="6009" spans="1:40" ht="14.4" x14ac:dyDescent="0.3">
      <c r="A6009" s="40" t="s">
        <v>79</v>
      </c>
      <c r="B6009" s="38">
        <v>44041</v>
      </c>
      <c r="C6009" s="37"/>
      <c r="D6009" s="39">
        <v>2020</v>
      </c>
      <c r="E6009" s="40" t="s">
        <v>7689</v>
      </c>
      <c r="F6009" s="40" t="s">
        <v>289</v>
      </c>
      <c r="G6009" s="40"/>
      <c r="H6009" s="40"/>
      <c r="I6009" s="40"/>
      <c r="J6009" s="42">
        <v>2</v>
      </c>
      <c r="K6009" s="40" t="s">
        <v>234</v>
      </c>
      <c r="L6009" s="40" t="s">
        <v>252</v>
      </c>
      <c r="M6009" s="37" t="s">
        <v>14</v>
      </c>
      <c r="N6009" s="37" t="s">
        <v>7452</v>
      </c>
      <c r="O6009" s="40"/>
      <c r="P6009" s="41">
        <v>4.6120959222499999E-5</v>
      </c>
      <c r="Q6009" s="37"/>
      <c r="R6009">
        <f t="shared" si="169"/>
        <v>4.61209592225</v>
      </c>
      <c r="S6009" s="37">
        <v>2</v>
      </c>
      <c r="T6009" s="37">
        <f t="shared" si="170"/>
        <v>18.448383689</v>
      </c>
      <c r="U6009" s="40"/>
      <c r="V6009" s="40" t="s">
        <v>9666</v>
      </c>
      <c r="W6009" s="37"/>
      <c r="X6009" s="37"/>
      <c r="Y6009" s="37"/>
      <c r="AK6009" s="35"/>
      <c r="AM6009" s="35"/>
      <c r="AN6009" s="6"/>
    </row>
    <row r="6010" spans="1:40" ht="14.4" x14ac:dyDescent="0.3">
      <c r="A6010" s="40" t="s">
        <v>79</v>
      </c>
      <c r="B6010" s="38">
        <v>44041</v>
      </c>
      <c r="C6010" s="37"/>
      <c r="D6010" s="39">
        <v>2020</v>
      </c>
      <c r="E6010" s="40" t="s">
        <v>7689</v>
      </c>
      <c r="F6010" s="40" t="s">
        <v>363</v>
      </c>
      <c r="G6010" s="40"/>
      <c r="H6010" s="40"/>
      <c r="I6010" s="40"/>
      <c r="J6010" s="42">
        <v>1</v>
      </c>
      <c r="K6010" s="40" t="s">
        <v>239</v>
      </c>
      <c r="L6010" s="40" t="s">
        <v>240</v>
      </c>
      <c r="M6010" s="37" t="s">
        <v>14</v>
      </c>
      <c r="N6010" s="37" t="s">
        <v>7452</v>
      </c>
      <c r="O6010" s="40"/>
      <c r="P6010" s="41">
        <v>1.4987445423800001E-4</v>
      </c>
      <c r="Q6010" s="37"/>
      <c r="R6010">
        <f t="shared" si="169"/>
        <v>14.987445423800001</v>
      </c>
      <c r="S6010" s="37">
        <v>1</v>
      </c>
      <c r="T6010" s="37">
        <f t="shared" si="170"/>
        <v>14.987445423800001</v>
      </c>
      <c r="U6010" s="40"/>
      <c r="V6010" s="40" t="s">
        <v>9667</v>
      </c>
      <c r="W6010" s="37"/>
      <c r="X6010" s="37"/>
      <c r="Y6010" s="37"/>
      <c r="AK6010" s="35"/>
      <c r="AM6010" s="35"/>
      <c r="AN6010" s="6"/>
    </row>
    <row r="6011" spans="1:40" ht="14.4" x14ac:dyDescent="0.3">
      <c r="A6011" s="40" t="s">
        <v>1167</v>
      </c>
      <c r="B6011" s="38">
        <v>44042</v>
      </c>
      <c r="C6011" s="37"/>
      <c r="D6011" s="39">
        <v>2020</v>
      </c>
      <c r="E6011" s="40" t="s">
        <v>7941</v>
      </c>
      <c r="F6011" s="40" t="s">
        <v>2440</v>
      </c>
      <c r="G6011" s="40" t="s">
        <v>901</v>
      </c>
      <c r="H6011" s="40" t="s">
        <v>953</v>
      </c>
      <c r="I6011" s="40"/>
      <c r="J6011" s="42">
        <v>2</v>
      </c>
      <c r="K6011" s="40" t="s">
        <v>234</v>
      </c>
      <c r="L6011" s="40" t="s">
        <v>252</v>
      </c>
      <c r="M6011" s="37" t="s">
        <v>14</v>
      </c>
      <c r="N6011" s="37" t="s">
        <v>7452</v>
      </c>
      <c r="O6011" s="40" t="s">
        <v>1829</v>
      </c>
      <c r="P6011" s="41">
        <v>1.4401047538799999E-4</v>
      </c>
      <c r="Q6011" s="37"/>
      <c r="R6011">
        <f t="shared" si="169"/>
        <v>14.401047538799999</v>
      </c>
      <c r="S6011" s="37">
        <v>2</v>
      </c>
      <c r="T6011" s="37">
        <f t="shared" si="170"/>
        <v>57.604190155199994</v>
      </c>
      <c r="U6011" s="40"/>
      <c r="V6011" s="40" t="s">
        <v>9668</v>
      </c>
      <c r="W6011" s="37"/>
      <c r="X6011" s="37"/>
      <c r="Y6011" s="37"/>
      <c r="AK6011" s="35"/>
      <c r="AM6011" s="35"/>
      <c r="AN6011" s="6"/>
    </row>
    <row r="6012" spans="1:40" ht="14.4" x14ac:dyDescent="0.3">
      <c r="A6012" s="40" t="s">
        <v>1167</v>
      </c>
      <c r="B6012" s="38">
        <v>44042</v>
      </c>
      <c r="C6012" s="37"/>
      <c r="D6012" s="39">
        <v>2020</v>
      </c>
      <c r="E6012" s="40" t="s">
        <v>7941</v>
      </c>
      <c r="F6012" s="40" t="s">
        <v>238</v>
      </c>
      <c r="G6012" s="40" t="s">
        <v>901</v>
      </c>
      <c r="H6012" s="40" t="s">
        <v>953</v>
      </c>
      <c r="I6012" s="40"/>
      <c r="J6012" s="42">
        <v>3</v>
      </c>
      <c r="K6012" s="40" t="s">
        <v>234</v>
      </c>
      <c r="L6012" s="40" t="s">
        <v>235</v>
      </c>
      <c r="M6012" s="37" t="s">
        <v>14</v>
      </c>
      <c r="N6012" s="37" t="s">
        <v>7453</v>
      </c>
      <c r="O6012" s="40" t="s">
        <v>1829</v>
      </c>
      <c r="P6012" s="41">
        <v>9.7334454345900001E-5</v>
      </c>
      <c r="Q6012" s="37"/>
      <c r="R6012">
        <f t="shared" si="169"/>
        <v>9.7334454345899992</v>
      </c>
      <c r="S6012" s="37">
        <v>2</v>
      </c>
      <c r="T6012" s="37">
        <f t="shared" si="170"/>
        <v>58.400672607539995</v>
      </c>
      <c r="U6012" s="40"/>
      <c r="V6012" s="40" t="s">
        <v>9669</v>
      </c>
      <c r="W6012" s="37"/>
      <c r="X6012" s="37"/>
      <c r="Y6012" s="37"/>
      <c r="AK6012" s="35"/>
      <c r="AM6012" s="35"/>
      <c r="AN6012" s="6"/>
    </row>
    <row r="6013" spans="1:40" ht="14.4" x14ac:dyDescent="0.3">
      <c r="A6013" s="40" t="s">
        <v>1414</v>
      </c>
      <c r="B6013" s="38">
        <v>44042</v>
      </c>
      <c r="C6013" s="38">
        <v>44042</v>
      </c>
      <c r="D6013" s="39">
        <v>2020</v>
      </c>
      <c r="E6013" s="40" t="s">
        <v>7941</v>
      </c>
      <c r="F6013" s="40" t="s">
        <v>257</v>
      </c>
      <c r="G6013" s="40" t="s">
        <v>1331</v>
      </c>
      <c r="H6013" s="40" t="s">
        <v>953</v>
      </c>
      <c r="I6013" s="40"/>
      <c r="J6013" s="42">
        <v>1</v>
      </c>
      <c r="K6013" s="40" t="s">
        <v>234</v>
      </c>
      <c r="L6013" s="40" t="s">
        <v>252</v>
      </c>
      <c r="M6013" s="37" t="s">
        <v>14</v>
      </c>
      <c r="N6013" s="37" t="s">
        <v>7453</v>
      </c>
      <c r="O6013" s="40" t="s">
        <v>7730</v>
      </c>
      <c r="P6013" s="41">
        <v>3.4290258515600001E-4</v>
      </c>
      <c r="Q6013" s="37"/>
      <c r="R6013">
        <f t="shared" si="169"/>
        <v>34.290258515600001</v>
      </c>
      <c r="S6013" s="37">
        <v>2</v>
      </c>
      <c r="T6013" s="37">
        <f t="shared" si="170"/>
        <v>68.580517031200003</v>
      </c>
      <c r="U6013" s="40" t="s">
        <v>1415</v>
      </c>
      <c r="V6013" s="40" t="s">
        <v>9670</v>
      </c>
      <c r="W6013" s="37"/>
      <c r="X6013" s="37"/>
      <c r="Y6013" s="37"/>
      <c r="AK6013" s="35"/>
      <c r="AM6013" s="35"/>
      <c r="AN6013" s="6"/>
    </row>
    <row r="6014" spans="1:40" ht="14.4" x14ac:dyDescent="0.3">
      <c r="A6014" s="40" t="s">
        <v>1414</v>
      </c>
      <c r="B6014" s="38">
        <v>44042</v>
      </c>
      <c r="C6014" s="37"/>
      <c r="D6014" s="39">
        <v>2020</v>
      </c>
      <c r="E6014" s="40" t="s">
        <v>7941</v>
      </c>
      <c r="F6014" s="40" t="s">
        <v>2440</v>
      </c>
      <c r="G6014" s="40" t="s">
        <v>1331</v>
      </c>
      <c r="H6014" s="40" t="s">
        <v>953</v>
      </c>
      <c r="I6014" s="40"/>
      <c r="J6014" s="42">
        <v>1</v>
      </c>
      <c r="K6014" s="40" t="s">
        <v>263</v>
      </c>
      <c r="L6014" s="40" t="s">
        <v>252</v>
      </c>
      <c r="M6014" s="37" t="s">
        <v>7450</v>
      </c>
      <c r="N6014" s="37" t="s">
        <v>7451</v>
      </c>
      <c r="O6014" s="40" t="s">
        <v>7730</v>
      </c>
      <c r="P6014" s="41">
        <v>1.02105798364E-4</v>
      </c>
      <c r="Q6014" s="37"/>
      <c r="R6014">
        <f t="shared" si="169"/>
        <v>10.210579836400001</v>
      </c>
      <c r="S6014" s="37">
        <v>1</v>
      </c>
      <c r="T6014" s="37">
        <f t="shared" si="170"/>
        <v>10.210579836400001</v>
      </c>
      <c r="U6014" s="40"/>
      <c r="V6014" s="40" t="s">
        <v>9671</v>
      </c>
      <c r="W6014" s="37"/>
      <c r="X6014" s="37"/>
      <c r="Y6014" s="37"/>
      <c r="AK6014" s="35"/>
      <c r="AM6014" s="35"/>
      <c r="AN6014" s="6"/>
    </row>
    <row r="6015" spans="1:40" ht="14.4" x14ac:dyDescent="0.3">
      <c r="A6015" s="40" t="s">
        <v>1414</v>
      </c>
      <c r="B6015" s="38">
        <v>44042</v>
      </c>
      <c r="C6015" s="38">
        <v>44042</v>
      </c>
      <c r="D6015" s="39">
        <v>2020</v>
      </c>
      <c r="E6015" s="40" t="s">
        <v>7941</v>
      </c>
      <c r="F6015" s="40" t="s">
        <v>257</v>
      </c>
      <c r="G6015" s="40" t="s">
        <v>1331</v>
      </c>
      <c r="H6015" s="40" t="s">
        <v>43</v>
      </c>
      <c r="I6015" s="40"/>
      <c r="J6015" s="42">
        <v>20</v>
      </c>
      <c r="K6015" s="40" t="s">
        <v>263</v>
      </c>
      <c r="L6015" s="40" t="s">
        <v>587</v>
      </c>
      <c r="M6015" s="37" t="s">
        <v>14</v>
      </c>
      <c r="N6015" s="37" t="s">
        <v>7453</v>
      </c>
      <c r="O6015" s="40" t="s">
        <v>7730</v>
      </c>
      <c r="P6015" s="41">
        <v>3.4520601933099999E-4</v>
      </c>
      <c r="Q6015" s="37"/>
      <c r="R6015">
        <f t="shared" si="169"/>
        <v>34.520601933099996</v>
      </c>
      <c r="S6015" s="37">
        <v>1</v>
      </c>
      <c r="T6015" s="37">
        <f t="shared" si="170"/>
        <v>690.41203866199999</v>
      </c>
      <c r="U6015" s="40" t="s">
        <v>1415</v>
      </c>
      <c r="V6015" s="40" t="s">
        <v>9672</v>
      </c>
      <c r="W6015" s="37"/>
      <c r="X6015" s="37"/>
      <c r="Y6015" s="37"/>
      <c r="AK6015" s="35"/>
      <c r="AM6015" s="35"/>
      <c r="AN6015" s="6"/>
    </row>
    <row r="6016" spans="1:40" ht="14.4" x14ac:dyDescent="0.3">
      <c r="A6016" s="40" t="s">
        <v>1414</v>
      </c>
      <c r="B6016" s="38">
        <v>44042</v>
      </c>
      <c r="C6016" s="38">
        <v>44042</v>
      </c>
      <c r="D6016" s="39">
        <v>2020</v>
      </c>
      <c r="E6016" s="40" t="s">
        <v>7941</v>
      </c>
      <c r="F6016" s="40" t="s">
        <v>360</v>
      </c>
      <c r="G6016" s="40" t="s">
        <v>1331</v>
      </c>
      <c r="H6016" s="40" t="s">
        <v>43</v>
      </c>
      <c r="I6016" s="40"/>
      <c r="J6016" s="42">
        <v>2</v>
      </c>
      <c r="K6016" s="40" t="s">
        <v>263</v>
      </c>
      <c r="L6016" s="40" t="s">
        <v>235</v>
      </c>
      <c r="M6016" s="37" t="s">
        <v>14</v>
      </c>
      <c r="N6016" s="37" t="s">
        <v>7452</v>
      </c>
      <c r="O6016" s="40" t="s">
        <v>7730</v>
      </c>
      <c r="P6016" s="41">
        <v>8.30440097374E-5</v>
      </c>
      <c r="Q6016" s="37"/>
      <c r="R6016">
        <f t="shared" si="169"/>
        <v>8.30440097374</v>
      </c>
      <c r="S6016" s="37">
        <v>1</v>
      </c>
      <c r="T6016" s="37">
        <f t="shared" si="170"/>
        <v>16.60880194748</v>
      </c>
      <c r="U6016" s="40" t="s">
        <v>1415</v>
      </c>
      <c r="V6016" s="40" t="s">
        <v>9673</v>
      </c>
      <c r="W6016" s="37"/>
      <c r="X6016" s="37"/>
      <c r="Y6016" s="37"/>
      <c r="AK6016" s="35"/>
      <c r="AM6016" s="35"/>
      <c r="AN6016" s="6"/>
    </row>
    <row r="6017" spans="1:40" ht="14.4" x14ac:dyDescent="0.3">
      <c r="A6017" s="40" t="s">
        <v>80</v>
      </c>
      <c r="B6017" s="38">
        <v>44042</v>
      </c>
      <c r="C6017" s="38">
        <v>44042</v>
      </c>
      <c r="D6017" s="39">
        <v>2020</v>
      </c>
      <c r="E6017" s="40" t="s">
        <v>8400</v>
      </c>
      <c r="F6017" s="40" t="s">
        <v>238</v>
      </c>
      <c r="G6017" s="40" t="s">
        <v>944</v>
      </c>
      <c r="H6017" s="40" t="s">
        <v>953</v>
      </c>
      <c r="I6017" s="40"/>
      <c r="J6017" s="42">
        <v>5</v>
      </c>
      <c r="K6017" s="40" t="s">
        <v>234</v>
      </c>
      <c r="L6017" s="40" t="s">
        <v>252</v>
      </c>
      <c r="M6017" s="37" t="s">
        <v>14</v>
      </c>
      <c r="N6017" s="37" t="s">
        <v>7453</v>
      </c>
      <c r="O6017" s="40" t="s">
        <v>1829</v>
      </c>
      <c r="P6017" s="41">
        <v>1.4091904610100001E-4</v>
      </c>
      <c r="Q6017" s="37"/>
      <c r="R6017">
        <f t="shared" si="169"/>
        <v>14.0919046101</v>
      </c>
      <c r="S6017" s="37">
        <v>2</v>
      </c>
      <c r="T6017" s="37">
        <f t="shared" si="170"/>
        <v>140.91904610099999</v>
      </c>
      <c r="U6017" s="40"/>
      <c r="V6017" s="40" t="s">
        <v>9674</v>
      </c>
      <c r="W6017" s="37"/>
      <c r="X6017" s="37"/>
      <c r="Y6017" s="37"/>
      <c r="AK6017" s="35"/>
      <c r="AM6017" s="35"/>
      <c r="AN6017" s="6"/>
    </row>
    <row r="6018" spans="1:40" ht="14.4" x14ac:dyDescent="0.3">
      <c r="A6018" s="40" t="s">
        <v>80</v>
      </c>
      <c r="B6018" s="38">
        <v>44042</v>
      </c>
      <c r="C6018" s="38">
        <v>44042</v>
      </c>
      <c r="D6018" s="39">
        <v>2020</v>
      </c>
      <c r="E6018" s="40" t="s">
        <v>8400</v>
      </c>
      <c r="F6018" s="40" t="s">
        <v>429</v>
      </c>
      <c r="G6018" s="40" t="s">
        <v>944</v>
      </c>
      <c r="H6018" s="40" t="s">
        <v>953</v>
      </c>
      <c r="I6018" s="40"/>
      <c r="J6018" s="42">
        <v>1</v>
      </c>
      <c r="K6018" s="40" t="s">
        <v>239</v>
      </c>
      <c r="L6018" s="40" t="s">
        <v>235</v>
      </c>
      <c r="M6018" s="37" t="s">
        <v>12</v>
      </c>
      <c r="N6018" s="37" t="s">
        <v>7451</v>
      </c>
      <c r="O6018" s="40" t="s">
        <v>1829</v>
      </c>
      <c r="P6018" s="41">
        <v>3.6892712376499998E-5</v>
      </c>
      <c r="Q6018" s="37"/>
      <c r="R6018">
        <f t="shared" si="169"/>
        <v>3.6892712376499999</v>
      </c>
      <c r="S6018" s="37">
        <v>1</v>
      </c>
      <c r="T6018" s="37">
        <f t="shared" si="170"/>
        <v>3.6892712376499999</v>
      </c>
      <c r="U6018" s="40"/>
      <c r="V6018" s="40" t="s">
        <v>9675</v>
      </c>
      <c r="W6018" s="37"/>
      <c r="X6018" s="37"/>
      <c r="Y6018" s="37"/>
      <c r="AK6018" s="35"/>
      <c r="AM6018" s="35"/>
      <c r="AN6018" s="6"/>
    </row>
    <row r="6019" spans="1:40" ht="14.4" x14ac:dyDescent="0.3">
      <c r="A6019" s="40" t="s">
        <v>80</v>
      </c>
      <c r="B6019" s="38">
        <v>44042</v>
      </c>
      <c r="C6019" s="38">
        <v>44042</v>
      </c>
      <c r="D6019" s="39">
        <v>2020</v>
      </c>
      <c r="E6019" s="40" t="s">
        <v>8400</v>
      </c>
      <c r="F6019" s="40" t="s">
        <v>238</v>
      </c>
      <c r="G6019" s="40" t="s">
        <v>944</v>
      </c>
      <c r="H6019" s="40" t="s">
        <v>953</v>
      </c>
      <c r="I6019" s="40"/>
      <c r="J6019" s="42">
        <v>5</v>
      </c>
      <c r="K6019" s="40" t="s">
        <v>234</v>
      </c>
      <c r="L6019" s="40" t="s">
        <v>252</v>
      </c>
      <c r="M6019" s="37" t="s">
        <v>14</v>
      </c>
      <c r="N6019" s="37" t="s">
        <v>7453</v>
      </c>
      <c r="O6019" s="40" t="s">
        <v>1829</v>
      </c>
      <c r="P6019" s="41">
        <v>1.4904500242200001E-4</v>
      </c>
      <c r="Q6019" s="37"/>
      <c r="R6019">
        <f t="shared" si="169"/>
        <v>14.904500242200001</v>
      </c>
      <c r="S6019" s="37">
        <v>2</v>
      </c>
      <c r="T6019" s="37">
        <f t="shared" si="170"/>
        <v>149.04500242200001</v>
      </c>
      <c r="U6019" s="40"/>
      <c r="V6019" s="40" t="s">
        <v>9676</v>
      </c>
      <c r="W6019" s="37"/>
      <c r="X6019" s="37"/>
      <c r="Y6019" s="37"/>
      <c r="AK6019" s="35"/>
      <c r="AM6019" s="35"/>
      <c r="AN6019" s="6"/>
    </row>
    <row r="6020" spans="1:40" ht="14.4" x14ac:dyDescent="0.3">
      <c r="A6020" s="40" t="s">
        <v>80</v>
      </c>
      <c r="B6020" s="38">
        <v>44042</v>
      </c>
      <c r="C6020" s="38">
        <v>44042</v>
      </c>
      <c r="D6020" s="39">
        <v>2020</v>
      </c>
      <c r="E6020" s="40" t="s">
        <v>8400</v>
      </c>
      <c r="F6020" s="40" t="s">
        <v>429</v>
      </c>
      <c r="G6020" s="40" t="s">
        <v>944</v>
      </c>
      <c r="H6020" s="40" t="s">
        <v>953</v>
      </c>
      <c r="I6020" s="40"/>
      <c r="J6020" s="42">
        <v>1</v>
      </c>
      <c r="K6020" s="40" t="s">
        <v>239</v>
      </c>
      <c r="L6020" s="40" t="s">
        <v>235</v>
      </c>
      <c r="M6020" s="37" t="s">
        <v>12</v>
      </c>
      <c r="N6020" s="37" t="s">
        <v>7451</v>
      </c>
      <c r="O6020" s="40" t="s">
        <v>1829</v>
      </c>
      <c r="P6020" s="41">
        <v>2.35678700431E-6</v>
      </c>
      <c r="Q6020" s="37"/>
      <c r="R6020">
        <f t="shared" si="169"/>
        <v>0.235678700431</v>
      </c>
      <c r="S6020" s="37">
        <v>1</v>
      </c>
      <c r="T6020" s="37">
        <f t="shared" si="170"/>
        <v>0.235678700431</v>
      </c>
      <c r="U6020" s="40"/>
      <c r="V6020" s="40" t="s">
        <v>9677</v>
      </c>
      <c r="W6020" s="37"/>
      <c r="X6020" s="37"/>
      <c r="Y6020" s="37"/>
      <c r="AK6020" s="35"/>
      <c r="AM6020" s="35"/>
      <c r="AN6020" s="6"/>
    </row>
    <row r="6021" spans="1:40" ht="14.4" x14ac:dyDescent="0.3">
      <c r="A6021" s="40" t="s">
        <v>80</v>
      </c>
      <c r="B6021" s="38">
        <v>44042</v>
      </c>
      <c r="C6021" s="38">
        <v>44042</v>
      </c>
      <c r="D6021" s="39">
        <v>2020</v>
      </c>
      <c r="E6021" s="40" t="s">
        <v>8400</v>
      </c>
      <c r="F6021" s="40" t="s">
        <v>238</v>
      </c>
      <c r="G6021" s="40" t="s">
        <v>944</v>
      </c>
      <c r="H6021" s="40" t="s">
        <v>953</v>
      </c>
      <c r="I6021" s="40"/>
      <c r="J6021" s="42">
        <v>5</v>
      </c>
      <c r="K6021" s="40" t="s">
        <v>234</v>
      </c>
      <c r="L6021" s="40" t="s">
        <v>252</v>
      </c>
      <c r="M6021" s="37" t="s">
        <v>14</v>
      </c>
      <c r="N6021" s="37" t="s">
        <v>7452</v>
      </c>
      <c r="O6021" s="40" t="s">
        <v>1829</v>
      </c>
      <c r="P6021" s="41">
        <v>6.0851734644000002E-5</v>
      </c>
      <c r="Q6021" s="37"/>
      <c r="R6021">
        <f t="shared" si="169"/>
        <v>6.0851734644000004</v>
      </c>
      <c r="S6021" s="37">
        <v>2</v>
      </c>
      <c r="T6021" s="37">
        <f t="shared" si="170"/>
        <v>60.851734644000004</v>
      </c>
      <c r="U6021" s="40"/>
      <c r="V6021" s="40" t="s">
        <v>9678</v>
      </c>
      <c r="W6021" s="37"/>
      <c r="X6021" s="37"/>
      <c r="Y6021" s="37"/>
      <c r="AK6021" s="35"/>
      <c r="AM6021" s="35"/>
      <c r="AN6021" s="6"/>
    </row>
    <row r="6022" spans="1:40" ht="14.4" x14ac:dyDescent="0.3">
      <c r="A6022" s="40" t="s">
        <v>80</v>
      </c>
      <c r="B6022" s="38">
        <v>44042</v>
      </c>
      <c r="C6022" s="38">
        <v>44042</v>
      </c>
      <c r="D6022" s="39">
        <v>2020</v>
      </c>
      <c r="E6022" s="40" t="s">
        <v>8400</v>
      </c>
      <c r="F6022" s="40" t="s">
        <v>257</v>
      </c>
      <c r="G6022" s="40" t="s">
        <v>944</v>
      </c>
      <c r="H6022" s="40" t="s">
        <v>953</v>
      </c>
      <c r="I6022" s="40"/>
      <c r="J6022" s="42">
        <v>10</v>
      </c>
      <c r="K6022" s="40" t="s">
        <v>239</v>
      </c>
      <c r="L6022" s="40" t="s">
        <v>245</v>
      </c>
      <c r="M6022" s="37" t="s">
        <v>14</v>
      </c>
      <c r="N6022" s="37" t="s">
        <v>7452</v>
      </c>
      <c r="O6022" s="40" t="s">
        <v>1829</v>
      </c>
      <c r="P6022" s="41">
        <v>1.1920915082599999E-4</v>
      </c>
      <c r="Q6022" s="37"/>
      <c r="R6022">
        <f t="shared" si="169"/>
        <v>11.920915082599999</v>
      </c>
      <c r="S6022" s="37">
        <v>1</v>
      </c>
      <c r="T6022" s="37">
        <f t="shared" si="170"/>
        <v>119.20915082599998</v>
      </c>
      <c r="U6022" s="40"/>
      <c r="V6022" s="40" t="s">
        <v>9679</v>
      </c>
      <c r="W6022" s="37"/>
      <c r="X6022" s="37"/>
      <c r="Y6022" s="37"/>
      <c r="AK6022" s="35"/>
      <c r="AM6022" s="35"/>
      <c r="AN6022" s="6"/>
    </row>
    <row r="6023" spans="1:40" ht="14.4" x14ac:dyDescent="0.3">
      <c r="A6023" s="40" t="s">
        <v>84</v>
      </c>
      <c r="B6023" s="38">
        <v>44042</v>
      </c>
      <c r="C6023" s="38">
        <v>44042</v>
      </c>
      <c r="D6023" s="39">
        <v>2020</v>
      </c>
      <c r="E6023" s="40" t="s">
        <v>8400</v>
      </c>
      <c r="F6023" s="40" t="s">
        <v>257</v>
      </c>
      <c r="G6023" s="40" t="s">
        <v>944</v>
      </c>
      <c r="H6023" s="40" t="s">
        <v>953</v>
      </c>
      <c r="I6023" s="40"/>
      <c r="J6023" s="42">
        <v>5</v>
      </c>
      <c r="K6023" s="40" t="s">
        <v>263</v>
      </c>
      <c r="L6023" s="40" t="s">
        <v>245</v>
      </c>
      <c r="M6023" s="37" t="s">
        <v>14</v>
      </c>
      <c r="N6023" s="37" t="s">
        <v>7453</v>
      </c>
      <c r="O6023" s="40" t="s">
        <v>1829</v>
      </c>
      <c r="P6023" s="41">
        <v>2.06780924573E-4</v>
      </c>
      <c r="Q6023" s="37"/>
      <c r="R6023">
        <f t="shared" si="169"/>
        <v>20.6780924573</v>
      </c>
      <c r="S6023" s="37">
        <v>1</v>
      </c>
      <c r="T6023" s="37">
        <f t="shared" si="170"/>
        <v>103.3904622865</v>
      </c>
      <c r="U6023" s="40"/>
      <c r="V6023" s="40" t="s">
        <v>9680</v>
      </c>
      <c r="W6023" s="37"/>
      <c r="X6023" s="37"/>
      <c r="Y6023" s="37"/>
      <c r="AK6023" s="35"/>
      <c r="AM6023" s="35"/>
      <c r="AN6023" s="6"/>
    </row>
    <row r="6024" spans="1:40" ht="14.4" x14ac:dyDescent="0.3">
      <c r="A6024" s="40" t="s">
        <v>84</v>
      </c>
      <c r="B6024" s="38">
        <v>44042</v>
      </c>
      <c r="C6024" s="38">
        <v>44042</v>
      </c>
      <c r="D6024" s="39">
        <v>2020</v>
      </c>
      <c r="E6024" s="40" t="s">
        <v>8400</v>
      </c>
      <c r="F6024" s="40" t="s">
        <v>238</v>
      </c>
      <c r="G6024" s="40"/>
      <c r="H6024" s="40"/>
      <c r="I6024" s="40" t="s">
        <v>7888</v>
      </c>
      <c r="J6024" s="42">
        <v>1</v>
      </c>
      <c r="K6024" s="40" t="s">
        <v>263</v>
      </c>
      <c r="L6024" s="40" t="s">
        <v>235</v>
      </c>
      <c r="M6024" s="37" t="s">
        <v>14</v>
      </c>
      <c r="N6024" s="37" t="s">
        <v>7453</v>
      </c>
      <c r="O6024" s="40"/>
      <c r="P6024" s="41">
        <v>1.4342736548600001E-4</v>
      </c>
      <c r="Q6024" s="37"/>
      <c r="R6024">
        <f t="shared" si="169"/>
        <v>14.342736548600001</v>
      </c>
      <c r="S6024" s="37">
        <v>1</v>
      </c>
      <c r="T6024" s="37">
        <f t="shared" si="170"/>
        <v>14.342736548600001</v>
      </c>
      <c r="U6024" s="40"/>
      <c r="V6024" s="40" t="s">
        <v>9681</v>
      </c>
      <c r="W6024" s="37"/>
      <c r="X6024" s="37"/>
      <c r="Y6024" s="37"/>
      <c r="AK6024" s="35"/>
      <c r="AM6024" s="35"/>
      <c r="AN6024" s="6"/>
    </row>
    <row r="6025" spans="1:40" ht="14.4" x14ac:dyDescent="0.3">
      <c r="A6025" s="40" t="s">
        <v>84</v>
      </c>
      <c r="B6025" s="38">
        <v>44042</v>
      </c>
      <c r="C6025" s="38">
        <v>44042</v>
      </c>
      <c r="D6025" s="39">
        <v>2020</v>
      </c>
      <c r="E6025" s="40" t="s">
        <v>8400</v>
      </c>
      <c r="F6025" s="40" t="s">
        <v>238</v>
      </c>
      <c r="G6025" s="40"/>
      <c r="H6025" s="40"/>
      <c r="I6025" s="40"/>
      <c r="J6025" s="42">
        <v>2</v>
      </c>
      <c r="K6025" s="40" t="s">
        <v>234</v>
      </c>
      <c r="L6025" s="40" t="s">
        <v>245</v>
      </c>
      <c r="M6025" s="37" t="s">
        <v>14</v>
      </c>
      <c r="N6025" s="37" t="s">
        <v>7453</v>
      </c>
      <c r="O6025" s="40"/>
      <c r="P6025" s="41">
        <v>1.3461935328E-4</v>
      </c>
      <c r="Q6025" s="37"/>
      <c r="R6025">
        <f t="shared" si="169"/>
        <v>13.461935328000001</v>
      </c>
      <c r="S6025" s="37">
        <v>2</v>
      </c>
      <c r="T6025" s="37">
        <f t="shared" si="170"/>
        <v>53.847741312000004</v>
      </c>
      <c r="U6025" s="40"/>
      <c r="V6025" s="40" t="s">
        <v>9682</v>
      </c>
      <c r="W6025" s="37"/>
      <c r="X6025" s="37"/>
      <c r="Y6025" s="37"/>
      <c r="AK6025" s="35"/>
      <c r="AM6025" s="35"/>
      <c r="AN6025" s="6"/>
    </row>
    <row r="6026" spans="1:40" ht="14.4" x14ac:dyDescent="0.3">
      <c r="A6026" s="40" t="s">
        <v>84</v>
      </c>
      <c r="B6026" s="38">
        <v>44042</v>
      </c>
      <c r="C6026" s="38">
        <v>44042</v>
      </c>
      <c r="D6026" s="39">
        <v>2020</v>
      </c>
      <c r="E6026" s="40" t="s">
        <v>8400</v>
      </c>
      <c r="F6026" s="40" t="s">
        <v>238</v>
      </c>
      <c r="G6026" s="40"/>
      <c r="H6026" s="40"/>
      <c r="I6026" s="40"/>
      <c r="J6026" s="42">
        <v>10</v>
      </c>
      <c r="K6026" s="40" t="s">
        <v>263</v>
      </c>
      <c r="L6026" s="40" t="s">
        <v>245</v>
      </c>
      <c r="M6026" s="37" t="s">
        <v>14</v>
      </c>
      <c r="N6026" s="37" t="s">
        <v>7453</v>
      </c>
      <c r="O6026" s="40"/>
      <c r="P6026" s="41">
        <v>2.6107264027500001E-4</v>
      </c>
      <c r="Q6026" s="37"/>
      <c r="R6026">
        <f t="shared" si="169"/>
        <v>26.107264027500001</v>
      </c>
      <c r="S6026" s="37">
        <v>1</v>
      </c>
      <c r="T6026" s="37">
        <f t="shared" si="170"/>
        <v>261.07264027500003</v>
      </c>
      <c r="U6026" s="40"/>
      <c r="V6026" s="40" t="s">
        <v>9683</v>
      </c>
      <c r="W6026" s="37"/>
      <c r="X6026" s="37"/>
      <c r="Y6026" s="37"/>
      <c r="AK6026" s="35"/>
      <c r="AM6026" s="35"/>
      <c r="AN6026" s="6"/>
    </row>
    <row r="6027" spans="1:40" ht="14.4" x14ac:dyDescent="0.3">
      <c r="A6027" s="40" t="s">
        <v>84</v>
      </c>
      <c r="B6027" s="38">
        <v>44042</v>
      </c>
      <c r="C6027" s="38">
        <v>44042</v>
      </c>
      <c r="D6027" s="39">
        <v>2020</v>
      </c>
      <c r="E6027" s="40" t="s">
        <v>8400</v>
      </c>
      <c r="F6027" s="40" t="s">
        <v>238</v>
      </c>
      <c r="G6027" s="40"/>
      <c r="H6027" s="40"/>
      <c r="I6027" s="40"/>
      <c r="J6027" s="42">
        <v>10</v>
      </c>
      <c r="K6027" s="40" t="s">
        <v>263</v>
      </c>
      <c r="L6027" s="40" t="s">
        <v>245</v>
      </c>
      <c r="M6027" s="37" t="s">
        <v>14</v>
      </c>
      <c r="N6027" s="37" t="s">
        <v>7453</v>
      </c>
      <c r="O6027" s="40"/>
      <c r="P6027" s="41">
        <v>2.5837919111500001E-4</v>
      </c>
      <c r="Q6027" s="37"/>
      <c r="R6027">
        <f t="shared" si="169"/>
        <v>25.8379191115</v>
      </c>
      <c r="S6027" s="37">
        <v>1</v>
      </c>
      <c r="T6027" s="37">
        <f t="shared" si="170"/>
        <v>258.37919111500003</v>
      </c>
      <c r="U6027" s="40"/>
      <c r="V6027" s="40" t="s">
        <v>9684</v>
      </c>
      <c r="W6027" s="37"/>
      <c r="X6027" s="37"/>
      <c r="Y6027" s="37"/>
      <c r="AK6027" s="35"/>
      <c r="AM6027" s="35"/>
      <c r="AN6027" s="6"/>
    </row>
    <row r="6028" spans="1:40" ht="14.4" x14ac:dyDescent="0.3">
      <c r="A6028" s="40" t="s">
        <v>84</v>
      </c>
      <c r="B6028" s="38">
        <v>44042</v>
      </c>
      <c r="C6028" s="38">
        <v>44042</v>
      </c>
      <c r="D6028" s="39">
        <v>2020</v>
      </c>
      <c r="E6028" s="40" t="s">
        <v>8400</v>
      </c>
      <c r="F6028" s="40" t="s">
        <v>238</v>
      </c>
      <c r="G6028" s="40"/>
      <c r="H6028" s="40"/>
      <c r="I6028" s="40"/>
      <c r="J6028" s="42">
        <v>10</v>
      </c>
      <c r="K6028" s="40" t="s">
        <v>234</v>
      </c>
      <c r="L6028" s="40" t="s">
        <v>235</v>
      </c>
      <c r="M6028" s="37" t="s">
        <v>14</v>
      </c>
      <c r="N6028" s="37" t="s">
        <v>7453</v>
      </c>
      <c r="O6028" s="40"/>
      <c r="P6028" s="41">
        <v>3.0834488070400002E-4</v>
      </c>
      <c r="Q6028" s="37"/>
      <c r="R6028">
        <f t="shared" si="169"/>
        <v>30.834488070400003</v>
      </c>
      <c r="S6028" s="37">
        <v>2</v>
      </c>
      <c r="T6028" s="37">
        <f t="shared" si="170"/>
        <v>616.68976140800009</v>
      </c>
      <c r="U6028" s="40"/>
      <c r="V6028" s="40" t="s">
        <v>9685</v>
      </c>
      <c r="W6028" s="37"/>
      <c r="X6028" s="37"/>
      <c r="Y6028" s="37"/>
      <c r="AK6028" s="35"/>
      <c r="AM6028" s="35"/>
      <c r="AN6028" s="6"/>
    </row>
    <row r="6029" spans="1:40" ht="14.4" x14ac:dyDescent="0.3">
      <c r="A6029" s="40" t="s">
        <v>20</v>
      </c>
      <c r="B6029" s="38">
        <v>44042</v>
      </c>
      <c r="C6029" s="38">
        <v>44042</v>
      </c>
      <c r="D6029" s="39">
        <v>2020</v>
      </c>
      <c r="E6029" s="40" t="s">
        <v>8400</v>
      </c>
      <c r="F6029" s="40" t="s">
        <v>238</v>
      </c>
      <c r="G6029" s="40" t="s">
        <v>944</v>
      </c>
      <c r="H6029" s="40" t="s">
        <v>953</v>
      </c>
      <c r="I6029" s="40"/>
      <c r="J6029" s="42">
        <v>10</v>
      </c>
      <c r="K6029" s="40" t="s">
        <v>234</v>
      </c>
      <c r="L6029" s="40" t="s">
        <v>252</v>
      </c>
      <c r="M6029" s="37" t="s">
        <v>14</v>
      </c>
      <c r="N6029" s="37" t="s">
        <v>7453</v>
      </c>
      <c r="O6029" s="40" t="s">
        <v>1829</v>
      </c>
      <c r="P6029" s="41">
        <v>2.8299078918699998E-4</v>
      </c>
      <c r="Q6029" s="37"/>
      <c r="R6029">
        <f t="shared" si="169"/>
        <v>28.299078918699998</v>
      </c>
      <c r="S6029" s="37">
        <v>2</v>
      </c>
      <c r="T6029" s="37">
        <f t="shared" si="170"/>
        <v>565.98157837399992</v>
      </c>
      <c r="U6029" s="40"/>
      <c r="V6029" s="40" t="s">
        <v>9686</v>
      </c>
      <c r="W6029" s="37"/>
      <c r="X6029" s="37"/>
      <c r="Y6029" s="37"/>
      <c r="AK6029" s="35"/>
      <c r="AM6029" s="35"/>
      <c r="AN6029" s="6"/>
    </row>
    <row r="6030" spans="1:40" ht="14.4" x14ac:dyDescent="0.3">
      <c r="A6030" s="40" t="s">
        <v>20</v>
      </c>
      <c r="B6030" s="38">
        <v>44042</v>
      </c>
      <c r="C6030" s="38">
        <v>44042</v>
      </c>
      <c r="D6030" s="39">
        <v>2020</v>
      </c>
      <c r="E6030" s="40" t="s">
        <v>8400</v>
      </c>
      <c r="F6030" s="40" t="s">
        <v>257</v>
      </c>
      <c r="G6030" s="40" t="s">
        <v>944</v>
      </c>
      <c r="H6030" s="40" t="s">
        <v>953</v>
      </c>
      <c r="I6030" s="40"/>
      <c r="J6030" s="42">
        <v>5</v>
      </c>
      <c r="K6030" s="40" t="s">
        <v>234</v>
      </c>
      <c r="L6030" s="40" t="s">
        <v>240</v>
      </c>
      <c r="M6030" s="37" t="s">
        <v>7450</v>
      </c>
      <c r="N6030" s="37" t="s">
        <v>7453</v>
      </c>
      <c r="O6030" s="40" t="s">
        <v>1829</v>
      </c>
      <c r="P6030" s="41">
        <v>2.9389323009799999E-4</v>
      </c>
      <c r="Q6030" s="37"/>
      <c r="R6030">
        <f t="shared" si="169"/>
        <v>29.389323009799998</v>
      </c>
      <c r="S6030" s="37">
        <v>2</v>
      </c>
      <c r="T6030" s="37">
        <f t="shared" si="170"/>
        <v>293.893230098</v>
      </c>
      <c r="U6030" s="40"/>
      <c r="V6030" s="40" t="s">
        <v>9687</v>
      </c>
      <c r="W6030" s="37"/>
      <c r="X6030" s="37"/>
      <c r="Y6030" s="37"/>
      <c r="AK6030" s="35"/>
      <c r="AM6030" s="35"/>
      <c r="AN6030" s="6"/>
    </row>
    <row r="6031" spans="1:40" ht="14.4" x14ac:dyDescent="0.3">
      <c r="A6031" s="40" t="s">
        <v>20</v>
      </c>
      <c r="B6031" s="38">
        <v>44042</v>
      </c>
      <c r="C6031" s="38">
        <v>44042</v>
      </c>
      <c r="D6031" s="39">
        <v>2020</v>
      </c>
      <c r="E6031" s="40" t="s">
        <v>8400</v>
      </c>
      <c r="F6031" s="40" t="s">
        <v>238</v>
      </c>
      <c r="G6031" s="40" t="s">
        <v>944</v>
      </c>
      <c r="H6031" s="40" t="s">
        <v>953</v>
      </c>
      <c r="I6031" s="40"/>
      <c r="J6031" s="42">
        <v>5</v>
      </c>
      <c r="K6031" s="40" t="s">
        <v>234</v>
      </c>
      <c r="L6031" s="40" t="s">
        <v>240</v>
      </c>
      <c r="M6031" s="37" t="s">
        <v>14</v>
      </c>
      <c r="N6031" s="37" t="s">
        <v>7452</v>
      </c>
      <c r="O6031" s="40" t="s">
        <v>1829</v>
      </c>
      <c r="P6031" s="41">
        <v>3.0040178732399999E-4</v>
      </c>
      <c r="Q6031" s="37"/>
      <c r="R6031">
        <f t="shared" si="169"/>
        <v>30.040178732400001</v>
      </c>
      <c r="S6031" s="37">
        <v>2</v>
      </c>
      <c r="T6031" s="37">
        <f t="shared" si="170"/>
        <v>300.401787324</v>
      </c>
      <c r="U6031" s="40"/>
      <c r="V6031" s="40" t="s">
        <v>9688</v>
      </c>
      <c r="W6031" s="37"/>
      <c r="X6031" s="37"/>
      <c r="Y6031" s="37"/>
      <c r="AK6031" s="35"/>
      <c r="AM6031" s="35"/>
      <c r="AN6031" s="6"/>
    </row>
    <row r="6032" spans="1:40" ht="14.4" x14ac:dyDescent="0.3">
      <c r="A6032" s="40" t="s">
        <v>20</v>
      </c>
      <c r="B6032" s="38">
        <v>44042</v>
      </c>
      <c r="C6032" s="38">
        <v>44042</v>
      </c>
      <c r="D6032" s="39">
        <v>2020</v>
      </c>
      <c r="E6032" s="40" t="s">
        <v>8400</v>
      </c>
      <c r="F6032" s="40" t="s">
        <v>257</v>
      </c>
      <c r="G6032" s="40" t="s">
        <v>944</v>
      </c>
      <c r="H6032" s="40" t="s">
        <v>953</v>
      </c>
      <c r="I6032" s="40"/>
      <c r="J6032" s="42">
        <v>10</v>
      </c>
      <c r="K6032" s="40" t="s">
        <v>234</v>
      </c>
      <c r="L6032" s="40" t="s">
        <v>252</v>
      </c>
      <c r="M6032" s="37" t="s">
        <v>14</v>
      </c>
      <c r="N6032" s="37" t="s">
        <v>7453</v>
      </c>
      <c r="O6032" s="40" t="s">
        <v>1829</v>
      </c>
      <c r="P6032" s="41">
        <v>1.8607945272399999E-4</v>
      </c>
      <c r="Q6032" s="37"/>
      <c r="R6032">
        <f t="shared" si="169"/>
        <v>18.607945272399999</v>
      </c>
      <c r="S6032" s="37">
        <v>2</v>
      </c>
      <c r="T6032" s="37">
        <f t="shared" si="170"/>
        <v>372.15890544799998</v>
      </c>
      <c r="U6032" s="40"/>
      <c r="V6032" s="40" t="s">
        <v>9689</v>
      </c>
      <c r="W6032" s="37"/>
      <c r="X6032" s="37"/>
      <c r="Y6032" s="37"/>
      <c r="AK6032" s="35"/>
      <c r="AM6032" s="35"/>
      <c r="AN6032" s="6"/>
    </row>
    <row r="6033" spans="1:40" ht="14.4" x14ac:dyDescent="0.3">
      <c r="A6033" s="40" t="s">
        <v>20</v>
      </c>
      <c r="B6033" s="38">
        <v>44042</v>
      </c>
      <c r="C6033" s="38">
        <v>44042</v>
      </c>
      <c r="D6033" s="39">
        <v>2020</v>
      </c>
      <c r="E6033" s="40" t="s">
        <v>8400</v>
      </c>
      <c r="F6033" s="40" t="s">
        <v>238</v>
      </c>
      <c r="G6033" s="40" t="s">
        <v>944</v>
      </c>
      <c r="H6033" s="40" t="s">
        <v>953</v>
      </c>
      <c r="I6033" s="40"/>
      <c r="J6033" s="42">
        <v>1</v>
      </c>
      <c r="K6033" s="40" t="s">
        <v>234</v>
      </c>
      <c r="L6033" s="40" t="s">
        <v>235</v>
      </c>
      <c r="M6033" s="37" t="s">
        <v>14</v>
      </c>
      <c r="N6033" s="37" t="s">
        <v>7452</v>
      </c>
      <c r="O6033" s="40" t="s">
        <v>1829</v>
      </c>
      <c r="P6033" s="41">
        <v>1.5574811082299999E-4</v>
      </c>
      <c r="Q6033" s="37"/>
      <c r="R6033">
        <f t="shared" si="169"/>
        <v>15.574811082299998</v>
      </c>
      <c r="S6033" s="37">
        <v>2</v>
      </c>
      <c r="T6033" s="37">
        <f t="shared" si="170"/>
        <v>31.149622164599997</v>
      </c>
      <c r="U6033" s="40"/>
      <c r="V6033" s="40" t="s">
        <v>9690</v>
      </c>
      <c r="W6033" s="37"/>
      <c r="X6033" s="37"/>
      <c r="Y6033" s="37"/>
      <c r="AK6033" s="35"/>
      <c r="AM6033" s="35"/>
      <c r="AN6033" s="6"/>
    </row>
    <row r="6034" spans="1:40" ht="14.4" x14ac:dyDescent="0.3">
      <c r="A6034" s="40" t="s">
        <v>20</v>
      </c>
      <c r="B6034" s="38">
        <v>44042</v>
      </c>
      <c r="C6034" s="38">
        <v>44042</v>
      </c>
      <c r="D6034" s="39">
        <v>2020</v>
      </c>
      <c r="E6034" s="40" t="s">
        <v>8400</v>
      </c>
      <c r="F6034" s="40" t="s">
        <v>257</v>
      </c>
      <c r="G6034" s="40" t="s">
        <v>944</v>
      </c>
      <c r="H6034" s="40" t="s">
        <v>953</v>
      </c>
      <c r="I6034" s="40"/>
      <c r="J6034" s="42">
        <v>10</v>
      </c>
      <c r="K6034" s="40" t="s">
        <v>234</v>
      </c>
      <c r="L6034" s="40" t="s">
        <v>252</v>
      </c>
      <c r="M6034" s="37" t="s">
        <v>14</v>
      </c>
      <c r="N6034" s="37" t="s">
        <v>7453</v>
      </c>
      <c r="O6034" s="40" t="s">
        <v>1829</v>
      </c>
      <c r="P6034" s="41">
        <v>2.6011781532499998E-4</v>
      </c>
      <c r="Q6034" s="37"/>
      <c r="R6034">
        <f t="shared" si="169"/>
        <v>26.011781532499999</v>
      </c>
      <c r="S6034" s="37">
        <v>2</v>
      </c>
      <c r="T6034" s="37">
        <f t="shared" si="170"/>
        <v>520.23563064999996</v>
      </c>
      <c r="U6034" s="40"/>
      <c r="V6034" s="40" t="s">
        <v>9691</v>
      </c>
      <c r="W6034" s="37"/>
      <c r="X6034" s="37"/>
      <c r="Y6034" s="37"/>
      <c r="AK6034" s="35"/>
      <c r="AM6034" s="35"/>
      <c r="AN6034" s="6"/>
    </row>
    <row r="6035" spans="1:40" ht="14.4" x14ac:dyDescent="0.3">
      <c r="A6035" s="40" t="s">
        <v>20</v>
      </c>
      <c r="B6035" s="38">
        <v>44042</v>
      </c>
      <c r="C6035" s="38">
        <v>44042</v>
      </c>
      <c r="D6035" s="39">
        <v>2020</v>
      </c>
      <c r="E6035" s="40" t="s">
        <v>8400</v>
      </c>
      <c r="F6035" s="40" t="s">
        <v>238</v>
      </c>
      <c r="G6035" s="40" t="s">
        <v>944</v>
      </c>
      <c r="H6035" s="40" t="s">
        <v>953</v>
      </c>
      <c r="I6035" s="40"/>
      <c r="J6035" s="42">
        <v>10</v>
      </c>
      <c r="K6035" s="40" t="s">
        <v>234</v>
      </c>
      <c r="L6035" s="40" t="s">
        <v>252</v>
      </c>
      <c r="M6035" s="37" t="s">
        <v>14</v>
      </c>
      <c r="N6035" s="37" t="s">
        <v>7453</v>
      </c>
      <c r="O6035" s="40" t="s">
        <v>1829</v>
      </c>
      <c r="P6035" s="41">
        <v>1.0924034318399999E-4</v>
      </c>
      <c r="Q6035" s="37"/>
      <c r="R6035">
        <f t="shared" si="169"/>
        <v>10.924034318399999</v>
      </c>
      <c r="S6035" s="37">
        <v>2</v>
      </c>
      <c r="T6035" s="37">
        <f t="shared" si="170"/>
        <v>218.48068636799997</v>
      </c>
      <c r="U6035" s="40"/>
      <c r="V6035" s="40" t="s">
        <v>9692</v>
      </c>
      <c r="W6035" s="37"/>
      <c r="X6035" s="37"/>
      <c r="Y6035" s="37"/>
      <c r="AK6035" s="35"/>
      <c r="AM6035" s="35"/>
      <c r="AN6035" s="6"/>
    </row>
    <row r="6036" spans="1:40" ht="14.4" x14ac:dyDescent="0.3">
      <c r="A6036" s="40" t="s">
        <v>20</v>
      </c>
      <c r="B6036" s="38">
        <v>44042</v>
      </c>
      <c r="C6036" s="38">
        <v>44042</v>
      </c>
      <c r="D6036" s="39">
        <v>2020</v>
      </c>
      <c r="E6036" s="40" t="s">
        <v>8400</v>
      </c>
      <c r="F6036" s="40" t="s">
        <v>257</v>
      </c>
      <c r="G6036" s="40" t="s">
        <v>944</v>
      </c>
      <c r="H6036" s="40" t="s">
        <v>43</v>
      </c>
      <c r="I6036" s="40"/>
      <c r="J6036" s="42">
        <v>10</v>
      </c>
      <c r="K6036" s="40" t="s">
        <v>234</v>
      </c>
      <c r="L6036" s="40" t="s">
        <v>245</v>
      </c>
      <c r="M6036" s="37" t="s">
        <v>14</v>
      </c>
      <c r="N6036" s="37" t="s">
        <v>7453</v>
      </c>
      <c r="O6036" s="40" t="s">
        <v>1829</v>
      </c>
      <c r="P6036" s="41">
        <v>6.65346196769E-4</v>
      </c>
      <c r="Q6036" s="37"/>
      <c r="R6036">
        <f t="shared" si="169"/>
        <v>66.534619676899993</v>
      </c>
      <c r="S6036" s="37">
        <v>2</v>
      </c>
      <c r="T6036" s="37">
        <f t="shared" si="170"/>
        <v>1330.6923935379998</v>
      </c>
      <c r="U6036" s="40"/>
      <c r="V6036" s="40" t="s">
        <v>9693</v>
      </c>
      <c r="W6036" s="37"/>
      <c r="X6036" s="37"/>
      <c r="Y6036" s="37"/>
      <c r="AK6036" s="35"/>
      <c r="AM6036" s="35"/>
      <c r="AN6036" s="6"/>
    </row>
    <row r="6037" spans="1:40" ht="14.4" x14ac:dyDescent="0.3">
      <c r="A6037" s="40" t="s">
        <v>20</v>
      </c>
      <c r="B6037" s="38">
        <v>44042</v>
      </c>
      <c r="C6037" s="38">
        <v>44042</v>
      </c>
      <c r="D6037" s="39">
        <v>2020</v>
      </c>
      <c r="E6037" s="40" t="s">
        <v>8400</v>
      </c>
      <c r="F6037" s="40" t="s">
        <v>257</v>
      </c>
      <c r="G6037" s="40" t="s">
        <v>944</v>
      </c>
      <c r="H6037" s="40" t="s">
        <v>953</v>
      </c>
      <c r="I6037" s="40"/>
      <c r="J6037" s="42">
        <v>5</v>
      </c>
      <c r="K6037" s="40" t="s">
        <v>234</v>
      </c>
      <c r="L6037" s="40" t="s">
        <v>252</v>
      </c>
      <c r="M6037" s="37" t="s">
        <v>14</v>
      </c>
      <c r="N6037" s="37" t="s">
        <v>7452</v>
      </c>
      <c r="O6037" s="40" t="s">
        <v>1829</v>
      </c>
      <c r="P6037" s="41">
        <v>9.9322097449299995E-5</v>
      </c>
      <c r="Q6037" s="37"/>
      <c r="R6037">
        <f t="shared" si="169"/>
        <v>9.9322097449299989</v>
      </c>
      <c r="S6037" s="37">
        <v>2</v>
      </c>
      <c r="T6037" s="37">
        <f t="shared" si="170"/>
        <v>99.322097449299989</v>
      </c>
      <c r="U6037" s="40"/>
      <c r="V6037" s="40" t="s">
        <v>9694</v>
      </c>
      <c r="W6037" s="37"/>
      <c r="X6037" s="37"/>
      <c r="Y6037" s="37"/>
      <c r="AK6037" s="35"/>
      <c r="AM6037" s="35"/>
      <c r="AN6037" s="6"/>
    </row>
    <row r="6038" spans="1:40" ht="14.4" x14ac:dyDescent="0.3">
      <c r="A6038" s="40" t="s">
        <v>20</v>
      </c>
      <c r="B6038" s="38">
        <v>44042</v>
      </c>
      <c r="C6038" s="38">
        <v>44042</v>
      </c>
      <c r="D6038" s="39">
        <v>2020</v>
      </c>
      <c r="E6038" s="40" t="s">
        <v>8400</v>
      </c>
      <c r="F6038" s="40" t="s">
        <v>257</v>
      </c>
      <c r="G6038" s="40" t="s">
        <v>944</v>
      </c>
      <c r="H6038" s="40" t="s">
        <v>953</v>
      </c>
      <c r="I6038" s="40"/>
      <c r="J6038" s="42">
        <v>20</v>
      </c>
      <c r="K6038" s="40" t="s">
        <v>234</v>
      </c>
      <c r="L6038" s="40" t="s">
        <v>245</v>
      </c>
      <c r="M6038" s="37" t="s">
        <v>14</v>
      </c>
      <c r="N6038" s="37" t="s">
        <v>7453</v>
      </c>
      <c r="O6038" s="40" t="s">
        <v>1829</v>
      </c>
      <c r="P6038" s="41">
        <v>1.75027678364E-4</v>
      </c>
      <c r="Q6038" s="37"/>
      <c r="R6038">
        <f t="shared" si="169"/>
        <v>17.5027678364</v>
      </c>
      <c r="S6038" s="37">
        <v>2</v>
      </c>
      <c r="T6038" s="37">
        <f t="shared" si="170"/>
        <v>700.11071345599998</v>
      </c>
      <c r="U6038" s="40"/>
      <c r="V6038" s="40" t="s">
        <v>9695</v>
      </c>
      <c r="W6038" s="37"/>
      <c r="X6038" s="37"/>
      <c r="Y6038" s="37"/>
      <c r="AK6038" s="35"/>
      <c r="AM6038" s="35"/>
      <c r="AN6038" s="6"/>
    </row>
    <row r="6039" spans="1:40" ht="14.4" x14ac:dyDescent="0.3">
      <c r="A6039" s="40" t="s">
        <v>20</v>
      </c>
      <c r="B6039" s="38">
        <v>44042</v>
      </c>
      <c r="C6039" s="38">
        <v>44042</v>
      </c>
      <c r="D6039" s="39">
        <v>2020</v>
      </c>
      <c r="E6039" s="40" t="s">
        <v>8400</v>
      </c>
      <c r="F6039" s="40" t="s">
        <v>257</v>
      </c>
      <c r="G6039" s="40" t="s">
        <v>944</v>
      </c>
      <c r="H6039" s="40" t="s">
        <v>953</v>
      </c>
      <c r="I6039" s="40"/>
      <c r="J6039" s="42">
        <v>20</v>
      </c>
      <c r="K6039" s="40" t="s">
        <v>234</v>
      </c>
      <c r="L6039" s="40" t="s">
        <v>245</v>
      </c>
      <c r="M6039" s="37" t="s">
        <v>14</v>
      </c>
      <c r="N6039" s="37" t="s">
        <v>7453</v>
      </c>
      <c r="O6039" s="40" t="s">
        <v>1829</v>
      </c>
      <c r="P6039" s="41">
        <v>2.1613277112299999E-4</v>
      </c>
      <c r="Q6039" s="37"/>
      <c r="R6039">
        <f t="shared" si="169"/>
        <v>21.6132771123</v>
      </c>
      <c r="S6039" s="37">
        <v>2</v>
      </c>
      <c r="T6039" s="37">
        <f t="shared" si="170"/>
        <v>864.53108449199999</v>
      </c>
      <c r="U6039" s="40"/>
      <c r="V6039" s="40" t="s">
        <v>9696</v>
      </c>
      <c r="W6039" s="37"/>
      <c r="X6039" s="37"/>
      <c r="Y6039" s="37"/>
      <c r="AK6039" s="35"/>
      <c r="AM6039" s="35"/>
      <c r="AN6039" s="6"/>
    </row>
    <row r="6040" spans="1:40" ht="14.4" x14ac:dyDescent="0.3">
      <c r="A6040" s="40" t="s">
        <v>81</v>
      </c>
      <c r="B6040" s="38">
        <v>44042</v>
      </c>
      <c r="C6040" s="38">
        <v>44042</v>
      </c>
      <c r="D6040" s="39">
        <v>2020</v>
      </c>
      <c r="E6040" s="40" t="s">
        <v>8400</v>
      </c>
      <c r="F6040" s="40" t="s">
        <v>238</v>
      </c>
      <c r="G6040" s="40" t="s">
        <v>944</v>
      </c>
      <c r="H6040" s="40" t="s">
        <v>43</v>
      </c>
      <c r="I6040" s="40"/>
      <c r="J6040" s="42">
        <v>5</v>
      </c>
      <c r="K6040" s="40" t="s">
        <v>234</v>
      </c>
      <c r="L6040" s="40" t="s">
        <v>240</v>
      </c>
      <c r="M6040" s="37" t="s">
        <v>14</v>
      </c>
      <c r="N6040" s="37" t="s">
        <v>7452</v>
      </c>
      <c r="O6040" s="40" t="s">
        <v>1829</v>
      </c>
      <c r="P6040" s="41">
        <v>2.3697828971999999E-4</v>
      </c>
      <c r="Q6040" s="37"/>
      <c r="R6040">
        <f t="shared" si="169"/>
        <v>23.697828972</v>
      </c>
      <c r="S6040" s="37">
        <v>2</v>
      </c>
      <c r="T6040" s="37">
        <f t="shared" si="170"/>
        <v>236.97828971999999</v>
      </c>
      <c r="U6040" s="40"/>
      <c r="V6040" s="40" t="s">
        <v>9697</v>
      </c>
      <c r="W6040" s="37"/>
      <c r="X6040" s="37"/>
      <c r="Y6040" s="37"/>
      <c r="AK6040" s="35"/>
      <c r="AM6040" s="35"/>
      <c r="AN6040" s="6"/>
    </row>
    <row r="6041" spans="1:40" ht="14.4" x14ac:dyDescent="0.3">
      <c r="A6041" s="40" t="s">
        <v>81</v>
      </c>
      <c r="B6041" s="38">
        <v>44042</v>
      </c>
      <c r="C6041" s="38">
        <v>44042</v>
      </c>
      <c r="D6041" s="39">
        <v>2020</v>
      </c>
      <c r="E6041" s="40" t="s">
        <v>8400</v>
      </c>
      <c r="F6041" s="40" t="s">
        <v>257</v>
      </c>
      <c r="G6041" s="40" t="s">
        <v>944</v>
      </c>
      <c r="H6041" s="40" t="s">
        <v>43</v>
      </c>
      <c r="I6041" s="40"/>
      <c r="J6041" s="42">
        <v>20</v>
      </c>
      <c r="K6041" s="40" t="s">
        <v>234</v>
      </c>
      <c r="L6041" s="40" t="s">
        <v>245</v>
      </c>
      <c r="M6041" s="37" t="s">
        <v>14</v>
      </c>
      <c r="N6041" s="37" t="s">
        <v>7453</v>
      </c>
      <c r="O6041" s="40" t="s">
        <v>1829</v>
      </c>
      <c r="P6041" s="41">
        <v>2.5197490843499999E-4</v>
      </c>
      <c r="Q6041" s="37"/>
      <c r="R6041">
        <f t="shared" ref="R6041:R6104" si="171">P6041*100000</f>
        <v>25.197490843499999</v>
      </c>
      <c r="S6041" s="37">
        <v>2</v>
      </c>
      <c r="T6041" s="37">
        <f t="shared" ref="T6041:T6104" si="172">J6041*R6041*S6041</f>
        <v>1007.8996337399999</v>
      </c>
      <c r="U6041" s="40"/>
      <c r="V6041" s="40" t="s">
        <v>9698</v>
      </c>
      <c r="W6041" s="37"/>
      <c r="X6041" s="37"/>
      <c r="Y6041" s="37"/>
      <c r="AK6041" s="35"/>
      <c r="AM6041" s="35"/>
      <c r="AN6041" s="6"/>
    </row>
    <row r="6042" spans="1:40" ht="14.4" x14ac:dyDescent="0.3">
      <c r="A6042" s="40" t="s">
        <v>81</v>
      </c>
      <c r="B6042" s="38">
        <v>44042</v>
      </c>
      <c r="C6042" s="38">
        <v>44042</v>
      </c>
      <c r="D6042" s="39">
        <v>2020</v>
      </c>
      <c r="E6042" s="40" t="s">
        <v>8400</v>
      </c>
      <c r="F6042" s="40" t="s">
        <v>238</v>
      </c>
      <c r="G6042" s="40" t="s">
        <v>944</v>
      </c>
      <c r="H6042" s="40" t="s">
        <v>43</v>
      </c>
      <c r="I6042" s="40"/>
      <c r="J6042" s="42">
        <v>20</v>
      </c>
      <c r="K6042" s="40" t="s">
        <v>234</v>
      </c>
      <c r="L6042" s="40" t="s">
        <v>245</v>
      </c>
      <c r="M6042" s="37" t="s">
        <v>14</v>
      </c>
      <c r="N6042" s="37" t="s">
        <v>7453</v>
      </c>
      <c r="O6042" s="40" t="s">
        <v>1829</v>
      </c>
      <c r="P6042" s="41">
        <v>4.6354077409400002E-4</v>
      </c>
      <c r="Q6042" s="37"/>
      <c r="R6042">
        <f t="shared" si="171"/>
        <v>46.354077409400006</v>
      </c>
      <c r="S6042" s="37">
        <v>2</v>
      </c>
      <c r="T6042" s="37">
        <f t="shared" si="172"/>
        <v>1854.1630963760003</v>
      </c>
      <c r="U6042" s="40"/>
      <c r="V6042" s="40" t="s">
        <v>9699</v>
      </c>
      <c r="W6042" s="37"/>
      <c r="X6042" s="37"/>
      <c r="Y6042" s="37"/>
      <c r="AK6042" s="35"/>
      <c r="AM6042" s="35"/>
      <c r="AN6042" s="6"/>
    </row>
    <row r="6043" spans="1:40" ht="14.4" x14ac:dyDescent="0.3">
      <c r="A6043" s="40" t="s">
        <v>176</v>
      </c>
      <c r="B6043" s="38">
        <v>44042</v>
      </c>
      <c r="C6043" s="38">
        <v>44042</v>
      </c>
      <c r="D6043" s="39">
        <v>2020</v>
      </c>
      <c r="E6043" s="40" t="s">
        <v>8400</v>
      </c>
      <c r="F6043" s="40" t="s">
        <v>238</v>
      </c>
      <c r="G6043" s="40" t="s">
        <v>427</v>
      </c>
      <c r="H6043" s="40" t="s">
        <v>1252</v>
      </c>
      <c r="I6043" s="40"/>
      <c r="J6043" s="42">
        <v>2</v>
      </c>
      <c r="K6043" s="40" t="s">
        <v>263</v>
      </c>
      <c r="L6043" s="40" t="s">
        <v>235</v>
      </c>
      <c r="M6043" s="37" t="s">
        <v>14</v>
      </c>
      <c r="N6043" s="37" t="s">
        <v>7453</v>
      </c>
      <c r="O6043" s="40" t="s">
        <v>1829</v>
      </c>
      <c r="P6043" s="41">
        <v>2.1345145580000001E-4</v>
      </c>
      <c r="Q6043" s="37"/>
      <c r="R6043">
        <f t="shared" si="171"/>
        <v>21.345145580000001</v>
      </c>
      <c r="S6043" s="37">
        <v>1</v>
      </c>
      <c r="T6043" s="37">
        <f t="shared" si="172"/>
        <v>42.690291160000001</v>
      </c>
      <c r="U6043" s="40"/>
      <c r="V6043" s="40" t="s">
        <v>9700</v>
      </c>
      <c r="W6043" s="37"/>
      <c r="X6043" s="37"/>
      <c r="Y6043" s="37"/>
      <c r="AK6043" s="35"/>
      <c r="AM6043" s="35"/>
      <c r="AN6043" s="6"/>
    </row>
    <row r="6044" spans="1:40" ht="14.4" x14ac:dyDescent="0.3">
      <c r="A6044" s="40" t="s">
        <v>118</v>
      </c>
      <c r="B6044" s="38">
        <v>44042</v>
      </c>
      <c r="C6044" s="38">
        <v>44042</v>
      </c>
      <c r="D6044" s="39">
        <v>2020</v>
      </c>
      <c r="E6044" s="40" t="s">
        <v>8400</v>
      </c>
      <c r="F6044" s="40" t="s">
        <v>238</v>
      </c>
      <c r="G6044" s="40" t="s">
        <v>944</v>
      </c>
      <c r="H6044" s="40" t="s">
        <v>953</v>
      </c>
      <c r="I6044" s="40"/>
      <c r="J6044" s="42">
        <v>5</v>
      </c>
      <c r="K6044" s="40" t="s">
        <v>234</v>
      </c>
      <c r="L6044" s="40" t="s">
        <v>252</v>
      </c>
      <c r="M6044" s="37" t="s">
        <v>14</v>
      </c>
      <c r="N6044" s="37" t="s">
        <v>7452</v>
      </c>
      <c r="O6044" s="40" t="s">
        <v>1829</v>
      </c>
      <c r="P6044" s="41">
        <v>1.2515567786399999E-4</v>
      </c>
      <c r="Q6044" s="37"/>
      <c r="R6044">
        <f t="shared" si="171"/>
        <v>12.515567786399998</v>
      </c>
      <c r="S6044" s="37">
        <v>2</v>
      </c>
      <c r="T6044" s="37">
        <f t="shared" si="172"/>
        <v>125.15567786399998</v>
      </c>
      <c r="U6044" s="40"/>
      <c r="V6044" s="40" t="s">
        <v>9701</v>
      </c>
      <c r="W6044" s="37"/>
      <c r="X6044" s="37"/>
      <c r="Y6044" s="37"/>
      <c r="AK6044" s="35"/>
      <c r="AM6044" s="35"/>
      <c r="AN6044" s="6"/>
    </row>
    <row r="6045" spans="1:40" ht="14.4" x14ac:dyDescent="0.3">
      <c r="A6045" s="40" t="s">
        <v>118</v>
      </c>
      <c r="B6045" s="38">
        <v>44042</v>
      </c>
      <c r="C6045" s="38">
        <v>44042</v>
      </c>
      <c r="D6045" s="39">
        <v>2020</v>
      </c>
      <c r="E6045" s="40" t="s">
        <v>8400</v>
      </c>
      <c r="F6045" s="40" t="s">
        <v>238</v>
      </c>
      <c r="G6045" s="40" t="s">
        <v>944</v>
      </c>
      <c r="H6045" s="40" t="s">
        <v>953</v>
      </c>
      <c r="I6045" s="40"/>
      <c r="J6045" s="42">
        <v>5</v>
      </c>
      <c r="K6045" s="40" t="s">
        <v>234</v>
      </c>
      <c r="L6045" s="40" t="s">
        <v>240</v>
      </c>
      <c r="M6045" s="37" t="s">
        <v>14</v>
      </c>
      <c r="N6045" s="37" t="s">
        <v>7452</v>
      </c>
      <c r="O6045" s="40" t="s">
        <v>1829</v>
      </c>
      <c r="P6045" s="41">
        <v>1.7109744469999999E-4</v>
      </c>
      <c r="Q6045" s="37"/>
      <c r="R6045">
        <f t="shared" si="171"/>
        <v>17.109744469999999</v>
      </c>
      <c r="S6045" s="37">
        <v>2</v>
      </c>
      <c r="T6045" s="37">
        <f t="shared" si="172"/>
        <v>171.09744469999998</v>
      </c>
      <c r="U6045" s="40"/>
      <c r="V6045" s="40" t="s">
        <v>9702</v>
      </c>
      <c r="W6045" s="37"/>
      <c r="X6045" s="37"/>
      <c r="Y6045" s="37"/>
      <c r="AK6045" s="35"/>
      <c r="AM6045" s="35"/>
      <c r="AN6045" s="6"/>
    </row>
    <row r="6046" spans="1:40" ht="14.4" x14ac:dyDescent="0.3">
      <c r="A6046" s="40" t="s">
        <v>118</v>
      </c>
      <c r="B6046" s="38">
        <v>44042</v>
      </c>
      <c r="C6046" s="38">
        <v>44042</v>
      </c>
      <c r="D6046" s="39">
        <v>2020</v>
      </c>
      <c r="E6046" s="40" t="s">
        <v>8400</v>
      </c>
      <c r="F6046" s="40" t="s">
        <v>238</v>
      </c>
      <c r="G6046" s="40"/>
      <c r="H6046" s="40"/>
      <c r="I6046" s="40"/>
      <c r="J6046" s="42">
        <v>1</v>
      </c>
      <c r="K6046" s="40" t="s">
        <v>234</v>
      </c>
      <c r="L6046" s="40" t="s">
        <v>240</v>
      </c>
      <c r="M6046" s="37" t="s">
        <v>14</v>
      </c>
      <c r="N6046" s="37" t="s">
        <v>7452</v>
      </c>
      <c r="O6046" s="40"/>
      <c r="P6046" s="41">
        <v>6.0737174344300002E-5</v>
      </c>
      <c r="Q6046" s="37"/>
      <c r="R6046">
        <f t="shared" si="171"/>
        <v>6.0737174344299998</v>
      </c>
      <c r="S6046" s="37">
        <v>2</v>
      </c>
      <c r="T6046" s="37">
        <f t="shared" si="172"/>
        <v>12.14743486886</v>
      </c>
      <c r="U6046" s="40"/>
      <c r="V6046" s="40" t="s">
        <v>9703</v>
      </c>
      <c r="W6046" s="37"/>
      <c r="X6046" s="37"/>
      <c r="Y6046" s="37"/>
      <c r="AK6046" s="35"/>
      <c r="AM6046" s="35"/>
      <c r="AN6046" s="6"/>
    </row>
    <row r="6047" spans="1:40" ht="14.4" x14ac:dyDescent="0.3">
      <c r="A6047" s="40" t="s">
        <v>34</v>
      </c>
      <c r="B6047" s="38">
        <v>44043</v>
      </c>
      <c r="C6047" s="38">
        <v>44043</v>
      </c>
      <c r="D6047" s="39">
        <v>2020</v>
      </c>
      <c r="E6047" s="40" t="s">
        <v>7615</v>
      </c>
      <c r="F6047" s="40" t="s">
        <v>238</v>
      </c>
      <c r="G6047" s="40"/>
      <c r="H6047" s="40"/>
      <c r="I6047" s="40"/>
      <c r="J6047" s="42">
        <v>1</v>
      </c>
      <c r="K6047" s="40" t="s">
        <v>234</v>
      </c>
      <c r="L6047" s="40" t="s">
        <v>252</v>
      </c>
      <c r="M6047" s="37" t="s">
        <v>7450</v>
      </c>
      <c r="N6047" s="37" t="s">
        <v>7452</v>
      </c>
      <c r="O6047" s="40"/>
      <c r="P6047" s="41">
        <v>1.2562657239E-4</v>
      </c>
      <c r="Q6047" s="37"/>
      <c r="R6047">
        <f t="shared" si="171"/>
        <v>12.562657239</v>
      </c>
      <c r="S6047" s="37">
        <v>2</v>
      </c>
      <c r="T6047" s="37">
        <f t="shared" si="172"/>
        <v>25.125314478</v>
      </c>
      <c r="U6047" s="40"/>
      <c r="V6047" s="40" t="s">
        <v>9704</v>
      </c>
      <c r="W6047" s="37"/>
      <c r="X6047" s="37"/>
      <c r="Y6047" s="37"/>
      <c r="AK6047" s="35"/>
      <c r="AM6047" s="35"/>
      <c r="AN6047" s="6"/>
    </row>
    <row r="6048" spans="1:40" ht="14.4" x14ac:dyDescent="0.3">
      <c r="A6048" s="40" t="s">
        <v>34</v>
      </c>
      <c r="B6048" s="38">
        <v>44043</v>
      </c>
      <c r="C6048" s="38">
        <v>44043</v>
      </c>
      <c r="D6048" s="39">
        <v>2020</v>
      </c>
      <c r="E6048" s="40" t="s">
        <v>7615</v>
      </c>
      <c r="F6048" s="40" t="s">
        <v>289</v>
      </c>
      <c r="G6048" s="40"/>
      <c r="H6048" s="40"/>
      <c r="I6048" s="40"/>
      <c r="J6048" s="42">
        <v>2</v>
      </c>
      <c r="K6048" s="40" t="s">
        <v>234</v>
      </c>
      <c r="L6048" s="40" t="s">
        <v>240</v>
      </c>
      <c r="M6048" s="37" t="s">
        <v>7450</v>
      </c>
      <c r="N6048" s="37" t="s">
        <v>7452</v>
      </c>
      <c r="O6048" s="40"/>
      <c r="P6048" s="41">
        <v>5.2968262391000001E-4</v>
      </c>
      <c r="Q6048" s="37"/>
      <c r="R6048">
        <f t="shared" si="171"/>
        <v>52.968262391000003</v>
      </c>
      <c r="S6048" s="37">
        <v>2</v>
      </c>
      <c r="T6048" s="37">
        <f t="shared" si="172"/>
        <v>211.87304956400001</v>
      </c>
      <c r="U6048" s="40"/>
      <c r="V6048" s="40" t="s">
        <v>9705</v>
      </c>
      <c r="W6048" s="37"/>
      <c r="X6048" s="37"/>
      <c r="Y6048" s="37"/>
      <c r="AK6048" s="35"/>
      <c r="AM6048" s="35"/>
      <c r="AN6048" s="6"/>
    </row>
    <row r="6049" spans="1:40" ht="14.4" x14ac:dyDescent="0.3">
      <c r="A6049" s="40" t="s">
        <v>35</v>
      </c>
      <c r="B6049" s="38">
        <v>44043</v>
      </c>
      <c r="C6049" s="38">
        <v>44043</v>
      </c>
      <c r="D6049" s="39">
        <v>2020</v>
      </c>
      <c r="E6049" s="40" t="s">
        <v>7615</v>
      </c>
      <c r="F6049" s="40" t="s">
        <v>238</v>
      </c>
      <c r="G6049" s="40"/>
      <c r="H6049" s="40"/>
      <c r="I6049" s="40"/>
      <c r="J6049" s="42">
        <v>4</v>
      </c>
      <c r="K6049" s="40" t="s">
        <v>234</v>
      </c>
      <c r="L6049" s="40" t="s">
        <v>252</v>
      </c>
      <c r="M6049" s="37" t="s">
        <v>14</v>
      </c>
      <c r="N6049" s="37" t="s">
        <v>7452</v>
      </c>
      <c r="O6049" s="40"/>
      <c r="P6049" s="41">
        <v>2.1043928439699999E-4</v>
      </c>
      <c r="Q6049" s="37"/>
      <c r="R6049">
        <f t="shared" si="171"/>
        <v>21.0439284397</v>
      </c>
      <c r="S6049" s="37">
        <v>2</v>
      </c>
      <c r="T6049" s="37">
        <f t="shared" si="172"/>
        <v>168.3514275176</v>
      </c>
      <c r="U6049" s="40"/>
      <c r="V6049" s="40" t="s">
        <v>9706</v>
      </c>
      <c r="W6049" s="37"/>
      <c r="X6049" s="37"/>
      <c r="Y6049" s="37"/>
      <c r="AK6049" s="35"/>
      <c r="AM6049" s="35"/>
      <c r="AN6049" s="6"/>
    </row>
    <row r="6050" spans="1:40" ht="14.4" x14ac:dyDescent="0.3">
      <c r="A6050" s="40" t="s">
        <v>35</v>
      </c>
      <c r="B6050" s="38">
        <v>44043</v>
      </c>
      <c r="C6050" s="38">
        <v>44043</v>
      </c>
      <c r="D6050" s="39">
        <v>2020</v>
      </c>
      <c r="E6050" s="40" t="s">
        <v>7615</v>
      </c>
      <c r="F6050" s="40" t="s">
        <v>238</v>
      </c>
      <c r="G6050" s="40"/>
      <c r="H6050" s="40"/>
      <c r="I6050" s="40"/>
      <c r="J6050" s="42">
        <v>4</v>
      </c>
      <c r="K6050" s="40" t="s">
        <v>234</v>
      </c>
      <c r="L6050" s="40" t="s">
        <v>252</v>
      </c>
      <c r="M6050" s="37" t="s">
        <v>14</v>
      </c>
      <c r="N6050" s="37" t="s">
        <v>7452</v>
      </c>
      <c r="O6050" s="40"/>
      <c r="P6050" s="41">
        <v>2.7265970810299998E-4</v>
      </c>
      <c r="Q6050" s="37"/>
      <c r="R6050">
        <f t="shared" si="171"/>
        <v>27.265970810299997</v>
      </c>
      <c r="S6050" s="37">
        <v>2</v>
      </c>
      <c r="T6050" s="37">
        <f t="shared" si="172"/>
        <v>218.12776648239998</v>
      </c>
      <c r="U6050" s="40"/>
      <c r="V6050" s="40" t="s">
        <v>9707</v>
      </c>
      <c r="W6050" s="37"/>
      <c r="X6050" s="37"/>
      <c r="Y6050" s="37"/>
      <c r="AK6050" s="35"/>
      <c r="AM6050" s="35"/>
      <c r="AN6050" s="6"/>
    </row>
    <row r="6051" spans="1:40" ht="14.4" x14ac:dyDescent="0.3">
      <c r="A6051" s="40" t="s">
        <v>35</v>
      </c>
      <c r="B6051" s="38">
        <v>44043</v>
      </c>
      <c r="C6051" s="38">
        <v>44043</v>
      </c>
      <c r="D6051" s="39">
        <v>2020</v>
      </c>
      <c r="E6051" s="40" t="s">
        <v>7615</v>
      </c>
      <c r="F6051" s="40" t="s">
        <v>238</v>
      </c>
      <c r="G6051" s="40"/>
      <c r="H6051" s="40"/>
      <c r="I6051" s="40"/>
      <c r="J6051" s="42">
        <v>4</v>
      </c>
      <c r="K6051" s="40" t="s">
        <v>234</v>
      </c>
      <c r="L6051" s="40" t="s">
        <v>252</v>
      </c>
      <c r="M6051" s="37" t="s">
        <v>14</v>
      </c>
      <c r="N6051" s="37" t="s">
        <v>7452</v>
      </c>
      <c r="O6051" s="40"/>
      <c r="P6051" s="41">
        <v>1.5118157262199999E-4</v>
      </c>
      <c r="Q6051" s="37"/>
      <c r="R6051">
        <f t="shared" si="171"/>
        <v>15.118157262199999</v>
      </c>
      <c r="S6051" s="37">
        <v>2</v>
      </c>
      <c r="T6051" s="37">
        <f t="shared" si="172"/>
        <v>120.94525809759999</v>
      </c>
      <c r="U6051" s="40"/>
      <c r="V6051" s="40" t="s">
        <v>9708</v>
      </c>
      <c r="W6051" s="37"/>
      <c r="X6051" s="37"/>
      <c r="Y6051" s="37"/>
      <c r="AK6051" s="35"/>
      <c r="AM6051" s="35"/>
      <c r="AN6051" s="6"/>
    </row>
    <row r="6052" spans="1:40" ht="14.4" x14ac:dyDescent="0.3">
      <c r="A6052" s="40" t="s">
        <v>75</v>
      </c>
      <c r="B6052" s="38">
        <v>44043</v>
      </c>
      <c r="C6052" s="37"/>
      <c r="D6052" s="39">
        <v>2020</v>
      </c>
      <c r="E6052" s="40" t="s">
        <v>7941</v>
      </c>
      <c r="F6052" s="40" t="s">
        <v>290</v>
      </c>
      <c r="G6052" s="40" t="s">
        <v>901</v>
      </c>
      <c r="H6052" s="40" t="s">
        <v>953</v>
      </c>
      <c r="I6052" s="40"/>
      <c r="J6052" s="42">
        <v>2</v>
      </c>
      <c r="K6052" s="40" t="s">
        <v>234</v>
      </c>
      <c r="L6052" s="40" t="s">
        <v>240</v>
      </c>
      <c r="M6052" s="37" t="s">
        <v>14</v>
      </c>
      <c r="N6052" s="37" t="s">
        <v>7452</v>
      </c>
      <c r="O6052" s="40" t="s">
        <v>7730</v>
      </c>
      <c r="P6052" s="41">
        <v>2.22347561166E-4</v>
      </c>
      <c r="Q6052" s="37"/>
      <c r="R6052">
        <f t="shared" si="171"/>
        <v>22.2347561166</v>
      </c>
      <c r="S6052" s="37">
        <v>2</v>
      </c>
      <c r="T6052" s="37">
        <f t="shared" si="172"/>
        <v>88.939024466399999</v>
      </c>
      <c r="U6052" s="40"/>
      <c r="V6052" s="40" t="s">
        <v>9709</v>
      </c>
      <c r="W6052" s="37"/>
      <c r="X6052" s="37"/>
      <c r="Y6052" s="37"/>
      <c r="AK6052" s="35"/>
      <c r="AM6052" s="35"/>
      <c r="AN6052" s="6"/>
    </row>
    <row r="6053" spans="1:40" ht="14.4" x14ac:dyDescent="0.3">
      <c r="A6053" s="40" t="s">
        <v>75</v>
      </c>
      <c r="B6053" s="38">
        <v>44043</v>
      </c>
      <c r="C6053" s="37"/>
      <c r="D6053" s="39">
        <v>2020</v>
      </c>
      <c r="E6053" s="40" t="s">
        <v>7941</v>
      </c>
      <c r="F6053" s="40" t="s">
        <v>290</v>
      </c>
      <c r="G6053" s="40" t="s">
        <v>901</v>
      </c>
      <c r="H6053" s="40" t="s">
        <v>953</v>
      </c>
      <c r="I6053" s="40"/>
      <c r="J6053" s="42">
        <v>3</v>
      </c>
      <c r="K6053" s="40" t="s">
        <v>234</v>
      </c>
      <c r="L6053" s="40" t="s">
        <v>240</v>
      </c>
      <c r="M6053" s="37" t="s">
        <v>14</v>
      </c>
      <c r="N6053" s="37" t="s">
        <v>7452</v>
      </c>
      <c r="O6053" s="40" t="s">
        <v>7730</v>
      </c>
      <c r="P6053" s="41">
        <v>1.9903825079E-4</v>
      </c>
      <c r="Q6053" s="37"/>
      <c r="R6053">
        <f t="shared" si="171"/>
        <v>19.903825079000001</v>
      </c>
      <c r="S6053" s="37">
        <v>2</v>
      </c>
      <c r="T6053" s="37">
        <f t="shared" si="172"/>
        <v>119.422950474</v>
      </c>
      <c r="U6053" s="40"/>
      <c r="V6053" s="40" t="s">
        <v>9710</v>
      </c>
      <c r="W6053" s="37"/>
      <c r="X6053" s="37"/>
      <c r="Y6053" s="37"/>
      <c r="AK6053" s="35"/>
      <c r="AM6053" s="35"/>
      <c r="AN6053" s="6"/>
    </row>
    <row r="6054" spans="1:40" ht="14.4" x14ac:dyDescent="0.3">
      <c r="A6054" s="40" t="s">
        <v>75</v>
      </c>
      <c r="B6054" s="38">
        <v>44043</v>
      </c>
      <c r="C6054" s="37"/>
      <c r="D6054" s="39">
        <v>2020</v>
      </c>
      <c r="E6054" s="40" t="s">
        <v>7941</v>
      </c>
      <c r="F6054" s="40" t="s">
        <v>290</v>
      </c>
      <c r="G6054" s="40" t="s">
        <v>901</v>
      </c>
      <c r="H6054" s="40" t="s">
        <v>953</v>
      </c>
      <c r="I6054" s="40"/>
      <c r="J6054" s="42">
        <v>2</v>
      </c>
      <c r="K6054" s="40" t="s">
        <v>263</v>
      </c>
      <c r="L6054" s="40" t="s">
        <v>240</v>
      </c>
      <c r="M6054" s="37" t="s">
        <v>14</v>
      </c>
      <c r="N6054" s="37" t="s">
        <v>7452</v>
      </c>
      <c r="O6054" s="40" t="s">
        <v>7730</v>
      </c>
      <c r="P6054" s="41">
        <v>1.7255504772000001E-4</v>
      </c>
      <c r="Q6054" s="37"/>
      <c r="R6054">
        <f t="shared" si="171"/>
        <v>17.255504772000002</v>
      </c>
      <c r="S6054" s="37">
        <v>1</v>
      </c>
      <c r="T6054" s="37">
        <f t="shared" si="172"/>
        <v>34.511009544000004</v>
      </c>
      <c r="U6054" s="40"/>
      <c r="V6054" s="40" t="s">
        <v>9711</v>
      </c>
      <c r="W6054" s="37"/>
      <c r="X6054" s="37"/>
      <c r="Y6054" s="37"/>
      <c r="AK6054" s="35"/>
      <c r="AM6054" s="35"/>
      <c r="AN6054" s="6"/>
    </row>
    <row r="6055" spans="1:40" ht="14.4" x14ac:dyDescent="0.3">
      <c r="A6055" s="40" t="s">
        <v>75</v>
      </c>
      <c r="B6055" s="38">
        <v>44043</v>
      </c>
      <c r="C6055" s="37"/>
      <c r="D6055" s="39">
        <v>2020</v>
      </c>
      <c r="E6055" s="40" t="s">
        <v>7941</v>
      </c>
      <c r="F6055" s="40" t="s">
        <v>290</v>
      </c>
      <c r="G6055" s="40" t="s">
        <v>901</v>
      </c>
      <c r="H6055" s="40" t="s">
        <v>953</v>
      </c>
      <c r="I6055" s="40"/>
      <c r="J6055" s="42">
        <v>2</v>
      </c>
      <c r="K6055" s="40" t="s">
        <v>263</v>
      </c>
      <c r="L6055" s="40" t="s">
        <v>240</v>
      </c>
      <c r="M6055" s="37" t="s">
        <v>14</v>
      </c>
      <c r="N6055" s="37" t="s">
        <v>7452</v>
      </c>
      <c r="O6055" s="40" t="s">
        <v>7730</v>
      </c>
      <c r="P6055" s="41">
        <v>2.38157216948E-4</v>
      </c>
      <c r="Q6055" s="37"/>
      <c r="R6055">
        <f t="shared" si="171"/>
        <v>23.815721694800001</v>
      </c>
      <c r="S6055" s="37">
        <v>1</v>
      </c>
      <c r="T6055" s="37">
        <f t="shared" si="172"/>
        <v>47.631443389600001</v>
      </c>
      <c r="U6055" s="40"/>
      <c r="V6055" s="40" t="s">
        <v>9712</v>
      </c>
      <c r="W6055" s="37"/>
      <c r="X6055" s="37"/>
      <c r="Y6055" s="37"/>
      <c r="AK6055" s="35"/>
      <c r="AM6055" s="35"/>
      <c r="AN6055" s="6"/>
    </row>
    <row r="6056" spans="1:40" ht="14.4" x14ac:dyDescent="0.3">
      <c r="A6056" s="40" t="s">
        <v>171</v>
      </c>
      <c r="B6056" s="38">
        <v>44043</v>
      </c>
      <c r="C6056" s="38">
        <v>44043</v>
      </c>
      <c r="D6056" s="39">
        <v>2020</v>
      </c>
      <c r="E6056" s="40" t="s">
        <v>7941</v>
      </c>
      <c r="F6056" s="40" t="s">
        <v>238</v>
      </c>
      <c r="G6056" s="40"/>
      <c r="H6056" s="40"/>
      <c r="I6056" s="40"/>
      <c r="J6056" s="42">
        <v>10</v>
      </c>
      <c r="K6056" s="40" t="s">
        <v>263</v>
      </c>
      <c r="L6056" s="40" t="s">
        <v>240</v>
      </c>
      <c r="M6056" s="37" t="s">
        <v>14</v>
      </c>
      <c r="N6056" s="37" t="s">
        <v>7453</v>
      </c>
      <c r="O6056" s="40"/>
      <c r="P6056" s="41">
        <v>2.9952224238100002E-4</v>
      </c>
      <c r="Q6056" s="37"/>
      <c r="R6056">
        <f t="shared" si="171"/>
        <v>29.952224238100001</v>
      </c>
      <c r="S6056" s="37">
        <v>1</v>
      </c>
      <c r="T6056" s="37">
        <f t="shared" si="172"/>
        <v>299.52224238100001</v>
      </c>
      <c r="U6056" s="40"/>
      <c r="V6056" s="40" t="s">
        <v>9713</v>
      </c>
      <c r="W6056" s="37"/>
      <c r="X6056" s="37"/>
      <c r="Y6056" s="37"/>
      <c r="AK6056" s="35"/>
      <c r="AM6056" s="35"/>
      <c r="AN6056" s="6"/>
    </row>
    <row r="6057" spans="1:40" ht="14.4" x14ac:dyDescent="0.3">
      <c r="A6057" s="40" t="s">
        <v>171</v>
      </c>
      <c r="B6057" s="38">
        <v>44043</v>
      </c>
      <c r="C6057" s="38">
        <v>44043</v>
      </c>
      <c r="D6057" s="39">
        <v>2020</v>
      </c>
      <c r="E6057" s="40" t="s">
        <v>7941</v>
      </c>
      <c r="F6057" s="40" t="s">
        <v>429</v>
      </c>
      <c r="G6057" s="40"/>
      <c r="H6057" s="40"/>
      <c r="I6057" s="40"/>
      <c r="J6057" s="42">
        <v>10</v>
      </c>
      <c r="K6057" s="40" t="s">
        <v>263</v>
      </c>
      <c r="L6057" s="40" t="s">
        <v>240</v>
      </c>
      <c r="M6057" s="37" t="s">
        <v>14</v>
      </c>
      <c r="N6057" s="37" t="s">
        <v>7453</v>
      </c>
      <c r="O6057" s="40"/>
      <c r="P6057" s="41">
        <v>2.9952224238100002E-4</v>
      </c>
      <c r="Q6057" s="37"/>
      <c r="R6057">
        <f t="shared" si="171"/>
        <v>29.952224238100001</v>
      </c>
      <c r="S6057" s="37">
        <v>1</v>
      </c>
      <c r="T6057" s="37">
        <f t="shared" si="172"/>
        <v>299.52224238100001</v>
      </c>
      <c r="U6057" s="40"/>
      <c r="V6057" s="40" t="s">
        <v>9713</v>
      </c>
      <c r="W6057" s="37"/>
      <c r="X6057" s="37"/>
      <c r="Y6057" s="37"/>
      <c r="AK6057" s="35"/>
      <c r="AM6057" s="35"/>
      <c r="AN6057" s="6"/>
    </row>
    <row r="6058" spans="1:40" ht="14.4" x14ac:dyDescent="0.3">
      <c r="A6058" s="40" t="s">
        <v>171</v>
      </c>
      <c r="B6058" s="38">
        <v>44043</v>
      </c>
      <c r="C6058" s="38">
        <v>44043</v>
      </c>
      <c r="D6058" s="39">
        <v>2020</v>
      </c>
      <c r="E6058" s="40" t="s">
        <v>7941</v>
      </c>
      <c r="F6058" s="40" t="s">
        <v>367</v>
      </c>
      <c r="G6058" s="40"/>
      <c r="H6058" s="40"/>
      <c r="I6058" s="40"/>
      <c r="J6058" s="42">
        <v>10</v>
      </c>
      <c r="K6058" s="40" t="s">
        <v>263</v>
      </c>
      <c r="L6058" s="40" t="s">
        <v>240</v>
      </c>
      <c r="M6058" s="37" t="s">
        <v>14</v>
      </c>
      <c r="N6058" s="37" t="s">
        <v>7453</v>
      </c>
      <c r="O6058" s="40"/>
      <c r="P6058" s="41">
        <v>2.9952224238100002E-4</v>
      </c>
      <c r="Q6058" s="37"/>
      <c r="R6058">
        <f t="shared" si="171"/>
        <v>29.952224238100001</v>
      </c>
      <c r="S6058" s="37">
        <v>1</v>
      </c>
      <c r="T6058" s="37">
        <f t="shared" si="172"/>
        <v>299.52224238100001</v>
      </c>
      <c r="U6058" s="40"/>
      <c r="V6058" s="40" t="s">
        <v>9713</v>
      </c>
      <c r="W6058" s="37"/>
      <c r="X6058" s="37"/>
      <c r="Y6058" s="37"/>
      <c r="AK6058" s="35"/>
      <c r="AM6058" s="35"/>
      <c r="AN6058" s="6"/>
    </row>
    <row r="6059" spans="1:40" ht="14.4" x14ac:dyDescent="0.3">
      <c r="A6059" s="40" t="s">
        <v>171</v>
      </c>
      <c r="B6059" s="38">
        <v>44043</v>
      </c>
      <c r="C6059" s="38">
        <v>44043</v>
      </c>
      <c r="D6059" s="39">
        <v>2020</v>
      </c>
      <c r="E6059" s="40" t="s">
        <v>7941</v>
      </c>
      <c r="F6059" s="40" t="s">
        <v>238</v>
      </c>
      <c r="G6059" s="40"/>
      <c r="H6059" s="40"/>
      <c r="I6059" s="40"/>
      <c r="J6059" s="42">
        <v>5</v>
      </c>
      <c r="K6059" s="40" t="s">
        <v>234</v>
      </c>
      <c r="L6059" s="40" t="s">
        <v>252</v>
      </c>
      <c r="M6059" s="37" t="s">
        <v>14</v>
      </c>
      <c r="N6059" s="37" t="s">
        <v>7453</v>
      </c>
      <c r="O6059" s="40"/>
      <c r="P6059" s="41">
        <v>5.3959647169399998E-4</v>
      </c>
      <c r="Q6059" s="37"/>
      <c r="R6059">
        <f t="shared" si="171"/>
        <v>53.9596471694</v>
      </c>
      <c r="S6059" s="37">
        <v>2</v>
      </c>
      <c r="T6059" s="37">
        <f t="shared" si="172"/>
        <v>539.596471694</v>
      </c>
      <c r="U6059" s="40"/>
      <c r="V6059" s="40" t="s">
        <v>9714</v>
      </c>
      <c r="W6059" s="37"/>
      <c r="X6059" s="37"/>
      <c r="Y6059" s="37"/>
      <c r="AK6059" s="35"/>
      <c r="AM6059" s="35"/>
      <c r="AN6059" s="6"/>
    </row>
    <row r="6060" spans="1:40" ht="14.4" x14ac:dyDescent="0.3">
      <c r="A6060" s="40" t="s">
        <v>171</v>
      </c>
      <c r="B6060" s="38">
        <v>44043</v>
      </c>
      <c r="C6060" s="38">
        <v>44043</v>
      </c>
      <c r="D6060" s="39">
        <v>2020</v>
      </c>
      <c r="E6060" s="40" t="s">
        <v>7941</v>
      </c>
      <c r="F6060" s="40" t="s">
        <v>429</v>
      </c>
      <c r="G6060" s="40"/>
      <c r="H6060" s="40"/>
      <c r="I6060" s="40"/>
      <c r="J6060" s="42">
        <v>5</v>
      </c>
      <c r="K6060" s="40" t="s">
        <v>234</v>
      </c>
      <c r="L6060" s="40" t="s">
        <v>252</v>
      </c>
      <c r="M6060" s="37" t="s">
        <v>14</v>
      </c>
      <c r="N6060" s="37" t="s">
        <v>7453</v>
      </c>
      <c r="O6060" s="40"/>
      <c r="P6060" s="41">
        <v>5.3959647169399998E-4</v>
      </c>
      <c r="Q6060" s="37"/>
      <c r="R6060">
        <f t="shared" si="171"/>
        <v>53.9596471694</v>
      </c>
      <c r="S6060" s="37">
        <v>2</v>
      </c>
      <c r="T6060" s="37">
        <f t="shared" si="172"/>
        <v>539.596471694</v>
      </c>
      <c r="U6060" s="40"/>
      <c r="V6060" s="40" t="s">
        <v>9714</v>
      </c>
      <c r="W6060" s="37"/>
      <c r="X6060" s="37"/>
      <c r="Y6060" s="37"/>
      <c r="AK6060" s="35"/>
      <c r="AM6060" s="35"/>
      <c r="AN6060" s="6"/>
    </row>
    <row r="6061" spans="1:40" ht="14.4" x14ac:dyDescent="0.3">
      <c r="A6061" s="40" t="s">
        <v>171</v>
      </c>
      <c r="B6061" s="38">
        <v>44043</v>
      </c>
      <c r="C6061" s="38">
        <v>44043</v>
      </c>
      <c r="D6061" s="39">
        <v>2020</v>
      </c>
      <c r="E6061" s="40" t="s">
        <v>7941</v>
      </c>
      <c r="F6061" s="40" t="s">
        <v>367</v>
      </c>
      <c r="G6061" s="40"/>
      <c r="H6061" s="40"/>
      <c r="I6061" s="40"/>
      <c r="J6061" s="42">
        <v>5</v>
      </c>
      <c r="K6061" s="40" t="s">
        <v>234</v>
      </c>
      <c r="L6061" s="40" t="s">
        <v>252</v>
      </c>
      <c r="M6061" s="37" t="s">
        <v>14</v>
      </c>
      <c r="N6061" s="37" t="s">
        <v>7453</v>
      </c>
      <c r="O6061" s="40"/>
      <c r="P6061" s="41">
        <v>5.3959647169399998E-4</v>
      </c>
      <c r="Q6061" s="37"/>
      <c r="R6061">
        <f t="shared" si="171"/>
        <v>53.9596471694</v>
      </c>
      <c r="S6061" s="37">
        <v>2</v>
      </c>
      <c r="T6061" s="37">
        <f t="shared" si="172"/>
        <v>539.596471694</v>
      </c>
      <c r="U6061" s="40"/>
      <c r="V6061" s="40" t="s">
        <v>9714</v>
      </c>
      <c r="W6061" s="37"/>
      <c r="X6061" s="37"/>
      <c r="Y6061" s="37"/>
      <c r="AK6061" s="35"/>
      <c r="AM6061" s="35"/>
      <c r="AN6061" s="6"/>
    </row>
    <row r="6062" spans="1:40" ht="14.4" x14ac:dyDescent="0.3">
      <c r="A6062" s="40" t="s">
        <v>171</v>
      </c>
      <c r="B6062" s="38">
        <v>44043</v>
      </c>
      <c r="C6062" s="38">
        <v>44043</v>
      </c>
      <c r="D6062" s="39">
        <v>2020</v>
      </c>
      <c r="E6062" s="40" t="s">
        <v>7941</v>
      </c>
      <c r="F6062" s="40" t="s">
        <v>238</v>
      </c>
      <c r="G6062" s="40"/>
      <c r="H6062" s="40"/>
      <c r="I6062" s="40"/>
      <c r="J6062" s="42">
        <v>5</v>
      </c>
      <c r="K6062" s="40" t="s">
        <v>263</v>
      </c>
      <c r="L6062" s="40" t="s">
        <v>240</v>
      </c>
      <c r="M6062" s="37" t="s">
        <v>14</v>
      </c>
      <c r="N6062" s="37" t="s">
        <v>7453</v>
      </c>
      <c r="O6062" s="40"/>
      <c r="P6062" s="41">
        <v>3.6417065381699998E-4</v>
      </c>
      <c r="Q6062" s="37"/>
      <c r="R6062">
        <f t="shared" si="171"/>
        <v>36.417065381699999</v>
      </c>
      <c r="S6062" s="37">
        <v>1</v>
      </c>
      <c r="T6062" s="37">
        <f t="shared" si="172"/>
        <v>182.08532690850001</v>
      </c>
      <c r="U6062" s="40"/>
      <c r="V6062" s="40" t="s">
        <v>9715</v>
      </c>
      <c r="W6062" s="37"/>
      <c r="X6062" s="37"/>
      <c r="Y6062" s="37"/>
      <c r="AK6062" s="35"/>
      <c r="AM6062" s="35"/>
      <c r="AN6062" s="6"/>
    </row>
    <row r="6063" spans="1:40" ht="14.4" x14ac:dyDescent="0.3">
      <c r="A6063" s="40" t="s">
        <v>171</v>
      </c>
      <c r="B6063" s="38">
        <v>44043</v>
      </c>
      <c r="C6063" s="38">
        <v>44043</v>
      </c>
      <c r="D6063" s="39">
        <v>2020</v>
      </c>
      <c r="E6063" s="40" t="s">
        <v>7941</v>
      </c>
      <c r="F6063" s="40" t="s">
        <v>429</v>
      </c>
      <c r="G6063" s="40"/>
      <c r="H6063" s="40"/>
      <c r="I6063" s="40"/>
      <c r="J6063" s="42">
        <v>5</v>
      </c>
      <c r="K6063" s="40" t="s">
        <v>263</v>
      </c>
      <c r="L6063" s="40" t="s">
        <v>240</v>
      </c>
      <c r="M6063" s="37" t="s">
        <v>14</v>
      </c>
      <c r="N6063" s="37" t="s">
        <v>7453</v>
      </c>
      <c r="O6063" s="40"/>
      <c r="P6063" s="41">
        <v>3.6417065381699998E-4</v>
      </c>
      <c r="Q6063" s="37"/>
      <c r="R6063">
        <f t="shared" si="171"/>
        <v>36.417065381699999</v>
      </c>
      <c r="S6063" s="37">
        <v>1</v>
      </c>
      <c r="T6063" s="37">
        <f t="shared" si="172"/>
        <v>182.08532690850001</v>
      </c>
      <c r="U6063" s="40"/>
      <c r="V6063" s="40" t="s">
        <v>9715</v>
      </c>
      <c r="W6063" s="37"/>
      <c r="X6063" s="37"/>
      <c r="Y6063" s="37"/>
      <c r="AK6063" s="35"/>
      <c r="AM6063" s="35"/>
      <c r="AN6063" s="6"/>
    </row>
    <row r="6064" spans="1:40" ht="14.4" x14ac:dyDescent="0.3">
      <c r="A6064" s="40" t="s">
        <v>171</v>
      </c>
      <c r="B6064" s="38">
        <v>44043</v>
      </c>
      <c r="C6064" s="38">
        <v>44043</v>
      </c>
      <c r="D6064" s="39">
        <v>2020</v>
      </c>
      <c r="E6064" s="40" t="s">
        <v>7941</v>
      </c>
      <c r="F6064" s="40" t="s">
        <v>367</v>
      </c>
      <c r="G6064" s="40"/>
      <c r="H6064" s="40"/>
      <c r="I6064" s="40"/>
      <c r="J6064" s="42">
        <v>5</v>
      </c>
      <c r="K6064" s="40" t="s">
        <v>263</v>
      </c>
      <c r="L6064" s="40" t="s">
        <v>240</v>
      </c>
      <c r="M6064" s="37" t="s">
        <v>14</v>
      </c>
      <c r="N6064" s="37" t="s">
        <v>7453</v>
      </c>
      <c r="O6064" s="40"/>
      <c r="P6064" s="41">
        <v>3.6417065381699998E-4</v>
      </c>
      <c r="Q6064" s="37"/>
      <c r="R6064">
        <f t="shared" si="171"/>
        <v>36.417065381699999</v>
      </c>
      <c r="S6064" s="37">
        <v>1</v>
      </c>
      <c r="T6064" s="37">
        <f t="shared" si="172"/>
        <v>182.08532690850001</v>
      </c>
      <c r="U6064" s="40"/>
      <c r="V6064" s="40" t="s">
        <v>9715</v>
      </c>
      <c r="W6064" s="37"/>
      <c r="X6064" s="37"/>
      <c r="Y6064" s="37"/>
      <c r="AK6064" s="35"/>
      <c r="AM6064" s="35"/>
      <c r="AN6064" s="6"/>
    </row>
    <row r="6065" spans="1:40" ht="14.4" x14ac:dyDescent="0.3">
      <c r="A6065" s="40" t="s">
        <v>886</v>
      </c>
      <c r="B6065" s="38">
        <v>44043</v>
      </c>
      <c r="C6065" s="37"/>
      <c r="D6065" s="39">
        <v>2020</v>
      </c>
      <c r="E6065" s="40" t="s">
        <v>7941</v>
      </c>
      <c r="F6065" s="40" t="s">
        <v>290</v>
      </c>
      <c r="G6065" s="40" t="s">
        <v>944</v>
      </c>
      <c r="H6065" s="40" t="s">
        <v>953</v>
      </c>
      <c r="I6065" s="40"/>
      <c r="J6065" s="42">
        <v>5</v>
      </c>
      <c r="K6065" s="40" t="s">
        <v>263</v>
      </c>
      <c r="L6065" s="40" t="s">
        <v>240</v>
      </c>
      <c r="M6065" s="37" t="s">
        <v>14</v>
      </c>
      <c r="N6065" s="37" t="s">
        <v>7452</v>
      </c>
      <c r="O6065" s="40" t="s">
        <v>7730</v>
      </c>
      <c r="P6065" s="41">
        <v>3.8665962386799998E-4</v>
      </c>
      <c r="Q6065" s="37"/>
      <c r="R6065">
        <f t="shared" si="171"/>
        <v>38.665962386799997</v>
      </c>
      <c r="S6065" s="37">
        <v>1</v>
      </c>
      <c r="T6065" s="37">
        <f t="shared" si="172"/>
        <v>193.32981193399999</v>
      </c>
      <c r="U6065" s="40"/>
      <c r="V6065" s="40" t="s">
        <v>9716</v>
      </c>
      <c r="W6065" s="37"/>
      <c r="X6065" s="37"/>
      <c r="Y6065" s="37"/>
      <c r="AK6065" s="35"/>
      <c r="AM6065" s="35"/>
      <c r="AN6065" s="6"/>
    </row>
    <row r="6066" spans="1:40" ht="14.4" x14ac:dyDescent="0.3">
      <c r="A6066" s="40" t="s">
        <v>886</v>
      </c>
      <c r="B6066" s="38">
        <v>44043</v>
      </c>
      <c r="C6066" s="37"/>
      <c r="D6066" s="39">
        <v>2020</v>
      </c>
      <c r="E6066" s="40" t="s">
        <v>7941</v>
      </c>
      <c r="F6066" s="40" t="s">
        <v>2440</v>
      </c>
      <c r="G6066" s="40" t="s">
        <v>901</v>
      </c>
      <c r="H6066" s="40" t="s">
        <v>953</v>
      </c>
      <c r="I6066" s="40"/>
      <c r="J6066" s="42">
        <v>2</v>
      </c>
      <c r="K6066" s="40" t="s">
        <v>234</v>
      </c>
      <c r="L6066" s="40" t="s">
        <v>240</v>
      </c>
      <c r="M6066" s="37" t="s">
        <v>14</v>
      </c>
      <c r="N6066" s="37" t="s">
        <v>7453</v>
      </c>
      <c r="O6066" s="40" t="s">
        <v>7730</v>
      </c>
      <c r="P6066" s="41">
        <v>1.00117332815E-4</v>
      </c>
      <c r="Q6066" s="37"/>
      <c r="R6066">
        <f t="shared" si="171"/>
        <v>10.0117332815</v>
      </c>
      <c r="S6066" s="37">
        <v>2</v>
      </c>
      <c r="T6066" s="37">
        <f t="shared" si="172"/>
        <v>40.046933125999999</v>
      </c>
      <c r="U6066" s="40"/>
      <c r="V6066" s="40" t="s">
        <v>9717</v>
      </c>
      <c r="W6066" s="37"/>
      <c r="X6066" s="37"/>
      <c r="Y6066" s="37"/>
      <c r="AK6066" s="35"/>
      <c r="AM6066" s="35"/>
      <c r="AN6066" s="6"/>
    </row>
    <row r="6067" spans="1:40" ht="14.4" x14ac:dyDescent="0.3">
      <c r="A6067" s="40" t="s">
        <v>886</v>
      </c>
      <c r="B6067" s="38">
        <v>44043</v>
      </c>
      <c r="C6067" s="37"/>
      <c r="D6067" s="39">
        <v>2020</v>
      </c>
      <c r="E6067" s="40" t="s">
        <v>7941</v>
      </c>
      <c r="F6067" s="40" t="s">
        <v>290</v>
      </c>
      <c r="G6067" s="40" t="s">
        <v>901</v>
      </c>
      <c r="H6067" s="40" t="s">
        <v>953</v>
      </c>
      <c r="I6067" s="40"/>
      <c r="J6067" s="42">
        <v>2</v>
      </c>
      <c r="K6067" s="40" t="s">
        <v>263</v>
      </c>
      <c r="L6067" s="40" t="s">
        <v>240</v>
      </c>
      <c r="M6067" s="37" t="s">
        <v>14</v>
      </c>
      <c r="N6067" s="37" t="s">
        <v>7451</v>
      </c>
      <c r="O6067" s="40" t="s">
        <v>7730</v>
      </c>
      <c r="P6067" s="41">
        <v>2.9908047406499999E-5</v>
      </c>
      <c r="Q6067" s="37"/>
      <c r="R6067">
        <f t="shared" si="171"/>
        <v>2.9908047406499998</v>
      </c>
      <c r="S6067" s="37">
        <v>1</v>
      </c>
      <c r="T6067" s="37">
        <f t="shared" si="172"/>
        <v>5.9816094812999996</v>
      </c>
      <c r="U6067" s="40"/>
      <c r="V6067" s="40" t="s">
        <v>9718</v>
      </c>
      <c r="W6067" s="37"/>
      <c r="X6067" s="37"/>
      <c r="Y6067" s="37"/>
      <c r="AK6067" s="35"/>
      <c r="AM6067" s="35"/>
      <c r="AN6067" s="6"/>
    </row>
    <row r="6068" spans="1:40" ht="14.4" x14ac:dyDescent="0.3">
      <c r="A6068" s="40" t="s">
        <v>886</v>
      </c>
      <c r="B6068" s="38">
        <v>44043</v>
      </c>
      <c r="C6068" s="37"/>
      <c r="D6068" s="39">
        <v>2020</v>
      </c>
      <c r="E6068" s="40" t="s">
        <v>7941</v>
      </c>
      <c r="F6068" s="40" t="s">
        <v>290</v>
      </c>
      <c r="G6068" s="40" t="s">
        <v>901</v>
      </c>
      <c r="H6068" s="40" t="s">
        <v>953</v>
      </c>
      <c r="I6068" s="40"/>
      <c r="J6068" s="42">
        <v>2</v>
      </c>
      <c r="K6068" s="40" t="s">
        <v>234</v>
      </c>
      <c r="L6068" s="40" t="s">
        <v>240</v>
      </c>
      <c r="M6068" s="37" t="s">
        <v>14</v>
      </c>
      <c r="N6068" s="37" t="s">
        <v>7452</v>
      </c>
      <c r="O6068" s="40" t="s">
        <v>7730</v>
      </c>
      <c r="P6068" s="41">
        <v>5.1639215771499997E-5</v>
      </c>
      <c r="Q6068" s="37"/>
      <c r="R6068">
        <f t="shared" si="171"/>
        <v>5.16392157715</v>
      </c>
      <c r="S6068" s="37">
        <v>2</v>
      </c>
      <c r="T6068" s="37">
        <f t="shared" si="172"/>
        <v>20.6556863086</v>
      </c>
      <c r="U6068" s="40"/>
      <c r="V6068" s="40" t="s">
        <v>9719</v>
      </c>
      <c r="W6068" s="37"/>
      <c r="X6068" s="37"/>
      <c r="Y6068" s="37"/>
      <c r="AK6068" s="35"/>
      <c r="AM6068" s="35"/>
      <c r="AN6068" s="6"/>
    </row>
    <row r="6069" spans="1:40" ht="14.4" x14ac:dyDescent="0.3">
      <c r="A6069" s="40" t="s">
        <v>78</v>
      </c>
      <c r="B6069" s="38">
        <v>44043</v>
      </c>
      <c r="C6069" s="37"/>
      <c r="D6069" s="39">
        <v>2020</v>
      </c>
      <c r="E6069" s="40" t="s">
        <v>7941</v>
      </c>
      <c r="F6069" s="40" t="s">
        <v>238</v>
      </c>
      <c r="G6069" s="40" t="s">
        <v>901</v>
      </c>
      <c r="H6069" s="40" t="s">
        <v>953</v>
      </c>
      <c r="I6069" s="40"/>
      <c r="J6069" s="42">
        <v>2</v>
      </c>
      <c r="K6069" s="40" t="s">
        <v>263</v>
      </c>
      <c r="L6069" s="40" t="s">
        <v>235</v>
      </c>
      <c r="M6069" s="37" t="s">
        <v>14</v>
      </c>
      <c r="N6069" s="37" t="s">
        <v>7452</v>
      </c>
      <c r="O6069" s="40" t="s">
        <v>7730</v>
      </c>
      <c r="P6069" s="41">
        <v>2.7195602774199999E-5</v>
      </c>
      <c r="Q6069" s="37"/>
      <c r="R6069">
        <f t="shared" si="171"/>
        <v>2.7195602774199998</v>
      </c>
      <c r="S6069" s="37">
        <v>1</v>
      </c>
      <c r="T6069" s="37">
        <f t="shared" si="172"/>
        <v>5.4391205548399997</v>
      </c>
      <c r="U6069" s="40"/>
      <c r="V6069" s="40" t="s">
        <v>9720</v>
      </c>
      <c r="W6069" s="37"/>
      <c r="X6069" s="37"/>
      <c r="Y6069" s="37"/>
      <c r="AK6069" s="35"/>
      <c r="AM6069" s="35"/>
      <c r="AN6069" s="6"/>
    </row>
    <row r="6070" spans="1:40" ht="14.4" x14ac:dyDescent="0.3">
      <c r="A6070" s="40" t="s">
        <v>77</v>
      </c>
      <c r="B6070" s="38">
        <v>44043</v>
      </c>
      <c r="C6070" s="38">
        <v>44043</v>
      </c>
      <c r="D6070" s="39">
        <v>2020</v>
      </c>
      <c r="E6070" s="40" t="s">
        <v>7941</v>
      </c>
      <c r="F6070" s="40" t="s">
        <v>2440</v>
      </c>
      <c r="G6070" s="40" t="s">
        <v>901</v>
      </c>
      <c r="H6070" s="40" t="s">
        <v>953</v>
      </c>
      <c r="I6070" s="40"/>
      <c r="J6070" s="42">
        <v>3</v>
      </c>
      <c r="K6070" s="40" t="s">
        <v>263</v>
      </c>
      <c r="L6070" s="40" t="s">
        <v>240</v>
      </c>
      <c r="M6070" s="37" t="s">
        <v>7450</v>
      </c>
      <c r="N6070" s="37" t="s">
        <v>7453</v>
      </c>
      <c r="O6070" s="40" t="s">
        <v>7730</v>
      </c>
      <c r="P6070" s="41">
        <v>9.1197686396099993E-5</v>
      </c>
      <c r="Q6070" s="37"/>
      <c r="R6070">
        <f t="shared" si="171"/>
        <v>9.1197686396099993</v>
      </c>
      <c r="S6070" s="37">
        <v>1</v>
      </c>
      <c r="T6070" s="37">
        <f t="shared" si="172"/>
        <v>27.359305918829996</v>
      </c>
      <c r="U6070" s="40" t="s">
        <v>1809</v>
      </c>
      <c r="V6070" s="40" t="s">
        <v>9721</v>
      </c>
      <c r="W6070" s="37"/>
      <c r="X6070" s="37"/>
      <c r="Y6070" s="37"/>
      <c r="AK6070" s="35"/>
      <c r="AM6070" s="35"/>
      <c r="AN6070" s="6"/>
    </row>
    <row r="6071" spans="1:40" ht="14.4" x14ac:dyDescent="0.3">
      <c r="A6071" s="40" t="s">
        <v>77</v>
      </c>
      <c r="B6071" s="38">
        <v>44043</v>
      </c>
      <c r="C6071" s="38">
        <v>44043</v>
      </c>
      <c r="D6071" s="39">
        <v>2020</v>
      </c>
      <c r="E6071" s="40" t="s">
        <v>7941</v>
      </c>
      <c r="F6071" s="40" t="s">
        <v>2440</v>
      </c>
      <c r="G6071" s="40" t="s">
        <v>901</v>
      </c>
      <c r="H6071" s="40" t="s">
        <v>953</v>
      </c>
      <c r="I6071" s="40"/>
      <c r="J6071" s="42">
        <v>3</v>
      </c>
      <c r="K6071" s="40" t="s">
        <v>234</v>
      </c>
      <c r="L6071" s="40" t="s">
        <v>240</v>
      </c>
      <c r="M6071" s="37" t="s">
        <v>14</v>
      </c>
      <c r="N6071" s="37" t="s">
        <v>7453</v>
      </c>
      <c r="O6071" s="40" t="s">
        <v>7730</v>
      </c>
      <c r="P6071" s="41">
        <v>1.4757543044700001E-4</v>
      </c>
      <c r="Q6071" s="37"/>
      <c r="R6071">
        <f t="shared" si="171"/>
        <v>14.7575430447</v>
      </c>
      <c r="S6071" s="37">
        <v>2</v>
      </c>
      <c r="T6071" s="37">
        <f t="shared" si="172"/>
        <v>88.545258268200001</v>
      </c>
      <c r="U6071" s="40" t="s">
        <v>1809</v>
      </c>
      <c r="V6071" s="40" t="s">
        <v>9722</v>
      </c>
      <c r="W6071" s="37"/>
      <c r="X6071" s="37"/>
      <c r="Y6071" s="37"/>
      <c r="AK6071" s="35"/>
      <c r="AM6071" s="35"/>
      <c r="AN6071" s="6"/>
    </row>
    <row r="6072" spans="1:40" ht="14.4" x14ac:dyDescent="0.3">
      <c r="A6072" s="40" t="s">
        <v>77</v>
      </c>
      <c r="B6072" s="38">
        <v>44043</v>
      </c>
      <c r="C6072" s="38">
        <v>44043</v>
      </c>
      <c r="D6072" s="39">
        <v>2020</v>
      </c>
      <c r="E6072" s="40" t="s">
        <v>7941</v>
      </c>
      <c r="F6072" s="40" t="s">
        <v>289</v>
      </c>
      <c r="G6072" s="40" t="s">
        <v>901</v>
      </c>
      <c r="H6072" s="40" t="s">
        <v>953</v>
      </c>
      <c r="I6072" s="40"/>
      <c r="J6072" s="42">
        <v>2</v>
      </c>
      <c r="K6072" s="40" t="s">
        <v>263</v>
      </c>
      <c r="L6072" s="40" t="s">
        <v>240</v>
      </c>
      <c r="M6072" s="37" t="s">
        <v>14</v>
      </c>
      <c r="N6072" s="37" t="s">
        <v>7451</v>
      </c>
      <c r="O6072" s="40" t="s">
        <v>7730</v>
      </c>
      <c r="P6072" s="41">
        <v>1.06000076968E-4</v>
      </c>
      <c r="Q6072" s="37"/>
      <c r="R6072">
        <f t="shared" si="171"/>
        <v>10.600007696799999</v>
      </c>
      <c r="S6072" s="37">
        <v>1</v>
      </c>
      <c r="T6072" s="37">
        <f t="shared" si="172"/>
        <v>21.200015393599998</v>
      </c>
      <c r="U6072" s="40" t="s">
        <v>1809</v>
      </c>
      <c r="V6072" s="40" t="s">
        <v>9723</v>
      </c>
      <c r="W6072" s="37"/>
      <c r="X6072" s="37"/>
      <c r="Y6072" s="37"/>
      <c r="AK6072" s="35"/>
      <c r="AM6072" s="35"/>
      <c r="AN6072" s="6"/>
    </row>
    <row r="6073" spans="1:40" ht="14.4" x14ac:dyDescent="0.3">
      <c r="A6073" s="40" t="s">
        <v>77</v>
      </c>
      <c r="B6073" s="38">
        <v>44043</v>
      </c>
      <c r="C6073" s="38">
        <v>44043</v>
      </c>
      <c r="D6073" s="39">
        <v>2020</v>
      </c>
      <c r="E6073" s="40" t="s">
        <v>7941</v>
      </c>
      <c r="F6073" s="40" t="s">
        <v>2440</v>
      </c>
      <c r="G6073" s="40" t="s">
        <v>901</v>
      </c>
      <c r="H6073" s="40" t="s">
        <v>953</v>
      </c>
      <c r="I6073" s="40"/>
      <c r="J6073" s="42">
        <v>1</v>
      </c>
      <c r="K6073" s="40" t="s">
        <v>234</v>
      </c>
      <c r="L6073" s="40" t="s">
        <v>235</v>
      </c>
      <c r="M6073" s="37" t="s">
        <v>12</v>
      </c>
      <c r="N6073" s="37" t="s">
        <v>7453</v>
      </c>
      <c r="O6073" s="40" t="s">
        <v>7730</v>
      </c>
      <c r="P6073" s="41">
        <v>4.0261680177399998E-5</v>
      </c>
      <c r="Q6073" s="37"/>
      <c r="R6073">
        <f t="shared" si="171"/>
        <v>4.0261680177399999</v>
      </c>
      <c r="S6073" s="37">
        <v>2</v>
      </c>
      <c r="T6073" s="37">
        <f t="shared" si="172"/>
        <v>8.0523360354799998</v>
      </c>
      <c r="U6073" s="40" t="s">
        <v>1809</v>
      </c>
      <c r="V6073" s="40" t="s">
        <v>9724</v>
      </c>
      <c r="W6073" s="37"/>
      <c r="X6073" s="37"/>
      <c r="Y6073" s="37"/>
      <c r="AK6073" s="35"/>
      <c r="AM6073" s="35"/>
      <c r="AN6073" s="6"/>
    </row>
    <row r="6074" spans="1:40" ht="14.4" x14ac:dyDescent="0.3">
      <c r="A6074" s="40" t="s">
        <v>77</v>
      </c>
      <c r="B6074" s="38">
        <v>44043</v>
      </c>
      <c r="C6074" s="38">
        <v>44043</v>
      </c>
      <c r="D6074" s="39">
        <v>2020</v>
      </c>
      <c r="E6074" s="40" t="s">
        <v>7941</v>
      </c>
      <c r="F6074" s="40" t="s">
        <v>2440</v>
      </c>
      <c r="G6074" s="40" t="s">
        <v>901</v>
      </c>
      <c r="H6074" s="40" t="s">
        <v>953</v>
      </c>
      <c r="I6074" s="40"/>
      <c r="J6074" s="42">
        <v>1</v>
      </c>
      <c r="K6074" s="40" t="s">
        <v>234</v>
      </c>
      <c r="L6074" s="40" t="s">
        <v>235</v>
      </c>
      <c r="M6074" s="37" t="s">
        <v>14</v>
      </c>
      <c r="N6074" s="37" t="s">
        <v>7453</v>
      </c>
      <c r="O6074" s="40" t="s">
        <v>7730</v>
      </c>
      <c r="P6074" s="41">
        <v>7.8665090036999998E-4</v>
      </c>
      <c r="Q6074" s="37"/>
      <c r="R6074">
        <f t="shared" si="171"/>
        <v>78.665090036999999</v>
      </c>
      <c r="S6074" s="37">
        <v>2</v>
      </c>
      <c r="T6074" s="37">
        <f t="shared" si="172"/>
        <v>157.330180074</v>
      </c>
      <c r="U6074" s="40" t="s">
        <v>1809</v>
      </c>
      <c r="V6074" s="40" t="s">
        <v>9725</v>
      </c>
      <c r="W6074" s="37"/>
      <c r="X6074" s="37"/>
      <c r="Y6074" s="37"/>
      <c r="AK6074" s="35"/>
      <c r="AM6074" s="35"/>
      <c r="AN6074" s="6"/>
    </row>
    <row r="6075" spans="1:40" ht="14.4" x14ac:dyDescent="0.3">
      <c r="A6075" s="40" t="s">
        <v>77</v>
      </c>
      <c r="B6075" s="38">
        <v>44043</v>
      </c>
      <c r="C6075" s="38">
        <v>44043</v>
      </c>
      <c r="D6075" s="39">
        <v>2020</v>
      </c>
      <c r="E6075" s="40" t="s">
        <v>7941</v>
      </c>
      <c r="F6075" s="40" t="s">
        <v>360</v>
      </c>
      <c r="G6075" s="40" t="s">
        <v>901</v>
      </c>
      <c r="H6075" s="40" t="s">
        <v>953</v>
      </c>
      <c r="I6075" s="40"/>
      <c r="J6075" s="42">
        <v>1</v>
      </c>
      <c r="K6075" s="40" t="s">
        <v>234</v>
      </c>
      <c r="L6075" s="40" t="s">
        <v>235</v>
      </c>
      <c r="M6075" s="37" t="s">
        <v>14</v>
      </c>
      <c r="N6075" s="37" t="s">
        <v>7453</v>
      </c>
      <c r="O6075" s="40" t="s">
        <v>7730</v>
      </c>
      <c r="P6075" s="41">
        <v>7.8665090036999998E-4</v>
      </c>
      <c r="Q6075" s="37"/>
      <c r="R6075">
        <f t="shared" si="171"/>
        <v>78.665090036999999</v>
      </c>
      <c r="S6075" s="37">
        <v>2</v>
      </c>
      <c r="T6075" s="37">
        <f t="shared" si="172"/>
        <v>157.330180074</v>
      </c>
      <c r="U6075" s="40" t="s">
        <v>1809</v>
      </c>
      <c r="V6075" s="40" t="s">
        <v>9725</v>
      </c>
      <c r="W6075" s="37"/>
      <c r="X6075" s="37"/>
      <c r="Y6075" s="37"/>
      <c r="AK6075" s="35"/>
      <c r="AM6075" s="35"/>
      <c r="AN6075" s="6"/>
    </row>
    <row r="6076" spans="1:40" ht="14.4" x14ac:dyDescent="0.3">
      <c r="A6076" s="40" t="s">
        <v>77</v>
      </c>
      <c r="B6076" s="38">
        <v>44043</v>
      </c>
      <c r="C6076" s="38">
        <v>44043</v>
      </c>
      <c r="D6076" s="39">
        <v>2020</v>
      </c>
      <c r="E6076" s="40" t="s">
        <v>7941</v>
      </c>
      <c r="F6076" s="40" t="s">
        <v>238</v>
      </c>
      <c r="G6076" s="40" t="s">
        <v>901</v>
      </c>
      <c r="H6076" s="40" t="s">
        <v>953</v>
      </c>
      <c r="I6076" s="40"/>
      <c r="J6076" s="42">
        <v>2</v>
      </c>
      <c r="K6076" s="40" t="s">
        <v>234</v>
      </c>
      <c r="L6076" s="40" t="s">
        <v>240</v>
      </c>
      <c r="M6076" s="37" t="s">
        <v>14</v>
      </c>
      <c r="N6076" s="37" t="s">
        <v>7452</v>
      </c>
      <c r="O6076" s="40" t="s">
        <v>7730</v>
      </c>
      <c r="P6076" s="41">
        <v>4.2433239106499999E-5</v>
      </c>
      <c r="Q6076" s="37"/>
      <c r="R6076">
        <f t="shared" si="171"/>
        <v>4.24332391065</v>
      </c>
      <c r="S6076" s="37">
        <v>2</v>
      </c>
      <c r="T6076" s="37">
        <f t="shared" si="172"/>
        <v>16.9732956426</v>
      </c>
      <c r="U6076" s="40" t="s">
        <v>1807</v>
      </c>
      <c r="V6076" s="40" t="s">
        <v>9726</v>
      </c>
      <c r="W6076" s="37"/>
      <c r="X6076" s="37"/>
      <c r="Y6076" s="37"/>
      <c r="AK6076" s="35"/>
      <c r="AM6076" s="35"/>
      <c r="AN6076" s="6"/>
    </row>
    <row r="6077" spans="1:40" ht="14.4" x14ac:dyDescent="0.3">
      <c r="A6077" s="40" t="s">
        <v>76</v>
      </c>
      <c r="B6077" s="38">
        <v>44043</v>
      </c>
      <c r="C6077" s="37"/>
      <c r="D6077" s="39">
        <v>2020</v>
      </c>
      <c r="E6077" s="40" t="s">
        <v>7941</v>
      </c>
      <c r="F6077" s="40" t="s">
        <v>2440</v>
      </c>
      <c r="G6077" s="40" t="s">
        <v>901</v>
      </c>
      <c r="H6077" s="40" t="s">
        <v>953</v>
      </c>
      <c r="I6077" s="40"/>
      <c r="J6077" s="42">
        <v>2</v>
      </c>
      <c r="K6077" s="40" t="s">
        <v>234</v>
      </c>
      <c r="L6077" s="40" t="s">
        <v>240</v>
      </c>
      <c r="M6077" s="37" t="s">
        <v>14</v>
      </c>
      <c r="N6077" s="37" t="s">
        <v>7452</v>
      </c>
      <c r="O6077" s="40" t="s">
        <v>7730</v>
      </c>
      <c r="P6077" s="41">
        <v>7.3950445324199996E-5</v>
      </c>
      <c r="Q6077" s="37"/>
      <c r="R6077">
        <f t="shared" si="171"/>
        <v>7.39504453242</v>
      </c>
      <c r="S6077" s="37">
        <v>2</v>
      </c>
      <c r="T6077" s="37">
        <f t="shared" si="172"/>
        <v>29.58017812968</v>
      </c>
      <c r="U6077" s="40"/>
      <c r="V6077" s="40" t="s">
        <v>9727</v>
      </c>
      <c r="W6077" s="37"/>
      <c r="X6077" s="37"/>
      <c r="Y6077" s="37"/>
      <c r="AK6077" s="35"/>
      <c r="AM6077" s="35"/>
      <c r="AN6077" s="6"/>
    </row>
    <row r="6078" spans="1:40" ht="14.4" x14ac:dyDescent="0.3">
      <c r="A6078" s="40" t="s">
        <v>76</v>
      </c>
      <c r="B6078" s="38">
        <v>44043</v>
      </c>
      <c r="C6078" s="37"/>
      <c r="D6078" s="39">
        <v>2020</v>
      </c>
      <c r="E6078" s="40" t="s">
        <v>7941</v>
      </c>
      <c r="F6078" s="40" t="s">
        <v>2440</v>
      </c>
      <c r="G6078" s="40" t="s">
        <v>901</v>
      </c>
      <c r="H6078" s="40" t="s">
        <v>953</v>
      </c>
      <c r="I6078" s="40"/>
      <c r="J6078" s="42">
        <v>2</v>
      </c>
      <c r="K6078" s="40" t="s">
        <v>234</v>
      </c>
      <c r="L6078" s="40" t="s">
        <v>240</v>
      </c>
      <c r="M6078" s="37" t="s">
        <v>14</v>
      </c>
      <c r="N6078" s="37" t="s">
        <v>7452</v>
      </c>
      <c r="O6078" s="40" t="s">
        <v>7730</v>
      </c>
      <c r="P6078" s="41">
        <v>1.3987474709600001E-4</v>
      </c>
      <c r="Q6078" s="37"/>
      <c r="R6078">
        <f t="shared" si="171"/>
        <v>13.987474709600001</v>
      </c>
      <c r="S6078" s="37">
        <v>2</v>
      </c>
      <c r="T6078" s="37">
        <f t="shared" si="172"/>
        <v>55.949898838400003</v>
      </c>
      <c r="U6078" s="40"/>
      <c r="V6078" s="40" t="s">
        <v>9728</v>
      </c>
      <c r="W6078" s="37"/>
      <c r="X6078" s="37"/>
      <c r="Y6078" s="37"/>
      <c r="AK6078" s="35"/>
      <c r="AM6078" s="35"/>
      <c r="AN6078" s="6"/>
    </row>
    <row r="6079" spans="1:40" ht="14.4" x14ac:dyDescent="0.3">
      <c r="A6079" s="40" t="s">
        <v>1250</v>
      </c>
      <c r="B6079" s="38">
        <v>44043</v>
      </c>
      <c r="C6079" s="38">
        <v>44043</v>
      </c>
      <c r="D6079" s="39">
        <v>2020</v>
      </c>
      <c r="E6079" s="40" t="s">
        <v>7941</v>
      </c>
      <c r="F6079" s="40" t="s">
        <v>2440</v>
      </c>
      <c r="G6079" s="40" t="s">
        <v>427</v>
      </c>
      <c r="H6079" s="40" t="s">
        <v>953</v>
      </c>
      <c r="I6079" s="40"/>
      <c r="J6079" s="42">
        <v>2</v>
      </c>
      <c r="K6079" s="40" t="s">
        <v>263</v>
      </c>
      <c r="L6079" s="40" t="s">
        <v>240</v>
      </c>
      <c r="M6079" s="37" t="s">
        <v>7450</v>
      </c>
      <c r="N6079" s="37" t="s">
        <v>7452</v>
      </c>
      <c r="O6079" s="40" t="s">
        <v>7730</v>
      </c>
      <c r="P6079" s="41">
        <v>1.5365958849899999E-4</v>
      </c>
      <c r="Q6079" s="37"/>
      <c r="R6079">
        <f t="shared" si="171"/>
        <v>15.3659588499</v>
      </c>
      <c r="S6079" s="37">
        <v>1</v>
      </c>
      <c r="T6079" s="37">
        <f t="shared" si="172"/>
        <v>30.7319176998</v>
      </c>
      <c r="U6079" s="40" t="s">
        <v>1254</v>
      </c>
      <c r="V6079" s="40" t="s">
        <v>9729</v>
      </c>
      <c r="W6079" s="37"/>
      <c r="X6079" s="37"/>
      <c r="Y6079" s="37"/>
      <c r="AK6079" s="35"/>
      <c r="AM6079" s="35"/>
      <c r="AN6079" s="6"/>
    </row>
    <row r="6080" spans="1:40" ht="14.4" x14ac:dyDescent="0.3">
      <c r="A6080" s="40" t="s">
        <v>1250</v>
      </c>
      <c r="B6080" s="38">
        <v>44043</v>
      </c>
      <c r="C6080" s="38">
        <v>44043</v>
      </c>
      <c r="D6080" s="39">
        <v>2020</v>
      </c>
      <c r="E6080" s="40" t="s">
        <v>7941</v>
      </c>
      <c r="F6080" s="40" t="s">
        <v>2440</v>
      </c>
      <c r="G6080" s="40" t="s">
        <v>427</v>
      </c>
      <c r="H6080" s="40" t="s">
        <v>953</v>
      </c>
      <c r="I6080" s="40"/>
      <c r="J6080" s="42">
        <v>2</v>
      </c>
      <c r="K6080" s="40" t="s">
        <v>234</v>
      </c>
      <c r="L6080" s="40" t="s">
        <v>240</v>
      </c>
      <c r="M6080" s="37" t="s">
        <v>7450</v>
      </c>
      <c r="N6080" s="37" t="s">
        <v>7452</v>
      </c>
      <c r="O6080" s="40" t="s">
        <v>7730</v>
      </c>
      <c r="P6080" s="41">
        <v>1.5661056100799999E-4</v>
      </c>
      <c r="Q6080" s="37"/>
      <c r="R6080">
        <f t="shared" si="171"/>
        <v>15.6610561008</v>
      </c>
      <c r="S6080" s="37">
        <v>2</v>
      </c>
      <c r="T6080" s="37">
        <f t="shared" si="172"/>
        <v>62.644224403199999</v>
      </c>
      <c r="U6080" s="40" t="s">
        <v>1254</v>
      </c>
      <c r="V6080" s="40" t="s">
        <v>9730</v>
      </c>
      <c r="W6080" s="37"/>
      <c r="X6080" s="37"/>
      <c r="Y6080" s="37"/>
      <c r="AK6080" s="35"/>
      <c r="AM6080" s="35"/>
      <c r="AN6080" s="6"/>
    </row>
    <row r="6081" spans="1:40" ht="14.4" x14ac:dyDescent="0.3">
      <c r="A6081" s="40" t="s">
        <v>1250</v>
      </c>
      <c r="B6081" s="38">
        <v>44043</v>
      </c>
      <c r="C6081" s="38">
        <v>44043</v>
      </c>
      <c r="D6081" s="39">
        <v>2020</v>
      </c>
      <c r="E6081" s="40" t="s">
        <v>7941</v>
      </c>
      <c r="F6081" s="40" t="s">
        <v>2440</v>
      </c>
      <c r="G6081" s="40" t="s">
        <v>427</v>
      </c>
      <c r="H6081" s="40" t="s">
        <v>953</v>
      </c>
      <c r="I6081" s="40"/>
      <c r="J6081" s="42">
        <v>3</v>
      </c>
      <c r="K6081" s="40" t="s">
        <v>234</v>
      </c>
      <c r="L6081" s="40" t="s">
        <v>240</v>
      </c>
      <c r="M6081" s="37" t="s">
        <v>7450</v>
      </c>
      <c r="N6081" s="37" t="s">
        <v>7453</v>
      </c>
      <c r="O6081" s="40" t="s">
        <v>7730</v>
      </c>
      <c r="P6081" s="41">
        <v>2.25226101574E-4</v>
      </c>
      <c r="Q6081" s="37"/>
      <c r="R6081">
        <f t="shared" si="171"/>
        <v>22.522610157399999</v>
      </c>
      <c r="S6081" s="37">
        <v>2</v>
      </c>
      <c r="T6081" s="37">
        <f t="shared" si="172"/>
        <v>135.1356609444</v>
      </c>
      <c r="U6081" s="40" t="s">
        <v>1254</v>
      </c>
      <c r="V6081" s="40" t="s">
        <v>9731</v>
      </c>
      <c r="W6081" s="37"/>
      <c r="X6081" s="37"/>
      <c r="Y6081" s="37"/>
      <c r="AK6081" s="35"/>
      <c r="AM6081" s="35"/>
      <c r="AN6081" s="6"/>
    </row>
    <row r="6082" spans="1:40" ht="14.4" x14ac:dyDescent="0.3">
      <c r="A6082" s="40" t="s">
        <v>1250</v>
      </c>
      <c r="B6082" s="38">
        <v>44043</v>
      </c>
      <c r="C6082" s="38">
        <v>44043</v>
      </c>
      <c r="D6082" s="39">
        <v>2020</v>
      </c>
      <c r="E6082" s="40" t="s">
        <v>7941</v>
      </c>
      <c r="F6082" s="40" t="s">
        <v>290</v>
      </c>
      <c r="G6082" s="40" t="s">
        <v>427</v>
      </c>
      <c r="H6082" s="40" t="s">
        <v>953</v>
      </c>
      <c r="I6082" s="40"/>
      <c r="J6082" s="42">
        <v>3</v>
      </c>
      <c r="K6082" s="40" t="s">
        <v>234</v>
      </c>
      <c r="L6082" s="40" t="s">
        <v>240</v>
      </c>
      <c r="M6082" s="37" t="s">
        <v>14</v>
      </c>
      <c r="N6082" s="37" t="s">
        <v>7452</v>
      </c>
      <c r="O6082" s="40" t="s">
        <v>7730</v>
      </c>
      <c r="P6082" s="41">
        <v>1.4772170669300001E-4</v>
      </c>
      <c r="Q6082" s="37"/>
      <c r="R6082">
        <f t="shared" si="171"/>
        <v>14.772170669300001</v>
      </c>
      <c r="S6082" s="37">
        <v>2</v>
      </c>
      <c r="T6082" s="37">
        <f t="shared" si="172"/>
        <v>88.633024015800004</v>
      </c>
      <c r="U6082" s="40" t="s">
        <v>1254</v>
      </c>
      <c r="V6082" s="40" t="s">
        <v>9732</v>
      </c>
      <c r="W6082" s="37"/>
      <c r="X6082" s="37"/>
      <c r="Y6082" s="37"/>
      <c r="AK6082" s="35"/>
      <c r="AM6082" s="35"/>
      <c r="AN6082" s="6"/>
    </row>
    <row r="6083" spans="1:40" ht="14.4" x14ac:dyDescent="0.3">
      <c r="A6083" s="40" t="s">
        <v>875</v>
      </c>
      <c r="B6083" s="38">
        <v>44043</v>
      </c>
      <c r="C6083" s="37"/>
      <c r="D6083" s="39">
        <v>2020</v>
      </c>
      <c r="E6083" s="40" t="s">
        <v>7941</v>
      </c>
      <c r="F6083" s="40" t="s">
        <v>2440</v>
      </c>
      <c r="G6083" s="40" t="s">
        <v>901</v>
      </c>
      <c r="H6083" s="40" t="s">
        <v>953</v>
      </c>
      <c r="I6083" s="40"/>
      <c r="J6083" s="42">
        <v>4</v>
      </c>
      <c r="K6083" s="40" t="s">
        <v>234</v>
      </c>
      <c r="L6083" s="40" t="s">
        <v>240</v>
      </c>
      <c r="M6083" s="37" t="s">
        <v>7450</v>
      </c>
      <c r="N6083" s="37" t="s">
        <v>7453</v>
      </c>
      <c r="O6083" s="40" t="s">
        <v>7730</v>
      </c>
      <c r="P6083" s="41">
        <v>4.1303886174400001E-4</v>
      </c>
      <c r="Q6083" s="37"/>
      <c r="R6083">
        <f t="shared" si="171"/>
        <v>41.303886174399999</v>
      </c>
      <c r="S6083" s="37">
        <v>2</v>
      </c>
      <c r="T6083" s="37">
        <f t="shared" si="172"/>
        <v>330.43108939519999</v>
      </c>
      <c r="U6083" s="40"/>
      <c r="V6083" s="40" t="s">
        <v>9733</v>
      </c>
      <c r="W6083" s="37"/>
      <c r="X6083" s="37"/>
      <c r="Y6083" s="37"/>
      <c r="AK6083" s="35"/>
      <c r="AM6083" s="35"/>
      <c r="AN6083" s="6"/>
    </row>
    <row r="6084" spans="1:40" ht="14.4" x14ac:dyDescent="0.3">
      <c r="A6084" s="40" t="s">
        <v>19</v>
      </c>
      <c r="B6084" s="38">
        <v>44046</v>
      </c>
      <c r="C6084" s="37"/>
      <c r="D6084" s="39">
        <v>2020</v>
      </c>
      <c r="E6084" s="40" t="s">
        <v>8502</v>
      </c>
      <c r="F6084" s="40" t="s">
        <v>367</v>
      </c>
      <c r="G6084" s="40" t="s">
        <v>427</v>
      </c>
      <c r="H6084" s="40" t="s">
        <v>953</v>
      </c>
      <c r="I6084" s="40"/>
      <c r="J6084" s="42">
        <v>1</v>
      </c>
      <c r="K6084" s="40" t="s">
        <v>234</v>
      </c>
      <c r="L6084" s="40" t="s">
        <v>252</v>
      </c>
      <c r="M6084" s="37" t="s">
        <v>14</v>
      </c>
      <c r="N6084" s="37" t="s">
        <v>7452</v>
      </c>
      <c r="O6084" s="40" t="s">
        <v>7730</v>
      </c>
      <c r="P6084" s="41">
        <v>7.0767260718700002E-5</v>
      </c>
      <c r="Q6084" s="37"/>
      <c r="R6084">
        <f t="shared" si="171"/>
        <v>7.0767260718700005</v>
      </c>
      <c r="S6084" s="37">
        <v>2</v>
      </c>
      <c r="T6084" s="37">
        <f t="shared" si="172"/>
        <v>14.153452143740001</v>
      </c>
      <c r="U6084" s="40"/>
      <c r="V6084" s="40" t="s">
        <v>9734</v>
      </c>
      <c r="W6084" s="37"/>
      <c r="X6084" s="37"/>
      <c r="Y6084" s="37"/>
      <c r="AK6084" s="35"/>
      <c r="AM6084" s="35"/>
      <c r="AN6084" s="6"/>
    </row>
    <row r="6085" spans="1:40" ht="14.4" x14ac:dyDescent="0.3">
      <c r="A6085" s="40" t="s">
        <v>19</v>
      </c>
      <c r="B6085" s="38">
        <v>44046</v>
      </c>
      <c r="C6085" s="37"/>
      <c r="D6085" s="39">
        <v>2020</v>
      </c>
      <c r="E6085" s="40" t="s">
        <v>8502</v>
      </c>
      <c r="F6085" s="40" t="s">
        <v>429</v>
      </c>
      <c r="G6085" s="40" t="s">
        <v>427</v>
      </c>
      <c r="H6085" s="40" t="s">
        <v>953</v>
      </c>
      <c r="I6085" s="40"/>
      <c r="J6085" s="42">
        <v>1</v>
      </c>
      <c r="K6085" s="40" t="s">
        <v>234</v>
      </c>
      <c r="L6085" s="40" t="s">
        <v>252</v>
      </c>
      <c r="M6085" s="37" t="s">
        <v>14</v>
      </c>
      <c r="N6085" s="37" t="s">
        <v>7452</v>
      </c>
      <c r="O6085" s="40" t="s">
        <v>7730</v>
      </c>
      <c r="P6085" s="41">
        <v>7.0767260718700002E-5</v>
      </c>
      <c r="Q6085" s="37"/>
      <c r="R6085">
        <f t="shared" si="171"/>
        <v>7.0767260718700005</v>
      </c>
      <c r="S6085" s="37">
        <v>2</v>
      </c>
      <c r="T6085" s="37">
        <f t="shared" si="172"/>
        <v>14.153452143740001</v>
      </c>
      <c r="U6085" s="40"/>
      <c r="V6085" s="40" t="s">
        <v>9734</v>
      </c>
      <c r="W6085" s="37"/>
      <c r="X6085" s="37"/>
      <c r="Y6085" s="37"/>
      <c r="AK6085" s="35"/>
      <c r="AM6085" s="35"/>
      <c r="AN6085" s="6"/>
    </row>
    <row r="6086" spans="1:40" ht="14.4" x14ac:dyDescent="0.3">
      <c r="A6086" s="40" t="s">
        <v>19</v>
      </c>
      <c r="B6086" s="38">
        <v>44046</v>
      </c>
      <c r="C6086" s="37"/>
      <c r="D6086" s="39">
        <v>2020</v>
      </c>
      <c r="E6086" s="40" t="s">
        <v>8502</v>
      </c>
      <c r="F6086" s="40" t="s">
        <v>367</v>
      </c>
      <c r="G6086" s="40" t="s">
        <v>427</v>
      </c>
      <c r="H6086" s="40" t="s">
        <v>953</v>
      </c>
      <c r="I6086" s="40" t="s">
        <v>9735</v>
      </c>
      <c r="J6086" s="42">
        <v>1</v>
      </c>
      <c r="K6086" s="40" t="s">
        <v>234</v>
      </c>
      <c r="L6086" s="40" t="s">
        <v>252</v>
      </c>
      <c r="M6086" s="37" t="s">
        <v>14</v>
      </c>
      <c r="N6086" s="37" t="s">
        <v>7452</v>
      </c>
      <c r="O6086" s="40" t="s">
        <v>7730</v>
      </c>
      <c r="P6086" s="41">
        <v>7.0245638886400004E-5</v>
      </c>
      <c r="Q6086" s="37"/>
      <c r="R6086">
        <f t="shared" si="171"/>
        <v>7.0245638886400004</v>
      </c>
      <c r="S6086" s="37">
        <v>2</v>
      </c>
      <c r="T6086" s="37">
        <f t="shared" si="172"/>
        <v>14.049127777280001</v>
      </c>
      <c r="U6086" s="40"/>
      <c r="V6086" s="40" t="s">
        <v>9736</v>
      </c>
      <c r="W6086" s="37"/>
      <c r="X6086" s="37"/>
      <c r="Y6086" s="37"/>
      <c r="AK6086" s="35"/>
      <c r="AM6086" s="35"/>
      <c r="AN6086" s="6"/>
    </row>
    <row r="6087" spans="1:40" ht="14.4" x14ac:dyDescent="0.3">
      <c r="A6087" s="40" t="s">
        <v>39</v>
      </c>
      <c r="B6087" s="38">
        <v>44046</v>
      </c>
      <c r="C6087" s="37"/>
      <c r="D6087" s="39">
        <v>2020</v>
      </c>
      <c r="E6087" s="40" t="s">
        <v>8502</v>
      </c>
      <c r="F6087" s="40" t="s">
        <v>289</v>
      </c>
      <c r="G6087" s="40" t="s">
        <v>427</v>
      </c>
      <c r="H6087" s="40" t="s">
        <v>953</v>
      </c>
      <c r="I6087" s="40"/>
      <c r="J6087" s="42">
        <v>1</v>
      </c>
      <c r="K6087" s="40" t="s">
        <v>263</v>
      </c>
      <c r="L6087" s="40" t="s">
        <v>252</v>
      </c>
      <c r="M6087" s="37" t="s">
        <v>14</v>
      </c>
      <c r="N6087" s="37" t="s">
        <v>7451</v>
      </c>
      <c r="O6087" s="40" t="s">
        <v>7730</v>
      </c>
      <c r="P6087" s="41">
        <v>1.68121979546E-4</v>
      </c>
      <c r="Q6087" s="37"/>
      <c r="R6087">
        <f t="shared" si="171"/>
        <v>16.812197954600002</v>
      </c>
      <c r="S6087" s="37">
        <v>1</v>
      </c>
      <c r="T6087" s="37">
        <f t="shared" si="172"/>
        <v>16.812197954600002</v>
      </c>
      <c r="U6087" s="40"/>
      <c r="V6087" s="40" t="s">
        <v>9737</v>
      </c>
      <c r="W6087" s="37"/>
      <c r="X6087" s="37"/>
      <c r="Y6087" s="37"/>
      <c r="AK6087" s="35"/>
      <c r="AM6087" s="35"/>
      <c r="AN6087" s="6"/>
    </row>
    <row r="6088" spans="1:40" ht="14.4" x14ac:dyDescent="0.3">
      <c r="A6088" s="40" t="s">
        <v>39</v>
      </c>
      <c r="B6088" s="38">
        <v>44046</v>
      </c>
      <c r="C6088" s="37"/>
      <c r="D6088" s="39">
        <v>2020</v>
      </c>
      <c r="E6088" s="40" t="s">
        <v>8502</v>
      </c>
      <c r="F6088" s="40" t="s">
        <v>238</v>
      </c>
      <c r="G6088" s="40" t="s">
        <v>427</v>
      </c>
      <c r="H6088" s="40" t="s">
        <v>953</v>
      </c>
      <c r="I6088" s="40"/>
      <c r="J6088" s="42">
        <v>1</v>
      </c>
      <c r="K6088" s="40" t="s">
        <v>263</v>
      </c>
      <c r="L6088" s="40" t="s">
        <v>252</v>
      </c>
      <c r="M6088" s="37" t="s">
        <v>14</v>
      </c>
      <c r="N6088" s="37" t="s">
        <v>7451</v>
      </c>
      <c r="O6088" s="40" t="s">
        <v>7730</v>
      </c>
      <c r="P6088" s="41">
        <v>1.68121979546E-4</v>
      </c>
      <c r="Q6088" s="37"/>
      <c r="R6088">
        <f t="shared" si="171"/>
        <v>16.812197954600002</v>
      </c>
      <c r="S6088" s="37">
        <v>1</v>
      </c>
      <c r="T6088" s="37">
        <f t="shared" si="172"/>
        <v>16.812197954600002</v>
      </c>
      <c r="U6088" s="40"/>
      <c r="V6088" s="40" t="s">
        <v>9737</v>
      </c>
      <c r="W6088" s="37"/>
      <c r="X6088" s="37"/>
      <c r="Y6088" s="37"/>
      <c r="AK6088" s="35"/>
      <c r="AM6088" s="35"/>
      <c r="AN6088" s="6"/>
    </row>
    <row r="6089" spans="1:40" ht="14.4" x14ac:dyDescent="0.3">
      <c r="A6089" s="40" t="s">
        <v>39</v>
      </c>
      <c r="B6089" s="38">
        <v>44046</v>
      </c>
      <c r="C6089" s="37"/>
      <c r="D6089" s="39">
        <v>2020</v>
      </c>
      <c r="E6089" s="40" t="s">
        <v>8502</v>
      </c>
      <c r="F6089" s="40" t="s">
        <v>289</v>
      </c>
      <c r="G6089" s="40" t="s">
        <v>427</v>
      </c>
      <c r="H6089" s="40" t="s">
        <v>953</v>
      </c>
      <c r="I6089" s="40"/>
      <c r="J6089" s="42">
        <v>1</v>
      </c>
      <c r="K6089" s="40" t="s">
        <v>263</v>
      </c>
      <c r="L6089" s="40" t="s">
        <v>252</v>
      </c>
      <c r="M6089" s="37" t="s">
        <v>14</v>
      </c>
      <c r="N6089" s="37" t="s">
        <v>7451</v>
      </c>
      <c r="O6089" s="40" t="s">
        <v>7730</v>
      </c>
      <c r="P6089" s="41">
        <v>9.0339331772800005E-5</v>
      </c>
      <c r="Q6089" s="37"/>
      <c r="R6089">
        <f t="shared" si="171"/>
        <v>9.0339331772799998</v>
      </c>
      <c r="S6089" s="37">
        <v>1</v>
      </c>
      <c r="T6089" s="37">
        <f t="shared" si="172"/>
        <v>9.0339331772799998</v>
      </c>
      <c r="U6089" s="40"/>
      <c r="V6089" s="40" t="s">
        <v>9738</v>
      </c>
      <c r="W6089" s="37"/>
      <c r="X6089" s="37"/>
      <c r="Y6089" s="37"/>
      <c r="AK6089" s="35"/>
      <c r="AM6089" s="35"/>
      <c r="AN6089" s="6"/>
    </row>
    <row r="6090" spans="1:40" ht="14.4" x14ac:dyDescent="0.3">
      <c r="A6090" s="40" t="s">
        <v>39</v>
      </c>
      <c r="B6090" s="38">
        <v>44046</v>
      </c>
      <c r="C6090" s="37"/>
      <c r="D6090" s="39">
        <v>2020</v>
      </c>
      <c r="E6090" s="40" t="s">
        <v>8502</v>
      </c>
      <c r="F6090" s="40" t="s">
        <v>238</v>
      </c>
      <c r="G6090" s="40" t="s">
        <v>427</v>
      </c>
      <c r="H6090" s="40" t="s">
        <v>953</v>
      </c>
      <c r="I6090" s="40"/>
      <c r="J6090" s="42">
        <v>1</v>
      </c>
      <c r="K6090" s="40" t="s">
        <v>263</v>
      </c>
      <c r="L6090" s="40" t="s">
        <v>252</v>
      </c>
      <c r="M6090" s="37" t="s">
        <v>14</v>
      </c>
      <c r="N6090" s="37" t="s">
        <v>7451</v>
      </c>
      <c r="O6090" s="40" t="s">
        <v>7730</v>
      </c>
      <c r="P6090" s="41">
        <v>9.0339331772800005E-5</v>
      </c>
      <c r="Q6090" s="37"/>
      <c r="R6090">
        <f t="shared" si="171"/>
        <v>9.0339331772799998</v>
      </c>
      <c r="S6090" s="37">
        <v>1</v>
      </c>
      <c r="T6090" s="37">
        <f t="shared" si="172"/>
        <v>9.0339331772799998</v>
      </c>
      <c r="U6090" s="40"/>
      <c r="V6090" s="40" t="s">
        <v>9738</v>
      </c>
      <c r="W6090" s="37"/>
      <c r="X6090" s="37"/>
      <c r="Y6090" s="37"/>
      <c r="AK6090" s="35"/>
      <c r="AM6090" s="35"/>
      <c r="AN6090" s="6"/>
    </row>
    <row r="6091" spans="1:40" ht="14.4" x14ac:dyDescent="0.3">
      <c r="A6091" s="40" t="s">
        <v>39</v>
      </c>
      <c r="B6091" s="38">
        <v>44046</v>
      </c>
      <c r="C6091" s="37"/>
      <c r="D6091" s="39">
        <v>2020</v>
      </c>
      <c r="E6091" s="40" t="s">
        <v>8502</v>
      </c>
      <c r="F6091" s="40" t="s">
        <v>289</v>
      </c>
      <c r="G6091" s="40" t="s">
        <v>427</v>
      </c>
      <c r="H6091" s="40" t="s">
        <v>953</v>
      </c>
      <c r="I6091" s="40"/>
      <c r="J6091" s="42">
        <v>2</v>
      </c>
      <c r="K6091" s="40" t="s">
        <v>263</v>
      </c>
      <c r="L6091" s="40" t="s">
        <v>252</v>
      </c>
      <c r="M6091" s="37" t="s">
        <v>14</v>
      </c>
      <c r="N6091" s="37" t="s">
        <v>7451</v>
      </c>
      <c r="O6091" s="40" t="s">
        <v>7730</v>
      </c>
      <c r="P6091" s="41">
        <v>2.5356323488600001E-5</v>
      </c>
      <c r="Q6091" s="37"/>
      <c r="R6091">
        <f t="shared" si="171"/>
        <v>2.5356323488600001</v>
      </c>
      <c r="S6091" s="37">
        <v>1</v>
      </c>
      <c r="T6091" s="37">
        <f t="shared" si="172"/>
        <v>5.0712646977200002</v>
      </c>
      <c r="U6091" s="40"/>
      <c r="V6091" s="40" t="s">
        <v>9739</v>
      </c>
      <c r="W6091" s="37"/>
      <c r="X6091" s="37"/>
      <c r="Y6091" s="37"/>
      <c r="AK6091" s="35"/>
      <c r="AM6091" s="35"/>
      <c r="AN6091" s="6"/>
    </row>
    <row r="6092" spans="1:40" ht="14.4" x14ac:dyDescent="0.3">
      <c r="A6092" s="40" t="s">
        <v>39</v>
      </c>
      <c r="B6092" s="38">
        <v>44046</v>
      </c>
      <c r="C6092" s="37"/>
      <c r="D6092" s="39">
        <v>2020</v>
      </c>
      <c r="E6092" s="40" t="s">
        <v>8502</v>
      </c>
      <c r="F6092" s="40" t="s">
        <v>238</v>
      </c>
      <c r="G6092" s="40" t="s">
        <v>427</v>
      </c>
      <c r="H6092" s="40" t="s">
        <v>953</v>
      </c>
      <c r="I6092" s="40"/>
      <c r="J6092" s="42">
        <v>1</v>
      </c>
      <c r="K6092" s="40" t="s">
        <v>263</v>
      </c>
      <c r="L6092" s="40" t="s">
        <v>252</v>
      </c>
      <c r="M6092" s="37" t="s">
        <v>14</v>
      </c>
      <c r="N6092" s="37" t="s">
        <v>7452</v>
      </c>
      <c r="O6092" s="40" t="s">
        <v>7730</v>
      </c>
      <c r="P6092" s="41">
        <v>3.3501100760100001E-5</v>
      </c>
      <c r="Q6092" s="37"/>
      <c r="R6092">
        <f t="shared" si="171"/>
        <v>3.35011007601</v>
      </c>
      <c r="S6092" s="37">
        <v>1</v>
      </c>
      <c r="T6092" s="37">
        <f t="shared" si="172"/>
        <v>3.35011007601</v>
      </c>
      <c r="U6092" s="40"/>
      <c r="V6092" s="40" t="s">
        <v>9740</v>
      </c>
      <c r="W6092" s="37"/>
      <c r="X6092" s="37"/>
      <c r="Y6092" s="37"/>
      <c r="AK6092" s="35"/>
      <c r="AM6092" s="35"/>
      <c r="AN6092" s="6"/>
    </row>
    <row r="6093" spans="1:40" ht="14.4" x14ac:dyDescent="0.3">
      <c r="A6093" s="40" t="s">
        <v>39</v>
      </c>
      <c r="B6093" s="38">
        <v>44046</v>
      </c>
      <c r="C6093" s="37"/>
      <c r="D6093" s="39">
        <v>2020</v>
      </c>
      <c r="E6093" s="40" t="s">
        <v>8502</v>
      </c>
      <c r="F6093" s="40" t="s">
        <v>238</v>
      </c>
      <c r="G6093" s="40" t="s">
        <v>427</v>
      </c>
      <c r="H6093" s="40" t="s">
        <v>953</v>
      </c>
      <c r="I6093" s="40"/>
      <c r="J6093" s="42">
        <v>1</v>
      </c>
      <c r="K6093" s="40" t="s">
        <v>239</v>
      </c>
      <c r="L6093" s="40" t="s">
        <v>252</v>
      </c>
      <c r="M6093" s="37" t="s">
        <v>14</v>
      </c>
      <c r="N6093" s="37" t="s">
        <v>7452</v>
      </c>
      <c r="O6093" s="40" t="s">
        <v>7730</v>
      </c>
      <c r="P6093" s="41">
        <v>3.7504385011899998E-5</v>
      </c>
      <c r="Q6093" s="37"/>
      <c r="R6093">
        <f t="shared" si="171"/>
        <v>3.7504385011899997</v>
      </c>
      <c r="S6093" s="37">
        <v>1</v>
      </c>
      <c r="T6093" s="37">
        <f t="shared" si="172"/>
        <v>3.7504385011899997</v>
      </c>
      <c r="U6093" s="40"/>
      <c r="V6093" s="40" t="s">
        <v>9741</v>
      </c>
      <c r="W6093" s="37"/>
      <c r="X6093" s="37"/>
      <c r="Y6093" s="37"/>
      <c r="AK6093" s="35"/>
      <c r="AM6093" s="35"/>
      <c r="AN6093" s="6"/>
    </row>
    <row r="6094" spans="1:40" ht="14.4" x14ac:dyDescent="0.3">
      <c r="A6094" s="40" t="s">
        <v>39</v>
      </c>
      <c r="B6094" s="38">
        <v>44046</v>
      </c>
      <c r="C6094" s="37"/>
      <c r="D6094" s="39">
        <v>2020</v>
      </c>
      <c r="E6094" s="40" t="s">
        <v>8502</v>
      </c>
      <c r="F6094" s="40" t="s">
        <v>238</v>
      </c>
      <c r="G6094" s="40" t="s">
        <v>427</v>
      </c>
      <c r="H6094" s="40" t="s">
        <v>953</v>
      </c>
      <c r="I6094" s="40" t="s">
        <v>8539</v>
      </c>
      <c r="J6094" s="42">
        <v>2</v>
      </c>
      <c r="K6094" s="40" t="s">
        <v>239</v>
      </c>
      <c r="L6094" s="40" t="s">
        <v>240</v>
      </c>
      <c r="M6094" s="37" t="s">
        <v>14</v>
      </c>
      <c r="N6094" s="37" t="s">
        <v>7451</v>
      </c>
      <c r="O6094" s="40" t="s">
        <v>7730</v>
      </c>
      <c r="P6094" s="41">
        <v>9.6332756613699995E-5</v>
      </c>
      <c r="Q6094" s="37"/>
      <c r="R6094">
        <f t="shared" si="171"/>
        <v>9.6332756613699999</v>
      </c>
      <c r="S6094" s="37">
        <v>1</v>
      </c>
      <c r="T6094" s="37">
        <f t="shared" si="172"/>
        <v>19.26655132274</v>
      </c>
      <c r="U6094" s="40"/>
      <c r="V6094" s="40" t="s">
        <v>9742</v>
      </c>
      <c r="W6094" s="37"/>
      <c r="X6094" s="37"/>
      <c r="Y6094" s="37"/>
      <c r="AK6094" s="35"/>
      <c r="AM6094" s="35"/>
      <c r="AN6094" s="6"/>
    </row>
    <row r="6095" spans="1:40" ht="14.4" x14ac:dyDescent="0.3">
      <c r="A6095" s="40" t="s">
        <v>39</v>
      </c>
      <c r="B6095" s="38">
        <v>44046</v>
      </c>
      <c r="C6095" s="37"/>
      <c r="D6095" s="39">
        <v>2020</v>
      </c>
      <c r="E6095" s="40" t="s">
        <v>8502</v>
      </c>
      <c r="F6095" s="40" t="s">
        <v>289</v>
      </c>
      <c r="G6095" s="40" t="s">
        <v>427</v>
      </c>
      <c r="H6095" s="40" t="s">
        <v>953</v>
      </c>
      <c r="I6095" s="40" t="s">
        <v>8539</v>
      </c>
      <c r="J6095" s="42">
        <v>2</v>
      </c>
      <c r="K6095" s="40" t="s">
        <v>239</v>
      </c>
      <c r="L6095" s="40" t="s">
        <v>240</v>
      </c>
      <c r="M6095" s="37" t="s">
        <v>14</v>
      </c>
      <c r="N6095" s="37" t="s">
        <v>7451</v>
      </c>
      <c r="O6095" s="40" t="s">
        <v>7730</v>
      </c>
      <c r="P6095" s="41">
        <v>9.6332756613699995E-5</v>
      </c>
      <c r="Q6095" s="37"/>
      <c r="R6095">
        <f t="shared" si="171"/>
        <v>9.6332756613699999</v>
      </c>
      <c r="S6095" s="37">
        <v>1</v>
      </c>
      <c r="T6095" s="37">
        <f t="shared" si="172"/>
        <v>19.26655132274</v>
      </c>
      <c r="U6095" s="40"/>
      <c r="V6095" s="40" t="s">
        <v>9742</v>
      </c>
      <c r="W6095" s="37"/>
      <c r="X6095" s="37"/>
      <c r="Y6095" s="37"/>
      <c r="AK6095" s="35"/>
      <c r="AM6095" s="35"/>
      <c r="AN6095" s="6"/>
    </row>
    <row r="6096" spans="1:40" ht="14.4" x14ac:dyDescent="0.3">
      <c r="A6096" s="40" t="s">
        <v>39</v>
      </c>
      <c r="B6096" s="38">
        <v>44046</v>
      </c>
      <c r="C6096" s="37"/>
      <c r="D6096" s="39">
        <v>2020</v>
      </c>
      <c r="E6096" s="40" t="s">
        <v>8502</v>
      </c>
      <c r="F6096" s="40" t="s">
        <v>238</v>
      </c>
      <c r="G6096" s="40" t="s">
        <v>427</v>
      </c>
      <c r="H6096" s="40" t="s">
        <v>953</v>
      </c>
      <c r="I6096" s="40"/>
      <c r="J6096" s="42">
        <v>3</v>
      </c>
      <c r="K6096" s="40" t="s">
        <v>234</v>
      </c>
      <c r="L6096" s="40" t="s">
        <v>240</v>
      </c>
      <c r="M6096" s="37" t="s">
        <v>14</v>
      </c>
      <c r="N6096" s="37" t="s">
        <v>7452</v>
      </c>
      <c r="O6096" s="40" t="s">
        <v>7730</v>
      </c>
      <c r="P6096" s="41">
        <v>1.0629882193999999E-4</v>
      </c>
      <c r="Q6096" s="37"/>
      <c r="R6096">
        <f t="shared" si="171"/>
        <v>10.629882193999999</v>
      </c>
      <c r="S6096" s="37">
        <v>2</v>
      </c>
      <c r="T6096" s="37">
        <f t="shared" si="172"/>
        <v>63.779293163999995</v>
      </c>
      <c r="U6096" s="40"/>
      <c r="V6096" s="40" t="s">
        <v>9743</v>
      </c>
      <c r="W6096" s="37"/>
      <c r="X6096" s="37"/>
      <c r="Y6096" s="37"/>
      <c r="AK6096" s="35"/>
      <c r="AM6096" s="35"/>
      <c r="AN6096" s="6"/>
    </row>
    <row r="6097" spans="1:40" ht="14.4" x14ac:dyDescent="0.3">
      <c r="A6097" s="40" t="s">
        <v>39</v>
      </c>
      <c r="B6097" s="38">
        <v>44046</v>
      </c>
      <c r="C6097" s="37"/>
      <c r="D6097" s="39">
        <v>2020</v>
      </c>
      <c r="E6097" s="40" t="s">
        <v>8502</v>
      </c>
      <c r="F6097" s="40" t="s">
        <v>238</v>
      </c>
      <c r="G6097" s="40" t="s">
        <v>427</v>
      </c>
      <c r="H6097" s="40" t="s">
        <v>953</v>
      </c>
      <c r="I6097" s="40"/>
      <c r="J6097" s="42">
        <v>2</v>
      </c>
      <c r="K6097" s="40" t="s">
        <v>234</v>
      </c>
      <c r="L6097" s="40" t="s">
        <v>252</v>
      </c>
      <c r="M6097" s="37" t="s">
        <v>14</v>
      </c>
      <c r="N6097" s="37" t="s">
        <v>7452</v>
      </c>
      <c r="O6097" s="40" t="s">
        <v>7730</v>
      </c>
      <c r="P6097" s="41">
        <v>1.05114146686E-4</v>
      </c>
      <c r="Q6097" s="37"/>
      <c r="R6097">
        <f t="shared" si="171"/>
        <v>10.511414668600001</v>
      </c>
      <c r="S6097" s="37">
        <v>2</v>
      </c>
      <c r="T6097" s="37">
        <f t="shared" si="172"/>
        <v>42.045658674400002</v>
      </c>
      <c r="U6097" s="40"/>
      <c r="V6097" s="40" t="s">
        <v>9744</v>
      </c>
      <c r="W6097" s="37"/>
      <c r="X6097" s="37"/>
      <c r="Y6097" s="37"/>
      <c r="AK6097" s="35"/>
      <c r="AM6097" s="35"/>
      <c r="AN6097" s="6"/>
    </row>
    <row r="6098" spans="1:40" ht="14.4" x14ac:dyDescent="0.3">
      <c r="A6098" s="40" t="s">
        <v>39</v>
      </c>
      <c r="B6098" s="38">
        <v>44046</v>
      </c>
      <c r="C6098" s="37"/>
      <c r="D6098" s="39">
        <v>2020</v>
      </c>
      <c r="E6098" s="40" t="s">
        <v>8502</v>
      </c>
      <c r="F6098" s="40" t="s">
        <v>289</v>
      </c>
      <c r="G6098" s="40" t="s">
        <v>427</v>
      </c>
      <c r="H6098" s="40" t="s">
        <v>953</v>
      </c>
      <c r="I6098" s="40"/>
      <c r="J6098" s="42">
        <v>2</v>
      </c>
      <c r="K6098" s="40" t="s">
        <v>234</v>
      </c>
      <c r="L6098" s="40" t="s">
        <v>252</v>
      </c>
      <c r="M6098" s="37" t="s">
        <v>14</v>
      </c>
      <c r="N6098" s="37" t="s">
        <v>7452</v>
      </c>
      <c r="O6098" s="40" t="s">
        <v>7730</v>
      </c>
      <c r="P6098" s="41">
        <v>1.05114146686E-4</v>
      </c>
      <c r="Q6098" s="37"/>
      <c r="R6098">
        <f t="shared" si="171"/>
        <v>10.511414668600001</v>
      </c>
      <c r="S6098" s="37">
        <v>2</v>
      </c>
      <c r="T6098" s="37">
        <f t="shared" si="172"/>
        <v>42.045658674400002</v>
      </c>
      <c r="U6098" s="40"/>
      <c r="V6098" s="40" t="s">
        <v>9744</v>
      </c>
      <c r="W6098" s="37"/>
      <c r="X6098" s="37"/>
      <c r="Y6098" s="37"/>
      <c r="AK6098" s="35"/>
      <c r="AM6098" s="35"/>
      <c r="AN6098" s="6"/>
    </row>
    <row r="6099" spans="1:40" ht="14.4" x14ac:dyDescent="0.3">
      <c r="A6099" s="40" t="s">
        <v>39</v>
      </c>
      <c r="B6099" s="38">
        <v>44046</v>
      </c>
      <c r="C6099" s="37"/>
      <c r="D6099" s="39">
        <v>2020</v>
      </c>
      <c r="E6099" s="40" t="s">
        <v>8502</v>
      </c>
      <c r="F6099" s="40" t="s">
        <v>429</v>
      </c>
      <c r="G6099" s="40" t="s">
        <v>427</v>
      </c>
      <c r="H6099" s="40" t="s">
        <v>953</v>
      </c>
      <c r="I6099" s="40"/>
      <c r="J6099" s="42">
        <v>5</v>
      </c>
      <c r="K6099" s="40" t="s">
        <v>234</v>
      </c>
      <c r="L6099" s="40" t="s">
        <v>252</v>
      </c>
      <c r="M6099" s="37" t="s">
        <v>14</v>
      </c>
      <c r="N6099" s="37" t="s">
        <v>7453</v>
      </c>
      <c r="O6099" s="40" t="s">
        <v>7730</v>
      </c>
      <c r="P6099" s="41">
        <v>1.8458078293900001E-4</v>
      </c>
      <c r="Q6099" s="37"/>
      <c r="R6099">
        <f t="shared" si="171"/>
        <v>18.458078293900002</v>
      </c>
      <c r="S6099" s="37">
        <v>2</v>
      </c>
      <c r="T6099" s="37">
        <f t="shared" si="172"/>
        <v>184.58078293900002</v>
      </c>
      <c r="U6099" s="40"/>
      <c r="V6099" s="40" t="s">
        <v>9745</v>
      </c>
      <c r="W6099" s="37"/>
      <c r="X6099" s="37"/>
      <c r="Y6099" s="37"/>
      <c r="AK6099" s="35"/>
      <c r="AM6099" s="35"/>
      <c r="AN6099" s="6"/>
    </row>
    <row r="6100" spans="1:40" ht="14.4" x14ac:dyDescent="0.3">
      <c r="A6100" s="40" t="s">
        <v>39</v>
      </c>
      <c r="B6100" s="38">
        <v>44046</v>
      </c>
      <c r="C6100" s="37"/>
      <c r="D6100" s="39">
        <v>2020</v>
      </c>
      <c r="E6100" s="40" t="s">
        <v>8502</v>
      </c>
      <c r="F6100" s="40" t="s">
        <v>238</v>
      </c>
      <c r="G6100" s="40" t="s">
        <v>427</v>
      </c>
      <c r="H6100" s="40" t="s">
        <v>953</v>
      </c>
      <c r="I6100" s="40"/>
      <c r="J6100" s="42">
        <v>3</v>
      </c>
      <c r="K6100" s="40" t="s">
        <v>234</v>
      </c>
      <c r="L6100" s="40" t="s">
        <v>252</v>
      </c>
      <c r="M6100" s="37" t="s">
        <v>14</v>
      </c>
      <c r="N6100" s="37" t="s">
        <v>7451</v>
      </c>
      <c r="O6100" s="40" t="s">
        <v>7730</v>
      </c>
      <c r="P6100" s="41">
        <v>4.7316630046199998E-5</v>
      </c>
      <c r="Q6100" s="37"/>
      <c r="R6100">
        <f t="shared" si="171"/>
        <v>4.7316630046199997</v>
      </c>
      <c r="S6100" s="37">
        <v>2</v>
      </c>
      <c r="T6100" s="37">
        <f t="shared" si="172"/>
        <v>28.389978027719998</v>
      </c>
      <c r="U6100" s="40"/>
      <c r="V6100" s="40" t="s">
        <v>9746</v>
      </c>
      <c r="W6100" s="37"/>
      <c r="X6100" s="37"/>
      <c r="Y6100" s="37"/>
      <c r="AK6100" s="35"/>
      <c r="AM6100" s="35"/>
      <c r="AN6100" s="6"/>
    </row>
    <row r="6101" spans="1:40" ht="14.4" x14ac:dyDescent="0.3">
      <c r="A6101" s="40" t="s">
        <v>39</v>
      </c>
      <c r="B6101" s="38">
        <v>44046</v>
      </c>
      <c r="C6101" s="37"/>
      <c r="D6101" s="39">
        <v>2020</v>
      </c>
      <c r="E6101" s="40" t="s">
        <v>8502</v>
      </c>
      <c r="F6101" s="40" t="s">
        <v>289</v>
      </c>
      <c r="G6101" s="40" t="s">
        <v>427</v>
      </c>
      <c r="H6101" s="40" t="s">
        <v>953</v>
      </c>
      <c r="I6101" s="40"/>
      <c r="J6101" s="42">
        <v>3</v>
      </c>
      <c r="K6101" s="40" t="s">
        <v>234</v>
      </c>
      <c r="L6101" s="40" t="s">
        <v>252</v>
      </c>
      <c r="M6101" s="37" t="s">
        <v>14</v>
      </c>
      <c r="N6101" s="37" t="s">
        <v>7451</v>
      </c>
      <c r="O6101" s="40" t="s">
        <v>7730</v>
      </c>
      <c r="P6101" s="41">
        <v>4.7316630046199998E-5</v>
      </c>
      <c r="Q6101" s="37"/>
      <c r="R6101">
        <f t="shared" si="171"/>
        <v>4.7316630046199997</v>
      </c>
      <c r="S6101" s="37">
        <v>2</v>
      </c>
      <c r="T6101" s="37">
        <f t="shared" si="172"/>
        <v>28.389978027719998</v>
      </c>
      <c r="U6101" s="40"/>
      <c r="V6101" s="40" t="s">
        <v>9746</v>
      </c>
      <c r="W6101" s="37"/>
      <c r="X6101" s="37"/>
      <c r="Y6101" s="37"/>
      <c r="AK6101" s="35"/>
      <c r="AM6101" s="35"/>
      <c r="AN6101" s="6"/>
    </row>
    <row r="6102" spans="1:40" ht="14.4" x14ac:dyDescent="0.3">
      <c r="A6102" s="40" t="s">
        <v>25</v>
      </c>
      <c r="B6102" s="38">
        <v>44046</v>
      </c>
      <c r="C6102" s="37"/>
      <c r="D6102" s="39">
        <v>2020</v>
      </c>
      <c r="E6102" s="40" t="s">
        <v>8502</v>
      </c>
      <c r="F6102" s="40" t="s">
        <v>266</v>
      </c>
      <c r="G6102" s="40" t="s">
        <v>427</v>
      </c>
      <c r="H6102" s="40" t="s">
        <v>953</v>
      </c>
      <c r="I6102" s="40"/>
      <c r="J6102" s="42">
        <v>3</v>
      </c>
      <c r="K6102" s="40" t="s">
        <v>234</v>
      </c>
      <c r="L6102" s="40" t="s">
        <v>240</v>
      </c>
      <c r="M6102" s="37" t="s">
        <v>14</v>
      </c>
      <c r="N6102" s="37" t="s">
        <v>7452</v>
      </c>
      <c r="O6102" s="40" t="s">
        <v>7730</v>
      </c>
      <c r="P6102" s="41">
        <v>8.9076033163000001E-5</v>
      </c>
      <c r="Q6102" s="37"/>
      <c r="R6102">
        <f t="shared" si="171"/>
        <v>8.9076033162999995</v>
      </c>
      <c r="S6102" s="37">
        <v>2</v>
      </c>
      <c r="T6102" s="37">
        <f t="shared" si="172"/>
        <v>53.4456198978</v>
      </c>
      <c r="U6102" s="40"/>
      <c r="V6102" s="40" t="s">
        <v>9747</v>
      </c>
      <c r="W6102" s="37"/>
      <c r="X6102" s="37"/>
      <c r="Y6102" s="37"/>
      <c r="AK6102" s="35"/>
      <c r="AM6102" s="35"/>
      <c r="AN6102" s="6"/>
    </row>
    <row r="6103" spans="1:40" ht="14.4" x14ac:dyDescent="0.3">
      <c r="A6103" s="40" t="s">
        <v>872</v>
      </c>
      <c r="B6103" s="38">
        <v>44046</v>
      </c>
      <c r="C6103" s="37"/>
      <c r="D6103" s="39">
        <v>2020</v>
      </c>
      <c r="E6103" s="40" t="s">
        <v>8502</v>
      </c>
      <c r="F6103" s="40" t="s">
        <v>2440</v>
      </c>
      <c r="G6103" s="40" t="s">
        <v>427</v>
      </c>
      <c r="H6103" s="40" t="s">
        <v>953</v>
      </c>
      <c r="I6103" s="40"/>
      <c r="J6103" s="42">
        <v>1</v>
      </c>
      <c r="K6103" s="40" t="s">
        <v>263</v>
      </c>
      <c r="L6103" s="40" t="s">
        <v>252</v>
      </c>
      <c r="M6103" s="37" t="s">
        <v>14</v>
      </c>
      <c r="N6103" s="37" t="s">
        <v>7452</v>
      </c>
      <c r="O6103" s="40" t="s">
        <v>7730</v>
      </c>
      <c r="P6103" s="41">
        <v>1.76456431255E-5</v>
      </c>
      <c r="Q6103" s="37"/>
      <c r="R6103">
        <f t="shared" si="171"/>
        <v>1.7645643125499999</v>
      </c>
      <c r="S6103" s="37">
        <v>1</v>
      </c>
      <c r="T6103" s="37">
        <f t="shared" si="172"/>
        <v>1.7645643125499999</v>
      </c>
      <c r="U6103" s="40"/>
      <c r="V6103" s="40" t="s">
        <v>9748</v>
      </c>
      <c r="W6103" s="37"/>
      <c r="X6103" s="37"/>
      <c r="Y6103" s="37"/>
      <c r="AK6103" s="35"/>
      <c r="AM6103" s="35"/>
      <c r="AN6103" s="6"/>
    </row>
    <row r="6104" spans="1:40" ht="14.4" x14ac:dyDescent="0.3">
      <c r="A6104" s="40" t="s">
        <v>872</v>
      </c>
      <c r="B6104" s="38">
        <v>44046</v>
      </c>
      <c r="C6104" s="37"/>
      <c r="D6104" s="39">
        <v>2020</v>
      </c>
      <c r="E6104" s="40" t="s">
        <v>8502</v>
      </c>
      <c r="F6104" s="40" t="s">
        <v>244</v>
      </c>
      <c r="G6104" s="40" t="s">
        <v>427</v>
      </c>
      <c r="H6104" s="40" t="s">
        <v>953</v>
      </c>
      <c r="I6104" s="40"/>
      <c r="J6104" s="42">
        <v>3</v>
      </c>
      <c r="K6104" s="40" t="s">
        <v>234</v>
      </c>
      <c r="L6104" s="40" t="s">
        <v>252</v>
      </c>
      <c r="M6104" s="37" t="s">
        <v>14</v>
      </c>
      <c r="N6104" s="37" t="s">
        <v>7452</v>
      </c>
      <c r="O6104" s="40" t="s">
        <v>7730</v>
      </c>
      <c r="P6104" s="41">
        <v>4.9888779932700001E-5</v>
      </c>
      <c r="Q6104" s="37"/>
      <c r="R6104">
        <f t="shared" si="171"/>
        <v>4.98887799327</v>
      </c>
      <c r="S6104" s="37">
        <v>2</v>
      </c>
      <c r="T6104" s="37">
        <f t="shared" si="172"/>
        <v>29.93326795962</v>
      </c>
      <c r="U6104" s="40"/>
      <c r="V6104" s="40" t="s">
        <v>9749</v>
      </c>
      <c r="W6104" s="37"/>
      <c r="X6104" s="37"/>
      <c r="Y6104" s="37"/>
      <c r="AK6104" s="35"/>
      <c r="AM6104" s="35"/>
      <c r="AN6104" s="6"/>
    </row>
    <row r="6105" spans="1:40" ht="14.4" x14ac:dyDescent="0.3">
      <c r="A6105" s="40" t="s">
        <v>872</v>
      </c>
      <c r="B6105" s="38">
        <v>44046</v>
      </c>
      <c r="C6105" s="37"/>
      <c r="D6105" s="39">
        <v>2020</v>
      </c>
      <c r="E6105" s="40" t="s">
        <v>8502</v>
      </c>
      <c r="F6105" s="40" t="s">
        <v>244</v>
      </c>
      <c r="G6105" s="40" t="s">
        <v>427</v>
      </c>
      <c r="H6105" s="40" t="s">
        <v>953</v>
      </c>
      <c r="I6105" s="40" t="s">
        <v>9750</v>
      </c>
      <c r="J6105" s="42">
        <v>5</v>
      </c>
      <c r="K6105" s="40" t="s">
        <v>234</v>
      </c>
      <c r="L6105" s="40" t="s">
        <v>252</v>
      </c>
      <c r="M6105" s="37" t="s">
        <v>14</v>
      </c>
      <c r="N6105" s="37" t="s">
        <v>7452</v>
      </c>
      <c r="O6105" s="40" t="s">
        <v>7730</v>
      </c>
      <c r="P6105" s="41">
        <v>1.4018113748899999E-4</v>
      </c>
      <c r="Q6105" s="37"/>
      <c r="R6105">
        <f t="shared" ref="R6105:R6168" si="173">P6105*100000</f>
        <v>14.018113748899999</v>
      </c>
      <c r="S6105" s="37">
        <v>2</v>
      </c>
      <c r="T6105" s="37">
        <f t="shared" ref="T6105:T6168" si="174">J6105*R6105*S6105</f>
        <v>140.18113748899998</v>
      </c>
      <c r="U6105" s="40"/>
      <c r="V6105" s="40" t="s">
        <v>9751</v>
      </c>
      <c r="W6105" s="37"/>
      <c r="X6105" s="37"/>
      <c r="Y6105" s="37"/>
      <c r="AK6105" s="35"/>
      <c r="AM6105" s="35"/>
      <c r="AN6105" s="6"/>
    </row>
    <row r="6106" spans="1:40" ht="14.4" x14ac:dyDescent="0.3">
      <c r="A6106" s="40" t="s">
        <v>872</v>
      </c>
      <c r="B6106" s="38">
        <v>44046</v>
      </c>
      <c r="C6106" s="37"/>
      <c r="D6106" s="39">
        <v>2020</v>
      </c>
      <c r="E6106" s="40" t="s">
        <v>8502</v>
      </c>
      <c r="F6106" s="40" t="s">
        <v>266</v>
      </c>
      <c r="G6106" s="40" t="s">
        <v>427</v>
      </c>
      <c r="H6106" s="40" t="s">
        <v>953</v>
      </c>
      <c r="I6106" s="40" t="s">
        <v>9750</v>
      </c>
      <c r="J6106" s="42">
        <v>5</v>
      </c>
      <c r="K6106" s="40" t="s">
        <v>234</v>
      </c>
      <c r="L6106" s="40" t="s">
        <v>252</v>
      </c>
      <c r="M6106" s="37" t="s">
        <v>14</v>
      </c>
      <c r="N6106" s="37" t="s">
        <v>7452</v>
      </c>
      <c r="O6106" s="40" t="s">
        <v>7730</v>
      </c>
      <c r="P6106" s="41">
        <v>1.4018113748899999E-4</v>
      </c>
      <c r="Q6106" s="37"/>
      <c r="R6106">
        <f t="shared" si="173"/>
        <v>14.018113748899999</v>
      </c>
      <c r="S6106" s="37">
        <v>2</v>
      </c>
      <c r="T6106" s="37">
        <f t="shared" si="174"/>
        <v>140.18113748899998</v>
      </c>
      <c r="U6106" s="40"/>
      <c r="V6106" s="40" t="s">
        <v>9751</v>
      </c>
      <c r="W6106" s="37"/>
      <c r="X6106" s="37"/>
      <c r="Y6106" s="37"/>
      <c r="AK6106" s="35"/>
      <c r="AM6106" s="35"/>
      <c r="AN6106" s="6"/>
    </row>
    <row r="6107" spans="1:40" ht="14.4" x14ac:dyDescent="0.3">
      <c r="A6107" s="40" t="s">
        <v>872</v>
      </c>
      <c r="B6107" s="38">
        <v>44046</v>
      </c>
      <c r="C6107" s="37"/>
      <c r="D6107" s="39">
        <v>2020</v>
      </c>
      <c r="E6107" s="40" t="s">
        <v>8502</v>
      </c>
      <c r="F6107" s="40" t="s">
        <v>429</v>
      </c>
      <c r="G6107" s="40" t="s">
        <v>427</v>
      </c>
      <c r="H6107" s="40" t="s">
        <v>953</v>
      </c>
      <c r="I6107" s="40" t="s">
        <v>9750</v>
      </c>
      <c r="J6107" s="42">
        <v>10</v>
      </c>
      <c r="K6107" s="40" t="s">
        <v>234</v>
      </c>
      <c r="L6107" s="40" t="s">
        <v>240</v>
      </c>
      <c r="M6107" s="37" t="s">
        <v>14</v>
      </c>
      <c r="N6107" s="37" t="s">
        <v>7453</v>
      </c>
      <c r="O6107" s="40" t="s">
        <v>7730</v>
      </c>
      <c r="P6107" s="41">
        <v>1.5556403337300001E-3</v>
      </c>
      <c r="Q6107" s="37"/>
      <c r="R6107">
        <f t="shared" si="173"/>
        <v>155.564033373</v>
      </c>
      <c r="S6107" s="37">
        <v>2</v>
      </c>
      <c r="T6107" s="37">
        <f t="shared" si="174"/>
        <v>3111.2806674600001</v>
      </c>
      <c r="U6107" s="40"/>
      <c r="V6107" s="40" t="s">
        <v>9752</v>
      </c>
      <c r="W6107" s="37"/>
      <c r="X6107" s="37"/>
      <c r="Y6107" s="37"/>
      <c r="AK6107" s="35"/>
      <c r="AM6107" s="35"/>
      <c r="AN6107" s="6"/>
    </row>
    <row r="6108" spans="1:40" ht="14.4" x14ac:dyDescent="0.3">
      <c r="A6108" s="40" t="s">
        <v>872</v>
      </c>
      <c r="B6108" s="38">
        <v>44046</v>
      </c>
      <c r="C6108" s="37"/>
      <c r="D6108" s="39">
        <v>2020</v>
      </c>
      <c r="E6108" s="40" t="s">
        <v>8502</v>
      </c>
      <c r="F6108" s="40" t="s">
        <v>360</v>
      </c>
      <c r="G6108" s="40" t="s">
        <v>427</v>
      </c>
      <c r="H6108" s="40" t="s">
        <v>953</v>
      </c>
      <c r="I6108" s="40" t="s">
        <v>9750</v>
      </c>
      <c r="J6108" s="42">
        <v>3</v>
      </c>
      <c r="K6108" s="40" t="s">
        <v>234</v>
      </c>
      <c r="L6108" s="40" t="s">
        <v>252</v>
      </c>
      <c r="M6108" s="37" t="s">
        <v>14</v>
      </c>
      <c r="N6108" s="37" t="s">
        <v>7452</v>
      </c>
      <c r="O6108" s="40" t="s">
        <v>7730</v>
      </c>
      <c r="P6108" s="41">
        <v>1.13172216256E-4</v>
      </c>
      <c r="Q6108" s="37"/>
      <c r="R6108">
        <f t="shared" si="173"/>
        <v>11.3172216256</v>
      </c>
      <c r="S6108" s="37">
        <v>2</v>
      </c>
      <c r="T6108" s="37">
        <f t="shared" si="174"/>
        <v>67.903329753600005</v>
      </c>
      <c r="U6108" s="40"/>
      <c r="V6108" s="40" t="s">
        <v>9753</v>
      </c>
      <c r="W6108" s="37"/>
      <c r="X6108" s="37"/>
      <c r="Y6108" s="37"/>
      <c r="AK6108" s="35"/>
      <c r="AM6108" s="35"/>
      <c r="AN6108" s="6"/>
    </row>
    <row r="6109" spans="1:40" ht="14.4" x14ac:dyDescent="0.3">
      <c r="A6109" s="40" t="s">
        <v>872</v>
      </c>
      <c r="B6109" s="38">
        <v>44046</v>
      </c>
      <c r="C6109" s="37"/>
      <c r="D6109" s="39">
        <v>2020</v>
      </c>
      <c r="E6109" s="40" t="s">
        <v>8502</v>
      </c>
      <c r="F6109" s="40" t="s">
        <v>367</v>
      </c>
      <c r="G6109" s="40" t="s">
        <v>427</v>
      </c>
      <c r="H6109" s="40" t="s">
        <v>953</v>
      </c>
      <c r="I6109" s="40" t="s">
        <v>9750</v>
      </c>
      <c r="J6109" s="42">
        <v>3</v>
      </c>
      <c r="K6109" s="40" t="s">
        <v>234</v>
      </c>
      <c r="L6109" s="40" t="s">
        <v>252</v>
      </c>
      <c r="M6109" s="37" t="s">
        <v>14</v>
      </c>
      <c r="N6109" s="37" t="s">
        <v>7452</v>
      </c>
      <c r="O6109" s="40" t="s">
        <v>7730</v>
      </c>
      <c r="P6109" s="41">
        <v>1.13172216256E-4</v>
      </c>
      <c r="Q6109" s="37"/>
      <c r="R6109">
        <f t="shared" si="173"/>
        <v>11.3172216256</v>
      </c>
      <c r="S6109" s="37">
        <v>2</v>
      </c>
      <c r="T6109" s="37">
        <f t="shared" si="174"/>
        <v>67.903329753600005</v>
      </c>
      <c r="U6109" s="40"/>
      <c r="V6109" s="40" t="s">
        <v>9753</v>
      </c>
      <c r="W6109" s="37"/>
      <c r="X6109" s="37"/>
      <c r="Y6109" s="37"/>
      <c r="AK6109" s="35"/>
      <c r="AM6109" s="35"/>
      <c r="AN6109" s="6"/>
    </row>
    <row r="6110" spans="1:40" ht="14.4" x14ac:dyDescent="0.3">
      <c r="A6110" s="40" t="s">
        <v>872</v>
      </c>
      <c r="B6110" s="38">
        <v>44046</v>
      </c>
      <c r="C6110" s="37"/>
      <c r="D6110" s="39">
        <v>2020</v>
      </c>
      <c r="E6110" s="40" t="s">
        <v>8502</v>
      </c>
      <c r="F6110" s="40" t="s">
        <v>266</v>
      </c>
      <c r="G6110" s="40" t="s">
        <v>427</v>
      </c>
      <c r="H6110" s="40" t="s">
        <v>953</v>
      </c>
      <c r="I6110" s="40" t="s">
        <v>9750</v>
      </c>
      <c r="J6110" s="42">
        <v>3</v>
      </c>
      <c r="K6110" s="40" t="s">
        <v>234</v>
      </c>
      <c r="L6110" s="40" t="s">
        <v>252</v>
      </c>
      <c r="M6110" s="37" t="s">
        <v>14</v>
      </c>
      <c r="N6110" s="37" t="s">
        <v>7452</v>
      </c>
      <c r="O6110" s="40" t="s">
        <v>7730</v>
      </c>
      <c r="P6110" s="41">
        <v>1.13172216256E-4</v>
      </c>
      <c r="Q6110" s="37"/>
      <c r="R6110">
        <f t="shared" si="173"/>
        <v>11.3172216256</v>
      </c>
      <c r="S6110" s="37">
        <v>2</v>
      </c>
      <c r="T6110" s="37">
        <f t="shared" si="174"/>
        <v>67.903329753600005</v>
      </c>
      <c r="U6110" s="40"/>
      <c r="V6110" s="40" t="s">
        <v>9753</v>
      </c>
      <c r="W6110" s="37"/>
      <c r="X6110" s="37"/>
      <c r="Y6110" s="37"/>
      <c r="AK6110" s="35"/>
      <c r="AM6110" s="35"/>
      <c r="AN6110" s="6"/>
    </row>
    <row r="6111" spans="1:40" ht="14.4" x14ac:dyDescent="0.3">
      <c r="A6111" s="40" t="s">
        <v>872</v>
      </c>
      <c r="B6111" s="38">
        <v>44053</v>
      </c>
      <c r="C6111" s="37"/>
      <c r="D6111" s="39">
        <v>2020</v>
      </c>
      <c r="E6111" s="40" t="s">
        <v>8602</v>
      </c>
      <c r="F6111" s="40" t="s">
        <v>238</v>
      </c>
      <c r="G6111" s="40"/>
      <c r="H6111" s="40"/>
      <c r="I6111" s="40"/>
      <c r="J6111" s="42">
        <v>1</v>
      </c>
      <c r="K6111" s="40" t="s">
        <v>263</v>
      </c>
      <c r="L6111" s="40" t="s">
        <v>240</v>
      </c>
      <c r="M6111" s="37" t="s">
        <v>14</v>
      </c>
      <c r="N6111" s="37" t="s">
        <v>7452</v>
      </c>
      <c r="O6111" s="40"/>
      <c r="P6111" s="41">
        <v>3.9304000034400002E-5</v>
      </c>
      <c r="Q6111" s="37"/>
      <c r="R6111">
        <f t="shared" si="173"/>
        <v>3.9304000034400004</v>
      </c>
      <c r="S6111" s="37">
        <v>1</v>
      </c>
      <c r="T6111" s="37">
        <f t="shared" si="174"/>
        <v>3.9304000034400004</v>
      </c>
      <c r="U6111" s="40"/>
      <c r="V6111" s="40" t="s">
        <v>9754</v>
      </c>
      <c r="W6111" s="37"/>
      <c r="X6111" s="37"/>
      <c r="Y6111" s="37"/>
      <c r="AK6111" s="35"/>
      <c r="AM6111" s="35"/>
      <c r="AN6111" s="6"/>
    </row>
    <row r="6112" spans="1:40" ht="14.4" x14ac:dyDescent="0.3">
      <c r="A6112" s="40" t="s">
        <v>872</v>
      </c>
      <c r="B6112" s="38">
        <v>44053</v>
      </c>
      <c r="C6112" s="37"/>
      <c r="D6112" s="39">
        <v>2020</v>
      </c>
      <c r="E6112" s="40" t="s">
        <v>8602</v>
      </c>
      <c r="F6112" s="40" t="s">
        <v>238</v>
      </c>
      <c r="G6112" s="40"/>
      <c r="H6112" s="40"/>
      <c r="I6112" s="40"/>
      <c r="J6112" s="42">
        <v>1</v>
      </c>
      <c r="K6112" s="40" t="s">
        <v>263</v>
      </c>
      <c r="L6112" s="40" t="s">
        <v>252</v>
      </c>
      <c r="M6112" s="37" t="s">
        <v>14</v>
      </c>
      <c r="N6112" s="37" t="s">
        <v>7452</v>
      </c>
      <c r="O6112" s="40"/>
      <c r="P6112" s="41">
        <v>8.5213246877699998E-4</v>
      </c>
      <c r="Q6112" s="37"/>
      <c r="R6112">
        <f t="shared" si="173"/>
        <v>85.213246877700001</v>
      </c>
      <c r="S6112" s="37">
        <v>1</v>
      </c>
      <c r="T6112" s="37">
        <f t="shared" si="174"/>
        <v>85.213246877700001</v>
      </c>
      <c r="U6112" s="40"/>
      <c r="V6112" s="40" t="s">
        <v>9755</v>
      </c>
      <c r="W6112" s="37"/>
      <c r="X6112" s="37"/>
      <c r="Y6112" s="37"/>
      <c r="AK6112" s="35"/>
      <c r="AM6112" s="35"/>
      <c r="AN6112" s="6"/>
    </row>
    <row r="6113" spans="1:40" ht="14.4" x14ac:dyDescent="0.3">
      <c r="A6113" s="40" t="s">
        <v>872</v>
      </c>
      <c r="B6113" s="38">
        <v>44053</v>
      </c>
      <c r="C6113" s="37"/>
      <c r="D6113" s="39">
        <v>2020</v>
      </c>
      <c r="E6113" s="40" t="s">
        <v>8602</v>
      </c>
      <c r="F6113" s="40" t="s">
        <v>360</v>
      </c>
      <c r="G6113" s="40"/>
      <c r="H6113" s="40"/>
      <c r="I6113" s="40"/>
      <c r="J6113" s="42">
        <v>1</v>
      </c>
      <c r="K6113" s="40" t="s">
        <v>239</v>
      </c>
      <c r="L6113" s="40" t="s">
        <v>252</v>
      </c>
      <c r="M6113" s="37" t="s">
        <v>14</v>
      </c>
      <c r="N6113" s="37" t="s">
        <v>7451</v>
      </c>
      <c r="O6113" s="40"/>
      <c r="P6113" s="41">
        <v>7.5929763051199996E-5</v>
      </c>
      <c r="Q6113" s="37"/>
      <c r="R6113">
        <f t="shared" si="173"/>
        <v>7.5929763051199997</v>
      </c>
      <c r="S6113" s="37">
        <v>1</v>
      </c>
      <c r="T6113" s="37">
        <f t="shared" si="174"/>
        <v>7.5929763051199997</v>
      </c>
      <c r="U6113" s="40"/>
      <c r="V6113" s="40" t="s">
        <v>9756</v>
      </c>
      <c r="W6113" s="37"/>
      <c r="X6113" s="37"/>
      <c r="Y6113" s="37"/>
      <c r="AK6113" s="35"/>
      <c r="AM6113" s="35"/>
      <c r="AN6113" s="6"/>
    </row>
    <row r="6114" spans="1:40" ht="14.4" x14ac:dyDescent="0.3">
      <c r="A6114" s="40" t="s">
        <v>872</v>
      </c>
      <c r="B6114" s="38">
        <v>44053</v>
      </c>
      <c r="C6114" s="37"/>
      <c r="D6114" s="39">
        <v>2020</v>
      </c>
      <c r="E6114" s="40" t="s">
        <v>8602</v>
      </c>
      <c r="F6114" s="40" t="s">
        <v>360</v>
      </c>
      <c r="G6114" s="40"/>
      <c r="H6114" s="40"/>
      <c r="I6114" s="40"/>
      <c r="J6114" s="42">
        <v>1</v>
      </c>
      <c r="K6114" s="40" t="s">
        <v>239</v>
      </c>
      <c r="L6114" s="40" t="s">
        <v>252</v>
      </c>
      <c r="M6114" s="37" t="s">
        <v>14</v>
      </c>
      <c r="N6114" s="37" t="s">
        <v>7451</v>
      </c>
      <c r="O6114" s="40"/>
      <c r="P6114" s="41">
        <v>6.0915921142099997E-5</v>
      </c>
      <c r="Q6114" s="37"/>
      <c r="R6114">
        <f t="shared" si="173"/>
        <v>6.09159211421</v>
      </c>
      <c r="S6114" s="37">
        <v>1</v>
      </c>
      <c r="T6114" s="37">
        <f t="shared" si="174"/>
        <v>6.09159211421</v>
      </c>
      <c r="U6114" s="40"/>
      <c r="V6114" s="40" t="s">
        <v>9757</v>
      </c>
      <c r="W6114" s="37"/>
      <c r="X6114" s="37"/>
      <c r="Y6114" s="37"/>
      <c r="AK6114" s="35"/>
      <c r="AM6114" s="35"/>
      <c r="AN6114" s="6"/>
    </row>
    <row r="6115" spans="1:40" ht="14.4" x14ac:dyDescent="0.3">
      <c r="A6115" s="40" t="s">
        <v>872</v>
      </c>
      <c r="B6115" s="38">
        <v>44053</v>
      </c>
      <c r="C6115" s="37"/>
      <c r="D6115" s="39">
        <v>2020</v>
      </c>
      <c r="E6115" s="40" t="s">
        <v>8602</v>
      </c>
      <c r="F6115" s="40" t="s">
        <v>244</v>
      </c>
      <c r="G6115" s="40"/>
      <c r="H6115" s="40"/>
      <c r="I6115" s="40" t="s">
        <v>9758</v>
      </c>
      <c r="J6115" s="42">
        <v>1</v>
      </c>
      <c r="K6115" s="40" t="s">
        <v>239</v>
      </c>
      <c r="L6115" s="40" t="s">
        <v>252</v>
      </c>
      <c r="M6115" s="37" t="s">
        <v>14</v>
      </c>
      <c r="N6115" s="37" t="s">
        <v>7452</v>
      </c>
      <c r="O6115" s="40"/>
      <c r="P6115" s="41">
        <v>4.1398003115100001E-5</v>
      </c>
      <c r="Q6115" s="37"/>
      <c r="R6115">
        <f t="shared" si="173"/>
        <v>4.1398003115100002</v>
      </c>
      <c r="S6115" s="37">
        <v>1</v>
      </c>
      <c r="T6115" s="37">
        <f t="shared" si="174"/>
        <v>4.1398003115100002</v>
      </c>
      <c r="U6115" s="40"/>
      <c r="V6115" s="40" t="s">
        <v>9759</v>
      </c>
      <c r="W6115" s="37"/>
      <c r="X6115" s="37"/>
      <c r="Y6115" s="37"/>
      <c r="AK6115" s="35"/>
      <c r="AM6115" s="35"/>
      <c r="AN6115" s="6"/>
    </row>
    <row r="6116" spans="1:40" ht="14.4" x14ac:dyDescent="0.3">
      <c r="A6116" s="40" t="s">
        <v>872</v>
      </c>
      <c r="B6116" s="38">
        <v>44053</v>
      </c>
      <c r="C6116" s="37"/>
      <c r="D6116" s="39">
        <v>2020</v>
      </c>
      <c r="E6116" s="40" t="s">
        <v>8602</v>
      </c>
      <c r="F6116" s="40" t="s">
        <v>266</v>
      </c>
      <c r="G6116" s="40"/>
      <c r="H6116" s="40"/>
      <c r="I6116" s="40"/>
      <c r="J6116" s="42">
        <v>2</v>
      </c>
      <c r="K6116" s="40" t="s">
        <v>239</v>
      </c>
      <c r="L6116" s="40" t="s">
        <v>252</v>
      </c>
      <c r="M6116" s="37" t="s">
        <v>14</v>
      </c>
      <c r="N6116" s="37" t="s">
        <v>7451</v>
      </c>
      <c r="O6116" s="40"/>
      <c r="P6116" s="41">
        <v>3.1794543487700002E-5</v>
      </c>
      <c r="Q6116" s="37"/>
      <c r="R6116">
        <f t="shared" si="173"/>
        <v>3.1794543487700002</v>
      </c>
      <c r="S6116" s="37">
        <v>1</v>
      </c>
      <c r="T6116" s="37">
        <f t="shared" si="174"/>
        <v>6.3589086975400004</v>
      </c>
      <c r="U6116" s="40"/>
      <c r="V6116" s="40" t="s">
        <v>9760</v>
      </c>
      <c r="W6116" s="37"/>
      <c r="X6116" s="37"/>
      <c r="Y6116" s="37"/>
      <c r="AK6116" s="35"/>
      <c r="AM6116" s="35"/>
      <c r="AN6116" s="6"/>
    </row>
    <row r="6117" spans="1:40" ht="14.4" x14ac:dyDescent="0.3">
      <c r="A6117" s="40" t="s">
        <v>872</v>
      </c>
      <c r="B6117" s="38">
        <v>44053</v>
      </c>
      <c r="C6117" s="37"/>
      <c r="D6117" s="39">
        <v>2020</v>
      </c>
      <c r="E6117" s="40" t="s">
        <v>8602</v>
      </c>
      <c r="F6117" s="40" t="s">
        <v>360</v>
      </c>
      <c r="G6117" s="40"/>
      <c r="H6117" s="40"/>
      <c r="I6117" s="40"/>
      <c r="J6117" s="42">
        <v>2</v>
      </c>
      <c r="K6117" s="40" t="s">
        <v>234</v>
      </c>
      <c r="L6117" s="40" t="s">
        <v>252</v>
      </c>
      <c r="M6117" s="37" t="s">
        <v>14</v>
      </c>
      <c r="N6117" s="37" t="s">
        <v>7451</v>
      </c>
      <c r="O6117" s="40"/>
      <c r="P6117" s="41">
        <v>1.5871826924700001E-5</v>
      </c>
      <c r="Q6117" s="37"/>
      <c r="R6117">
        <f t="shared" si="173"/>
        <v>1.5871826924700001</v>
      </c>
      <c r="S6117" s="37">
        <v>2</v>
      </c>
      <c r="T6117" s="37">
        <f t="shared" si="174"/>
        <v>6.3487307698800004</v>
      </c>
      <c r="U6117" s="40"/>
      <c r="V6117" s="40" t="s">
        <v>9761</v>
      </c>
      <c r="W6117" s="37"/>
      <c r="X6117" s="37"/>
      <c r="Y6117" s="37"/>
      <c r="AK6117" s="35"/>
      <c r="AM6117" s="35"/>
      <c r="AN6117" s="6"/>
    </row>
    <row r="6118" spans="1:40" ht="14.4" x14ac:dyDescent="0.3">
      <c r="A6118" s="40" t="s">
        <v>872</v>
      </c>
      <c r="B6118" s="38">
        <v>44053</v>
      </c>
      <c r="C6118" s="37"/>
      <c r="D6118" s="39">
        <v>2020</v>
      </c>
      <c r="E6118" s="40" t="s">
        <v>8602</v>
      </c>
      <c r="F6118" s="40" t="s">
        <v>289</v>
      </c>
      <c r="G6118" s="40"/>
      <c r="H6118" s="40"/>
      <c r="I6118" s="40"/>
      <c r="J6118" s="42">
        <v>1</v>
      </c>
      <c r="K6118" s="40" t="s">
        <v>263</v>
      </c>
      <c r="L6118" s="40" t="s">
        <v>252</v>
      </c>
      <c r="M6118" s="37" t="s">
        <v>14</v>
      </c>
      <c r="N6118" s="37" t="s">
        <v>7452</v>
      </c>
      <c r="O6118" s="40"/>
      <c r="P6118" s="41">
        <v>1.2274990091700001E-4</v>
      </c>
      <c r="Q6118" s="37"/>
      <c r="R6118">
        <f t="shared" si="173"/>
        <v>12.274990091700001</v>
      </c>
      <c r="S6118" s="37">
        <v>1</v>
      </c>
      <c r="T6118" s="37">
        <f t="shared" si="174"/>
        <v>12.274990091700001</v>
      </c>
      <c r="U6118" s="40"/>
      <c r="V6118" s="40" t="s">
        <v>9762</v>
      </c>
      <c r="W6118" s="37"/>
      <c r="X6118" s="37"/>
      <c r="Y6118" s="37"/>
      <c r="AK6118" s="35"/>
      <c r="AM6118" s="35"/>
      <c r="AN6118" s="6"/>
    </row>
    <row r="6119" spans="1:40" ht="14.4" x14ac:dyDescent="0.3">
      <c r="A6119" s="40" t="s">
        <v>872</v>
      </c>
      <c r="B6119" s="38">
        <v>44053</v>
      </c>
      <c r="C6119" s="37"/>
      <c r="D6119" s="39">
        <v>2020</v>
      </c>
      <c r="E6119" s="40" t="s">
        <v>8602</v>
      </c>
      <c r="F6119" s="40" t="s">
        <v>266</v>
      </c>
      <c r="G6119" s="40"/>
      <c r="H6119" s="40"/>
      <c r="I6119" s="40"/>
      <c r="J6119" s="42">
        <v>2</v>
      </c>
      <c r="K6119" s="40" t="s">
        <v>234</v>
      </c>
      <c r="L6119" s="40" t="s">
        <v>252</v>
      </c>
      <c r="M6119" s="37" t="s">
        <v>14</v>
      </c>
      <c r="N6119" s="37" t="s">
        <v>7452</v>
      </c>
      <c r="O6119" s="40"/>
      <c r="P6119" s="41">
        <v>1.8238297573099999E-4</v>
      </c>
      <c r="Q6119" s="37"/>
      <c r="R6119">
        <f t="shared" si="173"/>
        <v>18.238297573099999</v>
      </c>
      <c r="S6119" s="37">
        <v>2</v>
      </c>
      <c r="T6119" s="37">
        <f t="shared" si="174"/>
        <v>72.953190292399995</v>
      </c>
      <c r="U6119" s="40"/>
      <c r="V6119" s="40" t="s">
        <v>9763</v>
      </c>
      <c r="W6119" s="37"/>
      <c r="X6119" s="37"/>
      <c r="Y6119" s="37"/>
      <c r="AK6119" s="35"/>
      <c r="AM6119" s="35"/>
      <c r="AN6119" s="6"/>
    </row>
    <row r="6120" spans="1:40" ht="14.4" x14ac:dyDescent="0.3">
      <c r="A6120" s="40" t="s">
        <v>872</v>
      </c>
      <c r="B6120" s="38">
        <v>44053</v>
      </c>
      <c r="C6120" s="37"/>
      <c r="D6120" s="39">
        <v>2020</v>
      </c>
      <c r="E6120" s="40" t="s">
        <v>8602</v>
      </c>
      <c r="F6120" s="40" t="s">
        <v>244</v>
      </c>
      <c r="G6120" s="40"/>
      <c r="H6120" s="40"/>
      <c r="I6120" s="40"/>
      <c r="J6120" s="42">
        <v>1</v>
      </c>
      <c r="K6120" s="40" t="s">
        <v>263</v>
      </c>
      <c r="L6120" s="40" t="s">
        <v>252</v>
      </c>
      <c r="M6120" s="37" t="s">
        <v>14</v>
      </c>
      <c r="N6120" s="37" t="s">
        <v>7452</v>
      </c>
      <c r="O6120" s="40"/>
      <c r="P6120" s="41">
        <v>1.8553238112099999E-4</v>
      </c>
      <c r="Q6120" s="37"/>
      <c r="R6120">
        <f t="shared" si="173"/>
        <v>18.553238112100001</v>
      </c>
      <c r="S6120" s="37">
        <v>1</v>
      </c>
      <c r="T6120" s="37">
        <f t="shared" si="174"/>
        <v>18.553238112100001</v>
      </c>
      <c r="U6120" s="40"/>
      <c r="V6120" s="40" t="s">
        <v>9764</v>
      </c>
      <c r="W6120" s="37"/>
      <c r="X6120" s="37"/>
      <c r="Y6120" s="37"/>
      <c r="AK6120" s="35"/>
      <c r="AM6120" s="35"/>
      <c r="AN6120" s="6"/>
    </row>
    <row r="6121" spans="1:40" ht="14.4" x14ac:dyDescent="0.3">
      <c r="A6121" s="40" t="s">
        <v>872</v>
      </c>
      <c r="B6121" s="38">
        <v>44053</v>
      </c>
      <c r="C6121" s="37"/>
      <c r="D6121" s="39">
        <v>2020</v>
      </c>
      <c r="E6121" s="40" t="s">
        <v>8602</v>
      </c>
      <c r="F6121" s="40" t="s">
        <v>289</v>
      </c>
      <c r="G6121" s="40"/>
      <c r="H6121" s="40"/>
      <c r="I6121" s="40"/>
      <c r="J6121" s="42">
        <v>2</v>
      </c>
      <c r="K6121" s="40" t="s">
        <v>234</v>
      </c>
      <c r="L6121" s="40" t="s">
        <v>240</v>
      </c>
      <c r="M6121" s="37" t="s">
        <v>7450</v>
      </c>
      <c r="N6121" s="37" t="s">
        <v>7452</v>
      </c>
      <c r="O6121" s="40"/>
      <c r="P6121" s="41">
        <v>9.5160816596299996E-5</v>
      </c>
      <c r="Q6121" s="37"/>
      <c r="R6121">
        <f t="shared" si="173"/>
        <v>9.5160816596300002</v>
      </c>
      <c r="S6121" s="37">
        <v>2</v>
      </c>
      <c r="T6121" s="37">
        <f t="shared" si="174"/>
        <v>38.064326638520001</v>
      </c>
      <c r="U6121" s="40"/>
      <c r="V6121" s="40" t="s">
        <v>9765</v>
      </c>
      <c r="W6121" s="37"/>
      <c r="X6121" s="37"/>
      <c r="Y6121" s="37"/>
      <c r="AK6121" s="35"/>
      <c r="AM6121" s="35"/>
      <c r="AN6121" s="6"/>
    </row>
    <row r="6122" spans="1:40" ht="14.4" x14ac:dyDescent="0.3">
      <c r="A6122" s="40" t="s">
        <v>872</v>
      </c>
      <c r="B6122" s="38">
        <v>44053</v>
      </c>
      <c r="C6122" s="37"/>
      <c r="D6122" s="39">
        <v>2020</v>
      </c>
      <c r="E6122" s="40" t="s">
        <v>8602</v>
      </c>
      <c r="F6122" s="40" t="s">
        <v>289</v>
      </c>
      <c r="G6122" s="40"/>
      <c r="H6122" s="40"/>
      <c r="I6122" s="40"/>
      <c r="J6122" s="42">
        <v>2</v>
      </c>
      <c r="K6122" s="40" t="s">
        <v>263</v>
      </c>
      <c r="L6122" s="40" t="s">
        <v>240</v>
      </c>
      <c r="M6122" s="37" t="s">
        <v>14</v>
      </c>
      <c r="N6122" s="37" t="s">
        <v>7451</v>
      </c>
      <c r="O6122" s="40"/>
      <c r="P6122" s="41">
        <v>4.6733981798100001E-5</v>
      </c>
      <c r="Q6122" s="37"/>
      <c r="R6122">
        <f t="shared" si="173"/>
        <v>4.6733981798100004</v>
      </c>
      <c r="S6122" s="37">
        <v>1</v>
      </c>
      <c r="T6122" s="37">
        <f t="shared" si="174"/>
        <v>9.3467963596200008</v>
      </c>
      <c r="U6122" s="40"/>
      <c r="V6122" s="40" t="s">
        <v>9766</v>
      </c>
      <c r="W6122" s="37"/>
      <c r="X6122" s="37"/>
      <c r="Y6122" s="37"/>
      <c r="AK6122" s="35"/>
      <c r="AM6122" s="35"/>
      <c r="AN6122" s="6"/>
    </row>
    <row r="6123" spans="1:40" ht="14.4" x14ac:dyDescent="0.3">
      <c r="A6123" s="40" t="s">
        <v>872</v>
      </c>
      <c r="B6123" s="38">
        <v>44053</v>
      </c>
      <c r="C6123" s="37"/>
      <c r="D6123" s="39">
        <v>2020</v>
      </c>
      <c r="E6123" s="40" t="s">
        <v>8602</v>
      </c>
      <c r="F6123" s="40" t="s">
        <v>238</v>
      </c>
      <c r="G6123" s="40"/>
      <c r="H6123" s="40"/>
      <c r="I6123" s="40"/>
      <c r="J6123" s="42">
        <v>2</v>
      </c>
      <c r="K6123" s="40" t="s">
        <v>234</v>
      </c>
      <c r="L6123" s="40" t="s">
        <v>252</v>
      </c>
      <c r="M6123" s="37" t="s">
        <v>14</v>
      </c>
      <c r="N6123" s="37" t="s">
        <v>7452</v>
      </c>
      <c r="O6123" s="40"/>
      <c r="P6123" s="41">
        <v>7.23480953686E-5</v>
      </c>
      <c r="Q6123" s="37"/>
      <c r="R6123">
        <f t="shared" si="173"/>
        <v>7.2348095368600003</v>
      </c>
      <c r="S6123" s="37">
        <v>2</v>
      </c>
      <c r="T6123" s="37">
        <f t="shared" si="174"/>
        <v>28.939238147440001</v>
      </c>
      <c r="U6123" s="40"/>
      <c r="V6123" s="40" t="s">
        <v>9767</v>
      </c>
      <c r="W6123" s="37"/>
      <c r="X6123" s="37"/>
      <c r="Y6123" s="37"/>
      <c r="AK6123" s="35"/>
      <c r="AM6123" s="35"/>
      <c r="AN6123" s="6"/>
    </row>
    <row r="6124" spans="1:40" ht="14.4" x14ac:dyDescent="0.3">
      <c r="A6124" s="40" t="s">
        <v>872</v>
      </c>
      <c r="B6124" s="38">
        <v>44053</v>
      </c>
      <c r="C6124" s="37"/>
      <c r="D6124" s="39">
        <v>2020</v>
      </c>
      <c r="E6124" s="40" t="s">
        <v>8602</v>
      </c>
      <c r="F6124" s="40" t="s">
        <v>329</v>
      </c>
      <c r="G6124" s="40"/>
      <c r="H6124" s="40"/>
      <c r="I6124" s="40"/>
      <c r="J6124" s="42">
        <v>1</v>
      </c>
      <c r="K6124" s="40" t="s">
        <v>234</v>
      </c>
      <c r="L6124" s="40" t="s">
        <v>252</v>
      </c>
      <c r="M6124" s="37" t="s">
        <v>14</v>
      </c>
      <c r="N6124" s="37" t="s">
        <v>7452</v>
      </c>
      <c r="O6124" s="40"/>
      <c r="P6124" s="41">
        <v>7.1604946360200004E-5</v>
      </c>
      <c r="Q6124" s="37"/>
      <c r="R6124">
        <f t="shared" si="173"/>
        <v>7.1604946360200001</v>
      </c>
      <c r="S6124" s="37">
        <v>2</v>
      </c>
      <c r="T6124" s="37">
        <f t="shared" si="174"/>
        <v>14.32098927204</v>
      </c>
      <c r="U6124" s="40"/>
      <c r="V6124" s="40" t="s">
        <v>9768</v>
      </c>
      <c r="W6124" s="37"/>
      <c r="X6124" s="37"/>
      <c r="Y6124" s="37"/>
      <c r="AK6124" s="35"/>
      <c r="AM6124" s="35"/>
      <c r="AN6124" s="6"/>
    </row>
    <row r="6125" spans="1:40" ht="14.4" x14ac:dyDescent="0.3">
      <c r="A6125" s="40" t="s">
        <v>872</v>
      </c>
      <c r="B6125" s="38">
        <v>44053</v>
      </c>
      <c r="C6125" s="37"/>
      <c r="D6125" s="39">
        <v>2020</v>
      </c>
      <c r="E6125" s="40" t="s">
        <v>8602</v>
      </c>
      <c r="F6125" s="40" t="s">
        <v>360</v>
      </c>
      <c r="G6125" s="40"/>
      <c r="H6125" s="40"/>
      <c r="I6125" s="40"/>
      <c r="J6125" s="42">
        <v>1</v>
      </c>
      <c r="K6125" s="40" t="s">
        <v>234</v>
      </c>
      <c r="L6125" s="40" t="s">
        <v>252</v>
      </c>
      <c r="M6125" s="37" t="s">
        <v>14</v>
      </c>
      <c r="N6125" s="37" t="s">
        <v>7452</v>
      </c>
      <c r="O6125" s="40"/>
      <c r="P6125" s="41">
        <v>7.5632608115499997E-5</v>
      </c>
      <c r="Q6125" s="37"/>
      <c r="R6125">
        <f t="shared" si="173"/>
        <v>7.5632608115499993</v>
      </c>
      <c r="S6125" s="37">
        <v>2</v>
      </c>
      <c r="T6125" s="37">
        <f t="shared" si="174"/>
        <v>15.126521623099999</v>
      </c>
      <c r="U6125" s="40"/>
      <c r="V6125" s="40" t="s">
        <v>9769</v>
      </c>
      <c r="W6125" s="37"/>
      <c r="X6125" s="37"/>
      <c r="Y6125" s="37"/>
      <c r="AK6125" s="35"/>
      <c r="AM6125" s="35"/>
      <c r="AN6125" s="6"/>
    </row>
    <row r="6126" spans="1:40" ht="14.4" x14ac:dyDescent="0.3">
      <c r="A6126" s="40" t="s">
        <v>872</v>
      </c>
      <c r="B6126" s="38">
        <v>44053</v>
      </c>
      <c r="C6126" s="37"/>
      <c r="D6126" s="39">
        <v>2020</v>
      </c>
      <c r="E6126" s="40" t="s">
        <v>8602</v>
      </c>
      <c r="F6126" s="40" t="s">
        <v>360</v>
      </c>
      <c r="G6126" s="40"/>
      <c r="H6126" s="40"/>
      <c r="I6126" s="40"/>
      <c r="J6126" s="42">
        <v>1</v>
      </c>
      <c r="K6126" s="40" t="s">
        <v>234</v>
      </c>
      <c r="L6126" s="40" t="s">
        <v>252</v>
      </c>
      <c r="M6126" s="37" t="s">
        <v>14</v>
      </c>
      <c r="N6126" s="37" t="s">
        <v>7452</v>
      </c>
      <c r="O6126" s="40"/>
      <c r="P6126" s="41">
        <v>8.2913858375500003E-5</v>
      </c>
      <c r="Q6126" s="37"/>
      <c r="R6126">
        <f t="shared" si="173"/>
        <v>8.2913858375500009</v>
      </c>
      <c r="S6126" s="37">
        <v>2</v>
      </c>
      <c r="T6126" s="37">
        <f t="shared" si="174"/>
        <v>16.582771675100002</v>
      </c>
      <c r="U6126" s="40"/>
      <c r="V6126" s="40" t="s">
        <v>9770</v>
      </c>
      <c r="W6126" s="37"/>
      <c r="X6126" s="37"/>
      <c r="Y6126" s="37"/>
      <c r="AK6126" s="35"/>
      <c r="AM6126" s="35"/>
      <c r="AN6126" s="6"/>
    </row>
    <row r="6127" spans="1:40" ht="14.4" x14ac:dyDescent="0.3">
      <c r="A6127" s="40" t="s">
        <v>872</v>
      </c>
      <c r="B6127" s="38">
        <v>44053</v>
      </c>
      <c r="C6127" s="37"/>
      <c r="D6127" s="39">
        <v>2020</v>
      </c>
      <c r="E6127" s="40" t="s">
        <v>8602</v>
      </c>
      <c r="F6127" s="40" t="s">
        <v>238</v>
      </c>
      <c r="G6127" s="40"/>
      <c r="H6127" s="40"/>
      <c r="I6127" s="40"/>
      <c r="J6127" s="42">
        <v>3</v>
      </c>
      <c r="K6127" s="40" t="s">
        <v>263</v>
      </c>
      <c r="L6127" s="40" t="s">
        <v>240</v>
      </c>
      <c r="M6127" s="37" t="s">
        <v>14</v>
      </c>
      <c r="N6127" s="37" t="s">
        <v>7452</v>
      </c>
      <c r="O6127" s="40"/>
      <c r="P6127" s="41">
        <v>5.9961757161299998E-5</v>
      </c>
      <c r="Q6127" s="37"/>
      <c r="R6127">
        <f t="shared" si="173"/>
        <v>5.9961757161299998</v>
      </c>
      <c r="S6127" s="37">
        <v>1</v>
      </c>
      <c r="T6127" s="37">
        <f t="shared" si="174"/>
        <v>17.988527148389998</v>
      </c>
      <c r="U6127" s="40"/>
      <c r="V6127" s="40" t="s">
        <v>9771</v>
      </c>
      <c r="W6127" s="37"/>
      <c r="X6127" s="37"/>
      <c r="Y6127" s="37"/>
      <c r="AK6127" s="35"/>
      <c r="AM6127" s="35"/>
      <c r="AN6127" s="6"/>
    </row>
    <row r="6128" spans="1:40" ht="14.4" x14ac:dyDescent="0.3">
      <c r="A6128" s="40" t="s">
        <v>872</v>
      </c>
      <c r="B6128" s="38">
        <v>44053</v>
      </c>
      <c r="C6128" s="37"/>
      <c r="D6128" s="39">
        <v>2020</v>
      </c>
      <c r="E6128" s="40" t="s">
        <v>8602</v>
      </c>
      <c r="F6128" s="40" t="s">
        <v>360</v>
      </c>
      <c r="G6128" s="40"/>
      <c r="H6128" s="40"/>
      <c r="I6128" s="40"/>
      <c r="J6128" s="42">
        <v>2</v>
      </c>
      <c r="K6128" s="40" t="s">
        <v>234</v>
      </c>
      <c r="L6128" s="40" t="s">
        <v>240</v>
      </c>
      <c r="M6128" s="37" t="s">
        <v>14</v>
      </c>
      <c r="N6128" s="37" t="s">
        <v>7452</v>
      </c>
      <c r="O6128" s="40"/>
      <c r="P6128" s="41">
        <v>9.9038949302000001E-5</v>
      </c>
      <c r="Q6128" s="37"/>
      <c r="R6128">
        <f t="shared" si="173"/>
        <v>9.9038949301999999</v>
      </c>
      <c r="S6128" s="37">
        <v>2</v>
      </c>
      <c r="T6128" s="37">
        <f t="shared" si="174"/>
        <v>39.6155797208</v>
      </c>
      <c r="U6128" s="40"/>
      <c r="V6128" s="40" t="s">
        <v>9772</v>
      </c>
      <c r="W6128" s="37"/>
      <c r="X6128" s="37"/>
      <c r="Y6128" s="37"/>
      <c r="AK6128" s="35"/>
      <c r="AM6128" s="35"/>
      <c r="AN6128" s="6"/>
    </row>
    <row r="6129" spans="1:40" ht="14.4" x14ac:dyDescent="0.3">
      <c r="A6129" s="40" t="s">
        <v>872</v>
      </c>
      <c r="B6129" s="38">
        <v>44053</v>
      </c>
      <c r="C6129" s="37"/>
      <c r="D6129" s="39">
        <v>2020</v>
      </c>
      <c r="E6129" s="40" t="s">
        <v>8602</v>
      </c>
      <c r="F6129" s="40" t="s">
        <v>238</v>
      </c>
      <c r="G6129" s="40"/>
      <c r="H6129" s="40"/>
      <c r="I6129" s="40"/>
      <c r="J6129" s="42">
        <v>1</v>
      </c>
      <c r="K6129" s="40" t="s">
        <v>234</v>
      </c>
      <c r="L6129" s="40" t="s">
        <v>240</v>
      </c>
      <c r="M6129" s="37" t="s">
        <v>14</v>
      </c>
      <c r="N6129" s="37" t="s">
        <v>7452</v>
      </c>
      <c r="O6129" s="40"/>
      <c r="P6129" s="41">
        <v>6.5161943872099994E-5</v>
      </c>
      <c r="Q6129" s="37"/>
      <c r="R6129">
        <f t="shared" si="173"/>
        <v>6.5161943872099997</v>
      </c>
      <c r="S6129" s="37">
        <v>2</v>
      </c>
      <c r="T6129" s="37">
        <f t="shared" si="174"/>
        <v>13.032388774419999</v>
      </c>
      <c r="U6129" s="40"/>
      <c r="V6129" s="40" t="s">
        <v>9773</v>
      </c>
      <c r="W6129" s="37"/>
      <c r="X6129" s="37"/>
      <c r="Y6129" s="37"/>
      <c r="AK6129" s="35"/>
      <c r="AM6129" s="35"/>
      <c r="AN6129" s="6"/>
    </row>
    <row r="6130" spans="1:40" ht="14.4" x14ac:dyDescent="0.3">
      <c r="A6130" s="40" t="s">
        <v>143</v>
      </c>
      <c r="B6130" s="38">
        <v>44053</v>
      </c>
      <c r="C6130" s="37"/>
      <c r="D6130" s="39">
        <v>2020</v>
      </c>
      <c r="E6130" s="40" t="s">
        <v>8602</v>
      </c>
      <c r="F6130" s="40" t="s">
        <v>238</v>
      </c>
      <c r="G6130" s="40" t="s">
        <v>944</v>
      </c>
      <c r="H6130" s="40" t="s">
        <v>43</v>
      </c>
      <c r="I6130" s="40"/>
      <c r="J6130" s="42">
        <v>2</v>
      </c>
      <c r="K6130" s="40" t="s">
        <v>239</v>
      </c>
      <c r="L6130" s="40" t="s">
        <v>240</v>
      </c>
      <c r="M6130" s="37" t="s">
        <v>14</v>
      </c>
      <c r="N6130" s="37" t="s">
        <v>7452</v>
      </c>
      <c r="O6130" s="40" t="s">
        <v>7730</v>
      </c>
      <c r="P6130" s="41">
        <v>2.5743673940899998E-5</v>
      </c>
      <c r="Q6130" s="37"/>
      <c r="R6130">
        <f t="shared" si="173"/>
        <v>2.5743673940899998</v>
      </c>
      <c r="S6130" s="37">
        <v>1</v>
      </c>
      <c r="T6130" s="37">
        <f t="shared" si="174"/>
        <v>5.1487347881799996</v>
      </c>
      <c r="U6130" s="40"/>
      <c r="V6130" s="40" t="s">
        <v>9774</v>
      </c>
      <c r="W6130" s="37"/>
      <c r="X6130" s="37"/>
      <c r="Y6130" s="37"/>
      <c r="AK6130" s="35"/>
      <c r="AM6130" s="35"/>
      <c r="AN6130" s="6"/>
    </row>
    <row r="6131" spans="1:40" ht="14.4" x14ac:dyDescent="0.3">
      <c r="A6131" s="40" t="s">
        <v>143</v>
      </c>
      <c r="B6131" s="38">
        <v>44053</v>
      </c>
      <c r="C6131" s="38">
        <v>44053</v>
      </c>
      <c r="D6131" s="39">
        <v>2020</v>
      </c>
      <c r="E6131" s="40" t="s">
        <v>8602</v>
      </c>
      <c r="F6131" s="40" t="s">
        <v>238</v>
      </c>
      <c r="G6131" s="40"/>
      <c r="H6131" s="40"/>
      <c r="I6131" s="40"/>
      <c r="J6131" s="42">
        <v>3</v>
      </c>
      <c r="K6131" s="40" t="s">
        <v>263</v>
      </c>
      <c r="L6131" s="40" t="s">
        <v>240</v>
      </c>
      <c r="M6131" s="37" t="s">
        <v>14</v>
      </c>
      <c r="N6131" s="37" t="s">
        <v>7452</v>
      </c>
      <c r="O6131" s="40"/>
      <c r="P6131" s="41">
        <v>2.3153953347800001E-4</v>
      </c>
      <c r="Q6131" s="37"/>
      <c r="R6131">
        <f t="shared" si="173"/>
        <v>23.153953347800002</v>
      </c>
      <c r="S6131" s="37">
        <v>1</v>
      </c>
      <c r="T6131" s="37">
        <f t="shared" si="174"/>
        <v>69.461860043400009</v>
      </c>
      <c r="U6131" s="40"/>
      <c r="V6131" s="40" t="s">
        <v>9775</v>
      </c>
      <c r="W6131" s="37"/>
      <c r="X6131" s="37"/>
      <c r="Y6131" s="37"/>
      <c r="AK6131" s="35"/>
      <c r="AM6131" s="35"/>
      <c r="AN6131" s="6"/>
    </row>
    <row r="6132" spans="1:40" ht="14.4" x14ac:dyDescent="0.3">
      <c r="A6132" s="40" t="s">
        <v>143</v>
      </c>
      <c r="B6132" s="38">
        <v>44053</v>
      </c>
      <c r="C6132" s="37"/>
      <c r="D6132" s="39">
        <v>2020</v>
      </c>
      <c r="E6132" s="40" t="s">
        <v>8602</v>
      </c>
      <c r="F6132" s="40" t="s">
        <v>238</v>
      </c>
      <c r="G6132" s="40"/>
      <c r="H6132" s="40"/>
      <c r="I6132" s="40"/>
      <c r="J6132" s="42">
        <v>3</v>
      </c>
      <c r="K6132" s="40" t="s">
        <v>263</v>
      </c>
      <c r="L6132" s="40" t="s">
        <v>240</v>
      </c>
      <c r="M6132" s="37" t="s">
        <v>14</v>
      </c>
      <c r="N6132" s="37" t="s">
        <v>7452</v>
      </c>
      <c r="O6132" s="40"/>
      <c r="P6132" s="41">
        <v>1.3637192937300001E-4</v>
      </c>
      <c r="Q6132" s="37"/>
      <c r="R6132">
        <f t="shared" si="173"/>
        <v>13.637192937300002</v>
      </c>
      <c r="S6132" s="37">
        <v>1</v>
      </c>
      <c r="T6132" s="37">
        <f t="shared" si="174"/>
        <v>40.911578811900007</v>
      </c>
      <c r="U6132" s="40"/>
      <c r="V6132" s="40" t="s">
        <v>9776</v>
      </c>
      <c r="W6132" s="37"/>
      <c r="X6132" s="37"/>
      <c r="Y6132" s="37"/>
      <c r="AK6132" s="35"/>
      <c r="AM6132" s="35"/>
      <c r="AN6132" s="6"/>
    </row>
    <row r="6133" spans="1:40" ht="14.4" x14ac:dyDescent="0.3">
      <c r="A6133" s="40" t="s">
        <v>143</v>
      </c>
      <c r="B6133" s="38">
        <v>44053</v>
      </c>
      <c r="C6133" s="37"/>
      <c r="D6133" s="39">
        <v>2020</v>
      </c>
      <c r="E6133" s="40" t="s">
        <v>8602</v>
      </c>
      <c r="F6133" s="40" t="s">
        <v>238</v>
      </c>
      <c r="G6133" s="40"/>
      <c r="H6133" s="40"/>
      <c r="I6133" s="40"/>
      <c r="J6133" s="42">
        <v>1</v>
      </c>
      <c r="K6133" s="40" t="s">
        <v>263</v>
      </c>
      <c r="L6133" s="40" t="s">
        <v>240</v>
      </c>
      <c r="M6133" s="37" t="s">
        <v>14</v>
      </c>
      <c r="N6133" s="37" t="s">
        <v>7452</v>
      </c>
      <c r="O6133" s="40"/>
      <c r="P6133" s="41">
        <v>1.13123530836E-4</v>
      </c>
      <c r="Q6133" s="37"/>
      <c r="R6133">
        <f t="shared" si="173"/>
        <v>11.3123530836</v>
      </c>
      <c r="S6133" s="37">
        <v>1</v>
      </c>
      <c r="T6133" s="37">
        <f t="shared" si="174"/>
        <v>11.3123530836</v>
      </c>
      <c r="U6133" s="40"/>
      <c r="V6133" s="40" t="s">
        <v>9777</v>
      </c>
      <c r="W6133" s="37"/>
      <c r="X6133" s="37"/>
      <c r="Y6133" s="37"/>
      <c r="AK6133" s="35"/>
      <c r="AM6133" s="35"/>
      <c r="AN6133" s="6"/>
    </row>
    <row r="6134" spans="1:40" ht="14.4" x14ac:dyDescent="0.3">
      <c r="A6134" s="40" t="s">
        <v>143</v>
      </c>
      <c r="B6134" s="38">
        <v>44053</v>
      </c>
      <c r="C6134" s="37"/>
      <c r="D6134" s="39">
        <v>2020</v>
      </c>
      <c r="E6134" s="40" t="s">
        <v>8602</v>
      </c>
      <c r="F6134" s="40" t="s">
        <v>429</v>
      </c>
      <c r="G6134" s="40"/>
      <c r="H6134" s="40"/>
      <c r="I6134" s="40"/>
      <c r="J6134" s="42">
        <v>2</v>
      </c>
      <c r="K6134" s="40" t="s">
        <v>234</v>
      </c>
      <c r="L6134" s="40" t="s">
        <v>252</v>
      </c>
      <c r="M6134" s="37" t="s">
        <v>14</v>
      </c>
      <c r="N6134" s="37" t="s">
        <v>7452</v>
      </c>
      <c r="O6134" s="40"/>
      <c r="P6134" s="41">
        <v>8.5623019383200004E-5</v>
      </c>
      <c r="Q6134" s="37"/>
      <c r="R6134">
        <f t="shared" si="173"/>
        <v>8.562301938320001</v>
      </c>
      <c r="S6134" s="37">
        <v>2</v>
      </c>
      <c r="T6134" s="37">
        <f t="shared" si="174"/>
        <v>34.249207753280004</v>
      </c>
      <c r="U6134" s="40"/>
      <c r="V6134" s="40" t="s">
        <v>9778</v>
      </c>
      <c r="W6134" s="37"/>
      <c r="X6134" s="37"/>
      <c r="Y6134" s="37"/>
      <c r="AK6134" s="35"/>
      <c r="AM6134" s="35"/>
      <c r="AN6134" s="6"/>
    </row>
    <row r="6135" spans="1:40" ht="14.4" x14ac:dyDescent="0.3">
      <c r="A6135" s="40" t="s">
        <v>143</v>
      </c>
      <c r="B6135" s="38">
        <v>44053</v>
      </c>
      <c r="C6135" s="37"/>
      <c r="D6135" s="39">
        <v>2020</v>
      </c>
      <c r="E6135" s="40" t="s">
        <v>8602</v>
      </c>
      <c r="F6135" s="40" t="s">
        <v>429</v>
      </c>
      <c r="G6135" s="40"/>
      <c r="H6135" s="40"/>
      <c r="I6135" s="40"/>
      <c r="J6135" s="42">
        <v>2</v>
      </c>
      <c r="K6135" s="40" t="s">
        <v>234</v>
      </c>
      <c r="L6135" s="40" t="s">
        <v>240</v>
      </c>
      <c r="M6135" s="37" t="s">
        <v>14</v>
      </c>
      <c r="N6135" s="37" t="s">
        <v>7451</v>
      </c>
      <c r="O6135" s="40"/>
      <c r="P6135" s="41">
        <v>8.6017364292099999E-5</v>
      </c>
      <c r="Q6135" s="37"/>
      <c r="R6135">
        <f t="shared" si="173"/>
        <v>8.6017364292099998</v>
      </c>
      <c r="S6135" s="37">
        <v>2</v>
      </c>
      <c r="T6135" s="37">
        <f t="shared" si="174"/>
        <v>34.406945716839999</v>
      </c>
      <c r="U6135" s="40"/>
      <c r="V6135" s="40" t="s">
        <v>9779</v>
      </c>
      <c r="W6135" s="37"/>
      <c r="X6135" s="37"/>
      <c r="Y6135" s="37"/>
      <c r="AK6135" s="35"/>
      <c r="AM6135" s="35"/>
      <c r="AN6135" s="6"/>
    </row>
    <row r="6136" spans="1:40" ht="14.4" x14ac:dyDescent="0.3">
      <c r="A6136" s="40" t="s">
        <v>143</v>
      </c>
      <c r="B6136" s="38">
        <v>44053</v>
      </c>
      <c r="C6136" s="37"/>
      <c r="D6136" s="39">
        <v>2020</v>
      </c>
      <c r="E6136" s="40" t="s">
        <v>8602</v>
      </c>
      <c r="F6136" s="40" t="s">
        <v>429</v>
      </c>
      <c r="G6136" s="40"/>
      <c r="H6136" s="40"/>
      <c r="I6136" s="40"/>
      <c r="J6136" s="42">
        <v>4</v>
      </c>
      <c r="K6136" s="40" t="s">
        <v>234</v>
      </c>
      <c r="L6136" s="40" t="s">
        <v>240</v>
      </c>
      <c r="M6136" s="37" t="s">
        <v>14</v>
      </c>
      <c r="N6136" s="37" t="s">
        <v>7452</v>
      </c>
      <c r="O6136" s="40"/>
      <c r="P6136" s="41">
        <v>2.4951135457299998E-4</v>
      </c>
      <c r="Q6136" s="37"/>
      <c r="R6136">
        <f t="shared" si="173"/>
        <v>24.951135457299998</v>
      </c>
      <c r="S6136" s="37">
        <v>2</v>
      </c>
      <c r="T6136" s="37">
        <f t="shared" si="174"/>
        <v>199.60908365839998</v>
      </c>
      <c r="U6136" s="40"/>
      <c r="V6136" s="40" t="s">
        <v>9780</v>
      </c>
      <c r="W6136" s="37"/>
      <c r="X6136" s="37"/>
      <c r="Y6136" s="37"/>
      <c r="AK6136" s="35"/>
      <c r="AM6136" s="35"/>
      <c r="AN6136" s="6"/>
    </row>
    <row r="6137" spans="1:40" ht="14.4" x14ac:dyDescent="0.3">
      <c r="A6137" s="40" t="s">
        <v>143</v>
      </c>
      <c r="B6137" s="38">
        <v>44053</v>
      </c>
      <c r="C6137" s="38">
        <v>44053</v>
      </c>
      <c r="D6137" s="39">
        <v>2020</v>
      </c>
      <c r="E6137" s="40" t="s">
        <v>8602</v>
      </c>
      <c r="F6137" s="40" t="s">
        <v>429</v>
      </c>
      <c r="G6137" s="40"/>
      <c r="H6137" s="40"/>
      <c r="I6137" s="40"/>
      <c r="J6137" s="42">
        <v>2</v>
      </c>
      <c r="K6137" s="40" t="s">
        <v>234</v>
      </c>
      <c r="L6137" s="40" t="s">
        <v>240</v>
      </c>
      <c r="M6137" s="37" t="s">
        <v>14</v>
      </c>
      <c r="N6137" s="37" t="s">
        <v>7452</v>
      </c>
      <c r="O6137" s="40"/>
      <c r="P6137" s="41">
        <v>7.4953000352600001E-5</v>
      </c>
      <c r="Q6137" s="37"/>
      <c r="R6137">
        <f t="shared" si="173"/>
        <v>7.4953000352599997</v>
      </c>
      <c r="S6137" s="37">
        <v>2</v>
      </c>
      <c r="T6137" s="37">
        <f t="shared" si="174"/>
        <v>29.981200141039999</v>
      </c>
      <c r="U6137" s="40"/>
      <c r="V6137" s="40" t="s">
        <v>9781</v>
      </c>
      <c r="W6137" s="37"/>
      <c r="X6137" s="37"/>
      <c r="Y6137" s="37"/>
      <c r="AK6137" s="35"/>
      <c r="AM6137" s="35"/>
      <c r="AN6137" s="6"/>
    </row>
    <row r="6138" spans="1:40" ht="14.4" x14ac:dyDescent="0.3">
      <c r="A6138" s="40" t="s">
        <v>143</v>
      </c>
      <c r="B6138" s="38">
        <v>44053</v>
      </c>
      <c r="C6138" s="37"/>
      <c r="D6138" s="39">
        <v>2020</v>
      </c>
      <c r="E6138" s="40" t="s">
        <v>8602</v>
      </c>
      <c r="F6138" s="40" t="s">
        <v>429</v>
      </c>
      <c r="G6138" s="40"/>
      <c r="H6138" s="40"/>
      <c r="I6138" s="40"/>
      <c r="J6138" s="42">
        <v>2</v>
      </c>
      <c r="K6138" s="40" t="s">
        <v>234</v>
      </c>
      <c r="L6138" s="40" t="s">
        <v>240</v>
      </c>
      <c r="M6138" s="37" t="s">
        <v>7450</v>
      </c>
      <c r="N6138" s="37" t="s">
        <v>7451</v>
      </c>
      <c r="O6138" s="40"/>
      <c r="P6138" s="41">
        <v>1.9203437850699999E-4</v>
      </c>
      <c r="Q6138" s="37"/>
      <c r="R6138">
        <f t="shared" si="173"/>
        <v>19.203437850699999</v>
      </c>
      <c r="S6138" s="37">
        <v>2</v>
      </c>
      <c r="T6138" s="37">
        <f t="shared" si="174"/>
        <v>76.813751402799994</v>
      </c>
      <c r="U6138" s="40"/>
      <c r="V6138" s="40" t="s">
        <v>9782</v>
      </c>
      <c r="W6138" s="37"/>
      <c r="X6138" s="37"/>
      <c r="Y6138" s="37"/>
      <c r="AK6138" s="35"/>
      <c r="AM6138" s="35"/>
      <c r="AN6138" s="6"/>
    </row>
    <row r="6139" spans="1:40" ht="14.4" x14ac:dyDescent="0.3">
      <c r="A6139" s="40" t="s">
        <v>24</v>
      </c>
      <c r="B6139" s="38">
        <v>44053</v>
      </c>
      <c r="C6139" s="37"/>
      <c r="D6139" s="39">
        <v>2020</v>
      </c>
      <c r="E6139" s="40" t="s">
        <v>8664</v>
      </c>
      <c r="F6139" s="40" t="s">
        <v>2440</v>
      </c>
      <c r="G6139" s="40" t="s">
        <v>427</v>
      </c>
      <c r="H6139" s="40" t="s">
        <v>43</v>
      </c>
      <c r="I6139" s="40"/>
      <c r="J6139" s="42">
        <v>1</v>
      </c>
      <c r="K6139" s="40" t="s">
        <v>239</v>
      </c>
      <c r="L6139" s="40" t="s">
        <v>235</v>
      </c>
      <c r="M6139" s="37" t="s">
        <v>14</v>
      </c>
      <c r="N6139" s="37" t="s">
        <v>7452</v>
      </c>
      <c r="O6139" s="40" t="s">
        <v>1829</v>
      </c>
      <c r="P6139" s="41">
        <v>5.4813756231700001E-5</v>
      </c>
      <c r="Q6139" s="37"/>
      <c r="R6139">
        <f t="shared" si="173"/>
        <v>5.4813756231699999</v>
      </c>
      <c r="S6139" s="37">
        <v>1</v>
      </c>
      <c r="T6139" s="37">
        <f t="shared" si="174"/>
        <v>5.4813756231699999</v>
      </c>
      <c r="U6139" s="40"/>
      <c r="V6139" s="40" t="s">
        <v>9783</v>
      </c>
      <c r="W6139" s="37"/>
      <c r="X6139" s="37"/>
      <c r="Y6139" s="37"/>
      <c r="AK6139" s="35"/>
      <c r="AM6139" s="35"/>
      <c r="AN6139" s="6"/>
    </row>
    <row r="6140" spans="1:40" ht="14.4" x14ac:dyDescent="0.3">
      <c r="A6140" s="40" t="s">
        <v>24</v>
      </c>
      <c r="B6140" s="38">
        <v>44053</v>
      </c>
      <c r="C6140" s="37"/>
      <c r="D6140" s="39">
        <v>2020</v>
      </c>
      <c r="E6140" s="40" t="s">
        <v>8664</v>
      </c>
      <c r="F6140" s="40" t="s">
        <v>2440</v>
      </c>
      <c r="G6140" s="40"/>
      <c r="H6140" s="40"/>
      <c r="I6140" s="40"/>
      <c r="J6140" s="42">
        <v>0.5</v>
      </c>
      <c r="K6140" s="40" t="s">
        <v>263</v>
      </c>
      <c r="L6140" s="40" t="s">
        <v>235</v>
      </c>
      <c r="M6140" s="37" t="s">
        <v>14</v>
      </c>
      <c r="N6140" s="37" t="s">
        <v>7451</v>
      </c>
      <c r="O6140" s="40"/>
      <c r="P6140" s="41">
        <v>7.09802832617E-5</v>
      </c>
      <c r="Q6140" s="37"/>
      <c r="R6140">
        <f t="shared" si="173"/>
        <v>7.0980283261699997</v>
      </c>
      <c r="S6140" s="37">
        <v>1</v>
      </c>
      <c r="T6140" s="37">
        <f t="shared" si="174"/>
        <v>3.5490141630849998</v>
      </c>
      <c r="U6140" s="40"/>
      <c r="V6140" s="40" t="s">
        <v>9784</v>
      </c>
      <c r="W6140" s="37"/>
      <c r="X6140" s="37"/>
      <c r="Y6140" s="37"/>
      <c r="AK6140" s="35"/>
      <c r="AM6140" s="35"/>
      <c r="AN6140" s="6"/>
    </row>
    <row r="6141" spans="1:40" ht="14.4" x14ac:dyDescent="0.3">
      <c r="A6141" s="40" t="s">
        <v>116</v>
      </c>
      <c r="B6141" s="38">
        <v>44053</v>
      </c>
      <c r="C6141" s="37"/>
      <c r="D6141" s="39">
        <v>2020</v>
      </c>
      <c r="E6141" s="40" t="s">
        <v>8664</v>
      </c>
      <c r="F6141" s="40" t="s">
        <v>290</v>
      </c>
      <c r="G6141" s="40" t="s">
        <v>427</v>
      </c>
      <c r="H6141" s="40" t="s">
        <v>953</v>
      </c>
      <c r="I6141" s="40"/>
      <c r="J6141" s="42">
        <v>1</v>
      </c>
      <c r="K6141" s="40" t="s">
        <v>263</v>
      </c>
      <c r="L6141" s="40" t="s">
        <v>240</v>
      </c>
      <c r="M6141" s="37" t="s">
        <v>14</v>
      </c>
      <c r="N6141" s="37" t="s">
        <v>7451</v>
      </c>
      <c r="O6141" s="40" t="s">
        <v>1829</v>
      </c>
      <c r="P6141" s="41">
        <v>2.4588376640700001E-5</v>
      </c>
      <c r="Q6141" s="37"/>
      <c r="R6141">
        <f t="shared" si="173"/>
        <v>2.4588376640700003</v>
      </c>
      <c r="S6141" s="37">
        <v>1</v>
      </c>
      <c r="T6141" s="37">
        <f t="shared" si="174"/>
        <v>2.4588376640700003</v>
      </c>
      <c r="U6141" s="40"/>
      <c r="V6141" s="40" t="s">
        <v>9785</v>
      </c>
      <c r="W6141" s="37"/>
      <c r="X6141" s="37"/>
      <c r="Y6141" s="37"/>
      <c r="AK6141" s="35"/>
      <c r="AM6141" s="35"/>
      <c r="AN6141" s="6"/>
    </row>
    <row r="6142" spans="1:40" ht="14.4" x14ac:dyDescent="0.3">
      <c r="A6142" s="40" t="s">
        <v>116</v>
      </c>
      <c r="B6142" s="38">
        <v>44053</v>
      </c>
      <c r="C6142" s="37"/>
      <c r="D6142" s="39">
        <v>2020</v>
      </c>
      <c r="E6142" s="40" t="s">
        <v>8664</v>
      </c>
      <c r="F6142" s="40" t="s">
        <v>2440</v>
      </c>
      <c r="G6142" s="40"/>
      <c r="H6142" s="40"/>
      <c r="I6142" s="40"/>
      <c r="J6142" s="42">
        <v>0.5</v>
      </c>
      <c r="K6142" s="40" t="s">
        <v>263</v>
      </c>
      <c r="L6142" s="40" t="s">
        <v>240</v>
      </c>
      <c r="M6142" s="37" t="s">
        <v>14</v>
      </c>
      <c r="N6142" s="37" t="s">
        <v>7451</v>
      </c>
      <c r="O6142" s="40"/>
      <c r="P6142" s="41">
        <v>2.9700903799200001E-5</v>
      </c>
      <c r="Q6142" s="37"/>
      <c r="R6142">
        <f t="shared" si="173"/>
        <v>2.9700903799200002</v>
      </c>
      <c r="S6142" s="37">
        <v>1</v>
      </c>
      <c r="T6142" s="37">
        <f t="shared" si="174"/>
        <v>1.4850451899600001</v>
      </c>
      <c r="U6142" s="40"/>
      <c r="V6142" s="40" t="s">
        <v>9786</v>
      </c>
      <c r="W6142" s="37"/>
      <c r="X6142" s="37"/>
      <c r="Y6142" s="37"/>
      <c r="AK6142" s="35"/>
      <c r="AM6142" s="35"/>
      <c r="AN6142" s="6"/>
    </row>
    <row r="6143" spans="1:40" ht="14.4" x14ac:dyDescent="0.3">
      <c r="A6143" s="40" t="s">
        <v>116</v>
      </c>
      <c r="B6143" s="38">
        <v>44053</v>
      </c>
      <c r="C6143" s="37"/>
      <c r="D6143" s="39">
        <v>2020</v>
      </c>
      <c r="E6143" s="40" t="s">
        <v>8664</v>
      </c>
      <c r="F6143" s="40" t="s">
        <v>2440</v>
      </c>
      <c r="G6143" s="40"/>
      <c r="H6143" s="40"/>
      <c r="I6143" s="40"/>
      <c r="J6143" s="42">
        <v>0.5</v>
      </c>
      <c r="K6143" s="40" t="s">
        <v>239</v>
      </c>
      <c r="L6143" s="40" t="s">
        <v>240</v>
      </c>
      <c r="M6143" s="37" t="s">
        <v>14</v>
      </c>
      <c r="N6143" s="37" t="s">
        <v>7452</v>
      </c>
      <c r="O6143" s="40"/>
      <c r="P6143" s="41">
        <v>1.9705047753300001E-5</v>
      </c>
      <c r="Q6143" s="37"/>
      <c r="R6143">
        <f t="shared" si="173"/>
        <v>1.97050477533</v>
      </c>
      <c r="S6143" s="37">
        <v>1</v>
      </c>
      <c r="T6143" s="37">
        <f t="shared" si="174"/>
        <v>0.98525238766500001</v>
      </c>
      <c r="U6143" s="40"/>
      <c r="V6143" s="40" t="s">
        <v>9787</v>
      </c>
      <c r="W6143" s="37"/>
      <c r="X6143" s="37"/>
      <c r="Y6143" s="37"/>
      <c r="AK6143" s="35"/>
      <c r="AM6143" s="35"/>
      <c r="AN6143" s="6"/>
    </row>
    <row r="6144" spans="1:40" ht="14.4" x14ac:dyDescent="0.3">
      <c r="A6144" s="40" t="s">
        <v>129</v>
      </c>
      <c r="B6144" s="38">
        <v>44053</v>
      </c>
      <c r="C6144" s="37"/>
      <c r="D6144" s="39">
        <v>2020</v>
      </c>
      <c r="E6144" s="40" t="s">
        <v>8664</v>
      </c>
      <c r="F6144" s="40" t="s">
        <v>2440</v>
      </c>
      <c r="G6144" s="40"/>
      <c r="H6144" s="40"/>
      <c r="I6144" s="40"/>
      <c r="J6144" s="42">
        <v>0.5</v>
      </c>
      <c r="K6144" s="40" t="s">
        <v>263</v>
      </c>
      <c r="L6144" s="40" t="s">
        <v>235</v>
      </c>
      <c r="M6144" s="37" t="s">
        <v>14</v>
      </c>
      <c r="N6144" s="37" t="s">
        <v>7452</v>
      </c>
      <c r="O6144" s="40"/>
      <c r="P6144" s="41">
        <v>6.87025436904E-5</v>
      </c>
      <c r="Q6144" s="37"/>
      <c r="R6144">
        <f t="shared" si="173"/>
        <v>6.8702543690400004</v>
      </c>
      <c r="S6144" s="37">
        <v>1</v>
      </c>
      <c r="T6144" s="37">
        <f t="shared" si="174"/>
        <v>3.4351271845200002</v>
      </c>
      <c r="U6144" s="40"/>
      <c r="V6144" s="40" t="s">
        <v>9788</v>
      </c>
      <c r="W6144" s="37"/>
      <c r="X6144" s="37"/>
      <c r="Y6144" s="37"/>
      <c r="AK6144" s="35"/>
      <c r="AM6144" s="35"/>
      <c r="AN6144" s="6"/>
    </row>
    <row r="6145" spans="1:40" ht="14.4" x14ac:dyDescent="0.3">
      <c r="A6145" s="40" t="s">
        <v>129</v>
      </c>
      <c r="B6145" s="38">
        <v>44053</v>
      </c>
      <c r="C6145" s="37"/>
      <c r="D6145" s="39">
        <v>2020</v>
      </c>
      <c r="E6145" s="40" t="s">
        <v>8664</v>
      </c>
      <c r="F6145" s="40" t="s">
        <v>2440</v>
      </c>
      <c r="G6145" s="40"/>
      <c r="H6145" s="40"/>
      <c r="I6145" s="40"/>
      <c r="J6145" s="42">
        <v>0.5</v>
      </c>
      <c r="K6145" s="40" t="s">
        <v>239</v>
      </c>
      <c r="L6145" s="40" t="s">
        <v>235</v>
      </c>
      <c r="M6145" s="37" t="s">
        <v>14</v>
      </c>
      <c r="N6145" s="37" t="s">
        <v>7452</v>
      </c>
      <c r="O6145" s="40"/>
      <c r="P6145" s="41">
        <v>8.7295685926100001E-5</v>
      </c>
      <c r="Q6145" s="37"/>
      <c r="R6145">
        <f t="shared" si="173"/>
        <v>8.7295685926100006</v>
      </c>
      <c r="S6145" s="37">
        <v>1</v>
      </c>
      <c r="T6145" s="37">
        <f t="shared" si="174"/>
        <v>4.3647842963050003</v>
      </c>
      <c r="U6145" s="40"/>
      <c r="V6145" s="40" t="s">
        <v>9789</v>
      </c>
      <c r="W6145" s="37"/>
      <c r="X6145" s="37"/>
      <c r="Y6145" s="37"/>
      <c r="AK6145" s="35"/>
      <c r="AM6145" s="35"/>
      <c r="AN6145" s="6"/>
    </row>
    <row r="6146" spans="1:40" ht="14.4" x14ac:dyDescent="0.3">
      <c r="A6146" s="40" t="s">
        <v>220</v>
      </c>
      <c r="B6146" s="38">
        <v>44053</v>
      </c>
      <c r="C6146" s="37"/>
      <c r="D6146" s="39">
        <v>2020</v>
      </c>
      <c r="E6146" s="40" t="s">
        <v>8664</v>
      </c>
      <c r="F6146" s="40" t="s">
        <v>262</v>
      </c>
      <c r="G6146" s="40"/>
      <c r="H6146" s="40"/>
      <c r="I6146" s="40"/>
      <c r="J6146" s="42">
        <v>1</v>
      </c>
      <c r="K6146" s="40" t="s">
        <v>234</v>
      </c>
      <c r="L6146" s="40" t="s">
        <v>240</v>
      </c>
      <c r="M6146" s="37" t="s">
        <v>14</v>
      </c>
      <c r="N6146" s="37" t="s">
        <v>7452</v>
      </c>
      <c r="O6146" s="40"/>
      <c r="P6146" s="41">
        <v>5.4957275867800001E-5</v>
      </c>
      <c r="Q6146" s="37"/>
      <c r="R6146">
        <f t="shared" si="173"/>
        <v>5.4957275867800002</v>
      </c>
      <c r="S6146" s="37">
        <v>2</v>
      </c>
      <c r="T6146" s="37">
        <f t="shared" si="174"/>
        <v>10.99145517356</v>
      </c>
      <c r="U6146" s="40"/>
      <c r="V6146" s="40" t="s">
        <v>9790</v>
      </c>
      <c r="W6146" s="37"/>
      <c r="X6146" s="37"/>
      <c r="Y6146" s="37"/>
      <c r="AK6146" s="35"/>
      <c r="AM6146" s="35"/>
      <c r="AN6146" s="6"/>
    </row>
    <row r="6147" spans="1:40" ht="14.4" x14ac:dyDescent="0.3">
      <c r="A6147" s="40" t="s">
        <v>220</v>
      </c>
      <c r="B6147" s="38">
        <v>44053</v>
      </c>
      <c r="C6147" s="37"/>
      <c r="D6147" s="39">
        <v>2020</v>
      </c>
      <c r="E6147" s="40" t="s">
        <v>8664</v>
      </c>
      <c r="F6147" s="40" t="s">
        <v>262</v>
      </c>
      <c r="G6147" s="40"/>
      <c r="H6147" s="40"/>
      <c r="I6147" s="40"/>
      <c r="J6147" s="42">
        <v>1</v>
      </c>
      <c r="K6147" s="40" t="s">
        <v>234</v>
      </c>
      <c r="L6147" s="40" t="s">
        <v>240</v>
      </c>
      <c r="M6147" s="37" t="s">
        <v>14</v>
      </c>
      <c r="N6147" s="37" t="s">
        <v>7452</v>
      </c>
      <c r="O6147" s="40"/>
      <c r="P6147" s="41">
        <v>3.6612605709599998E-5</v>
      </c>
      <c r="Q6147" s="37"/>
      <c r="R6147">
        <f t="shared" si="173"/>
        <v>3.6612605709599997</v>
      </c>
      <c r="S6147" s="37">
        <v>2</v>
      </c>
      <c r="T6147" s="37">
        <f t="shared" si="174"/>
        <v>7.3225211419199994</v>
      </c>
      <c r="U6147" s="40"/>
      <c r="V6147" s="40" t="s">
        <v>9791</v>
      </c>
      <c r="W6147" s="37"/>
      <c r="X6147" s="37"/>
      <c r="Y6147" s="37"/>
      <c r="AK6147" s="35"/>
      <c r="AM6147" s="35"/>
      <c r="AN6147" s="6"/>
    </row>
    <row r="6148" spans="1:40" ht="14.4" x14ac:dyDescent="0.3">
      <c r="A6148" s="40" t="s">
        <v>220</v>
      </c>
      <c r="B6148" s="38">
        <v>44053</v>
      </c>
      <c r="C6148" s="37"/>
      <c r="D6148" s="39">
        <v>2020</v>
      </c>
      <c r="E6148" s="40" t="s">
        <v>8664</v>
      </c>
      <c r="F6148" s="40" t="s">
        <v>429</v>
      </c>
      <c r="G6148" s="40"/>
      <c r="H6148" s="40"/>
      <c r="I6148" s="40"/>
      <c r="J6148" s="42">
        <v>1</v>
      </c>
      <c r="K6148" s="40" t="s">
        <v>239</v>
      </c>
      <c r="L6148" s="40" t="s">
        <v>235</v>
      </c>
      <c r="M6148" s="37" t="s">
        <v>14</v>
      </c>
      <c r="N6148" s="37" t="s">
        <v>7452</v>
      </c>
      <c r="O6148" s="40"/>
      <c r="P6148" s="41">
        <v>1.3845505907400001E-4</v>
      </c>
      <c r="Q6148" s="37"/>
      <c r="R6148">
        <f t="shared" si="173"/>
        <v>13.845505907400002</v>
      </c>
      <c r="S6148" s="37">
        <v>1</v>
      </c>
      <c r="T6148" s="37">
        <f t="shared" si="174"/>
        <v>13.845505907400002</v>
      </c>
      <c r="U6148" s="40"/>
      <c r="V6148" s="40" t="s">
        <v>9792</v>
      </c>
      <c r="W6148" s="37"/>
      <c r="X6148" s="37"/>
      <c r="Y6148" s="37"/>
      <c r="AK6148" s="35"/>
      <c r="AM6148" s="35"/>
      <c r="AN6148" s="6"/>
    </row>
    <row r="6149" spans="1:40" ht="14.4" x14ac:dyDescent="0.3">
      <c r="A6149" s="40" t="s">
        <v>44</v>
      </c>
      <c r="B6149" s="38">
        <v>44053</v>
      </c>
      <c r="C6149" s="37"/>
      <c r="D6149" s="39">
        <v>2020</v>
      </c>
      <c r="E6149" s="40" t="s">
        <v>8698</v>
      </c>
      <c r="F6149" s="40" t="s">
        <v>2440</v>
      </c>
      <c r="G6149" s="40" t="s">
        <v>1331</v>
      </c>
      <c r="H6149" s="40" t="s">
        <v>43</v>
      </c>
      <c r="I6149" s="40"/>
      <c r="J6149" s="42">
        <v>1</v>
      </c>
      <c r="K6149" s="40" t="s">
        <v>234</v>
      </c>
      <c r="L6149" s="40" t="s">
        <v>252</v>
      </c>
      <c r="M6149" s="37" t="s">
        <v>7450</v>
      </c>
      <c r="N6149" s="37" t="s">
        <v>7452</v>
      </c>
      <c r="O6149" s="40" t="s">
        <v>7730</v>
      </c>
      <c r="P6149" s="41">
        <v>8.0934100089400006E-5</v>
      </c>
      <c r="Q6149" s="37"/>
      <c r="R6149">
        <f t="shared" si="173"/>
        <v>8.0934100089400012</v>
      </c>
      <c r="S6149" s="37">
        <v>2</v>
      </c>
      <c r="T6149" s="37">
        <f t="shared" si="174"/>
        <v>16.186820017880002</v>
      </c>
      <c r="U6149" s="40"/>
      <c r="V6149" s="40" t="s">
        <v>9793</v>
      </c>
      <c r="W6149" s="37"/>
      <c r="X6149" s="37"/>
      <c r="Y6149" s="37"/>
      <c r="AK6149" s="35"/>
      <c r="AM6149" s="35"/>
      <c r="AN6149" s="6"/>
    </row>
    <row r="6150" spans="1:40" ht="14.4" x14ac:dyDescent="0.3">
      <c r="A6150" s="40" t="s">
        <v>44</v>
      </c>
      <c r="B6150" s="38">
        <v>44053</v>
      </c>
      <c r="C6150" s="37"/>
      <c r="D6150" s="39">
        <v>2020</v>
      </c>
      <c r="E6150" s="40" t="s">
        <v>8698</v>
      </c>
      <c r="F6150" s="40" t="s">
        <v>2440</v>
      </c>
      <c r="G6150" s="40" t="s">
        <v>1331</v>
      </c>
      <c r="H6150" s="40" t="s">
        <v>43</v>
      </c>
      <c r="I6150" s="40"/>
      <c r="J6150" s="42">
        <v>1</v>
      </c>
      <c r="K6150" s="40" t="s">
        <v>234</v>
      </c>
      <c r="L6150" s="40" t="s">
        <v>252</v>
      </c>
      <c r="M6150" s="37" t="s">
        <v>7450</v>
      </c>
      <c r="N6150" s="37" t="s">
        <v>7452</v>
      </c>
      <c r="O6150" s="40" t="s">
        <v>7730</v>
      </c>
      <c r="P6150" s="41">
        <v>5.65732602057E-5</v>
      </c>
      <c r="Q6150" s="37"/>
      <c r="R6150">
        <f t="shared" si="173"/>
        <v>5.6573260205700002</v>
      </c>
      <c r="S6150" s="37">
        <v>2</v>
      </c>
      <c r="T6150" s="37">
        <f t="shared" si="174"/>
        <v>11.31465204114</v>
      </c>
      <c r="U6150" s="40"/>
      <c r="V6150" s="40" t="s">
        <v>9794</v>
      </c>
      <c r="W6150" s="37"/>
      <c r="X6150" s="37"/>
      <c r="Y6150" s="37"/>
      <c r="AK6150" s="35"/>
      <c r="AM6150" s="35"/>
      <c r="AN6150" s="6"/>
    </row>
    <row r="6151" spans="1:40" ht="14.4" x14ac:dyDescent="0.3">
      <c r="A6151" s="40" t="s">
        <v>44</v>
      </c>
      <c r="B6151" s="38">
        <v>44053</v>
      </c>
      <c r="C6151" s="37"/>
      <c r="D6151" s="39">
        <v>2020</v>
      </c>
      <c r="E6151" s="40" t="s">
        <v>8698</v>
      </c>
      <c r="F6151" s="40" t="s">
        <v>2440</v>
      </c>
      <c r="G6151" s="40" t="s">
        <v>1331</v>
      </c>
      <c r="H6151" s="40" t="s">
        <v>43</v>
      </c>
      <c r="I6151" s="40"/>
      <c r="J6151" s="42">
        <v>2</v>
      </c>
      <c r="K6151" s="40" t="s">
        <v>234</v>
      </c>
      <c r="L6151" s="40" t="s">
        <v>240</v>
      </c>
      <c r="M6151" s="37" t="s">
        <v>7450</v>
      </c>
      <c r="N6151" s="37" t="s">
        <v>7452</v>
      </c>
      <c r="O6151" s="40" t="s">
        <v>7730</v>
      </c>
      <c r="P6151" s="41">
        <v>1.4077104412200001E-4</v>
      </c>
      <c r="Q6151" s="37"/>
      <c r="R6151">
        <f t="shared" si="173"/>
        <v>14.077104412200001</v>
      </c>
      <c r="S6151" s="37">
        <v>2</v>
      </c>
      <c r="T6151" s="37">
        <f t="shared" si="174"/>
        <v>56.308417648800003</v>
      </c>
      <c r="U6151" s="40"/>
      <c r="V6151" s="40" t="s">
        <v>9795</v>
      </c>
      <c r="W6151" s="37"/>
      <c r="X6151" s="37"/>
      <c r="Y6151" s="37"/>
      <c r="AK6151" s="35"/>
      <c r="AM6151" s="35"/>
      <c r="AN6151" s="6"/>
    </row>
    <row r="6152" spans="1:40" ht="14.4" x14ac:dyDescent="0.3">
      <c r="A6152" s="40" t="s">
        <v>44</v>
      </c>
      <c r="B6152" s="38">
        <v>44053</v>
      </c>
      <c r="C6152" s="37"/>
      <c r="D6152" s="39">
        <v>2020</v>
      </c>
      <c r="E6152" s="40" t="s">
        <v>8698</v>
      </c>
      <c r="F6152" s="40" t="s">
        <v>262</v>
      </c>
      <c r="G6152" s="40" t="s">
        <v>1331</v>
      </c>
      <c r="H6152" s="40" t="s">
        <v>43</v>
      </c>
      <c r="I6152" s="40"/>
      <c r="J6152" s="42">
        <v>10</v>
      </c>
      <c r="K6152" s="40" t="s">
        <v>234</v>
      </c>
      <c r="L6152" s="40" t="s">
        <v>245</v>
      </c>
      <c r="M6152" s="37" t="s">
        <v>7450</v>
      </c>
      <c r="N6152" s="37" t="s">
        <v>7453</v>
      </c>
      <c r="O6152" s="40" t="s">
        <v>7730</v>
      </c>
      <c r="P6152" s="41">
        <v>1.0633283365800001E-3</v>
      </c>
      <c r="Q6152" s="37"/>
      <c r="R6152">
        <f t="shared" si="173"/>
        <v>106.33283365800001</v>
      </c>
      <c r="S6152" s="37">
        <v>2</v>
      </c>
      <c r="T6152" s="37">
        <f t="shared" si="174"/>
        <v>2126.6566731600001</v>
      </c>
      <c r="U6152" s="40"/>
      <c r="V6152" s="40" t="s">
        <v>9796</v>
      </c>
      <c r="W6152" s="37"/>
      <c r="X6152" s="37"/>
      <c r="Y6152" s="37"/>
      <c r="AK6152" s="35"/>
      <c r="AM6152" s="35"/>
      <c r="AN6152" s="6"/>
    </row>
    <row r="6153" spans="1:40" ht="14.4" x14ac:dyDescent="0.3">
      <c r="A6153" s="40" t="s">
        <v>44</v>
      </c>
      <c r="B6153" s="38">
        <v>44053</v>
      </c>
      <c r="C6153" s="37"/>
      <c r="D6153" s="39">
        <v>2020</v>
      </c>
      <c r="E6153" s="40" t="s">
        <v>8698</v>
      </c>
      <c r="F6153" s="40" t="s">
        <v>2440</v>
      </c>
      <c r="G6153" s="40" t="s">
        <v>1331</v>
      </c>
      <c r="H6153" s="40" t="s">
        <v>43</v>
      </c>
      <c r="I6153" s="40"/>
      <c r="J6153" s="42">
        <v>1</v>
      </c>
      <c r="K6153" s="40" t="s">
        <v>234</v>
      </c>
      <c r="L6153" s="40" t="s">
        <v>252</v>
      </c>
      <c r="M6153" s="37" t="s">
        <v>7450</v>
      </c>
      <c r="N6153" s="37" t="s">
        <v>7452</v>
      </c>
      <c r="O6153" s="40" t="s">
        <v>7730</v>
      </c>
      <c r="P6153" s="41">
        <v>1.1620604370600001E-4</v>
      </c>
      <c r="Q6153" s="37"/>
      <c r="R6153">
        <f t="shared" si="173"/>
        <v>11.620604370600001</v>
      </c>
      <c r="S6153" s="37">
        <v>2</v>
      </c>
      <c r="T6153" s="37">
        <f t="shared" si="174"/>
        <v>23.241208741200001</v>
      </c>
      <c r="U6153" s="40"/>
      <c r="V6153" s="40" t="s">
        <v>9797</v>
      </c>
      <c r="W6153" s="37"/>
      <c r="X6153" s="37"/>
      <c r="Y6153" s="37"/>
      <c r="AK6153" s="35"/>
      <c r="AM6153" s="35"/>
      <c r="AN6153" s="6"/>
    </row>
    <row r="6154" spans="1:40" ht="14.4" x14ac:dyDescent="0.3">
      <c r="A6154" s="40" t="s">
        <v>44</v>
      </c>
      <c r="B6154" s="38">
        <v>44053</v>
      </c>
      <c r="C6154" s="37"/>
      <c r="D6154" s="39">
        <v>2020</v>
      </c>
      <c r="E6154" s="40" t="s">
        <v>8698</v>
      </c>
      <c r="F6154" s="40" t="s">
        <v>2440</v>
      </c>
      <c r="G6154" s="40" t="s">
        <v>1331</v>
      </c>
      <c r="H6154" s="40" t="s">
        <v>43</v>
      </c>
      <c r="I6154" s="40"/>
      <c r="J6154" s="42">
        <v>1</v>
      </c>
      <c r="K6154" s="40" t="s">
        <v>234</v>
      </c>
      <c r="L6154" s="40" t="s">
        <v>252</v>
      </c>
      <c r="M6154" s="37" t="s">
        <v>7450</v>
      </c>
      <c r="N6154" s="37" t="s">
        <v>7452</v>
      </c>
      <c r="O6154" s="40" t="s">
        <v>7730</v>
      </c>
      <c r="P6154" s="41">
        <v>1.01999527417E-4</v>
      </c>
      <c r="Q6154" s="37"/>
      <c r="R6154">
        <f t="shared" si="173"/>
        <v>10.199952741700001</v>
      </c>
      <c r="S6154" s="37">
        <v>2</v>
      </c>
      <c r="T6154" s="37">
        <f t="shared" si="174"/>
        <v>20.399905483400001</v>
      </c>
      <c r="U6154" s="40"/>
      <c r="V6154" s="40" t="s">
        <v>9798</v>
      </c>
      <c r="W6154" s="37"/>
      <c r="X6154" s="37"/>
      <c r="Y6154" s="37"/>
      <c r="AK6154" s="35"/>
      <c r="AM6154" s="35"/>
      <c r="AN6154" s="6"/>
    </row>
    <row r="6155" spans="1:40" ht="14.4" x14ac:dyDescent="0.3">
      <c r="A6155" s="40" t="s">
        <v>44</v>
      </c>
      <c r="B6155" s="38">
        <v>44053</v>
      </c>
      <c r="C6155" s="37"/>
      <c r="D6155" s="39">
        <v>2020</v>
      </c>
      <c r="E6155" s="40" t="s">
        <v>8698</v>
      </c>
      <c r="F6155" s="40" t="s">
        <v>2440</v>
      </c>
      <c r="G6155" s="40" t="s">
        <v>1331</v>
      </c>
      <c r="H6155" s="40" t="s">
        <v>43</v>
      </c>
      <c r="I6155" s="40"/>
      <c r="J6155" s="42">
        <v>1</v>
      </c>
      <c r="K6155" s="40" t="s">
        <v>234</v>
      </c>
      <c r="L6155" s="40" t="s">
        <v>252</v>
      </c>
      <c r="M6155" s="37" t="s">
        <v>14</v>
      </c>
      <c r="N6155" s="37" t="s">
        <v>7452</v>
      </c>
      <c r="O6155" s="40" t="s">
        <v>7730</v>
      </c>
      <c r="P6155" s="41">
        <v>1.3778258168399999E-4</v>
      </c>
      <c r="Q6155" s="37"/>
      <c r="R6155">
        <f t="shared" si="173"/>
        <v>13.778258168399999</v>
      </c>
      <c r="S6155" s="37">
        <v>2</v>
      </c>
      <c r="T6155" s="37">
        <f t="shared" si="174"/>
        <v>27.556516336799998</v>
      </c>
      <c r="U6155" s="40"/>
      <c r="V6155" s="40" t="s">
        <v>9799</v>
      </c>
      <c r="W6155" s="37"/>
      <c r="X6155" s="37"/>
      <c r="Y6155" s="37"/>
      <c r="AK6155" s="35"/>
      <c r="AM6155" s="35"/>
      <c r="AN6155" s="6"/>
    </row>
    <row r="6156" spans="1:40" ht="14.4" x14ac:dyDescent="0.3">
      <c r="A6156" s="40" t="s">
        <v>44</v>
      </c>
      <c r="B6156" s="38">
        <v>44053</v>
      </c>
      <c r="C6156" s="37"/>
      <c r="D6156" s="39">
        <v>2020</v>
      </c>
      <c r="E6156" s="40" t="s">
        <v>8698</v>
      </c>
      <c r="F6156" s="40" t="s">
        <v>2440</v>
      </c>
      <c r="G6156" s="40" t="s">
        <v>1331</v>
      </c>
      <c r="H6156" s="40" t="s">
        <v>43</v>
      </c>
      <c r="I6156" s="40"/>
      <c r="J6156" s="42">
        <v>1</v>
      </c>
      <c r="K6156" s="40" t="s">
        <v>234</v>
      </c>
      <c r="L6156" s="40" t="s">
        <v>252</v>
      </c>
      <c r="M6156" s="37" t="s">
        <v>12</v>
      </c>
      <c r="N6156" s="37" t="s">
        <v>7452</v>
      </c>
      <c r="O6156" s="40" t="s">
        <v>7730</v>
      </c>
      <c r="P6156" s="41">
        <v>7.0902847104099994E-5</v>
      </c>
      <c r="Q6156" s="37"/>
      <c r="R6156">
        <f t="shared" si="173"/>
        <v>7.0902847104099997</v>
      </c>
      <c r="S6156" s="37">
        <v>2</v>
      </c>
      <c r="T6156" s="37">
        <f t="shared" si="174"/>
        <v>14.180569420819999</v>
      </c>
      <c r="U6156" s="40"/>
      <c r="V6156" s="40" t="s">
        <v>9800</v>
      </c>
      <c r="W6156" s="37"/>
      <c r="X6156" s="37"/>
      <c r="Y6156" s="37"/>
      <c r="AK6156" s="35"/>
      <c r="AM6156" s="35"/>
      <c r="AN6156" s="6"/>
    </row>
    <row r="6157" spans="1:40" ht="14.4" x14ac:dyDescent="0.3">
      <c r="A6157" s="40" t="s">
        <v>44</v>
      </c>
      <c r="B6157" s="38">
        <v>44053</v>
      </c>
      <c r="C6157" s="37"/>
      <c r="D6157" s="39">
        <v>2020</v>
      </c>
      <c r="E6157" s="40" t="s">
        <v>8698</v>
      </c>
      <c r="F6157" s="40" t="s">
        <v>262</v>
      </c>
      <c r="G6157" s="40" t="s">
        <v>1331</v>
      </c>
      <c r="H6157" s="40" t="s">
        <v>43</v>
      </c>
      <c r="I6157" s="40"/>
      <c r="J6157" s="42">
        <v>20</v>
      </c>
      <c r="K6157" s="40" t="s">
        <v>234</v>
      </c>
      <c r="L6157" s="40" t="s">
        <v>245</v>
      </c>
      <c r="M6157" s="37" t="s">
        <v>14</v>
      </c>
      <c r="N6157" s="37" t="s">
        <v>7453</v>
      </c>
      <c r="O6157" s="40" t="s">
        <v>7730</v>
      </c>
      <c r="P6157" s="41">
        <v>1.02083916523E-3</v>
      </c>
      <c r="Q6157" s="37"/>
      <c r="R6157">
        <f t="shared" si="173"/>
        <v>102.083916523</v>
      </c>
      <c r="S6157" s="37">
        <v>2</v>
      </c>
      <c r="T6157" s="37">
        <f t="shared" si="174"/>
        <v>4083.3566609199997</v>
      </c>
      <c r="U6157" s="40"/>
      <c r="V6157" s="40" t="s">
        <v>9801</v>
      </c>
      <c r="W6157" s="37"/>
      <c r="X6157" s="37"/>
      <c r="Y6157" s="37"/>
      <c r="AK6157" s="35"/>
      <c r="AM6157" s="35"/>
      <c r="AN6157" s="6"/>
    </row>
    <row r="6158" spans="1:40" ht="14.4" x14ac:dyDescent="0.3">
      <c r="A6158" s="40" t="s">
        <v>44</v>
      </c>
      <c r="B6158" s="38">
        <v>44053</v>
      </c>
      <c r="C6158" s="37"/>
      <c r="D6158" s="39">
        <v>2020</v>
      </c>
      <c r="E6158" s="40" t="s">
        <v>8698</v>
      </c>
      <c r="F6158" s="40" t="s">
        <v>2440</v>
      </c>
      <c r="G6158" s="40" t="s">
        <v>1331</v>
      </c>
      <c r="H6158" s="40" t="s">
        <v>43</v>
      </c>
      <c r="I6158" s="40"/>
      <c r="J6158" s="42">
        <v>1</v>
      </c>
      <c r="K6158" s="40" t="s">
        <v>234</v>
      </c>
      <c r="L6158" s="40" t="s">
        <v>252</v>
      </c>
      <c r="M6158" s="37" t="s">
        <v>14</v>
      </c>
      <c r="N6158" s="37" t="s">
        <v>7452</v>
      </c>
      <c r="O6158" s="40" t="s">
        <v>7730</v>
      </c>
      <c r="P6158" s="41">
        <v>2.19293764338E-4</v>
      </c>
      <c r="Q6158" s="37"/>
      <c r="R6158">
        <f t="shared" si="173"/>
        <v>21.929376433800002</v>
      </c>
      <c r="S6158" s="37">
        <v>2</v>
      </c>
      <c r="T6158" s="37">
        <f t="shared" si="174"/>
        <v>43.858752867600003</v>
      </c>
      <c r="U6158" s="40"/>
      <c r="V6158" s="40" t="s">
        <v>9802</v>
      </c>
      <c r="W6158" s="37"/>
      <c r="X6158" s="37"/>
      <c r="Y6158" s="37"/>
      <c r="AK6158" s="35"/>
      <c r="AM6158" s="35"/>
      <c r="AN6158" s="6"/>
    </row>
    <row r="6159" spans="1:40" ht="14.4" x14ac:dyDescent="0.3">
      <c r="A6159" s="40" t="s">
        <v>44</v>
      </c>
      <c r="B6159" s="38">
        <v>44053</v>
      </c>
      <c r="C6159" s="37"/>
      <c r="D6159" s="39">
        <v>2020</v>
      </c>
      <c r="E6159" s="40" t="s">
        <v>8709</v>
      </c>
      <c r="F6159" s="40" t="s">
        <v>2440</v>
      </c>
      <c r="G6159" s="40" t="s">
        <v>1331</v>
      </c>
      <c r="H6159" s="40" t="s">
        <v>43</v>
      </c>
      <c r="I6159" s="40"/>
      <c r="J6159" s="42">
        <v>2</v>
      </c>
      <c r="K6159" s="40" t="s">
        <v>234</v>
      </c>
      <c r="L6159" s="40" t="s">
        <v>235</v>
      </c>
      <c r="M6159" s="37" t="s">
        <v>14</v>
      </c>
      <c r="N6159" s="37" t="s">
        <v>7452</v>
      </c>
      <c r="O6159" s="40" t="s">
        <v>7730</v>
      </c>
      <c r="P6159" s="41">
        <v>4.9240922304999999E-4</v>
      </c>
      <c r="Q6159" s="37"/>
      <c r="R6159">
        <f t="shared" si="173"/>
        <v>49.240922304999998</v>
      </c>
      <c r="S6159" s="37">
        <v>2</v>
      </c>
      <c r="T6159" s="37">
        <f t="shared" si="174"/>
        <v>196.96368921999999</v>
      </c>
      <c r="U6159" s="40"/>
      <c r="V6159" s="40" t="s">
        <v>9803</v>
      </c>
      <c r="W6159" s="37"/>
      <c r="X6159" s="37"/>
      <c r="Y6159" s="37"/>
      <c r="AK6159" s="35"/>
      <c r="AM6159" s="35"/>
      <c r="AN6159" s="6"/>
    </row>
    <row r="6160" spans="1:40" ht="14.4" x14ac:dyDescent="0.3">
      <c r="A6160" s="40" t="s">
        <v>44</v>
      </c>
      <c r="B6160" s="38">
        <v>44053</v>
      </c>
      <c r="C6160" s="37"/>
      <c r="D6160" s="39">
        <v>2020</v>
      </c>
      <c r="E6160" s="40" t="s">
        <v>8709</v>
      </c>
      <c r="F6160" s="40" t="s">
        <v>262</v>
      </c>
      <c r="G6160" s="40" t="s">
        <v>1331</v>
      </c>
      <c r="H6160" s="40" t="s">
        <v>43</v>
      </c>
      <c r="I6160" s="40"/>
      <c r="J6160" s="42">
        <v>20</v>
      </c>
      <c r="K6160" s="40" t="s">
        <v>263</v>
      </c>
      <c r="L6160" s="40" t="s">
        <v>252</v>
      </c>
      <c r="M6160" s="37" t="s">
        <v>14</v>
      </c>
      <c r="N6160" s="37" t="s">
        <v>7453</v>
      </c>
      <c r="O6160" s="40" t="s">
        <v>7730</v>
      </c>
      <c r="P6160" s="41">
        <v>7.2788930180800004E-4</v>
      </c>
      <c r="Q6160" s="37"/>
      <c r="R6160">
        <f t="shared" si="173"/>
        <v>72.788930180800008</v>
      </c>
      <c r="S6160" s="37">
        <v>1</v>
      </c>
      <c r="T6160" s="37">
        <f t="shared" si="174"/>
        <v>1455.7786036160001</v>
      </c>
      <c r="U6160" s="40"/>
      <c r="V6160" s="40" t="s">
        <v>9804</v>
      </c>
      <c r="W6160" s="37"/>
      <c r="X6160" s="37"/>
      <c r="Y6160" s="37"/>
      <c r="AK6160" s="35"/>
      <c r="AM6160" s="35"/>
      <c r="AN6160" s="6"/>
    </row>
    <row r="6161" spans="1:40" ht="14.4" x14ac:dyDescent="0.3">
      <c r="A6161" s="40" t="s">
        <v>107</v>
      </c>
      <c r="B6161" s="38">
        <v>44053</v>
      </c>
      <c r="C6161" s="37"/>
      <c r="D6161" s="39">
        <v>2020</v>
      </c>
      <c r="E6161" s="40" t="s">
        <v>8709</v>
      </c>
      <c r="F6161" s="40" t="s">
        <v>262</v>
      </c>
      <c r="G6161" s="40" t="s">
        <v>901</v>
      </c>
      <c r="H6161" s="40" t="s">
        <v>953</v>
      </c>
      <c r="I6161" s="40"/>
      <c r="J6161" s="42">
        <v>3</v>
      </c>
      <c r="K6161" s="40" t="s">
        <v>234</v>
      </c>
      <c r="L6161" s="40" t="s">
        <v>252</v>
      </c>
      <c r="M6161" s="37" t="s">
        <v>14</v>
      </c>
      <c r="N6161" s="37" t="s">
        <v>7452</v>
      </c>
      <c r="O6161" s="40" t="s">
        <v>7730</v>
      </c>
      <c r="P6161" s="41">
        <v>8.6494467341999994E-5</v>
      </c>
      <c r="Q6161" s="37"/>
      <c r="R6161">
        <f t="shared" si="173"/>
        <v>8.6494467341999997</v>
      </c>
      <c r="S6161" s="37">
        <v>2</v>
      </c>
      <c r="T6161" s="37">
        <f t="shared" si="174"/>
        <v>51.896680405200001</v>
      </c>
      <c r="U6161" s="40"/>
      <c r="V6161" s="40" t="s">
        <v>9805</v>
      </c>
      <c r="W6161" s="37"/>
      <c r="X6161" s="37"/>
      <c r="Y6161" s="37"/>
      <c r="AK6161" s="35"/>
      <c r="AM6161" s="35"/>
      <c r="AN6161" s="6"/>
    </row>
    <row r="6162" spans="1:40" ht="14.4" x14ac:dyDescent="0.3">
      <c r="A6162" s="40" t="s">
        <v>107</v>
      </c>
      <c r="B6162" s="38">
        <v>44053</v>
      </c>
      <c r="C6162" s="37"/>
      <c r="D6162" s="39">
        <v>2020</v>
      </c>
      <c r="E6162" s="40" t="s">
        <v>8709</v>
      </c>
      <c r="F6162" s="40" t="s">
        <v>360</v>
      </c>
      <c r="G6162" s="40" t="s">
        <v>901</v>
      </c>
      <c r="H6162" s="40" t="s">
        <v>953</v>
      </c>
      <c r="I6162" s="40"/>
      <c r="J6162" s="42">
        <v>1</v>
      </c>
      <c r="K6162" s="40" t="s">
        <v>234</v>
      </c>
      <c r="L6162" s="40" t="s">
        <v>252</v>
      </c>
      <c r="M6162" s="37" t="s">
        <v>14</v>
      </c>
      <c r="N6162" s="37" t="s">
        <v>7452</v>
      </c>
      <c r="O6162" s="40" t="s">
        <v>7730</v>
      </c>
      <c r="P6162" s="41">
        <v>5.9550152610599997E-5</v>
      </c>
      <c r="Q6162" s="37"/>
      <c r="R6162">
        <f t="shared" si="173"/>
        <v>5.9550152610599998</v>
      </c>
      <c r="S6162" s="37">
        <v>2</v>
      </c>
      <c r="T6162" s="37">
        <f t="shared" si="174"/>
        <v>11.91003052212</v>
      </c>
      <c r="U6162" s="40"/>
      <c r="V6162" s="40" t="s">
        <v>9806</v>
      </c>
      <c r="W6162" s="37"/>
      <c r="X6162" s="37"/>
      <c r="Y6162" s="37"/>
      <c r="AK6162" s="35"/>
      <c r="AM6162" s="35"/>
      <c r="AN6162" s="6"/>
    </row>
    <row r="6163" spans="1:40" ht="14.4" x14ac:dyDescent="0.3">
      <c r="A6163" s="40" t="s">
        <v>107</v>
      </c>
      <c r="B6163" s="38">
        <v>44053</v>
      </c>
      <c r="C6163" s="37"/>
      <c r="D6163" s="39">
        <v>2020</v>
      </c>
      <c r="E6163" s="40" t="s">
        <v>8709</v>
      </c>
      <c r="F6163" s="40" t="s">
        <v>262</v>
      </c>
      <c r="G6163" s="40" t="s">
        <v>901</v>
      </c>
      <c r="H6163" s="40" t="s">
        <v>43</v>
      </c>
      <c r="I6163" s="40"/>
      <c r="J6163" s="42">
        <v>20</v>
      </c>
      <c r="K6163" s="40" t="s">
        <v>234</v>
      </c>
      <c r="L6163" s="40" t="s">
        <v>252</v>
      </c>
      <c r="M6163" s="37" t="s">
        <v>7450</v>
      </c>
      <c r="N6163" s="37" t="s">
        <v>7453</v>
      </c>
      <c r="O6163" s="40" t="s">
        <v>7730</v>
      </c>
      <c r="P6163" s="41">
        <v>9.0905927142500003E-4</v>
      </c>
      <c r="Q6163" s="37"/>
      <c r="R6163">
        <f t="shared" si="173"/>
        <v>90.905927142500005</v>
      </c>
      <c r="S6163" s="37">
        <v>2</v>
      </c>
      <c r="T6163" s="37">
        <f t="shared" si="174"/>
        <v>3636.2370857000001</v>
      </c>
      <c r="U6163" s="40"/>
      <c r="V6163" s="40" t="s">
        <v>9807</v>
      </c>
      <c r="W6163" s="37"/>
      <c r="X6163" s="37"/>
      <c r="Y6163" s="37"/>
      <c r="AK6163" s="35"/>
      <c r="AM6163" s="35"/>
      <c r="AN6163" s="6"/>
    </row>
    <row r="6164" spans="1:40" ht="14.4" x14ac:dyDescent="0.3">
      <c r="A6164" s="40" t="s">
        <v>107</v>
      </c>
      <c r="B6164" s="38">
        <v>44053</v>
      </c>
      <c r="C6164" s="37"/>
      <c r="D6164" s="39">
        <v>2020</v>
      </c>
      <c r="E6164" s="40" t="s">
        <v>8709</v>
      </c>
      <c r="F6164" s="40" t="s">
        <v>262</v>
      </c>
      <c r="G6164" s="40" t="s">
        <v>901</v>
      </c>
      <c r="H6164" s="40" t="s">
        <v>43</v>
      </c>
      <c r="I6164" s="40"/>
      <c r="J6164" s="42">
        <v>30</v>
      </c>
      <c r="K6164" s="40" t="s">
        <v>234</v>
      </c>
      <c r="L6164" s="40" t="s">
        <v>587</v>
      </c>
      <c r="M6164" s="37" t="s">
        <v>14</v>
      </c>
      <c r="N6164" s="37" t="s">
        <v>7453</v>
      </c>
      <c r="O6164" s="40" t="s">
        <v>7730</v>
      </c>
      <c r="P6164" s="41">
        <v>1.85805050269E-4</v>
      </c>
      <c r="Q6164" s="37"/>
      <c r="R6164">
        <f t="shared" si="173"/>
        <v>18.580505026899999</v>
      </c>
      <c r="S6164" s="37">
        <v>2</v>
      </c>
      <c r="T6164" s="37">
        <f t="shared" si="174"/>
        <v>1114.8303016139998</v>
      </c>
      <c r="U6164" s="40"/>
      <c r="V6164" s="40" t="s">
        <v>9808</v>
      </c>
      <c r="W6164" s="37"/>
      <c r="X6164" s="37"/>
      <c r="Y6164" s="37"/>
      <c r="AK6164" s="35"/>
      <c r="AM6164" s="35"/>
      <c r="AN6164" s="6"/>
    </row>
    <row r="6165" spans="1:40" ht="14.4" x14ac:dyDescent="0.3">
      <c r="A6165" s="40" t="s">
        <v>107</v>
      </c>
      <c r="B6165" s="38">
        <v>44053</v>
      </c>
      <c r="C6165" s="37"/>
      <c r="D6165" s="39">
        <v>2020</v>
      </c>
      <c r="E6165" s="40" t="s">
        <v>8709</v>
      </c>
      <c r="F6165" s="40" t="s">
        <v>238</v>
      </c>
      <c r="G6165" s="40" t="s">
        <v>901</v>
      </c>
      <c r="H6165" s="40" t="s">
        <v>43</v>
      </c>
      <c r="I6165" s="40"/>
      <c r="J6165" s="42">
        <v>1</v>
      </c>
      <c r="K6165" s="40" t="s">
        <v>234</v>
      </c>
      <c r="L6165" s="40" t="s">
        <v>240</v>
      </c>
      <c r="M6165" s="37" t="s">
        <v>14</v>
      </c>
      <c r="N6165" s="37" t="s">
        <v>7451</v>
      </c>
      <c r="O6165" s="40" t="s">
        <v>7730</v>
      </c>
      <c r="P6165" s="41">
        <v>2.8241682423899998E-5</v>
      </c>
      <c r="Q6165" s="37"/>
      <c r="R6165">
        <f t="shared" si="173"/>
        <v>2.8241682423899999</v>
      </c>
      <c r="S6165" s="37">
        <v>2</v>
      </c>
      <c r="T6165" s="37">
        <f t="shared" si="174"/>
        <v>5.6483364847799997</v>
      </c>
      <c r="U6165" s="40"/>
      <c r="V6165" s="40" t="s">
        <v>9809</v>
      </c>
      <c r="W6165" s="37"/>
      <c r="X6165" s="37"/>
      <c r="Y6165" s="37"/>
      <c r="AK6165" s="35"/>
      <c r="AM6165" s="35"/>
      <c r="AN6165" s="6"/>
    </row>
    <row r="6166" spans="1:40" ht="14.4" x14ac:dyDescent="0.3">
      <c r="A6166" s="40" t="s">
        <v>107</v>
      </c>
      <c r="B6166" s="38">
        <v>44053</v>
      </c>
      <c r="C6166" s="37"/>
      <c r="D6166" s="39">
        <v>2020</v>
      </c>
      <c r="E6166" s="40" t="s">
        <v>8709</v>
      </c>
      <c r="F6166" s="40" t="s">
        <v>266</v>
      </c>
      <c r="G6166" s="40" t="s">
        <v>901</v>
      </c>
      <c r="H6166" s="40" t="s">
        <v>43</v>
      </c>
      <c r="I6166" s="40"/>
      <c r="J6166" s="42">
        <v>2</v>
      </c>
      <c r="K6166" s="40" t="s">
        <v>234</v>
      </c>
      <c r="L6166" s="40" t="s">
        <v>235</v>
      </c>
      <c r="M6166" s="37" t="s">
        <v>14</v>
      </c>
      <c r="N6166" s="37" t="s">
        <v>7452</v>
      </c>
      <c r="O6166" s="40" t="s">
        <v>7730</v>
      </c>
      <c r="P6166" s="41">
        <v>1.4916112272199999E-4</v>
      </c>
      <c r="Q6166" s="37"/>
      <c r="R6166">
        <f t="shared" si="173"/>
        <v>14.916112272199999</v>
      </c>
      <c r="S6166" s="37">
        <v>2</v>
      </c>
      <c r="T6166" s="37">
        <f t="shared" si="174"/>
        <v>59.664449088799998</v>
      </c>
      <c r="U6166" s="40"/>
      <c r="V6166" s="40" t="s">
        <v>9810</v>
      </c>
      <c r="W6166" s="37"/>
      <c r="X6166" s="37"/>
      <c r="Y6166" s="37"/>
      <c r="AK6166" s="35"/>
      <c r="AM6166" s="35"/>
      <c r="AN6166" s="6"/>
    </row>
    <row r="6167" spans="1:40" ht="14.4" x14ac:dyDescent="0.3">
      <c r="A6167" s="40" t="s">
        <v>107</v>
      </c>
      <c r="B6167" s="38">
        <v>44053</v>
      </c>
      <c r="C6167" s="37"/>
      <c r="D6167" s="39">
        <v>2020</v>
      </c>
      <c r="E6167" s="40" t="s">
        <v>8709</v>
      </c>
      <c r="F6167" s="40" t="s">
        <v>360</v>
      </c>
      <c r="G6167" s="40" t="s">
        <v>901</v>
      </c>
      <c r="H6167" s="40" t="s">
        <v>43</v>
      </c>
      <c r="I6167" s="40"/>
      <c r="J6167" s="42">
        <v>2</v>
      </c>
      <c r="K6167" s="40" t="s">
        <v>234</v>
      </c>
      <c r="L6167" s="40" t="s">
        <v>235</v>
      </c>
      <c r="M6167" s="37" t="s">
        <v>14</v>
      </c>
      <c r="N6167" s="37" t="s">
        <v>7452</v>
      </c>
      <c r="O6167" s="40" t="s">
        <v>7730</v>
      </c>
      <c r="P6167" s="41">
        <v>1.4916112272199999E-4</v>
      </c>
      <c r="Q6167" s="37"/>
      <c r="R6167">
        <f t="shared" si="173"/>
        <v>14.916112272199999</v>
      </c>
      <c r="S6167" s="37">
        <v>2</v>
      </c>
      <c r="T6167" s="37">
        <f t="shared" si="174"/>
        <v>59.664449088799998</v>
      </c>
      <c r="U6167" s="40"/>
      <c r="V6167" s="40" t="s">
        <v>9810</v>
      </c>
      <c r="W6167" s="37"/>
      <c r="X6167" s="37"/>
      <c r="Y6167" s="37"/>
      <c r="AK6167" s="35"/>
      <c r="AM6167" s="35"/>
      <c r="AN6167" s="6"/>
    </row>
    <row r="6168" spans="1:40" ht="14.4" x14ac:dyDescent="0.3">
      <c r="A6168" s="40" t="s">
        <v>107</v>
      </c>
      <c r="B6168" s="38">
        <v>44053</v>
      </c>
      <c r="C6168" s="37"/>
      <c r="D6168" s="39">
        <v>2020</v>
      </c>
      <c r="E6168" s="40" t="s">
        <v>8709</v>
      </c>
      <c r="F6168" s="40" t="s">
        <v>429</v>
      </c>
      <c r="G6168" s="40" t="s">
        <v>901</v>
      </c>
      <c r="H6168" s="40" t="s">
        <v>953</v>
      </c>
      <c r="I6168" s="40"/>
      <c r="J6168" s="42">
        <v>0.5</v>
      </c>
      <c r="K6168" s="40" t="s">
        <v>263</v>
      </c>
      <c r="L6168" s="40" t="s">
        <v>240</v>
      </c>
      <c r="M6168" s="37" t="s">
        <v>14</v>
      </c>
      <c r="N6168" s="37" t="s">
        <v>7451</v>
      </c>
      <c r="O6168" s="40" t="s">
        <v>7730</v>
      </c>
      <c r="P6168" s="41">
        <v>2.0460756639000001E-5</v>
      </c>
      <c r="Q6168" s="37"/>
      <c r="R6168">
        <f t="shared" si="173"/>
        <v>2.0460756639</v>
      </c>
      <c r="S6168" s="37">
        <v>1</v>
      </c>
      <c r="T6168" s="37">
        <f t="shared" si="174"/>
        <v>1.02303783195</v>
      </c>
      <c r="U6168" s="40"/>
      <c r="V6168" s="40" t="s">
        <v>9811</v>
      </c>
      <c r="W6168" s="37"/>
      <c r="X6168" s="37"/>
      <c r="Y6168" s="37"/>
      <c r="AK6168" s="35"/>
      <c r="AM6168" s="35"/>
      <c r="AN6168" s="6"/>
    </row>
    <row r="6169" spans="1:40" ht="14.4" x14ac:dyDescent="0.3">
      <c r="A6169" s="40" t="s">
        <v>107</v>
      </c>
      <c r="B6169" s="38">
        <v>44053</v>
      </c>
      <c r="C6169" s="37"/>
      <c r="D6169" s="39">
        <v>2020</v>
      </c>
      <c r="E6169" s="40" t="s">
        <v>8709</v>
      </c>
      <c r="F6169" s="40" t="s">
        <v>262</v>
      </c>
      <c r="G6169" s="40" t="s">
        <v>901</v>
      </c>
      <c r="H6169" s="40" t="s">
        <v>953</v>
      </c>
      <c r="I6169" s="40"/>
      <c r="J6169" s="42">
        <v>2</v>
      </c>
      <c r="K6169" s="40" t="s">
        <v>234</v>
      </c>
      <c r="L6169" s="40" t="s">
        <v>240</v>
      </c>
      <c r="M6169" s="37" t="s">
        <v>14</v>
      </c>
      <c r="N6169" s="37" t="s">
        <v>7451</v>
      </c>
      <c r="O6169" s="40" t="s">
        <v>7730</v>
      </c>
      <c r="P6169" s="41">
        <v>5.3581721711799997E-5</v>
      </c>
      <c r="Q6169" s="37"/>
      <c r="R6169">
        <f t="shared" ref="R6169:R6232" si="175">P6169*100000</f>
        <v>5.3581721711799997</v>
      </c>
      <c r="S6169" s="37">
        <v>2</v>
      </c>
      <c r="T6169" s="37">
        <f t="shared" ref="T6169:T6232" si="176">J6169*R6169*S6169</f>
        <v>21.432688684719999</v>
      </c>
      <c r="U6169" s="40"/>
      <c r="V6169" s="40" t="s">
        <v>9812</v>
      </c>
      <c r="W6169" s="37"/>
      <c r="X6169" s="37"/>
      <c r="Y6169" s="37"/>
      <c r="AK6169" s="35"/>
      <c r="AM6169" s="35"/>
      <c r="AN6169" s="6"/>
    </row>
    <row r="6170" spans="1:40" ht="14.4" x14ac:dyDescent="0.3">
      <c r="A6170" s="40" t="s">
        <v>107</v>
      </c>
      <c r="B6170" s="38">
        <v>44053</v>
      </c>
      <c r="C6170" s="37"/>
      <c r="D6170" s="39">
        <v>2020</v>
      </c>
      <c r="E6170" s="40" t="s">
        <v>8709</v>
      </c>
      <c r="F6170" s="40" t="s">
        <v>262</v>
      </c>
      <c r="G6170" s="40" t="s">
        <v>901</v>
      </c>
      <c r="H6170" s="40" t="s">
        <v>953</v>
      </c>
      <c r="I6170" s="40"/>
      <c r="J6170" s="42">
        <v>1</v>
      </c>
      <c r="K6170" s="40" t="s">
        <v>234</v>
      </c>
      <c r="L6170" s="40" t="s">
        <v>252</v>
      </c>
      <c r="M6170" s="37" t="s">
        <v>14</v>
      </c>
      <c r="N6170" s="37" t="s">
        <v>7451</v>
      </c>
      <c r="O6170" s="40" t="s">
        <v>7730</v>
      </c>
      <c r="P6170" s="41">
        <v>2.0955033089799999E-5</v>
      </c>
      <c r="Q6170" s="37"/>
      <c r="R6170">
        <f t="shared" si="175"/>
        <v>2.0955033089799997</v>
      </c>
      <c r="S6170" s="37">
        <v>2</v>
      </c>
      <c r="T6170" s="37">
        <f t="shared" si="176"/>
        <v>4.1910066179599994</v>
      </c>
      <c r="U6170" s="40"/>
      <c r="V6170" s="40" t="s">
        <v>9813</v>
      </c>
      <c r="W6170" s="37"/>
      <c r="X6170" s="37"/>
      <c r="Y6170" s="37"/>
      <c r="AK6170" s="35"/>
      <c r="AM6170" s="35"/>
      <c r="AN6170" s="6"/>
    </row>
    <row r="6171" spans="1:40" ht="14.4" x14ac:dyDescent="0.3">
      <c r="A6171" s="40" t="s">
        <v>107</v>
      </c>
      <c r="B6171" s="38">
        <v>44053</v>
      </c>
      <c r="C6171" s="37"/>
      <c r="D6171" s="39">
        <v>2020</v>
      </c>
      <c r="E6171" s="40" t="s">
        <v>8709</v>
      </c>
      <c r="F6171" s="40" t="s">
        <v>262</v>
      </c>
      <c r="G6171" s="40" t="s">
        <v>901</v>
      </c>
      <c r="H6171" s="40" t="s">
        <v>953</v>
      </c>
      <c r="I6171" s="40"/>
      <c r="J6171" s="42">
        <v>7</v>
      </c>
      <c r="K6171" s="40" t="s">
        <v>234</v>
      </c>
      <c r="L6171" s="40" t="s">
        <v>240</v>
      </c>
      <c r="M6171" s="37" t="s">
        <v>14</v>
      </c>
      <c r="N6171" s="37" t="s">
        <v>7452</v>
      </c>
      <c r="O6171" s="40" t="s">
        <v>7730</v>
      </c>
      <c r="P6171" s="41">
        <v>1.23472024983E-4</v>
      </c>
      <c r="Q6171" s="37"/>
      <c r="R6171">
        <f t="shared" si="175"/>
        <v>12.3472024983</v>
      </c>
      <c r="S6171" s="37">
        <v>2</v>
      </c>
      <c r="T6171" s="37">
        <f t="shared" si="176"/>
        <v>172.86083497620001</v>
      </c>
      <c r="U6171" s="40"/>
      <c r="V6171" s="40" t="s">
        <v>9814</v>
      </c>
      <c r="W6171" s="37"/>
      <c r="X6171" s="37"/>
      <c r="Y6171" s="37"/>
      <c r="AK6171" s="35"/>
      <c r="AM6171" s="35"/>
      <c r="AN6171" s="6"/>
    </row>
    <row r="6172" spans="1:40" ht="14.4" x14ac:dyDescent="0.3">
      <c r="A6172" s="40" t="s">
        <v>107</v>
      </c>
      <c r="B6172" s="38">
        <v>44053</v>
      </c>
      <c r="C6172" s="37"/>
      <c r="D6172" s="39">
        <v>2020</v>
      </c>
      <c r="E6172" s="40" t="s">
        <v>8709</v>
      </c>
      <c r="F6172" s="40" t="s">
        <v>262</v>
      </c>
      <c r="G6172" s="40" t="s">
        <v>901</v>
      </c>
      <c r="H6172" s="40" t="s">
        <v>953</v>
      </c>
      <c r="I6172" s="40"/>
      <c r="J6172" s="42">
        <v>3</v>
      </c>
      <c r="K6172" s="40" t="s">
        <v>234</v>
      </c>
      <c r="L6172" s="40" t="s">
        <v>240</v>
      </c>
      <c r="M6172" s="37" t="s">
        <v>14</v>
      </c>
      <c r="N6172" s="37" t="s">
        <v>7451</v>
      </c>
      <c r="O6172" s="40" t="s">
        <v>7730</v>
      </c>
      <c r="P6172" s="41">
        <v>4.1441257723800002E-5</v>
      </c>
      <c r="Q6172" s="37"/>
      <c r="R6172">
        <f t="shared" si="175"/>
        <v>4.1441257723799998</v>
      </c>
      <c r="S6172" s="37">
        <v>2</v>
      </c>
      <c r="T6172" s="37">
        <f t="shared" si="176"/>
        <v>24.864754634279997</v>
      </c>
      <c r="U6172" s="40"/>
      <c r="V6172" s="40" t="s">
        <v>9815</v>
      </c>
      <c r="W6172" s="37"/>
      <c r="X6172" s="37"/>
      <c r="Y6172" s="37"/>
      <c r="AK6172" s="35"/>
      <c r="AM6172" s="35"/>
      <c r="AN6172" s="6"/>
    </row>
    <row r="6173" spans="1:40" ht="14.4" x14ac:dyDescent="0.3">
      <c r="A6173" s="40" t="s">
        <v>107</v>
      </c>
      <c r="B6173" s="38">
        <v>44053</v>
      </c>
      <c r="C6173" s="37"/>
      <c r="D6173" s="39">
        <v>2020</v>
      </c>
      <c r="E6173" s="40" t="s">
        <v>8709</v>
      </c>
      <c r="F6173" s="40" t="s">
        <v>262</v>
      </c>
      <c r="G6173" s="40" t="s">
        <v>901</v>
      </c>
      <c r="H6173" s="40" t="s">
        <v>43</v>
      </c>
      <c r="I6173" s="40"/>
      <c r="J6173" s="42">
        <v>3</v>
      </c>
      <c r="K6173" s="40" t="s">
        <v>234</v>
      </c>
      <c r="L6173" s="40" t="s">
        <v>252</v>
      </c>
      <c r="M6173" s="37" t="s">
        <v>14</v>
      </c>
      <c r="N6173" s="37" t="s">
        <v>7453</v>
      </c>
      <c r="O6173" s="40" t="s">
        <v>7730</v>
      </c>
      <c r="P6173" s="41">
        <v>1.9530024134799999E-4</v>
      </c>
      <c r="Q6173" s="37"/>
      <c r="R6173">
        <f t="shared" si="175"/>
        <v>19.530024134799998</v>
      </c>
      <c r="S6173" s="37">
        <v>2</v>
      </c>
      <c r="T6173" s="37">
        <f t="shared" si="176"/>
        <v>117.18014480879998</v>
      </c>
      <c r="U6173" s="40"/>
      <c r="V6173" s="40" t="s">
        <v>9816</v>
      </c>
      <c r="W6173" s="37"/>
      <c r="X6173" s="37"/>
      <c r="Y6173" s="37"/>
      <c r="AK6173" s="35"/>
      <c r="AM6173" s="35"/>
      <c r="AN6173" s="6"/>
    </row>
    <row r="6174" spans="1:40" ht="14.4" x14ac:dyDescent="0.3">
      <c r="A6174" s="40" t="s">
        <v>107</v>
      </c>
      <c r="B6174" s="38">
        <v>44053</v>
      </c>
      <c r="C6174" s="37"/>
      <c r="D6174" s="39">
        <v>2020</v>
      </c>
      <c r="E6174" s="40" t="s">
        <v>8709</v>
      </c>
      <c r="F6174" s="40" t="s">
        <v>262</v>
      </c>
      <c r="G6174" s="40" t="s">
        <v>901</v>
      </c>
      <c r="H6174" s="40" t="s">
        <v>953</v>
      </c>
      <c r="I6174" s="40"/>
      <c r="J6174" s="42">
        <v>5</v>
      </c>
      <c r="K6174" s="40" t="s">
        <v>234</v>
      </c>
      <c r="L6174" s="40" t="s">
        <v>252</v>
      </c>
      <c r="M6174" s="37" t="s">
        <v>14</v>
      </c>
      <c r="N6174" s="37" t="s">
        <v>7452</v>
      </c>
      <c r="O6174" s="40" t="s">
        <v>7730</v>
      </c>
      <c r="P6174" s="41">
        <v>9.0918351160600001E-5</v>
      </c>
      <c r="Q6174" s="37"/>
      <c r="R6174">
        <f t="shared" si="175"/>
        <v>9.0918351160600004</v>
      </c>
      <c r="S6174" s="37">
        <v>2</v>
      </c>
      <c r="T6174" s="37">
        <f t="shared" si="176"/>
        <v>90.918351160599997</v>
      </c>
      <c r="U6174" s="40"/>
      <c r="V6174" s="40" t="s">
        <v>9817</v>
      </c>
      <c r="W6174" s="37"/>
      <c r="X6174" s="37"/>
      <c r="Y6174" s="37"/>
      <c r="AK6174" s="35"/>
      <c r="AM6174" s="35"/>
      <c r="AN6174" s="6"/>
    </row>
    <row r="6175" spans="1:40" ht="14.4" x14ac:dyDescent="0.3">
      <c r="A6175" s="40" t="s">
        <v>107</v>
      </c>
      <c r="B6175" s="38">
        <v>44053</v>
      </c>
      <c r="C6175" s="37"/>
      <c r="D6175" s="39">
        <v>2020</v>
      </c>
      <c r="E6175" s="40" t="s">
        <v>8709</v>
      </c>
      <c r="F6175" s="40" t="s">
        <v>429</v>
      </c>
      <c r="G6175" s="40" t="s">
        <v>901</v>
      </c>
      <c r="H6175" s="40" t="s">
        <v>953</v>
      </c>
      <c r="I6175" s="40"/>
      <c r="J6175" s="42">
        <v>5</v>
      </c>
      <c r="K6175" s="40" t="s">
        <v>234</v>
      </c>
      <c r="L6175" s="40" t="s">
        <v>252</v>
      </c>
      <c r="M6175" s="37" t="s">
        <v>14</v>
      </c>
      <c r="N6175" s="37" t="s">
        <v>7452</v>
      </c>
      <c r="O6175" s="40" t="s">
        <v>7730</v>
      </c>
      <c r="P6175" s="41">
        <v>9.0918351160600001E-5</v>
      </c>
      <c r="Q6175" s="37"/>
      <c r="R6175">
        <f t="shared" si="175"/>
        <v>9.0918351160600004</v>
      </c>
      <c r="S6175" s="37">
        <v>2</v>
      </c>
      <c r="T6175" s="37">
        <f t="shared" si="176"/>
        <v>90.918351160599997</v>
      </c>
      <c r="U6175" s="40"/>
      <c r="V6175" s="40" t="s">
        <v>9817</v>
      </c>
      <c r="W6175" s="37"/>
      <c r="X6175" s="37"/>
      <c r="Y6175" s="37"/>
      <c r="AK6175" s="35"/>
      <c r="AM6175" s="35"/>
      <c r="AN6175" s="6"/>
    </row>
    <row r="6176" spans="1:40" ht="14.4" x14ac:dyDescent="0.3">
      <c r="A6176" s="40" t="s">
        <v>107</v>
      </c>
      <c r="B6176" s="38">
        <v>44053</v>
      </c>
      <c r="C6176" s="37"/>
      <c r="D6176" s="39">
        <v>2020</v>
      </c>
      <c r="E6176" s="40" t="s">
        <v>8709</v>
      </c>
      <c r="F6176" s="40" t="s">
        <v>429</v>
      </c>
      <c r="G6176" s="40" t="s">
        <v>901</v>
      </c>
      <c r="H6176" s="40" t="s">
        <v>953</v>
      </c>
      <c r="I6176" s="40"/>
      <c r="J6176" s="42">
        <v>2</v>
      </c>
      <c r="K6176" s="40" t="s">
        <v>234</v>
      </c>
      <c r="L6176" s="40" t="s">
        <v>252</v>
      </c>
      <c r="M6176" s="37" t="s">
        <v>14</v>
      </c>
      <c r="N6176" s="37" t="s">
        <v>7452</v>
      </c>
      <c r="O6176" s="40" t="s">
        <v>7730</v>
      </c>
      <c r="P6176" s="41">
        <v>3.7985874406699997E-5</v>
      </c>
      <c r="Q6176" s="37"/>
      <c r="R6176">
        <f t="shared" si="175"/>
        <v>3.7985874406699995</v>
      </c>
      <c r="S6176" s="37">
        <v>2</v>
      </c>
      <c r="T6176" s="37">
        <f t="shared" si="176"/>
        <v>15.194349762679998</v>
      </c>
      <c r="U6176" s="40"/>
      <c r="V6176" s="40" t="s">
        <v>9818</v>
      </c>
      <c r="W6176" s="37"/>
      <c r="X6176" s="37"/>
      <c r="Y6176" s="37"/>
      <c r="AK6176" s="35"/>
      <c r="AM6176" s="35"/>
      <c r="AN6176" s="6"/>
    </row>
    <row r="6177" spans="1:40" ht="14.4" x14ac:dyDescent="0.3">
      <c r="A6177" s="40" t="s">
        <v>107</v>
      </c>
      <c r="B6177" s="38">
        <v>44053</v>
      </c>
      <c r="C6177" s="37"/>
      <c r="D6177" s="39">
        <v>2020</v>
      </c>
      <c r="E6177" s="40" t="s">
        <v>8709</v>
      </c>
      <c r="F6177" s="40" t="s">
        <v>262</v>
      </c>
      <c r="G6177" s="40" t="s">
        <v>901</v>
      </c>
      <c r="H6177" s="40" t="s">
        <v>43</v>
      </c>
      <c r="I6177" s="40"/>
      <c r="J6177" s="42">
        <v>5</v>
      </c>
      <c r="K6177" s="40" t="s">
        <v>234</v>
      </c>
      <c r="L6177" s="40" t="s">
        <v>252</v>
      </c>
      <c r="M6177" s="37" t="s">
        <v>14</v>
      </c>
      <c r="N6177" s="37" t="s">
        <v>7452</v>
      </c>
      <c r="O6177" s="40" t="s">
        <v>7730</v>
      </c>
      <c r="P6177" s="41">
        <v>8.0076082332799999E-5</v>
      </c>
      <c r="Q6177" s="37"/>
      <c r="R6177">
        <f t="shared" si="175"/>
        <v>8.0076082332799992</v>
      </c>
      <c r="S6177" s="37">
        <v>2</v>
      </c>
      <c r="T6177" s="37">
        <f t="shared" si="176"/>
        <v>80.076082332799984</v>
      </c>
      <c r="U6177" s="40"/>
      <c r="V6177" s="40" t="s">
        <v>9819</v>
      </c>
      <c r="W6177" s="37"/>
      <c r="X6177" s="37"/>
      <c r="Y6177" s="37"/>
      <c r="AK6177" s="35"/>
      <c r="AM6177" s="35"/>
      <c r="AN6177" s="6"/>
    </row>
    <row r="6178" spans="1:40" ht="14.4" x14ac:dyDescent="0.3">
      <c r="A6178" s="40" t="s">
        <v>107</v>
      </c>
      <c r="B6178" s="38">
        <v>44053</v>
      </c>
      <c r="C6178" s="37"/>
      <c r="D6178" s="39">
        <v>2020</v>
      </c>
      <c r="E6178" s="40" t="s">
        <v>8709</v>
      </c>
      <c r="F6178" s="40" t="s">
        <v>262</v>
      </c>
      <c r="G6178" s="40" t="s">
        <v>901</v>
      </c>
      <c r="H6178" s="40" t="s">
        <v>953</v>
      </c>
      <c r="I6178" s="40"/>
      <c r="J6178" s="42">
        <v>3</v>
      </c>
      <c r="K6178" s="40" t="s">
        <v>234</v>
      </c>
      <c r="L6178" s="40" t="s">
        <v>252</v>
      </c>
      <c r="M6178" s="37" t="s">
        <v>14</v>
      </c>
      <c r="N6178" s="37" t="s">
        <v>7452</v>
      </c>
      <c r="O6178" s="40" t="s">
        <v>7730</v>
      </c>
      <c r="P6178" s="41">
        <v>6.3618100586099996E-5</v>
      </c>
      <c r="Q6178" s="37"/>
      <c r="R6178">
        <f t="shared" si="175"/>
        <v>6.3618100586099997</v>
      </c>
      <c r="S6178" s="37">
        <v>2</v>
      </c>
      <c r="T6178" s="37">
        <f t="shared" si="176"/>
        <v>38.170860351659996</v>
      </c>
      <c r="U6178" s="40"/>
      <c r="V6178" s="40" t="s">
        <v>9820</v>
      </c>
      <c r="W6178" s="37"/>
      <c r="X6178" s="37"/>
      <c r="Y6178" s="37"/>
      <c r="AK6178" s="35"/>
      <c r="AM6178" s="35"/>
      <c r="AN6178" s="6"/>
    </row>
    <row r="6179" spans="1:40" ht="14.4" x14ac:dyDescent="0.3">
      <c r="A6179" s="40" t="s">
        <v>107</v>
      </c>
      <c r="B6179" s="38">
        <v>44053</v>
      </c>
      <c r="C6179" s="37"/>
      <c r="D6179" s="39">
        <v>2020</v>
      </c>
      <c r="E6179" s="40" t="s">
        <v>8709</v>
      </c>
      <c r="F6179" s="40" t="s">
        <v>360</v>
      </c>
      <c r="G6179" s="40" t="s">
        <v>901</v>
      </c>
      <c r="H6179" s="40" t="s">
        <v>43</v>
      </c>
      <c r="I6179" s="40"/>
      <c r="J6179" s="42">
        <v>3</v>
      </c>
      <c r="K6179" s="40" t="s">
        <v>234</v>
      </c>
      <c r="L6179" s="40" t="s">
        <v>252</v>
      </c>
      <c r="M6179" s="37" t="s">
        <v>14</v>
      </c>
      <c r="N6179" s="37" t="s">
        <v>7452</v>
      </c>
      <c r="O6179" s="40" t="s">
        <v>7730</v>
      </c>
      <c r="P6179" s="41">
        <v>4.9774892414999999E-5</v>
      </c>
      <c r="Q6179" s="37"/>
      <c r="R6179">
        <f t="shared" si="175"/>
        <v>4.9774892414999998</v>
      </c>
      <c r="S6179" s="37">
        <v>2</v>
      </c>
      <c r="T6179" s="37">
        <f t="shared" si="176"/>
        <v>29.864935449000001</v>
      </c>
      <c r="U6179" s="40"/>
      <c r="V6179" s="40" t="s">
        <v>9821</v>
      </c>
      <c r="W6179" s="37"/>
      <c r="X6179" s="37"/>
      <c r="Y6179" s="37"/>
      <c r="AK6179" s="35"/>
      <c r="AM6179" s="35"/>
      <c r="AN6179" s="6"/>
    </row>
    <row r="6180" spans="1:40" ht="14.4" x14ac:dyDescent="0.3">
      <c r="A6180" s="40" t="s">
        <v>107</v>
      </c>
      <c r="B6180" s="38">
        <v>44053</v>
      </c>
      <c r="C6180" s="37"/>
      <c r="D6180" s="39">
        <v>2020</v>
      </c>
      <c r="E6180" s="40" t="s">
        <v>8709</v>
      </c>
      <c r="F6180" s="40" t="s">
        <v>262</v>
      </c>
      <c r="G6180" s="40" t="s">
        <v>901</v>
      </c>
      <c r="H6180" s="40" t="s">
        <v>43</v>
      </c>
      <c r="I6180" s="40"/>
      <c r="J6180" s="42">
        <v>20</v>
      </c>
      <c r="K6180" s="40" t="s">
        <v>234</v>
      </c>
      <c r="L6180" s="40" t="s">
        <v>240</v>
      </c>
      <c r="M6180" s="37" t="s">
        <v>7450</v>
      </c>
      <c r="N6180" s="37" t="s">
        <v>7453</v>
      </c>
      <c r="O6180" s="40" t="s">
        <v>7730</v>
      </c>
      <c r="P6180" s="41">
        <v>2.4767712781199999E-4</v>
      </c>
      <c r="Q6180" s="37"/>
      <c r="R6180">
        <f t="shared" si="175"/>
        <v>24.7677127812</v>
      </c>
      <c r="S6180" s="37">
        <v>2</v>
      </c>
      <c r="T6180" s="37">
        <f t="shared" si="176"/>
        <v>990.70851124800004</v>
      </c>
      <c r="U6180" s="40"/>
      <c r="V6180" s="40" t="s">
        <v>9822</v>
      </c>
      <c r="W6180" s="37"/>
      <c r="X6180" s="37"/>
      <c r="Y6180" s="37"/>
      <c r="AK6180" s="35"/>
      <c r="AM6180" s="35"/>
      <c r="AN6180" s="6"/>
    </row>
    <row r="6181" spans="1:40" ht="14.4" x14ac:dyDescent="0.3">
      <c r="A6181" s="40" t="s">
        <v>107</v>
      </c>
      <c r="B6181" s="38">
        <v>44053</v>
      </c>
      <c r="C6181" s="37"/>
      <c r="D6181" s="39">
        <v>2020</v>
      </c>
      <c r="E6181" s="40" t="s">
        <v>8709</v>
      </c>
      <c r="F6181" s="40" t="s">
        <v>238</v>
      </c>
      <c r="G6181" s="40" t="s">
        <v>901</v>
      </c>
      <c r="H6181" s="40" t="s">
        <v>43</v>
      </c>
      <c r="I6181" s="40"/>
      <c r="J6181" s="42">
        <v>5</v>
      </c>
      <c r="K6181" s="40" t="s">
        <v>234</v>
      </c>
      <c r="L6181" s="40" t="s">
        <v>240</v>
      </c>
      <c r="M6181" s="37" t="s">
        <v>14</v>
      </c>
      <c r="N6181" s="37" t="s">
        <v>7452</v>
      </c>
      <c r="O6181" s="40" t="s">
        <v>7730</v>
      </c>
      <c r="P6181" s="41">
        <v>1.9386570101400001E-4</v>
      </c>
      <c r="Q6181" s="37"/>
      <c r="R6181">
        <f t="shared" si="175"/>
        <v>19.3865701014</v>
      </c>
      <c r="S6181" s="37">
        <v>2</v>
      </c>
      <c r="T6181" s="37">
        <f t="shared" si="176"/>
        <v>193.865701014</v>
      </c>
      <c r="U6181" s="40"/>
      <c r="V6181" s="40" t="s">
        <v>9823</v>
      </c>
      <c r="W6181" s="37"/>
      <c r="X6181" s="37"/>
      <c r="Y6181" s="37"/>
      <c r="AK6181" s="35"/>
      <c r="AM6181" s="35"/>
      <c r="AN6181" s="6"/>
    </row>
    <row r="6182" spans="1:40" ht="14.4" x14ac:dyDescent="0.3">
      <c r="A6182" s="40" t="s">
        <v>107</v>
      </c>
      <c r="B6182" s="38">
        <v>44053</v>
      </c>
      <c r="C6182" s="37"/>
      <c r="D6182" s="39">
        <v>2020</v>
      </c>
      <c r="E6182" s="40" t="s">
        <v>8709</v>
      </c>
      <c r="F6182" s="40" t="s">
        <v>238</v>
      </c>
      <c r="G6182" s="40" t="s">
        <v>901</v>
      </c>
      <c r="H6182" s="40" t="s">
        <v>43</v>
      </c>
      <c r="I6182" s="40"/>
      <c r="J6182" s="42">
        <v>3</v>
      </c>
      <c r="K6182" s="40" t="s">
        <v>234</v>
      </c>
      <c r="L6182" s="40" t="s">
        <v>252</v>
      </c>
      <c r="M6182" s="37" t="s">
        <v>14</v>
      </c>
      <c r="N6182" s="37" t="s">
        <v>7452</v>
      </c>
      <c r="O6182" s="40" t="s">
        <v>7730</v>
      </c>
      <c r="P6182" s="41">
        <v>6.6530486618399996E-5</v>
      </c>
      <c r="Q6182" s="37"/>
      <c r="R6182">
        <f t="shared" si="175"/>
        <v>6.6530486618399998</v>
      </c>
      <c r="S6182" s="37">
        <v>2</v>
      </c>
      <c r="T6182" s="37">
        <f t="shared" si="176"/>
        <v>39.918291971039999</v>
      </c>
      <c r="U6182" s="40"/>
      <c r="V6182" s="40" t="s">
        <v>9824</v>
      </c>
      <c r="W6182" s="37"/>
      <c r="X6182" s="37"/>
      <c r="Y6182" s="37"/>
      <c r="AK6182" s="35"/>
      <c r="AM6182" s="35"/>
      <c r="AN6182" s="6"/>
    </row>
    <row r="6183" spans="1:40" ht="14.4" x14ac:dyDescent="0.3">
      <c r="A6183" s="40" t="s">
        <v>107</v>
      </c>
      <c r="B6183" s="38">
        <v>44053</v>
      </c>
      <c r="C6183" s="37"/>
      <c r="D6183" s="39">
        <v>2020</v>
      </c>
      <c r="E6183" s="40" t="s">
        <v>8709</v>
      </c>
      <c r="F6183" s="40" t="s">
        <v>262</v>
      </c>
      <c r="G6183" s="40" t="s">
        <v>901</v>
      </c>
      <c r="H6183" s="40" t="s">
        <v>43</v>
      </c>
      <c r="I6183" s="40"/>
      <c r="J6183" s="42">
        <v>4</v>
      </c>
      <c r="K6183" s="40" t="s">
        <v>234</v>
      </c>
      <c r="L6183" s="40" t="s">
        <v>252</v>
      </c>
      <c r="M6183" s="37" t="s">
        <v>14</v>
      </c>
      <c r="N6183" s="37" t="s">
        <v>7452</v>
      </c>
      <c r="O6183" s="40" t="s">
        <v>7730</v>
      </c>
      <c r="P6183" s="41">
        <v>1.6591082621600001E-4</v>
      </c>
      <c r="Q6183" s="37"/>
      <c r="R6183">
        <f t="shared" si="175"/>
        <v>16.591082621600002</v>
      </c>
      <c r="S6183" s="37">
        <v>2</v>
      </c>
      <c r="T6183" s="37">
        <f t="shared" si="176"/>
        <v>132.72866097280001</v>
      </c>
      <c r="U6183" s="40"/>
      <c r="V6183" s="40" t="s">
        <v>9825</v>
      </c>
      <c r="W6183" s="37"/>
      <c r="X6183" s="37"/>
      <c r="Y6183" s="37"/>
      <c r="AK6183" s="35"/>
      <c r="AM6183" s="35"/>
      <c r="AN6183" s="6"/>
    </row>
    <row r="6184" spans="1:40" ht="14.4" x14ac:dyDescent="0.3">
      <c r="A6184" s="40" t="s">
        <v>107</v>
      </c>
      <c r="B6184" s="38">
        <v>44053</v>
      </c>
      <c r="C6184" s="37"/>
      <c r="D6184" s="39">
        <v>2020</v>
      </c>
      <c r="E6184" s="40" t="s">
        <v>8709</v>
      </c>
      <c r="F6184" s="40" t="s">
        <v>238</v>
      </c>
      <c r="G6184" s="40" t="s">
        <v>901</v>
      </c>
      <c r="H6184" s="40" t="s">
        <v>43</v>
      </c>
      <c r="I6184" s="40"/>
      <c r="J6184" s="42">
        <v>4</v>
      </c>
      <c r="K6184" s="40" t="s">
        <v>234</v>
      </c>
      <c r="L6184" s="40" t="s">
        <v>252</v>
      </c>
      <c r="M6184" s="37" t="s">
        <v>14</v>
      </c>
      <c r="N6184" s="37" t="s">
        <v>7452</v>
      </c>
      <c r="O6184" s="40" t="s">
        <v>7730</v>
      </c>
      <c r="P6184" s="41">
        <v>1.6591082621600001E-4</v>
      </c>
      <c r="Q6184" s="37"/>
      <c r="R6184">
        <f t="shared" si="175"/>
        <v>16.591082621600002</v>
      </c>
      <c r="S6184" s="37">
        <v>2</v>
      </c>
      <c r="T6184" s="37">
        <f t="shared" si="176"/>
        <v>132.72866097280001</v>
      </c>
      <c r="U6184" s="40"/>
      <c r="V6184" s="40" t="s">
        <v>9825</v>
      </c>
      <c r="W6184" s="37"/>
      <c r="X6184" s="37"/>
      <c r="Y6184" s="37"/>
      <c r="AK6184" s="35"/>
      <c r="AM6184" s="35"/>
      <c r="AN6184" s="6"/>
    </row>
    <row r="6185" spans="1:40" ht="14.4" x14ac:dyDescent="0.3">
      <c r="A6185" s="40" t="s">
        <v>107</v>
      </c>
      <c r="B6185" s="38">
        <v>44053</v>
      </c>
      <c r="C6185" s="37"/>
      <c r="D6185" s="39">
        <v>2020</v>
      </c>
      <c r="E6185" s="40" t="s">
        <v>8709</v>
      </c>
      <c r="F6185" s="40" t="s">
        <v>266</v>
      </c>
      <c r="G6185" s="40" t="s">
        <v>901</v>
      </c>
      <c r="H6185" s="40" t="s">
        <v>43</v>
      </c>
      <c r="I6185" s="40"/>
      <c r="J6185" s="42">
        <v>2</v>
      </c>
      <c r="K6185" s="40" t="s">
        <v>234</v>
      </c>
      <c r="L6185" s="40" t="s">
        <v>252</v>
      </c>
      <c r="M6185" s="37" t="s">
        <v>14</v>
      </c>
      <c r="N6185" s="37" t="s">
        <v>7451</v>
      </c>
      <c r="O6185" s="40" t="s">
        <v>7730</v>
      </c>
      <c r="P6185" s="41">
        <v>1.18145100992E-4</v>
      </c>
      <c r="Q6185" s="37"/>
      <c r="R6185">
        <f t="shared" si="175"/>
        <v>11.8145100992</v>
      </c>
      <c r="S6185" s="37">
        <v>2</v>
      </c>
      <c r="T6185" s="37">
        <f t="shared" si="176"/>
        <v>47.258040396799998</v>
      </c>
      <c r="U6185" s="40"/>
      <c r="V6185" s="40" t="s">
        <v>9826</v>
      </c>
      <c r="W6185" s="37"/>
      <c r="X6185" s="37"/>
      <c r="Y6185" s="37"/>
      <c r="AK6185" s="35"/>
      <c r="AM6185" s="35"/>
      <c r="AN6185" s="6"/>
    </row>
    <row r="6186" spans="1:40" ht="14.4" x14ac:dyDescent="0.3">
      <c r="A6186" s="40" t="s">
        <v>107</v>
      </c>
      <c r="B6186" s="38">
        <v>44053</v>
      </c>
      <c r="C6186" s="37"/>
      <c r="D6186" s="39">
        <v>2020</v>
      </c>
      <c r="E6186" s="40" t="s">
        <v>8709</v>
      </c>
      <c r="F6186" s="40" t="s">
        <v>238</v>
      </c>
      <c r="G6186" s="40" t="s">
        <v>901</v>
      </c>
      <c r="H6186" s="40" t="s">
        <v>43</v>
      </c>
      <c r="I6186" s="40"/>
      <c r="J6186" s="42">
        <v>2</v>
      </c>
      <c r="K6186" s="40" t="s">
        <v>234</v>
      </c>
      <c r="L6186" s="40" t="s">
        <v>252</v>
      </c>
      <c r="M6186" s="37" t="s">
        <v>14</v>
      </c>
      <c r="N6186" s="37" t="s">
        <v>7451</v>
      </c>
      <c r="O6186" s="40" t="s">
        <v>7730</v>
      </c>
      <c r="P6186" s="41">
        <v>1.18145100992E-4</v>
      </c>
      <c r="Q6186" s="37"/>
      <c r="R6186">
        <f t="shared" si="175"/>
        <v>11.8145100992</v>
      </c>
      <c r="S6186" s="37">
        <v>2</v>
      </c>
      <c r="T6186" s="37">
        <f t="shared" si="176"/>
        <v>47.258040396799998</v>
      </c>
      <c r="U6186" s="40"/>
      <c r="V6186" s="40" t="s">
        <v>9826</v>
      </c>
      <c r="W6186" s="37"/>
      <c r="X6186" s="37"/>
      <c r="Y6186" s="37"/>
      <c r="AK6186" s="35"/>
      <c r="AM6186" s="35"/>
      <c r="AN6186" s="6"/>
    </row>
    <row r="6187" spans="1:40" ht="14.4" x14ac:dyDescent="0.3">
      <c r="A6187" s="40" t="s">
        <v>107</v>
      </c>
      <c r="B6187" s="38">
        <v>44053</v>
      </c>
      <c r="C6187" s="37"/>
      <c r="D6187" s="39">
        <v>2020</v>
      </c>
      <c r="E6187" s="40" t="s">
        <v>8709</v>
      </c>
      <c r="F6187" s="40" t="s">
        <v>238</v>
      </c>
      <c r="G6187" s="40" t="s">
        <v>901</v>
      </c>
      <c r="H6187" s="40" t="s">
        <v>43</v>
      </c>
      <c r="I6187" s="40"/>
      <c r="J6187" s="42">
        <v>5</v>
      </c>
      <c r="K6187" s="40" t="s">
        <v>234</v>
      </c>
      <c r="L6187" s="40" t="s">
        <v>240</v>
      </c>
      <c r="M6187" s="37" t="s">
        <v>14</v>
      </c>
      <c r="N6187" s="37" t="s">
        <v>7452</v>
      </c>
      <c r="O6187" s="40" t="s">
        <v>7730</v>
      </c>
      <c r="P6187" s="41">
        <v>3.3880724238100001E-5</v>
      </c>
      <c r="Q6187" s="37"/>
      <c r="R6187">
        <f t="shared" si="175"/>
        <v>3.3880724238100002</v>
      </c>
      <c r="S6187" s="37">
        <v>2</v>
      </c>
      <c r="T6187" s="37">
        <f t="shared" si="176"/>
        <v>33.880724238100001</v>
      </c>
      <c r="U6187" s="40"/>
      <c r="V6187" s="40" t="s">
        <v>9827</v>
      </c>
      <c r="W6187" s="37"/>
      <c r="X6187" s="37"/>
      <c r="Y6187" s="37"/>
      <c r="AK6187" s="35"/>
      <c r="AM6187" s="35"/>
      <c r="AN6187" s="6"/>
    </row>
    <row r="6188" spans="1:40" ht="14.4" x14ac:dyDescent="0.3">
      <c r="A6188" s="40" t="s">
        <v>59</v>
      </c>
      <c r="B6188" s="38">
        <v>44054</v>
      </c>
      <c r="C6188" s="37"/>
      <c r="D6188" s="39">
        <v>2020</v>
      </c>
      <c r="E6188" s="40" t="s">
        <v>8734</v>
      </c>
      <c r="F6188" s="40" t="s">
        <v>806</v>
      </c>
      <c r="G6188" s="40" t="s">
        <v>1688</v>
      </c>
      <c r="H6188" s="40" t="s">
        <v>43</v>
      </c>
      <c r="I6188" s="40"/>
      <c r="J6188" s="42">
        <v>4</v>
      </c>
      <c r="K6188" s="40" t="s">
        <v>239</v>
      </c>
      <c r="L6188" s="40" t="s">
        <v>235</v>
      </c>
      <c r="M6188" s="37" t="s">
        <v>14</v>
      </c>
      <c r="N6188" s="37" t="s">
        <v>7452</v>
      </c>
      <c r="O6188" s="40" t="s">
        <v>7730</v>
      </c>
      <c r="P6188" s="41">
        <v>4.6897626985900002E-4</v>
      </c>
      <c r="Q6188" s="37"/>
      <c r="R6188">
        <f t="shared" si="175"/>
        <v>46.897626985900004</v>
      </c>
      <c r="S6188" s="37">
        <v>1</v>
      </c>
      <c r="T6188" s="37">
        <f t="shared" si="176"/>
        <v>187.59050794360002</v>
      </c>
      <c r="U6188" s="40"/>
      <c r="V6188" s="40" t="s">
        <v>9828</v>
      </c>
      <c r="W6188" s="37"/>
      <c r="X6188" s="37"/>
      <c r="Y6188" s="37"/>
      <c r="AK6188" s="35"/>
      <c r="AM6188" s="35"/>
      <c r="AN6188" s="6"/>
    </row>
    <row r="6189" spans="1:40" ht="14.4" x14ac:dyDescent="0.3">
      <c r="A6189" s="40" t="s">
        <v>59</v>
      </c>
      <c r="B6189" s="38">
        <v>44054</v>
      </c>
      <c r="C6189" s="37"/>
      <c r="D6189" s="39">
        <v>2020</v>
      </c>
      <c r="E6189" s="40" t="s">
        <v>8734</v>
      </c>
      <c r="F6189" s="40" t="s">
        <v>1825</v>
      </c>
      <c r="G6189" s="40" t="s">
        <v>1688</v>
      </c>
      <c r="H6189" s="40" t="s">
        <v>43</v>
      </c>
      <c r="I6189" s="40"/>
      <c r="J6189" s="42">
        <v>2</v>
      </c>
      <c r="K6189" s="40" t="s">
        <v>239</v>
      </c>
      <c r="L6189" s="40" t="s">
        <v>252</v>
      </c>
      <c r="M6189" s="37" t="s">
        <v>14</v>
      </c>
      <c r="N6189" s="37" t="s">
        <v>7452</v>
      </c>
      <c r="O6189" s="40" t="s">
        <v>7730</v>
      </c>
      <c r="P6189" s="41">
        <v>9.0090275653700007E-5</v>
      </c>
      <c r="Q6189" s="37"/>
      <c r="R6189">
        <f t="shared" si="175"/>
        <v>9.0090275653700012</v>
      </c>
      <c r="S6189" s="37">
        <v>1</v>
      </c>
      <c r="T6189" s="37">
        <f t="shared" si="176"/>
        <v>18.018055130740002</v>
      </c>
      <c r="U6189" s="40"/>
      <c r="V6189" s="40" t="s">
        <v>9829</v>
      </c>
      <c r="W6189" s="37"/>
      <c r="X6189" s="37"/>
      <c r="Y6189" s="37"/>
      <c r="AK6189" s="35"/>
      <c r="AM6189" s="35"/>
      <c r="AN6189" s="6"/>
    </row>
    <row r="6190" spans="1:40" ht="14.4" x14ac:dyDescent="0.3">
      <c r="A6190" s="40" t="s">
        <v>59</v>
      </c>
      <c r="B6190" s="38">
        <v>44054</v>
      </c>
      <c r="C6190" s="37"/>
      <c r="D6190" s="39">
        <v>2020</v>
      </c>
      <c r="E6190" s="40" t="s">
        <v>8734</v>
      </c>
      <c r="F6190" s="40" t="s">
        <v>281</v>
      </c>
      <c r="G6190" s="40" t="s">
        <v>1688</v>
      </c>
      <c r="H6190" s="40" t="s">
        <v>43</v>
      </c>
      <c r="I6190" s="40"/>
      <c r="J6190" s="42">
        <v>1</v>
      </c>
      <c r="K6190" s="40" t="s">
        <v>234</v>
      </c>
      <c r="L6190" s="40" t="s">
        <v>240</v>
      </c>
      <c r="M6190" s="37" t="s">
        <v>14</v>
      </c>
      <c r="N6190" s="37" t="s">
        <v>7452</v>
      </c>
      <c r="O6190" s="40" t="s">
        <v>7730</v>
      </c>
      <c r="P6190" s="41">
        <v>2.29572659683E-5</v>
      </c>
      <c r="Q6190" s="37"/>
      <c r="R6190">
        <f t="shared" si="175"/>
        <v>2.2957265968299998</v>
      </c>
      <c r="S6190" s="37">
        <v>2</v>
      </c>
      <c r="T6190" s="37">
        <f t="shared" si="176"/>
        <v>4.5914531936599996</v>
      </c>
      <c r="U6190" s="40"/>
      <c r="V6190" s="40" t="s">
        <v>9830</v>
      </c>
      <c r="W6190" s="37"/>
      <c r="X6190" s="37"/>
      <c r="Y6190" s="37"/>
      <c r="AK6190" s="35"/>
      <c r="AM6190" s="35"/>
      <c r="AN6190" s="6"/>
    </row>
    <row r="6191" spans="1:40" ht="14.4" x14ac:dyDescent="0.3">
      <c r="A6191" s="40" t="s">
        <v>59</v>
      </c>
      <c r="B6191" s="38">
        <v>44054</v>
      </c>
      <c r="C6191" s="37"/>
      <c r="D6191" s="39">
        <v>2020</v>
      </c>
      <c r="E6191" s="40" t="s">
        <v>8734</v>
      </c>
      <c r="F6191" s="40" t="s">
        <v>238</v>
      </c>
      <c r="G6191" s="40" t="s">
        <v>1688</v>
      </c>
      <c r="H6191" s="40" t="s">
        <v>43</v>
      </c>
      <c r="I6191" s="40"/>
      <c r="J6191" s="42">
        <v>3</v>
      </c>
      <c r="K6191" s="40" t="s">
        <v>234</v>
      </c>
      <c r="L6191" s="40" t="s">
        <v>245</v>
      </c>
      <c r="M6191" s="37" t="s">
        <v>7450</v>
      </c>
      <c r="N6191" s="37" t="s">
        <v>7453</v>
      </c>
      <c r="O6191" s="40" t="s">
        <v>7730</v>
      </c>
      <c r="P6191" s="41">
        <v>6.0588971655599995E-4</v>
      </c>
      <c r="Q6191" s="37"/>
      <c r="R6191">
        <f t="shared" si="175"/>
        <v>60.588971655599991</v>
      </c>
      <c r="S6191" s="37">
        <v>2</v>
      </c>
      <c r="T6191" s="37">
        <f t="shared" si="176"/>
        <v>363.53382993359992</v>
      </c>
      <c r="U6191" s="40"/>
      <c r="V6191" s="40" t="s">
        <v>9831</v>
      </c>
      <c r="W6191" s="37"/>
      <c r="X6191" s="37"/>
      <c r="Y6191" s="37"/>
      <c r="AK6191" s="35"/>
      <c r="AM6191" s="35"/>
      <c r="AN6191" s="6"/>
    </row>
    <row r="6192" spans="1:40" ht="14.4" x14ac:dyDescent="0.3">
      <c r="A6192" s="40" t="s">
        <v>59</v>
      </c>
      <c r="B6192" s="38">
        <v>44054</v>
      </c>
      <c r="C6192" s="37"/>
      <c r="D6192" s="39">
        <v>2020</v>
      </c>
      <c r="E6192" s="40" t="s">
        <v>8734</v>
      </c>
      <c r="F6192" s="40" t="s">
        <v>238</v>
      </c>
      <c r="G6192" s="40" t="s">
        <v>1688</v>
      </c>
      <c r="H6192" s="40" t="s">
        <v>43</v>
      </c>
      <c r="I6192" s="40"/>
      <c r="J6192" s="42">
        <v>4</v>
      </c>
      <c r="K6192" s="40" t="s">
        <v>263</v>
      </c>
      <c r="L6192" s="40" t="s">
        <v>252</v>
      </c>
      <c r="M6192" s="37" t="s">
        <v>7450</v>
      </c>
      <c r="N6192" s="37" t="s">
        <v>7452</v>
      </c>
      <c r="O6192" s="40" t="s">
        <v>7730</v>
      </c>
      <c r="P6192" s="41">
        <v>3.0210556590899999E-4</v>
      </c>
      <c r="Q6192" s="37"/>
      <c r="R6192">
        <f t="shared" si="175"/>
        <v>30.210556590899998</v>
      </c>
      <c r="S6192" s="37">
        <v>1</v>
      </c>
      <c r="T6192" s="37">
        <f t="shared" si="176"/>
        <v>120.84222636359999</v>
      </c>
      <c r="U6192" s="40"/>
      <c r="V6192" s="40" t="s">
        <v>9832</v>
      </c>
      <c r="W6192" s="37"/>
      <c r="X6192" s="37"/>
      <c r="Y6192" s="37"/>
      <c r="AK6192" s="35"/>
      <c r="AM6192" s="35"/>
      <c r="AN6192" s="6"/>
    </row>
    <row r="6193" spans="1:40" ht="14.4" x14ac:dyDescent="0.3">
      <c r="A6193" s="40" t="s">
        <v>59</v>
      </c>
      <c r="B6193" s="38">
        <v>44054</v>
      </c>
      <c r="C6193" s="37"/>
      <c r="D6193" s="39">
        <v>2020</v>
      </c>
      <c r="E6193" s="40" t="s">
        <v>8734</v>
      </c>
      <c r="F6193" s="40" t="s">
        <v>238</v>
      </c>
      <c r="G6193" s="40" t="s">
        <v>1688</v>
      </c>
      <c r="H6193" s="40" t="s">
        <v>43</v>
      </c>
      <c r="I6193" s="40"/>
      <c r="J6193" s="42">
        <v>4</v>
      </c>
      <c r="K6193" s="40" t="s">
        <v>234</v>
      </c>
      <c r="L6193" s="40" t="s">
        <v>240</v>
      </c>
      <c r="M6193" s="37" t="s">
        <v>7450</v>
      </c>
      <c r="N6193" s="37" t="s">
        <v>7452</v>
      </c>
      <c r="O6193" s="40" t="s">
        <v>7730</v>
      </c>
      <c r="P6193" s="41">
        <v>1.21076054017E-4</v>
      </c>
      <c r="Q6193" s="37"/>
      <c r="R6193">
        <f t="shared" si="175"/>
        <v>12.107605401699999</v>
      </c>
      <c r="S6193" s="37">
        <v>2</v>
      </c>
      <c r="T6193" s="37">
        <f t="shared" si="176"/>
        <v>96.860843213599992</v>
      </c>
      <c r="U6193" s="40"/>
      <c r="V6193" s="40" t="s">
        <v>9833</v>
      </c>
      <c r="W6193" s="37"/>
      <c r="X6193" s="37"/>
      <c r="Y6193" s="37"/>
      <c r="AK6193" s="35"/>
      <c r="AM6193" s="35"/>
      <c r="AN6193" s="6"/>
    </row>
    <row r="6194" spans="1:40" ht="14.4" x14ac:dyDescent="0.3">
      <c r="A6194" s="40" t="s">
        <v>217</v>
      </c>
      <c r="B6194" s="38">
        <v>44054</v>
      </c>
      <c r="C6194" s="37"/>
      <c r="D6194" s="39">
        <v>2020</v>
      </c>
      <c r="E6194" s="40" t="s">
        <v>8734</v>
      </c>
      <c r="F6194" s="40" t="s">
        <v>281</v>
      </c>
      <c r="G6194" s="40" t="s">
        <v>944</v>
      </c>
      <c r="H6194" s="40" t="s">
        <v>43</v>
      </c>
      <c r="I6194" s="40"/>
      <c r="J6194" s="42">
        <v>3</v>
      </c>
      <c r="K6194" s="40" t="s">
        <v>234</v>
      </c>
      <c r="L6194" s="40" t="s">
        <v>252</v>
      </c>
      <c r="M6194" s="37" t="s">
        <v>14</v>
      </c>
      <c r="N6194" s="37" t="s">
        <v>7452</v>
      </c>
      <c r="O6194" s="40" t="s">
        <v>7730</v>
      </c>
      <c r="P6194" s="41">
        <v>5.0985978168099997E-4</v>
      </c>
      <c r="Q6194" s="37"/>
      <c r="R6194">
        <f t="shared" si="175"/>
        <v>50.985978168099997</v>
      </c>
      <c r="S6194" s="37">
        <v>2</v>
      </c>
      <c r="T6194" s="37">
        <f t="shared" si="176"/>
        <v>305.9158690086</v>
      </c>
      <c r="U6194" s="40"/>
      <c r="V6194" s="40" t="s">
        <v>9834</v>
      </c>
      <c r="W6194" s="37"/>
      <c r="X6194" s="37"/>
      <c r="Y6194" s="37"/>
      <c r="AK6194" s="35"/>
      <c r="AM6194" s="35"/>
      <c r="AN6194" s="6"/>
    </row>
    <row r="6195" spans="1:40" ht="14.4" x14ac:dyDescent="0.3">
      <c r="A6195" s="40" t="s">
        <v>217</v>
      </c>
      <c r="B6195" s="38">
        <v>44054</v>
      </c>
      <c r="C6195" s="37"/>
      <c r="D6195" s="39">
        <v>2020</v>
      </c>
      <c r="E6195" s="40" t="s">
        <v>8734</v>
      </c>
      <c r="F6195" s="40" t="s">
        <v>2440</v>
      </c>
      <c r="G6195" s="40" t="s">
        <v>944</v>
      </c>
      <c r="H6195" s="40" t="s">
        <v>43</v>
      </c>
      <c r="I6195" s="40"/>
      <c r="J6195" s="42">
        <v>1</v>
      </c>
      <c r="K6195" s="40" t="s">
        <v>234</v>
      </c>
      <c r="L6195" s="40" t="s">
        <v>240</v>
      </c>
      <c r="M6195" s="37" t="s">
        <v>14</v>
      </c>
      <c r="N6195" s="37" t="s">
        <v>7451</v>
      </c>
      <c r="O6195" s="40" t="s">
        <v>7730</v>
      </c>
      <c r="P6195" s="41">
        <v>1.7535102878799999E-5</v>
      </c>
      <c r="Q6195" s="37"/>
      <c r="R6195">
        <f t="shared" si="175"/>
        <v>1.75351028788</v>
      </c>
      <c r="S6195" s="37">
        <v>2</v>
      </c>
      <c r="T6195" s="37">
        <f t="shared" si="176"/>
        <v>3.5070205757599999</v>
      </c>
      <c r="U6195" s="40"/>
      <c r="V6195" s="40" t="s">
        <v>9835</v>
      </c>
      <c r="W6195" s="37"/>
      <c r="X6195" s="37"/>
      <c r="Y6195" s="37"/>
      <c r="AK6195" s="35"/>
      <c r="AM6195" s="35"/>
      <c r="AN6195" s="6"/>
    </row>
    <row r="6196" spans="1:40" ht="14.4" x14ac:dyDescent="0.3">
      <c r="A6196" s="40" t="s">
        <v>970</v>
      </c>
      <c r="B6196" s="38">
        <v>44054</v>
      </c>
      <c r="C6196" s="37"/>
      <c r="D6196" s="39">
        <v>2020</v>
      </c>
      <c r="E6196" s="40" t="s">
        <v>8734</v>
      </c>
      <c r="F6196" s="40" t="s">
        <v>238</v>
      </c>
      <c r="G6196" s="40" t="s">
        <v>1331</v>
      </c>
      <c r="H6196" s="40" t="s">
        <v>43</v>
      </c>
      <c r="I6196" s="40"/>
      <c r="J6196" s="42">
        <v>1</v>
      </c>
      <c r="K6196" s="40" t="s">
        <v>263</v>
      </c>
      <c r="L6196" s="40" t="s">
        <v>240</v>
      </c>
      <c r="M6196" s="37" t="s">
        <v>14</v>
      </c>
      <c r="N6196" s="37" t="s">
        <v>7451</v>
      </c>
      <c r="O6196" s="40" t="s">
        <v>7730</v>
      </c>
      <c r="P6196" s="41">
        <v>4.2597622590799999E-5</v>
      </c>
      <c r="Q6196" s="37"/>
      <c r="R6196">
        <f t="shared" si="175"/>
        <v>4.2597622590799995</v>
      </c>
      <c r="S6196" s="37">
        <v>1</v>
      </c>
      <c r="T6196" s="37">
        <f t="shared" si="176"/>
        <v>4.2597622590799995</v>
      </c>
      <c r="U6196" s="40"/>
      <c r="V6196" s="40" t="s">
        <v>9836</v>
      </c>
      <c r="W6196" s="37"/>
      <c r="X6196" s="37"/>
      <c r="Y6196" s="37"/>
      <c r="AK6196" s="35"/>
      <c r="AM6196" s="35"/>
      <c r="AN6196" s="6"/>
    </row>
    <row r="6197" spans="1:40" ht="14.4" x14ac:dyDescent="0.3">
      <c r="A6197" s="40" t="s">
        <v>970</v>
      </c>
      <c r="B6197" s="38">
        <v>44054</v>
      </c>
      <c r="C6197" s="37"/>
      <c r="D6197" s="39">
        <v>2020</v>
      </c>
      <c r="E6197" s="40" t="s">
        <v>8734</v>
      </c>
      <c r="F6197" s="40" t="s">
        <v>238</v>
      </c>
      <c r="G6197" s="40" t="s">
        <v>1331</v>
      </c>
      <c r="H6197" s="40" t="s">
        <v>43</v>
      </c>
      <c r="I6197" s="40"/>
      <c r="J6197" s="42">
        <v>2</v>
      </c>
      <c r="K6197" s="40" t="s">
        <v>239</v>
      </c>
      <c r="L6197" s="40" t="s">
        <v>252</v>
      </c>
      <c r="M6197" s="37" t="s">
        <v>14</v>
      </c>
      <c r="N6197" s="37" t="s">
        <v>7452</v>
      </c>
      <c r="O6197" s="40" t="s">
        <v>7730</v>
      </c>
      <c r="P6197" s="41">
        <v>1.46205592032E-4</v>
      </c>
      <c r="Q6197" s="37"/>
      <c r="R6197">
        <f t="shared" si="175"/>
        <v>14.620559203200001</v>
      </c>
      <c r="S6197" s="37">
        <v>1</v>
      </c>
      <c r="T6197" s="37">
        <f t="shared" si="176"/>
        <v>29.241118406400002</v>
      </c>
      <c r="U6197" s="40"/>
      <c r="V6197" s="40" t="s">
        <v>9837</v>
      </c>
      <c r="W6197" s="37"/>
      <c r="X6197" s="37"/>
      <c r="Y6197" s="37"/>
      <c r="AK6197" s="35"/>
      <c r="AM6197" s="35"/>
      <c r="AN6197" s="6"/>
    </row>
    <row r="6198" spans="1:40" ht="14.4" x14ac:dyDescent="0.3">
      <c r="A6198" s="40" t="s">
        <v>970</v>
      </c>
      <c r="B6198" s="38">
        <v>44054</v>
      </c>
      <c r="C6198" s="37"/>
      <c r="D6198" s="39">
        <v>2020</v>
      </c>
      <c r="E6198" s="40" t="s">
        <v>8734</v>
      </c>
      <c r="F6198" s="40" t="s">
        <v>238</v>
      </c>
      <c r="G6198" s="40" t="s">
        <v>1331</v>
      </c>
      <c r="H6198" s="40" t="s">
        <v>43</v>
      </c>
      <c r="I6198" s="40"/>
      <c r="J6198" s="42">
        <v>2</v>
      </c>
      <c r="K6198" s="40" t="s">
        <v>239</v>
      </c>
      <c r="L6198" s="40" t="s">
        <v>252</v>
      </c>
      <c r="M6198" s="37" t="s">
        <v>14</v>
      </c>
      <c r="N6198" s="37" t="s">
        <v>7452</v>
      </c>
      <c r="O6198" s="40" t="s">
        <v>7730</v>
      </c>
      <c r="P6198" s="41">
        <v>1.71774031019E-4</v>
      </c>
      <c r="Q6198" s="37"/>
      <c r="R6198">
        <f t="shared" si="175"/>
        <v>17.177403101900001</v>
      </c>
      <c r="S6198" s="37">
        <v>1</v>
      </c>
      <c r="T6198" s="37">
        <f t="shared" si="176"/>
        <v>34.354806203800003</v>
      </c>
      <c r="U6198" s="40"/>
      <c r="V6198" s="40" t="s">
        <v>9838</v>
      </c>
      <c r="W6198" s="37"/>
      <c r="X6198" s="37"/>
      <c r="Y6198" s="37"/>
      <c r="AK6198" s="35"/>
      <c r="AM6198" s="35"/>
      <c r="AN6198" s="6"/>
    </row>
    <row r="6199" spans="1:40" ht="14.4" x14ac:dyDescent="0.3">
      <c r="A6199" s="40" t="s">
        <v>970</v>
      </c>
      <c r="B6199" s="38">
        <v>44054</v>
      </c>
      <c r="C6199" s="37"/>
      <c r="D6199" s="39">
        <v>2020</v>
      </c>
      <c r="E6199" s="40" t="s">
        <v>8734</v>
      </c>
      <c r="F6199" s="40" t="s">
        <v>238</v>
      </c>
      <c r="G6199" s="40" t="s">
        <v>1331</v>
      </c>
      <c r="H6199" s="40" t="s">
        <v>43</v>
      </c>
      <c r="I6199" s="40"/>
      <c r="J6199" s="42">
        <v>1</v>
      </c>
      <c r="K6199" s="40" t="s">
        <v>239</v>
      </c>
      <c r="L6199" s="40" t="s">
        <v>240</v>
      </c>
      <c r="M6199" s="37" t="s">
        <v>14</v>
      </c>
      <c r="N6199" s="37" t="s">
        <v>7451</v>
      </c>
      <c r="O6199" s="40" t="s">
        <v>7730</v>
      </c>
      <c r="P6199" s="41">
        <v>1.0480909517699999E-4</v>
      </c>
      <c r="Q6199" s="37"/>
      <c r="R6199">
        <f t="shared" si="175"/>
        <v>10.480909517699999</v>
      </c>
      <c r="S6199" s="37">
        <v>1</v>
      </c>
      <c r="T6199" s="37">
        <f t="shared" si="176"/>
        <v>10.480909517699999</v>
      </c>
      <c r="U6199" s="40"/>
      <c r="V6199" s="40" t="s">
        <v>9839</v>
      </c>
      <c r="W6199" s="37"/>
      <c r="X6199" s="37"/>
      <c r="Y6199" s="37"/>
      <c r="AK6199" s="35"/>
      <c r="AM6199" s="35"/>
      <c r="AN6199" s="6"/>
    </row>
    <row r="6200" spans="1:40" ht="14.4" x14ac:dyDescent="0.3">
      <c r="A6200" s="40" t="s">
        <v>970</v>
      </c>
      <c r="B6200" s="38">
        <v>44054</v>
      </c>
      <c r="C6200" s="38">
        <v>44054</v>
      </c>
      <c r="D6200" s="39">
        <v>2020</v>
      </c>
      <c r="E6200" s="40" t="s">
        <v>8734</v>
      </c>
      <c r="F6200" s="40" t="s">
        <v>238</v>
      </c>
      <c r="G6200" s="40" t="s">
        <v>1331</v>
      </c>
      <c r="H6200" s="40" t="s">
        <v>43</v>
      </c>
      <c r="I6200" s="40"/>
      <c r="J6200" s="42">
        <v>4</v>
      </c>
      <c r="K6200" s="40" t="s">
        <v>234</v>
      </c>
      <c r="L6200" s="40" t="s">
        <v>252</v>
      </c>
      <c r="M6200" s="37" t="s">
        <v>14</v>
      </c>
      <c r="N6200" s="37" t="s">
        <v>7452</v>
      </c>
      <c r="O6200" s="40" t="s">
        <v>7730</v>
      </c>
      <c r="P6200" s="41">
        <v>1.14323643926E-4</v>
      </c>
      <c r="Q6200" s="37"/>
      <c r="R6200">
        <f t="shared" si="175"/>
        <v>11.4323643926</v>
      </c>
      <c r="S6200" s="37">
        <v>2</v>
      </c>
      <c r="T6200" s="37">
        <f t="shared" si="176"/>
        <v>91.458915140800002</v>
      </c>
      <c r="U6200" s="40"/>
      <c r="V6200" s="40" t="s">
        <v>9840</v>
      </c>
      <c r="W6200" s="37"/>
      <c r="X6200" s="37"/>
      <c r="Y6200" s="37"/>
      <c r="AK6200" s="35"/>
      <c r="AM6200" s="35"/>
      <c r="AN6200" s="6"/>
    </row>
    <row r="6201" spans="1:40" ht="14.4" x14ac:dyDescent="0.3">
      <c r="A6201" s="40" t="s">
        <v>970</v>
      </c>
      <c r="B6201" s="38">
        <v>44054</v>
      </c>
      <c r="C6201" s="37"/>
      <c r="D6201" s="39">
        <v>2020</v>
      </c>
      <c r="E6201" s="40" t="s">
        <v>8734</v>
      </c>
      <c r="F6201" s="40" t="s">
        <v>238</v>
      </c>
      <c r="G6201" s="40" t="s">
        <v>1331</v>
      </c>
      <c r="H6201" s="40" t="s">
        <v>43</v>
      </c>
      <c r="I6201" s="40"/>
      <c r="J6201" s="42">
        <v>1</v>
      </c>
      <c r="K6201" s="40" t="s">
        <v>234</v>
      </c>
      <c r="L6201" s="40" t="s">
        <v>252</v>
      </c>
      <c r="M6201" s="37" t="s">
        <v>14</v>
      </c>
      <c r="N6201" s="37" t="s">
        <v>7452</v>
      </c>
      <c r="O6201" s="40" t="s">
        <v>7730</v>
      </c>
      <c r="P6201" s="41">
        <v>4.3801507330500001E-5</v>
      </c>
      <c r="Q6201" s="37"/>
      <c r="R6201">
        <f t="shared" si="175"/>
        <v>4.3801507330499998</v>
      </c>
      <c r="S6201" s="37">
        <v>2</v>
      </c>
      <c r="T6201" s="37">
        <f t="shared" si="176"/>
        <v>8.7603014660999996</v>
      </c>
      <c r="U6201" s="40"/>
      <c r="V6201" s="40" t="s">
        <v>9841</v>
      </c>
      <c r="W6201" s="37"/>
      <c r="X6201" s="37"/>
      <c r="Y6201" s="37"/>
      <c r="AK6201" s="35"/>
      <c r="AM6201" s="35"/>
      <c r="AN6201" s="6"/>
    </row>
    <row r="6202" spans="1:40" ht="14.4" x14ac:dyDescent="0.3">
      <c r="A6202" s="40" t="s">
        <v>970</v>
      </c>
      <c r="B6202" s="38">
        <v>44054</v>
      </c>
      <c r="C6202" s="37"/>
      <c r="D6202" s="39">
        <v>2020</v>
      </c>
      <c r="E6202" s="40" t="s">
        <v>8734</v>
      </c>
      <c r="F6202" s="40" t="s">
        <v>238</v>
      </c>
      <c r="G6202" s="40" t="s">
        <v>1331</v>
      </c>
      <c r="H6202" s="40" t="s">
        <v>43</v>
      </c>
      <c r="I6202" s="40"/>
      <c r="J6202" s="42">
        <v>1</v>
      </c>
      <c r="K6202" s="40" t="s">
        <v>234</v>
      </c>
      <c r="L6202" s="40" t="s">
        <v>252</v>
      </c>
      <c r="M6202" s="37" t="s">
        <v>14</v>
      </c>
      <c r="N6202" s="37" t="s">
        <v>7452</v>
      </c>
      <c r="O6202" s="40" t="s">
        <v>7730</v>
      </c>
      <c r="P6202" s="41">
        <v>9.4748286837599999E-5</v>
      </c>
      <c r="Q6202" s="37"/>
      <c r="R6202">
        <f t="shared" si="175"/>
        <v>9.4748286837600002</v>
      </c>
      <c r="S6202" s="37">
        <v>2</v>
      </c>
      <c r="T6202" s="37">
        <f t="shared" si="176"/>
        <v>18.94965736752</v>
      </c>
      <c r="U6202" s="40"/>
      <c r="V6202" s="40" t="s">
        <v>9842</v>
      </c>
      <c r="W6202" s="37"/>
      <c r="X6202" s="37"/>
      <c r="Y6202" s="37"/>
      <c r="AK6202" s="35"/>
      <c r="AM6202" s="35"/>
      <c r="AN6202" s="6"/>
    </row>
    <row r="6203" spans="1:40" ht="14.4" x14ac:dyDescent="0.3">
      <c r="A6203" s="40" t="s">
        <v>970</v>
      </c>
      <c r="B6203" s="38">
        <v>44054</v>
      </c>
      <c r="C6203" s="37"/>
      <c r="D6203" s="39">
        <v>2020</v>
      </c>
      <c r="E6203" s="40" t="s">
        <v>8734</v>
      </c>
      <c r="F6203" s="40" t="s">
        <v>238</v>
      </c>
      <c r="G6203" s="40" t="s">
        <v>1331</v>
      </c>
      <c r="H6203" s="40" t="s">
        <v>43</v>
      </c>
      <c r="I6203" s="40"/>
      <c r="J6203" s="42">
        <v>2</v>
      </c>
      <c r="K6203" s="40" t="s">
        <v>234</v>
      </c>
      <c r="L6203" s="40" t="s">
        <v>252</v>
      </c>
      <c r="M6203" s="37" t="s">
        <v>14</v>
      </c>
      <c r="N6203" s="37" t="s">
        <v>7451</v>
      </c>
      <c r="O6203" s="40" t="s">
        <v>7730</v>
      </c>
      <c r="P6203" s="41">
        <v>3.4752914753599998E-5</v>
      </c>
      <c r="Q6203" s="37"/>
      <c r="R6203">
        <f t="shared" si="175"/>
        <v>3.4752914753599997</v>
      </c>
      <c r="S6203" s="37">
        <v>2</v>
      </c>
      <c r="T6203" s="37">
        <f t="shared" si="176"/>
        <v>13.901165901439999</v>
      </c>
      <c r="U6203" s="40"/>
      <c r="V6203" s="40" t="s">
        <v>9843</v>
      </c>
      <c r="W6203" s="37"/>
      <c r="X6203" s="37"/>
      <c r="Y6203" s="37"/>
      <c r="AK6203" s="35"/>
      <c r="AM6203" s="35"/>
      <c r="AN6203" s="6"/>
    </row>
    <row r="6204" spans="1:40" ht="14.4" x14ac:dyDescent="0.3">
      <c r="A6204" s="40" t="s">
        <v>60</v>
      </c>
      <c r="B6204" s="38">
        <v>44054</v>
      </c>
      <c r="C6204" s="37"/>
      <c r="D6204" s="39">
        <v>2020</v>
      </c>
      <c r="E6204" s="40" t="s">
        <v>8734</v>
      </c>
      <c r="F6204" s="40" t="s">
        <v>2440</v>
      </c>
      <c r="G6204" s="40" t="s">
        <v>944</v>
      </c>
      <c r="H6204" s="40" t="s">
        <v>43</v>
      </c>
      <c r="I6204" s="40"/>
      <c r="J6204" s="42">
        <v>1</v>
      </c>
      <c r="K6204" s="40" t="s">
        <v>234</v>
      </c>
      <c r="L6204" s="40" t="s">
        <v>235</v>
      </c>
      <c r="M6204" s="37" t="s">
        <v>12</v>
      </c>
      <c r="N6204" s="37" t="s">
        <v>7452</v>
      </c>
      <c r="O6204" s="40" t="s">
        <v>7730</v>
      </c>
      <c r="P6204" s="41">
        <v>4.46624347775E-5</v>
      </c>
      <c r="Q6204" s="37"/>
      <c r="R6204">
        <f t="shared" si="175"/>
        <v>4.46624347775</v>
      </c>
      <c r="S6204" s="37">
        <v>2</v>
      </c>
      <c r="T6204" s="37">
        <f t="shared" si="176"/>
        <v>8.9324869554999999</v>
      </c>
      <c r="U6204" s="40"/>
      <c r="V6204" s="40" t="s">
        <v>9844</v>
      </c>
      <c r="W6204" s="37"/>
      <c r="X6204" s="37"/>
      <c r="Y6204" s="37"/>
      <c r="AK6204" s="35"/>
      <c r="AM6204" s="35"/>
      <c r="AN6204" s="6"/>
    </row>
    <row r="6205" spans="1:40" ht="14.4" x14ac:dyDescent="0.3">
      <c r="A6205" s="40" t="s">
        <v>60</v>
      </c>
      <c r="B6205" s="38">
        <v>44054</v>
      </c>
      <c r="C6205" s="37"/>
      <c r="D6205" s="39">
        <v>2020</v>
      </c>
      <c r="E6205" s="40" t="s">
        <v>8734</v>
      </c>
      <c r="F6205" s="40" t="s">
        <v>2440</v>
      </c>
      <c r="G6205" s="40" t="s">
        <v>944</v>
      </c>
      <c r="H6205" s="40" t="s">
        <v>43</v>
      </c>
      <c r="I6205" s="40"/>
      <c r="J6205" s="42">
        <v>2</v>
      </c>
      <c r="K6205" s="40" t="s">
        <v>234</v>
      </c>
      <c r="L6205" s="40" t="s">
        <v>240</v>
      </c>
      <c r="M6205" s="37" t="s">
        <v>14</v>
      </c>
      <c r="N6205" s="37" t="s">
        <v>7452</v>
      </c>
      <c r="O6205" s="40" t="s">
        <v>7730</v>
      </c>
      <c r="P6205" s="41">
        <v>2.33981800352E-4</v>
      </c>
      <c r="Q6205" s="37"/>
      <c r="R6205">
        <f t="shared" si="175"/>
        <v>23.398180035199999</v>
      </c>
      <c r="S6205" s="37">
        <v>2</v>
      </c>
      <c r="T6205" s="37">
        <f t="shared" si="176"/>
        <v>93.592720140799997</v>
      </c>
      <c r="U6205" s="40"/>
      <c r="V6205" s="40" t="s">
        <v>9845</v>
      </c>
      <c r="W6205" s="37"/>
      <c r="X6205" s="37"/>
      <c r="Y6205" s="37"/>
      <c r="AK6205" s="35"/>
      <c r="AM6205" s="35"/>
      <c r="AN6205" s="6"/>
    </row>
    <row r="6206" spans="1:40" ht="14.4" x14ac:dyDescent="0.3">
      <c r="A6206" s="40" t="s">
        <v>113</v>
      </c>
      <c r="B6206" s="38">
        <v>44054</v>
      </c>
      <c r="C6206" s="37"/>
      <c r="D6206" s="39">
        <v>2020</v>
      </c>
      <c r="E6206" s="40" t="s">
        <v>8743</v>
      </c>
      <c r="F6206" s="40" t="s">
        <v>301</v>
      </c>
      <c r="G6206" s="40" t="s">
        <v>1331</v>
      </c>
      <c r="H6206" s="40" t="s">
        <v>43</v>
      </c>
      <c r="I6206" s="40"/>
      <c r="J6206" s="42">
        <v>2</v>
      </c>
      <c r="K6206" s="40" t="s">
        <v>239</v>
      </c>
      <c r="L6206" s="40" t="s">
        <v>252</v>
      </c>
      <c r="M6206" s="37" t="s">
        <v>14</v>
      </c>
      <c r="N6206" s="37" t="s">
        <v>7452</v>
      </c>
      <c r="O6206" s="40" t="s">
        <v>1829</v>
      </c>
      <c r="P6206" s="41">
        <v>2.22375464925E-4</v>
      </c>
      <c r="Q6206" s="37"/>
      <c r="R6206">
        <f t="shared" si="175"/>
        <v>22.237546492500002</v>
      </c>
      <c r="S6206" s="37">
        <v>1</v>
      </c>
      <c r="T6206" s="37">
        <f t="shared" si="176"/>
        <v>44.475092985000003</v>
      </c>
      <c r="U6206" s="40"/>
      <c r="V6206" s="40" t="s">
        <v>9846</v>
      </c>
      <c r="W6206" s="37"/>
      <c r="X6206" s="37"/>
      <c r="Y6206" s="37"/>
      <c r="AK6206" s="35"/>
      <c r="AM6206" s="35"/>
      <c r="AN6206" s="6"/>
    </row>
    <row r="6207" spans="1:40" ht="14.4" x14ac:dyDescent="0.3">
      <c r="A6207" s="40" t="s">
        <v>61</v>
      </c>
      <c r="B6207" s="38">
        <v>44054</v>
      </c>
      <c r="C6207" s="37"/>
      <c r="D6207" s="39">
        <v>2020</v>
      </c>
      <c r="E6207" s="40" t="s">
        <v>8743</v>
      </c>
      <c r="F6207" s="40" t="s">
        <v>2440</v>
      </c>
      <c r="G6207" s="40" t="s">
        <v>1331</v>
      </c>
      <c r="H6207" s="40" t="s">
        <v>43</v>
      </c>
      <c r="I6207" s="40"/>
      <c r="J6207" s="42">
        <v>1</v>
      </c>
      <c r="K6207" s="40" t="s">
        <v>263</v>
      </c>
      <c r="L6207" s="40" t="s">
        <v>252</v>
      </c>
      <c r="M6207" s="37" t="s">
        <v>14</v>
      </c>
      <c r="N6207" s="37" t="s">
        <v>7451</v>
      </c>
      <c r="O6207" s="40" t="s">
        <v>1829</v>
      </c>
      <c r="P6207" s="41">
        <v>1.37704328011E-4</v>
      </c>
      <c r="Q6207" s="37"/>
      <c r="R6207">
        <f t="shared" si="175"/>
        <v>13.7704328011</v>
      </c>
      <c r="S6207" s="37">
        <v>1</v>
      </c>
      <c r="T6207" s="37">
        <f t="shared" si="176"/>
        <v>13.7704328011</v>
      </c>
      <c r="U6207" s="40"/>
      <c r="V6207" s="40" t="s">
        <v>9847</v>
      </c>
      <c r="W6207" s="37"/>
      <c r="X6207" s="37"/>
      <c r="Y6207" s="37"/>
      <c r="AK6207" s="35"/>
      <c r="AM6207" s="35"/>
      <c r="AN6207" s="6"/>
    </row>
    <row r="6208" spans="1:40" ht="14.4" x14ac:dyDescent="0.3">
      <c r="A6208" s="40" t="s">
        <v>61</v>
      </c>
      <c r="B6208" s="38">
        <v>44054</v>
      </c>
      <c r="C6208" s="37"/>
      <c r="D6208" s="39">
        <v>2020</v>
      </c>
      <c r="E6208" s="40" t="s">
        <v>8743</v>
      </c>
      <c r="F6208" s="40" t="s">
        <v>2440</v>
      </c>
      <c r="G6208" s="40"/>
      <c r="H6208" s="40"/>
      <c r="I6208" s="40" t="s">
        <v>9848</v>
      </c>
      <c r="J6208" s="42">
        <v>2</v>
      </c>
      <c r="K6208" s="40" t="s">
        <v>234</v>
      </c>
      <c r="L6208" s="40" t="s">
        <v>252</v>
      </c>
      <c r="M6208" s="37" t="s">
        <v>14</v>
      </c>
      <c r="N6208" s="37" t="s">
        <v>7452</v>
      </c>
      <c r="O6208" s="40"/>
      <c r="P6208" s="41">
        <v>1.7238411765700001E-4</v>
      </c>
      <c r="Q6208" s="37"/>
      <c r="R6208">
        <f t="shared" si="175"/>
        <v>17.2384117657</v>
      </c>
      <c r="S6208" s="37">
        <v>2</v>
      </c>
      <c r="T6208" s="37">
        <f t="shared" si="176"/>
        <v>68.953647062800002</v>
      </c>
      <c r="U6208" s="40"/>
      <c r="V6208" s="40" t="s">
        <v>9849</v>
      </c>
      <c r="W6208" s="37"/>
      <c r="X6208" s="37"/>
      <c r="Y6208" s="37"/>
      <c r="AK6208" s="35"/>
      <c r="AM6208" s="35"/>
      <c r="AN6208" s="6"/>
    </row>
    <row r="6209" spans="1:40" ht="14.4" x14ac:dyDescent="0.3">
      <c r="A6209" s="40" t="s">
        <v>61</v>
      </c>
      <c r="B6209" s="38">
        <v>44054</v>
      </c>
      <c r="C6209" s="37"/>
      <c r="D6209" s="39">
        <v>2020</v>
      </c>
      <c r="E6209" s="40" t="s">
        <v>8743</v>
      </c>
      <c r="F6209" s="40" t="s">
        <v>329</v>
      </c>
      <c r="G6209" s="40"/>
      <c r="H6209" s="40"/>
      <c r="I6209" s="40"/>
      <c r="J6209" s="42">
        <v>2</v>
      </c>
      <c r="K6209" s="40" t="s">
        <v>234</v>
      </c>
      <c r="L6209" s="40" t="s">
        <v>252</v>
      </c>
      <c r="M6209" s="37" t="s">
        <v>7450</v>
      </c>
      <c r="N6209" s="37" t="s">
        <v>7452</v>
      </c>
      <c r="O6209" s="40"/>
      <c r="P6209" s="41">
        <v>1.26094349232E-4</v>
      </c>
      <c r="Q6209" s="37"/>
      <c r="R6209">
        <f t="shared" si="175"/>
        <v>12.6094349232</v>
      </c>
      <c r="S6209" s="37">
        <v>2</v>
      </c>
      <c r="T6209" s="37">
        <f t="shared" si="176"/>
        <v>50.437739692800001</v>
      </c>
      <c r="U6209" s="40"/>
      <c r="V6209" s="40" t="s">
        <v>9850</v>
      </c>
      <c r="W6209" s="37"/>
      <c r="X6209" s="37"/>
      <c r="Y6209" s="37"/>
      <c r="AK6209" s="35"/>
      <c r="AM6209" s="35"/>
      <c r="AN6209" s="6"/>
    </row>
    <row r="6210" spans="1:40" ht="14.4" x14ac:dyDescent="0.3">
      <c r="A6210" s="40" t="s">
        <v>61</v>
      </c>
      <c r="B6210" s="38">
        <v>44054</v>
      </c>
      <c r="C6210" s="37"/>
      <c r="D6210" s="39">
        <v>2020</v>
      </c>
      <c r="E6210" s="40" t="s">
        <v>8743</v>
      </c>
      <c r="F6210" s="40"/>
      <c r="G6210" s="40"/>
      <c r="H6210" s="40"/>
      <c r="I6210" s="40" t="s">
        <v>9851</v>
      </c>
      <c r="J6210" s="42">
        <v>0</v>
      </c>
      <c r="K6210" s="40"/>
      <c r="L6210" s="40"/>
      <c r="M6210" s="40">
        <v>0</v>
      </c>
      <c r="N6210" s="40">
        <v>0</v>
      </c>
      <c r="O6210" s="40"/>
      <c r="P6210" s="41">
        <v>1.4306923033E-3</v>
      </c>
      <c r="Q6210" s="37"/>
      <c r="R6210">
        <f t="shared" si="175"/>
        <v>143.06923033000001</v>
      </c>
      <c r="S6210" s="37"/>
      <c r="T6210" s="37">
        <f t="shared" si="176"/>
        <v>0</v>
      </c>
      <c r="U6210" s="40"/>
      <c r="V6210" s="40" t="s">
        <v>9852</v>
      </c>
      <c r="W6210" s="37"/>
      <c r="X6210" s="37"/>
      <c r="Y6210" s="37"/>
      <c r="AK6210" s="35"/>
      <c r="AM6210" s="35"/>
      <c r="AN6210" s="6"/>
    </row>
    <row r="6211" spans="1:40" ht="14.4" x14ac:dyDescent="0.3">
      <c r="A6211" s="40" t="s">
        <v>942</v>
      </c>
      <c r="B6211" s="38">
        <v>44054</v>
      </c>
      <c r="C6211" s="37"/>
      <c r="D6211" s="39">
        <v>2020</v>
      </c>
      <c r="E6211" s="40" t="s">
        <v>8743</v>
      </c>
      <c r="F6211" s="40" t="s">
        <v>289</v>
      </c>
      <c r="G6211" s="40"/>
      <c r="H6211" s="40"/>
      <c r="I6211" s="40"/>
      <c r="J6211" s="42">
        <v>1</v>
      </c>
      <c r="K6211" s="40" t="s">
        <v>239</v>
      </c>
      <c r="L6211" s="40" t="s">
        <v>240</v>
      </c>
      <c r="M6211" s="37" t="s">
        <v>14</v>
      </c>
      <c r="N6211" s="37" t="s">
        <v>7451</v>
      </c>
      <c r="O6211" s="40"/>
      <c r="P6211" s="41">
        <v>6.8734833155800003E-5</v>
      </c>
      <c r="Q6211" s="37"/>
      <c r="R6211">
        <f t="shared" si="175"/>
        <v>6.8734833155800006</v>
      </c>
      <c r="S6211" s="37">
        <v>1</v>
      </c>
      <c r="T6211" s="37">
        <f t="shared" si="176"/>
        <v>6.8734833155800006</v>
      </c>
      <c r="U6211" s="40"/>
      <c r="V6211" s="40" t="s">
        <v>9853</v>
      </c>
      <c r="W6211" s="37"/>
      <c r="X6211" s="37"/>
      <c r="Y6211" s="37"/>
      <c r="AK6211" s="35"/>
      <c r="AM6211" s="35"/>
      <c r="AN6211" s="6"/>
    </row>
    <row r="6212" spans="1:40" ht="14.4" x14ac:dyDescent="0.3">
      <c r="A6212" s="40" t="s">
        <v>942</v>
      </c>
      <c r="B6212" s="38">
        <v>44054</v>
      </c>
      <c r="C6212" s="37"/>
      <c r="D6212" s="39">
        <v>2020</v>
      </c>
      <c r="E6212" s="40" t="s">
        <v>8743</v>
      </c>
      <c r="F6212" s="40" t="s">
        <v>289</v>
      </c>
      <c r="G6212" s="40"/>
      <c r="H6212" s="40"/>
      <c r="I6212" s="40"/>
      <c r="J6212" s="42">
        <v>3</v>
      </c>
      <c r="K6212" s="40" t="s">
        <v>234</v>
      </c>
      <c r="L6212" s="40" t="s">
        <v>240</v>
      </c>
      <c r="M6212" s="37" t="s">
        <v>14</v>
      </c>
      <c r="N6212" s="37" t="s">
        <v>7452</v>
      </c>
      <c r="O6212" s="40"/>
      <c r="P6212" s="41">
        <v>2.8872649451199998E-4</v>
      </c>
      <c r="Q6212" s="37"/>
      <c r="R6212">
        <f t="shared" si="175"/>
        <v>28.872649451199997</v>
      </c>
      <c r="S6212" s="37">
        <v>2</v>
      </c>
      <c r="T6212" s="37">
        <f t="shared" si="176"/>
        <v>173.23589670719997</v>
      </c>
      <c r="U6212" s="40"/>
      <c r="V6212" s="40" t="s">
        <v>9854</v>
      </c>
      <c r="W6212" s="37"/>
      <c r="X6212" s="37"/>
      <c r="Y6212" s="37"/>
      <c r="AK6212" s="35"/>
      <c r="AM6212" s="35"/>
      <c r="AN6212" s="6"/>
    </row>
    <row r="6213" spans="1:40" ht="14.4" x14ac:dyDescent="0.3">
      <c r="A6213" s="40" t="s">
        <v>942</v>
      </c>
      <c r="B6213" s="38">
        <v>44054</v>
      </c>
      <c r="C6213" s="37"/>
      <c r="D6213" s="39">
        <v>2020</v>
      </c>
      <c r="E6213" s="40" t="s">
        <v>8743</v>
      </c>
      <c r="F6213" s="40" t="s">
        <v>329</v>
      </c>
      <c r="G6213" s="40"/>
      <c r="H6213" s="40"/>
      <c r="I6213" s="40"/>
      <c r="J6213" s="42">
        <v>1</v>
      </c>
      <c r="K6213" s="40" t="s">
        <v>239</v>
      </c>
      <c r="L6213" s="40" t="s">
        <v>235</v>
      </c>
      <c r="M6213" s="37" t="s">
        <v>14</v>
      </c>
      <c r="N6213" s="37" t="s">
        <v>7452</v>
      </c>
      <c r="O6213" s="40"/>
      <c r="P6213" s="41">
        <v>1.0764497991E-4</v>
      </c>
      <c r="Q6213" s="37"/>
      <c r="R6213">
        <f t="shared" si="175"/>
        <v>10.764497991000001</v>
      </c>
      <c r="S6213" s="37">
        <v>1</v>
      </c>
      <c r="T6213" s="37">
        <f t="shared" si="176"/>
        <v>10.764497991000001</v>
      </c>
      <c r="U6213" s="40"/>
      <c r="V6213" s="40" t="s">
        <v>9855</v>
      </c>
      <c r="W6213" s="37"/>
      <c r="X6213" s="37"/>
      <c r="Y6213" s="37"/>
      <c r="AK6213" s="35"/>
      <c r="AM6213" s="35"/>
      <c r="AN6213" s="6"/>
    </row>
    <row r="6214" spans="1:40" ht="14.4" x14ac:dyDescent="0.3">
      <c r="A6214" s="40" t="s">
        <v>942</v>
      </c>
      <c r="B6214" s="38">
        <v>44054</v>
      </c>
      <c r="C6214" s="37"/>
      <c r="D6214" s="39">
        <v>2020</v>
      </c>
      <c r="E6214" s="40" t="s">
        <v>8743</v>
      </c>
      <c r="F6214" s="40" t="s">
        <v>289</v>
      </c>
      <c r="G6214" s="40"/>
      <c r="H6214" s="40"/>
      <c r="I6214" s="40"/>
      <c r="J6214" s="42">
        <v>5</v>
      </c>
      <c r="K6214" s="40" t="s">
        <v>263</v>
      </c>
      <c r="L6214" s="40" t="s">
        <v>252</v>
      </c>
      <c r="M6214" s="37" t="s">
        <v>14</v>
      </c>
      <c r="N6214" s="37" t="s">
        <v>7452</v>
      </c>
      <c r="O6214" s="40"/>
      <c r="P6214" s="41">
        <v>2.32872003904E-4</v>
      </c>
      <c r="Q6214" s="37"/>
      <c r="R6214">
        <f t="shared" si="175"/>
        <v>23.287200390399999</v>
      </c>
      <c r="S6214" s="37">
        <v>1</v>
      </c>
      <c r="T6214" s="37">
        <f t="shared" si="176"/>
        <v>116.436001952</v>
      </c>
      <c r="U6214" s="40"/>
      <c r="V6214" s="40" t="s">
        <v>9856</v>
      </c>
      <c r="W6214" s="37"/>
      <c r="X6214" s="37"/>
      <c r="Y6214" s="37"/>
      <c r="AK6214" s="35"/>
      <c r="AM6214" s="35"/>
      <c r="AN6214" s="6"/>
    </row>
    <row r="6215" spans="1:40" ht="14.4" x14ac:dyDescent="0.3">
      <c r="A6215" s="40" t="s">
        <v>132</v>
      </c>
      <c r="B6215" s="38">
        <v>44054</v>
      </c>
      <c r="C6215" s="37"/>
      <c r="D6215" s="39">
        <v>2020</v>
      </c>
      <c r="E6215" s="40" t="s">
        <v>8743</v>
      </c>
      <c r="F6215" s="40" t="s">
        <v>2440</v>
      </c>
      <c r="G6215" s="40"/>
      <c r="H6215" s="40"/>
      <c r="I6215" s="40"/>
      <c r="J6215" s="42">
        <v>1</v>
      </c>
      <c r="K6215" s="40" t="s">
        <v>239</v>
      </c>
      <c r="L6215" s="40" t="s">
        <v>252</v>
      </c>
      <c r="M6215" s="37" t="s">
        <v>14</v>
      </c>
      <c r="N6215" s="37" t="s">
        <v>7452</v>
      </c>
      <c r="O6215" s="40"/>
      <c r="P6215" s="41">
        <v>9.8766832120999993E-4</v>
      </c>
      <c r="Q6215" s="37"/>
      <c r="R6215">
        <f t="shared" si="175"/>
        <v>98.766832120999993</v>
      </c>
      <c r="S6215" s="37">
        <v>1</v>
      </c>
      <c r="T6215" s="37">
        <f t="shared" si="176"/>
        <v>98.766832120999993</v>
      </c>
      <c r="U6215" s="40"/>
      <c r="V6215" s="40" t="s">
        <v>9857</v>
      </c>
      <c r="W6215" s="37"/>
      <c r="X6215" s="37"/>
      <c r="Y6215" s="37"/>
      <c r="AK6215" s="35"/>
      <c r="AM6215" s="35"/>
      <c r="AN6215" s="6"/>
    </row>
    <row r="6216" spans="1:40" ht="14.4" x14ac:dyDescent="0.3">
      <c r="A6216" s="40" t="s">
        <v>132</v>
      </c>
      <c r="B6216" s="38">
        <v>44054</v>
      </c>
      <c r="C6216" s="37"/>
      <c r="D6216" s="39">
        <v>2020</v>
      </c>
      <c r="E6216" s="40" t="s">
        <v>8743</v>
      </c>
      <c r="F6216" s="40" t="s">
        <v>2440</v>
      </c>
      <c r="G6216" s="40"/>
      <c r="H6216" s="40"/>
      <c r="I6216" s="40"/>
      <c r="J6216" s="42">
        <v>1</v>
      </c>
      <c r="K6216" s="40" t="s">
        <v>263</v>
      </c>
      <c r="L6216" s="40" t="s">
        <v>252</v>
      </c>
      <c r="M6216" s="37" t="s">
        <v>14</v>
      </c>
      <c r="N6216" s="37" t="s">
        <v>7452</v>
      </c>
      <c r="O6216" s="40"/>
      <c r="P6216" s="41">
        <v>3.32728671333E-4</v>
      </c>
      <c r="Q6216" s="37"/>
      <c r="R6216">
        <f t="shared" si="175"/>
        <v>33.272867133300004</v>
      </c>
      <c r="S6216" s="37">
        <v>1</v>
      </c>
      <c r="T6216" s="37">
        <f t="shared" si="176"/>
        <v>33.272867133300004</v>
      </c>
      <c r="U6216" s="40"/>
      <c r="V6216" s="40" t="s">
        <v>9858</v>
      </c>
      <c r="W6216" s="37"/>
      <c r="X6216" s="37"/>
      <c r="Y6216" s="37"/>
      <c r="AK6216" s="35"/>
      <c r="AM6216" s="35"/>
      <c r="AN6216" s="6"/>
    </row>
    <row r="6217" spans="1:40" ht="14.4" x14ac:dyDescent="0.3">
      <c r="A6217" s="40" t="s">
        <v>132</v>
      </c>
      <c r="B6217" s="38">
        <v>44054</v>
      </c>
      <c r="C6217" s="37"/>
      <c r="D6217" s="39">
        <v>2020</v>
      </c>
      <c r="E6217" s="40" t="s">
        <v>8743</v>
      </c>
      <c r="F6217" s="40" t="s">
        <v>238</v>
      </c>
      <c r="G6217" s="40"/>
      <c r="H6217" s="40"/>
      <c r="I6217" s="40"/>
      <c r="J6217" s="42">
        <v>1</v>
      </c>
      <c r="K6217" s="40" t="s">
        <v>234</v>
      </c>
      <c r="L6217" s="40" t="s">
        <v>252</v>
      </c>
      <c r="M6217" s="37" t="s">
        <v>7450</v>
      </c>
      <c r="N6217" s="37" t="s">
        <v>7452</v>
      </c>
      <c r="O6217" s="40"/>
      <c r="P6217" s="41">
        <v>2.1524534222000001E-4</v>
      </c>
      <c r="Q6217" s="37"/>
      <c r="R6217">
        <f t="shared" si="175"/>
        <v>21.524534222</v>
      </c>
      <c r="S6217" s="37">
        <v>2</v>
      </c>
      <c r="T6217" s="37">
        <f t="shared" si="176"/>
        <v>43.049068444</v>
      </c>
      <c r="U6217" s="40"/>
      <c r="V6217" s="40" t="s">
        <v>9859</v>
      </c>
      <c r="W6217" s="37"/>
      <c r="X6217" s="37"/>
      <c r="Y6217" s="37"/>
      <c r="AK6217" s="35"/>
      <c r="AM6217" s="35"/>
      <c r="AN6217" s="6"/>
    </row>
    <row r="6218" spans="1:40" ht="14.4" x14ac:dyDescent="0.3">
      <c r="A6218" s="40" t="s">
        <v>132</v>
      </c>
      <c r="B6218" s="38">
        <v>44054</v>
      </c>
      <c r="C6218" s="37"/>
      <c r="D6218" s="39">
        <v>2020</v>
      </c>
      <c r="E6218" s="40" t="s">
        <v>8743</v>
      </c>
      <c r="F6218" s="40" t="s">
        <v>335</v>
      </c>
      <c r="G6218" s="40"/>
      <c r="H6218" s="40"/>
      <c r="I6218" s="40"/>
      <c r="J6218" s="42">
        <v>2</v>
      </c>
      <c r="K6218" s="40" t="s">
        <v>263</v>
      </c>
      <c r="L6218" s="40" t="s">
        <v>252</v>
      </c>
      <c r="M6218" s="37" t="s">
        <v>14</v>
      </c>
      <c r="N6218" s="37" t="s">
        <v>7451</v>
      </c>
      <c r="O6218" s="40"/>
      <c r="P6218" s="41">
        <v>7.7468182535200006E-5</v>
      </c>
      <c r="Q6218" s="37"/>
      <c r="R6218">
        <f t="shared" si="175"/>
        <v>7.7468182535200008</v>
      </c>
      <c r="S6218" s="37">
        <v>1</v>
      </c>
      <c r="T6218" s="37">
        <f t="shared" si="176"/>
        <v>15.493636507040002</v>
      </c>
      <c r="U6218" s="40"/>
      <c r="V6218" s="40" t="s">
        <v>9860</v>
      </c>
      <c r="W6218" s="37"/>
      <c r="X6218" s="37"/>
      <c r="Y6218" s="37"/>
      <c r="AK6218" s="35"/>
      <c r="AM6218" s="35"/>
      <c r="AN6218" s="6"/>
    </row>
    <row r="6219" spans="1:40" ht="14.4" x14ac:dyDescent="0.3">
      <c r="A6219" s="40" t="s">
        <v>132</v>
      </c>
      <c r="B6219" s="38">
        <v>44054</v>
      </c>
      <c r="C6219" s="37"/>
      <c r="D6219" s="39">
        <v>2020</v>
      </c>
      <c r="E6219" s="40" t="s">
        <v>8743</v>
      </c>
      <c r="F6219" s="40" t="s">
        <v>281</v>
      </c>
      <c r="G6219" s="40"/>
      <c r="H6219" s="40"/>
      <c r="I6219" s="40"/>
      <c r="J6219" s="42">
        <v>1</v>
      </c>
      <c r="K6219" s="40" t="s">
        <v>234</v>
      </c>
      <c r="L6219" s="40" t="s">
        <v>252</v>
      </c>
      <c r="M6219" s="37" t="s">
        <v>7450</v>
      </c>
      <c r="N6219" s="37" t="s">
        <v>7452</v>
      </c>
      <c r="O6219" s="40"/>
      <c r="P6219" s="41">
        <v>7.1094631707199998E-5</v>
      </c>
      <c r="Q6219" s="37"/>
      <c r="R6219">
        <f t="shared" si="175"/>
        <v>7.1094631707199998</v>
      </c>
      <c r="S6219" s="37">
        <v>2</v>
      </c>
      <c r="T6219" s="37">
        <f t="shared" si="176"/>
        <v>14.21892634144</v>
      </c>
      <c r="U6219" s="40"/>
      <c r="V6219" s="40" t="s">
        <v>9861</v>
      </c>
      <c r="W6219" s="37"/>
      <c r="X6219" s="37"/>
      <c r="Y6219" s="37"/>
      <c r="AK6219" s="35"/>
      <c r="AM6219" s="35"/>
      <c r="AN6219" s="6"/>
    </row>
    <row r="6220" spans="1:40" ht="14.4" x14ac:dyDescent="0.3">
      <c r="A6220" s="40" t="s">
        <v>132</v>
      </c>
      <c r="B6220" s="38">
        <v>44054</v>
      </c>
      <c r="C6220" s="37"/>
      <c r="D6220" s="39">
        <v>2020</v>
      </c>
      <c r="E6220" s="40" t="s">
        <v>8743</v>
      </c>
      <c r="F6220" s="40" t="s">
        <v>335</v>
      </c>
      <c r="G6220" s="40"/>
      <c r="H6220" s="40"/>
      <c r="I6220" s="40"/>
      <c r="J6220" s="42">
        <v>1</v>
      </c>
      <c r="K6220" s="40" t="s">
        <v>239</v>
      </c>
      <c r="L6220" s="40" t="s">
        <v>252</v>
      </c>
      <c r="M6220" s="37" t="s">
        <v>7450</v>
      </c>
      <c r="N6220" s="37" t="s">
        <v>7452</v>
      </c>
      <c r="O6220" s="40"/>
      <c r="P6220" s="41">
        <v>6.6728252388899997E-5</v>
      </c>
      <c r="Q6220" s="37"/>
      <c r="R6220">
        <f t="shared" si="175"/>
        <v>6.6728252388899998</v>
      </c>
      <c r="S6220" s="37">
        <v>1</v>
      </c>
      <c r="T6220" s="37">
        <f t="shared" si="176"/>
        <v>6.6728252388899998</v>
      </c>
      <c r="U6220" s="40"/>
      <c r="V6220" s="40" t="s">
        <v>9862</v>
      </c>
      <c r="W6220" s="37"/>
      <c r="X6220" s="37"/>
      <c r="Y6220" s="37"/>
      <c r="AK6220" s="35"/>
      <c r="AM6220" s="35"/>
      <c r="AN6220" s="6"/>
    </row>
    <row r="6221" spans="1:40" ht="14.4" x14ac:dyDescent="0.3">
      <c r="A6221" s="40" t="s">
        <v>132</v>
      </c>
      <c r="B6221" s="38">
        <v>44054</v>
      </c>
      <c r="C6221" s="37"/>
      <c r="D6221" s="39">
        <v>2020</v>
      </c>
      <c r="E6221" s="40" t="s">
        <v>8743</v>
      </c>
      <c r="F6221" s="40" t="s">
        <v>367</v>
      </c>
      <c r="G6221" s="40"/>
      <c r="H6221" s="40"/>
      <c r="I6221" s="40"/>
      <c r="J6221" s="42">
        <v>1</v>
      </c>
      <c r="K6221" s="40" t="s">
        <v>234</v>
      </c>
      <c r="L6221" s="40" t="s">
        <v>245</v>
      </c>
      <c r="M6221" s="37" t="s">
        <v>14</v>
      </c>
      <c r="N6221" s="37" t="s">
        <v>7452</v>
      </c>
      <c r="O6221" s="40"/>
      <c r="P6221" s="41">
        <v>4.8070769895100003E-5</v>
      </c>
      <c r="Q6221" s="37"/>
      <c r="R6221">
        <f t="shared" si="175"/>
        <v>4.8070769895100005</v>
      </c>
      <c r="S6221" s="37">
        <v>2</v>
      </c>
      <c r="T6221" s="37">
        <f t="shared" si="176"/>
        <v>9.614153979020001</v>
      </c>
      <c r="U6221" s="40"/>
      <c r="V6221" s="40" t="s">
        <v>9863</v>
      </c>
      <c r="W6221" s="37"/>
      <c r="X6221" s="37"/>
      <c r="Y6221" s="37"/>
      <c r="AK6221" s="35"/>
      <c r="AM6221" s="35"/>
      <c r="AN6221" s="6"/>
    </row>
    <row r="6222" spans="1:40" ht="14.4" x14ac:dyDescent="0.3">
      <c r="A6222" s="40" t="s">
        <v>132</v>
      </c>
      <c r="B6222" s="38">
        <v>44054</v>
      </c>
      <c r="C6222" s="37"/>
      <c r="D6222" s="39">
        <v>2020</v>
      </c>
      <c r="E6222" s="40" t="s">
        <v>8743</v>
      </c>
      <c r="F6222" s="40" t="s">
        <v>301</v>
      </c>
      <c r="G6222" s="40"/>
      <c r="H6222" s="40"/>
      <c r="I6222" s="40"/>
      <c r="J6222" s="42">
        <v>1</v>
      </c>
      <c r="K6222" s="40" t="s">
        <v>234</v>
      </c>
      <c r="L6222" s="40" t="s">
        <v>240</v>
      </c>
      <c r="M6222" s="37" t="s">
        <v>14</v>
      </c>
      <c r="N6222" s="37" t="s">
        <v>7452</v>
      </c>
      <c r="O6222" s="40"/>
      <c r="P6222" s="41">
        <v>9.7099362786500005E-5</v>
      </c>
      <c r="Q6222" s="37"/>
      <c r="R6222">
        <f t="shared" si="175"/>
        <v>9.7099362786499999</v>
      </c>
      <c r="S6222" s="37">
        <v>2</v>
      </c>
      <c r="T6222" s="37">
        <f t="shared" si="176"/>
        <v>19.4198725573</v>
      </c>
      <c r="U6222" s="40"/>
      <c r="V6222" s="40" t="s">
        <v>9864</v>
      </c>
      <c r="W6222" s="37"/>
      <c r="X6222" s="37"/>
      <c r="Y6222" s="37"/>
      <c r="AK6222" s="35"/>
      <c r="AM6222" s="35"/>
      <c r="AN6222" s="6"/>
    </row>
    <row r="6223" spans="1:40" ht="14.4" x14ac:dyDescent="0.3">
      <c r="A6223" s="40" t="s">
        <v>132</v>
      </c>
      <c r="B6223" s="38">
        <v>44054</v>
      </c>
      <c r="C6223" s="37"/>
      <c r="D6223" s="39">
        <v>2020</v>
      </c>
      <c r="E6223" s="40" t="s">
        <v>8743</v>
      </c>
      <c r="F6223" s="40" t="s">
        <v>301</v>
      </c>
      <c r="G6223" s="40"/>
      <c r="H6223" s="40"/>
      <c r="I6223" s="40"/>
      <c r="J6223" s="42">
        <v>1</v>
      </c>
      <c r="K6223" s="40" t="s">
        <v>234</v>
      </c>
      <c r="L6223" s="40" t="s">
        <v>240</v>
      </c>
      <c r="M6223" s="37" t="s">
        <v>14</v>
      </c>
      <c r="N6223" s="37" t="s">
        <v>7451</v>
      </c>
      <c r="O6223" s="40"/>
      <c r="P6223" s="41">
        <v>1.4550973845299999E-4</v>
      </c>
      <c r="Q6223" s="37"/>
      <c r="R6223">
        <f t="shared" si="175"/>
        <v>14.5509738453</v>
      </c>
      <c r="S6223" s="37">
        <v>2</v>
      </c>
      <c r="T6223" s="37">
        <f t="shared" si="176"/>
        <v>29.101947690599999</v>
      </c>
      <c r="U6223" s="40"/>
      <c r="V6223" s="40" t="s">
        <v>9865</v>
      </c>
      <c r="W6223" s="37"/>
      <c r="X6223" s="37"/>
      <c r="Y6223" s="37"/>
      <c r="AK6223" s="35"/>
      <c r="AM6223" s="35"/>
      <c r="AN6223" s="6"/>
    </row>
    <row r="6224" spans="1:40" ht="14.4" x14ac:dyDescent="0.3">
      <c r="A6224" s="40" t="s">
        <v>132</v>
      </c>
      <c r="B6224" s="38">
        <v>44054</v>
      </c>
      <c r="C6224" s="37"/>
      <c r="D6224" s="39">
        <v>2020</v>
      </c>
      <c r="E6224" s="40" t="s">
        <v>8743</v>
      </c>
      <c r="F6224" s="40" t="s">
        <v>238</v>
      </c>
      <c r="G6224" s="40"/>
      <c r="H6224" s="40"/>
      <c r="I6224" s="40"/>
      <c r="J6224" s="42">
        <v>1</v>
      </c>
      <c r="K6224" s="40" t="s">
        <v>234</v>
      </c>
      <c r="L6224" s="40" t="s">
        <v>240</v>
      </c>
      <c r="M6224" s="37" t="s">
        <v>14</v>
      </c>
      <c r="N6224" s="37" t="s">
        <v>7452</v>
      </c>
      <c r="O6224" s="40"/>
      <c r="P6224" s="41">
        <v>4.2950111536899999E-4</v>
      </c>
      <c r="Q6224" s="37"/>
      <c r="R6224">
        <f t="shared" si="175"/>
        <v>42.950111536899996</v>
      </c>
      <c r="S6224" s="37">
        <v>2</v>
      </c>
      <c r="T6224" s="37">
        <f t="shared" si="176"/>
        <v>85.900223073799992</v>
      </c>
      <c r="U6224" s="40"/>
      <c r="V6224" s="40" t="s">
        <v>9866</v>
      </c>
      <c r="W6224" s="37"/>
      <c r="X6224" s="37"/>
      <c r="Y6224" s="37"/>
      <c r="AK6224" s="35"/>
      <c r="AM6224" s="35"/>
      <c r="AN6224" s="6"/>
    </row>
    <row r="6225" spans="1:40" ht="14.4" x14ac:dyDescent="0.3">
      <c r="A6225" s="40" t="s">
        <v>132</v>
      </c>
      <c r="B6225" s="38">
        <v>44054</v>
      </c>
      <c r="C6225" s="37"/>
      <c r="D6225" s="39">
        <v>2020</v>
      </c>
      <c r="E6225" s="40" t="s">
        <v>8743</v>
      </c>
      <c r="F6225" s="40" t="s">
        <v>329</v>
      </c>
      <c r="G6225" s="40"/>
      <c r="H6225" s="40"/>
      <c r="I6225" s="40"/>
      <c r="J6225" s="42">
        <v>1</v>
      </c>
      <c r="K6225" s="40" t="s">
        <v>234</v>
      </c>
      <c r="L6225" s="40" t="s">
        <v>240</v>
      </c>
      <c r="M6225" s="37" t="s">
        <v>14</v>
      </c>
      <c r="N6225" s="37" t="s">
        <v>7452</v>
      </c>
      <c r="O6225" s="40"/>
      <c r="P6225" s="41">
        <v>1.1113354404E-4</v>
      </c>
      <c r="Q6225" s="37"/>
      <c r="R6225">
        <f t="shared" si="175"/>
        <v>11.113354404000001</v>
      </c>
      <c r="S6225" s="37">
        <v>2</v>
      </c>
      <c r="T6225" s="37">
        <f t="shared" si="176"/>
        <v>22.226708808000001</v>
      </c>
      <c r="U6225" s="40"/>
      <c r="V6225" s="40" t="s">
        <v>9867</v>
      </c>
      <c r="W6225" s="37"/>
      <c r="X6225" s="37"/>
      <c r="Y6225" s="37"/>
      <c r="AK6225" s="35"/>
      <c r="AM6225" s="35"/>
      <c r="AN6225" s="6"/>
    </row>
    <row r="6226" spans="1:40" ht="14.4" x14ac:dyDescent="0.3">
      <c r="A6226" s="40" t="s">
        <v>132</v>
      </c>
      <c r="B6226" s="38">
        <v>44054</v>
      </c>
      <c r="C6226" s="37"/>
      <c r="D6226" s="39">
        <v>2020</v>
      </c>
      <c r="E6226" s="40" t="s">
        <v>8743</v>
      </c>
      <c r="F6226" s="40" t="s">
        <v>329</v>
      </c>
      <c r="G6226" s="40"/>
      <c r="H6226" s="40"/>
      <c r="I6226" s="40"/>
      <c r="J6226" s="42">
        <v>1</v>
      </c>
      <c r="K6226" s="40" t="s">
        <v>234</v>
      </c>
      <c r="L6226" s="40" t="s">
        <v>252</v>
      </c>
      <c r="M6226" s="37" t="s">
        <v>14</v>
      </c>
      <c r="N6226" s="37" t="s">
        <v>7452</v>
      </c>
      <c r="O6226" s="40"/>
      <c r="P6226" s="41">
        <v>6.2691462923900005E-5</v>
      </c>
      <c r="Q6226" s="37"/>
      <c r="R6226">
        <f t="shared" si="175"/>
        <v>6.2691462923900003</v>
      </c>
      <c r="S6226" s="37">
        <v>2</v>
      </c>
      <c r="T6226" s="37">
        <f t="shared" si="176"/>
        <v>12.538292584780001</v>
      </c>
      <c r="U6226" s="40"/>
      <c r="V6226" s="40" t="s">
        <v>9868</v>
      </c>
      <c r="W6226" s="37"/>
      <c r="X6226" s="37"/>
      <c r="Y6226" s="37"/>
      <c r="AK6226" s="35"/>
      <c r="AM6226" s="35"/>
      <c r="AN6226" s="6"/>
    </row>
    <row r="6227" spans="1:40" ht="14.4" x14ac:dyDescent="0.3">
      <c r="A6227" s="40" t="s">
        <v>132</v>
      </c>
      <c r="B6227" s="38">
        <v>44054</v>
      </c>
      <c r="C6227" s="37"/>
      <c r="D6227" s="39">
        <v>2020</v>
      </c>
      <c r="E6227" s="40" t="s">
        <v>8743</v>
      </c>
      <c r="F6227" s="40" t="s">
        <v>2440</v>
      </c>
      <c r="G6227" s="40"/>
      <c r="H6227" s="40"/>
      <c r="I6227" s="40"/>
      <c r="J6227" s="42">
        <v>1</v>
      </c>
      <c r="K6227" s="40" t="s">
        <v>234</v>
      </c>
      <c r="L6227" s="40" t="s">
        <v>240</v>
      </c>
      <c r="M6227" s="37" t="s">
        <v>14</v>
      </c>
      <c r="N6227" s="37" t="s">
        <v>7452</v>
      </c>
      <c r="O6227" s="40"/>
      <c r="P6227" s="41">
        <v>5.5938794252800003E-5</v>
      </c>
      <c r="Q6227" s="37"/>
      <c r="R6227">
        <f t="shared" si="175"/>
        <v>5.5938794252799999</v>
      </c>
      <c r="S6227" s="37">
        <v>2</v>
      </c>
      <c r="T6227" s="37">
        <f t="shared" si="176"/>
        <v>11.18775885056</v>
      </c>
      <c r="U6227" s="40"/>
      <c r="V6227" s="40" t="s">
        <v>9869</v>
      </c>
      <c r="W6227" s="37"/>
      <c r="X6227" s="37"/>
      <c r="Y6227" s="37"/>
      <c r="AK6227" s="35"/>
      <c r="AM6227" s="35"/>
      <c r="AN6227" s="6"/>
    </row>
    <row r="6228" spans="1:40" ht="14.4" x14ac:dyDescent="0.3">
      <c r="A6228" s="40" t="s">
        <v>132</v>
      </c>
      <c r="B6228" s="38">
        <v>44054</v>
      </c>
      <c r="C6228" s="37"/>
      <c r="D6228" s="39">
        <v>2020</v>
      </c>
      <c r="E6228" s="40" t="s">
        <v>8743</v>
      </c>
      <c r="F6228" s="40" t="s">
        <v>238</v>
      </c>
      <c r="G6228" s="40"/>
      <c r="H6228" s="40"/>
      <c r="I6228" s="40"/>
      <c r="J6228" s="42">
        <v>2</v>
      </c>
      <c r="K6228" s="40" t="s">
        <v>234</v>
      </c>
      <c r="L6228" s="40" t="s">
        <v>240</v>
      </c>
      <c r="M6228" s="37" t="s">
        <v>14</v>
      </c>
      <c r="N6228" s="37" t="s">
        <v>7452</v>
      </c>
      <c r="O6228" s="40"/>
      <c r="P6228" s="41">
        <v>1.52922888539E-4</v>
      </c>
      <c r="Q6228" s="37"/>
      <c r="R6228">
        <f t="shared" si="175"/>
        <v>15.292288853899999</v>
      </c>
      <c r="S6228" s="37">
        <v>2</v>
      </c>
      <c r="T6228" s="37">
        <f t="shared" si="176"/>
        <v>61.169155415599995</v>
      </c>
      <c r="U6228" s="40"/>
      <c r="V6228" s="40" t="s">
        <v>9870</v>
      </c>
      <c r="W6228" s="37"/>
      <c r="X6228" s="37"/>
      <c r="Y6228" s="37"/>
      <c r="AK6228" s="35"/>
      <c r="AM6228" s="35"/>
      <c r="AN6228" s="6"/>
    </row>
    <row r="6229" spans="1:40" ht="14.4" x14ac:dyDescent="0.3">
      <c r="A6229" s="40" t="s">
        <v>164</v>
      </c>
      <c r="B6229" s="38">
        <v>44054</v>
      </c>
      <c r="C6229" s="37"/>
      <c r="D6229" s="39">
        <v>2020</v>
      </c>
      <c r="E6229" s="40" t="s">
        <v>8743</v>
      </c>
      <c r="F6229" s="40" t="s">
        <v>2440</v>
      </c>
      <c r="G6229" s="40" t="s">
        <v>901</v>
      </c>
      <c r="H6229" s="40" t="s">
        <v>953</v>
      </c>
      <c r="I6229" s="40"/>
      <c r="J6229" s="42">
        <v>4</v>
      </c>
      <c r="K6229" s="40" t="s">
        <v>263</v>
      </c>
      <c r="L6229" s="40" t="s">
        <v>252</v>
      </c>
      <c r="M6229" s="37" t="s">
        <v>7450</v>
      </c>
      <c r="N6229" s="37" t="s">
        <v>7452</v>
      </c>
      <c r="O6229" s="40" t="s">
        <v>1829</v>
      </c>
      <c r="P6229" s="41">
        <v>4.1444507209600001E-4</v>
      </c>
      <c r="Q6229" s="37"/>
      <c r="R6229">
        <f t="shared" si="175"/>
        <v>41.444507209599998</v>
      </c>
      <c r="S6229" s="37">
        <v>1</v>
      </c>
      <c r="T6229" s="37">
        <f t="shared" si="176"/>
        <v>165.77802883839999</v>
      </c>
      <c r="U6229" s="40"/>
      <c r="V6229" s="40" t="s">
        <v>9871</v>
      </c>
      <c r="W6229" s="37"/>
      <c r="X6229" s="37"/>
      <c r="Y6229" s="37"/>
      <c r="AK6229" s="35"/>
      <c r="AM6229" s="35"/>
      <c r="AN6229" s="6"/>
    </row>
    <row r="6230" spans="1:40" ht="14.4" x14ac:dyDescent="0.3">
      <c r="A6230" s="40" t="s">
        <v>164</v>
      </c>
      <c r="B6230" s="38">
        <v>44054</v>
      </c>
      <c r="C6230" s="37"/>
      <c r="D6230" s="39">
        <v>2020</v>
      </c>
      <c r="E6230" s="40" t="s">
        <v>8743</v>
      </c>
      <c r="F6230" s="40" t="s">
        <v>262</v>
      </c>
      <c r="G6230" s="40"/>
      <c r="H6230" s="40"/>
      <c r="I6230" s="40"/>
      <c r="J6230" s="42">
        <v>2</v>
      </c>
      <c r="K6230" s="40" t="s">
        <v>263</v>
      </c>
      <c r="L6230" s="40" t="s">
        <v>252</v>
      </c>
      <c r="M6230" s="37" t="s">
        <v>14</v>
      </c>
      <c r="N6230" s="37" t="s">
        <v>7452</v>
      </c>
      <c r="O6230" s="40"/>
      <c r="P6230" s="41">
        <v>6.4125382551699994E-5</v>
      </c>
      <c r="Q6230" s="37"/>
      <c r="R6230">
        <f t="shared" si="175"/>
        <v>6.4125382551699994</v>
      </c>
      <c r="S6230" s="37">
        <v>1</v>
      </c>
      <c r="T6230" s="37">
        <f t="shared" si="176"/>
        <v>12.825076510339999</v>
      </c>
      <c r="U6230" s="40"/>
      <c r="V6230" s="40" t="s">
        <v>9872</v>
      </c>
      <c r="W6230" s="37"/>
      <c r="X6230" s="37"/>
      <c r="Y6230" s="37"/>
      <c r="AK6230" s="35"/>
      <c r="AM6230" s="35"/>
      <c r="AN6230" s="6"/>
    </row>
    <row r="6231" spans="1:40" ht="14.4" x14ac:dyDescent="0.3">
      <c r="A6231" s="40" t="s">
        <v>164</v>
      </c>
      <c r="B6231" s="38">
        <v>44054</v>
      </c>
      <c r="C6231" s="37"/>
      <c r="D6231" s="39">
        <v>2020</v>
      </c>
      <c r="E6231" s="40" t="s">
        <v>8743</v>
      </c>
      <c r="F6231" s="40" t="s">
        <v>2440</v>
      </c>
      <c r="G6231" s="40"/>
      <c r="H6231" s="40"/>
      <c r="I6231" s="40"/>
      <c r="J6231" s="42">
        <v>1</v>
      </c>
      <c r="K6231" s="40" t="s">
        <v>234</v>
      </c>
      <c r="L6231" s="40" t="s">
        <v>235</v>
      </c>
      <c r="M6231" s="37" t="s">
        <v>14</v>
      </c>
      <c r="N6231" s="37" t="s">
        <v>7451</v>
      </c>
      <c r="O6231" s="40"/>
      <c r="P6231" s="41">
        <v>4.17482939496E-5</v>
      </c>
      <c r="Q6231" s="37"/>
      <c r="R6231">
        <f t="shared" si="175"/>
        <v>4.1748293949599997</v>
      </c>
      <c r="S6231" s="37">
        <v>2</v>
      </c>
      <c r="T6231" s="37">
        <f t="shared" si="176"/>
        <v>8.3496587899199994</v>
      </c>
      <c r="U6231" s="40"/>
      <c r="V6231" s="40" t="s">
        <v>9873</v>
      </c>
      <c r="W6231" s="37"/>
      <c r="X6231" s="37"/>
      <c r="Y6231" s="37"/>
      <c r="AK6231" s="35"/>
      <c r="AM6231" s="35"/>
      <c r="AN6231" s="6"/>
    </row>
    <row r="6232" spans="1:40" ht="14.4" x14ac:dyDescent="0.3">
      <c r="A6232" s="40" t="s">
        <v>164</v>
      </c>
      <c r="B6232" s="38">
        <v>44054</v>
      </c>
      <c r="C6232" s="37"/>
      <c r="D6232" s="39">
        <v>2020</v>
      </c>
      <c r="E6232" s="40" t="s">
        <v>8743</v>
      </c>
      <c r="F6232" s="40" t="s">
        <v>2440</v>
      </c>
      <c r="G6232" s="40"/>
      <c r="H6232" s="40"/>
      <c r="I6232" s="40"/>
      <c r="J6232" s="42">
        <v>1</v>
      </c>
      <c r="K6232" s="40" t="s">
        <v>263</v>
      </c>
      <c r="L6232" s="40" t="s">
        <v>252</v>
      </c>
      <c r="M6232" s="37" t="s">
        <v>7450</v>
      </c>
      <c r="N6232" s="37" t="s">
        <v>7452</v>
      </c>
      <c r="O6232" s="40"/>
      <c r="P6232" s="41">
        <v>7.6733419443200006E-5</v>
      </c>
      <c r="Q6232" s="37"/>
      <c r="R6232">
        <f t="shared" si="175"/>
        <v>7.6733419443200006</v>
      </c>
      <c r="S6232" s="37">
        <v>1</v>
      </c>
      <c r="T6232" s="37">
        <f t="shared" si="176"/>
        <v>7.6733419443200006</v>
      </c>
      <c r="U6232" s="40"/>
      <c r="V6232" s="40" t="s">
        <v>9874</v>
      </c>
      <c r="W6232" s="37"/>
      <c r="X6232" s="37"/>
      <c r="Y6232" s="37"/>
      <c r="AK6232" s="35"/>
      <c r="AM6232" s="35"/>
      <c r="AN6232" s="6"/>
    </row>
    <row r="6233" spans="1:40" ht="14.4" x14ac:dyDescent="0.3">
      <c r="A6233" s="40" t="s">
        <v>164</v>
      </c>
      <c r="B6233" s="38">
        <v>44054</v>
      </c>
      <c r="C6233" s="37"/>
      <c r="D6233" s="39">
        <v>2020</v>
      </c>
      <c r="E6233" s="40" t="s">
        <v>8743</v>
      </c>
      <c r="F6233" s="40" t="s">
        <v>2440</v>
      </c>
      <c r="G6233" s="40"/>
      <c r="H6233" s="40"/>
      <c r="I6233" s="40"/>
      <c r="J6233" s="42">
        <v>1</v>
      </c>
      <c r="K6233" s="40" t="s">
        <v>263</v>
      </c>
      <c r="L6233" s="40" t="s">
        <v>252</v>
      </c>
      <c r="M6233" s="37" t="s">
        <v>14</v>
      </c>
      <c r="N6233" s="37" t="s">
        <v>7451</v>
      </c>
      <c r="O6233" s="40"/>
      <c r="P6233" s="41">
        <v>1.15142011046E-4</v>
      </c>
      <c r="Q6233" s="37"/>
      <c r="R6233">
        <f t="shared" ref="R6233:R6296" si="177">P6233*100000</f>
        <v>11.5142011046</v>
      </c>
      <c r="S6233" s="37">
        <v>1</v>
      </c>
      <c r="T6233" s="37">
        <f t="shared" ref="T6233:T6296" si="178">J6233*R6233*S6233</f>
        <v>11.5142011046</v>
      </c>
      <c r="U6233" s="40"/>
      <c r="V6233" s="40" t="s">
        <v>9875</v>
      </c>
      <c r="W6233" s="37"/>
      <c r="X6233" s="37"/>
      <c r="Y6233" s="37"/>
      <c r="AK6233" s="35"/>
      <c r="AM6233" s="35"/>
      <c r="AN6233" s="6"/>
    </row>
    <row r="6234" spans="1:40" ht="14.4" x14ac:dyDescent="0.3">
      <c r="A6234" s="40" t="s">
        <v>49</v>
      </c>
      <c r="B6234" s="38">
        <v>44054</v>
      </c>
      <c r="C6234" s="37"/>
      <c r="D6234" s="39">
        <v>2020</v>
      </c>
      <c r="E6234" s="40" t="s">
        <v>8734</v>
      </c>
      <c r="F6234" s="40" t="s">
        <v>281</v>
      </c>
      <c r="G6234" s="40" t="s">
        <v>944</v>
      </c>
      <c r="H6234" s="40" t="s">
        <v>43</v>
      </c>
      <c r="I6234" s="40"/>
      <c r="J6234" s="42">
        <v>2</v>
      </c>
      <c r="K6234" s="40" t="s">
        <v>234</v>
      </c>
      <c r="L6234" s="40" t="s">
        <v>240</v>
      </c>
      <c r="M6234" s="37" t="s">
        <v>7450</v>
      </c>
      <c r="N6234" s="37" t="s">
        <v>7452</v>
      </c>
      <c r="O6234" s="40" t="s">
        <v>7730</v>
      </c>
      <c r="P6234" s="41">
        <v>5.4479821108600001E-4</v>
      </c>
      <c r="Q6234" s="37"/>
      <c r="R6234">
        <f t="shared" si="177"/>
        <v>54.479821108599999</v>
      </c>
      <c r="S6234" s="37">
        <v>2</v>
      </c>
      <c r="T6234" s="37">
        <f t="shared" si="178"/>
        <v>217.9192844344</v>
      </c>
      <c r="U6234" s="40"/>
      <c r="V6234" s="40" t="s">
        <v>9876</v>
      </c>
      <c r="W6234" s="37"/>
      <c r="X6234" s="37"/>
      <c r="Y6234" s="37"/>
      <c r="AK6234" s="35"/>
      <c r="AM6234" s="35"/>
      <c r="AN6234" s="6"/>
    </row>
    <row r="6235" spans="1:40" ht="14.4" x14ac:dyDescent="0.3">
      <c r="A6235" s="40" t="s">
        <v>49</v>
      </c>
      <c r="B6235" s="38">
        <v>44054</v>
      </c>
      <c r="C6235" s="37"/>
      <c r="D6235" s="39">
        <v>2020</v>
      </c>
      <c r="E6235" s="40" t="s">
        <v>8734</v>
      </c>
      <c r="F6235" s="40" t="s">
        <v>238</v>
      </c>
      <c r="G6235" s="40" t="s">
        <v>944</v>
      </c>
      <c r="H6235" s="40" t="s">
        <v>43</v>
      </c>
      <c r="I6235" s="40"/>
      <c r="J6235" s="42">
        <v>2</v>
      </c>
      <c r="K6235" s="40" t="s">
        <v>239</v>
      </c>
      <c r="L6235" s="40" t="s">
        <v>252</v>
      </c>
      <c r="M6235" s="37" t="s">
        <v>14</v>
      </c>
      <c r="N6235" s="37" t="s">
        <v>7452</v>
      </c>
      <c r="O6235" s="40" t="s">
        <v>7730</v>
      </c>
      <c r="P6235" s="41">
        <v>3.8070597396400001E-4</v>
      </c>
      <c r="Q6235" s="37"/>
      <c r="R6235">
        <f t="shared" si="177"/>
        <v>38.070597396400004</v>
      </c>
      <c r="S6235" s="37">
        <v>1</v>
      </c>
      <c r="T6235" s="37">
        <f t="shared" si="178"/>
        <v>76.141194792800007</v>
      </c>
      <c r="U6235" s="40"/>
      <c r="V6235" s="40" t="s">
        <v>9877</v>
      </c>
      <c r="W6235" s="37"/>
      <c r="X6235" s="37"/>
      <c r="Y6235" s="37"/>
      <c r="AK6235" s="35"/>
      <c r="AM6235" s="35"/>
      <c r="AN6235" s="6"/>
    </row>
    <row r="6236" spans="1:40" ht="14.4" x14ac:dyDescent="0.3">
      <c r="A6236" s="40" t="s">
        <v>49</v>
      </c>
      <c r="B6236" s="38">
        <v>44054</v>
      </c>
      <c r="C6236" s="37"/>
      <c r="D6236" s="39">
        <v>2020</v>
      </c>
      <c r="E6236" s="40" t="s">
        <v>8734</v>
      </c>
      <c r="F6236" s="40" t="s">
        <v>238</v>
      </c>
      <c r="G6236" s="40" t="s">
        <v>944</v>
      </c>
      <c r="H6236" s="40" t="s">
        <v>43</v>
      </c>
      <c r="I6236" s="40"/>
      <c r="J6236" s="42">
        <v>2</v>
      </c>
      <c r="K6236" s="40" t="s">
        <v>239</v>
      </c>
      <c r="L6236" s="40" t="s">
        <v>252</v>
      </c>
      <c r="M6236" s="37" t="s">
        <v>14</v>
      </c>
      <c r="N6236" s="37" t="s">
        <v>7452</v>
      </c>
      <c r="O6236" s="40" t="s">
        <v>7730</v>
      </c>
      <c r="P6236" s="41">
        <v>1.1365545959600001E-4</v>
      </c>
      <c r="Q6236" s="37"/>
      <c r="R6236">
        <f t="shared" si="177"/>
        <v>11.3655459596</v>
      </c>
      <c r="S6236" s="37">
        <v>1</v>
      </c>
      <c r="T6236" s="37">
        <f t="shared" si="178"/>
        <v>22.731091919200001</v>
      </c>
      <c r="U6236" s="40"/>
      <c r="V6236" s="40" t="s">
        <v>9878</v>
      </c>
      <c r="W6236" s="37"/>
      <c r="X6236" s="37"/>
      <c r="Y6236" s="37"/>
      <c r="AK6236" s="35"/>
      <c r="AM6236" s="35"/>
      <c r="AN6236" s="6"/>
    </row>
    <row r="6237" spans="1:40" ht="14.4" x14ac:dyDescent="0.3">
      <c r="A6237" s="40" t="s">
        <v>50</v>
      </c>
      <c r="B6237" s="38">
        <v>44054</v>
      </c>
      <c r="C6237" s="37"/>
      <c r="D6237" s="39">
        <v>2020</v>
      </c>
      <c r="E6237" s="40" t="s">
        <v>8734</v>
      </c>
      <c r="F6237" s="40" t="s">
        <v>329</v>
      </c>
      <c r="G6237" s="40" t="s">
        <v>1331</v>
      </c>
      <c r="H6237" s="40" t="s">
        <v>43</v>
      </c>
      <c r="I6237" s="40"/>
      <c r="J6237" s="42">
        <v>2</v>
      </c>
      <c r="K6237" s="40" t="s">
        <v>234</v>
      </c>
      <c r="L6237" s="40" t="s">
        <v>252</v>
      </c>
      <c r="M6237" s="37" t="s">
        <v>14</v>
      </c>
      <c r="N6237" s="37" t="s">
        <v>7452</v>
      </c>
      <c r="O6237" s="40" t="s">
        <v>7730</v>
      </c>
      <c r="P6237" s="41">
        <v>2.5074862842399998E-4</v>
      </c>
      <c r="Q6237" s="37"/>
      <c r="R6237">
        <f t="shared" si="177"/>
        <v>25.074862842399998</v>
      </c>
      <c r="S6237" s="37">
        <v>2</v>
      </c>
      <c r="T6237" s="37">
        <f t="shared" si="178"/>
        <v>100.29945136959999</v>
      </c>
      <c r="U6237" s="40"/>
      <c r="V6237" s="40" t="s">
        <v>9879</v>
      </c>
      <c r="W6237" s="37"/>
      <c r="X6237" s="37"/>
      <c r="Y6237" s="37"/>
      <c r="AK6237" s="35"/>
      <c r="AM6237" s="35"/>
      <c r="AN6237" s="6"/>
    </row>
    <row r="6238" spans="1:40" ht="14.4" x14ac:dyDescent="0.3">
      <c r="A6238" s="40" t="s">
        <v>26</v>
      </c>
      <c r="B6238" s="38">
        <v>44054</v>
      </c>
      <c r="C6238" s="37"/>
      <c r="D6238" s="39">
        <v>2020</v>
      </c>
      <c r="E6238" s="40" t="s">
        <v>8734</v>
      </c>
      <c r="F6238" s="40" t="s">
        <v>281</v>
      </c>
      <c r="G6238" s="40" t="s">
        <v>944</v>
      </c>
      <c r="H6238" s="40" t="s">
        <v>43</v>
      </c>
      <c r="I6238" s="40"/>
      <c r="J6238" s="42">
        <v>1</v>
      </c>
      <c r="K6238" s="40" t="s">
        <v>239</v>
      </c>
      <c r="L6238" s="40" t="s">
        <v>240</v>
      </c>
      <c r="M6238" s="37" t="s">
        <v>12</v>
      </c>
      <c r="N6238" s="37" t="s">
        <v>7452</v>
      </c>
      <c r="O6238" s="40" t="s">
        <v>7730</v>
      </c>
      <c r="P6238" s="41">
        <v>1.20430189577E-4</v>
      </c>
      <c r="Q6238" s="37"/>
      <c r="R6238">
        <f t="shared" si="177"/>
        <v>12.043018957699999</v>
      </c>
      <c r="S6238" s="37">
        <v>1</v>
      </c>
      <c r="T6238" s="37">
        <f t="shared" si="178"/>
        <v>12.043018957699999</v>
      </c>
      <c r="U6238" s="40"/>
      <c r="V6238" s="40" t="s">
        <v>9880</v>
      </c>
      <c r="W6238" s="37"/>
      <c r="X6238" s="37"/>
      <c r="Y6238" s="37"/>
      <c r="AK6238" s="35"/>
      <c r="AM6238" s="35"/>
      <c r="AN6238" s="6"/>
    </row>
    <row r="6239" spans="1:40" ht="14.4" x14ac:dyDescent="0.3">
      <c r="A6239" s="40" t="s">
        <v>26</v>
      </c>
      <c r="B6239" s="38">
        <v>44054</v>
      </c>
      <c r="C6239" s="37"/>
      <c r="D6239" s="39">
        <v>2020</v>
      </c>
      <c r="E6239" s="40" t="s">
        <v>8734</v>
      </c>
      <c r="F6239" s="40" t="s">
        <v>281</v>
      </c>
      <c r="G6239" s="40" t="s">
        <v>944</v>
      </c>
      <c r="H6239" s="40" t="s">
        <v>43</v>
      </c>
      <c r="I6239" s="40"/>
      <c r="J6239" s="42">
        <v>5</v>
      </c>
      <c r="K6239" s="40" t="s">
        <v>234</v>
      </c>
      <c r="L6239" s="40" t="s">
        <v>240</v>
      </c>
      <c r="M6239" s="37" t="s">
        <v>7450</v>
      </c>
      <c r="N6239" s="37" t="s">
        <v>7452</v>
      </c>
      <c r="O6239" s="40" t="s">
        <v>7730</v>
      </c>
      <c r="P6239" s="41">
        <v>5.6588583283400003E-4</v>
      </c>
      <c r="Q6239" s="37"/>
      <c r="R6239">
        <f t="shared" si="177"/>
        <v>56.588583283400006</v>
      </c>
      <c r="S6239" s="37">
        <v>2</v>
      </c>
      <c r="T6239" s="37">
        <f t="shared" si="178"/>
        <v>565.8858328340001</v>
      </c>
      <c r="U6239" s="40"/>
      <c r="V6239" s="40" t="s">
        <v>9881</v>
      </c>
      <c r="W6239" s="37"/>
      <c r="X6239" s="37"/>
      <c r="Y6239" s="37"/>
      <c r="AK6239" s="35"/>
      <c r="AM6239" s="35"/>
      <c r="AN6239" s="6"/>
    </row>
    <row r="6240" spans="1:40" ht="14.4" x14ac:dyDescent="0.3">
      <c r="A6240" s="40" t="s">
        <v>11</v>
      </c>
      <c r="B6240" s="38">
        <v>44055</v>
      </c>
      <c r="C6240" s="37"/>
      <c r="D6240" s="39">
        <v>2020</v>
      </c>
      <c r="E6240" s="40" t="s">
        <v>8766</v>
      </c>
      <c r="F6240" s="40" t="s">
        <v>266</v>
      </c>
      <c r="G6240" s="40" t="s">
        <v>427</v>
      </c>
      <c r="H6240" s="40" t="s">
        <v>43</v>
      </c>
      <c r="I6240" s="40"/>
      <c r="J6240" s="42">
        <v>3</v>
      </c>
      <c r="K6240" s="40" t="s">
        <v>234</v>
      </c>
      <c r="L6240" s="40" t="s">
        <v>240</v>
      </c>
      <c r="M6240" s="37" t="s">
        <v>14</v>
      </c>
      <c r="N6240" s="37" t="s">
        <v>7452</v>
      </c>
      <c r="O6240" s="40" t="s">
        <v>1829</v>
      </c>
      <c r="P6240" s="41">
        <v>2.40091791747E-4</v>
      </c>
      <c r="Q6240" s="37"/>
      <c r="R6240">
        <f t="shared" si="177"/>
        <v>24.009179174699998</v>
      </c>
      <c r="S6240" s="37">
        <v>2</v>
      </c>
      <c r="T6240" s="37">
        <f t="shared" si="178"/>
        <v>144.0550750482</v>
      </c>
      <c r="U6240" s="40"/>
      <c r="V6240" s="40" t="s">
        <v>9882</v>
      </c>
      <c r="W6240" s="37"/>
      <c r="X6240" s="37"/>
      <c r="Y6240" s="37"/>
      <c r="AK6240" s="35"/>
      <c r="AM6240" s="35"/>
      <c r="AN6240" s="6"/>
    </row>
    <row r="6241" spans="1:40" ht="14.4" x14ac:dyDescent="0.3">
      <c r="A6241" s="40" t="s">
        <v>11</v>
      </c>
      <c r="B6241" s="38">
        <v>44055</v>
      </c>
      <c r="C6241" s="37"/>
      <c r="D6241" s="39">
        <v>2020</v>
      </c>
      <c r="E6241" s="40" t="s">
        <v>8766</v>
      </c>
      <c r="F6241" s="40" t="s">
        <v>360</v>
      </c>
      <c r="G6241" s="40"/>
      <c r="H6241" s="40"/>
      <c r="I6241" s="40"/>
      <c r="J6241" s="42">
        <v>3</v>
      </c>
      <c r="K6241" s="40" t="s">
        <v>234</v>
      </c>
      <c r="L6241" s="40" t="s">
        <v>240</v>
      </c>
      <c r="M6241" s="37" t="s">
        <v>14</v>
      </c>
      <c r="N6241" s="37" t="s">
        <v>7452</v>
      </c>
      <c r="O6241" s="40"/>
      <c r="P6241" s="41">
        <v>1.9329299124999999E-4</v>
      </c>
      <c r="Q6241" s="37"/>
      <c r="R6241">
        <f t="shared" si="177"/>
        <v>19.329299124999999</v>
      </c>
      <c r="S6241" s="37">
        <v>2</v>
      </c>
      <c r="T6241" s="37">
        <f t="shared" si="178"/>
        <v>115.97579474999999</v>
      </c>
      <c r="U6241" s="40"/>
      <c r="V6241" s="40" t="s">
        <v>9883</v>
      </c>
      <c r="W6241" s="37"/>
      <c r="X6241" s="37"/>
      <c r="Y6241" s="37"/>
      <c r="AK6241" s="35"/>
      <c r="AM6241" s="35"/>
      <c r="AN6241" s="6"/>
    </row>
    <row r="6242" spans="1:40" ht="14.4" x14ac:dyDescent="0.3">
      <c r="A6242" s="40" t="s">
        <v>15</v>
      </c>
      <c r="B6242" s="38">
        <v>44055</v>
      </c>
      <c r="C6242" s="37"/>
      <c r="D6242" s="39">
        <v>2020</v>
      </c>
      <c r="E6242" s="40" t="s">
        <v>8766</v>
      </c>
      <c r="F6242" s="40" t="s">
        <v>335</v>
      </c>
      <c r="G6242" s="40"/>
      <c r="H6242" s="40"/>
      <c r="I6242" s="40"/>
      <c r="J6242" s="42">
        <v>3</v>
      </c>
      <c r="K6242" s="40" t="s">
        <v>234</v>
      </c>
      <c r="L6242" s="40" t="s">
        <v>252</v>
      </c>
      <c r="M6242" s="37" t="s">
        <v>14</v>
      </c>
      <c r="N6242" s="37" t="s">
        <v>7452</v>
      </c>
      <c r="O6242" s="40"/>
      <c r="P6242" s="41">
        <v>1.6813636186199999E-4</v>
      </c>
      <c r="Q6242" s="37"/>
      <c r="R6242">
        <f t="shared" si="177"/>
        <v>16.8136361862</v>
      </c>
      <c r="S6242" s="37">
        <v>2</v>
      </c>
      <c r="T6242" s="37">
        <f t="shared" si="178"/>
        <v>100.8818171172</v>
      </c>
      <c r="U6242" s="40"/>
      <c r="V6242" s="40" t="s">
        <v>9884</v>
      </c>
      <c r="W6242" s="37"/>
      <c r="X6242" s="37"/>
      <c r="Y6242" s="37"/>
      <c r="AK6242" s="35"/>
      <c r="AM6242" s="35"/>
      <c r="AN6242" s="6"/>
    </row>
    <row r="6243" spans="1:40" ht="14.4" x14ac:dyDescent="0.3">
      <c r="A6243" s="40" t="s">
        <v>15</v>
      </c>
      <c r="B6243" s="38">
        <v>44055</v>
      </c>
      <c r="C6243" s="37"/>
      <c r="D6243" s="39">
        <v>2020</v>
      </c>
      <c r="E6243" s="40" t="s">
        <v>8766</v>
      </c>
      <c r="F6243" s="40" t="s">
        <v>335</v>
      </c>
      <c r="G6243" s="40"/>
      <c r="H6243" s="40"/>
      <c r="I6243" s="40"/>
      <c r="J6243" s="42">
        <v>7</v>
      </c>
      <c r="K6243" s="40" t="s">
        <v>239</v>
      </c>
      <c r="L6243" s="40" t="s">
        <v>252</v>
      </c>
      <c r="M6243" s="37" t="s">
        <v>14</v>
      </c>
      <c r="N6243" s="37" t="s">
        <v>7453</v>
      </c>
      <c r="O6243" s="40"/>
      <c r="P6243" s="41">
        <v>1.50284691196E-4</v>
      </c>
      <c r="Q6243" s="37"/>
      <c r="R6243">
        <f t="shared" si="177"/>
        <v>15.0284691196</v>
      </c>
      <c r="S6243" s="37">
        <v>1</v>
      </c>
      <c r="T6243" s="37">
        <f t="shared" si="178"/>
        <v>105.1992838372</v>
      </c>
      <c r="U6243" s="40"/>
      <c r="V6243" s="40" t="s">
        <v>9885</v>
      </c>
      <c r="W6243" s="37"/>
      <c r="X6243" s="37"/>
      <c r="Y6243" s="37"/>
      <c r="AK6243" s="35"/>
      <c r="AM6243" s="35"/>
      <c r="AN6243" s="6"/>
    </row>
    <row r="6244" spans="1:40" ht="14.4" x14ac:dyDescent="0.3">
      <c r="A6244" s="40" t="s">
        <v>15</v>
      </c>
      <c r="B6244" s="38">
        <v>44055</v>
      </c>
      <c r="C6244" s="37"/>
      <c r="D6244" s="39">
        <v>2020</v>
      </c>
      <c r="E6244" s="40" t="s">
        <v>8766</v>
      </c>
      <c r="F6244" s="40" t="s">
        <v>238</v>
      </c>
      <c r="G6244" s="40"/>
      <c r="H6244" s="40"/>
      <c r="I6244" s="40" t="s">
        <v>9381</v>
      </c>
      <c r="J6244" s="42">
        <v>1</v>
      </c>
      <c r="K6244" s="40" t="s">
        <v>239</v>
      </c>
      <c r="L6244" s="40" t="s">
        <v>235</v>
      </c>
      <c r="M6244" s="37" t="s">
        <v>14</v>
      </c>
      <c r="N6244" s="37" t="s">
        <v>7452</v>
      </c>
      <c r="O6244" s="40"/>
      <c r="P6244" s="41">
        <v>1.2494333942299999E-4</v>
      </c>
      <c r="Q6244" s="37"/>
      <c r="R6244">
        <f t="shared" si="177"/>
        <v>12.494333942299999</v>
      </c>
      <c r="S6244" s="37">
        <v>1</v>
      </c>
      <c r="T6244" s="37">
        <f t="shared" si="178"/>
        <v>12.494333942299999</v>
      </c>
      <c r="U6244" s="40"/>
      <c r="V6244" s="40" t="s">
        <v>9886</v>
      </c>
      <c r="W6244" s="37"/>
      <c r="X6244" s="37"/>
      <c r="Y6244" s="37"/>
      <c r="AK6244" s="35"/>
      <c r="AM6244" s="35"/>
      <c r="AN6244" s="6"/>
    </row>
    <row r="6245" spans="1:40" ht="14.4" x14ac:dyDescent="0.3">
      <c r="A6245" s="40" t="s">
        <v>15</v>
      </c>
      <c r="B6245" s="38">
        <v>44055</v>
      </c>
      <c r="C6245" s="37"/>
      <c r="D6245" s="39">
        <v>2020</v>
      </c>
      <c r="E6245" s="40" t="s">
        <v>8766</v>
      </c>
      <c r="F6245" s="40" t="s">
        <v>335</v>
      </c>
      <c r="G6245" s="40"/>
      <c r="H6245" s="40"/>
      <c r="I6245" s="40"/>
      <c r="J6245" s="42">
        <v>5</v>
      </c>
      <c r="K6245" s="40" t="s">
        <v>263</v>
      </c>
      <c r="L6245" s="40" t="s">
        <v>252</v>
      </c>
      <c r="M6245" s="37" t="s">
        <v>14</v>
      </c>
      <c r="N6245" s="37" t="s">
        <v>7452</v>
      </c>
      <c r="O6245" s="40"/>
      <c r="P6245" s="41">
        <v>3.1866424905900001E-4</v>
      </c>
      <c r="Q6245" s="37"/>
      <c r="R6245">
        <f t="shared" si="177"/>
        <v>31.866424905900001</v>
      </c>
      <c r="S6245" s="37">
        <v>1</v>
      </c>
      <c r="T6245" s="37">
        <f t="shared" si="178"/>
        <v>159.33212452949999</v>
      </c>
      <c r="U6245" s="40"/>
      <c r="V6245" s="40" t="s">
        <v>9887</v>
      </c>
      <c r="W6245" s="37"/>
      <c r="X6245" s="37"/>
      <c r="Y6245" s="37"/>
      <c r="AK6245" s="35"/>
      <c r="AM6245" s="35"/>
      <c r="AN6245" s="6"/>
    </row>
    <row r="6246" spans="1:40" ht="14.4" x14ac:dyDescent="0.3">
      <c r="A6246" s="40" t="s">
        <v>15</v>
      </c>
      <c r="B6246" s="38">
        <v>44055</v>
      </c>
      <c r="C6246" s="37"/>
      <c r="D6246" s="39">
        <v>2020</v>
      </c>
      <c r="E6246" s="40" t="s">
        <v>8766</v>
      </c>
      <c r="F6246" s="40" t="s">
        <v>360</v>
      </c>
      <c r="G6246" s="40"/>
      <c r="H6246" s="40"/>
      <c r="I6246" s="40"/>
      <c r="J6246" s="42">
        <v>5</v>
      </c>
      <c r="K6246" s="40" t="s">
        <v>239</v>
      </c>
      <c r="L6246" s="40" t="s">
        <v>252</v>
      </c>
      <c r="M6246" s="37" t="s">
        <v>14</v>
      </c>
      <c r="N6246" s="37" t="s">
        <v>7452</v>
      </c>
      <c r="O6246" s="40"/>
      <c r="P6246" s="41">
        <v>1.3845316347599999E-4</v>
      </c>
      <c r="Q6246" s="37"/>
      <c r="R6246">
        <f t="shared" si="177"/>
        <v>13.845316347599999</v>
      </c>
      <c r="S6246" s="37">
        <v>1</v>
      </c>
      <c r="T6246" s="37">
        <f t="shared" si="178"/>
        <v>69.226581737999993</v>
      </c>
      <c r="U6246" s="40"/>
      <c r="V6246" s="40" t="s">
        <v>9888</v>
      </c>
      <c r="W6246" s="37"/>
      <c r="X6246" s="37"/>
      <c r="Y6246" s="37"/>
      <c r="AK6246" s="35"/>
      <c r="AM6246" s="35"/>
      <c r="AN6246" s="6"/>
    </row>
    <row r="6247" spans="1:40" ht="14.4" x14ac:dyDescent="0.3">
      <c r="A6247" s="40" t="s">
        <v>15</v>
      </c>
      <c r="B6247" s="38">
        <v>44055</v>
      </c>
      <c r="C6247" s="38">
        <v>44055</v>
      </c>
      <c r="D6247" s="39">
        <v>2020</v>
      </c>
      <c r="E6247" s="40" t="s">
        <v>8766</v>
      </c>
      <c r="F6247" s="40" t="s">
        <v>266</v>
      </c>
      <c r="G6247" s="40"/>
      <c r="H6247" s="40"/>
      <c r="I6247" s="40"/>
      <c r="J6247" s="42">
        <v>4</v>
      </c>
      <c r="K6247" s="40" t="s">
        <v>239</v>
      </c>
      <c r="L6247" s="40" t="s">
        <v>252</v>
      </c>
      <c r="M6247" s="37" t="s">
        <v>14</v>
      </c>
      <c r="N6247" s="37" t="s">
        <v>7451</v>
      </c>
      <c r="O6247" s="40"/>
      <c r="P6247" s="41">
        <v>4.2611273716399998E-5</v>
      </c>
      <c r="Q6247" s="37"/>
      <c r="R6247">
        <f t="shared" si="177"/>
        <v>4.2611273716399998</v>
      </c>
      <c r="S6247" s="37">
        <v>1</v>
      </c>
      <c r="T6247" s="37">
        <f t="shared" si="178"/>
        <v>17.044509486559999</v>
      </c>
      <c r="U6247" s="40"/>
      <c r="V6247" s="40" t="s">
        <v>9889</v>
      </c>
      <c r="W6247" s="37"/>
      <c r="X6247" s="37"/>
      <c r="Y6247" s="37"/>
      <c r="AK6247" s="35"/>
      <c r="AM6247" s="35"/>
      <c r="AN6247" s="6"/>
    </row>
    <row r="6248" spans="1:40" ht="14.4" x14ac:dyDescent="0.3">
      <c r="A6248" s="40" t="s">
        <v>15</v>
      </c>
      <c r="B6248" s="38">
        <v>44055</v>
      </c>
      <c r="C6248" s="37"/>
      <c r="D6248" s="39">
        <v>2020</v>
      </c>
      <c r="E6248" s="40" t="s">
        <v>8766</v>
      </c>
      <c r="F6248" s="40" t="s">
        <v>289</v>
      </c>
      <c r="G6248" s="40" t="s">
        <v>427</v>
      </c>
      <c r="H6248" s="40" t="s">
        <v>43</v>
      </c>
      <c r="I6248" s="40"/>
      <c r="J6248" s="42">
        <v>1</v>
      </c>
      <c r="K6248" s="40" t="s">
        <v>239</v>
      </c>
      <c r="L6248" s="40" t="s">
        <v>252</v>
      </c>
      <c r="M6248" s="37" t="s">
        <v>14</v>
      </c>
      <c r="N6248" s="37" t="s">
        <v>7451</v>
      </c>
      <c r="O6248" s="40" t="s">
        <v>1829</v>
      </c>
      <c r="P6248" s="41">
        <v>1.2719413201200001E-4</v>
      </c>
      <c r="Q6248" s="37"/>
      <c r="R6248">
        <f t="shared" si="177"/>
        <v>12.7194132012</v>
      </c>
      <c r="S6248" s="37">
        <v>1</v>
      </c>
      <c r="T6248" s="37">
        <f t="shared" si="178"/>
        <v>12.7194132012</v>
      </c>
      <c r="U6248" s="40"/>
      <c r="V6248" s="40" t="s">
        <v>9890</v>
      </c>
      <c r="W6248" s="37"/>
      <c r="X6248" s="37"/>
      <c r="Y6248" s="37"/>
      <c r="AK6248" s="35"/>
      <c r="AM6248" s="35"/>
      <c r="AN6248" s="6"/>
    </row>
    <row r="6249" spans="1:40" ht="14.4" x14ac:dyDescent="0.3">
      <c r="A6249" s="40" t="s">
        <v>15</v>
      </c>
      <c r="B6249" s="38">
        <v>44055</v>
      </c>
      <c r="C6249" s="37"/>
      <c r="D6249" s="39">
        <v>2020</v>
      </c>
      <c r="E6249" s="40" t="s">
        <v>8766</v>
      </c>
      <c r="F6249" s="40" t="s">
        <v>1825</v>
      </c>
      <c r="G6249" s="40"/>
      <c r="H6249" s="40"/>
      <c r="I6249" s="40"/>
      <c r="J6249" s="42">
        <v>4</v>
      </c>
      <c r="K6249" s="40" t="s">
        <v>234</v>
      </c>
      <c r="L6249" s="40" t="s">
        <v>235</v>
      </c>
      <c r="M6249" s="37" t="s">
        <v>14</v>
      </c>
      <c r="N6249" s="37" t="s">
        <v>7452</v>
      </c>
      <c r="O6249" s="40"/>
      <c r="P6249" s="41">
        <v>1.3239154821099999E-4</v>
      </c>
      <c r="Q6249" s="37"/>
      <c r="R6249">
        <f t="shared" si="177"/>
        <v>13.2391548211</v>
      </c>
      <c r="S6249" s="37">
        <v>2</v>
      </c>
      <c r="T6249" s="37">
        <f t="shared" si="178"/>
        <v>105.9132385688</v>
      </c>
      <c r="U6249" s="40"/>
      <c r="V6249" s="40" t="s">
        <v>9891</v>
      </c>
      <c r="W6249" s="37"/>
      <c r="X6249" s="37"/>
      <c r="Y6249" s="37"/>
      <c r="AK6249" s="35"/>
      <c r="AM6249" s="35"/>
      <c r="AN6249" s="6"/>
    </row>
    <row r="6250" spans="1:40" ht="14.4" x14ac:dyDescent="0.3">
      <c r="A6250" s="40" t="s">
        <v>15</v>
      </c>
      <c r="B6250" s="38">
        <v>44055</v>
      </c>
      <c r="C6250" s="37"/>
      <c r="D6250" s="39">
        <v>2020</v>
      </c>
      <c r="E6250" s="40" t="s">
        <v>8766</v>
      </c>
      <c r="F6250" s="40" t="s">
        <v>2507</v>
      </c>
      <c r="G6250" s="40"/>
      <c r="H6250" s="40"/>
      <c r="I6250" s="40"/>
      <c r="J6250" s="42">
        <v>5</v>
      </c>
      <c r="K6250" s="40" t="s">
        <v>263</v>
      </c>
      <c r="L6250" s="40" t="s">
        <v>235</v>
      </c>
      <c r="M6250" s="37" t="s">
        <v>14</v>
      </c>
      <c r="N6250" s="37" t="s">
        <v>7451</v>
      </c>
      <c r="O6250" s="40"/>
      <c r="P6250" s="41">
        <v>1.08351261981E-4</v>
      </c>
      <c r="Q6250" s="37"/>
      <c r="R6250">
        <f t="shared" si="177"/>
        <v>10.835126198099999</v>
      </c>
      <c r="S6250" s="37">
        <v>1</v>
      </c>
      <c r="T6250" s="37">
        <f t="shared" si="178"/>
        <v>54.175630990499997</v>
      </c>
      <c r="U6250" s="40"/>
      <c r="V6250" s="40" t="s">
        <v>9892</v>
      </c>
      <c r="W6250" s="37"/>
      <c r="X6250" s="37"/>
      <c r="Y6250" s="37"/>
      <c r="AK6250" s="35"/>
      <c r="AM6250" s="35"/>
      <c r="AN6250" s="6"/>
    </row>
    <row r="6251" spans="1:40" ht="14.4" x14ac:dyDescent="0.3">
      <c r="A6251" s="40" t="s">
        <v>15</v>
      </c>
      <c r="B6251" s="38">
        <v>44055</v>
      </c>
      <c r="C6251" s="37"/>
      <c r="D6251" s="39">
        <v>2020</v>
      </c>
      <c r="E6251" s="40" t="s">
        <v>8766</v>
      </c>
      <c r="F6251" s="40" t="s">
        <v>360</v>
      </c>
      <c r="G6251" s="40"/>
      <c r="H6251" s="40"/>
      <c r="I6251" s="40"/>
      <c r="J6251" s="42">
        <v>3</v>
      </c>
      <c r="K6251" s="40" t="s">
        <v>263</v>
      </c>
      <c r="L6251" s="40" t="s">
        <v>252</v>
      </c>
      <c r="M6251" s="37" t="s">
        <v>14</v>
      </c>
      <c r="N6251" s="37" t="s">
        <v>7452</v>
      </c>
      <c r="O6251" s="40"/>
      <c r="P6251" s="41">
        <v>1.8655484807599999E-4</v>
      </c>
      <c r="Q6251" s="37"/>
      <c r="R6251">
        <f t="shared" si="177"/>
        <v>18.655484807599997</v>
      </c>
      <c r="S6251" s="37">
        <v>1</v>
      </c>
      <c r="T6251" s="37">
        <f t="shared" si="178"/>
        <v>55.966454422799991</v>
      </c>
      <c r="U6251" s="40"/>
      <c r="V6251" s="40" t="s">
        <v>9893</v>
      </c>
      <c r="W6251" s="37"/>
      <c r="X6251" s="37"/>
      <c r="Y6251" s="37"/>
      <c r="AK6251" s="35"/>
      <c r="AM6251" s="35"/>
      <c r="AN6251" s="6"/>
    </row>
    <row r="6252" spans="1:40" ht="14.4" x14ac:dyDescent="0.3">
      <c r="A6252" s="40" t="s">
        <v>872</v>
      </c>
      <c r="B6252" s="38">
        <v>44055</v>
      </c>
      <c r="C6252" s="37"/>
      <c r="D6252" s="39">
        <v>2020</v>
      </c>
      <c r="E6252" s="40" t="s">
        <v>8766</v>
      </c>
      <c r="F6252" s="40" t="s">
        <v>360</v>
      </c>
      <c r="G6252" s="40"/>
      <c r="H6252" s="40"/>
      <c r="I6252" s="40"/>
      <c r="J6252" s="42">
        <v>1</v>
      </c>
      <c r="K6252" s="40" t="s">
        <v>234</v>
      </c>
      <c r="L6252" s="40" t="s">
        <v>240</v>
      </c>
      <c r="M6252" s="37" t="s">
        <v>14</v>
      </c>
      <c r="N6252" s="37" t="s">
        <v>7451</v>
      </c>
      <c r="O6252" s="40"/>
      <c r="P6252" s="41">
        <v>1.12007683869E-4</v>
      </c>
      <c r="Q6252" s="37"/>
      <c r="R6252">
        <f t="shared" si="177"/>
        <v>11.2007683869</v>
      </c>
      <c r="S6252" s="37">
        <v>2</v>
      </c>
      <c r="T6252" s="37">
        <f t="shared" si="178"/>
        <v>22.4015367738</v>
      </c>
      <c r="U6252" s="40"/>
      <c r="V6252" s="40" t="s">
        <v>9894</v>
      </c>
      <c r="W6252" s="37"/>
      <c r="X6252" s="37"/>
      <c r="Y6252" s="37"/>
      <c r="AK6252" s="35"/>
      <c r="AM6252" s="35"/>
      <c r="AN6252" s="6"/>
    </row>
    <row r="6253" spans="1:40" ht="14.4" x14ac:dyDescent="0.3">
      <c r="A6253" s="40" t="s">
        <v>159</v>
      </c>
      <c r="B6253" s="38">
        <v>44055</v>
      </c>
      <c r="C6253" s="37"/>
      <c r="D6253" s="39">
        <v>2020</v>
      </c>
      <c r="E6253" s="40" t="s">
        <v>8766</v>
      </c>
      <c r="F6253" s="40" t="s">
        <v>290</v>
      </c>
      <c r="G6253" s="40"/>
      <c r="H6253" s="40"/>
      <c r="I6253" s="40"/>
      <c r="J6253" s="42">
        <v>2</v>
      </c>
      <c r="K6253" s="40" t="s">
        <v>263</v>
      </c>
      <c r="L6253" s="40" t="s">
        <v>240</v>
      </c>
      <c r="M6253" s="37" t="s">
        <v>14</v>
      </c>
      <c r="N6253" s="37" t="s">
        <v>7452</v>
      </c>
      <c r="O6253" s="40"/>
      <c r="P6253" s="41">
        <v>1.94933822739E-4</v>
      </c>
      <c r="Q6253" s="37"/>
      <c r="R6253">
        <f t="shared" si="177"/>
        <v>19.4933822739</v>
      </c>
      <c r="S6253" s="37">
        <v>1</v>
      </c>
      <c r="T6253" s="37">
        <f t="shared" si="178"/>
        <v>38.9867645478</v>
      </c>
      <c r="U6253" s="40"/>
      <c r="V6253" s="40" t="s">
        <v>9895</v>
      </c>
      <c r="W6253" s="37"/>
      <c r="X6253" s="37"/>
      <c r="Y6253" s="37"/>
      <c r="AK6253" s="35"/>
      <c r="AM6253" s="35"/>
      <c r="AN6253" s="6"/>
    </row>
    <row r="6254" spans="1:40" ht="14.4" x14ac:dyDescent="0.3">
      <c r="A6254" s="40" t="s">
        <v>159</v>
      </c>
      <c r="B6254" s="38">
        <v>44055</v>
      </c>
      <c r="C6254" s="37"/>
      <c r="D6254" s="39">
        <v>2020</v>
      </c>
      <c r="E6254" s="40" t="s">
        <v>8766</v>
      </c>
      <c r="F6254" s="40" t="s">
        <v>262</v>
      </c>
      <c r="G6254" s="40"/>
      <c r="H6254" s="40"/>
      <c r="I6254" s="40"/>
      <c r="J6254" s="42">
        <v>1</v>
      </c>
      <c r="K6254" s="40" t="s">
        <v>239</v>
      </c>
      <c r="L6254" s="40" t="s">
        <v>240</v>
      </c>
      <c r="M6254" s="37" t="s">
        <v>14</v>
      </c>
      <c r="N6254" s="37" t="s">
        <v>7451</v>
      </c>
      <c r="O6254" s="40"/>
      <c r="P6254" s="41">
        <v>2.4078822847800001E-5</v>
      </c>
      <c r="Q6254" s="37"/>
      <c r="R6254">
        <f t="shared" si="177"/>
        <v>2.4078822847799999</v>
      </c>
      <c r="S6254" s="37">
        <v>1</v>
      </c>
      <c r="T6254" s="37">
        <f t="shared" si="178"/>
        <v>2.4078822847799999</v>
      </c>
      <c r="U6254" s="40"/>
      <c r="V6254" s="40" t="s">
        <v>9896</v>
      </c>
      <c r="W6254" s="37"/>
      <c r="X6254" s="37"/>
      <c r="Y6254" s="37"/>
      <c r="AK6254" s="35"/>
      <c r="AM6254" s="35"/>
      <c r="AN6254" s="6"/>
    </row>
    <row r="6255" spans="1:40" ht="14.4" x14ac:dyDescent="0.3">
      <c r="A6255" s="40" t="s">
        <v>45</v>
      </c>
      <c r="B6255" s="38">
        <v>44055</v>
      </c>
      <c r="C6255" s="37"/>
      <c r="D6255" s="39">
        <v>2020</v>
      </c>
      <c r="E6255" s="40" t="s">
        <v>8766</v>
      </c>
      <c r="F6255" s="40" t="s">
        <v>290</v>
      </c>
      <c r="G6255" s="40"/>
      <c r="H6255" s="40"/>
      <c r="I6255" s="40"/>
      <c r="J6255" s="42">
        <v>1</v>
      </c>
      <c r="K6255" s="40" t="s">
        <v>234</v>
      </c>
      <c r="L6255" s="40" t="s">
        <v>240</v>
      </c>
      <c r="M6255" s="37" t="s">
        <v>7450</v>
      </c>
      <c r="N6255" s="37" t="s">
        <v>7452</v>
      </c>
      <c r="O6255" s="40"/>
      <c r="P6255" s="41">
        <v>1.3039473533299999E-4</v>
      </c>
      <c r="Q6255" s="37"/>
      <c r="R6255">
        <f t="shared" si="177"/>
        <v>13.039473533299999</v>
      </c>
      <c r="S6255" s="37">
        <v>2</v>
      </c>
      <c r="T6255" s="37">
        <f t="shared" si="178"/>
        <v>26.078947066599998</v>
      </c>
      <c r="U6255" s="40"/>
      <c r="V6255" s="40" t="s">
        <v>9897</v>
      </c>
      <c r="W6255" s="37"/>
      <c r="X6255" s="37"/>
      <c r="Y6255" s="37"/>
      <c r="AK6255" s="35"/>
      <c r="AM6255" s="35"/>
      <c r="AN6255" s="6"/>
    </row>
    <row r="6256" spans="1:40" ht="14.4" x14ac:dyDescent="0.3">
      <c r="A6256" s="40" t="s">
        <v>45</v>
      </c>
      <c r="B6256" s="38">
        <v>44055</v>
      </c>
      <c r="C6256" s="37"/>
      <c r="D6256" s="39">
        <v>2020</v>
      </c>
      <c r="E6256" s="40" t="s">
        <v>8766</v>
      </c>
      <c r="F6256" s="40" t="s">
        <v>290</v>
      </c>
      <c r="G6256" s="40"/>
      <c r="H6256" s="40"/>
      <c r="I6256" s="40"/>
      <c r="J6256" s="42">
        <v>1</v>
      </c>
      <c r="K6256" s="40" t="s">
        <v>234</v>
      </c>
      <c r="L6256" s="40" t="s">
        <v>240</v>
      </c>
      <c r="M6256" s="37" t="s">
        <v>7450</v>
      </c>
      <c r="N6256" s="37" t="s">
        <v>7452</v>
      </c>
      <c r="O6256" s="40"/>
      <c r="P6256" s="41">
        <v>2.1615693286899999E-4</v>
      </c>
      <c r="Q6256" s="37"/>
      <c r="R6256">
        <f t="shared" si="177"/>
        <v>21.615693286900001</v>
      </c>
      <c r="S6256" s="37">
        <v>2</v>
      </c>
      <c r="T6256" s="37">
        <f t="shared" si="178"/>
        <v>43.231386573800002</v>
      </c>
      <c r="U6256" s="40"/>
      <c r="V6256" s="40" t="s">
        <v>9898</v>
      </c>
      <c r="W6256" s="37"/>
      <c r="X6256" s="37"/>
      <c r="Y6256" s="37"/>
      <c r="AK6256" s="35"/>
      <c r="AM6256" s="35"/>
      <c r="AN6256" s="6"/>
    </row>
    <row r="6257" spans="1:40" ht="14.4" x14ac:dyDescent="0.3">
      <c r="A6257" s="40" t="s">
        <v>45</v>
      </c>
      <c r="B6257" s="38">
        <v>44055</v>
      </c>
      <c r="C6257" s="37"/>
      <c r="D6257" s="39">
        <v>2020</v>
      </c>
      <c r="E6257" s="40" t="s">
        <v>8766</v>
      </c>
      <c r="F6257" s="40" t="s">
        <v>289</v>
      </c>
      <c r="G6257" s="40"/>
      <c r="H6257" s="40"/>
      <c r="I6257" s="40"/>
      <c r="J6257" s="42">
        <v>1</v>
      </c>
      <c r="K6257" s="40" t="s">
        <v>239</v>
      </c>
      <c r="L6257" s="40" t="s">
        <v>235</v>
      </c>
      <c r="M6257" s="37" t="s">
        <v>12</v>
      </c>
      <c r="N6257" s="37" t="s">
        <v>7451</v>
      </c>
      <c r="O6257" s="40"/>
      <c r="P6257" s="41">
        <v>1.46844913591E-4</v>
      </c>
      <c r="Q6257" s="37"/>
      <c r="R6257">
        <f t="shared" si="177"/>
        <v>14.684491359100001</v>
      </c>
      <c r="S6257" s="37">
        <v>1</v>
      </c>
      <c r="T6257" s="37">
        <f t="shared" si="178"/>
        <v>14.684491359100001</v>
      </c>
      <c r="U6257" s="40"/>
      <c r="V6257" s="40" t="s">
        <v>9899</v>
      </c>
      <c r="W6257" s="37"/>
      <c r="X6257" s="37"/>
      <c r="Y6257" s="37"/>
      <c r="AK6257" s="35"/>
      <c r="AM6257" s="35"/>
      <c r="AN6257" s="6"/>
    </row>
    <row r="6258" spans="1:40" ht="14.4" x14ac:dyDescent="0.3">
      <c r="A6258" s="40" t="s">
        <v>45</v>
      </c>
      <c r="B6258" s="38">
        <v>44055</v>
      </c>
      <c r="C6258" s="37"/>
      <c r="D6258" s="39">
        <v>2020</v>
      </c>
      <c r="E6258" s="40" t="s">
        <v>8766</v>
      </c>
      <c r="F6258" s="40" t="s">
        <v>290</v>
      </c>
      <c r="G6258" s="40"/>
      <c r="H6258" s="40"/>
      <c r="I6258" s="40"/>
      <c r="J6258" s="42">
        <v>1</v>
      </c>
      <c r="K6258" s="40" t="s">
        <v>234</v>
      </c>
      <c r="L6258" s="40" t="s">
        <v>240</v>
      </c>
      <c r="M6258" s="37" t="s">
        <v>14</v>
      </c>
      <c r="N6258" s="37" t="s">
        <v>7452</v>
      </c>
      <c r="O6258" s="40"/>
      <c r="P6258" s="41">
        <v>1.64065615676E-4</v>
      </c>
      <c r="Q6258" s="37"/>
      <c r="R6258">
        <f t="shared" si="177"/>
        <v>16.406561567600001</v>
      </c>
      <c r="S6258" s="37">
        <v>2</v>
      </c>
      <c r="T6258" s="37">
        <f t="shared" si="178"/>
        <v>32.813123135200001</v>
      </c>
      <c r="U6258" s="40"/>
      <c r="V6258" s="40" t="s">
        <v>9900</v>
      </c>
      <c r="W6258" s="37"/>
      <c r="X6258" s="37"/>
      <c r="Y6258" s="37"/>
      <c r="AK6258" s="35"/>
      <c r="AM6258" s="35"/>
      <c r="AN6258" s="6"/>
    </row>
    <row r="6259" spans="1:40" ht="14.4" x14ac:dyDescent="0.3">
      <c r="A6259" s="40" t="s">
        <v>45</v>
      </c>
      <c r="B6259" s="38">
        <v>44055</v>
      </c>
      <c r="C6259" s="37"/>
      <c r="D6259" s="39">
        <v>2020</v>
      </c>
      <c r="E6259" s="40" t="s">
        <v>8766</v>
      </c>
      <c r="F6259" s="40" t="s">
        <v>289</v>
      </c>
      <c r="G6259" s="40"/>
      <c r="H6259" s="40"/>
      <c r="I6259" s="40"/>
      <c r="J6259" s="42">
        <v>2</v>
      </c>
      <c r="K6259" s="40" t="s">
        <v>234</v>
      </c>
      <c r="L6259" s="40" t="s">
        <v>240</v>
      </c>
      <c r="M6259" s="37" t="s">
        <v>14</v>
      </c>
      <c r="N6259" s="37" t="s">
        <v>7452</v>
      </c>
      <c r="O6259" s="40"/>
      <c r="P6259" s="41">
        <v>8.7892317261700003E-5</v>
      </c>
      <c r="Q6259" s="37"/>
      <c r="R6259">
        <f t="shared" si="177"/>
        <v>8.7892317261699997</v>
      </c>
      <c r="S6259" s="37">
        <v>2</v>
      </c>
      <c r="T6259" s="37">
        <f t="shared" si="178"/>
        <v>35.156926904679999</v>
      </c>
      <c r="U6259" s="40"/>
      <c r="V6259" s="40" t="s">
        <v>9901</v>
      </c>
      <c r="W6259" s="37"/>
      <c r="X6259" s="37"/>
      <c r="Y6259" s="37"/>
      <c r="AK6259" s="35"/>
      <c r="AM6259" s="35"/>
      <c r="AN6259" s="6"/>
    </row>
    <row r="6260" spans="1:40" ht="14.4" x14ac:dyDescent="0.3">
      <c r="A6260" s="40" t="s">
        <v>144</v>
      </c>
      <c r="B6260" s="38">
        <v>44057</v>
      </c>
      <c r="C6260" s="38">
        <v>44057</v>
      </c>
      <c r="D6260" s="39">
        <v>2020</v>
      </c>
      <c r="E6260" s="40" t="s">
        <v>7615</v>
      </c>
      <c r="F6260" s="40" t="s">
        <v>2440</v>
      </c>
      <c r="G6260" s="40"/>
      <c r="H6260" s="40"/>
      <c r="I6260" s="40"/>
      <c r="J6260" s="42">
        <v>1</v>
      </c>
      <c r="K6260" s="40" t="s">
        <v>234</v>
      </c>
      <c r="L6260" s="40" t="s">
        <v>240</v>
      </c>
      <c r="M6260" s="37" t="s">
        <v>14</v>
      </c>
      <c r="N6260" s="37" t="s">
        <v>7452</v>
      </c>
      <c r="O6260" s="40"/>
      <c r="P6260" s="41">
        <v>1.07536334388E-4</v>
      </c>
      <c r="Q6260" s="37"/>
      <c r="R6260">
        <f t="shared" si="177"/>
        <v>10.7536334388</v>
      </c>
      <c r="S6260" s="37">
        <v>2</v>
      </c>
      <c r="T6260" s="37">
        <f t="shared" si="178"/>
        <v>21.507266877599999</v>
      </c>
      <c r="U6260" s="40"/>
      <c r="V6260" s="40" t="s">
        <v>9902</v>
      </c>
      <c r="W6260" s="37"/>
      <c r="X6260" s="37"/>
      <c r="Y6260" s="37"/>
      <c r="AK6260" s="35"/>
      <c r="AM6260" s="35"/>
      <c r="AN6260" s="6"/>
    </row>
    <row r="6261" spans="1:40" ht="14.4" x14ac:dyDescent="0.3">
      <c r="A6261" s="40" t="s">
        <v>144</v>
      </c>
      <c r="B6261" s="38">
        <v>44057</v>
      </c>
      <c r="C6261" s="38">
        <v>44057</v>
      </c>
      <c r="D6261" s="39">
        <v>2020</v>
      </c>
      <c r="E6261" s="40" t="s">
        <v>7615</v>
      </c>
      <c r="F6261" s="40" t="s">
        <v>2440</v>
      </c>
      <c r="G6261" s="40"/>
      <c r="H6261" s="40"/>
      <c r="I6261" s="40"/>
      <c r="J6261" s="42">
        <v>1</v>
      </c>
      <c r="K6261" s="40" t="s">
        <v>234</v>
      </c>
      <c r="L6261" s="40" t="s">
        <v>240</v>
      </c>
      <c r="M6261" s="37" t="s">
        <v>14</v>
      </c>
      <c r="N6261" s="37" t="s">
        <v>7452</v>
      </c>
      <c r="O6261" s="40"/>
      <c r="P6261" s="41">
        <v>6.9261105715700001E-5</v>
      </c>
      <c r="Q6261" s="37"/>
      <c r="R6261">
        <f t="shared" si="177"/>
        <v>6.9261105715699998</v>
      </c>
      <c r="S6261" s="37">
        <v>2</v>
      </c>
      <c r="T6261" s="37">
        <f t="shared" si="178"/>
        <v>13.85222114314</v>
      </c>
      <c r="U6261" s="40"/>
      <c r="V6261" s="40" t="s">
        <v>9903</v>
      </c>
      <c r="W6261" s="37"/>
      <c r="X6261" s="37"/>
      <c r="Y6261" s="37"/>
      <c r="AK6261" s="35"/>
      <c r="AM6261" s="35"/>
      <c r="AN6261" s="6"/>
    </row>
    <row r="6262" spans="1:40" ht="14.4" x14ac:dyDescent="0.3">
      <c r="A6262" s="40" t="s">
        <v>144</v>
      </c>
      <c r="B6262" s="38">
        <v>44057</v>
      </c>
      <c r="C6262" s="38">
        <v>44057</v>
      </c>
      <c r="D6262" s="39">
        <v>2020</v>
      </c>
      <c r="E6262" s="40" t="s">
        <v>7615</v>
      </c>
      <c r="F6262" s="40" t="s">
        <v>367</v>
      </c>
      <c r="G6262" s="40"/>
      <c r="H6262" s="40"/>
      <c r="I6262" s="40"/>
      <c r="J6262" s="42">
        <v>0.5</v>
      </c>
      <c r="K6262" s="40" t="s">
        <v>234</v>
      </c>
      <c r="L6262" s="40" t="s">
        <v>235</v>
      </c>
      <c r="M6262" s="37" t="s">
        <v>14</v>
      </c>
      <c r="N6262" s="37" t="s">
        <v>7452</v>
      </c>
      <c r="O6262" s="40"/>
      <c r="P6262" s="41">
        <v>1.6898078921E-4</v>
      </c>
      <c r="Q6262" s="37"/>
      <c r="R6262">
        <f t="shared" si="177"/>
        <v>16.898078921</v>
      </c>
      <c r="S6262" s="37">
        <v>2</v>
      </c>
      <c r="T6262" s="37">
        <f t="shared" si="178"/>
        <v>16.898078921</v>
      </c>
      <c r="U6262" s="40"/>
      <c r="V6262" s="40" t="s">
        <v>9904</v>
      </c>
      <c r="W6262" s="37"/>
      <c r="X6262" s="37"/>
      <c r="Y6262" s="37"/>
      <c r="AK6262" s="35"/>
      <c r="AM6262" s="35"/>
      <c r="AN6262" s="6"/>
    </row>
    <row r="6263" spans="1:40" ht="14.4" x14ac:dyDescent="0.3">
      <c r="A6263" s="40" t="s">
        <v>144</v>
      </c>
      <c r="B6263" s="38">
        <v>44057</v>
      </c>
      <c r="C6263" s="38">
        <v>44057</v>
      </c>
      <c r="D6263" s="39">
        <v>2020</v>
      </c>
      <c r="E6263" s="40" t="s">
        <v>7615</v>
      </c>
      <c r="F6263" s="40" t="s">
        <v>257</v>
      </c>
      <c r="G6263" s="40"/>
      <c r="H6263" s="40"/>
      <c r="I6263" s="40"/>
      <c r="J6263" s="42">
        <v>3</v>
      </c>
      <c r="K6263" s="40" t="s">
        <v>234</v>
      </c>
      <c r="L6263" s="40" t="s">
        <v>245</v>
      </c>
      <c r="M6263" s="37" t="s">
        <v>14</v>
      </c>
      <c r="N6263" s="37" t="s">
        <v>7453</v>
      </c>
      <c r="O6263" s="40"/>
      <c r="P6263" s="41">
        <v>4.5463811108000001E-4</v>
      </c>
      <c r="Q6263" s="37"/>
      <c r="R6263">
        <f t="shared" si="177"/>
        <v>45.463811108000002</v>
      </c>
      <c r="S6263" s="37">
        <v>2</v>
      </c>
      <c r="T6263" s="37">
        <f t="shared" si="178"/>
        <v>272.78286664799998</v>
      </c>
      <c r="U6263" s="40"/>
      <c r="V6263" s="40" t="s">
        <v>9905</v>
      </c>
      <c r="W6263" s="37"/>
      <c r="X6263" s="37"/>
      <c r="Y6263" s="37"/>
      <c r="AK6263" s="35"/>
      <c r="AM6263" s="35"/>
      <c r="AN6263" s="6"/>
    </row>
    <row r="6264" spans="1:40" ht="14.4" x14ac:dyDescent="0.3">
      <c r="A6264" s="40" t="s">
        <v>144</v>
      </c>
      <c r="B6264" s="38">
        <v>44057</v>
      </c>
      <c r="C6264" s="38">
        <v>44057</v>
      </c>
      <c r="D6264" s="39">
        <v>2020</v>
      </c>
      <c r="E6264" s="40" t="s">
        <v>7615</v>
      </c>
      <c r="F6264" s="40" t="s">
        <v>2507</v>
      </c>
      <c r="G6264" s="40"/>
      <c r="H6264" s="40"/>
      <c r="I6264" s="40"/>
      <c r="J6264" s="42">
        <v>5</v>
      </c>
      <c r="K6264" s="40" t="s">
        <v>234</v>
      </c>
      <c r="L6264" s="40" t="s">
        <v>252</v>
      </c>
      <c r="M6264" s="37" t="s">
        <v>14</v>
      </c>
      <c r="N6264" s="37" t="s">
        <v>7452</v>
      </c>
      <c r="O6264" s="40"/>
      <c r="P6264" s="41">
        <v>2.8732168709999999E-4</v>
      </c>
      <c r="Q6264" s="37"/>
      <c r="R6264">
        <f t="shared" si="177"/>
        <v>28.73216871</v>
      </c>
      <c r="S6264" s="37">
        <v>2</v>
      </c>
      <c r="T6264" s="37">
        <f t="shared" si="178"/>
        <v>287.32168710000002</v>
      </c>
      <c r="U6264" s="40"/>
      <c r="V6264" s="40" t="s">
        <v>9906</v>
      </c>
      <c r="W6264" s="37"/>
      <c r="X6264" s="37"/>
      <c r="Y6264" s="37"/>
      <c r="AK6264" s="35"/>
      <c r="AM6264" s="35"/>
      <c r="AN6264" s="6"/>
    </row>
    <row r="6265" spans="1:40" ht="14.4" x14ac:dyDescent="0.3">
      <c r="A6265" s="40" t="s">
        <v>152</v>
      </c>
      <c r="B6265" s="38">
        <v>44057</v>
      </c>
      <c r="C6265" s="38">
        <v>44057</v>
      </c>
      <c r="D6265" s="39">
        <v>2020</v>
      </c>
      <c r="E6265" s="40" t="s">
        <v>7615</v>
      </c>
      <c r="F6265" s="40" t="s">
        <v>262</v>
      </c>
      <c r="G6265" s="40" t="s">
        <v>952</v>
      </c>
      <c r="H6265" s="40" t="s">
        <v>953</v>
      </c>
      <c r="I6265" s="40"/>
      <c r="J6265" s="42">
        <v>10</v>
      </c>
      <c r="K6265" s="40" t="s">
        <v>234</v>
      </c>
      <c r="L6265" s="40" t="s">
        <v>240</v>
      </c>
      <c r="M6265" s="37" t="s">
        <v>14</v>
      </c>
      <c r="N6265" s="37" t="s">
        <v>7453</v>
      </c>
      <c r="O6265" s="40" t="s">
        <v>1829</v>
      </c>
      <c r="P6265" s="41">
        <v>1.77356776251E-3</v>
      </c>
      <c r="Q6265" s="37"/>
      <c r="R6265">
        <f t="shared" si="177"/>
        <v>177.35677625100001</v>
      </c>
      <c r="S6265" s="37">
        <v>2</v>
      </c>
      <c r="T6265" s="37">
        <f t="shared" si="178"/>
        <v>3547.1355250200004</v>
      </c>
      <c r="U6265" s="40"/>
      <c r="V6265" s="40" t="s">
        <v>9907</v>
      </c>
      <c r="W6265" s="37"/>
      <c r="X6265" s="37"/>
      <c r="Y6265" s="37"/>
      <c r="AK6265" s="35"/>
      <c r="AM6265" s="35"/>
      <c r="AN6265" s="6"/>
    </row>
    <row r="6266" spans="1:40" ht="14.4" x14ac:dyDescent="0.3">
      <c r="A6266" s="40" t="s">
        <v>152</v>
      </c>
      <c r="B6266" s="38">
        <v>44057</v>
      </c>
      <c r="C6266" s="38">
        <v>44057</v>
      </c>
      <c r="D6266" s="39">
        <v>2020</v>
      </c>
      <c r="E6266" s="40" t="s">
        <v>7615</v>
      </c>
      <c r="F6266" s="40" t="s">
        <v>262</v>
      </c>
      <c r="G6266" s="40" t="s">
        <v>952</v>
      </c>
      <c r="H6266" s="40" t="s">
        <v>953</v>
      </c>
      <c r="I6266" s="40"/>
      <c r="J6266" s="42">
        <v>10</v>
      </c>
      <c r="K6266" s="40" t="s">
        <v>234</v>
      </c>
      <c r="L6266" s="40" t="s">
        <v>240</v>
      </c>
      <c r="M6266" s="37" t="s">
        <v>14</v>
      </c>
      <c r="N6266" s="37" t="s">
        <v>7453</v>
      </c>
      <c r="O6266" s="40" t="s">
        <v>1829</v>
      </c>
      <c r="P6266" s="41">
        <v>1.12520208103E-3</v>
      </c>
      <c r="Q6266" s="37"/>
      <c r="R6266">
        <f t="shared" si="177"/>
        <v>112.520208103</v>
      </c>
      <c r="S6266" s="37">
        <v>2</v>
      </c>
      <c r="T6266" s="37">
        <f t="shared" si="178"/>
        <v>2250.4041620600001</v>
      </c>
      <c r="U6266" s="40"/>
      <c r="V6266" s="40" t="s">
        <v>9908</v>
      </c>
      <c r="W6266" s="37"/>
      <c r="X6266" s="37"/>
      <c r="Y6266" s="37"/>
      <c r="AK6266" s="35"/>
      <c r="AM6266" s="35"/>
      <c r="AN6266" s="6"/>
    </row>
    <row r="6267" spans="1:40" ht="14.4" x14ac:dyDescent="0.3">
      <c r="A6267" s="40" t="s">
        <v>40</v>
      </c>
      <c r="B6267" s="38">
        <v>44057</v>
      </c>
      <c r="C6267" s="38">
        <v>44057</v>
      </c>
      <c r="D6267" s="39">
        <v>2020</v>
      </c>
      <c r="E6267" s="40" t="s">
        <v>7615</v>
      </c>
      <c r="F6267" s="40" t="s">
        <v>2440</v>
      </c>
      <c r="G6267" s="40"/>
      <c r="H6267" s="40"/>
      <c r="I6267" s="40"/>
      <c r="J6267" s="42">
        <v>0.5</v>
      </c>
      <c r="K6267" s="40" t="s">
        <v>234</v>
      </c>
      <c r="L6267" s="40" t="s">
        <v>240</v>
      </c>
      <c r="M6267" s="37" t="s">
        <v>14</v>
      </c>
      <c r="N6267" s="37" t="s">
        <v>7452</v>
      </c>
      <c r="O6267" s="40"/>
      <c r="P6267" s="41">
        <v>8.3432710087999993E-5</v>
      </c>
      <c r="Q6267" s="37"/>
      <c r="R6267">
        <f t="shared" si="177"/>
        <v>8.3432710087999986</v>
      </c>
      <c r="S6267" s="37">
        <v>2</v>
      </c>
      <c r="T6267" s="37">
        <f t="shared" si="178"/>
        <v>8.3432710087999986</v>
      </c>
      <c r="U6267" s="40"/>
      <c r="V6267" s="40" t="s">
        <v>9909</v>
      </c>
      <c r="W6267" s="37"/>
      <c r="X6267" s="37"/>
      <c r="Y6267" s="37"/>
      <c r="AK6267" s="35"/>
      <c r="AM6267" s="35"/>
      <c r="AN6267" s="6"/>
    </row>
    <row r="6268" spans="1:40" ht="14.4" x14ac:dyDescent="0.3">
      <c r="A6268" s="40" t="s">
        <v>40</v>
      </c>
      <c r="B6268" s="38">
        <v>44057</v>
      </c>
      <c r="C6268" s="38">
        <v>44057</v>
      </c>
      <c r="D6268" s="39">
        <v>2020</v>
      </c>
      <c r="E6268" s="40" t="s">
        <v>7615</v>
      </c>
      <c r="F6268" s="40" t="s">
        <v>360</v>
      </c>
      <c r="G6268" s="40"/>
      <c r="H6268" s="40"/>
      <c r="I6268" s="40"/>
      <c r="J6268" s="42">
        <v>0.5</v>
      </c>
      <c r="K6268" s="40" t="s">
        <v>234</v>
      </c>
      <c r="L6268" s="40" t="s">
        <v>240</v>
      </c>
      <c r="M6268" s="37" t="s">
        <v>14</v>
      </c>
      <c r="N6268" s="37" t="s">
        <v>7452</v>
      </c>
      <c r="O6268" s="40"/>
      <c r="P6268" s="41">
        <v>3.9819588769699999E-5</v>
      </c>
      <c r="Q6268" s="37"/>
      <c r="R6268">
        <f t="shared" si="177"/>
        <v>3.9819588769699998</v>
      </c>
      <c r="S6268" s="37">
        <v>2</v>
      </c>
      <c r="T6268" s="37">
        <f t="shared" si="178"/>
        <v>3.9819588769699998</v>
      </c>
      <c r="U6268" s="40"/>
      <c r="V6268" s="40" t="s">
        <v>9910</v>
      </c>
      <c r="W6268" s="37"/>
      <c r="X6268" s="37"/>
      <c r="Y6268" s="37"/>
      <c r="AK6268" s="35"/>
      <c r="AM6268" s="35"/>
      <c r="AN6268" s="6"/>
    </row>
    <row r="6269" spans="1:40" ht="14.4" x14ac:dyDescent="0.3">
      <c r="A6269" s="40" t="s">
        <v>40</v>
      </c>
      <c r="B6269" s="38">
        <v>44057</v>
      </c>
      <c r="C6269" s="38">
        <v>44057</v>
      </c>
      <c r="D6269" s="39">
        <v>2020</v>
      </c>
      <c r="E6269" s="40" t="s">
        <v>7615</v>
      </c>
      <c r="F6269" s="40" t="s">
        <v>262</v>
      </c>
      <c r="G6269" s="40"/>
      <c r="H6269" s="40"/>
      <c r="I6269" s="40"/>
      <c r="J6269" s="42">
        <v>2</v>
      </c>
      <c r="K6269" s="40" t="s">
        <v>234</v>
      </c>
      <c r="L6269" s="40" t="s">
        <v>252</v>
      </c>
      <c r="M6269" s="37" t="s">
        <v>14</v>
      </c>
      <c r="N6269" s="37" t="s">
        <v>7452</v>
      </c>
      <c r="O6269" s="40"/>
      <c r="P6269" s="41">
        <v>1.14215130264E-4</v>
      </c>
      <c r="Q6269" s="37"/>
      <c r="R6269">
        <f t="shared" si="177"/>
        <v>11.4215130264</v>
      </c>
      <c r="S6269" s="37">
        <v>2</v>
      </c>
      <c r="T6269" s="37">
        <f t="shared" si="178"/>
        <v>45.686052105599998</v>
      </c>
      <c r="U6269" s="40"/>
      <c r="V6269" s="40" t="s">
        <v>9911</v>
      </c>
      <c r="W6269" s="37"/>
      <c r="X6269" s="37"/>
      <c r="Y6269" s="37"/>
      <c r="AK6269" s="35"/>
      <c r="AM6269" s="35"/>
      <c r="AN6269" s="6"/>
    </row>
    <row r="6270" spans="1:40" ht="14.4" x14ac:dyDescent="0.3">
      <c r="A6270" s="40" t="s">
        <v>40</v>
      </c>
      <c r="B6270" s="38">
        <v>44057</v>
      </c>
      <c r="C6270" s="38">
        <v>44057</v>
      </c>
      <c r="D6270" s="39">
        <v>2020</v>
      </c>
      <c r="E6270" s="40" t="s">
        <v>7615</v>
      </c>
      <c r="F6270" s="40" t="s">
        <v>289</v>
      </c>
      <c r="G6270" s="40"/>
      <c r="H6270" s="40"/>
      <c r="I6270" s="40"/>
      <c r="J6270" s="42">
        <v>1</v>
      </c>
      <c r="K6270" s="40" t="s">
        <v>234</v>
      </c>
      <c r="L6270" s="40" t="s">
        <v>252</v>
      </c>
      <c r="M6270" s="37" t="s">
        <v>14</v>
      </c>
      <c r="N6270" s="37" t="s">
        <v>7452</v>
      </c>
      <c r="O6270" s="40"/>
      <c r="P6270" s="41">
        <v>2.2572253130200001E-5</v>
      </c>
      <c r="Q6270" s="37"/>
      <c r="R6270">
        <f t="shared" si="177"/>
        <v>2.2572253130200002</v>
      </c>
      <c r="S6270" s="37">
        <v>2</v>
      </c>
      <c r="T6270" s="37">
        <f t="shared" si="178"/>
        <v>4.5144506260400004</v>
      </c>
      <c r="U6270" s="40"/>
      <c r="V6270" s="40" t="s">
        <v>9912</v>
      </c>
      <c r="W6270" s="37"/>
      <c r="X6270" s="37"/>
      <c r="Y6270" s="37"/>
      <c r="AK6270" s="35"/>
      <c r="AM6270" s="35"/>
      <c r="AN6270" s="6"/>
    </row>
    <row r="6271" spans="1:40" ht="14.4" x14ac:dyDescent="0.3">
      <c r="A6271" s="40" t="s">
        <v>40</v>
      </c>
      <c r="B6271" s="38">
        <v>44057</v>
      </c>
      <c r="C6271" s="38">
        <v>44057</v>
      </c>
      <c r="D6271" s="39">
        <v>2020</v>
      </c>
      <c r="E6271" s="40" t="s">
        <v>7615</v>
      </c>
      <c r="F6271" s="40" t="s">
        <v>360</v>
      </c>
      <c r="G6271" s="40"/>
      <c r="H6271" s="40"/>
      <c r="I6271" s="40"/>
      <c r="J6271" s="42">
        <v>0.5</v>
      </c>
      <c r="K6271" s="40" t="s">
        <v>234</v>
      </c>
      <c r="L6271" s="40" t="s">
        <v>252</v>
      </c>
      <c r="M6271" s="37" t="s">
        <v>14</v>
      </c>
      <c r="N6271" s="37" t="s">
        <v>7452</v>
      </c>
      <c r="O6271" s="40"/>
      <c r="P6271" s="41">
        <v>5.21464292079E-5</v>
      </c>
      <c r="Q6271" s="37"/>
      <c r="R6271">
        <f t="shared" si="177"/>
        <v>5.2146429207900002</v>
      </c>
      <c r="S6271" s="37">
        <v>2</v>
      </c>
      <c r="T6271" s="37">
        <f t="shared" si="178"/>
        <v>5.2146429207900002</v>
      </c>
      <c r="U6271" s="40"/>
      <c r="V6271" s="40" t="s">
        <v>9913</v>
      </c>
      <c r="W6271" s="37"/>
      <c r="X6271" s="37"/>
      <c r="Y6271" s="37"/>
      <c r="AK6271" s="35"/>
      <c r="AM6271" s="35"/>
      <c r="AN6271" s="6"/>
    </row>
    <row r="6272" spans="1:40" ht="14.4" x14ac:dyDescent="0.3">
      <c r="A6272" s="40" t="s">
        <v>40</v>
      </c>
      <c r="B6272" s="38">
        <v>44057</v>
      </c>
      <c r="C6272" s="38">
        <v>44057</v>
      </c>
      <c r="D6272" s="39">
        <v>2020</v>
      </c>
      <c r="E6272" s="40" t="s">
        <v>7615</v>
      </c>
      <c r="F6272" s="40" t="s">
        <v>2440</v>
      </c>
      <c r="G6272" s="40"/>
      <c r="H6272" s="40"/>
      <c r="I6272" s="40"/>
      <c r="J6272" s="42">
        <v>0.5</v>
      </c>
      <c r="K6272" s="40" t="s">
        <v>234</v>
      </c>
      <c r="L6272" s="40" t="s">
        <v>240</v>
      </c>
      <c r="M6272" s="37" t="s">
        <v>14</v>
      </c>
      <c r="N6272" s="37" t="s">
        <v>7452</v>
      </c>
      <c r="O6272" s="40"/>
      <c r="P6272" s="41">
        <v>2.7143013051399999E-5</v>
      </c>
      <c r="Q6272" s="37"/>
      <c r="R6272">
        <f t="shared" si="177"/>
        <v>2.7143013051399998</v>
      </c>
      <c r="S6272" s="37">
        <v>2</v>
      </c>
      <c r="T6272" s="37">
        <f t="shared" si="178"/>
        <v>2.7143013051399998</v>
      </c>
      <c r="U6272" s="40"/>
      <c r="V6272" s="40" t="s">
        <v>9914</v>
      </c>
      <c r="W6272" s="37"/>
      <c r="X6272" s="37"/>
      <c r="Y6272" s="37"/>
      <c r="AK6272" s="35"/>
      <c r="AM6272" s="35"/>
      <c r="AN6272" s="6"/>
    </row>
    <row r="6273" spans="1:40" ht="14.4" x14ac:dyDescent="0.3">
      <c r="A6273" s="40" t="s">
        <v>40</v>
      </c>
      <c r="B6273" s="38">
        <v>44057</v>
      </c>
      <c r="C6273" s="38">
        <v>44057</v>
      </c>
      <c r="D6273" s="39">
        <v>2020</v>
      </c>
      <c r="E6273" s="40" t="s">
        <v>7615</v>
      </c>
      <c r="F6273" s="40" t="s">
        <v>2440</v>
      </c>
      <c r="G6273" s="40"/>
      <c r="H6273" s="40"/>
      <c r="I6273" s="40"/>
      <c r="J6273" s="42">
        <v>1</v>
      </c>
      <c r="K6273" s="40" t="s">
        <v>234</v>
      </c>
      <c r="L6273" s="40" t="s">
        <v>252</v>
      </c>
      <c r="M6273" s="37" t="s">
        <v>14</v>
      </c>
      <c r="N6273" s="37" t="s">
        <v>7452</v>
      </c>
      <c r="O6273" s="40"/>
      <c r="P6273" s="41">
        <v>5.3597325283299999E-5</v>
      </c>
      <c r="Q6273" s="37"/>
      <c r="R6273">
        <f t="shared" si="177"/>
        <v>5.3597325283300004</v>
      </c>
      <c r="S6273" s="37">
        <v>2</v>
      </c>
      <c r="T6273" s="37">
        <f t="shared" si="178"/>
        <v>10.719465056660001</v>
      </c>
      <c r="U6273" s="40"/>
      <c r="V6273" s="40" t="s">
        <v>9915</v>
      </c>
      <c r="W6273" s="37"/>
      <c r="X6273" s="37"/>
      <c r="Y6273" s="37"/>
      <c r="AK6273" s="35"/>
      <c r="AM6273" s="35"/>
      <c r="AN6273" s="6"/>
    </row>
    <row r="6274" spans="1:40" ht="14.4" x14ac:dyDescent="0.3">
      <c r="A6274" s="40" t="s">
        <v>40</v>
      </c>
      <c r="B6274" s="38">
        <v>44057</v>
      </c>
      <c r="C6274" s="38">
        <v>44057</v>
      </c>
      <c r="D6274" s="39">
        <v>2020</v>
      </c>
      <c r="E6274" s="40" t="s">
        <v>7615</v>
      </c>
      <c r="F6274" s="40" t="s">
        <v>2440</v>
      </c>
      <c r="G6274" s="40"/>
      <c r="H6274" s="40"/>
      <c r="I6274" s="40"/>
      <c r="J6274" s="42">
        <v>1</v>
      </c>
      <c r="K6274" s="40" t="s">
        <v>234</v>
      </c>
      <c r="L6274" s="40" t="s">
        <v>252</v>
      </c>
      <c r="M6274" s="37" t="s">
        <v>14</v>
      </c>
      <c r="N6274" s="37" t="s">
        <v>7452</v>
      </c>
      <c r="O6274" s="40"/>
      <c r="P6274" s="41">
        <v>1.64633394274E-4</v>
      </c>
      <c r="Q6274" s="37"/>
      <c r="R6274">
        <f t="shared" si="177"/>
        <v>16.463339427400001</v>
      </c>
      <c r="S6274" s="37">
        <v>2</v>
      </c>
      <c r="T6274" s="37">
        <f t="shared" si="178"/>
        <v>32.926678854800002</v>
      </c>
      <c r="U6274" s="40"/>
      <c r="V6274" s="40" t="s">
        <v>9916</v>
      </c>
      <c r="W6274" s="37"/>
      <c r="X6274" s="37"/>
      <c r="Y6274" s="37"/>
      <c r="AK6274" s="35"/>
      <c r="AM6274" s="35"/>
      <c r="AN6274" s="6"/>
    </row>
    <row r="6275" spans="1:40" ht="14.4" x14ac:dyDescent="0.3">
      <c r="A6275" s="40" t="s">
        <v>40</v>
      </c>
      <c r="B6275" s="38">
        <v>44057</v>
      </c>
      <c r="C6275" s="38">
        <v>44057</v>
      </c>
      <c r="D6275" s="39">
        <v>2020</v>
      </c>
      <c r="E6275" s="40" t="s">
        <v>7615</v>
      </c>
      <c r="F6275" s="40" t="s">
        <v>2440</v>
      </c>
      <c r="G6275" s="40"/>
      <c r="H6275" s="40"/>
      <c r="I6275" s="40"/>
      <c r="J6275" s="42">
        <v>1</v>
      </c>
      <c r="K6275" s="40" t="s">
        <v>234</v>
      </c>
      <c r="L6275" s="40" t="s">
        <v>252</v>
      </c>
      <c r="M6275" s="37" t="s">
        <v>14</v>
      </c>
      <c r="N6275" s="37" t="s">
        <v>7452</v>
      </c>
      <c r="O6275" s="40"/>
      <c r="P6275" s="41">
        <v>8.1854717754899995E-5</v>
      </c>
      <c r="Q6275" s="37"/>
      <c r="R6275">
        <f t="shared" si="177"/>
        <v>8.185471775489999</v>
      </c>
      <c r="S6275" s="37">
        <v>2</v>
      </c>
      <c r="T6275" s="37">
        <f t="shared" si="178"/>
        <v>16.370943550979998</v>
      </c>
      <c r="U6275" s="40"/>
      <c r="V6275" s="40" t="s">
        <v>9917</v>
      </c>
      <c r="W6275" s="37"/>
      <c r="X6275" s="37"/>
      <c r="Y6275" s="37"/>
      <c r="AK6275" s="35"/>
      <c r="AM6275" s="35"/>
      <c r="AN6275" s="6"/>
    </row>
    <row r="6276" spans="1:40" ht="14.4" x14ac:dyDescent="0.3">
      <c r="A6276" s="40" t="s">
        <v>40</v>
      </c>
      <c r="B6276" s="38">
        <v>44057</v>
      </c>
      <c r="C6276" s="38">
        <v>44057</v>
      </c>
      <c r="D6276" s="39">
        <v>2020</v>
      </c>
      <c r="E6276" s="40" t="s">
        <v>7615</v>
      </c>
      <c r="F6276" s="40" t="s">
        <v>262</v>
      </c>
      <c r="G6276" s="40"/>
      <c r="H6276" s="40"/>
      <c r="I6276" s="40"/>
      <c r="J6276" s="42">
        <v>1</v>
      </c>
      <c r="K6276" s="40" t="s">
        <v>234</v>
      </c>
      <c r="L6276" s="40" t="s">
        <v>252</v>
      </c>
      <c r="M6276" s="37" t="s">
        <v>14</v>
      </c>
      <c r="N6276" s="37" t="s">
        <v>7452</v>
      </c>
      <c r="O6276" s="40"/>
      <c r="P6276" s="41">
        <v>8.1854717754899995E-5</v>
      </c>
      <c r="Q6276" s="37"/>
      <c r="R6276">
        <f t="shared" si="177"/>
        <v>8.185471775489999</v>
      </c>
      <c r="S6276" s="37">
        <v>2</v>
      </c>
      <c r="T6276" s="37">
        <f t="shared" si="178"/>
        <v>16.370943550979998</v>
      </c>
      <c r="U6276" s="40"/>
      <c r="V6276" s="40" t="s">
        <v>9917</v>
      </c>
      <c r="W6276" s="37"/>
      <c r="X6276" s="37"/>
      <c r="Y6276" s="37"/>
      <c r="AK6276" s="35"/>
      <c r="AM6276" s="35"/>
      <c r="AN6276" s="6"/>
    </row>
    <row r="6277" spans="1:40" ht="14.4" x14ac:dyDescent="0.3">
      <c r="A6277" s="40" t="s">
        <v>40</v>
      </c>
      <c r="B6277" s="38">
        <v>44057</v>
      </c>
      <c r="C6277" s="38">
        <v>44057</v>
      </c>
      <c r="D6277" s="39">
        <v>2020</v>
      </c>
      <c r="E6277" s="40" t="s">
        <v>7615</v>
      </c>
      <c r="F6277" s="40" t="s">
        <v>360</v>
      </c>
      <c r="G6277" s="40"/>
      <c r="H6277" s="40"/>
      <c r="I6277" s="40"/>
      <c r="J6277" s="42">
        <v>1</v>
      </c>
      <c r="K6277" s="40" t="s">
        <v>234</v>
      </c>
      <c r="L6277" s="40" t="s">
        <v>252</v>
      </c>
      <c r="M6277" s="37" t="s">
        <v>14</v>
      </c>
      <c r="N6277" s="37" t="s">
        <v>7452</v>
      </c>
      <c r="O6277" s="40"/>
      <c r="P6277" s="41">
        <v>4.480766821E-5</v>
      </c>
      <c r="Q6277" s="37"/>
      <c r="R6277">
        <f t="shared" si="177"/>
        <v>4.4807668210000005</v>
      </c>
      <c r="S6277" s="37">
        <v>2</v>
      </c>
      <c r="T6277" s="37">
        <f t="shared" si="178"/>
        <v>8.9615336420000009</v>
      </c>
      <c r="U6277" s="40"/>
      <c r="V6277" s="40" t="s">
        <v>9918</v>
      </c>
      <c r="W6277" s="37"/>
      <c r="X6277" s="37"/>
      <c r="Y6277" s="37"/>
      <c r="AK6277" s="35"/>
      <c r="AM6277" s="35"/>
      <c r="AN6277" s="6"/>
    </row>
    <row r="6278" spans="1:40" ht="14.4" x14ac:dyDescent="0.3">
      <c r="A6278" s="40" t="s">
        <v>40</v>
      </c>
      <c r="B6278" s="38">
        <v>44057</v>
      </c>
      <c r="C6278" s="38">
        <v>44057</v>
      </c>
      <c r="D6278" s="39">
        <v>2020</v>
      </c>
      <c r="E6278" s="40" t="s">
        <v>7615</v>
      </c>
      <c r="F6278" s="40" t="s">
        <v>2440</v>
      </c>
      <c r="G6278" s="40"/>
      <c r="H6278" s="40"/>
      <c r="I6278" s="40"/>
      <c r="J6278" s="42">
        <v>5</v>
      </c>
      <c r="K6278" s="40" t="s">
        <v>234</v>
      </c>
      <c r="L6278" s="40" t="s">
        <v>252</v>
      </c>
      <c r="M6278" s="37" t="s">
        <v>14</v>
      </c>
      <c r="N6278" s="37" t="s">
        <v>7453</v>
      </c>
      <c r="O6278" s="40"/>
      <c r="P6278" s="41">
        <v>9.6670260626300004E-4</v>
      </c>
      <c r="Q6278" s="37"/>
      <c r="R6278">
        <f t="shared" si="177"/>
        <v>96.670260626300006</v>
      </c>
      <c r="S6278" s="37">
        <v>2</v>
      </c>
      <c r="T6278" s="37">
        <f t="shared" si="178"/>
        <v>966.70260626300001</v>
      </c>
      <c r="U6278" s="40"/>
      <c r="V6278" s="40" t="s">
        <v>9919</v>
      </c>
      <c r="W6278" s="37"/>
      <c r="X6278" s="37"/>
      <c r="Y6278" s="37"/>
      <c r="AK6278" s="35"/>
      <c r="AM6278" s="35"/>
      <c r="AN6278" s="6"/>
    </row>
    <row r="6279" spans="1:40" ht="14.4" x14ac:dyDescent="0.3">
      <c r="A6279" s="40" t="s">
        <v>40</v>
      </c>
      <c r="B6279" s="38">
        <v>44057</v>
      </c>
      <c r="C6279" s="38">
        <v>44057</v>
      </c>
      <c r="D6279" s="39">
        <v>2020</v>
      </c>
      <c r="E6279" s="40" t="s">
        <v>7615</v>
      </c>
      <c r="F6279" s="40" t="s">
        <v>360</v>
      </c>
      <c r="G6279" s="40"/>
      <c r="H6279" s="40"/>
      <c r="I6279" s="40"/>
      <c r="J6279" s="42">
        <v>5</v>
      </c>
      <c r="K6279" s="40" t="s">
        <v>234</v>
      </c>
      <c r="L6279" s="40" t="s">
        <v>252</v>
      </c>
      <c r="M6279" s="37" t="s">
        <v>14</v>
      </c>
      <c r="N6279" s="37" t="s">
        <v>7453</v>
      </c>
      <c r="O6279" s="40"/>
      <c r="P6279" s="41">
        <v>2.0627796816500001E-4</v>
      </c>
      <c r="Q6279" s="37"/>
      <c r="R6279">
        <f t="shared" si="177"/>
        <v>20.627796816500002</v>
      </c>
      <c r="S6279" s="37">
        <v>2</v>
      </c>
      <c r="T6279" s="37">
        <f t="shared" si="178"/>
        <v>206.277968165</v>
      </c>
      <c r="U6279" s="40"/>
      <c r="V6279" s="40" t="s">
        <v>9920</v>
      </c>
      <c r="W6279" s="37"/>
      <c r="X6279" s="37"/>
      <c r="Y6279" s="37"/>
      <c r="AK6279" s="35"/>
      <c r="AM6279" s="35"/>
      <c r="AN6279" s="6"/>
    </row>
    <row r="6280" spans="1:40" ht="14.4" x14ac:dyDescent="0.3">
      <c r="A6280" s="40" t="s">
        <v>40</v>
      </c>
      <c r="B6280" s="38">
        <v>44057</v>
      </c>
      <c r="C6280" s="38">
        <v>44057</v>
      </c>
      <c r="D6280" s="39">
        <v>2020</v>
      </c>
      <c r="E6280" s="40" t="s">
        <v>7615</v>
      </c>
      <c r="F6280" s="40" t="s">
        <v>360</v>
      </c>
      <c r="G6280" s="40"/>
      <c r="H6280" s="40"/>
      <c r="I6280" s="40"/>
      <c r="J6280" s="42">
        <v>5</v>
      </c>
      <c r="K6280" s="40" t="s">
        <v>234</v>
      </c>
      <c r="L6280" s="40" t="s">
        <v>252</v>
      </c>
      <c r="M6280" s="37" t="s">
        <v>14</v>
      </c>
      <c r="N6280" s="37" t="s">
        <v>7452</v>
      </c>
      <c r="O6280" s="40"/>
      <c r="P6280" s="41">
        <v>4.4458998161600003E-4</v>
      </c>
      <c r="Q6280" s="37"/>
      <c r="R6280">
        <f t="shared" si="177"/>
        <v>44.4589981616</v>
      </c>
      <c r="S6280" s="37">
        <v>2</v>
      </c>
      <c r="T6280" s="37">
        <f t="shared" si="178"/>
        <v>444.58998161599999</v>
      </c>
      <c r="U6280" s="40"/>
      <c r="V6280" s="40" t="s">
        <v>9921</v>
      </c>
      <c r="W6280" s="37"/>
      <c r="X6280" s="37"/>
      <c r="Y6280" s="37"/>
      <c r="AK6280" s="35"/>
      <c r="AM6280" s="35"/>
      <c r="AN6280" s="6"/>
    </row>
    <row r="6281" spans="1:40" ht="14.4" x14ac:dyDescent="0.3">
      <c r="A6281" s="40" t="s">
        <v>40</v>
      </c>
      <c r="B6281" s="38">
        <v>44057</v>
      </c>
      <c r="C6281" s="38">
        <v>44057</v>
      </c>
      <c r="D6281" s="39">
        <v>2020</v>
      </c>
      <c r="E6281" s="40" t="s">
        <v>7615</v>
      </c>
      <c r="F6281" s="40" t="s">
        <v>289</v>
      </c>
      <c r="G6281" s="40"/>
      <c r="H6281" s="40"/>
      <c r="I6281" s="40"/>
      <c r="J6281" s="42">
        <v>1</v>
      </c>
      <c r="K6281" s="40" t="s">
        <v>234</v>
      </c>
      <c r="L6281" s="40" t="s">
        <v>252</v>
      </c>
      <c r="M6281" s="37" t="s">
        <v>14</v>
      </c>
      <c r="N6281" s="37" t="s">
        <v>7452</v>
      </c>
      <c r="O6281" s="40"/>
      <c r="P6281" s="41">
        <v>4.0797511451000003E-5</v>
      </c>
      <c r="Q6281" s="37"/>
      <c r="R6281">
        <f t="shared" si="177"/>
        <v>4.0797511451000004</v>
      </c>
      <c r="S6281" s="37">
        <v>2</v>
      </c>
      <c r="T6281" s="37">
        <f t="shared" si="178"/>
        <v>8.1595022902000007</v>
      </c>
      <c r="U6281" s="40"/>
      <c r="V6281" s="40" t="s">
        <v>9922</v>
      </c>
      <c r="W6281" s="37"/>
      <c r="X6281" s="37"/>
      <c r="Y6281" s="37"/>
      <c r="AK6281" s="35"/>
      <c r="AM6281" s="35"/>
      <c r="AN6281" s="6"/>
    </row>
    <row r="6282" spans="1:40" ht="14.4" x14ac:dyDescent="0.3">
      <c r="A6282" s="40" t="s">
        <v>42</v>
      </c>
      <c r="B6282" s="38">
        <v>44057</v>
      </c>
      <c r="C6282" s="38">
        <v>44057</v>
      </c>
      <c r="D6282" s="39">
        <v>2020</v>
      </c>
      <c r="E6282" s="40" t="s">
        <v>7615</v>
      </c>
      <c r="F6282" s="40" t="s">
        <v>262</v>
      </c>
      <c r="G6282" s="40"/>
      <c r="H6282" s="40"/>
      <c r="I6282" s="40"/>
      <c r="J6282" s="42">
        <v>3</v>
      </c>
      <c r="K6282" s="40" t="s">
        <v>234</v>
      </c>
      <c r="L6282" s="40" t="s">
        <v>240</v>
      </c>
      <c r="M6282" s="37" t="s">
        <v>14</v>
      </c>
      <c r="N6282" s="37" t="s">
        <v>7452</v>
      </c>
      <c r="O6282" s="40"/>
      <c r="P6282" s="41">
        <v>1.5497644097199999E-4</v>
      </c>
      <c r="Q6282" s="37"/>
      <c r="R6282">
        <f t="shared" si="177"/>
        <v>15.497644097199998</v>
      </c>
      <c r="S6282" s="37">
        <v>2</v>
      </c>
      <c r="T6282" s="37">
        <f t="shared" si="178"/>
        <v>92.985864583199998</v>
      </c>
      <c r="U6282" s="40"/>
      <c r="V6282" s="40" t="s">
        <v>9923</v>
      </c>
      <c r="W6282" s="37"/>
      <c r="X6282" s="37"/>
      <c r="Y6282" s="37"/>
      <c r="AK6282" s="35"/>
      <c r="AM6282" s="35"/>
      <c r="AN6282" s="6"/>
    </row>
    <row r="6283" spans="1:40" ht="14.4" x14ac:dyDescent="0.3">
      <c r="A6283" s="40" t="s">
        <v>42</v>
      </c>
      <c r="B6283" s="38">
        <v>44057</v>
      </c>
      <c r="C6283" s="38">
        <v>44057</v>
      </c>
      <c r="D6283" s="39">
        <v>2020</v>
      </c>
      <c r="E6283" s="40" t="s">
        <v>7615</v>
      </c>
      <c r="F6283" s="40" t="s">
        <v>2440</v>
      </c>
      <c r="G6283" s="40"/>
      <c r="H6283" s="40"/>
      <c r="I6283" s="40"/>
      <c r="J6283" s="42">
        <v>3</v>
      </c>
      <c r="K6283" s="40" t="s">
        <v>234</v>
      </c>
      <c r="L6283" s="40" t="s">
        <v>240</v>
      </c>
      <c r="M6283" s="37" t="s">
        <v>14</v>
      </c>
      <c r="N6283" s="37" t="s">
        <v>7452</v>
      </c>
      <c r="O6283" s="40"/>
      <c r="P6283" s="41">
        <v>1.5497644097199999E-4</v>
      </c>
      <c r="Q6283" s="37"/>
      <c r="R6283">
        <f t="shared" si="177"/>
        <v>15.497644097199998</v>
      </c>
      <c r="S6283" s="37">
        <v>2</v>
      </c>
      <c r="T6283" s="37">
        <f t="shared" si="178"/>
        <v>92.985864583199998</v>
      </c>
      <c r="U6283" s="40"/>
      <c r="V6283" s="40" t="s">
        <v>9923</v>
      </c>
      <c r="W6283" s="37"/>
      <c r="X6283" s="37"/>
      <c r="Y6283" s="37"/>
      <c r="AK6283" s="35"/>
      <c r="AM6283" s="35"/>
      <c r="AN6283" s="6"/>
    </row>
    <row r="6284" spans="1:40" ht="14.4" x14ac:dyDescent="0.3">
      <c r="A6284" s="40" t="s">
        <v>42</v>
      </c>
      <c r="B6284" s="38">
        <v>44057</v>
      </c>
      <c r="C6284" s="38">
        <v>44057</v>
      </c>
      <c r="D6284" s="39">
        <v>2020</v>
      </c>
      <c r="E6284" s="40" t="s">
        <v>7615</v>
      </c>
      <c r="F6284" s="40" t="s">
        <v>262</v>
      </c>
      <c r="G6284" s="40"/>
      <c r="H6284" s="40"/>
      <c r="I6284" s="40"/>
      <c r="J6284" s="42">
        <v>3</v>
      </c>
      <c r="K6284" s="40" t="s">
        <v>234</v>
      </c>
      <c r="L6284" s="40" t="s">
        <v>240</v>
      </c>
      <c r="M6284" s="37" t="s">
        <v>12</v>
      </c>
      <c r="N6284" s="37" t="s">
        <v>7452</v>
      </c>
      <c r="O6284" s="40"/>
      <c r="P6284" s="41">
        <v>4.5979145675200002E-4</v>
      </c>
      <c r="Q6284" s="37"/>
      <c r="R6284">
        <f t="shared" si="177"/>
        <v>45.979145675200002</v>
      </c>
      <c r="S6284" s="37">
        <v>2</v>
      </c>
      <c r="T6284" s="37">
        <f t="shared" si="178"/>
        <v>275.87487405119998</v>
      </c>
      <c r="U6284" s="40"/>
      <c r="V6284" s="40" t="s">
        <v>9924</v>
      </c>
      <c r="W6284" s="37"/>
      <c r="X6284" s="37"/>
      <c r="Y6284" s="37"/>
      <c r="AK6284" s="35"/>
      <c r="AM6284" s="35"/>
      <c r="AN6284" s="6"/>
    </row>
    <row r="6285" spans="1:40" ht="14.4" x14ac:dyDescent="0.3">
      <c r="A6285" s="40" t="s">
        <v>42</v>
      </c>
      <c r="B6285" s="38">
        <v>44057</v>
      </c>
      <c r="C6285" s="38">
        <v>44057</v>
      </c>
      <c r="D6285" s="39">
        <v>2020</v>
      </c>
      <c r="E6285" s="40" t="s">
        <v>7615</v>
      </c>
      <c r="F6285" s="40" t="s">
        <v>2440</v>
      </c>
      <c r="G6285" s="40"/>
      <c r="H6285" s="40"/>
      <c r="I6285" s="40"/>
      <c r="J6285" s="42">
        <v>3</v>
      </c>
      <c r="K6285" s="40" t="s">
        <v>234</v>
      </c>
      <c r="L6285" s="40" t="s">
        <v>240</v>
      </c>
      <c r="M6285" s="37" t="s">
        <v>12</v>
      </c>
      <c r="N6285" s="37" t="s">
        <v>7452</v>
      </c>
      <c r="O6285" s="40"/>
      <c r="P6285" s="41">
        <v>4.5979145675200002E-4</v>
      </c>
      <c r="Q6285" s="37"/>
      <c r="R6285">
        <f t="shared" si="177"/>
        <v>45.979145675200002</v>
      </c>
      <c r="S6285" s="37">
        <v>2</v>
      </c>
      <c r="T6285" s="37">
        <f t="shared" si="178"/>
        <v>275.87487405119998</v>
      </c>
      <c r="U6285" s="40"/>
      <c r="V6285" s="40" t="s">
        <v>9924</v>
      </c>
      <c r="W6285" s="37"/>
      <c r="X6285" s="37"/>
      <c r="Y6285" s="37"/>
      <c r="AK6285" s="35"/>
      <c r="AM6285" s="35"/>
      <c r="AN6285" s="6"/>
    </row>
    <row r="6286" spans="1:40" ht="14.4" x14ac:dyDescent="0.3">
      <c r="A6286" s="40" t="s">
        <v>42</v>
      </c>
      <c r="B6286" s="38">
        <v>44057</v>
      </c>
      <c r="C6286" s="38">
        <v>44057</v>
      </c>
      <c r="D6286" s="39">
        <v>2020</v>
      </c>
      <c r="E6286" s="40" t="s">
        <v>7615</v>
      </c>
      <c r="F6286" s="40" t="s">
        <v>262</v>
      </c>
      <c r="G6286" s="40"/>
      <c r="H6286" s="40"/>
      <c r="I6286" s="40"/>
      <c r="J6286" s="42">
        <v>3</v>
      </c>
      <c r="K6286" s="40" t="s">
        <v>234</v>
      </c>
      <c r="L6286" s="40" t="s">
        <v>252</v>
      </c>
      <c r="M6286" s="37" t="s">
        <v>14</v>
      </c>
      <c r="N6286" s="37" t="s">
        <v>7452</v>
      </c>
      <c r="O6286" s="40"/>
      <c r="P6286" s="41">
        <v>1.2809615676199999E-4</v>
      </c>
      <c r="Q6286" s="37"/>
      <c r="R6286">
        <f t="shared" si="177"/>
        <v>12.809615676199998</v>
      </c>
      <c r="S6286" s="37">
        <v>2</v>
      </c>
      <c r="T6286" s="37">
        <f t="shared" si="178"/>
        <v>76.857694057199993</v>
      </c>
      <c r="U6286" s="40"/>
      <c r="V6286" s="40" t="s">
        <v>9925</v>
      </c>
      <c r="W6286" s="37"/>
      <c r="X6286" s="37"/>
      <c r="Y6286" s="37"/>
      <c r="AK6286" s="35"/>
      <c r="AM6286" s="35"/>
      <c r="AN6286" s="6"/>
    </row>
    <row r="6287" spans="1:40" ht="14.4" x14ac:dyDescent="0.3">
      <c r="A6287" s="40" t="s">
        <v>42</v>
      </c>
      <c r="B6287" s="38">
        <v>44057</v>
      </c>
      <c r="C6287" s="38">
        <v>44057</v>
      </c>
      <c r="D6287" s="39">
        <v>2020</v>
      </c>
      <c r="E6287" s="40" t="s">
        <v>7615</v>
      </c>
      <c r="F6287" s="40" t="s">
        <v>262</v>
      </c>
      <c r="G6287" s="40"/>
      <c r="H6287" s="40"/>
      <c r="I6287" s="40"/>
      <c r="J6287" s="42">
        <v>3</v>
      </c>
      <c r="K6287" s="40" t="s">
        <v>234</v>
      </c>
      <c r="L6287" s="40" t="s">
        <v>252</v>
      </c>
      <c r="M6287" s="37" t="s">
        <v>14</v>
      </c>
      <c r="N6287" s="37" t="s">
        <v>7452</v>
      </c>
      <c r="O6287" s="40"/>
      <c r="P6287" s="41">
        <v>7.02454744962E-4</v>
      </c>
      <c r="Q6287" s="37"/>
      <c r="R6287">
        <f t="shared" si="177"/>
        <v>70.245474496200004</v>
      </c>
      <c r="S6287" s="37">
        <v>2</v>
      </c>
      <c r="T6287" s="37">
        <f t="shared" si="178"/>
        <v>421.47284697719999</v>
      </c>
      <c r="U6287" s="40"/>
      <c r="V6287" s="40" t="s">
        <v>9926</v>
      </c>
      <c r="W6287" s="37"/>
      <c r="X6287" s="37"/>
      <c r="Y6287" s="37"/>
      <c r="AK6287" s="35"/>
      <c r="AM6287" s="35"/>
      <c r="AN6287" s="6"/>
    </row>
    <row r="6288" spans="1:40" ht="14.4" x14ac:dyDescent="0.3">
      <c r="A6288" s="40" t="s">
        <v>42</v>
      </c>
      <c r="B6288" s="38">
        <v>44057</v>
      </c>
      <c r="C6288" s="38">
        <v>44057</v>
      </c>
      <c r="D6288" s="39">
        <v>2020</v>
      </c>
      <c r="E6288" s="40" t="s">
        <v>7615</v>
      </c>
      <c r="F6288" s="40" t="s">
        <v>262</v>
      </c>
      <c r="G6288" s="40"/>
      <c r="H6288" s="40"/>
      <c r="I6288" s="40"/>
      <c r="J6288" s="42">
        <v>3</v>
      </c>
      <c r="K6288" s="40" t="s">
        <v>234</v>
      </c>
      <c r="L6288" s="40" t="s">
        <v>252</v>
      </c>
      <c r="M6288" s="37" t="s">
        <v>14</v>
      </c>
      <c r="N6288" s="37" t="s">
        <v>7453</v>
      </c>
      <c r="O6288" s="40"/>
      <c r="P6288" s="41">
        <v>7.7774859129599999E-4</v>
      </c>
      <c r="Q6288" s="37"/>
      <c r="R6288">
        <f t="shared" si="177"/>
        <v>77.774859129600003</v>
      </c>
      <c r="S6288" s="37">
        <v>2</v>
      </c>
      <c r="T6288" s="37">
        <f t="shared" si="178"/>
        <v>466.64915477760002</v>
      </c>
      <c r="U6288" s="40"/>
      <c r="V6288" s="40" t="s">
        <v>9927</v>
      </c>
      <c r="W6288" s="37"/>
      <c r="X6288" s="37"/>
      <c r="Y6288" s="37"/>
      <c r="AK6288" s="35"/>
      <c r="AM6288" s="35"/>
      <c r="AN6288" s="6"/>
    </row>
    <row r="6289" spans="1:40" ht="14.4" x14ac:dyDescent="0.3">
      <c r="A6289" s="40" t="s">
        <v>42</v>
      </c>
      <c r="B6289" s="38">
        <v>44057</v>
      </c>
      <c r="C6289" s="38">
        <v>44057</v>
      </c>
      <c r="D6289" s="39">
        <v>2020</v>
      </c>
      <c r="E6289" s="40" t="s">
        <v>7615</v>
      </c>
      <c r="F6289" s="40" t="s">
        <v>2440</v>
      </c>
      <c r="G6289" s="40"/>
      <c r="H6289" s="40"/>
      <c r="I6289" s="40"/>
      <c r="J6289" s="42">
        <v>1</v>
      </c>
      <c r="K6289" s="40" t="s">
        <v>234</v>
      </c>
      <c r="L6289" s="40" t="s">
        <v>240</v>
      </c>
      <c r="M6289" s="37" t="s">
        <v>7450</v>
      </c>
      <c r="N6289" s="37" t="s">
        <v>7453</v>
      </c>
      <c r="O6289" s="40"/>
      <c r="P6289" s="41">
        <v>6.89837866667E-4</v>
      </c>
      <c r="Q6289" s="37"/>
      <c r="R6289">
        <f t="shared" si="177"/>
        <v>68.983786666699999</v>
      </c>
      <c r="S6289" s="37">
        <v>2</v>
      </c>
      <c r="T6289" s="37">
        <f t="shared" si="178"/>
        <v>137.9675733334</v>
      </c>
      <c r="U6289" s="40"/>
      <c r="V6289" s="40" t="s">
        <v>9928</v>
      </c>
      <c r="W6289" s="37"/>
      <c r="X6289" s="37"/>
      <c r="Y6289" s="37"/>
      <c r="AK6289" s="35"/>
      <c r="AM6289" s="35"/>
      <c r="AN6289" s="6"/>
    </row>
    <row r="6290" spans="1:40" ht="14.4" x14ac:dyDescent="0.3">
      <c r="A6290" s="40" t="s">
        <v>156</v>
      </c>
      <c r="B6290" s="38">
        <v>44057</v>
      </c>
      <c r="C6290" s="38">
        <v>44057</v>
      </c>
      <c r="D6290" s="39">
        <v>2020</v>
      </c>
      <c r="E6290" s="40" t="s">
        <v>7615</v>
      </c>
      <c r="F6290" s="40" t="s">
        <v>262</v>
      </c>
      <c r="G6290" s="40" t="s">
        <v>1688</v>
      </c>
      <c r="H6290" s="40" t="s">
        <v>43</v>
      </c>
      <c r="I6290" s="40"/>
      <c r="J6290" s="42">
        <v>1</v>
      </c>
      <c r="K6290" s="40" t="s">
        <v>234</v>
      </c>
      <c r="L6290" s="40" t="s">
        <v>240</v>
      </c>
      <c r="M6290" s="37" t="s">
        <v>14</v>
      </c>
      <c r="N6290" s="37" t="s">
        <v>7452</v>
      </c>
      <c r="O6290" s="40" t="s">
        <v>1829</v>
      </c>
      <c r="P6290" s="41">
        <v>1.1535018116300001E-4</v>
      </c>
      <c r="Q6290" s="37"/>
      <c r="R6290">
        <f t="shared" si="177"/>
        <v>11.5350181163</v>
      </c>
      <c r="S6290" s="37">
        <v>2</v>
      </c>
      <c r="T6290" s="37">
        <f t="shared" si="178"/>
        <v>23.0700362326</v>
      </c>
      <c r="U6290" s="40"/>
      <c r="V6290" s="40" t="s">
        <v>9929</v>
      </c>
      <c r="W6290" s="37"/>
      <c r="X6290" s="37"/>
      <c r="Y6290" s="37"/>
      <c r="AK6290" s="35"/>
      <c r="AM6290" s="35"/>
      <c r="AN6290" s="6"/>
    </row>
    <row r="6291" spans="1:40" ht="14.4" x14ac:dyDescent="0.3">
      <c r="A6291" s="40" t="s">
        <v>156</v>
      </c>
      <c r="B6291" s="38">
        <v>44057</v>
      </c>
      <c r="C6291" s="38">
        <v>44057</v>
      </c>
      <c r="D6291" s="39">
        <v>2020</v>
      </c>
      <c r="E6291" s="40" t="s">
        <v>7615</v>
      </c>
      <c r="F6291" s="40" t="s">
        <v>2440</v>
      </c>
      <c r="G6291" s="40" t="s">
        <v>1688</v>
      </c>
      <c r="H6291" s="40" t="s">
        <v>43</v>
      </c>
      <c r="I6291" s="40"/>
      <c r="J6291" s="42">
        <v>1</v>
      </c>
      <c r="K6291" s="40" t="s">
        <v>234</v>
      </c>
      <c r="L6291" s="40" t="s">
        <v>240</v>
      </c>
      <c r="M6291" s="37" t="s">
        <v>14</v>
      </c>
      <c r="N6291" s="37" t="s">
        <v>7452</v>
      </c>
      <c r="O6291" s="40" t="s">
        <v>1829</v>
      </c>
      <c r="P6291" s="41">
        <v>1.1535018116300001E-4</v>
      </c>
      <c r="Q6291" s="37"/>
      <c r="R6291">
        <f t="shared" si="177"/>
        <v>11.5350181163</v>
      </c>
      <c r="S6291" s="37">
        <v>2</v>
      </c>
      <c r="T6291" s="37">
        <f t="shared" si="178"/>
        <v>23.0700362326</v>
      </c>
      <c r="U6291" s="40"/>
      <c r="V6291" s="40" t="s">
        <v>9929</v>
      </c>
      <c r="W6291" s="37"/>
      <c r="X6291" s="37"/>
      <c r="Y6291" s="37"/>
      <c r="AK6291" s="35"/>
      <c r="AM6291" s="35"/>
      <c r="AN6291" s="6"/>
    </row>
    <row r="6292" spans="1:40" ht="14.4" x14ac:dyDescent="0.3">
      <c r="A6292" s="40" t="s">
        <v>156</v>
      </c>
      <c r="B6292" s="38">
        <v>44057</v>
      </c>
      <c r="C6292" s="38">
        <v>44057</v>
      </c>
      <c r="D6292" s="39">
        <v>2020</v>
      </c>
      <c r="E6292" s="40" t="s">
        <v>7615</v>
      </c>
      <c r="F6292" s="40" t="s">
        <v>262</v>
      </c>
      <c r="G6292" s="40" t="s">
        <v>1688</v>
      </c>
      <c r="H6292" s="40" t="s">
        <v>43</v>
      </c>
      <c r="I6292" s="40"/>
      <c r="J6292" s="42">
        <v>1</v>
      </c>
      <c r="K6292" s="40" t="s">
        <v>234</v>
      </c>
      <c r="L6292" s="40" t="s">
        <v>240</v>
      </c>
      <c r="M6292" s="37" t="s">
        <v>14</v>
      </c>
      <c r="N6292" s="37" t="s">
        <v>7452</v>
      </c>
      <c r="O6292" s="40" t="s">
        <v>1829</v>
      </c>
      <c r="P6292" s="41">
        <v>1.41204739858E-4</v>
      </c>
      <c r="Q6292" s="37"/>
      <c r="R6292">
        <f t="shared" si="177"/>
        <v>14.1204739858</v>
      </c>
      <c r="S6292" s="37">
        <v>2</v>
      </c>
      <c r="T6292" s="37">
        <f t="shared" si="178"/>
        <v>28.240947971600001</v>
      </c>
      <c r="U6292" s="40"/>
      <c r="V6292" s="40" t="s">
        <v>9930</v>
      </c>
      <c r="W6292" s="37"/>
      <c r="X6292" s="37"/>
      <c r="Y6292" s="37"/>
      <c r="AK6292" s="35"/>
      <c r="AM6292" s="35"/>
      <c r="AN6292" s="6"/>
    </row>
    <row r="6293" spans="1:40" ht="14.4" x14ac:dyDescent="0.3">
      <c r="A6293" s="40" t="s">
        <v>156</v>
      </c>
      <c r="B6293" s="38">
        <v>44057</v>
      </c>
      <c r="C6293" s="38">
        <v>44057</v>
      </c>
      <c r="D6293" s="39">
        <v>2020</v>
      </c>
      <c r="E6293" s="40" t="s">
        <v>7615</v>
      </c>
      <c r="F6293" s="40" t="s">
        <v>262</v>
      </c>
      <c r="G6293" s="40" t="s">
        <v>1688</v>
      </c>
      <c r="H6293" s="40" t="s">
        <v>43</v>
      </c>
      <c r="I6293" s="40"/>
      <c r="J6293" s="42">
        <v>1</v>
      </c>
      <c r="K6293" s="40" t="s">
        <v>234</v>
      </c>
      <c r="L6293" s="40" t="s">
        <v>240</v>
      </c>
      <c r="M6293" s="37" t="s">
        <v>14</v>
      </c>
      <c r="N6293" s="37" t="s">
        <v>7452</v>
      </c>
      <c r="O6293" s="40" t="s">
        <v>1829</v>
      </c>
      <c r="P6293" s="41">
        <v>2.1777328585399999E-4</v>
      </c>
      <c r="Q6293" s="37"/>
      <c r="R6293">
        <f t="shared" si="177"/>
        <v>21.777328585399999</v>
      </c>
      <c r="S6293" s="37">
        <v>2</v>
      </c>
      <c r="T6293" s="37">
        <f t="shared" si="178"/>
        <v>43.554657170799999</v>
      </c>
      <c r="U6293" s="40"/>
      <c r="V6293" s="40" t="s">
        <v>9931</v>
      </c>
      <c r="W6293" s="37"/>
      <c r="X6293" s="37"/>
      <c r="Y6293" s="37"/>
      <c r="AK6293" s="35"/>
      <c r="AM6293" s="35"/>
      <c r="AN6293" s="6"/>
    </row>
    <row r="6294" spans="1:40" ht="14.4" x14ac:dyDescent="0.3">
      <c r="A6294" s="40" t="s">
        <v>156</v>
      </c>
      <c r="B6294" s="38">
        <v>44057</v>
      </c>
      <c r="C6294" s="38">
        <v>44057</v>
      </c>
      <c r="D6294" s="39">
        <v>2020</v>
      </c>
      <c r="E6294" s="40" t="s">
        <v>7615</v>
      </c>
      <c r="F6294" s="40" t="s">
        <v>2440</v>
      </c>
      <c r="G6294" s="40" t="s">
        <v>1688</v>
      </c>
      <c r="H6294" s="40" t="s">
        <v>43</v>
      </c>
      <c r="I6294" s="40"/>
      <c r="J6294" s="42">
        <v>1</v>
      </c>
      <c r="K6294" s="40" t="s">
        <v>234</v>
      </c>
      <c r="L6294" s="40" t="s">
        <v>240</v>
      </c>
      <c r="M6294" s="37" t="s">
        <v>14</v>
      </c>
      <c r="N6294" s="37" t="s">
        <v>7452</v>
      </c>
      <c r="O6294" s="40" t="s">
        <v>1829</v>
      </c>
      <c r="P6294" s="41">
        <v>2.1777328585399999E-4</v>
      </c>
      <c r="Q6294" s="37"/>
      <c r="R6294">
        <f t="shared" si="177"/>
        <v>21.777328585399999</v>
      </c>
      <c r="S6294" s="37">
        <v>2</v>
      </c>
      <c r="T6294" s="37">
        <f t="shared" si="178"/>
        <v>43.554657170799999</v>
      </c>
      <c r="U6294" s="40"/>
      <c r="V6294" s="40" t="s">
        <v>9931</v>
      </c>
      <c r="W6294" s="37"/>
      <c r="X6294" s="37"/>
      <c r="Y6294" s="37"/>
      <c r="AK6294" s="35"/>
      <c r="AM6294" s="35"/>
      <c r="AN6294" s="6"/>
    </row>
    <row r="6295" spans="1:40" ht="14.4" x14ac:dyDescent="0.3">
      <c r="A6295" s="40" t="s">
        <v>156</v>
      </c>
      <c r="B6295" s="38">
        <v>44057</v>
      </c>
      <c r="C6295" s="38">
        <v>44057</v>
      </c>
      <c r="D6295" s="39">
        <v>2020</v>
      </c>
      <c r="E6295" s="40" t="s">
        <v>7615</v>
      </c>
      <c r="F6295" s="40" t="s">
        <v>262</v>
      </c>
      <c r="G6295" s="40" t="s">
        <v>1688</v>
      </c>
      <c r="H6295" s="40" t="s">
        <v>43</v>
      </c>
      <c r="I6295" s="40"/>
      <c r="J6295" s="42">
        <v>1</v>
      </c>
      <c r="K6295" s="40" t="s">
        <v>234</v>
      </c>
      <c r="L6295" s="40" t="s">
        <v>240</v>
      </c>
      <c r="M6295" s="37" t="s">
        <v>14</v>
      </c>
      <c r="N6295" s="37" t="s">
        <v>7452</v>
      </c>
      <c r="O6295" s="40" t="s">
        <v>1829</v>
      </c>
      <c r="P6295" s="41">
        <v>7.7409899552600002E-5</v>
      </c>
      <c r="Q6295" s="37"/>
      <c r="R6295">
        <f t="shared" si="177"/>
        <v>7.7409899552599999</v>
      </c>
      <c r="S6295" s="37">
        <v>2</v>
      </c>
      <c r="T6295" s="37">
        <f t="shared" si="178"/>
        <v>15.48197991052</v>
      </c>
      <c r="U6295" s="40"/>
      <c r="V6295" s="40" t="s">
        <v>9932</v>
      </c>
      <c r="W6295" s="37"/>
      <c r="X6295" s="37"/>
      <c r="Y6295" s="37"/>
      <c r="AK6295" s="35"/>
      <c r="AM6295" s="35"/>
      <c r="AN6295" s="6"/>
    </row>
    <row r="6296" spans="1:40" ht="14.4" x14ac:dyDescent="0.3">
      <c r="A6296" s="40" t="s">
        <v>156</v>
      </c>
      <c r="B6296" s="38">
        <v>44057</v>
      </c>
      <c r="C6296" s="38">
        <v>44057</v>
      </c>
      <c r="D6296" s="39">
        <v>2020</v>
      </c>
      <c r="E6296" s="40" t="s">
        <v>7615</v>
      </c>
      <c r="F6296" s="40" t="s">
        <v>2440</v>
      </c>
      <c r="G6296" s="40" t="s">
        <v>1688</v>
      </c>
      <c r="H6296" s="40" t="s">
        <v>43</v>
      </c>
      <c r="I6296" s="40"/>
      <c r="J6296" s="42">
        <v>1</v>
      </c>
      <c r="K6296" s="40" t="s">
        <v>234</v>
      </c>
      <c r="L6296" s="40" t="s">
        <v>240</v>
      </c>
      <c r="M6296" s="37" t="s">
        <v>14</v>
      </c>
      <c r="N6296" s="37" t="s">
        <v>7452</v>
      </c>
      <c r="O6296" s="40" t="s">
        <v>1829</v>
      </c>
      <c r="P6296" s="41">
        <v>7.7409899552600002E-5</v>
      </c>
      <c r="Q6296" s="37"/>
      <c r="R6296">
        <f t="shared" si="177"/>
        <v>7.7409899552599999</v>
      </c>
      <c r="S6296" s="37">
        <v>2</v>
      </c>
      <c r="T6296" s="37">
        <f t="shared" si="178"/>
        <v>15.48197991052</v>
      </c>
      <c r="U6296" s="40"/>
      <c r="V6296" s="40" t="s">
        <v>9932</v>
      </c>
      <c r="W6296" s="37"/>
      <c r="X6296" s="37"/>
      <c r="Y6296" s="37"/>
      <c r="AK6296" s="35"/>
      <c r="AM6296" s="35"/>
      <c r="AN6296" s="6"/>
    </row>
    <row r="6297" spans="1:40" ht="14.4" x14ac:dyDescent="0.3">
      <c r="A6297" s="40" t="s">
        <v>156</v>
      </c>
      <c r="B6297" s="38">
        <v>44057</v>
      </c>
      <c r="C6297" s="38">
        <v>44057</v>
      </c>
      <c r="D6297" s="39">
        <v>2020</v>
      </c>
      <c r="E6297" s="40" t="s">
        <v>7615</v>
      </c>
      <c r="F6297" s="40" t="s">
        <v>289</v>
      </c>
      <c r="G6297" s="40" t="s">
        <v>1688</v>
      </c>
      <c r="H6297" s="40" t="s">
        <v>43</v>
      </c>
      <c r="I6297" s="40"/>
      <c r="J6297" s="42">
        <v>1</v>
      </c>
      <c r="K6297" s="40" t="s">
        <v>234</v>
      </c>
      <c r="L6297" s="40" t="s">
        <v>252</v>
      </c>
      <c r="M6297" s="37" t="s">
        <v>14</v>
      </c>
      <c r="N6297" s="37" t="s">
        <v>7452</v>
      </c>
      <c r="O6297" s="40" t="s">
        <v>1829</v>
      </c>
      <c r="P6297" s="41">
        <v>8.5922338608300004E-5</v>
      </c>
      <c r="Q6297" s="37"/>
      <c r="R6297">
        <f t="shared" ref="R6297:R6360" si="179">P6297*100000</f>
        <v>8.5922338608299995</v>
      </c>
      <c r="S6297" s="37">
        <v>2</v>
      </c>
      <c r="T6297" s="37">
        <f t="shared" ref="T6297:T6360" si="180">J6297*R6297*S6297</f>
        <v>17.184467721659999</v>
      </c>
      <c r="U6297" s="40"/>
      <c r="V6297" s="40" t="s">
        <v>9933</v>
      </c>
      <c r="W6297" s="37"/>
      <c r="X6297" s="37"/>
      <c r="Y6297" s="37"/>
      <c r="AK6297" s="35"/>
      <c r="AM6297" s="35"/>
      <c r="AN6297" s="6"/>
    </row>
    <row r="6298" spans="1:40" ht="14.4" x14ac:dyDescent="0.3">
      <c r="A6298" s="40" t="s">
        <v>156</v>
      </c>
      <c r="B6298" s="38">
        <v>44057</v>
      </c>
      <c r="C6298" s="38">
        <v>44057</v>
      </c>
      <c r="D6298" s="39">
        <v>2020</v>
      </c>
      <c r="E6298" s="40" t="s">
        <v>7615</v>
      </c>
      <c r="F6298" s="40" t="s">
        <v>262</v>
      </c>
      <c r="G6298" s="40" t="s">
        <v>1688</v>
      </c>
      <c r="H6298" s="40" t="s">
        <v>43</v>
      </c>
      <c r="I6298" s="40"/>
      <c r="J6298" s="42">
        <v>1</v>
      </c>
      <c r="K6298" s="40" t="s">
        <v>234</v>
      </c>
      <c r="L6298" s="40" t="s">
        <v>240</v>
      </c>
      <c r="M6298" s="37" t="s">
        <v>14</v>
      </c>
      <c r="N6298" s="37" t="s">
        <v>7452</v>
      </c>
      <c r="O6298" s="40" t="s">
        <v>1829</v>
      </c>
      <c r="P6298" s="41">
        <v>1.27751306826E-4</v>
      </c>
      <c r="Q6298" s="37"/>
      <c r="R6298">
        <f t="shared" si="179"/>
        <v>12.7751306826</v>
      </c>
      <c r="S6298" s="37">
        <v>2</v>
      </c>
      <c r="T6298" s="37">
        <f t="shared" si="180"/>
        <v>25.550261365200001</v>
      </c>
      <c r="U6298" s="40"/>
      <c r="V6298" s="40" t="s">
        <v>9934</v>
      </c>
      <c r="W6298" s="37"/>
      <c r="X6298" s="37"/>
      <c r="Y6298" s="37"/>
      <c r="AK6298" s="35"/>
      <c r="AM6298" s="35"/>
      <c r="AN6298" s="6"/>
    </row>
    <row r="6299" spans="1:40" ht="14.4" x14ac:dyDescent="0.3">
      <c r="A6299" s="40" t="s">
        <v>156</v>
      </c>
      <c r="B6299" s="38">
        <v>44057</v>
      </c>
      <c r="C6299" s="38">
        <v>44057</v>
      </c>
      <c r="D6299" s="39">
        <v>2020</v>
      </c>
      <c r="E6299" s="40" t="s">
        <v>7615</v>
      </c>
      <c r="F6299" s="40" t="s">
        <v>289</v>
      </c>
      <c r="G6299" s="40" t="s">
        <v>1688</v>
      </c>
      <c r="H6299" s="40" t="s">
        <v>43</v>
      </c>
      <c r="I6299" s="40"/>
      <c r="J6299" s="42">
        <v>1</v>
      </c>
      <c r="K6299" s="40" t="s">
        <v>234</v>
      </c>
      <c r="L6299" s="40" t="s">
        <v>240</v>
      </c>
      <c r="M6299" s="37" t="s">
        <v>14</v>
      </c>
      <c r="N6299" s="37" t="s">
        <v>7452</v>
      </c>
      <c r="O6299" s="40" t="s">
        <v>1829</v>
      </c>
      <c r="P6299" s="41">
        <v>5.4965101554999998E-5</v>
      </c>
      <c r="Q6299" s="37"/>
      <c r="R6299">
        <f t="shared" si="179"/>
        <v>5.4965101555000002</v>
      </c>
      <c r="S6299" s="37">
        <v>2</v>
      </c>
      <c r="T6299" s="37">
        <f t="shared" si="180"/>
        <v>10.993020311</v>
      </c>
      <c r="U6299" s="40"/>
      <c r="V6299" s="40" t="s">
        <v>9935</v>
      </c>
      <c r="W6299" s="37"/>
      <c r="X6299" s="37"/>
      <c r="Y6299" s="37"/>
      <c r="AK6299" s="35"/>
      <c r="AM6299" s="35"/>
      <c r="AN6299" s="6"/>
    </row>
    <row r="6300" spans="1:40" ht="14.4" x14ac:dyDescent="0.3">
      <c r="A6300" s="40" t="s">
        <v>156</v>
      </c>
      <c r="B6300" s="38">
        <v>44057</v>
      </c>
      <c r="C6300" s="38">
        <v>44057</v>
      </c>
      <c r="D6300" s="39">
        <v>2020</v>
      </c>
      <c r="E6300" s="40" t="s">
        <v>7615</v>
      </c>
      <c r="F6300" s="40" t="s">
        <v>266</v>
      </c>
      <c r="G6300" s="40" t="s">
        <v>1688</v>
      </c>
      <c r="H6300" s="40" t="s">
        <v>43</v>
      </c>
      <c r="I6300" s="40"/>
      <c r="J6300" s="42">
        <v>1</v>
      </c>
      <c r="K6300" s="40" t="s">
        <v>234</v>
      </c>
      <c r="L6300" s="40" t="s">
        <v>240</v>
      </c>
      <c r="M6300" s="37" t="s">
        <v>14</v>
      </c>
      <c r="N6300" s="37" t="s">
        <v>7453</v>
      </c>
      <c r="O6300" s="40" t="s">
        <v>1829</v>
      </c>
      <c r="P6300" s="41">
        <v>1.8704668219600001E-4</v>
      </c>
      <c r="Q6300" s="37"/>
      <c r="R6300">
        <f t="shared" si="179"/>
        <v>18.704668219600002</v>
      </c>
      <c r="S6300" s="37">
        <v>2</v>
      </c>
      <c r="T6300" s="37">
        <f t="shared" si="180"/>
        <v>37.409336439200004</v>
      </c>
      <c r="U6300" s="40"/>
      <c r="V6300" s="40" t="s">
        <v>9936</v>
      </c>
      <c r="W6300" s="37"/>
      <c r="X6300" s="37"/>
      <c r="Y6300" s="37"/>
      <c r="AK6300" s="35"/>
      <c r="AM6300" s="35"/>
      <c r="AN6300" s="6"/>
    </row>
    <row r="6301" spans="1:40" ht="14.4" x14ac:dyDescent="0.3">
      <c r="A6301" s="40" t="s">
        <v>156</v>
      </c>
      <c r="B6301" s="38">
        <v>44057</v>
      </c>
      <c r="C6301" s="38">
        <v>44057</v>
      </c>
      <c r="D6301" s="39">
        <v>2020</v>
      </c>
      <c r="E6301" s="40" t="s">
        <v>7615</v>
      </c>
      <c r="F6301" s="40" t="s">
        <v>2440</v>
      </c>
      <c r="G6301" s="40" t="s">
        <v>1688</v>
      </c>
      <c r="H6301" s="40" t="s">
        <v>43</v>
      </c>
      <c r="I6301" s="40"/>
      <c r="J6301" s="42">
        <v>1</v>
      </c>
      <c r="K6301" s="40" t="s">
        <v>234</v>
      </c>
      <c r="L6301" s="40" t="s">
        <v>240</v>
      </c>
      <c r="M6301" s="37" t="s">
        <v>14</v>
      </c>
      <c r="N6301" s="37" t="s">
        <v>7452</v>
      </c>
      <c r="O6301" s="40" t="s">
        <v>1829</v>
      </c>
      <c r="P6301" s="41">
        <v>8.7151999991900002E-5</v>
      </c>
      <c r="Q6301" s="37"/>
      <c r="R6301">
        <f t="shared" si="179"/>
        <v>8.7151999991900002</v>
      </c>
      <c r="S6301" s="37">
        <v>2</v>
      </c>
      <c r="T6301" s="37">
        <f t="shared" si="180"/>
        <v>17.43039999838</v>
      </c>
      <c r="U6301" s="40"/>
      <c r="V6301" s="40" t="s">
        <v>9937</v>
      </c>
      <c r="W6301" s="37"/>
      <c r="X6301" s="37"/>
      <c r="Y6301" s="37"/>
      <c r="AK6301" s="35"/>
      <c r="AM6301" s="35"/>
      <c r="AN6301" s="6"/>
    </row>
    <row r="6302" spans="1:40" ht="14.4" x14ac:dyDescent="0.3">
      <c r="A6302" s="40" t="s">
        <v>156</v>
      </c>
      <c r="B6302" s="38">
        <v>44057</v>
      </c>
      <c r="C6302" s="38">
        <v>44057</v>
      </c>
      <c r="D6302" s="39">
        <v>2020</v>
      </c>
      <c r="E6302" s="40" t="s">
        <v>7615</v>
      </c>
      <c r="F6302" s="40" t="s">
        <v>2440</v>
      </c>
      <c r="G6302" s="40" t="s">
        <v>1688</v>
      </c>
      <c r="H6302" s="40" t="s">
        <v>43</v>
      </c>
      <c r="I6302" s="40"/>
      <c r="J6302" s="42">
        <v>1</v>
      </c>
      <c r="K6302" s="40" t="s">
        <v>234</v>
      </c>
      <c r="L6302" s="40" t="s">
        <v>240</v>
      </c>
      <c r="M6302" s="37" t="s">
        <v>14</v>
      </c>
      <c r="N6302" s="37" t="s">
        <v>7452</v>
      </c>
      <c r="O6302" s="40" t="s">
        <v>1829</v>
      </c>
      <c r="P6302" s="41">
        <v>7.5830788735500006E-5</v>
      </c>
      <c r="Q6302" s="37"/>
      <c r="R6302">
        <f t="shared" si="179"/>
        <v>7.5830788735500008</v>
      </c>
      <c r="S6302" s="37">
        <v>2</v>
      </c>
      <c r="T6302" s="37">
        <f t="shared" si="180"/>
        <v>15.166157747100002</v>
      </c>
      <c r="U6302" s="40"/>
      <c r="V6302" s="40" t="s">
        <v>9938</v>
      </c>
      <c r="W6302" s="37"/>
      <c r="X6302" s="37"/>
      <c r="Y6302" s="37"/>
      <c r="AK6302" s="35"/>
      <c r="AM6302" s="35"/>
      <c r="AN6302" s="6"/>
    </row>
    <row r="6303" spans="1:40" ht="14.4" x14ac:dyDescent="0.3">
      <c r="A6303" s="40" t="s">
        <v>26</v>
      </c>
      <c r="B6303" s="38">
        <v>44057</v>
      </c>
      <c r="C6303" s="37"/>
      <c r="D6303" s="39">
        <v>2020</v>
      </c>
      <c r="E6303" s="40" t="s">
        <v>8863</v>
      </c>
      <c r="F6303" s="40" t="s">
        <v>335</v>
      </c>
      <c r="G6303" s="40" t="s">
        <v>952</v>
      </c>
      <c r="H6303" s="40" t="s">
        <v>953</v>
      </c>
      <c r="I6303" s="40"/>
      <c r="J6303" s="42">
        <v>1</v>
      </c>
      <c r="K6303" s="40" t="s">
        <v>239</v>
      </c>
      <c r="L6303" s="40" t="s">
        <v>240</v>
      </c>
      <c r="M6303" s="37" t="s">
        <v>14</v>
      </c>
      <c r="N6303" s="37" t="s">
        <v>7451</v>
      </c>
      <c r="O6303" s="40" t="s">
        <v>7730</v>
      </c>
      <c r="P6303" s="41">
        <v>2.9069258032400001E-5</v>
      </c>
      <c r="Q6303" s="37"/>
      <c r="R6303">
        <f t="shared" si="179"/>
        <v>2.9069258032400001</v>
      </c>
      <c r="S6303" s="37">
        <v>1</v>
      </c>
      <c r="T6303" s="37">
        <f t="shared" si="180"/>
        <v>2.9069258032400001</v>
      </c>
      <c r="U6303" s="40"/>
      <c r="V6303" s="40" t="s">
        <v>9939</v>
      </c>
      <c r="W6303" s="37"/>
      <c r="X6303" s="37"/>
      <c r="Y6303" s="37"/>
      <c r="AK6303" s="35"/>
      <c r="AM6303" s="35"/>
      <c r="AN6303" s="6"/>
    </row>
    <row r="6304" spans="1:40" ht="14.4" x14ac:dyDescent="0.3">
      <c r="A6304" s="40" t="s">
        <v>26</v>
      </c>
      <c r="B6304" s="38">
        <v>44057</v>
      </c>
      <c r="C6304" s="37"/>
      <c r="D6304" s="39">
        <v>2020</v>
      </c>
      <c r="E6304" s="40" t="s">
        <v>8863</v>
      </c>
      <c r="F6304" s="40" t="s">
        <v>335</v>
      </c>
      <c r="G6304" s="40" t="s">
        <v>952</v>
      </c>
      <c r="H6304" s="40" t="s">
        <v>953</v>
      </c>
      <c r="I6304" s="40"/>
      <c r="J6304" s="42">
        <v>5</v>
      </c>
      <c r="K6304" s="40" t="s">
        <v>234</v>
      </c>
      <c r="L6304" s="40" t="s">
        <v>240</v>
      </c>
      <c r="M6304" s="37" t="s">
        <v>14</v>
      </c>
      <c r="N6304" s="37" t="s">
        <v>7452</v>
      </c>
      <c r="O6304" s="40" t="s">
        <v>7730</v>
      </c>
      <c r="P6304" s="41">
        <v>3.6978483980899998E-5</v>
      </c>
      <c r="Q6304" s="37"/>
      <c r="R6304">
        <f t="shared" si="179"/>
        <v>3.6978483980899997</v>
      </c>
      <c r="S6304" s="37">
        <v>2</v>
      </c>
      <c r="T6304" s="37">
        <f t="shared" si="180"/>
        <v>36.978483980899995</v>
      </c>
      <c r="U6304" s="40"/>
      <c r="V6304" s="40" t="s">
        <v>9940</v>
      </c>
      <c r="W6304" s="37"/>
      <c r="X6304" s="37"/>
      <c r="Y6304" s="37"/>
      <c r="AK6304" s="35"/>
      <c r="AM6304" s="35"/>
      <c r="AN6304" s="6"/>
    </row>
    <row r="6305" spans="1:40" ht="14.4" x14ac:dyDescent="0.3">
      <c r="A6305" s="40" t="s">
        <v>26</v>
      </c>
      <c r="B6305" s="38">
        <v>44057</v>
      </c>
      <c r="C6305" s="37"/>
      <c r="D6305" s="39">
        <v>2020</v>
      </c>
      <c r="E6305" s="40" t="s">
        <v>8863</v>
      </c>
      <c r="F6305" s="40" t="s">
        <v>429</v>
      </c>
      <c r="G6305" s="40" t="s">
        <v>952</v>
      </c>
      <c r="H6305" s="40" t="s">
        <v>953</v>
      </c>
      <c r="I6305" s="40"/>
      <c r="J6305" s="42">
        <v>5</v>
      </c>
      <c r="K6305" s="40" t="s">
        <v>234</v>
      </c>
      <c r="L6305" s="40" t="s">
        <v>240</v>
      </c>
      <c r="M6305" s="37" t="s">
        <v>14</v>
      </c>
      <c r="N6305" s="37" t="s">
        <v>7452</v>
      </c>
      <c r="O6305" s="40" t="s">
        <v>7730</v>
      </c>
      <c r="P6305" s="41">
        <v>3.6978483980899998E-5</v>
      </c>
      <c r="Q6305" s="37"/>
      <c r="R6305">
        <f t="shared" si="179"/>
        <v>3.6978483980899997</v>
      </c>
      <c r="S6305" s="37">
        <v>2</v>
      </c>
      <c r="T6305" s="37">
        <f t="shared" si="180"/>
        <v>36.978483980899995</v>
      </c>
      <c r="U6305" s="40"/>
      <c r="V6305" s="40" t="s">
        <v>9940</v>
      </c>
      <c r="W6305" s="37"/>
      <c r="X6305" s="37"/>
      <c r="Y6305" s="37"/>
      <c r="AK6305" s="35"/>
      <c r="AM6305" s="35"/>
      <c r="AN6305" s="6"/>
    </row>
    <row r="6306" spans="1:40" ht="14.4" x14ac:dyDescent="0.3">
      <c r="A6306" s="40" t="s">
        <v>26</v>
      </c>
      <c r="B6306" s="38">
        <v>44057</v>
      </c>
      <c r="C6306" s="37"/>
      <c r="D6306" s="39">
        <v>2020</v>
      </c>
      <c r="E6306" s="40" t="s">
        <v>8863</v>
      </c>
      <c r="F6306" s="40" t="s">
        <v>281</v>
      </c>
      <c r="G6306" s="40" t="s">
        <v>952</v>
      </c>
      <c r="H6306" s="40" t="s">
        <v>953</v>
      </c>
      <c r="I6306" s="40"/>
      <c r="J6306" s="42">
        <v>5</v>
      </c>
      <c r="K6306" s="40" t="s">
        <v>234</v>
      </c>
      <c r="L6306" s="40" t="s">
        <v>240</v>
      </c>
      <c r="M6306" s="37" t="s">
        <v>14</v>
      </c>
      <c r="N6306" s="37" t="s">
        <v>7452</v>
      </c>
      <c r="O6306" s="40" t="s">
        <v>7730</v>
      </c>
      <c r="P6306" s="41">
        <v>3.6978483980899998E-5</v>
      </c>
      <c r="Q6306" s="37"/>
      <c r="R6306">
        <f t="shared" si="179"/>
        <v>3.6978483980899997</v>
      </c>
      <c r="S6306" s="37">
        <v>2</v>
      </c>
      <c r="T6306" s="37">
        <f t="shared" si="180"/>
        <v>36.978483980899995</v>
      </c>
      <c r="U6306" s="40"/>
      <c r="V6306" s="40" t="s">
        <v>9940</v>
      </c>
      <c r="W6306" s="37"/>
      <c r="X6306" s="37"/>
      <c r="Y6306" s="37"/>
      <c r="AK6306" s="35"/>
      <c r="AM6306" s="35"/>
      <c r="AN6306" s="6"/>
    </row>
    <row r="6307" spans="1:40" ht="14.4" x14ac:dyDescent="0.3">
      <c r="A6307" s="40" t="s">
        <v>26</v>
      </c>
      <c r="B6307" s="38">
        <v>44057</v>
      </c>
      <c r="C6307" s="37"/>
      <c r="D6307" s="39">
        <v>2020</v>
      </c>
      <c r="E6307" s="40" t="s">
        <v>8863</v>
      </c>
      <c r="F6307" s="40" t="s">
        <v>363</v>
      </c>
      <c r="G6307" s="40" t="s">
        <v>952</v>
      </c>
      <c r="H6307" s="40" t="s">
        <v>953</v>
      </c>
      <c r="I6307" s="40"/>
      <c r="J6307" s="42">
        <v>2</v>
      </c>
      <c r="K6307" s="40" t="s">
        <v>234</v>
      </c>
      <c r="L6307" s="40" t="s">
        <v>240</v>
      </c>
      <c r="M6307" s="37" t="s">
        <v>14</v>
      </c>
      <c r="N6307" s="37" t="s">
        <v>7452</v>
      </c>
      <c r="O6307" s="40" t="s">
        <v>7730</v>
      </c>
      <c r="P6307" s="41">
        <v>6.4102887921299993E-5</v>
      </c>
      <c r="Q6307" s="37"/>
      <c r="R6307">
        <f t="shared" si="179"/>
        <v>6.4102887921299994</v>
      </c>
      <c r="S6307" s="37">
        <v>2</v>
      </c>
      <c r="T6307" s="37">
        <f t="shared" si="180"/>
        <v>25.641155168519997</v>
      </c>
      <c r="U6307" s="40"/>
      <c r="V6307" s="40" t="s">
        <v>9941</v>
      </c>
      <c r="W6307" s="37"/>
      <c r="X6307" s="37"/>
      <c r="Y6307" s="37"/>
      <c r="AK6307" s="35"/>
      <c r="AM6307" s="35"/>
      <c r="AN6307" s="6"/>
    </row>
    <row r="6308" spans="1:40" ht="14.4" x14ac:dyDescent="0.3">
      <c r="A6308" s="40" t="s">
        <v>26</v>
      </c>
      <c r="B6308" s="38">
        <v>44057</v>
      </c>
      <c r="C6308" s="37"/>
      <c r="D6308" s="39">
        <v>2020</v>
      </c>
      <c r="E6308" s="40" t="s">
        <v>8863</v>
      </c>
      <c r="F6308" s="40" t="s">
        <v>363</v>
      </c>
      <c r="G6308" s="40" t="s">
        <v>952</v>
      </c>
      <c r="H6308" s="40" t="s">
        <v>953</v>
      </c>
      <c r="I6308" s="40"/>
      <c r="J6308" s="42">
        <v>6</v>
      </c>
      <c r="K6308" s="40" t="s">
        <v>234</v>
      </c>
      <c r="L6308" s="40" t="s">
        <v>240</v>
      </c>
      <c r="M6308" s="37" t="s">
        <v>7450</v>
      </c>
      <c r="N6308" s="37" t="s">
        <v>7453</v>
      </c>
      <c r="O6308" s="40" t="s">
        <v>7730</v>
      </c>
      <c r="P6308" s="41">
        <v>2.8244831766699999E-4</v>
      </c>
      <c r="Q6308" s="37"/>
      <c r="R6308">
        <f t="shared" si="179"/>
        <v>28.244831766699999</v>
      </c>
      <c r="S6308" s="37">
        <v>2</v>
      </c>
      <c r="T6308" s="37">
        <f t="shared" si="180"/>
        <v>338.93798120039997</v>
      </c>
      <c r="U6308" s="40"/>
      <c r="V6308" s="40" t="s">
        <v>9942</v>
      </c>
      <c r="W6308" s="37"/>
      <c r="X6308" s="37"/>
      <c r="Y6308" s="37"/>
      <c r="AK6308" s="35"/>
      <c r="AM6308" s="35"/>
      <c r="AN6308" s="6"/>
    </row>
    <row r="6309" spans="1:40" ht="14.4" x14ac:dyDescent="0.3">
      <c r="A6309" s="40" t="s">
        <v>26</v>
      </c>
      <c r="B6309" s="38">
        <v>44057</v>
      </c>
      <c r="C6309" s="37"/>
      <c r="D6309" s="39">
        <v>2020</v>
      </c>
      <c r="E6309" s="40" t="s">
        <v>8863</v>
      </c>
      <c r="F6309" s="40" t="s">
        <v>363</v>
      </c>
      <c r="G6309" s="40" t="s">
        <v>952</v>
      </c>
      <c r="H6309" s="40" t="s">
        <v>953</v>
      </c>
      <c r="I6309" s="40"/>
      <c r="J6309" s="42">
        <v>8</v>
      </c>
      <c r="K6309" s="40" t="s">
        <v>263</v>
      </c>
      <c r="L6309" s="40" t="s">
        <v>235</v>
      </c>
      <c r="M6309" s="37" t="s">
        <v>7450</v>
      </c>
      <c r="N6309" s="37" t="s">
        <v>7453</v>
      </c>
      <c r="O6309" s="40" t="s">
        <v>7730</v>
      </c>
      <c r="P6309" s="41">
        <v>9.09822174854E-4</v>
      </c>
      <c r="Q6309" s="37"/>
      <c r="R6309">
        <f t="shared" si="179"/>
        <v>90.9822174854</v>
      </c>
      <c r="S6309" s="37">
        <v>1</v>
      </c>
      <c r="T6309" s="37">
        <f t="shared" si="180"/>
        <v>727.8577398832</v>
      </c>
      <c r="U6309" s="40"/>
      <c r="V6309" s="40" t="s">
        <v>9943</v>
      </c>
      <c r="W6309" s="37"/>
      <c r="X6309" s="37"/>
      <c r="Y6309" s="37"/>
      <c r="AK6309" s="35"/>
      <c r="AM6309" s="35"/>
      <c r="AN6309" s="6"/>
    </row>
    <row r="6310" spans="1:40" ht="14.4" x14ac:dyDescent="0.3">
      <c r="A6310" s="40" t="s">
        <v>26</v>
      </c>
      <c r="B6310" s="38">
        <v>44057</v>
      </c>
      <c r="C6310" s="37"/>
      <c r="D6310" s="39">
        <v>2020</v>
      </c>
      <c r="E6310" s="40" t="s">
        <v>8863</v>
      </c>
      <c r="F6310" s="40" t="s">
        <v>335</v>
      </c>
      <c r="G6310" s="40" t="s">
        <v>952</v>
      </c>
      <c r="H6310" s="40" t="s">
        <v>953</v>
      </c>
      <c r="I6310" s="40"/>
      <c r="J6310" s="42">
        <v>3</v>
      </c>
      <c r="K6310" s="40" t="s">
        <v>234</v>
      </c>
      <c r="L6310" s="40" t="s">
        <v>252</v>
      </c>
      <c r="M6310" s="37" t="s">
        <v>14</v>
      </c>
      <c r="N6310" s="37" t="s">
        <v>7452</v>
      </c>
      <c r="O6310" s="40" t="s">
        <v>7730</v>
      </c>
      <c r="P6310" s="41">
        <v>9.0485574631299993E-5</v>
      </c>
      <c r="Q6310" s="37"/>
      <c r="R6310">
        <f t="shared" si="179"/>
        <v>9.048557463129999</v>
      </c>
      <c r="S6310" s="37">
        <v>2</v>
      </c>
      <c r="T6310" s="37">
        <f t="shared" si="180"/>
        <v>54.291344778779994</v>
      </c>
      <c r="U6310" s="40"/>
      <c r="V6310" s="40" t="s">
        <v>9944</v>
      </c>
      <c r="W6310" s="37"/>
      <c r="X6310" s="37"/>
      <c r="Y6310" s="37"/>
      <c r="AK6310" s="35"/>
      <c r="AM6310" s="35"/>
      <c r="AN6310" s="6"/>
    </row>
    <row r="6311" spans="1:40" ht="14.4" x14ac:dyDescent="0.3">
      <c r="A6311" s="40" t="s">
        <v>26</v>
      </c>
      <c r="B6311" s="38">
        <v>44057</v>
      </c>
      <c r="C6311" s="37"/>
      <c r="D6311" s="39">
        <v>2020</v>
      </c>
      <c r="E6311" s="40" t="s">
        <v>8863</v>
      </c>
      <c r="F6311" s="40" t="s">
        <v>335</v>
      </c>
      <c r="G6311" s="40" t="s">
        <v>952</v>
      </c>
      <c r="H6311" s="40" t="s">
        <v>953</v>
      </c>
      <c r="I6311" s="40"/>
      <c r="J6311" s="42">
        <v>3</v>
      </c>
      <c r="K6311" s="40" t="s">
        <v>234</v>
      </c>
      <c r="L6311" s="40" t="s">
        <v>240</v>
      </c>
      <c r="M6311" s="37" t="s">
        <v>14</v>
      </c>
      <c r="N6311" s="37" t="s">
        <v>7451</v>
      </c>
      <c r="O6311" s="40" t="s">
        <v>7730</v>
      </c>
      <c r="P6311" s="41">
        <v>1.03994528209E-4</v>
      </c>
      <c r="Q6311" s="37"/>
      <c r="R6311">
        <f t="shared" si="179"/>
        <v>10.399452820900001</v>
      </c>
      <c r="S6311" s="37">
        <v>2</v>
      </c>
      <c r="T6311" s="37">
        <f t="shared" si="180"/>
        <v>62.3967169254</v>
      </c>
      <c r="U6311" s="40"/>
      <c r="V6311" s="40" t="s">
        <v>9945</v>
      </c>
      <c r="W6311" s="37"/>
      <c r="X6311" s="37"/>
      <c r="Y6311" s="37"/>
      <c r="AK6311" s="35"/>
      <c r="AM6311" s="35"/>
      <c r="AN6311" s="6"/>
    </row>
    <row r="6312" spans="1:40" ht="14.4" x14ac:dyDescent="0.3">
      <c r="A6312" s="40" t="s">
        <v>26</v>
      </c>
      <c r="B6312" s="38">
        <v>44057</v>
      </c>
      <c r="C6312" s="37"/>
      <c r="D6312" s="39">
        <v>2020</v>
      </c>
      <c r="E6312" s="40" t="s">
        <v>8863</v>
      </c>
      <c r="F6312" s="40" t="s">
        <v>335</v>
      </c>
      <c r="G6312" s="40" t="s">
        <v>952</v>
      </c>
      <c r="H6312" s="40" t="s">
        <v>953</v>
      </c>
      <c r="I6312" s="40"/>
      <c r="J6312" s="42">
        <v>3</v>
      </c>
      <c r="K6312" s="40" t="s">
        <v>234</v>
      </c>
      <c r="L6312" s="40" t="s">
        <v>240</v>
      </c>
      <c r="M6312" s="37" t="s">
        <v>14</v>
      </c>
      <c r="N6312" s="37" t="s">
        <v>7452</v>
      </c>
      <c r="O6312" s="40" t="s">
        <v>7730</v>
      </c>
      <c r="P6312" s="41">
        <v>1.10681113802E-4</v>
      </c>
      <c r="Q6312" s="37"/>
      <c r="R6312">
        <f t="shared" si="179"/>
        <v>11.0681113802</v>
      </c>
      <c r="S6312" s="37">
        <v>2</v>
      </c>
      <c r="T6312" s="37">
        <f t="shared" si="180"/>
        <v>66.408668281199994</v>
      </c>
      <c r="U6312" s="40"/>
      <c r="V6312" s="40" t="s">
        <v>9946</v>
      </c>
      <c r="W6312" s="37"/>
      <c r="X6312" s="37"/>
      <c r="Y6312" s="37"/>
      <c r="AK6312" s="35"/>
      <c r="AM6312" s="35"/>
      <c r="AN6312" s="6"/>
    </row>
    <row r="6313" spans="1:40" ht="14.4" x14ac:dyDescent="0.3">
      <c r="A6313" s="40" t="s">
        <v>26</v>
      </c>
      <c r="B6313" s="38">
        <v>44057</v>
      </c>
      <c r="C6313" s="37"/>
      <c r="D6313" s="39">
        <v>2020</v>
      </c>
      <c r="E6313" s="40" t="s">
        <v>8863</v>
      </c>
      <c r="F6313" s="40" t="s">
        <v>363</v>
      </c>
      <c r="G6313" s="40" t="s">
        <v>952</v>
      </c>
      <c r="H6313" s="40" t="s">
        <v>953</v>
      </c>
      <c r="I6313" s="40"/>
      <c r="J6313" s="42">
        <v>3</v>
      </c>
      <c r="K6313" s="40" t="s">
        <v>234</v>
      </c>
      <c r="L6313" s="40" t="s">
        <v>240</v>
      </c>
      <c r="M6313" s="37" t="s">
        <v>14</v>
      </c>
      <c r="N6313" s="37" t="s">
        <v>7452</v>
      </c>
      <c r="O6313" s="40" t="s">
        <v>7730</v>
      </c>
      <c r="P6313" s="41">
        <v>1.10681113802E-4</v>
      </c>
      <c r="Q6313" s="37"/>
      <c r="R6313">
        <f t="shared" si="179"/>
        <v>11.0681113802</v>
      </c>
      <c r="S6313" s="37">
        <v>2</v>
      </c>
      <c r="T6313" s="37">
        <f t="shared" si="180"/>
        <v>66.408668281199994</v>
      </c>
      <c r="U6313" s="40"/>
      <c r="V6313" s="40" t="s">
        <v>9946</v>
      </c>
      <c r="W6313" s="37"/>
      <c r="X6313" s="37"/>
      <c r="Y6313" s="37"/>
      <c r="AK6313" s="35"/>
      <c r="AM6313" s="35"/>
      <c r="AN6313" s="6"/>
    </row>
    <row r="6314" spans="1:40" ht="14.4" x14ac:dyDescent="0.3">
      <c r="A6314" s="40" t="s">
        <v>26</v>
      </c>
      <c r="B6314" s="38">
        <v>44057</v>
      </c>
      <c r="C6314" s="37"/>
      <c r="D6314" s="39">
        <v>2020</v>
      </c>
      <c r="E6314" s="40" t="s">
        <v>8863</v>
      </c>
      <c r="F6314" s="40" t="s">
        <v>363</v>
      </c>
      <c r="G6314" s="40" t="s">
        <v>952</v>
      </c>
      <c r="H6314" s="40" t="s">
        <v>953</v>
      </c>
      <c r="I6314" s="40"/>
      <c r="J6314" s="42">
        <v>1</v>
      </c>
      <c r="K6314" s="40" t="s">
        <v>263</v>
      </c>
      <c r="L6314" s="40" t="s">
        <v>240</v>
      </c>
      <c r="M6314" s="37" t="s">
        <v>14</v>
      </c>
      <c r="N6314" s="37" t="s">
        <v>7452</v>
      </c>
      <c r="O6314" s="40" t="s">
        <v>7730</v>
      </c>
      <c r="P6314" s="41">
        <v>2.6526475370900002E-4</v>
      </c>
      <c r="Q6314" s="37"/>
      <c r="R6314">
        <f t="shared" si="179"/>
        <v>26.526475370900002</v>
      </c>
      <c r="S6314" s="37">
        <v>1</v>
      </c>
      <c r="T6314" s="37">
        <f t="shared" si="180"/>
        <v>26.526475370900002</v>
      </c>
      <c r="U6314" s="40"/>
      <c r="V6314" s="40" t="s">
        <v>9947</v>
      </c>
      <c r="W6314" s="37"/>
      <c r="X6314" s="37"/>
      <c r="Y6314" s="37"/>
      <c r="AK6314" s="35"/>
      <c r="AM6314" s="35"/>
      <c r="AN6314" s="6"/>
    </row>
    <row r="6315" spans="1:40" ht="14.4" x14ac:dyDescent="0.3">
      <c r="A6315" s="40" t="s">
        <v>26</v>
      </c>
      <c r="B6315" s="38">
        <v>44057</v>
      </c>
      <c r="C6315" s="37"/>
      <c r="D6315" s="39">
        <v>2020</v>
      </c>
      <c r="E6315" s="40" t="s">
        <v>8863</v>
      </c>
      <c r="F6315" s="40" t="s">
        <v>363</v>
      </c>
      <c r="G6315" s="40" t="s">
        <v>952</v>
      </c>
      <c r="H6315" s="40" t="s">
        <v>953</v>
      </c>
      <c r="I6315" s="40"/>
      <c r="J6315" s="42">
        <v>1</v>
      </c>
      <c r="K6315" s="40" t="s">
        <v>234</v>
      </c>
      <c r="L6315" s="40" t="s">
        <v>240</v>
      </c>
      <c r="M6315" s="37" t="s">
        <v>14</v>
      </c>
      <c r="N6315" s="37" t="s">
        <v>7451</v>
      </c>
      <c r="O6315" s="40" t="s">
        <v>7730</v>
      </c>
      <c r="P6315" s="41">
        <v>4.8141839124299998E-5</v>
      </c>
      <c r="Q6315" s="37"/>
      <c r="R6315">
        <f t="shared" si="179"/>
        <v>4.8141839124299999</v>
      </c>
      <c r="S6315" s="37">
        <v>2</v>
      </c>
      <c r="T6315" s="37">
        <f t="shared" si="180"/>
        <v>9.6283678248599998</v>
      </c>
      <c r="U6315" s="40"/>
      <c r="V6315" s="40" t="s">
        <v>9948</v>
      </c>
      <c r="W6315" s="37"/>
      <c r="X6315" s="37"/>
      <c r="Y6315" s="37"/>
      <c r="AK6315" s="35"/>
      <c r="AM6315" s="35"/>
      <c r="AN6315" s="6"/>
    </row>
    <row r="6316" spans="1:40" ht="14.4" x14ac:dyDescent="0.3">
      <c r="A6316" s="40" t="s">
        <v>26</v>
      </c>
      <c r="B6316" s="38">
        <v>44057</v>
      </c>
      <c r="C6316" s="37"/>
      <c r="D6316" s="39">
        <v>2020</v>
      </c>
      <c r="E6316" s="40" t="s">
        <v>8863</v>
      </c>
      <c r="F6316" s="40" t="s">
        <v>363</v>
      </c>
      <c r="G6316" s="40" t="s">
        <v>952</v>
      </c>
      <c r="H6316" s="40" t="s">
        <v>953</v>
      </c>
      <c r="I6316" s="40"/>
      <c r="J6316" s="42">
        <v>2</v>
      </c>
      <c r="K6316" s="40" t="s">
        <v>234</v>
      </c>
      <c r="L6316" s="40" t="s">
        <v>240</v>
      </c>
      <c r="M6316" s="37" t="s">
        <v>14</v>
      </c>
      <c r="N6316" s="37" t="s">
        <v>7452</v>
      </c>
      <c r="O6316" s="40" t="s">
        <v>7730</v>
      </c>
      <c r="P6316" s="41">
        <v>9.6962583730799995E-5</v>
      </c>
      <c r="Q6316" s="37"/>
      <c r="R6316">
        <f t="shared" si="179"/>
        <v>9.6962583730799992</v>
      </c>
      <c r="S6316" s="37">
        <v>2</v>
      </c>
      <c r="T6316" s="37">
        <f t="shared" si="180"/>
        <v>38.785033492319997</v>
      </c>
      <c r="U6316" s="40"/>
      <c r="V6316" s="40" t="s">
        <v>9949</v>
      </c>
      <c r="W6316" s="37"/>
      <c r="X6316" s="37"/>
      <c r="Y6316" s="37"/>
      <c r="AK6316" s="35"/>
      <c r="AM6316" s="35"/>
      <c r="AN6316" s="6"/>
    </row>
    <row r="6317" spans="1:40" ht="14.4" x14ac:dyDescent="0.3">
      <c r="A6317" s="40" t="s">
        <v>26</v>
      </c>
      <c r="B6317" s="38">
        <v>44057</v>
      </c>
      <c r="C6317" s="37"/>
      <c r="D6317" s="39">
        <v>2020</v>
      </c>
      <c r="E6317" s="40" t="s">
        <v>8863</v>
      </c>
      <c r="F6317" s="40" t="s">
        <v>2440</v>
      </c>
      <c r="G6317" s="40" t="s">
        <v>952</v>
      </c>
      <c r="H6317" s="40" t="s">
        <v>953</v>
      </c>
      <c r="I6317" s="40"/>
      <c r="J6317" s="42">
        <v>5</v>
      </c>
      <c r="K6317" s="40" t="s">
        <v>234</v>
      </c>
      <c r="L6317" s="40" t="s">
        <v>252</v>
      </c>
      <c r="M6317" s="37" t="s">
        <v>14</v>
      </c>
      <c r="N6317" s="37" t="s">
        <v>7452</v>
      </c>
      <c r="O6317" s="40" t="s">
        <v>7730</v>
      </c>
      <c r="P6317" s="41">
        <v>1.5986991675800001E-4</v>
      </c>
      <c r="Q6317" s="37"/>
      <c r="R6317">
        <f t="shared" si="179"/>
        <v>15.986991675800001</v>
      </c>
      <c r="S6317" s="37">
        <v>2</v>
      </c>
      <c r="T6317" s="37">
        <f t="shared" si="180"/>
        <v>159.86991675800002</v>
      </c>
      <c r="U6317" s="40"/>
      <c r="V6317" s="40" t="s">
        <v>9950</v>
      </c>
      <c r="W6317" s="37"/>
      <c r="X6317" s="37"/>
      <c r="Y6317" s="37"/>
      <c r="AK6317" s="35"/>
      <c r="AM6317" s="35"/>
      <c r="AN6317" s="6"/>
    </row>
    <row r="6318" spans="1:40" ht="14.4" x14ac:dyDescent="0.3">
      <c r="A6318" s="40" t="s">
        <v>26</v>
      </c>
      <c r="B6318" s="38">
        <v>44057</v>
      </c>
      <c r="C6318" s="37"/>
      <c r="D6318" s="39">
        <v>2020</v>
      </c>
      <c r="E6318" s="40" t="s">
        <v>8863</v>
      </c>
      <c r="F6318" s="40" t="s">
        <v>363</v>
      </c>
      <c r="G6318" s="40" t="s">
        <v>952</v>
      </c>
      <c r="H6318" s="40" t="s">
        <v>953</v>
      </c>
      <c r="I6318" s="40"/>
      <c r="J6318" s="42">
        <v>1</v>
      </c>
      <c r="K6318" s="40" t="s">
        <v>263</v>
      </c>
      <c r="L6318" s="40" t="s">
        <v>240</v>
      </c>
      <c r="M6318" s="37" t="s">
        <v>14</v>
      </c>
      <c r="N6318" s="37" t="s">
        <v>7451</v>
      </c>
      <c r="O6318" s="40" t="s">
        <v>7730</v>
      </c>
      <c r="P6318" s="41">
        <v>1.0689605118500001E-4</v>
      </c>
      <c r="Q6318" s="37"/>
      <c r="R6318">
        <f t="shared" si="179"/>
        <v>10.689605118500001</v>
      </c>
      <c r="S6318" s="37">
        <v>1</v>
      </c>
      <c r="T6318" s="37">
        <f t="shared" si="180"/>
        <v>10.689605118500001</v>
      </c>
      <c r="U6318" s="40"/>
      <c r="V6318" s="40" t="s">
        <v>9951</v>
      </c>
      <c r="W6318" s="37"/>
      <c r="X6318" s="37"/>
      <c r="Y6318" s="37"/>
      <c r="AK6318" s="35"/>
      <c r="AM6318" s="35"/>
      <c r="AN6318" s="6"/>
    </row>
    <row r="6319" spans="1:40" ht="14.4" x14ac:dyDescent="0.3">
      <c r="A6319" s="40" t="s">
        <v>26</v>
      </c>
      <c r="B6319" s="38">
        <v>44057</v>
      </c>
      <c r="C6319" s="37"/>
      <c r="D6319" s="39">
        <v>2020</v>
      </c>
      <c r="E6319" s="40" t="s">
        <v>8863</v>
      </c>
      <c r="F6319" s="40" t="s">
        <v>363</v>
      </c>
      <c r="G6319" s="40" t="s">
        <v>1331</v>
      </c>
      <c r="H6319" s="40" t="s">
        <v>953</v>
      </c>
      <c r="I6319" s="40"/>
      <c r="J6319" s="42">
        <v>1</v>
      </c>
      <c r="K6319" s="40" t="s">
        <v>234</v>
      </c>
      <c r="L6319" s="40" t="s">
        <v>240</v>
      </c>
      <c r="M6319" s="37" t="s">
        <v>14</v>
      </c>
      <c r="N6319" s="37" t="s">
        <v>7452</v>
      </c>
      <c r="O6319" s="40" t="s">
        <v>7730</v>
      </c>
      <c r="P6319" s="41">
        <v>2.2519232233300001E-4</v>
      </c>
      <c r="Q6319" s="37"/>
      <c r="R6319">
        <f t="shared" si="179"/>
        <v>22.519232233300002</v>
      </c>
      <c r="S6319" s="37">
        <v>2</v>
      </c>
      <c r="T6319" s="37">
        <f t="shared" si="180"/>
        <v>45.038464466600004</v>
      </c>
      <c r="U6319" s="40"/>
      <c r="V6319" s="40" t="s">
        <v>9952</v>
      </c>
      <c r="W6319" s="37"/>
      <c r="X6319" s="37"/>
      <c r="Y6319" s="37"/>
      <c r="AK6319" s="35"/>
      <c r="AM6319" s="35"/>
      <c r="AN6319" s="6"/>
    </row>
    <row r="6320" spans="1:40" ht="14.4" x14ac:dyDescent="0.3">
      <c r="A6320" s="40" t="s">
        <v>26</v>
      </c>
      <c r="B6320" s="38">
        <v>44057</v>
      </c>
      <c r="C6320" s="37"/>
      <c r="D6320" s="39">
        <v>2020</v>
      </c>
      <c r="E6320" s="40" t="s">
        <v>8863</v>
      </c>
      <c r="F6320" s="40" t="s">
        <v>2440</v>
      </c>
      <c r="G6320" s="40" t="s">
        <v>1331</v>
      </c>
      <c r="H6320" s="40" t="s">
        <v>953</v>
      </c>
      <c r="I6320" s="40"/>
      <c r="J6320" s="42">
        <v>4</v>
      </c>
      <c r="K6320" s="40" t="s">
        <v>239</v>
      </c>
      <c r="L6320" s="40" t="s">
        <v>240</v>
      </c>
      <c r="M6320" s="37" t="s">
        <v>12</v>
      </c>
      <c r="N6320" s="37" t="s">
        <v>7452</v>
      </c>
      <c r="O6320" s="40" t="s">
        <v>7730</v>
      </c>
      <c r="P6320" s="41">
        <v>2.45489210424E-4</v>
      </c>
      <c r="Q6320" s="37"/>
      <c r="R6320">
        <f t="shared" si="179"/>
        <v>24.5489210424</v>
      </c>
      <c r="S6320" s="37">
        <v>1</v>
      </c>
      <c r="T6320" s="37">
        <f t="shared" si="180"/>
        <v>98.1956841696</v>
      </c>
      <c r="U6320" s="40"/>
      <c r="V6320" s="40" t="s">
        <v>9953</v>
      </c>
      <c r="W6320" s="37"/>
      <c r="X6320" s="37"/>
      <c r="Y6320" s="37"/>
      <c r="AK6320" s="35"/>
      <c r="AM6320" s="35"/>
      <c r="AN6320" s="6"/>
    </row>
    <row r="6321" spans="1:40" ht="14.4" x14ac:dyDescent="0.3">
      <c r="A6321" s="40" t="s">
        <v>5405</v>
      </c>
      <c r="B6321" s="38">
        <v>44057</v>
      </c>
      <c r="C6321" s="37"/>
      <c r="D6321" s="39">
        <v>2020</v>
      </c>
      <c r="E6321" s="40" t="s">
        <v>8901</v>
      </c>
      <c r="F6321" s="40" t="s">
        <v>238</v>
      </c>
      <c r="G6321" s="40"/>
      <c r="H6321" s="40"/>
      <c r="I6321" s="40"/>
      <c r="J6321" s="42">
        <v>1</v>
      </c>
      <c r="K6321" s="40" t="s">
        <v>234</v>
      </c>
      <c r="L6321" s="40" t="s">
        <v>252</v>
      </c>
      <c r="M6321" s="37" t="s">
        <v>14</v>
      </c>
      <c r="N6321" s="37" t="s">
        <v>7452</v>
      </c>
      <c r="O6321" s="40"/>
      <c r="P6321" s="41">
        <v>4.5673159074099997E-5</v>
      </c>
      <c r="Q6321" s="37"/>
      <c r="R6321">
        <f t="shared" si="179"/>
        <v>4.5673159074099994</v>
      </c>
      <c r="S6321" s="37">
        <v>2</v>
      </c>
      <c r="T6321" s="37">
        <f t="shared" si="180"/>
        <v>9.1346318148199988</v>
      </c>
      <c r="U6321" s="40"/>
      <c r="V6321" s="40" t="s">
        <v>9954</v>
      </c>
      <c r="W6321" s="37"/>
      <c r="X6321" s="37"/>
      <c r="Y6321" s="37"/>
      <c r="AK6321" s="35"/>
      <c r="AM6321" s="35"/>
      <c r="AN6321" s="6"/>
    </row>
    <row r="6322" spans="1:40" ht="14.4" x14ac:dyDescent="0.3">
      <c r="A6322" s="40" t="s">
        <v>5405</v>
      </c>
      <c r="B6322" s="38">
        <v>44057</v>
      </c>
      <c r="C6322" s="37"/>
      <c r="D6322" s="39">
        <v>2020</v>
      </c>
      <c r="E6322" s="40" t="s">
        <v>8901</v>
      </c>
      <c r="F6322" s="40" t="s">
        <v>290</v>
      </c>
      <c r="G6322" s="40"/>
      <c r="H6322" s="40"/>
      <c r="I6322" s="40"/>
      <c r="J6322" s="42">
        <v>1</v>
      </c>
      <c r="K6322" s="40" t="s">
        <v>234</v>
      </c>
      <c r="L6322" s="40" t="s">
        <v>252</v>
      </c>
      <c r="M6322" s="37" t="s">
        <v>14</v>
      </c>
      <c r="N6322" s="37" t="s">
        <v>7451</v>
      </c>
      <c r="O6322" s="40"/>
      <c r="P6322" s="41">
        <v>6.1579237420799994E-5</v>
      </c>
      <c r="Q6322" s="37"/>
      <c r="R6322">
        <f t="shared" si="179"/>
        <v>6.1579237420799995</v>
      </c>
      <c r="S6322" s="37">
        <v>2</v>
      </c>
      <c r="T6322" s="37">
        <f t="shared" si="180"/>
        <v>12.315847484159999</v>
      </c>
      <c r="U6322" s="40"/>
      <c r="V6322" s="40" t="s">
        <v>9955</v>
      </c>
      <c r="W6322" s="37"/>
      <c r="X6322" s="37"/>
      <c r="Y6322" s="37"/>
      <c r="AK6322" s="35"/>
      <c r="AM6322" s="35"/>
      <c r="AN6322" s="6"/>
    </row>
    <row r="6323" spans="1:40" ht="14.4" x14ac:dyDescent="0.3">
      <c r="A6323" s="40" t="s">
        <v>5405</v>
      </c>
      <c r="B6323" s="38">
        <v>44057</v>
      </c>
      <c r="C6323" s="37"/>
      <c r="D6323" s="39">
        <v>2020</v>
      </c>
      <c r="E6323" s="40" t="s">
        <v>8901</v>
      </c>
      <c r="F6323" s="40" t="s">
        <v>238</v>
      </c>
      <c r="G6323" s="40"/>
      <c r="H6323" s="40"/>
      <c r="I6323" s="40"/>
      <c r="J6323" s="42">
        <v>2</v>
      </c>
      <c r="K6323" s="40" t="s">
        <v>263</v>
      </c>
      <c r="L6323" s="40" t="s">
        <v>252</v>
      </c>
      <c r="M6323" s="37" t="s">
        <v>14</v>
      </c>
      <c r="N6323" s="37" t="s">
        <v>7452</v>
      </c>
      <c r="O6323" s="40"/>
      <c r="P6323" s="41">
        <v>3.3175969803499998E-5</v>
      </c>
      <c r="Q6323" s="37"/>
      <c r="R6323">
        <f t="shared" si="179"/>
        <v>3.3175969803499998</v>
      </c>
      <c r="S6323" s="37">
        <v>1</v>
      </c>
      <c r="T6323" s="37">
        <f t="shared" si="180"/>
        <v>6.6351939606999997</v>
      </c>
      <c r="U6323" s="40"/>
      <c r="V6323" s="40" t="s">
        <v>9956</v>
      </c>
      <c r="W6323" s="37"/>
      <c r="X6323" s="37"/>
      <c r="Y6323" s="37"/>
      <c r="AK6323" s="35"/>
      <c r="AM6323" s="35"/>
      <c r="AN6323" s="6"/>
    </row>
    <row r="6324" spans="1:40" ht="14.4" x14ac:dyDescent="0.3">
      <c r="A6324" s="40" t="s">
        <v>5405</v>
      </c>
      <c r="B6324" s="38">
        <v>44057</v>
      </c>
      <c r="C6324" s="37"/>
      <c r="D6324" s="39">
        <v>2020</v>
      </c>
      <c r="E6324" s="40" t="s">
        <v>8901</v>
      </c>
      <c r="F6324" s="40" t="s">
        <v>290</v>
      </c>
      <c r="G6324" s="40"/>
      <c r="H6324" s="40"/>
      <c r="I6324" s="40"/>
      <c r="J6324" s="42">
        <v>5</v>
      </c>
      <c r="K6324" s="40" t="s">
        <v>263</v>
      </c>
      <c r="L6324" s="40" t="s">
        <v>252</v>
      </c>
      <c r="M6324" s="37" t="s">
        <v>14</v>
      </c>
      <c r="N6324" s="37" t="s">
        <v>7451</v>
      </c>
      <c r="O6324" s="40"/>
      <c r="P6324" s="41">
        <v>1.487541006E-4</v>
      </c>
      <c r="Q6324" s="37"/>
      <c r="R6324">
        <f t="shared" si="179"/>
        <v>14.87541006</v>
      </c>
      <c r="S6324" s="37">
        <v>1</v>
      </c>
      <c r="T6324" s="37">
        <f t="shared" si="180"/>
        <v>74.377050300000008</v>
      </c>
      <c r="U6324" s="40"/>
      <c r="V6324" s="40" t="s">
        <v>9957</v>
      </c>
      <c r="W6324" s="37"/>
      <c r="X6324" s="37"/>
      <c r="Y6324" s="37"/>
      <c r="AK6324" s="35"/>
      <c r="AM6324" s="35"/>
      <c r="AN6324" s="6"/>
    </row>
    <row r="6325" spans="1:40" ht="14.4" x14ac:dyDescent="0.3">
      <c r="A6325" s="40" t="s">
        <v>51</v>
      </c>
      <c r="B6325" s="38">
        <v>44057</v>
      </c>
      <c r="C6325" s="37"/>
      <c r="D6325" s="39">
        <v>2020</v>
      </c>
      <c r="E6325" s="40" t="s">
        <v>8901</v>
      </c>
      <c r="F6325" s="40" t="s">
        <v>2440</v>
      </c>
      <c r="G6325" s="40" t="s">
        <v>427</v>
      </c>
      <c r="H6325" s="40" t="s">
        <v>953</v>
      </c>
      <c r="I6325" s="40"/>
      <c r="J6325" s="42">
        <v>2</v>
      </c>
      <c r="K6325" s="40" t="s">
        <v>239</v>
      </c>
      <c r="L6325" s="40" t="s">
        <v>235</v>
      </c>
      <c r="M6325" s="37" t="s">
        <v>12</v>
      </c>
      <c r="N6325" s="37" t="s">
        <v>7451</v>
      </c>
      <c r="O6325" s="40" t="s">
        <v>7730</v>
      </c>
      <c r="P6325" s="41">
        <v>3.0671329608499997E-5</v>
      </c>
      <c r="Q6325" s="37"/>
      <c r="R6325">
        <f t="shared" si="179"/>
        <v>3.0671329608499995</v>
      </c>
      <c r="S6325" s="37">
        <v>1</v>
      </c>
      <c r="T6325" s="37">
        <f t="shared" si="180"/>
        <v>6.1342659216999991</v>
      </c>
      <c r="U6325" s="40"/>
      <c r="V6325" s="40" t="s">
        <v>9958</v>
      </c>
      <c r="W6325" s="37"/>
      <c r="X6325" s="37"/>
      <c r="Y6325" s="37"/>
      <c r="AK6325" s="35"/>
      <c r="AM6325" s="35"/>
      <c r="AN6325" s="6"/>
    </row>
    <row r="6326" spans="1:40" ht="14.4" x14ac:dyDescent="0.3">
      <c r="A6326" s="40" t="s">
        <v>51</v>
      </c>
      <c r="B6326" s="38">
        <v>44057</v>
      </c>
      <c r="C6326" s="37"/>
      <c r="D6326" s="39">
        <v>2020</v>
      </c>
      <c r="E6326" s="40" t="s">
        <v>8901</v>
      </c>
      <c r="F6326" s="40" t="s">
        <v>238</v>
      </c>
      <c r="G6326" s="40"/>
      <c r="H6326" s="40"/>
      <c r="I6326" s="40"/>
      <c r="J6326" s="42">
        <v>1</v>
      </c>
      <c r="K6326" s="40" t="s">
        <v>239</v>
      </c>
      <c r="L6326" s="40" t="s">
        <v>252</v>
      </c>
      <c r="M6326" s="37" t="s">
        <v>14</v>
      </c>
      <c r="N6326" s="37" t="s">
        <v>7451</v>
      </c>
      <c r="O6326" s="40"/>
      <c r="P6326" s="41">
        <v>3.8556170753799997E-5</v>
      </c>
      <c r="Q6326" s="37"/>
      <c r="R6326">
        <f t="shared" si="179"/>
        <v>3.8556170753799996</v>
      </c>
      <c r="S6326" s="37">
        <v>1</v>
      </c>
      <c r="T6326" s="37">
        <f t="shared" si="180"/>
        <v>3.8556170753799996</v>
      </c>
      <c r="U6326" s="40"/>
      <c r="V6326" s="40" t="s">
        <v>9959</v>
      </c>
      <c r="W6326" s="37"/>
      <c r="X6326" s="37"/>
      <c r="Y6326" s="37"/>
      <c r="AK6326" s="35"/>
      <c r="AM6326" s="35"/>
      <c r="AN6326" s="6"/>
    </row>
    <row r="6327" spans="1:40" ht="14.4" x14ac:dyDescent="0.3">
      <c r="A6327" s="40" t="s">
        <v>51</v>
      </c>
      <c r="B6327" s="38">
        <v>44057</v>
      </c>
      <c r="C6327" s="37"/>
      <c r="D6327" s="39">
        <v>2020</v>
      </c>
      <c r="E6327" s="40" t="s">
        <v>8901</v>
      </c>
      <c r="F6327" s="40" t="s">
        <v>329</v>
      </c>
      <c r="G6327" s="40"/>
      <c r="H6327" s="40"/>
      <c r="I6327" s="40"/>
      <c r="J6327" s="42">
        <v>1</v>
      </c>
      <c r="K6327" s="40" t="s">
        <v>234</v>
      </c>
      <c r="L6327" s="40" t="s">
        <v>252</v>
      </c>
      <c r="M6327" s="37" t="s">
        <v>14</v>
      </c>
      <c r="N6327" s="37" t="s">
        <v>7452</v>
      </c>
      <c r="O6327" s="40"/>
      <c r="P6327" s="41">
        <v>5.0307690046599997E-5</v>
      </c>
      <c r="Q6327" s="37"/>
      <c r="R6327">
        <f t="shared" si="179"/>
        <v>5.0307690046599998</v>
      </c>
      <c r="S6327" s="37">
        <v>2</v>
      </c>
      <c r="T6327" s="37">
        <f t="shared" si="180"/>
        <v>10.06153800932</v>
      </c>
      <c r="U6327" s="40"/>
      <c r="V6327" s="40" t="s">
        <v>9960</v>
      </c>
      <c r="W6327" s="37"/>
      <c r="X6327" s="37"/>
      <c r="Y6327" s="37"/>
      <c r="AK6327" s="35"/>
      <c r="AM6327" s="35"/>
      <c r="AN6327" s="6"/>
    </row>
    <row r="6328" spans="1:40" ht="14.4" x14ac:dyDescent="0.3">
      <c r="A6328" s="40" t="s">
        <v>51</v>
      </c>
      <c r="B6328" s="38">
        <v>44057</v>
      </c>
      <c r="C6328" s="37"/>
      <c r="D6328" s="39">
        <v>2020</v>
      </c>
      <c r="E6328" s="40" t="s">
        <v>8901</v>
      </c>
      <c r="F6328" s="40" t="s">
        <v>238</v>
      </c>
      <c r="G6328" s="40"/>
      <c r="H6328" s="40"/>
      <c r="I6328" s="40"/>
      <c r="J6328" s="42">
        <v>1</v>
      </c>
      <c r="K6328" s="40" t="s">
        <v>234</v>
      </c>
      <c r="L6328" s="40" t="s">
        <v>252</v>
      </c>
      <c r="M6328" s="37" t="s">
        <v>14</v>
      </c>
      <c r="N6328" s="37" t="s">
        <v>7452</v>
      </c>
      <c r="O6328" s="40"/>
      <c r="P6328" s="41">
        <v>7.5915921416400001E-5</v>
      </c>
      <c r="Q6328" s="37"/>
      <c r="R6328">
        <f t="shared" si="179"/>
        <v>7.5915921416400005</v>
      </c>
      <c r="S6328" s="37">
        <v>2</v>
      </c>
      <c r="T6328" s="37">
        <f t="shared" si="180"/>
        <v>15.183184283280001</v>
      </c>
      <c r="U6328" s="40"/>
      <c r="V6328" s="40" t="s">
        <v>9961</v>
      </c>
      <c r="W6328" s="37"/>
      <c r="X6328" s="37"/>
      <c r="Y6328" s="37"/>
      <c r="AK6328" s="35"/>
      <c r="AM6328" s="35"/>
      <c r="AN6328" s="6"/>
    </row>
    <row r="6329" spans="1:40" ht="14.4" x14ac:dyDescent="0.3">
      <c r="A6329" s="40" t="s">
        <v>51</v>
      </c>
      <c r="B6329" s="38">
        <v>44057</v>
      </c>
      <c r="C6329" s="37"/>
      <c r="D6329" s="39">
        <v>2020</v>
      </c>
      <c r="E6329" s="40" t="s">
        <v>8901</v>
      </c>
      <c r="F6329" s="40" t="s">
        <v>301</v>
      </c>
      <c r="G6329" s="40"/>
      <c r="H6329" s="40"/>
      <c r="I6329" s="40"/>
      <c r="J6329" s="42">
        <v>1</v>
      </c>
      <c r="K6329" s="40" t="s">
        <v>234</v>
      </c>
      <c r="L6329" s="40" t="s">
        <v>252</v>
      </c>
      <c r="M6329" s="37" t="s">
        <v>14</v>
      </c>
      <c r="N6329" s="37" t="s">
        <v>7452</v>
      </c>
      <c r="O6329" s="40"/>
      <c r="P6329" s="41">
        <v>1.80823234113E-4</v>
      </c>
      <c r="Q6329" s="37"/>
      <c r="R6329">
        <f t="shared" si="179"/>
        <v>18.082323411299999</v>
      </c>
      <c r="S6329" s="37">
        <v>2</v>
      </c>
      <c r="T6329" s="37">
        <f t="shared" si="180"/>
        <v>36.164646822599998</v>
      </c>
      <c r="U6329" s="40"/>
      <c r="V6329" s="40" t="s">
        <v>9962</v>
      </c>
      <c r="W6329" s="37"/>
      <c r="X6329" s="37"/>
      <c r="Y6329" s="37"/>
      <c r="AK6329" s="35"/>
      <c r="AM6329" s="35"/>
      <c r="AN6329" s="6"/>
    </row>
    <row r="6330" spans="1:40" ht="14.4" x14ac:dyDescent="0.3">
      <c r="A6330" s="40" t="s">
        <v>51</v>
      </c>
      <c r="B6330" s="38">
        <v>44057</v>
      </c>
      <c r="C6330" s="37"/>
      <c r="D6330" s="39">
        <v>2020</v>
      </c>
      <c r="E6330" s="40" t="s">
        <v>8901</v>
      </c>
      <c r="F6330" s="40" t="s">
        <v>238</v>
      </c>
      <c r="G6330" s="40"/>
      <c r="H6330" s="40"/>
      <c r="I6330" s="40"/>
      <c r="J6330" s="42">
        <v>1</v>
      </c>
      <c r="K6330" s="40" t="s">
        <v>234</v>
      </c>
      <c r="L6330" s="40" t="s">
        <v>252</v>
      </c>
      <c r="M6330" s="37" t="s">
        <v>14</v>
      </c>
      <c r="N6330" s="37" t="s">
        <v>7452</v>
      </c>
      <c r="O6330" s="40"/>
      <c r="P6330" s="41">
        <v>1.80823234113E-4</v>
      </c>
      <c r="Q6330" s="37"/>
      <c r="R6330">
        <f t="shared" si="179"/>
        <v>18.082323411299999</v>
      </c>
      <c r="S6330" s="37">
        <v>2</v>
      </c>
      <c r="T6330" s="37">
        <f t="shared" si="180"/>
        <v>36.164646822599998</v>
      </c>
      <c r="U6330" s="40"/>
      <c r="V6330" s="40" t="s">
        <v>9962</v>
      </c>
      <c r="W6330" s="37"/>
      <c r="X6330" s="37"/>
      <c r="Y6330" s="37"/>
      <c r="AK6330" s="35"/>
      <c r="AM6330" s="35"/>
      <c r="AN6330" s="6"/>
    </row>
    <row r="6331" spans="1:40" ht="14.4" x14ac:dyDescent="0.3">
      <c r="A6331" s="40" t="s">
        <v>51</v>
      </c>
      <c r="B6331" s="38">
        <v>44057</v>
      </c>
      <c r="C6331" s="37"/>
      <c r="D6331" s="39">
        <v>2020</v>
      </c>
      <c r="E6331" s="40" t="s">
        <v>8901</v>
      </c>
      <c r="F6331" s="40" t="s">
        <v>429</v>
      </c>
      <c r="G6331" s="40"/>
      <c r="H6331" s="40"/>
      <c r="I6331" s="40"/>
      <c r="J6331" s="42">
        <v>2</v>
      </c>
      <c r="K6331" s="40" t="s">
        <v>234</v>
      </c>
      <c r="L6331" s="40" t="s">
        <v>252</v>
      </c>
      <c r="M6331" s="37" t="s">
        <v>14</v>
      </c>
      <c r="N6331" s="37" t="s">
        <v>7452</v>
      </c>
      <c r="O6331" s="40"/>
      <c r="P6331" s="41">
        <v>1.98408713472E-4</v>
      </c>
      <c r="Q6331" s="37"/>
      <c r="R6331">
        <f t="shared" si="179"/>
        <v>19.8408713472</v>
      </c>
      <c r="S6331" s="37">
        <v>2</v>
      </c>
      <c r="T6331" s="37">
        <f t="shared" si="180"/>
        <v>79.363485388800001</v>
      </c>
      <c r="U6331" s="40"/>
      <c r="V6331" s="40" t="s">
        <v>9963</v>
      </c>
      <c r="W6331" s="37"/>
      <c r="X6331" s="37"/>
      <c r="Y6331" s="37"/>
      <c r="AK6331" s="35"/>
      <c r="AM6331" s="35"/>
      <c r="AN6331" s="6"/>
    </row>
    <row r="6332" spans="1:40" ht="14.4" x14ac:dyDescent="0.3">
      <c r="A6332" s="40" t="s">
        <v>51</v>
      </c>
      <c r="B6332" s="38">
        <v>44057</v>
      </c>
      <c r="C6332" s="37"/>
      <c r="D6332" s="39">
        <v>2020</v>
      </c>
      <c r="E6332" s="40" t="s">
        <v>8901</v>
      </c>
      <c r="F6332" s="40" t="s">
        <v>367</v>
      </c>
      <c r="G6332" s="40"/>
      <c r="H6332" s="40"/>
      <c r="I6332" s="40"/>
      <c r="J6332" s="42">
        <v>2</v>
      </c>
      <c r="K6332" s="40" t="s">
        <v>234</v>
      </c>
      <c r="L6332" s="40" t="s">
        <v>252</v>
      </c>
      <c r="M6332" s="37" t="s">
        <v>14</v>
      </c>
      <c r="N6332" s="37" t="s">
        <v>7452</v>
      </c>
      <c r="O6332" s="40"/>
      <c r="P6332" s="41">
        <v>1.98408713472E-4</v>
      </c>
      <c r="Q6332" s="37"/>
      <c r="R6332">
        <f t="shared" si="179"/>
        <v>19.8408713472</v>
      </c>
      <c r="S6332" s="37">
        <v>2</v>
      </c>
      <c r="T6332" s="37">
        <f t="shared" si="180"/>
        <v>79.363485388800001</v>
      </c>
      <c r="U6332" s="40"/>
      <c r="V6332" s="40" t="s">
        <v>9963</v>
      </c>
      <c r="W6332" s="37"/>
      <c r="X6332" s="37"/>
      <c r="Y6332" s="37"/>
      <c r="AK6332" s="35"/>
      <c r="AM6332" s="35"/>
      <c r="AN6332" s="6"/>
    </row>
    <row r="6333" spans="1:40" ht="14.4" x14ac:dyDescent="0.3">
      <c r="A6333" s="40" t="s">
        <v>51</v>
      </c>
      <c r="B6333" s="38">
        <v>44057</v>
      </c>
      <c r="C6333" s="37"/>
      <c r="D6333" s="39">
        <v>2020</v>
      </c>
      <c r="E6333" s="40" t="s">
        <v>8901</v>
      </c>
      <c r="F6333" s="40" t="s">
        <v>429</v>
      </c>
      <c r="G6333" s="40"/>
      <c r="H6333" s="40"/>
      <c r="I6333" s="40"/>
      <c r="J6333" s="42">
        <v>1</v>
      </c>
      <c r="K6333" s="40" t="s">
        <v>263</v>
      </c>
      <c r="L6333" s="40" t="s">
        <v>235</v>
      </c>
      <c r="M6333" s="37" t="s">
        <v>14</v>
      </c>
      <c r="N6333" s="37" t="s">
        <v>7452</v>
      </c>
      <c r="O6333" s="40"/>
      <c r="P6333" s="41">
        <v>6.8261475491299996E-5</v>
      </c>
      <c r="Q6333" s="37"/>
      <c r="R6333">
        <f t="shared" si="179"/>
        <v>6.8261475491299999</v>
      </c>
      <c r="S6333" s="37">
        <v>1</v>
      </c>
      <c r="T6333" s="37">
        <f t="shared" si="180"/>
        <v>6.8261475491299999</v>
      </c>
      <c r="U6333" s="40"/>
      <c r="V6333" s="40" t="s">
        <v>9964</v>
      </c>
      <c r="W6333" s="37"/>
      <c r="X6333" s="37"/>
      <c r="Y6333" s="37"/>
      <c r="AK6333" s="35"/>
      <c r="AM6333" s="35"/>
      <c r="AN6333" s="6"/>
    </row>
    <row r="6334" spans="1:40" ht="14.4" x14ac:dyDescent="0.3">
      <c r="A6334" s="40" t="s">
        <v>51</v>
      </c>
      <c r="B6334" s="38">
        <v>44057</v>
      </c>
      <c r="C6334" s="37"/>
      <c r="D6334" s="39">
        <v>2020</v>
      </c>
      <c r="E6334" s="40" t="s">
        <v>8901</v>
      </c>
      <c r="F6334" s="40" t="s">
        <v>238</v>
      </c>
      <c r="G6334" s="40"/>
      <c r="H6334" s="40"/>
      <c r="I6334" s="40"/>
      <c r="J6334" s="42">
        <v>1</v>
      </c>
      <c r="K6334" s="40" t="s">
        <v>263</v>
      </c>
      <c r="L6334" s="40" t="s">
        <v>235</v>
      </c>
      <c r="M6334" s="37" t="s">
        <v>14</v>
      </c>
      <c r="N6334" s="37" t="s">
        <v>7452</v>
      </c>
      <c r="O6334" s="40"/>
      <c r="P6334" s="41">
        <v>6.8261475491299996E-5</v>
      </c>
      <c r="Q6334" s="37"/>
      <c r="R6334">
        <f t="shared" si="179"/>
        <v>6.8261475491299999</v>
      </c>
      <c r="S6334" s="37">
        <v>1</v>
      </c>
      <c r="T6334" s="37">
        <f t="shared" si="180"/>
        <v>6.8261475491299999</v>
      </c>
      <c r="U6334" s="40"/>
      <c r="V6334" s="40" t="s">
        <v>9964</v>
      </c>
      <c r="W6334" s="37"/>
      <c r="X6334" s="37"/>
      <c r="Y6334" s="37"/>
      <c r="AK6334" s="35"/>
      <c r="AM6334" s="35"/>
      <c r="AN6334" s="6"/>
    </row>
    <row r="6335" spans="1:40" ht="14.4" x14ac:dyDescent="0.3">
      <c r="A6335" s="40" t="s">
        <v>51</v>
      </c>
      <c r="B6335" s="38">
        <v>44057</v>
      </c>
      <c r="C6335" s="37"/>
      <c r="D6335" s="39">
        <v>2020</v>
      </c>
      <c r="E6335" s="40" t="s">
        <v>8901</v>
      </c>
      <c r="F6335" s="40" t="s">
        <v>301</v>
      </c>
      <c r="G6335" s="40"/>
      <c r="H6335" s="40"/>
      <c r="I6335" s="40"/>
      <c r="J6335" s="42">
        <v>1</v>
      </c>
      <c r="K6335" s="40" t="s">
        <v>263</v>
      </c>
      <c r="L6335" s="40" t="s">
        <v>235</v>
      </c>
      <c r="M6335" s="37" t="s">
        <v>14</v>
      </c>
      <c r="N6335" s="37" t="s">
        <v>7452</v>
      </c>
      <c r="O6335" s="40"/>
      <c r="P6335" s="41">
        <v>6.8261475491299996E-5</v>
      </c>
      <c r="Q6335" s="37"/>
      <c r="R6335">
        <f t="shared" si="179"/>
        <v>6.8261475491299999</v>
      </c>
      <c r="S6335" s="37">
        <v>1</v>
      </c>
      <c r="T6335" s="37">
        <f t="shared" si="180"/>
        <v>6.8261475491299999</v>
      </c>
      <c r="U6335" s="40"/>
      <c r="V6335" s="40" t="s">
        <v>9964</v>
      </c>
      <c r="W6335" s="37"/>
      <c r="X6335" s="37"/>
      <c r="Y6335" s="37"/>
      <c r="AK6335" s="35"/>
      <c r="AM6335" s="35"/>
      <c r="AN6335" s="6"/>
    </row>
    <row r="6336" spans="1:40" ht="14.4" x14ac:dyDescent="0.3">
      <c r="A6336" s="40" t="s">
        <v>51</v>
      </c>
      <c r="B6336" s="38">
        <v>44057</v>
      </c>
      <c r="C6336" s="37"/>
      <c r="D6336" s="39">
        <v>2020</v>
      </c>
      <c r="E6336" s="40" t="s">
        <v>8901</v>
      </c>
      <c r="F6336" s="40" t="s">
        <v>429</v>
      </c>
      <c r="G6336" s="40"/>
      <c r="H6336" s="40"/>
      <c r="I6336" s="40"/>
      <c r="J6336" s="42">
        <v>1</v>
      </c>
      <c r="K6336" s="40" t="s">
        <v>239</v>
      </c>
      <c r="L6336" s="40" t="s">
        <v>252</v>
      </c>
      <c r="M6336" s="37" t="s">
        <v>7450</v>
      </c>
      <c r="N6336" s="37" t="s">
        <v>7452</v>
      </c>
      <c r="O6336" s="40"/>
      <c r="P6336" s="41">
        <v>8.5130548632299997E-5</v>
      </c>
      <c r="Q6336" s="37"/>
      <c r="R6336">
        <f t="shared" si="179"/>
        <v>8.5130548632299998</v>
      </c>
      <c r="S6336" s="37">
        <v>1</v>
      </c>
      <c r="T6336" s="37">
        <f t="shared" si="180"/>
        <v>8.5130548632299998</v>
      </c>
      <c r="U6336" s="40"/>
      <c r="V6336" s="40" t="s">
        <v>9965</v>
      </c>
      <c r="W6336" s="37"/>
      <c r="X6336" s="37"/>
      <c r="Y6336" s="37"/>
      <c r="AK6336" s="35"/>
      <c r="AM6336" s="35"/>
      <c r="AN6336" s="6"/>
    </row>
    <row r="6337" spans="1:40" ht="14.4" x14ac:dyDescent="0.3">
      <c r="A6337" s="40" t="s">
        <v>51</v>
      </c>
      <c r="B6337" s="38">
        <v>44057</v>
      </c>
      <c r="C6337" s="37"/>
      <c r="D6337" s="39">
        <v>2020</v>
      </c>
      <c r="E6337" s="40" t="s">
        <v>8901</v>
      </c>
      <c r="F6337" s="40" t="s">
        <v>429</v>
      </c>
      <c r="G6337" s="40"/>
      <c r="H6337" s="40"/>
      <c r="I6337" s="40"/>
      <c r="J6337" s="42">
        <v>1</v>
      </c>
      <c r="K6337" s="40" t="s">
        <v>263</v>
      </c>
      <c r="L6337" s="40" t="s">
        <v>252</v>
      </c>
      <c r="M6337" s="37" t="s">
        <v>7450</v>
      </c>
      <c r="N6337" s="37" t="s">
        <v>7452</v>
      </c>
      <c r="O6337" s="40"/>
      <c r="P6337" s="41">
        <v>1.12117537218E-4</v>
      </c>
      <c r="Q6337" s="37"/>
      <c r="R6337">
        <f t="shared" si="179"/>
        <v>11.211753721799999</v>
      </c>
      <c r="S6337" s="37">
        <v>1</v>
      </c>
      <c r="T6337" s="37">
        <f t="shared" si="180"/>
        <v>11.211753721799999</v>
      </c>
      <c r="U6337" s="40"/>
      <c r="V6337" s="40" t="s">
        <v>9966</v>
      </c>
      <c r="W6337" s="37"/>
      <c r="X6337" s="37"/>
      <c r="Y6337" s="37"/>
      <c r="AK6337" s="35"/>
      <c r="AM6337" s="35"/>
      <c r="AN6337" s="6"/>
    </row>
    <row r="6338" spans="1:40" ht="14.4" x14ac:dyDescent="0.3">
      <c r="A6338" s="40" t="s">
        <v>222</v>
      </c>
      <c r="B6338" s="38">
        <v>44057</v>
      </c>
      <c r="C6338" s="37"/>
      <c r="D6338" s="39">
        <v>2020</v>
      </c>
      <c r="E6338" s="40" t="s">
        <v>8901</v>
      </c>
      <c r="F6338" s="40" t="s">
        <v>2440</v>
      </c>
      <c r="G6338" s="40" t="s">
        <v>427</v>
      </c>
      <c r="H6338" s="40" t="s">
        <v>43</v>
      </c>
      <c r="I6338" s="40"/>
      <c r="J6338" s="42">
        <v>1</v>
      </c>
      <c r="K6338" s="40" t="s">
        <v>234</v>
      </c>
      <c r="L6338" s="40" t="s">
        <v>252</v>
      </c>
      <c r="M6338" s="37" t="s">
        <v>12</v>
      </c>
      <c r="N6338" s="37" t="s">
        <v>7452</v>
      </c>
      <c r="O6338" s="40" t="s">
        <v>7730</v>
      </c>
      <c r="P6338" s="41">
        <v>1.43535154718E-4</v>
      </c>
      <c r="Q6338" s="37"/>
      <c r="R6338">
        <f t="shared" si="179"/>
        <v>14.3535154718</v>
      </c>
      <c r="S6338" s="37">
        <v>2</v>
      </c>
      <c r="T6338" s="37">
        <f t="shared" si="180"/>
        <v>28.7070309436</v>
      </c>
      <c r="U6338" s="40"/>
      <c r="V6338" s="40" t="s">
        <v>9967</v>
      </c>
      <c r="W6338" s="37"/>
      <c r="X6338" s="37"/>
      <c r="Y6338" s="37"/>
      <c r="AK6338" s="35"/>
      <c r="AM6338" s="35"/>
      <c r="AN6338" s="6"/>
    </row>
    <row r="6339" spans="1:40" ht="14.4" x14ac:dyDescent="0.3">
      <c r="A6339" s="40" t="s">
        <v>222</v>
      </c>
      <c r="B6339" s="38">
        <v>44057</v>
      </c>
      <c r="C6339" s="37"/>
      <c r="D6339" s="39">
        <v>2020</v>
      </c>
      <c r="E6339" s="40" t="s">
        <v>8901</v>
      </c>
      <c r="F6339" s="40" t="s">
        <v>238</v>
      </c>
      <c r="G6339" s="40"/>
      <c r="H6339" s="40"/>
      <c r="I6339" s="40"/>
      <c r="J6339" s="42">
        <v>1</v>
      </c>
      <c r="K6339" s="40" t="s">
        <v>263</v>
      </c>
      <c r="L6339" s="40" t="s">
        <v>252</v>
      </c>
      <c r="M6339" s="37" t="s">
        <v>14</v>
      </c>
      <c r="N6339" s="37" t="s">
        <v>7452</v>
      </c>
      <c r="O6339" s="40"/>
      <c r="P6339" s="41">
        <v>9.2549045760699996E-5</v>
      </c>
      <c r="Q6339" s="37"/>
      <c r="R6339">
        <f t="shared" si="179"/>
        <v>9.2549045760700004</v>
      </c>
      <c r="S6339" s="37">
        <v>1</v>
      </c>
      <c r="T6339" s="37">
        <f t="shared" si="180"/>
        <v>9.2549045760700004</v>
      </c>
      <c r="U6339" s="40"/>
      <c r="V6339" s="40" t="s">
        <v>9968</v>
      </c>
      <c r="W6339" s="37"/>
      <c r="X6339" s="37"/>
      <c r="Y6339" s="37"/>
      <c r="AK6339" s="35"/>
      <c r="AM6339" s="35"/>
      <c r="AN6339" s="6"/>
    </row>
    <row r="6340" spans="1:40" ht="14.4" x14ac:dyDescent="0.3">
      <c r="A6340" s="40" t="s">
        <v>1163</v>
      </c>
      <c r="B6340" s="38">
        <v>44057</v>
      </c>
      <c r="C6340" s="37"/>
      <c r="D6340" s="39">
        <v>2020</v>
      </c>
      <c r="E6340" s="40" t="s">
        <v>8901</v>
      </c>
      <c r="F6340" s="40" t="s">
        <v>238</v>
      </c>
      <c r="G6340" s="40" t="s">
        <v>427</v>
      </c>
      <c r="H6340" s="40" t="s">
        <v>43</v>
      </c>
      <c r="I6340" s="40"/>
      <c r="J6340" s="42">
        <v>5</v>
      </c>
      <c r="K6340" s="40" t="s">
        <v>234</v>
      </c>
      <c r="L6340" s="40" t="s">
        <v>252</v>
      </c>
      <c r="M6340" s="37" t="s">
        <v>14</v>
      </c>
      <c r="N6340" s="37" t="s">
        <v>7452</v>
      </c>
      <c r="O6340" s="40" t="s">
        <v>7730</v>
      </c>
      <c r="P6340" s="41">
        <v>1.98191207758E-4</v>
      </c>
      <c r="Q6340" s="37"/>
      <c r="R6340">
        <f t="shared" si="179"/>
        <v>19.819120775799998</v>
      </c>
      <c r="S6340" s="37">
        <v>2</v>
      </c>
      <c r="T6340" s="37">
        <f t="shared" si="180"/>
        <v>198.19120775799999</v>
      </c>
      <c r="U6340" s="40"/>
      <c r="V6340" s="40" t="s">
        <v>9969</v>
      </c>
      <c r="W6340" s="37"/>
      <c r="X6340" s="37"/>
      <c r="Y6340" s="37"/>
      <c r="AK6340" s="35"/>
      <c r="AM6340" s="35"/>
      <c r="AN6340" s="6"/>
    </row>
    <row r="6341" spans="1:40" ht="14.4" x14ac:dyDescent="0.3">
      <c r="A6341" s="40" t="s">
        <v>1163</v>
      </c>
      <c r="B6341" s="38">
        <v>44057</v>
      </c>
      <c r="C6341" s="37"/>
      <c r="D6341" s="39">
        <v>2020</v>
      </c>
      <c r="E6341" s="40" t="s">
        <v>8901</v>
      </c>
      <c r="F6341" s="40" t="s">
        <v>238</v>
      </c>
      <c r="G6341" s="40"/>
      <c r="H6341" s="40"/>
      <c r="I6341" s="40"/>
      <c r="J6341" s="42">
        <v>5</v>
      </c>
      <c r="K6341" s="40" t="s">
        <v>234</v>
      </c>
      <c r="L6341" s="40" t="s">
        <v>252</v>
      </c>
      <c r="M6341" s="37" t="s">
        <v>14</v>
      </c>
      <c r="N6341" s="37" t="s">
        <v>7452</v>
      </c>
      <c r="O6341" s="40"/>
      <c r="P6341" s="41">
        <v>7.1162410858899996E-5</v>
      </c>
      <c r="Q6341" s="37"/>
      <c r="R6341">
        <f t="shared" si="179"/>
        <v>7.1162410858899996</v>
      </c>
      <c r="S6341" s="37">
        <v>2</v>
      </c>
      <c r="T6341" s="37">
        <f t="shared" si="180"/>
        <v>71.162410858899989</v>
      </c>
      <c r="U6341" s="40"/>
      <c r="V6341" s="40" t="s">
        <v>9970</v>
      </c>
      <c r="W6341" s="37"/>
      <c r="X6341" s="37"/>
      <c r="Y6341" s="37"/>
      <c r="AK6341" s="35"/>
      <c r="AM6341" s="35"/>
      <c r="AN6341" s="6"/>
    </row>
    <row r="6342" spans="1:40" ht="14.4" x14ac:dyDescent="0.3">
      <c r="A6342" s="40" t="s">
        <v>26</v>
      </c>
      <c r="B6342" s="38">
        <v>44057</v>
      </c>
      <c r="C6342" s="37"/>
      <c r="D6342" s="39">
        <v>2020</v>
      </c>
      <c r="E6342" s="40" t="s">
        <v>8863</v>
      </c>
      <c r="F6342" s="40" t="s">
        <v>301</v>
      </c>
      <c r="G6342" s="40"/>
      <c r="H6342" s="40"/>
      <c r="I6342" s="40"/>
      <c r="J6342" s="42">
        <v>2</v>
      </c>
      <c r="K6342" s="40" t="s">
        <v>234</v>
      </c>
      <c r="L6342" s="40" t="s">
        <v>240</v>
      </c>
      <c r="M6342" s="37" t="s">
        <v>14</v>
      </c>
      <c r="N6342" s="37" t="s">
        <v>7452</v>
      </c>
      <c r="O6342" s="40"/>
      <c r="P6342" s="41">
        <v>1.7537109723300001E-4</v>
      </c>
      <c r="Q6342" s="37"/>
      <c r="R6342">
        <f t="shared" si="179"/>
        <v>17.537109723300002</v>
      </c>
      <c r="S6342" s="37">
        <v>2</v>
      </c>
      <c r="T6342" s="37">
        <f t="shared" si="180"/>
        <v>70.148438893200009</v>
      </c>
      <c r="U6342" s="40"/>
      <c r="V6342" s="40" t="s">
        <v>9971</v>
      </c>
      <c r="W6342" s="37"/>
      <c r="X6342" s="37"/>
      <c r="Y6342" s="37"/>
      <c r="AK6342" s="35"/>
      <c r="AM6342" s="35"/>
      <c r="AN6342" s="6"/>
    </row>
    <row r="6343" spans="1:40" ht="14.4" x14ac:dyDescent="0.3">
      <c r="A6343" s="40" t="s">
        <v>122</v>
      </c>
      <c r="B6343" s="38">
        <v>44060</v>
      </c>
      <c r="C6343" s="37"/>
      <c r="D6343" s="39">
        <v>2020</v>
      </c>
      <c r="E6343" s="40" t="s">
        <v>8918</v>
      </c>
      <c r="F6343" s="40" t="s">
        <v>262</v>
      </c>
      <c r="G6343" s="40" t="s">
        <v>952</v>
      </c>
      <c r="H6343" s="40" t="s">
        <v>43</v>
      </c>
      <c r="I6343" s="40"/>
      <c r="J6343" s="42">
        <v>1</v>
      </c>
      <c r="K6343" s="40" t="s">
        <v>239</v>
      </c>
      <c r="L6343" s="40" t="s">
        <v>252</v>
      </c>
      <c r="M6343" s="37" t="s">
        <v>12</v>
      </c>
      <c r="N6343" s="37" t="s">
        <v>7451</v>
      </c>
      <c r="O6343" s="40" t="s">
        <v>1829</v>
      </c>
      <c r="P6343" s="41">
        <v>1.0023453035E-4</v>
      </c>
      <c r="Q6343" s="37"/>
      <c r="R6343">
        <f t="shared" si="179"/>
        <v>10.023453035000001</v>
      </c>
      <c r="S6343" s="37">
        <v>1</v>
      </c>
      <c r="T6343" s="37">
        <f t="shared" si="180"/>
        <v>10.023453035000001</v>
      </c>
      <c r="U6343" s="40"/>
      <c r="V6343" s="40" t="s">
        <v>9972</v>
      </c>
      <c r="W6343" s="37"/>
      <c r="X6343" s="37"/>
      <c r="Y6343" s="37"/>
      <c r="AK6343" s="35"/>
      <c r="AM6343" s="35"/>
      <c r="AN6343" s="6"/>
    </row>
    <row r="6344" spans="1:40" ht="14.4" x14ac:dyDescent="0.3">
      <c r="A6344" s="40" t="s">
        <v>122</v>
      </c>
      <c r="B6344" s="38">
        <v>44060</v>
      </c>
      <c r="C6344" s="37"/>
      <c r="D6344" s="39">
        <v>2020</v>
      </c>
      <c r="E6344" s="40" t="s">
        <v>8918</v>
      </c>
      <c r="F6344" s="40" t="s">
        <v>262</v>
      </c>
      <c r="G6344" s="40"/>
      <c r="H6344" s="40" t="s">
        <v>43</v>
      </c>
      <c r="I6344" s="40"/>
      <c r="J6344" s="42">
        <v>1</v>
      </c>
      <c r="K6344" s="40" t="s">
        <v>263</v>
      </c>
      <c r="L6344" s="40" t="s">
        <v>252</v>
      </c>
      <c r="M6344" s="37" t="s">
        <v>14</v>
      </c>
      <c r="N6344" s="37" t="s">
        <v>7452</v>
      </c>
      <c r="O6344" s="40" t="s">
        <v>1829</v>
      </c>
      <c r="P6344" s="41">
        <v>1.59344765149E-4</v>
      </c>
      <c r="Q6344" s="37"/>
      <c r="R6344">
        <f t="shared" si="179"/>
        <v>15.9344765149</v>
      </c>
      <c r="S6344" s="37">
        <v>1</v>
      </c>
      <c r="T6344" s="37">
        <f t="shared" si="180"/>
        <v>15.9344765149</v>
      </c>
      <c r="U6344" s="40"/>
      <c r="V6344" s="40" t="s">
        <v>9973</v>
      </c>
      <c r="W6344" s="37"/>
      <c r="X6344" s="37"/>
      <c r="Y6344" s="37"/>
      <c r="AK6344" s="35"/>
      <c r="AM6344" s="35"/>
      <c r="AN6344" s="6"/>
    </row>
    <row r="6345" spans="1:40" ht="14.4" x14ac:dyDescent="0.3">
      <c r="A6345" s="40" t="s">
        <v>122</v>
      </c>
      <c r="B6345" s="38">
        <v>44060</v>
      </c>
      <c r="C6345" s="37"/>
      <c r="D6345" s="39">
        <v>2020</v>
      </c>
      <c r="E6345" s="40" t="s">
        <v>8918</v>
      </c>
      <c r="F6345" s="40" t="s">
        <v>262</v>
      </c>
      <c r="G6345" s="40"/>
      <c r="H6345" s="40"/>
      <c r="I6345" s="40"/>
      <c r="J6345" s="42">
        <v>1</v>
      </c>
      <c r="K6345" s="40" t="s">
        <v>239</v>
      </c>
      <c r="L6345" s="40" t="s">
        <v>252</v>
      </c>
      <c r="M6345" s="37" t="s">
        <v>14</v>
      </c>
      <c r="N6345" s="37" t="s">
        <v>7451</v>
      </c>
      <c r="O6345" s="40"/>
      <c r="P6345" s="41">
        <v>6.3333824524499998E-5</v>
      </c>
      <c r="Q6345" s="37"/>
      <c r="R6345">
        <f t="shared" si="179"/>
        <v>6.3333824524499995</v>
      </c>
      <c r="S6345" s="37">
        <v>1</v>
      </c>
      <c r="T6345" s="37">
        <f t="shared" si="180"/>
        <v>6.3333824524499995</v>
      </c>
      <c r="U6345" s="40"/>
      <c r="V6345" s="40" t="s">
        <v>9974</v>
      </c>
      <c r="W6345" s="37"/>
      <c r="X6345" s="37"/>
      <c r="Y6345" s="37"/>
      <c r="AK6345" s="35"/>
      <c r="AM6345" s="35"/>
      <c r="AN6345" s="6"/>
    </row>
    <row r="6346" spans="1:40" ht="14.4" x14ac:dyDescent="0.3">
      <c r="A6346" s="40" t="s">
        <v>122</v>
      </c>
      <c r="B6346" s="38">
        <v>44060</v>
      </c>
      <c r="C6346" s="37"/>
      <c r="D6346" s="39">
        <v>2020</v>
      </c>
      <c r="E6346" s="40" t="s">
        <v>8918</v>
      </c>
      <c r="F6346" s="40" t="s">
        <v>238</v>
      </c>
      <c r="G6346" s="40"/>
      <c r="H6346" s="40"/>
      <c r="I6346" s="40"/>
      <c r="J6346" s="42">
        <v>1</v>
      </c>
      <c r="K6346" s="40" t="s">
        <v>263</v>
      </c>
      <c r="L6346" s="40" t="s">
        <v>252</v>
      </c>
      <c r="M6346" s="37" t="s">
        <v>14</v>
      </c>
      <c r="N6346" s="37" t="s">
        <v>7451</v>
      </c>
      <c r="O6346" s="40"/>
      <c r="P6346" s="41">
        <v>5.9556718346999997E-5</v>
      </c>
      <c r="Q6346" s="37"/>
      <c r="R6346">
        <f t="shared" si="179"/>
        <v>5.9556718346999995</v>
      </c>
      <c r="S6346" s="37">
        <v>1</v>
      </c>
      <c r="T6346" s="37">
        <f t="shared" si="180"/>
        <v>5.9556718346999995</v>
      </c>
      <c r="U6346" s="40"/>
      <c r="V6346" s="40" t="s">
        <v>9975</v>
      </c>
      <c r="W6346" s="37"/>
      <c r="X6346" s="37"/>
      <c r="Y6346" s="37"/>
      <c r="AK6346" s="35"/>
      <c r="AM6346" s="35"/>
      <c r="AN6346" s="6"/>
    </row>
    <row r="6347" spans="1:40" ht="14.4" x14ac:dyDescent="0.3">
      <c r="A6347" s="40" t="s">
        <v>122</v>
      </c>
      <c r="B6347" s="38">
        <v>44060</v>
      </c>
      <c r="C6347" s="37"/>
      <c r="D6347" s="39">
        <v>2020</v>
      </c>
      <c r="E6347" s="40" t="s">
        <v>8918</v>
      </c>
      <c r="F6347" s="40" t="s">
        <v>262</v>
      </c>
      <c r="G6347" s="40"/>
      <c r="H6347" s="40"/>
      <c r="I6347" s="40"/>
      <c r="J6347" s="42">
        <v>1</v>
      </c>
      <c r="K6347" s="40" t="s">
        <v>239</v>
      </c>
      <c r="L6347" s="40" t="s">
        <v>252</v>
      </c>
      <c r="M6347" s="37" t="s">
        <v>14</v>
      </c>
      <c r="N6347" s="37" t="s">
        <v>7451</v>
      </c>
      <c r="O6347" s="40"/>
      <c r="P6347" s="41">
        <v>6.4439139292599994E-5</v>
      </c>
      <c r="Q6347" s="37"/>
      <c r="R6347">
        <f t="shared" si="179"/>
        <v>6.4439139292599998</v>
      </c>
      <c r="S6347" s="37">
        <v>1</v>
      </c>
      <c r="T6347" s="37">
        <f t="shared" si="180"/>
        <v>6.4439139292599998</v>
      </c>
      <c r="U6347" s="40"/>
      <c r="V6347" s="40" t="s">
        <v>9976</v>
      </c>
      <c r="W6347" s="37"/>
      <c r="X6347" s="37"/>
      <c r="Y6347" s="37"/>
      <c r="AK6347" s="35"/>
      <c r="AM6347" s="35"/>
      <c r="AN6347" s="6"/>
    </row>
    <row r="6348" spans="1:40" ht="14.4" x14ac:dyDescent="0.3">
      <c r="A6348" s="40" t="s">
        <v>122</v>
      </c>
      <c r="B6348" s="38">
        <v>44060</v>
      </c>
      <c r="C6348" s="37"/>
      <c r="D6348" s="39">
        <v>2020</v>
      </c>
      <c r="E6348" s="40" t="s">
        <v>8918</v>
      </c>
      <c r="F6348" s="40" t="s">
        <v>262</v>
      </c>
      <c r="G6348" s="40"/>
      <c r="H6348" s="40"/>
      <c r="I6348" s="40"/>
      <c r="J6348" s="42">
        <v>1</v>
      </c>
      <c r="K6348" s="40" t="s">
        <v>263</v>
      </c>
      <c r="L6348" s="40" t="s">
        <v>252</v>
      </c>
      <c r="M6348" s="37" t="s">
        <v>14</v>
      </c>
      <c r="N6348" s="37" t="s">
        <v>7451</v>
      </c>
      <c r="O6348" s="40"/>
      <c r="P6348" s="41">
        <v>4.4058045378099997E-5</v>
      </c>
      <c r="Q6348" s="37"/>
      <c r="R6348">
        <f t="shared" si="179"/>
        <v>4.4058045378099999</v>
      </c>
      <c r="S6348" s="37">
        <v>1</v>
      </c>
      <c r="T6348" s="37">
        <f t="shared" si="180"/>
        <v>4.4058045378099999</v>
      </c>
      <c r="U6348" s="40"/>
      <c r="V6348" s="40" t="s">
        <v>9977</v>
      </c>
      <c r="W6348" s="37"/>
      <c r="X6348" s="37"/>
      <c r="Y6348" s="37"/>
      <c r="AK6348" s="35"/>
      <c r="AM6348" s="35"/>
      <c r="AN6348" s="6"/>
    </row>
    <row r="6349" spans="1:40" ht="14.4" x14ac:dyDescent="0.3">
      <c r="A6349" s="40" t="s">
        <v>122</v>
      </c>
      <c r="B6349" s="38">
        <v>44060</v>
      </c>
      <c r="C6349" s="37"/>
      <c r="D6349" s="39">
        <v>2020</v>
      </c>
      <c r="E6349" s="40" t="s">
        <v>8918</v>
      </c>
      <c r="F6349" s="40" t="s">
        <v>262</v>
      </c>
      <c r="G6349" s="40"/>
      <c r="H6349" s="40"/>
      <c r="I6349" s="40"/>
      <c r="J6349" s="42">
        <v>1</v>
      </c>
      <c r="K6349" s="40" t="s">
        <v>239</v>
      </c>
      <c r="L6349" s="40" t="s">
        <v>252</v>
      </c>
      <c r="M6349" s="37" t="s">
        <v>14</v>
      </c>
      <c r="N6349" s="37" t="s">
        <v>7451</v>
      </c>
      <c r="O6349" s="40"/>
      <c r="P6349" s="41">
        <v>1.01801449187E-4</v>
      </c>
      <c r="Q6349" s="37"/>
      <c r="R6349">
        <f t="shared" si="179"/>
        <v>10.1801449187</v>
      </c>
      <c r="S6349" s="37">
        <v>1</v>
      </c>
      <c r="T6349" s="37">
        <f t="shared" si="180"/>
        <v>10.1801449187</v>
      </c>
      <c r="U6349" s="40"/>
      <c r="V6349" s="40" t="s">
        <v>9978</v>
      </c>
      <c r="W6349" s="37"/>
      <c r="X6349" s="37"/>
      <c r="Y6349" s="37"/>
      <c r="AK6349" s="35"/>
      <c r="AM6349" s="35"/>
      <c r="AN6349" s="6"/>
    </row>
    <row r="6350" spans="1:40" ht="14.4" x14ac:dyDescent="0.3">
      <c r="A6350" s="40" t="s">
        <v>122</v>
      </c>
      <c r="B6350" s="38">
        <v>44060</v>
      </c>
      <c r="C6350" s="37"/>
      <c r="D6350" s="39">
        <v>2020</v>
      </c>
      <c r="E6350" s="40" t="s">
        <v>8918</v>
      </c>
      <c r="F6350" s="40" t="s">
        <v>262</v>
      </c>
      <c r="G6350" s="40"/>
      <c r="H6350" s="40"/>
      <c r="I6350" s="40"/>
      <c r="J6350" s="42">
        <v>1</v>
      </c>
      <c r="K6350" s="40" t="s">
        <v>239</v>
      </c>
      <c r="L6350" s="40" t="s">
        <v>252</v>
      </c>
      <c r="M6350" s="37" t="s">
        <v>14</v>
      </c>
      <c r="N6350" s="37" t="s">
        <v>7451</v>
      </c>
      <c r="O6350" s="40"/>
      <c r="P6350" s="41">
        <v>7.38198353745E-4</v>
      </c>
      <c r="Q6350" s="37"/>
      <c r="R6350">
        <f t="shared" si="179"/>
        <v>73.819835374500002</v>
      </c>
      <c r="S6350" s="37">
        <v>1</v>
      </c>
      <c r="T6350" s="37">
        <f t="shared" si="180"/>
        <v>73.819835374500002</v>
      </c>
      <c r="U6350" s="40"/>
      <c r="V6350" s="40" t="s">
        <v>9979</v>
      </c>
      <c r="W6350" s="37"/>
      <c r="X6350" s="37"/>
      <c r="Y6350" s="37"/>
      <c r="AK6350" s="35"/>
      <c r="AM6350" s="35"/>
      <c r="AN6350" s="6"/>
    </row>
    <row r="6351" spans="1:40" ht="14.4" x14ac:dyDescent="0.3">
      <c r="A6351" s="40" t="s">
        <v>122</v>
      </c>
      <c r="B6351" s="38">
        <v>44060</v>
      </c>
      <c r="C6351" s="37"/>
      <c r="D6351" s="39">
        <v>2020</v>
      </c>
      <c r="E6351" s="40" t="s">
        <v>8918</v>
      </c>
      <c r="F6351" s="40" t="s">
        <v>262</v>
      </c>
      <c r="G6351" s="40"/>
      <c r="H6351" s="40"/>
      <c r="I6351" s="40"/>
      <c r="J6351" s="42">
        <v>1</v>
      </c>
      <c r="K6351" s="40" t="s">
        <v>263</v>
      </c>
      <c r="L6351" s="40" t="s">
        <v>252</v>
      </c>
      <c r="M6351" s="37" t="s">
        <v>14</v>
      </c>
      <c r="N6351" s="37" t="s">
        <v>7451</v>
      </c>
      <c r="O6351" s="40"/>
      <c r="P6351" s="41">
        <v>3.7873686621599998E-4</v>
      </c>
      <c r="Q6351" s="37"/>
      <c r="R6351">
        <f t="shared" si="179"/>
        <v>37.873686621600001</v>
      </c>
      <c r="S6351" s="37">
        <v>1</v>
      </c>
      <c r="T6351" s="37">
        <f t="shared" si="180"/>
        <v>37.873686621600001</v>
      </c>
      <c r="U6351" s="40"/>
      <c r="V6351" s="40" t="s">
        <v>9980</v>
      </c>
      <c r="W6351" s="37"/>
      <c r="X6351" s="37"/>
      <c r="Y6351" s="37"/>
      <c r="AK6351" s="35"/>
      <c r="AM6351" s="35"/>
      <c r="AN6351" s="6"/>
    </row>
    <row r="6352" spans="1:40" ht="14.4" x14ac:dyDescent="0.3">
      <c r="A6352" s="40" t="s">
        <v>122</v>
      </c>
      <c r="B6352" s="38">
        <v>44060</v>
      </c>
      <c r="C6352" s="37"/>
      <c r="D6352" s="39">
        <v>2020</v>
      </c>
      <c r="E6352" s="40" t="s">
        <v>8918</v>
      </c>
      <c r="F6352" s="40" t="s">
        <v>262</v>
      </c>
      <c r="G6352" s="40"/>
      <c r="H6352" s="40"/>
      <c r="I6352" s="40"/>
      <c r="J6352" s="42">
        <v>2</v>
      </c>
      <c r="K6352" s="40" t="s">
        <v>263</v>
      </c>
      <c r="L6352" s="40" t="s">
        <v>252</v>
      </c>
      <c r="M6352" s="37" t="s">
        <v>14</v>
      </c>
      <c r="N6352" s="37" t="s">
        <v>7452</v>
      </c>
      <c r="O6352" s="40"/>
      <c r="P6352" s="41">
        <v>7.6325884427099996E-4</v>
      </c>
      <c r="Q6352" s="37"/>
      <c r="R6352">
        <f t="shared" si="179"/>
        <v>76.325884427099993</v>
      </c>
      <c r="S6352" s="37">
        <v>1</v>
      </c>
      <c r="T6352" s="37">
        <f t="shared" si="180"/>
        <v>152.65176885419999</v>
      </c>
      <c r="U6352" s="40"/>
      <c r="V6352" s="40" t="s">
        <v>9981</v>
      </c>
      <c r="W6352" s="37"/>
      <c r="X6352" s="37"/>
      <c r="Y6352" s="37"/>
      <c r="AK6352" s="35"/>
      <c r="AM6352" s="35"/>
      <c r="AN6352" s="6"/>
    </row>
    <row r="6353" spans="1:40" ht="14.4" x14ac:dyDescent="0.3">
      <c r="A6353" s="40" t="s">
        <v>122</v>
      </c>
      <c r="B6353" s="38">
        <v>44060</v>
      </c>
      <c r="C6353" s="37"/>
      <c r="D6353" s="39">
        <v>2020</v>
      </c>
      <c r="E6353" s="40" t="s">
        <v>8918</v>
      </c>
      <c r="F6353" s="40" t="s">
        <v>262</v>
      </c>
      <c r="G6353" s="40"/>
      <c r="H6353" s="40"/>
      <c r="I6353" s="40"/>
      <c r="J6353" s="42">
        <v>2</v>
      </c>
      <c r="K6353" s="40" t="s">
        <v>263</v>
      </c>
      <c r="L6353" s="40" t="s">
        <v>252</v>
      </c>
      <c r="M6353" s="37" t="s">
        <v>14</v>
      </c>
      <c r="N6353" s="37" t="s">
        <v>7452</v>
      </c>
      <c r="O6353" s="40"/>
      <c r="P6353" s="41">
        <v>8.6745760389999997E-4</v>
      </c>
      <c r="Q6353" s="37"/>
      <c r="R6353">
        <f t="shared" si="179"/>
        <v>86.745760390000001</v>
      </c>
      <c r="S6353" s="37">
        <v>1</v>
      </c>
      <c r="T6353" s="37">
        <f t="shared" si="180"/>
        <v>173.49152078</v>
      </c>
      <c r="U6353" s="40"/>
      <c r="V6353" s="40" t="s">
        <v>9982</v>
      </c>
      <c r="W6353" s="37"/>
      <c r="X6353" s="37"/>
      <c r="Y6353" s="37"/>
      <c r="AK6353" s="35"/>
      <c r="AM6353" s="35"/>
      <c r="AN6353" s="6"/>
    </row>
    <row r="6354" spans="1:40" ht="14.4" x14ac:dyDescent="0.3">
      <c r="A6354" s="40" t="s">
        <v>122</v>
      </c>
      <c r="B6354" s="38">
        <v>44060</v>
      </c>
      <c r="C6354" s="37"/>
      <c r="D6354" s="39">
        <v>2020</v>
      </c>
      <c r="E6354" s="40" t="s">
        <v>8918</v>
      </c>
      <c r="F6354" s="40" t="s">
        <v>262</v>
      </c>
      <c r="G6354" s="40"/>
      <c r="H6354" s="40"/>
      <c r="I6354" s="40"/>
      <c r="J6354" s="42">
        <v>2</v>
      </c>
      <c r="K6354" s="40" t="s">
        <v>263</v>
      </c>
      <c r="L6354" s="40" t="s">
        <v>252</v>
      </c>
      <c r="M6354" s="37" t="s">
        <v>14</v>
      </c>
      <c r="N6354" s="37" t="s">
        <v>7452</v>
      </c>
      <c r="O6354" s="40"/>
      <c r="P6354" s="41">
        <v>8.7347660347499999E-4</v>
      </c>
      <c r="Q6354" s="37"/>
      <c r="R6354">
        <f t="shared" si="179"/>
        <v>87.347660347499996</v>
      </c>
      <c r="S6354" s="37">
        <v>1</v>
      </c>
      <c r="T6354" s="37">
        <f t="shared" si="180"/>
        <v>174.69532069499999</v>
      </c>
      <c r="U6354" s="40"/>
      <c r="V6354" s="40" t="s">
        <v>9983</v>
      </c>
      <c r="W6354" s="37"/>
      <c r="X6354" s="37"/>
      <c r="Y6354" s="37"/>
      <c r="AK6354" s="35"/>
      <c r="AM6354" s="35"/>
      <c r="AN6354" s="6"/>
    </row>
    <row r="6355" spans="1:40" ht="14.4" x14ac:dyDescent="0.3">
      <c r="A6355" s="40" t="s">
        <v>122</v>
      </c>
      <c r="B6355" s="38">
        <v>44060</v>
      </c>
      <c r="C6355" s="37"/>
      <c r="D6355" s="39">
        <v>2020</v>
      </c>
      <c r="E6355" s="40" t="s">
        <v>8918</v>
      </c>
      <c r="F6355" s="40" t="s">
        <v>238</v>
      </c>
      <c r="G6355" s="40"/>
      <c r="H6355" s="40"/>
      <c r="I6355" s="40"/>
      <c r="J6355" s="42">
        <v>2</v>
      </c>
      <c r="K6355" s="40" t="s">
        <v>263</v>
      </c>
      <c r="L6355" s="40" t="s">
        <v>252</v>
      </c>
      <c r="M6355" s="37" t="s">
        <v>14</v>
      </c>
      <c r="N6355" s="37" t="s">
        <v>7452</v>
      </c>
      <c r="O6355" s="40"/>
      <c r="P6355" s="41">
        <v>8.1937114568900006E-5</v>
      </c>
      <c r="Q6355" s="37"/>
      <c r="R6355">
        <f t="shared" si="179"/>
        <v>8.19371145689</v>
      </c>
      <c r="S6355" s="37">
        <v>1</v>
      </c>
      <c r="T6355" s="37">
        <f t="shared" si="180"/>
        <v>16.38742291378</v>
      </c>
      <c r="U6355" s="40"/>
      <c r="V6355" s="40" t="s">
        <v>9984</v>
      </c>
      <c r="W6355" s="37"/>
      <c r="X6355" s="37"/>
      <c r="Y6355" s="37"/>
      <c r="AK6355" s="35"/>
      <c r="AM6355" s="35"/>
      <c r="AN6355" s="6"/>
    </row>
    <row r="6356" spans="1:40" ht="14.4" x14ac:dyDescent="0.3">
      <c r="A6356" s="40" t="s">
        <v>122</v>
      </c>
      <c r="B6356" s="38">
        <v>44060</v>
      </c>
      <c r="C6356" s="37"/>
      <c r="D6356" s="39">
        <v>2020</v>
      </c>
      <c r="E6356" s="40" t="s">
        <v>8918</v>
      </c>
      <c r="F6356" s="40" t="s">
        <v>238</v>
      </c>
      <c r="G6356" s="40"/>
      <c r="H6356" s="40"/>
      <c r="I6356" s="40"/>
      <c r="J6356" s="42">
        <v>2</v>
      </c>
      <c r="K6356" s="40" t="s">
        <v>263</v>
      </c>
      <c r="L6356" s="40" t="s">
        <v>252</v>
      </c>
      <c r="M6356" s="37" t="s">
        <v>14</v>
      </c>
      <c r="N6356" s="37" t="s">
        <v>7452</v>
      </c>
      <c r="O6356" s="40"/>
      <c r="P6356" s="41">
        <v>4.7407830509599997E-5</v>
      </c>
      <c r="Q6356" s="37"/>
      <c r="R6356">
        <f t="shared" si="179"/>
        <v>4.7407830509599993</v>
      </c>
      <c r="S6356" s="37">
        <v>1</v>
      </c>
      <c r="T6356" s="37">
        <f t="shared" si="180"/>
        <v>9.4815661019199986</v>
      </c>
      <c r="U6356" s="40"/>
      <c r="V6356" s="40" t="s">
        <v>9985</v>
      </c>
      <c r="W6356" s="37"/>
      <c r="X6356" s="37"/>
      <c r="Y6356" s="37"/>
      <c r="AK6356" s="35"/>
      <c r="AM6356" s="35"/>
      <c r="AN6356" s="6"/>
    </row>
    <row r="6357" spans="1:40" ht="14.4" x14ac:dyDescent="0.3">
      <c r="A6357" s="40" t="s">
        <v>122</v>
      </c>
      <c r="B6357" s="38">
        <v>44060</v>
      </c>
      <c r="C6357" s="37"/>
      <c r="D6357" s="39">
        <v>2020</v>
      </c>
      <c r="E6357" s="40" t="s">
        <v>8918</v>
      </c>
      <c r="F6357" s="40" t="s">
        <v>262</v>
      </c>
      <c r="G6357" s="40"/>
      <c r="H6357" s="40"/>
      <c r="I6357" s="40"/>
      <c r="J6357" s="42">
        <v>2</v>
      </c>
      <c r="K6357" s="40" t="s">
        <v>263</v>
      </c>
      <c r="L6357" s="40" t="s">
        <v>252</v>
      </c>
      <c r="M6357" s="37" t="s">
        <v>14</v>
      </c>
      <c r="N6357" s="37" t="s">
        <v>7452</v>
      </c>
      <c r="O6357" s="40"/>
      <c r="P6357" s="41">
        <v>1.7585898924800001E-4</v>
      </c>
      <c r="Q6357" s="37"/>
      <c r="R6357">
        <f t="shared" si="179"/>
        <v>17.585898924800002</v>
      </c>
      <c r="S6357" s="37">
        <v>1</v>
      </c>
      <c r="T6357" s="37">
        <f t="shared" si="180"/>
        <v>35.171797849600004</v>
      </c>
      <c r="U6357" s="40"/>
      <c r="V6357" s="40" t="s">
        <v>9986</v>
      </c>
      <c r="W6357" s="37"/>
      <c r="X6357" s="37"/>
      <c r="Y6357" s="37"/>
      <c r="AK6357" s="35"/>
      <c r="AM6357" s="35"/>
      <c r="AN6357" s="6"/>
    </row>
    <row r="6358" spans="1:40" ht="14.4" x14ac:dyDescent="0.3">
      <c r="A6358" s="40" t="s">
        <v>122</v>
      </c>
      <c r="B6358" s="38">
        <v>44060</v>
      </c>
      <c r="C6358" s="37"/>
      <c r="D6358" s="39">
        <v>2020</v>
      </c>
      <c r="E6358" s="40" t="s">
        <v>8918</v>
      </c>
      <c r="F6358" s="40" t="s">
        <v>262</v>
      </c>
      <c r="G6358" s="40"/>
      <c r="H6358" s="40"/>
      <c r="I6358" s="40"/>
      <c r="J6358" s="42">
        <v>1</v>
      </c>
      <c r="K6358" s="40" t="s">
        <v>239</v>
      </c>
      <c r="L6358" s="40" t="s">
        <v>252</v>
      </c>
      <c r="M6358" s="37" t="s">
        <v>14</v>
      </c>
      <c r="N6358" s="37" t="s">
        <v>7452</v>
      </c>
      <c r="O6358" s="40"/>
      <c r="P6358" s="41">
        <v>2.00907437825E-4</v>
      </c>
      <c r="Q6358" s="37"/>
      <c r="R6358">
        <f t="shared" si="179"/>
        <v>20.090743782499999</v>
      </c>
      <c r="S6358" s="37">
        <v>1</v>
      </c>
      <c r="T6358" s="37">
        <f t="shared" si="180"/>
        <v>20.090743782499999</v>
      </c>
      <c r="U6358" s="40"/>
      <c r="V6358" s="40" t="s">
        <v>9987</v>
      </c>
      <c r="W6358" s="37"/>
      <c r="X6358" s="37"/>
      <c r="Y6358" s="37"/>
      <c r="AK6358" s="35"/>
      <c r="AM6358" s="35"/>
      <c r="AN6358" s="6"/>
    </row>
    <row r="6359" spans="1:40" ht="14.4" x14ac:dyDescent="0.3">
      <c r="A6359" s="40" t="s">
        <v>122</v>
      </c>
      <c r="B6359" s="38">
        <v>44060</v>
      </c>
      <c r="C6359" s="37"/>
      <c r="D6359" s="39">
        <v>2020</v>
      </c>
      <c r="E6359" s="40" t="s">
        <v>8918</v>
      </c>
      <c r="F6359" s="40" t="s">
        <v>2440</v>
      </c>
      <c r="G6359" s="40"/>
      <c r="H6359" s="40"/>
      <c r="I6359" s="40"/>
      <c r="J6359" s="42">
        <v>1</v>
      </c>
      <c r="K6359" s="40" t="s">
        <v>239</v>
      </c>
      <c r="L6359" s="40" t="s">
        <v>252</v>
      </c>
      <c r="M6359" s="37" t="s">
        <v>14</v>
      </c>
      <c r="N6359" s="37" t="s">
        <v>7452</v>
      </c>
      <c r="O6359" s="40"/>
      <c r="P6359" s="41">
        <v>1.16038580336E-4</v>
      </c>
      <c r="Q6359" s="37"/>
      <c r="R6359">
        <f t="shared" si="179"/>
        <v>11.6038580336</v>
      </c>
      <c r="S6359" s="37">
        <v>1</v>
      </c>
      <c r="T6359" s="37">
        <f t="shared" si="180"/>
        <v>11.6038580336</v>
      </c>
      <c r="U6359" s="40"/>
      <c r="V6359" s="40" t="s">
        <v>9988</v>
      </c>
      <c r="W6359" s="37"/>
      <c r="X6359" s="37"/>
      <c r="Y6359" s="37"/>
      <c r="AK6359" s="35"/>
      <c r="AM6359" s="35"/>
      <c r="AN6359" s="6"/>
    </row>
    <row r="6360" spans="1:40" ht="14.4" x14ac:dyDescent="0.3">
      <c r="A6360" s="40" t="s">
        <v>1274</v>
      </c>
      <c r="B6360" s="38">
        <v>44060</v>
      </c>
      <c r="C6360" s="37"/>
      <c r="D6360" s="39">
        <v>2020</v>
      </c>
      <c r="E6360" s="40" t="s">
        <v>8918</v>
      </c>
      <c r="F6360" s="40" t="s">
        <v>289</v>
      </c>
      <c r="G6360" s="40"/>
      <c r="H6360" s="40"/>
      <c r="I6360" s="40"/>
      <c r="J6360" s="42">
        <v>1</v>
      </c>
      <c r="K6360" s="40" t="s">
        <v>234</v>
      </c>
      <c r="L6360" s="40" t="s">
        <v>252</v>
      </c>
      <c r="M6360" s="37" t="s">
        <v>14</v>
      </c>
      <c r="N6360" s="37" t="s">
        <v>7451</v>
      </c>
      <c r="O6360" s="40"/>
      <c r="P6360" s="41">
        <v>9.5084262880699996E-5</v>
      </c>
      <c r="Q6360" s="37"/>
      <c r="R6360">
        <f t="shared" si="179"/>
        <v>9.5084262880699999</v>
      </c>
      <c r="S6360" s="37">
        <v>2</v>
      </c>
      <c r="T6360" s="37">
        <f t="shared" si="180"/>
        <v>19.01685257614</v>
      </c>
      <c r="U6360" s="40"/>
      <c r="V6360" s="40" t="s">
        <v>9989</v>
      </c>
      <c r="W6360" s="37"/>
      <c r="X6360" s="37"/>
      <c r="Y6360" s="37"/>
      <c r="AK6360" s="35"/>
      <c r="AM6360" s="35"/>
      <c r="AN6360" s="6"/>
    </row>
    <row r="6361" spans="1:40" ht="14.4" x14ac:dyDescent="0.3">
      <c r="A6361" s="40" t="s">
        <v>1274</v>
      </c>
      <c r="B6361" s="38">
        <v>44060</v>
      </c>
      <c r="C6361" s="37"/>
      <c r="D6361" s="39">
        <v>2020</v>
      </c>
      <c r="E6361" s="40" t="s">
        <v>8918</v>
      </c>
      <c r="F6361" s="40" t="s">
        <v>289</v>
      </c>
      <c r="G6361" s="40"/>
      <c r="H6361" s="40"/>
      <c r="I6361" s="40"/>
      <c r="J6361" s="42">
        <v>1</v>
      </c>
      <c r="K6361" s="40" t="s">
        <v>234</v>
      </c>
      <c r="L6361" s="40" t="s">
        <v>252</v>
      </c>
      <c r="M6361" s="37" t="s">
        <v>14</v>
      </c>
      <c r="N6361" s="37" t="s">
        <v>7451</v>
      </c>
      <c r="O6361" s="40"/>
      <c r="P6361" s="41">
        <v>4.3505172686300001E-4</v>
      </c>
      <c r="Q6361" s="37"/>
      <c r="R6361">
        <f t="shared" ref="R6361:R6424" si="181">P6361*100000</f>
        <v>43.5051726863</v>
      </c>
      <c r="S6361" s="37">
        <v>2</v>
      </c>
      <c r="T6361" s="37">
        <f t="shared" ref="T6361:T6424" si="182">J6361*R6361*S6361</f>
        <v>87.0103453726</v>
      </c>
      <c r="U6361" s="40"/>
      <c r="V6361" s="40" t="s">
        <v>9990</v>
      </c>
      <c r="W6361" s="37"/>
      <c r="X6361" s="37"/>
      <c r="Y6361" s="37"/>
      <c r="AK6361" s="35"/>
      <c r="AM6361" s="35"/>
      <c r="AN6361" s="6"/>
    </row>
    <row r="6362" spans="1:40" ht="14.4" x14ac:dyDescent="0.3">
      <c r="A6362" s="40" t="s">
        <v>1274</v>
      </c>
      <c r="B6362" s="38">
        <v>44060</v>
      </c>
      <c r="C6362" s="37"/>
      <c r="D6362" s="39">
        <v>2020</v>
      </c>
      <c r="E6362" s="40" t="s">
        <v>8918</v>
      </c>
      <c r="F6362" s="40" t="s">
        <v>2440</v>
      </c>
      <c r="G6362" s="40"/>
      <c r="H6362" s="40"/>
      <c r="I6362" s="40"/>
      <c r="J6362" s="42">
        <v>1</v>
      </c>
      <c r="K6362" s="40" t="s">
        <v>263</v>
      </c>
      <c r="L6362" s="40" t="s">
        <v>252</v>
      </c>
      <c r="M6362" s="37" t="s">
        <v>7450</v>
      </c>
      <c r="N6362" s="37" t="s">
        <v>7452</v>
      </c>
      <c r="O6362" s="40"/>
      <c r="P6362" s="41">
        <v>2.8743915770299997E-4</v>
      </c>
      <c r="Q6362" s="37"/>
      <c r="R6362">
        <f t="shared" si="181"/>
        <v>28.743915770299999</v>
      </c>
      <c r="S6362" s="37">
        <v>1</v>
      </c>
      <c r="T6362" s="37">
        <f t="shared" si="182"/>
        <v>28.743915770299999</v>
      </c>
      <c r="U6362" s="40"/>
      <c r="V6362" s="40" t="s">
        <v>9991</v>
      </c>
      <c r="W6362" s="37"/>
      <c r="X6362" s="37"/>
      <c r="Y6362" s="37"/>
      <c r="AK6362" s="35"/>
      <c r="AM6362" s="35"/>
      <c r="AN6362" s="6"/>
    </row>
    <row r="6363" spans="1:40" ht="14.4" x14ac:dyDescent="0.3">
      <c r="A6363" s="40" t="s">
        <v>1274</v>
      </c>
      <c r="B6363" s="38">
        <v>44060</v>
      </c>
      <c r="C6363" s="37"/>
      <c r="D6363" s="39">
        <v>2020</v>
      </c>
      <c r="E6363" s="40" t="s">
        <v>8918</v>
      </c>
      <c r="F6363" s="40" t="s">
        <v>2440</v>
      </c>
      <c r="G6363" s="40"/>
      <c r="H6363" s="40"/>
      <c r="I6363" s="40"/>
      <c r="J6363" s="42">
        <v>1</v>
      </c>
      <c r="K6363" s="40" t="s">
        <v>263</v>
      </c>
      <c r="L6363" s="40" t="s">
        <v>252</v>
      </c>
      <c r="M6363" s="37" t="s">
        <v>14</v>
      </c>
      <c r="N6363" s="37" t="s">
        <v>7452</v>
      </c>
      <c r="O6363" s="40"/>
      <c r="P6363" s="41">
        <v>1.43178354015E-4</v>
      </c>
      <c r="Q6363" s="37"/>
      <c r="R6363">
        <f t="shared" si="181"/>
        <v>14.3178354015</v>
      </c>
      <c r="S6363" s="37">
        <v>1</v>
      </c>
      <c r="T6363" s="37">
        <f t="shared" si="182"/>
        <v>14.3178354015</v>
      </c>
      <c r="U6363" s="40"/>
      <c r="V6363" s="40" t="s">
        <v>9992</v>
      </c>
      <c r="W6363" s="37"/>
      <c r="X6363" s="37"/>
      <c r="Y6363" s="37"/>
      <c r="AK6363" s="35"/>
      <c r="AM6363" s="35"/>
      <c r="AN6363" s="6"/>
    </row>
    <row r="6364" spans="1:40" ht="14.4" x14ac:dyDescent="0.3">
      <c r="A6364" s="40" t="s">
        <v>1274</v>
      </c>
      <c r="B6364" s="38">
        <v>44060</v>
      </c>
      <c r="C6364" s="37"/>
      <c r="D6364" s="39">
        <v>2020</v>
      </c>
      <c r="E6364" s="40" t="s">
        <v>8918</v>
      </c>
      <c r="F6364" s="40" t="s">
        <v>289</v>
      </c>
      <c r="G6364" s="40"/>
      <c r="H6364" s="40"/>
      <c r="I6364" s="40"/>
      <c r="J6364" s="42">
        <v>1</v>
      </c>
      <c r="K6364" s="40" t="s">
        <v>239</v>
      </c>
      <c r="L6364" s="40" t="s">
        <v>252</v>
      </c>
      <c r="M6364" s="37" t="s">
        <v>14</v>
      </c>
      <c r="N6364" s="37" t="s">
        <v>7451</v>
      </c>
      <c r="O6364" s="40"/>
      <c r="P6364" s="41">
        <v>1.55361401362E-4</v>
      </c>
      <c r="Q6364" s="37"/>
      <c r="R6364">
        <f t="shared" si="181"/>
        <v>15.5361401362</v>
      </c>
      <c r="S6364" s="37">
        <v>1</v>
      </c>
      <c r="T6364" s="37">
        <f t="shared" si="182"/>
        <v>15.5361401362</v>
      </c>
      <c r="U6364" s="40"/>
      <c r="V6364" s="40" t="s">
        <v>9993</v>
      </c>
      <c r="W6364" s="37"/>
      <c r="X6364" s="37"/>
      <c r="Y6364" s="37"/>
      <c r="AK6364" s="35"/>
      <c r="AM6364" s="35"/>
      <c r="AN6364" s="6"/>
    </row>
    <row r="6365" spans="1:40" ht="14.4" x14ac:dyDescent="0.3">
      <c r="A6365" s="40" t="s">
        <v>163</v>
      </c>
      <c r="B6365" s="38">
        <v>44060</v>
      </c>
      <c r="C6365" s="37"/>
      <c r="D6365" s="39">
        <v>2020</v>
      </c>
      <c r="E6365" s="40" t="s">
        <v>8918</v>
      </c>
      <c r="F6365" s="40" t="s">
        <v>2440</v>
      </c>
      <c r="G6365" s="40" t="s">
        <v>427</v>
      </c>
      <c r="H6365" s="40" t="s">
        <v>953</v>
      </c>
      <c r="I6365" s="40"/>
      <c r="J6365" s="42">
        <v>1</v>
      </c>
      <c r="K6365" s="40" t="s">
        <v>263</v>
      </c>
      <c r="L6365" s="40" t="s">
        <v>252</v>
      </c>
      <c r="M6365" s="37" t="s">
        <v>12</v>
      </c>
      <c r="N6365" s="37" t="s">
        <v>7451</v>
      </c>
      <c r="O6365" s="40" t="s">
        <v>7730</v>
      </c>
      <c r="P6365" s="41">
        <v>6.9601793939399995E-5</v>
      </c>
      <c r="Q6365" s="37"/>
      <c r="R6365">
        <f t="shared" si="181"/>
        <v>6.9601793939399998</v>
      </c>
      <c r="S6365" s="37">
        <v>1</v>
      </c>
      <c r="T6365" s="37">
        <f t="shared" si="182"/>
        <v>6.9601793939399998</v>
      </c>
      <c r="U6365" s="40"/>
      <c r="V6365" s="40" t="s">
        <v>9994</v>
      </c>
      <c r="W6365" s="37"/>
      <c r="X6365" s="37"/>
      <c r="Y6365" s="37"/>
      <c r="AK6365" s="35"/>
      <c r="AM6365" s="35"/>
      <c r="AN6365" s="6"/>
    </row>
    <row r="6366" spans="1:40" ht="14.4" x14ac:dyDescent="0.3">
      <c r="A6366" s="40" t="s">
        <v>960</v>
      </c>
      <c r="B6366" s="38">
        <v>44060</v>
      </c>
      <c r="C6366" s="37"/>
      <c r="D6366" s="39">
        <v>2020</v>
      </c>
      <c r="E6366" s="40" t="s">
        <v>8918</v>
      </c>
      <c r="F6366" s="40" t="s">
        <v>289</v>
      </c>
      <c r="G6366" s="40" t="s">
        <v>427</v>
      </c>
      <c r="H6366" s="40" t="s">
        <v>953</v>
      </c>
      <c r="I6366" s="40"/>
      <c r="J6366" s="42">
        <v>1</v>
      </c>
      <c r="K6366" s="40" t="s">
        <v>239</v>
      </c>
      <c r="L6366" s="40" t="s">
        <v>252</v>
      </c>
      <c r="M6366" s="37" t="s">
        <v>14</v>
      </c>
      <c r="N6366" s="37" t="s">
        <v>7452</v>
      </c>
      <c r="O6366" s="40" t="s">
        <v>7730</v>
      </c>
      <c r="P6366" s="41">
        <v>1.10319687652E-4</v>
      </c>
      <c r="Q6366" s="37"/>
      <c r="R6366">
        <f t="shared" si="181"/>
        <v>11.0319687652</v>
      </c>
      <c r="S6366" s="37">
        <v>1</v>
      </c>
      <c r="T6366" s="37">
        <f t="shared" si="182"/>
        <v>11.0319687652</v>
      </c>
      <c r="U6366" s="40"/>
      <c r="V6366" s="40" t="s">
        <v>9995</v>
      </c>
      <c r="W6366" s="37"/>
      <c r="X6366" s="37"/>
      <c r="Y6366" s="37"/>
      <c r="AK6366" s="35"/>
      <c r="AM6366" s="35"/>
      <c r="AN6366" s="6"/>
    </row>
    <row r="6367" spans="1:40" ht="14.4" x14ac:dyDescent="0.3">
      <c r="A6367" s="40" t="s">
        <v>960</v>
      </c>
      <c r="B6367" s="38">
        <v>44060</v>
      </c>
      <c r="C6367" s="37"/>
      <c r="D6367" s="39">
        <v>2020</v>
      </c>
      <c r="E6367" s="40" t="s">
        <v>8918</v>
      </c>
      <c r="F6367" s="40" t="s">
        <v>289</v>
      </c>
      <c r="G6367" s="40"/>
      <c r="H6367" s="40"/>
      <c r="I6367" s="40"/>
      <c r="J6367" s="42">
        <v>1</v>
      </c>
      <c r="K6367" s="40" t="s">
        <v>263</v>
      </c>
      <c r="L6367" s="40" t="s">
        <v>252</v>
      </c>
      <c r="M6367" s="37" t="s">
        <v>14</v>
      </c>
      <c r="N6367" s="37" t="s">
        <v>7452</v>
      </c>
      <c r="O6367" s="40"/>
      <c r="P6367" s="41">
        <v>3.2727030609899999E-4</v>
      </c>
      <c r="Q6367" s="37"/>
      <c r="R6367">
        <f t="shared" si="181"/>
        <v>32.727030609899998</v>
      </c>
      <c r="S6367" s="37">
        <v>1</v>
      </c>
      <c r="T6367" s="37">
        <f t="shared" si="182"/>
        <v>32.727030609899998</v>
      </c>
      <c r="U6367" s="40"/>
      <c r="V6367" s="40" t="s">
        <v>9996</v>
      </c>
      <c r="W6367" s="37"/>
      <c r="X6367" s="37"/>
      <c r="Y6367" s="37"/>
      <c r="AK6367" s="35"/>
      <c r="AM6367" s="35"/>
      <c r="AN6367" s="6"/>
    </row>
    <row r="6368" spans="1:40" ht="14.4" x14ac:dyDescent="0.3">
      <c r="A6368" s="40" t="s">
        <v>1368</v>
      </c>
      <c r="B6368" s="38">
        <v>44060</v>
      </c>
      <c r="C6368" s="37"/>
      <c r="D6368" s="39">
        <v>2020</v>
      </c>
      <c r="E6368" s="40" t="s">
        <v>8940</v>
      </c>
      <c r="F6368" s="40" t="s">
        <v>238</v>
      </c>
      <c r="G6368" s="40" t="s">
        <v>944</v>
      </c>
      <c r="H6368" s="40" t="s">
        <v>953</v>
      </c>
      <c r="I6368" s="40"/>
      <c r="J6368" s="42">
        <v>6</v>
      </c>
      <c r="K6368" s="40" t="s">
        <v>234</v>
      </c>
      <c r="L6368" s="40" t="s">
        <v>252</v>
      </c>
      <c r="M6368" s="37" t="s">
        <v>14</v>
      </c>
      <c r="N6368" s="37" t="s">
        <v>7452</v>
      </c>
      <c r="O6368" s="40" t="s">
        <v>7730</v>
      </c>
      <c r="P6368" s="41">
        <v>2.4439869102100002E-4</v>
      </c>
      <c r="Q6368" s="37"/>
      <c r="R6368">
        <f t="shared" si="181"/>
        <v>24.439869102100001</v>
      </c>
      <c r="S6368" s="37">
        <v>2</v>
      </c>
      <c r="T6368" s="37">
        <f t="shared" si="182"/>
        <v>293.2784292252</v>
      </c>
      <c r="U6368" s="40"/>
      <c r="V6368" s="40" t="s">
        <v>9997</v>
      </c>
      <c r="W6368" s="37"/>
      <c r="X6368" s="37"/>
      <c r="Y6368" s="37"/>
      <c r="AK6368" s="35"/>
      <c r="AM6368" s="35"/>
      <c r="AN6368" s="6"/>
    </row>
    <row r="6369" spans="1:40" ht="14.4" x14ac:dyDescent="0.3">
      <c r="A6369" s="40" t="s">
        <v>1368</v>
      </c>
      <c r="B6369" s="38">
        <v>44060</v>
      </c>
      <c r="C6369" s="37"/>
      <c r="D6369" s="39">
        <v>2020</v>
      </c>
      <c r="E6369" s="40" t="s">
        <v>8940</v>
      </c>
      <c r="F6369" s="40" t="s">
        <v>238</v>
      </c>
      <c r="G6369" s="40" t="s">
        <v>944</v>
      </c>
      <c r="H6369" s="40" t="s">
        <v>953</v>
      </c>
      <c r="I6369" s="40"/>
      <c r="J6369" s="42">
        <v>3</v>
      </c>
      <c r="K6369" s="40" t="s">
        <v>263</v>
      </c>
      <c r="L6369" s="40" t="s">
        <v>252</v>
      </c>
      <c r="M6369" s="37" t="s">
        <v>14</v>
      </c>
      <c r="N6369" s="37" t="s">
        <v>7452</v>
      </c>
      <c r="O6369" s="40" t="s">
        <v>7730</v>
      </c>
      <c r="P6369" s="41">
        <v>5.3496928769400002E-5</v>
      </c>
      <c r="Q6369" s="37"/>
      <c r="R6369">
        <f t="shared" si="181"/>
        <v>5.3496928769399998</v>
      </c>
      <c r="S6369" s="37">
        <v>1</v>
      </c>
      <c r="T6369" s="37">
        <f t="shared" si="182"/>
        <v>16.049078630819999</v>
      </c>
      <c r="U6369" s="40"/>
      <c r="V6369" s="40" t="s">
        <v>9998</v>
      </c>
      <c r="W6369" s="37"/>
      <c r="X6369" s="37"/>
      <c r="Y6369" s="37"/>
      <c r="AK6369" s="35"/>
      <c r="AM6369" s="35"/>
      <c r="AN6369" s="6"/>
    </row>
    <row r="6370" spans="1:40" ht="14.4" x14ac:dyDescent="0.3">
      <c r="A6370" s="40" t="s">
        <v>1368</v>
      </c>
      <c r="B6370" s="38">
        <v>44060</v>
      </c>
      <c r="C6370" s="37"/>
      <c r="D6370" s="39">
        <v>2020</v>
      </c>
      <c r="E6370" s="40" t="s">
        <v>8940</v>
      </c>
      <c r="F6370" s="40" t="s">
        <v>238</v>
      </c>
      <c r="G6370" s="40" t="s">
        <v>944</v>
      </c>
      <c r="H6370" s="40" t="s">
        <v>953</v>
      </c>
      <c r="I6370" s="40"/>
      <c r="J6370" s="42">
        <v>2</v>
      </c>
      <c r="K6370" s="40" t="s">
        <v>263</v>
      </c>
      <c r="L6370" s="40" t="s">
        <v>252</v>
      </c>
      <c r="M6370" s="37" t="s">
        <v>14</v>
      </c>
      <c r="N6370" s="37" t="s">
        <v>7451</v>
      </c>
      <c r="O6370" s="40" t="s">
        <v>7730</v>
      </c>
      <c r="P6370" s="41">
        <v>5.7871916669799998E-5</v>
      </c>
      <c r="Q6370" s="37"/>
      <c r="R6370">
        <f t="shared" si="181"/>
        <v>5.7871916669800001</v>
      </c>
      <c r="S6370" s="37">
        <v>1</v>
      </c>
      <c r="T6370" s="37">
        <f t="shared" si="182"/>
        <v>11.57438333396</v>
      </c>
      <c r="U6370" s="40"/>
      <c r="V6370" s="40" t="s">
        <v>9999</v>
      </c>
      <c r="W6370" s="37"/>
      <c r="X6370" s="37"/>
      <c r="Y6370" s="37"/>
      <c r="AK6370" s="35"/>
      <c r="AM6370" s="35"/>
      <c r="AN6370" s="6"/>
    </row>
    <row r="6371" spans="1:40" ht="14.4" x14ac:dyDescent="0.3">
      <c r="A6371" s="40" t="s">
        <v>1368</v>
      </c>
      <c r="B6371" s="38">
        <v>44060</v>
      </c>
      <c r="C6371" s="37"/>
      <c r="D6371" s="39">
        <v>2020</v>
      </c>
      <c r="E6371" s="40" t="s">
        <v>8940</v>
      </c>
      <c r="F6371" s="40" t="s">
        <v>238</v>
      </c>
      <c r="G6371" s="40" t="s">
        <v>944</v>
      </c>
      <c r="H6371" s="40" t="s">
        <v>953</v>
      </c>
      <c r="I6371" s="40"/>
      <c r="J6371" s="42">
        <v>2</v>
      </c>
      <c r="K6371" s="40" t="s">
        <v>263</v>
      </c>
      <c r="L6371" s="40" t="s">
        <v>235</v>
      </c>
      <c r="M6371" s="37" t="s">
        <v>14</v>
      </c>
      <c r="N6371" s="37" t="s">
        <v>7452</v>
      </c>
      <c r="O6371" s="40" t="s">
        <v>7730</v>
      </c>
      <c r="P6371" s="41">
        <v>7.7819699668700006E-5</v>
      </c>
      <c r="Q6371" s="37"/>
      <c r="R6371">
        <f t="shared" si="181"/>
        <v>7.7819699668700002</v>
      </c>
      <c r="S6371" s="37">
        <v>1</v>
      </c>
      <c r="T6371" s="37">
        <f t="shared" si="182"/>
        <v>15.56393993374</v>
      </c>
      <c r="U6371" s="40"/>
      <c r="V6371" s="40" t="s">
        <v>10000</v>
      </c>
      <c r="W6371" s="37"/>
      <c r="X6371" s="37"/>
      <c r="Y6371" s="37"/>
      <c r="AK6371" s="35"/>
      <c r="AM6371" s="35"/>
      <c r="AN6371" s="6"/>
    </row>
    <row r="6372" spans="1:40" ht="14.4" x14ac:dyDescent="0.3">
      <c r="A6372" s="40" t="s">
        <v>1368</v>
      </c>
      <c r="B6372" s="38">
        <v>44060</v>
      </c>
      <c r="C6372" s="37"/>
      <c r="D6372" s="39">
        <v>2020</v>
      </c>
      <c r="E6372" s="40" t="s">
        <v>8940</v>
      </c>
      <c r="F6372" s="40" t="s">
        <v>335</v>
      </c>
      <c r="G6372" s="40" t="s">
        <v>944</v>
      </c>
      <c r="H6372" s="40" t="s">
        <v>953</v>
      </c>
      <c r="I6372" s="40"/>
      <c r="J6372" s="42">
        <v>3</v>
      </c>
      <c r="K6372" s="40" t="s">
        <v>234</v>
      </c>
      <c r="L6372" s="40" t="s">
        <v>252</v>
      </c>
      <c r="M6372" s="37" t="s">
        <v>14</v>
      </c>
      <c r="N6372" s="37" t="s">
        <v>7452</v>
      </c>
      <c r="O6372" s="40" t="s">
        <v>7730</v>
      </c>
      <c r="P6372" s="41">
        <v>4.6486911891399998E-5</v>
      </c>
      <c r="Q6372" s="37"/>
      <c r="R6372">
        <f t="shared" si="181"/>
        <v>4.64869118914</v>
      </c>
      <c r="S6372" s="37">
        <v>2</v>
      </c>
      <c r="T6372" s="37">
        <f t="shared" si="182"/>
        <v>27.892147134840002</v>
      </c>
      <c r="U6372" s="40"/>
      <c r="V6372" s="40" t="s">
        <v>10001</v>
      </c>
      <c r="W6372" s="37"/>
      <c r="X6372" s="37"/>
      <c r="Y6372" s="37"/>
      <c r="AK6372" s="35"/>
      <c r="AM6372" s="35"/>
      <c r="AN6372" s="6"/>
    </row>
    <row r="6373" spans="1:40" ht="14.4" x14ac:dyDescent="0.3">
      <c r="A6373" s="40" t="s">
        <v>1368</v>
      </c>
      <c r="B6373" s="38">
        <v>44060</v>
      </c>
      <c r="C6373" s="37"/>
      <c r="D6373" s="39">
        <v>2020</v>
      </c>
      <c r="E6373" s="40" t="s">
        <v>8940</v>
      </c>
      <c r="F6373" s="40" t="s">
        <v>238</v>
      </c>
      <c r="G6373" s="40" t="s">
        <v>944</v>
      </c>
      <c r="H6373" s="40" t="s">
        <v>953</v>
      </c>
      <c r="I6373" s="40"/>
      <c r="J6373" s="42">
        <v>3</v>
      </c>
      <c r="K6373" s="40" t="s">
        <v>234</v>
      </c>
      <c r="L6373" s="40" t="s">
        <v>235</v>
      </c>
      <c r="M6373" s="37" t="s">
        <v>14</v>
      </c>
      <c r="N6373" s="37" t="s">
        <v>7452</v>
      </c>
      <c r="O6373" s="40" t="s">
        <v>7730</v>
      </c>
      <c r="P6373" s="41">
        <v>1.07169447727E-4</v>
      </c>
      <c r="Q6373" s="37"/>
      <c r="R6373">
        <f t="shared" si="181"/>
        <v>10.7169447727</v>
      </c>
      <c r="S6373" s="37">
        <v>2</v>
      </c>
      <c r="T6373" s="37">
        <f t="shared" si="182"/>
        <v>64.301668636199992</v>
      </c>
      <c r="U6373" s="40"/>
      <c r="V6373" s="40" t="s">
        <v>10002</v>
      </c>
      <c r="W6373" s="37"/>
      <c r="X6373" s="37"/>
      <c r="Y6373" s="37"/>
      <c r="AK6373" s="35"/>
      <c r="AM6373" s="35"/>
      <c r="AN6373" s="6"/>
    </row>
    <row r="6374" spans="1:40" ht="14.4" x14ac:dyDescent="0.3">
      <c r="A6374" s="40" t="s">
        <v>1368</v>
      </c>
      <c r="B6374" s="38">
        <v>44060</v>
      </c>
      <c r="C6374" s="37"/>
      <c r="D6374" s="39">
        <v>2020</v>
      </c>
      <c r="E6374" s="40" t="s">
        <v>8940</v>
      </c>
      <c r="F6374" s="40" t="s">
        <v>329</v>
      </c>
      <c r="G6374" s="40" t="s">
        <v>944</v>
      </c>
      <c r="H6374" s="40" t="s">
        <v>953</v>
      </c>
      <c r="I6374" s="40"/>
      <c r="J6374" s="42">
        <v>3</v>
      </c>
      <c r="K6374" s="40" t="s">
        <v>234</v>
      </c>
      <c r="L6374" s="40" t="s">
        <v>235</v>
      </c>
      <c r="M6374" s="37" t="s">
        <v>14</v>
      </c>
      <c r="N6374" s="37" t="s">
        <v>7452</v>
      </c>
      <c r="O6374" s="40" t="s">
        <v>7730</v>
      </c>
      <c r="P6374" s="41">
        <v>1.07169447727E-4</v>
      </c>
      <c r="Q6374" s="37"/>
      <c r="R6374">
        <f t="shared" si="181"/>
        <v>10.7169447727</v>
      </c>
      <c r="S6374" s="37">
        <v>2</v>
      </c>
      <c r="T6374" s="37">
        <f t="shared" si="182"/>
        <v>64.301668636199992</v>
      </c>
      <c r="U6374" s="40"/>
      <c r="V6374" s="40" t="s">
        <v>10002</v>
      </c>
      <c r="W6374" s="37"/>
      <c r="X6374" s="37"/>
      <c r="Y6374" s="37"/>
      <c r="AK6374" s="35"/>
      <c r="AM6374" s="35"/>
      <c r="AN6374" s="6"/>
    </row>
    <row r="6375" spans="1:40" ht="14.4" x14ac:dyDescent="0.3">
      <c r="A6375" s="40" t="s">
        <v>17</v>
      </c>
      <c r="B6375" s="38">
        <v>44060</v>
      </c>
      <c r="C6375" s="37"/>
      <c r="D6375" s="39">
        <v>2020</v>
      </c>
      <c r="E6375" s="40" t="s">
        <v>8953</v>
      </c>
      <c r="F6375" s="40" t="s">
        <v>238</v>
      </c>
      <c r="G6375" s="40" t="s">
        <v>944</v>
      </c>
      <c r="H6375" s="40" t="s">
        <v>953</v>
      </c>
      <c r="I6375" s="40"/>
      <c r="J6375" s="42">
        <v>1</v>
      </c>
      <c r="K6375" s="40" t="s">
        <v>234</v>
      </c>
      <c r="L6375" s="40" t="s">
        <v>235</v>
      </c>
      <c r="M6375" s="37" t="s">
        <v>14</v>
      </c>
      <c r="N6375" s="37" t="s">
        <v>7452</v>
      </c>
      <c r="O6375" s="40" t="s">
        <v>1829</v>
      </c>
      <c r="P6375" s="41">
        <v>8.0984662267200006E-5</v>
      </c>
      <c r="Q6375" s="37"/>
      <c r="R6375">
        <f t="shared" si="181"/>
        <v>8.0984662267200012</v>
      </c>
      <c r="S6375" s="37">
        <v>2</v>
      </c>
      <c r="T6375" s="37">
        <f t="shared" si="182"/>
        <v>16.196932453440002</v>
      </c>
      <c r="U6375" s="40"/>
      <c r="V6375" s="40" t="s">
        <v>10003</v>
      </c>
      <c r="W6375" s="37"/>
      <c r="X6375" s="37"/>
      <c r="Y6375" s="37"/>
      <c r="AK6375" s="35"/>
      <c r="AM6375" s="35"/>
      <c r="AN6375" s="6"/>
    </row>
    <row r="6376" spans="1:40" ht="14.4" x14ac:dyDescent="0.3">
      <c r="A6376" s="40" t="s">
        <v>17</v>
      </c>
      <c r="B6376" s="38">
        <v>44060</v>
      </c>
      <c r="C6376" s="37"/>
      <c r="D6376" s="39">
        <v>2020</v>
      </c>
      <c r="E6376" s="40" t="s">
        <v>8953</v>
      </c>
      <c r="F6376" s="40" t="s">
        <v>257</v>
      </c>
      <c r="G6376" s="40"/>
      <c r="H6376" s="40"/>
      <c r="I6376" s="40"/>
      <c r="J6376" s="42">
        <v>4</v>
      </c>
      <c r="K6376" s="40" t="s">
        <v>234</v>
      </c>
      <c r="L6376" s="40" t="s">
        <v>252</v>
      </c>
      <c r="M6376" s="37" t="s">
        <v>14</v>
      </c>
      <c r="N6376" s="37" t="s">
        <v>7453</v>
      </c>
      <c r="O6376" s="40"/>
      <c r="P6376" s="41">
        <v>5.3499437426699999E-4</v>
      </c>
      <c r="Q6376" s="37"/>
      <c r="R6376">
        <f t="shared" si="181"/>
        <v>53.499437426699998</v>
      </c>
      <c r="S6376" s="37">
        <v>2</v>
      </c>
      <c r="T6376" s="37">
        <f t="shared" si="182"/>
        <v>427.99549941359999</v>
      </c>
      <c r="U6376" s="40"/>
      <c r="V6376" s="40" t="s">
        <v>10004</v>
      </c>
      <c r="W6376" s="37"/>
      <c r="X6376" s="37"/>
      <c r="Y6376" s="37"/>
      <c r="AK6376" s="35"/>
      <c r="AM6376" s="35"/>
      <c r="AN6376" s="6"/>
    </row>
    <row r="6377" spans="1:40" ht="14.4" x14ac:dyDescent="0.3">
      <c r="A6377" s="40" t="s">
        <v>17</v>
      </c>
      <c r="B6377" s="38">
        <v>44060</v>
      </c>
      <c r="C6377" s="37"/>
      <c r="D6377" s="39">
        <v>2020</v>
      </c>
      <c r="E6377" s="40" t="s">
        <v>8953</v>
      </c>
      <c r="F6377" s="40" t="s">
        <v>257</v>
      </c>
      <c r="G6377" s="40"/>
      <c r="H6377" s="40"/>
      <c r="I6377" s="40"/>
      <c r="J6377" s="42">
        <v>4</v>
      </c>
      <c r="K6377" s="40" t="s">
        <v>263</v>
      </c>
      <c r="L6377" s="40" t="s">
        <v>252</v>
      </c>
      <c r="M6377" s="37" t="s">
        <v>14</v>
      </c>
      <c r="N6377" s="37" t="s">
        <v>7452</v>
      </c>
      <c r="O6377" s="40"/>
      <c r="P6377" s="41">
        <v>4.9868482680699999E-5</v>
      </c>
      <c r="Q6377" s="37"/>
      <c r="R6377">
        <f t="shared" si="181"/>
        <v>4.9868482680700001</v>
      </c>
      <c r="S6377" s="37">
        <v>1</v>
      </c>
      <c r="T6377" s="37">
        <f t="shared" si="182"/>
        <v>19.947393072280001</v>
      </c>
      <c r="U6377" s="40"/>
      <c r="V6377" s="40" t="s">
        <v>10005</v>
      </c>
      <c r="W6377" s="37"/>
      <c r="X6377" s="37"/>
      <c r="Y6377" s="37"/>
      <c r="AK6377" s="35"/>
      <c r="AM6377" s="35"/>
      <c r="AN6377" s="6"/>
    </row>
    <row r="6378" spans="1:40" ht="14.4" x14ac:dyDescent="0.3">
      <c r="A6378" s="40" t="s">
        <v>17</v>
      </c>
      <c r="B6378" s="38">
        <v>44060</v>
      </c>
      <c r="C6378" s="37"/>
      <c r="D6378" s="39">
        <v>2020</v>
      </c>
      <c r="E6378" s="40" t="s">
        <v>8953</v>
      </c>
      <c r="F6378" s="40" t="s">
        <v>281</v>
      </c>
      <c r="G6378" s="40"/>
      <c r="H6378" s="40"/>
      <c r="I6378" s="40" t="s">
        <v>10006</v>
      </c>
      <c r="J6378" s="42">
        <v>4</v>
      </c>
      <c r="K6378" s="40" t="s">
        <v>263</v>
      </c>
      <c r="L6378" s="40" t="s">
        <v>252</v>
      </c>
      <c r="M6378" s="37" t="s">
        <v>14</v>
      </c>
      <c r="N6378" s="37" t="s">
        <v>7452</v>
      </c>
      <c r="O6378" s="40"/>
      <c r="P6378" s="41">
        <v>7.6913917376399997E-5</v>
      </c>
      <c r="Q6378" s="37"/>
      <c r="R6378">
        <f t="shared" si="181"/>
        <v>7.6913917376400001</v>
      </c>
      <c r="S6378" s="37">
        <v>1</v>
      </c>
      <c r="T6378" s="37">
        <f t="shared" si="182"/>
        <v>30.76556695056</v>
      </c>
      <c r="U6378" s="40"/>
      <c r="V6378" s="40" t="s">
        <v>10007</v>
      </c>
      <c r="W6378" s="37"/>
      <c r="X6378" s="37"/>
      <c r="Y6378" s="37"/>
      <c r="AK6378" s="35"/>
      <c r="AM6378" s="35"/>
      <c r="AN6378" s="6"/>
    </row>
    <row r="6379" spans="1:40" ht="14.4" x14ac:dyDescent="0.3">
      <c r="A6379" s="40" t="s">
        <v>17</v>
      </c>
      <c r="B6379" s="38">
        <v>44060</v>
      </c>
      <c r="C6379" s="37"/>
      <c r="D6379" s="39">
        <v>2020</v>
      </c>
      <c r="E6379" s="40" t="s">
        <v>8953</v>
      </c>
      <c r="F6379" s="40" t="s">
        <v>429</v>
      </c>
      <c r="G6379" s="40"/>
      <c r="H6379" s="40"/>
      <c r="I6379" s="40" t="s">
        <v>10006</v>
      </c>
      <c r="J6379" s="42">
        <v>4</v>
      </c>
      <c r="K6379" s="40" t="s">
        <v>263</v>
      </c>
      <c r="L6379" s="40" t="s">
        <v>252</v>
      </c>
      <c r="M6379" s="37" t="s">
        <v>14</v>
      </c>
      <c r="N6379" s="37" t="s">
        <v>7452</v>
      </c>
      <c r="O6379" s="40"/>
      <c r="P6379" s="41">
        <v>7.6913917376399997E-5</v>
      </c>
      <c r="Q6379" s="37"/>
      <c r="R6379">
        <f t="shared" si="181"/>
        <v>7.6913917376400001</v>
      </c>
      <c r="S6379" s="37">
        <v>1</v>
      </c>
      <c r="T6379" s="37">
        <f t="shared" si="182"/>
        <v>30.76556695056</v>
      </c>
      <c r="U6379" s="40"/>
      <c r="V6379" s="40" t="s">
        <v>10007</v>
      </c>
      <c r="W6379" s="37"/>
      <c r="X6379" s="37"/>
      <c r="Y6379" s="37"/>
      <c r="AK6379" s="35"/>
      <c r="AM6379" s="35"/>
      <c r="AN6379" s="6"/>
    </row>
    <row r="6380" spans="1:40" ht="14.4" x14ac:dyDescent="0.3">
      <c r="A6380" s="40" t="s">
        <v>17</v>
      </c>
      <c r="B6380" s="38">
        <v>44060</v>
      </c>
      <c r="C6380" s="37"/>
      <c r="D6380" s="39">
        <v>2020</v>
      </c>
      <c r="E6380" s="40" t="s">
        <v>8953</v>
      </c>
      <c r="F6380" s="40" t="s">
        <v>367</v>
      </c>
      <c r="G6380" s="40"/>
      <c r="H6380" s="40"/>
      <c r="I6380" s="40" t="s">
        <v>10006</v>
      </c>
      <c r="J6380" s="42">
        <v>4</v>
      </c>
      <c r="K6380" s="40" t="s">
        <v>263</v>
      </c>
      <c r="L6380" s="40" t="s">
        <v>252</v>
      </c>
      <c r="M6380" s="37" t="s">
        <v>14</v>
      </c>
      <c r="N6380" s="37" t="s">
        <v>7452</v>
      </c>
      <c r="O6380" s="40"/>
      <c r="P6380" s="41">
        <v>7.6913917376399997E-5</v>
      </c>
      <c r="Q6380" s="37"/>
      <c r="R6380">
        <f t="shared" si="181"/>
        <v>7.6913917376400001</v>
      </c>
      <c r="S6380" s="37">
        <v>1</v>
      </c>
      <c r="T6380" s="37">
        <f t="shared" si="182"/>
        <v>30.76556695056</v>
      </c>
      <c r="U6380" s="40"/>
      <c r="V6380" s="40" t="s">
        <v>10007</v>
      </c>
      <c r="W6380" s="37"/>
      <c r="X6380" s="37"/>
      <c r="Y6380" s="37"/>
      <c r="AK6380" s="35"/>
      <c r="AM6380" s="35"/>
      <c r="AN6380" s="6"/>
    </row>
    <row r="6381" spans="1:40" ht="14.4" x14ac:dyDescent="0.3">
      <c r="A6381" s="40" t="s">
        <v>17</v>
      </c>
      <c r="B6381" s="38">
        <v>44060</v>
      </c>
      <c r="C6381" s="37"/>
      <c r="D6381" s="39">
        <v>2020</v>
      </c>
      <c r="E6381" s="40" t="s">
        <v>8953</v>
      </c>
      <c r="F6381" s="40" t="s">
        <v>238</v>
      </c>
      <c r="G6381" s="40"/>
      <c r="H6381" s="40"/>
      <c r="I6381" s="40"/>
      <c r="J6381" s="42">
        <v>1</v>
      </c>
      <c r="K6381" s="40" t="s">
        <v>263</v>
      </c>
      <c r="L6381" s="40" t="s">
        <v>252</v>
      </c>
      <c r="M6381" s="37" t="s">
        <v>14</v>
      </c>
      <c r="N6381" s="37" t="s">
        <v>7452</v>
      </c>
      <c r="O6381" s="40"/>
      <c r="P6381" s="41">
        <v>1.8694557935E-5</v>
      </c>
      <c r="Q6381" s="37"/>
      <c r="R6381">
        <f t="shared" si="181"/>
        <v>1.8694557935</v>
      </c>
      <c r="S6381" s="37">
        <v>1</v>
      </c>
      <c r="T6381" s="37">
        <f t="shared" si="182"/>
        <v>1.8694557935</v>
      </c>
      <c r="U6381" s="40"/>
      <c r="V6381" s="40" t="s">
        <v>10008</v>
      </c>
      <c r="W6381" s="37"/>
      <c r="X6381" s="37"/>
      <c r="Y6381" s="37"/>
      <c r="AK6381" s="35"/>
      <c r="AM6381" s="35"/>
      <c r="AN6381" s="6"/>
    </row>
    <row r="6382" spans="1:40" ht="14.4" x14ac:dyDescent="0.3">
      <c r="A6382" s="40" t="s">
        <v>17</v>
      </c>
      <c r="B6382" s="38">
        <v>44060</v>
      </c>
      <c r="C6382" s="37"/>
      <c r="D6382" s="39">
        <v>2020</v>
      </c>
      <c r="E6382" s="40" t="s">
        <v>8953</v>
      </c>
      <c r="F6382" s="40" t="s">
        <v>257</v>
      </c>
      <c r="G6382" s="40"/>
      <c r="H6382" s="40"/>
      <c r="I6382" s="40"/>
      <c r="J6382" s="42">
        <v>3</v>
      </c>
      <c r="K6382" s="40" t="s">
        <v>263</v>
      </c>
      <c r="L6382" s="40" t="s">
        <v>252</v>
      </c>
      <c r="M6382" s="37" t="s">
        <v>14</v>
      </c>
      <c r="N6382" s="37" t="s">
        <v>7452</v>
      </c>
      <c r="O6382" s="40"/>
      <c r="P6382" s="41">
        <v>2.8975902150800003E-4</v>
      </c>
      <c r="Q6382" s="37"/>
      <c r="R6382">
        <f t="shared" si="181"/>
        <v>28.975902150800003</v>
      </c>
      <c r="S6382" s="37">
        <v>1</v>
      </c>
      <c r="T6382" s="37">
        <f t="shared" si="182"/>
        <v>86.927706452400002</v>
      </c>
      <c r="U6382" s="40"/>
      <c r="V6382" s="40" t="s">
        <v>10009</v>
      </c>
      <c r="W6382" s="37"/>
      <c r="X6382" s="37"/>
      <c r="Y6382" s="37"/>
      <c r="AK6382" s="35"/>
      <c r="AM6382" s="35"/>
      <c r="AN6382" s="6"/>
    </row>
    <row r="6383" spans="1:40" ht="14.4" x14ac:dyDescent="0.3">
      <c r="A6383" s="40" t="s">
        <v>17</v>
      </c>
      <c r="B6383" s="38">
        <v>44060</v>
      </c>
      <c r="C6383" s="37"/>
      <c r="D6383" s="39">
        <v>2020</v>
      </c>
      <c r="E6383" s="40" t="s">
        <v>8953</v>
      </c>
      <c r="F6383" s="40" t="s">
        <v>281</v>
      </c>
      <c r="G6383" s="40"/>
      <c r="H6383" s="40"/>
      <c r="I6383" s="40"/>
      <c r="J6383" s="42">
        <v>1</v>
      </c>
      <c r="K6383" s="40" t="s">
        <v>263</v>
      </c>
      <c r="L6383" s="40" t="s">
        <v>252</v>
      </c>
      <c r="M6383" s="37" t="s">
        <v>14</v>
      </c>
      <c r="N6383" s="37" t="s">
        <v>7452</v>
      </c>
      <c r="O6383" s="40"/>
      <c r="P6383" s="41">
        <v>2.3359119337600001E-5</v>
      </c>
      <c r="Q6383" s="37"/>
      <c r="R6383">
        <f t="shared" si="181"/>
        <v>2.3359119337600003</v>
      </c>
      <c r="S6383" s="37">
        <v>1</v>
      </c>
      <c r="T6383" s="37">
        <f t="shared" si="182"/>
        <v>2.3359119337600003</v>
      </c>
      <c r="U6383" s="40"/>
      <c r="V6383" s="40" t="s">
        <v>10010</v>
      </c>
      <c r="W6383" s="37"/>
      <c r="X6383" s="37"/>
      <c r="Y6383" s="37"/>
      <c r="AK6383" s="35"/>
      <c r="AM6383" s="35"/>
      <c r="AN6383" s="6"/>
    </row>
    <row r="6384" spans="1:40" ht="14.4" x14ac:dyDescent="0.3">
      <c r="A6384" s="40" t="s">
        <v>17</v>
      </c>
      <c r="B6384" s="38">
        <v>44060</v>
      </c>
      <c r="C6384" s="37"/>
      <c r="D6384" s="39">
        <v>2020</v>
      </c>
      <c r="E6384" s="40" t="s">
        <v>8953</v>
      </c>
      <c r="F6384" s="40" t="s">
        <v>238</v>
      </c>
      <c r="G6384" s="40"/>
      <c r="H6384" s="40"/>
      <c r="I6384" s="40"/>
      <c r="J6384" s="42">
        <v>1</v>
      </c>
      <c r="K6384" s="40" t="s">
        <v>239</v>
      </c>
      <c r="L6384" s="40" t="s">
        <v>252</v>
      </c>
      <c r="M6384" s="37" t="s">
        <v>14</v>
      </c>
      <c r="N6384" s="37" t="s">
        <v>7451</v>
      </c>
      <c r="O6384" s="40"/>
      <c r="P6384" s="41">
        <v>7.0670163669500004E-5</v>
      </c>
      <c r="Q6384" s="37"/>
      <c r="R6384">
        <f t="shared" si="181"/>
        <v>7.0670163669500008</v>
      </c>
      <c r="S6384" s="37">
        <v>1</v>
      </c>
      <c r="T6384" s="37">
        <f t="shared" si="182"/>
        <v>7.0670163669500008</v>
      </c>
      <c r="U6384" s="40"/>
      <c r="V6384" s="40" t="s">
        <v>10011</v>
      </c>
      <c r="W6384" s="37"/>
      <c r="X6384" s="37"/>
      <c r="Y6384" s="37"/>
      <c r="AK6384" s="35"/>
      <c r="AM6384" s="35"/>
      <c r="AN6384" s="6"/>
    </row>
    <row r="6385" spans="1:40" ht="14.4" x14ac:dyDescent="0.3">
      <c r="A6385" s="40" t="s">
        <v>17</v>
      </c>
      <c r="B6385" s="38">
        <v>44060</v>
      </c>
      <c r="C6385" s="37"/>
      <c r="D6385" s="39">
        <v>2020</v>
      </c>
      <c r="E6385" s="40" t="s">
        <v>8953</v>
      </c>
      <c r="F6385" s="40" t="s">
        <v>281</v>
      </c>
      <c r="G6385" s="40"/>
      <c r="H6385" s="40"/>
      <c r="I6385" s="40"/>
      <c r="J6385" s="42">
        <v>1</v>
      </c>
      <c r="K6385" s="40" t="s">
        <v>239</v>
      </c>
      <c r="L6385" s="40" t="s">
        <v>252</v>
      </c>
      <c r="M6385" s="37" t="s">
        <v>14</v>
      </c>
      <c r="N6385" s="37" t="s">
        <v>7452</v>
      </c>
      <c r="O6385" s="40"/>
      <c r="P6385" s="41">
        <v>2.4510365863400001E-5</v>
      </c>
      <c r="Q6385" s="37"/>
      <c r="R6385">
        <f t="shared" si="181"/>
        <v>2.4510365863400003</v>
      </c>
      <c r="S6385" s="37">
        <v>1</v>
      </c>
      <c r="T6385" s="37">
        <f t="shared" si="182"/>
        <v>2.4510365863400003</v>
      </c>
      <c r="U6385" s="40"/>
      <c r="V6385" s="40" t="s">
        <v>10012</v>
      </c>
      <c r="W6385" s="37"/>
      <c r="X6385" s="37"/>
      <c r="Y6385" s="37"/>
      <c r="AK6385" s="35"/>
      <c r="AM6385" s="35"/>
      <c r="AN6385" s="6"/>
    </row>
    <row r="6386" spans="1:40" ht="14.4" x14ac:dyDescent="0.3">
      <c r="A6386" s="40" t="s">
        <v>17</v>
      </c>
      <c r="B6386" s="38">
        <v>44060</v>
      </c>
      <c r="C6386" s="37"/>
      <c r="D6386" s="39">
        <v>2020</v>
      </c>
      <c r="E6386" s="40" t="s">
        <v>8953</v>
      </c>
      <c r="F6386" s="40" t="s">
        <v>238</v>
      </c>
      <c r="G6386" s="40"/>
      <c r="H6386" s="40"/>
      <c r="I6386" s="40"/>
      <c r="J6386" s="42">
        <v>1</v>
      </c>
      <c r="K6386" s="40" t="s">
        <v>239</v>
      </c>
      <c r="L6386" s="40" t="s">
        <v>235</v>
      </c>
      <c r="M6386" s="37" t="s">
        <v>14</v>
      </c>
      <c r="N6386" s="37" t="s">
        <v>7452</v>
      </c>
      <c r="O6386" s="40"/>
      <c r="P6386" s="41">
        <v>5.8645679642600003E-5</v>
      </c>
      <c r="Q6386" s="37"/>
      <c r="R6386">
        <f t="shared" si="181"/>
        <v>5.8645679642599999</v>
      </c>
      <c r="S6386" s="37">
        <v>1</v>
      </c>
      <c r="T6386" s="37">
        <f t="shared" si="182"/>
        <v>5.8645679642599999</v>
      </c>
      <c r="U6386" s="40"/>
      <c r="V6386" s="40" t="s">
        <v>10013</v>
      </c>
      <c r="W6386" s="37"/>
      <c r="X6386" s="37"/>
      <c r="Y6386" s="37"/>
      <c r="AK6386" s="35"/>
      <c r="AM6386" s="35"/>
      <c r="AN6386" s="6"/>
    </row>
    <row r="6387" spans="1:40" ht="14.4" x14ac:dyDescent="0.3">
      <c r="A6387" s="40" t="s">
        <v>17</v>
      </c>
      <c r="B6387" s="38">
        <v>44060</v>
      </c>
      <c r="C6387" s="37"/>
      <c r="D6387" s="39">
        <v>2020</v>
      </c>
      <c r="E6387" s="40" t="s">
        <v>8953</v>
      </c>
      <c r="F6387" s="40" t="s">
        <v>238</v>
      </c>
      <c r="G6387" s="40"/>
      <c r="H6387" s="40"/>
      <c r="I6387" s="40"/>
      <c r="J6387" s="42">
        <v>1</v>
      </c>
      <c r="K6387" s="40" t="s">
        <v>239</v>
      </c>
      <c r="L6387" s="40" t="s">
        <v>235</v>
      </c>
      <c r="M6387" s="37" t="s">
        <v>14</v>
      </c>
      <c r="N6387" s="37" t="s">
        <v>7452</v>
      </c>
      <c r="O6387" s="40"/>
      <c r="P6387" s="41">
        <v>4.9024648853999999E-5</v>
      </c>
      <c r="Q6387" s="37"/>
      <c r="R6387">
        <f t="shared" si="181"/>
        <v>4.9024648853999997</v>
      </c>
      <c r="S6387" s="37">
        <v>1</v>
      </c>
      <c r="T6387" s="37">
        <f t="shared" si="182"/>
        <v>4.9024648853999997</v>
      </c>
      <c r="U6387" s="40"/>
      <c r="V6387" s="40" t="s">
        <v>10014</v>
      </c>
      <c r="W6387" s="37"/>
      <c r="X6387" s="37"/>
      <c r="Y6387" s="37"/>
      <c r="AK6387" s="35"/>
      <c r="AM6387" s="35"/>
      <c r="AN6387" s="6"/>
    </row>
    <row r="6388" spans="1:40" ht="14.4" x14ac:dyDescent="0.3">
      <c r="A6388" s="40" t="s">
        <v>17</v>
      </c>
      <c r="B6388" s="38">
        <v>44060</v>
      </c>
      <c r="C6388" s="37"/>
      <c r="D6388" s="39">
        <v>2020</v>
      </c>
      <c r="E6388" s="40" t="s">
        <v>8953</v>
      </c>
      <c r="F6388" s="40" t="s">
        <v>257</v>
      </c>
      <c r="G6388" s="40"/>
      <c r="H6388" s="40"/>
      <c r="I6388" s="40"/>
      <c r="J6388" s="42">
        <v>3</v>
      </c>
      <c r="K6388" s="40" t="s">
        <v>263</v>
      </c>
      <c r="L6388" s="40" t="s">
        <v>252</v>
      </c>
      <c r="M6388" s="37" t="s">
        <v>14</v>
      </c>
      <c r="N6388" s="37" t="s">
        <v>7452</v>
      </c>
      <c r="O6388" s="40"/>
      <c r="P6388" s="41">
        <v>2.1161483262299999E-5</v>
      </c>
      <c r="Q6388" s="37"/>
      <c r="R6388">
        <f t="shared" si="181"/>
        <v>2.1161483262299998</v>
      </c>
      <c r="S6388" s="37">
        <v>1</v>
      </c>
      <c r="T6388" s="37">
        <f t="shared" si="182"/>
        <v>6.348444978689999</v>
      </c>
      <c r="U6388" s="40"/>
      <c r="V6388" s="40" t="s">
        <v>10015</v>
      </c>
      <c r="W6388" s="37"/>
      <c r="X6388" s="37"/>
      <c r="Y6388" s="37"/>
      <c r="AK6388" s="35"/>
      <c r="AM6388" s="35"/>
      <c r="AN6388" s="6"/>
    </row>
    <row r="6389" spans="1:40" ht="14.4" x14ac:dyDescent="0.3">
      <c r="A6389" s="40" t="s">
        <v>17</v>
      </c>
      <c r="B6389" s="38">
        <v>44060</v>
      </c>
      <c r="C6389" s="37"/>
      <c r="D6389" s="39">
        <v>2020</v>
      </c>
      <c r="E6389" s="40" t="s">
        <v>8953</v>
      </c>
      <c r="F6389" s="40" t="s">
        <v>238</v>
      </c>
      <c r="G6389" s="40"/>
      <c r="H6389" s="40"/>
      <c r="I6389" s="40"/>
      <c r="J6389" s="42">
        <v>1</v>
      </c>
      <c r="K6389" s="40" t="s">
        <v>239</v>
      </c>
      <c r="L6389" s="40" t="s">
        <v>252</v>
      </c>
      <c r="M6389" s="37" t="s">
        <v>14</v>
      </c>
      <c r="N6389" s="37" t="s">
        <v>7452</v>
      </c>
      <c r="O6389" s="40"/>
      <c r="P6389" s="41">
        <v>3.1527404886199998E-5</v>
      </c>
      <c r="Q6389" s="37"/>
      <c r="R6389">
        <f t="shared" si="181"/>
        <v>3.1527404886199997</v>
      </c>
      <c r="S6389" s="37">
        <v>1</v>
      </c>
      <c r="T6389" s="37">
        <f t="shared" si="182"/>
        <v>3.1527404886199997</v>
      </c>
      <c r="U6389" s="40"/>
      <c r="V6389" s="40" t="s">
        <v>10016</v>
      </c>
      <c r="W6389" s="37"/>
      <c r="X6389" s="37"/>
      <c r="Y6389" s="37"/>
      <c r="AK6389" s="35"/>
      <c r="AM6389" s="35"/>
      <c r="AN6389" s="6"/>
    </row>
    <row r="6390" spans="1:40" ht="14.4" x14ac:dyDescent="0.3">
      <c r="A6390" s="40" t="s">
        <v>17</v>
      </c>
      <c r="B6390" s="38">
        <v>44060</v>
      </c>
      <c r="C6390" s="37"/>
      <c r="D6390" s="39">
        <v>2020</v>
      </c>
      <c r="E6390" s="40" t="s">
        <v>8953</v>
      </c>
      <c r="F6390" s="40" t="s">
        <v>238</v>
      </c>
      <c r="G6390" s="40"/>
      <c r="H6390" s="40"/>
      <c r="I6390" s="40"/>
      <c r="J6390" s="42">
        <v>3</v>
      </c>
      <c r="K6390" s="40" t="s">
        <v>234</v>
      </c>
      <c r="L6390" s="40" t="s">
        <v>252</v>
      </c>
      <c r="M6390" s="37" t="s">
        <v>14</v>
      </c>
      <c r="N6390" s="37" t="s">
        <v>7453</v>
      </c>
      <c r="O6390" s="40"/>
      <c r="P6390" s="41">
        <v>4.2338653423299999E-5</v>
      </c>
      <c r="Q6390" s="37"/>
      <c r="R6390">
        <f t="shared" si="181"/>
        <v>4.2338653423299997</v>
      </c>
      <c r="S6390" s="37">
        <v>2</v>
      </c>
      <c r="T6390" s="37">
        <f t="shared" si="182"/>
        <v>25.40319205398</v>
      </c>
      <c r="U6390" s="40"/>
      <c r="V6390" s="40" t="s">
        <v>10017</v>
      </c>
      <c r="W6390" s="37"/>
      <c r="X6390" s="37"/>
      <c r="Y6390" s="37"/>
      <c r="AK6390" s="35"/>
      <c r="AM6390" s="35"/>
      <c r="AN6390" s="6"/>
    </row>
    <row r="6391" spans="1:40" ht="14.4" x14ac:dyDescent="0.3">
      <c r="A6391" s="40" t="s">
        <v>17</v>
      </c>
      <c r="B6391" s="38">
        <v>44060</v>
      </c>
      <c r="C6391" s="37"/>
      <c r="D6391" s="39">
        <v>2020</v>
      </c>
      <c r="E6391" s="40" t="s">
        <v>8953</v>
      </c>
      <c r="F6391" s="40" t="s">
        <v>360</v>
      </c>
      <c r="G6391" s="40"/>
      <c r="H6391" s="40"/>
      <c r="I6391" s="40"/>
      <c r="J6391" s="42">
        <v>3</v>
      </c>
      <c r="K6391" s="40" t="s">
        <v>234</v>
      </c>
      <c r="L6391" s="40" t="s">
        <v>252</v>
      </c>
      <c r="M6391" s="37" t="s">
        <v>14</v>
      </c>
      <c r="N6391" s="37" t="s">
        <v>7452</v>
      </c>
      <c r="O6391" s="40"/>
      <c r="P6391" s="41">
        <v>6.4364260548899996E-5</v>
      </c>
      <c r="Q6391" s="37"/>
      <c r="R6391">
        <f t="shared" si="181"/>
        <v>6.4364260548900001</v>
      </c>
      <c r="S6391" s="37">
        <v>2</v>
      </c>
      <c r="T6391" s="37">
        <f t="shared" si="182"/>
        <v>38.618556329340002</v>
      </c>
      <c r="U6391" s="40"/>
      <c r="V6391" s="40" t="s">
        <v>10018</v>
      </c>
      <c r="W6391" s="37"/>
      <c r="X6391" s="37"/>
      <c r="Y6391" s="37"/>
      <c r="AK6391" s="35"/>
      <c r="AM6391" s="35"/>
      <c r="AN6391" s="6"/>
    </row>
    <row r="6392" spans="1:40" ht="14.4" x14ac:dyDescent="0.3">
      <c r="A6392" s="40" t="s">
        <v>17</v>
      </c>
      <c r="B6392" s="38">
        <v>44060</v>
      </c>
      <c r="C6392" s="37"/>
      <c r="D6392" s="39">
        <v>2020</v>
      </c>
      <c r="E6392" s="40" t="s">
        <v>8953</v>
      </c>
      <c r="F6392" s="40" t="s">
        <v>429</v>
      </c>
      <c r="G6392" s="40"/>
      <c r="H6392" s="40"/>
      <c r="I6392" s="40"/>
      <c r="J6392" s="42">
        <v>3</v>
      </c>
      <c r="K6392" s="40" t="s">
        <v>263</v>
      </c>
      <c r="L6392" s="40" t="s">
        <v>252</v>
      </c>
      <c r="M6392" s="37" t="s">
        <v>14</v>
      </c>
      <c r="N6392" s="37" t="s">
        <v>7452</v>
      </c>
      <c r="O6392" s="40"/>
      <c r="P6392" s="41">
        <v>2.6123245018200001E-5</v>
      </c>
      <c r="Q6392" s="37"/>
      <c r="R6392">
        <f t="shared" si="181"/>
        <v>2.6123245018200003</v>
      </c>
      <c r="S6392" s="37">
        <v>1</v>
      </c>
      <c r="T6392" s="37">
        <f t="shared" si="182"/>
        <v>7.8369735054600014</v>
      </c>
      <c r="U6392" s="40"/>
      <c r="V6392" s="40" t="s">
        <v>10019</v>
      </c>
      <c r="W6392" s="37"/>
      <c r="X6392" s="37"/>
      <c r="Y6392" s="37"/>
      <c r="AK6392" s="35"/>
      <c r="AM6392" s="35"/>
      <c r="AN6392" s="6"/>
    </row>
    <row r="6393" spans="1:40" ht="14.4" x14ac:dyDescent="0.3">
      <c r="A6393" s="40" t="s">
        <v>17</v>
      </c>
      <c r="B6393" s="38">
        <v>44060</v>
      </c>
      <c r="C6393" s="37"/>
      <c r="D6393" s="39">
        <v>2020</v>
      </c>
      <c r="E6393" s="40" t="s">
        <v>8953</v>
      </c>
      <c r="F6393" s="40" t="s">
        <v>257</v>
      </c>
      <c r="G6393" s="40"/>
      <c r="H6393" s="40"/>
      <c r="I6393" s="40"/>
      <c r="J6393" s="42">
        <v>6</v>
      </c>
      <c r="K6393" s="40" t="s">
        <v>263</v>
      </c>
      <c r="L6393" s="40" t="s">
        <v>252</v>
      </c>
      <c r="M6393" s="37" t="s">
        <v>14</v>
      </c>
      <c r="N6393" s="37" t="s">
        <v>7453</v>
      </c>
      <c r="O6393" s="40"/>
      <c r="P6393" s="41">
        <v>7.4906211417700001E-5</v>
      </c>
      <c r="Q6393" s="37"/>
      <c r="R6393">
        <f t="shared" si="181"/>
        <v>7.4906211417700002</v>
      </c>
      <c r="S6393" s="37">
        <v>1</v>
      </c>
      <c r="T6393" s="37">
        <f t="shared" si="182"/>
        <v>44.943726850620003</v>
      </c>
      <c r="U6393" s="40"/>
      <c r="V6393" s="40" t="s">
        <v>10020</v>
      </c>
      <c r="W6393" s="37"/>
      <c r="X6393" s="37"/>
      <c r="Y6393" s="37"/>
      <c r="AK6393" s="35"/>
      <c r="AM6393" s="35"/>
      <c r="AN6393" s="6"/>
    </row>
    <row r="6394" spans="1:40" ht="14.4" x14ac:dyDescent="0.3">
      <c r="A6394" s="40" t="s">
        <v>17</v>
      </c>
      <c r="B6394" s="38">
        <v>44060</v>
      </c>
      <c r="C6394" s="37"/>
      <c r="D6394" s="39">
        <v>2020</v>
      </c>
      <c r="E6394" s="40" t="s">
        <v>8953</v>
      </c>
      <c r="F6394" s="40" t="s">
        <v>238</v>
      </c>
      <c r="G6394" s="40"/>
      <c r="H6394" s="40"/>
      <c r="I6394" s="40"/>
      <c r="J6394" s="42">
        <v>1</v>
      </c>
      <c r="K6394" s="40" t="s">
        <v>263</v>
      </c>
      <c r="L6394" s="40" t="s">
        <v>252</v>
      </c>
      <c r="M6394" s="37" t="s">
        <v>14</v>
      </c>
      <c r="N6394" s="37" t="s">
        <v>7452</v>
      </c>
      <c r="O6394" s="40"/>
      <c r="P6394" s="41">
        <v>2.72596934545E-5</v>
      </c>
      <c r="Q6394" s="37"/>
      <c r="R6394">
        <f t="shared" si="181"/>
        <v>2.7259693454500002</v>
      </c>
      <c r="S6394" s="37">
        <v>1</v>
      </c>
      <c r="T6394" s="37">
        <f t="shared" si="182"/>
        <v>2.7259693454500002</v>
      </c>
      <c r="U6394" s="40"/>
      <c r="V6394" s="40" t="s">
        <v>10021</v>
      </c>
      <c r="W6394" s="37"/>
      <c r="X6394" s="37"/>
      <c r="Y6394" s="37"/>
      <c r="AK6394" s="35"/>
      <c r="AM6394" s="35"/>
      <c r="AN6394" s="6"/>
    </row>
    <row r="6395" spans="1:40" ht="14.4" x14ac:dyDescent="0.3">
      <c r="A6395" s="40" t="s">
        <v>17</v>
      </c>
      <c r="B6395" s="38">
        <v>44060</v>
      </c>
      <c r="C6395" s="37"/>
      <c r="D6395" s="39">
        <v>2020</v>
      </c>
      <c r="E6395" s="40" t="s">
        <v>8953</v>
      </c>
      <c r="F6395" s="40" t="s">
        <v>257</v>
      </c>
      <c r="G6395" s="40"/>
      <c r="H6395" s="40"/>
      <c r="I6395" s="40"/>
      <c r="J6395" s="42">
        <v>1</v>
      </c>
      <c r="K6395" s="40" t="s">
        <v>263</v>
      </c>
      <c r="L6395" s="40" t="s">
        <v>252</v>
      </c>
      <c r="M6395" s="37" t="s">
        <v>14</v>
      </c>
      <c r="N6395" s="37" t="s">
        <v>7451</v>
      </c>
      <c r="O6395" s="40"/>
      <c r="P6395" s="41">
        <v>4.7493979000299998E-5</v>
      </c>
      <c r="Q6395" s="37"/>
      <c r="R6395">
        <f t="shared" si="181"/>
        <v>4.74939790003</v>
      </c>
      <c r="S6395" s="37">
        <v>1</v>
      </c>
      <c r="T6395" s="37">
        <f t="shared" si="182"/>
        <v>4.74939790003</v>
      </c>
      <c r="U6395" s="40"/>
      <c r="V6395" s="40" t="s">
        <v>10022</v>
      </c>
      <c r="W6395" s="37"/>
      <c r="X6395" s="37"/>
      <c r="Y6395" s="37"/>
      <c r="AK6395" s="35"/>
      <c r="AM6395" s="35"/>
      <c r="AN6395" s="6"/>
    </row>
    <row r="6396" spans="1:40" ht="14.4" x14ac:dyDescent="0.3">
      <c r="A6396" s="40" t="s">
        <v>17</v>
      </c>
      <c r="B6396" s="38">
        <v>44060</v>
      </c>
      <c r="C6396" s="37"/>
      <c r="D6396" s="39">
        <v>2020</v>
      </c>
      <c r="E6396" s="40" t="s">
        <v>8953</v>
      </c>
      <c r="F6396" s="40" t="s">
        <v>257</v>
      </c>
      <c r="G6396" s="40"/>
      <c r="H6396" s="40"/>
      <c r="I6396" s="40"/>
      <c r="J6396" s="42">
        <v>2</v>
      </c>
      <c r="K6396" s="40" t="s">
        <v>239</v>
      </c>
      <c r="L6396" s="40" t="s">
        <v>235</v>
      </c>
      <c r="M6396" s="37" t="s">
        <v>14</v>
      </c>
      <c r="N6396" s="37" t="s">
        <v>7453</v>
      </c>
      <c r="O6396" s="40"/>
      <c r="P6396" s="41">
        <v>2.0803226424299999E-4</v>
      </c>
      <c r="Q6396" s="37"/>
      <c r="R6396">
        <f t="shared" si="181"/>
        <v>20.8032264243</v>
      </c>
      <c r="S6396" s="37">
        <v>1</v>
      </c>
      <c r="T6396" s="37">
        <f t="shared" si="182"/>
        <v>41.6064528486</v>
      </c>
      <c r="U6396" s="40"/>
      <c r="V6396" s="40" t="s">
        <v>10023</v>
      </c>
      <c r="W6396" s="37"/>
      <c r="X6396" s="37"/>
      <c r="Y6396" s="37"/>
      <c r="AK6396" s="35"/>
      <c r="AM6396" s="35"/>
      <c r="AN6396" s="6"/>
    </row>
    <row r="6397" spans="1:40" ht="14.4" x14ac:dyDescent="0.3">
      <c r="A6397" s="40" t="s">
        <v>17</v>
      </c>
      <c r="B6397" s="38">
        <v>44060</v>
      </c>
      <c r="C6397" s="37"/>
      <c r="D6397" s="39">
        <v>2020</v>
      </c>
      <c r="E6397" s="40" t="s">
        <v>8953</v>
      </c>
      <c r="F6397" s="40" t="s">
        <v>281</v>
      </c>
      <c r="G6397" s="40"/>
      <c r="H6397" s="40"/>
      <c r="I6397" s="40"/>
      <c r="J6397" s="42">
        <v>1</v>
      </c>
      <c r="K6397" s="40" t="s">
        <v>239</v>
      </c>
      <c r="L6397" s="40" t="s">
        <v>235</v>
      </c>
      <c r="M6397" s="37" t="s">
        <v>14</v>
      </c>
      <c r="N6397" s="37" t="s">
        <v>7453</v>
      </c>
      <c r="O6397" s="40"/>
      <c r="P6397" s="41">
        <v>1.8534081834500001E-4</v>
      </c>
      <c r="Q6397" s="37"/>
      <c r="R6397">
        <f t="shared" si="181"/>
        <v>18.5340818345</v>
      </c>
      <c r="S6397" s="37">
        <v>1</v>
      </c>
      <c r="T6397" s="37">
        <f t="shared" si="182"/>
        <v>18.5340818345</v>
      </c>
      <c r="U6397" s="40"/>
      <c r="V6397" s="40" t="s">
        <v>10024</v>
      </c>
      <c r="W6397" s="37"/>
      <c r="X6397" s="37"/>
      <c r="Y6397" s="37"/>
      <c r="AK6397" s="35"/>
      <c r="AM6397" s="35"/>
      <c r="AN6397" s="6"/>
    </row>
    <row r="6398" spans="1:40" ht="14.4" x14ac:dyDescent="0.3">
      <c r="A6398" s="40" t="s">
        <v>17</v>
      </c>
      <c r="B6398" s="38">
        <v>44060</v>
      </c>
      <c r="C6398" s="37"/>
      <c r="D6398" s="39">
        <v>2020</v>
      </c>
      <c r="E6398" s="40" t="s">
        <v>8953</v>
      </c>
      <c r="F6398" s="40" t="s">
        <v>281</v>
      </c>
      <c r="G6398" s="40"/>
      <c r="H6398" s="40"/>
      <c r="I6398" s="40"/>
      <c r="J6398" s="42">
        <v>1</v>
      </c>
      <c r="K6398" s="40" t="s">
        <v>239</v>
      </c>
      <c r="L6398" s="40" t="s">
        <v>235</v>
      </c>
      <c r="M6398" s="37" t="s">
        <v>14</v>
      </c>
      <c r="N6398" s="37" t="s">
        <v>7453</v>
      </c>
      <c r="O6398" s="40"/>
      <c r="P6398" s="41">
        <v>1.63065735995E-4</v>
      </c>
      <c r="Q6398" s="37"/>
      <c r="R6398">
        <f t="shared" si="181"/>
        <v>16.306573599499998</v>
      </c>
      <c r="S6398" s="37">
        <v>1</v>
      </c>
      <c r="T6398" s="37">
        <f t="shared" si="182"/>
        <v>16.306573599499998</v>
      </c>
      <c r="U6398" s="40"/>
      <c r="V6398" s="40" t="s">
        <v>10025</v>
      </c>
      <c r="W6398" s="37"/>
      <c r="X6398" s="37"/>
      <c r="Y6398" s="37"/>
      <c r="AK6398" s="35"/>
      <c r="AM6398" s="35"/>
      <c r="AN6398" s="6"/>
    </row>
    <row r="6399" spans="1:40" ht="14.4" x14ac:dyDescent="0.3">
      <c r="A6399" s="40" t="s">
        <v>17</v>
      </c>
      <c r="B6399" s="38">
        <v>44060</v>
      </c>
      <c r="C6399" s="37"/>
      <c r="D6399" s="39">
        <v>2020</v>
      </c>
      <c r="E6399" s="40" t="s">
        <v>8953</v>
      </c>
      <c r="F6399" s="40" t="s">
        <v>257</v>
      </c>
      <c r="G6399" s="40"/>
      <c r="H6399" s="40"/>
      <c r="I6399" s="40"/>
      <c r="J6399" s="42">
        <v>3</v>
      </c>
      <c r="K6399" s="40" t="s">
        <v>263</v>
      </c>
      <c r="L6399" s="40" t="s">
        <v>235</v>
      </c>
      <c r="M6399" s="37" t="s">
        <v>14</v>
      </c>
      <c r="N6399" s="37" t="s">
        <v>7453</v>
      </c>
      <c r="O6399" s="40"/>
      <c r="P6399" s="41">
        <v>1.12838186917E-4</v>
      </c>
      <c r="Q6399" s="37"/>
      <c r="R6399">
        <f t="shared" si="181"/>
        <v>11.283818691700001</v>
      </c>
      <c r="S6399" s="37">
        <v>1</v>
      </c>
      <c r="T6399" s="37">
        <f t="shared" si="182"/>
        <v>33.851456075100003</v>
      </c>
      <c r="U6399" s="40"/>
      <c r="V6399" s="40" t="s">
        <v>10026</v>
      </c>
      <c r="W6399" s="37"/>
      <c r="X6399" s="37"/>
      <c r="Y6399" s="37"/>
      <c r="AK6399" s="35"/>
      <c r="AM6399" s="35"/>
      <c r="AN6399" s="6"/>
    </row>
    <row r="6400" spans="1:40" ht="14.4" x14ac:dyDescent="0.3">
      <c r="A6400" s="40" t="s">
        <v>17</v>
      </c>
      <c r="B6400" s="38">
        <v>44060</v>
      </c>
      <c r="C6400" s="37"/>
      <c r="D6400" s="39">
        <v>2020</v>
      </c>
      <c r="E6400" s="40" t="s">
        <v>8953</v>
      </c>
      <c r="F6400" s="40" t="s">
        <v>257</v>
      </c>
      <c r="G6400" s="40"/>
      <c r="H6400" s="40"/>
      <c r="I6400" s="40"/>
      <c r="J6400" s="42">
        <v>3</v>
      </c>
      <c r="K6400" s="40" t="s">
        <v>234</v>
      </c>
      <c r="L6400" s="40" t="s">
        <v>235</v>
      </c>
      <c r="M6400" s="37" t="s">
        <v>14</v>
      </c>
      <c r="N6400" s="37" t="s">
        <v>7453</v>
      </c>
      <c r="O6400" s="40"/>
      <c r="P6400" s="41">
        <v>3.3871757898699999E-4</v>
      </c>
      <c r="Q6400" s="37"/>
      <c r="R6400">
        <f t="shared" si="181"/>
        <v>33.871757898699997</v>
      </c>
      <c r="S6400" s="37">
        <v>2</v>
      </c>
      <c r="T6400" s="37">
        <f t="shared" si="182"/>
        <v>203.23054739219998</v>
      </c>
      <c r="U6400" s="40"/>
      <c r="V6400" s="40" t="s">
        <v>10027</v>
      </c>
      <c r="W6400" s="37"/>
      <c r="X6400" s="37"/>
      <c r="Y6400" s="37"/>
      <c r="AK6400" s="35"/>
      <c r="AM6400" s="35"/>
      <c r="AN6400" s="6"/>
    </row>
    <row r="6401" spans="1:40" ht="14.4" x14ac:dyDescent="0.3">
      <c r="A6401" s="40" t="s">
        <v>17</v>
      </c>
      <c r="B6401" s="38">
        <v>44060</v>
      </c>
      <c r="C6401" s="37"/>
      <c r="D6401" s="39">
        <v>2020</v>
      </c>
      <c r="E6401" s="40" t="s">
        <v>8953</v>
      </c>
      <c r="F6401" s="40" t="s">
        <v>238</v>
      </c>
      <c r="G6401" s="40"/>
      <c r="H6401" s="40"/>
      <c r="I6401" s="40"/>
      <c r="J6401" s="42">
        <v>3</v>
      </c>
      <c r="K6401" s="40" t="s">
        <v>234</v>
      </c>
      <c r="L6401" s="40" t="s">
        <v>252</v>
      </c>
      <c r="M6401" s="37" t="s">
        <v>14</v>
      </c>
      <c r="N6401" s="37" t="s">
        <v>7452</v>
      </c>
      <c r="O6401" s="40"/>
      <c r="P6401" s="41">
        <v>6.8467216662900003E-5</v>
      </c>
      <c r="Q6401" s="37"/>
      <c r="R6401">
        <f t="shared" si="181"/>
        <v>6.8467216662900006</v>
      </c>
      <c r="S6401" s="37">
        <v>2</v>
      </c>
      <c r="T6401" s="37">
        <f t="shared" si="182"/>
        <v>41.080329997740002</v>
      </c>
      <c r="U6401" s="40"/>
      <c r="V6401" s="40" t="s">
        <v>10028</v>
      </c>
      <c r="W6401" s="37"/>
      <c r="X6401" s="37"/>
      <c r="Y6401" s="37"/>
      <c r="AK6401" s="35"/>
      <c r="AM6401" s="35"/>
      <c r="AN6401" s="6"/>
    </row>
    <row r="6402" spans="1:40" ht="14.4" x14ac:dyDescent="0.3">
      <c r="A6402" s="40" t="s">
        <v>17</v>
      </c>
      <c r="B6402" s="38">
        <v>44060</v>
      </c>
      <c r="C6402" s="37"/>
      <c r="D6402" s="39">
        <v>2020</v>
      </c>
      <c r="E6402" s="40" t="s">
        <v>8953</v>
      </c>
      <c r="F6402" s="40" t="s">
        <v>238</v>
      </c>
      <c r="G6402" s="40"/>
      <c r="H6402" s="40"/>
      <c r="I6402" s="40"/>
      <c r="J6402" s="42">
        <v>4</v>
      </c>
      <c r="K6402" s="40" t="s">
        <v>234</v>
      </c>
      <c r="L6402" s="40" t="s">
        <v>235</v>
      </c>
      <c r="M6402" s="37" t="s">
        <v>14</v>
      </c>
      <c r="N6402" s="37" t="s">
        <v>7453</v>
      </c>
      <c r="O6402" s="40"/>
      <c r="P6402" s="41">
        <v>9.4588321175199995E-4</v>
      </c>
      <c r="Q6402" s="37"/>
      <c r="R6402">
        <f t="shared" si="181"/>
        <v>94.588321175199994</v>
      </c>
      <c r="S6402" s="37">
        <v>2</v>
      </c>
      <c r="T6402" s="37">
        <f t="shared" si="182"/>
        <v>756.70656940159995</v>
      </c>
      <c r="U6402" s="40"/>
      <c r="V6402" s="40" t="s">
        <v>10029</v>
      </c>
      <c r="W6402" s="37"/>
      <c r="X6402" s="37"/>
      <c r="Y6402" s="37"/>
      <c r="AK6402" s="35"/>
      <c r="AM6402" s="35"/>
      <c r="AN6402" s="6"/>
    </row>
    <row r="6403" spans="1:40" ht="14.4" x14ac:dyDescent="0.3">
      <c r="A6403" s="40" t="s">
        <v>17</v>
      </c>
      <c r="B6403" s="38">
        <v>44060</v>
      </c>
      <c r="C6403" s="37"/>
      <c r="D6403" s="39">
        <v>2020</v>
      </c>
      <c r="E6403" s="40" t="s">
        <v>8953</v>
      </c>
      <c r="F6403" s="40" t="s">
        <v>290</v>
      </c>
      <c r="G6403" s="40"/>
      <c r="H6403" s="40"/>
      <c r="I6403" s="40"/>
      <c r="J6403" s="42">
        <v>5</v>
      </c>
      <c r="K6403" s="40" t="s">
        <v>234</v>
      </c>
      <c r="L6403" s="40" t="s">
        <v>252</v>
      </c>
      <c r="M6403" s="37" t="s">
        <v>14</v>
      </c>
      <c r="N6403" s="37" t="s">
        <v>7452</v>
      </c>
      <c r="O6403" s="40"/>
      <c r="P6403" s="41">
        <v>1.2379684920300001E-4</v>
      </c>
      <c r="Q6403" s="37"/>
      <c r="R6403">
        <f t="shared" si="181"/>
        <v>12.379684920300001</v>
      </c>
      <c r="S6403" s="37">
        <v>2</v>
      </c>
      <c r="T6403" s="37">
        <f t="shared" si="182"/>
        <v>123.79684920300001</v>
      </c>
      <c r="U6403" s="40"/>
      <c r="V6403" s="40" t="s">
        <v>10030</v>
      </c>
      <c r="W6403" s="37"/>
      <c r="X6403" s="37"/>
      <c r="Y6403" s="37"/>
      <c r="AK6403" s="35"/>
      <c r="AM6403" s="35"/>
      <c r="AN6403" s="6"/>
    </row>
    <row r="6404" spans="1:40" ht="14.4" x14ac:dyDescent="0.3">
      <c r="A6404" s="40" t="s">
        <v>17</v>
      </c>
      <c r="B6404" s="38">
        <v>44060</v>
      </c>
      <c r="C6404" s="37"/>
      <c r="D6404" s="39">
        <v>2020</v>
      </c>
      <c r="E6404" s="40" t="s">
        <v>8953</v>
      </c>
      <c r="F6404" s="40" t="s">
        <v>238</v>
      </c>
      <c r="G6404" s="40"/>
      <c r="H6404" s="40"/>
      <c r="I6404" s="40"/>
      <c r="J6404" s="42">
        <v>5</v>
      </c>
      <c r="K6404" s="40" t="s">
        <v>234</v>
      </c>
      <c r="L6404" s="40" t="s">
        <v>245</v>
      </c>
      <c r="M6404" s="37" t="s">
        <v>14</v>
      </c>
      <c r="N6404" s="37" t="s">
        <v>7453</v>
      </c>
      <c r="O6404" s="40"/>
      <c r="P6404" s="41">
        <v>3.68309599541E-4</v>
      </c>
      <c r="Q6404" s="37"/>
      <c r="R6404">
        <f t="shared" si="181"/>
        <v>36.830959954100003</v>
      </c>
      <c r="S6404" s="37">
        <v>2</v>
      </c>
      <c r="T6404" s="37">
        <f t="shared" si="182"/>
        <v>368.30959954100001</v>
      </c>
      <c r="U6404" s="40"/>
      <c r="V6404" s="40" t="s">
        <v>10031</v>
      </c>
      <c r="W6404" s="37"/>
      <c r="X6404" s="37"/>
      <c r="Y6404" s="37"/>
      <c r="AK6404" s="35"/>
      <c r="AM6404" s="35"/>
      <c r="AN6404" s="6"/>
    </row>
    <row r="6405" spans="1:40" ht="14.4" x14ac:dyDescent="0.3">
      <c r="A6405" s="40" t="s">
        <v>17</v>
      </c>
      <c r="B6405" s="38">
        <v>44060</v>
      </c>
      <c r="C6405" s="37"/>
      <c r="D6405" s="39">
        <v>2020</v>
      </c>
      <c r="E6405" s="40" t="s">
        <v>8953</v>
      </c>
      <c r="F6405" s="40" t="s">
        <v>257</v>
      </c>
      <c r="G6405" s="40"/>
      <c r="H6405" s="40"/>
      <c r="I6405" s="40"/>
      <c r="J6405" s="42">
        <v>3</v>
      </c>
      <c r="K6405" s="40" t="s">
        <v>234</v>
      </c>
      <c r="L6405" s="40" t="s">
        <v>235</v>
      </c>
      <c r="M6405" s="37" t="s">
        <v>14</v>
      </c>
      <c r="N6405" s="37" t="s">
        <v>7453</v>
      </c>
      <c r="O6405" s="40"/>
      <c r="P6405" s="41">
        <v>1.4704899759300001E-4</v>
      </c>
      <c r="Q6405" s="37"/>
      <c r="R6405">
        <f t="shared" si="181"/>
        <v>14.7048997593</v>
      </c>
      <c r="S6405" s="37">
        <v>2</v>
      </c>
      <c r="T6405" s="37">
        <f t="shared" si="182"/>
        <v>88.229398555800003</v>
      </c>
      <c r="U6405" s="40"/>
      <c r="V6405" s="40" t="s">
        <v>10032</v>
      </c>
      <c r="W6405" s="37"/>
      <c r="X6405" s="37"/>
      <c r="Y6405" s="37"/>
      <c r="AK6405" s="35"/>
      <c r="AM6405" s="35"/>
      <c r="AN6405" s="6"/>
    </row>
    <row r="6406" spans="1:40" ht="14.4" x14ac:dyDescent="0.3">
      <c r="A6406" s="40" t="s">
        <v>17</v>
      </c>
      <c r="B6406" s="38">
        <v>44060</v>
      </c>
      <c r="C6406" s="37"/>
      <c r="D6406" s="39">
        <v>2020</v>
      </c>
      <c r="E6406" s="40" t="s">
        <v>8953</v>
      </c>
      <c r="F6406" s="40" t="s">
        <v>238</v>
      </c>
      <c r="G6406" s="40"/>
      <c r="H6406" s="40"/>
      <c r="I6406" s="40"/>
      <c r="J6406" s="42">
        <v>5</v>
      </c>
      <c r="K6406" s="40" t="s">
        <v>263</v>
      </c>
      <c r="L6406" s="40" t="s">
        <v>252</v>
      </c>
      <c r="M6406" s="37" t="s">
        <v>14</v>
      </c>
      <c r="N6406" s="37" t="s">
        <v>7453</v>
      </c>
      <c r="O6406" s="40"/>
      <c r="P6406" s="41">
        <v>8.9739202683300002E-4</v>
      </c>
      <c r="Q6406" s="37"/>
      <c r="R6406">
        <f t="shared" si="181"/>
        <v>89.739202683300007</v>
      </c>
      <c r="S6406" s="37">
        <v>1</v>
      </c>
      <c r="T6406" s="37">
        <f t="shared" si="182"/>
        <v>448.69601341650002</v>
      </c>
      <c r="U6406" s="40"/>
      <c r="V6406" s="40" t="s">
        <v>10033</v>
      </c>
      <c r="W6406" s="37"/>
      <c r="X6406" s="37"/>
      <c r="Y6406" s="37"/>
      <c r="AK6406" s="35"/>
      <c r="AM6406" s="35"/>
      <c r="AN6406" s="6"/>
    </row>
    <row r="6407" spans="1:40" ht="14.4" x14ac:dyDescent="0.3">
      <c r="A6407" s="40" t="s">
        <v>17</v>
      </c>
      <c r="B6407" s="38">
        <v>44060</v>
      </c>
      <c r="C6407" s="37"/>
      <c r="D6407" s="39">
        <v>2020</v>
      </c>
      <c r="E6407" s="40" t="s">
        <v>8953</v>
      </c>
      <c r="F6407" s="40" t="s">
        <v>238</v>
      </c>
      <c r="G6407" s="40"/>
      <c r="H6407" s="40"/>
      <c r="I6407" s="40"/>
      <c r="J6407" s="42">
        <v>5</v>
      </c>
      <c r="K6407" s="40" t="s">
        <v>234</v>
      </c>
      <c r="L6407" s="40" t="s">
        <v>252</v>
      </c>
      <c r="M6407" s="37" t="s">
        <v>14</v>
      </c>
      <c r="N6407" s="37" t="s">
        <v>7453</v>
      </c>
      <c r="O6407" s="40"/>
      <c r="P6407" s="41">
        <v>3.6618852824000001E-4</v>
      </c>
      <c r="Q6407" s="37"/>
      <c r="R6407">
        <f t="shared" si="181"/>
        <v>36.618852824000001</v>
      </c>
      <c r="S6407" s="37">
        <v>2</v>
      </c>
      <c r="T6407" s="37">
        <f t="shared" si="182"/>
        <v>366.18852823999998</v>
      </c>
      <c r="U6407" s="40"/>
      <c r="V6407" s="40" t="s">
        <v>10034</v>
      </c>
      <c r="W6407" s="37"/>
      <c r="X6407" s="37"/>
      <c r="Y6407" s="37"/>
      <c r="AK6407" s="35"/>
      <c r="AM6407" s="35"/>
      <c r="AN6407" s="6"/>
    </row>
    <row r="6408" spans="1:40" ht="14.4" x14ac:dyDescent="0.3">
      <c r="A6408" s="40" t="s">
        <v>17</v>
      </c>
      <c r="B6408" s="38">
        <v>44060</v>
      </c>
      <c r="C6408" s="37"/>
      <c r="D6408" s="39">
        <v>2020</v>
      </c>
      <c r="E6408" s="40" t="s">
        <v>8953</v>
      </c>
      <c r="F6408" s="40" t="s">
        <v>238</v>
      </c>
      <c r="G6408" s="40"/>
      <c r="H6408" s="40"/>
      <c r="I6408" s="40"/>
      <c r="J6408" s="42">
        <v>5</v>
      </c>
      <c r="K6408" s="40" t="s">
        <v>234</v>
      </c>
      <c r="L6408" s="40" t="s">
        <v>252</v>
      </c>
      <c r="M6408" s="37" t="s">
        <v>14</v>
      </c>
      <c r="N6408" s="37" t="s">
        <v>7453</v>
      </c>
      <c r="O6408" s="40"/>
      <c r="P6408" s="41">
        <v>5.6310527138099997E-4</v>
      </c>
      <c r="Q6408" s="37"/>
      <c r="R6408">
        <f t="shared" si="181"/>
        <v>56.310527138099999</v>
      </c>
      <c r="S6408" s="37">
        <v>2</v>
      </c>
      <c r="T6408" s="37">
        <f t="shared" si="182"/>
        <v>563.10527138099997</v>
      </c>
      <c r="U6408" s="40"/>
      <c r="V6408" s="40" t="s">
        <v>10035</v>
      </c>
      <c r="W6408" s="37"/>
      <c r="X6408" s="37"/>
      <c r="Y6408" s="37"/>
      <c r="AK6408" s="35"/>
      <c r="AM6408" s="35"/>
      <c r="AN6408" s="6"/>
    </row>
    <row r="6409" spans="1:40" ht="14.4" x14ac:dyDescent="0.3">
      <c r="A6409" s="40" t="s">
        <v>17</v>
      </c>
      <c r="B6409" s="38">
        <v>44060</v>
      </c>
      <c r="C6409" s="37"/>
      <c r="D6409" s="39">
        <v>2020</v>
      </c>
      <c r="E6409" s="40" t="s">
        <v>8953</v>
      </c>
      <c r="F6409" s="40" t="s">
        <v>238</v>
      </c>
      <c r="G6409" s="40"/>
      <c r="H6409" s="40"/>
      <c r="I6409" s="40"/>
      <c r="J6409" s="42">
        <v>5</v>
      </c>
      <c r="K6409" s="40" t="s">
        <v>234</v>
      </c>
      <c r="L6409" s="40" t="s">
        <v>252</v>
      </c>
      <c r="M6409" s="37" t="s">
        <v>14</v>
      </c>
      <c r="N6409" s="37" t="s">
        <v>7453</v>
      </c>
      <c r="O6409" s="40"/>
      <c r="P6409" s="41">
        <v>7.7756725181599997E-4</v>
      </c>
      <c r="Q6409" s="37"/>
      <c r="R6409">
        <f t="shared" si="181"/>
        <v>77.756725181600004</v>
      </c>
      <c r="S6409" s="37">
        <v>2</v>
      </c>
      <c r="T6409" s="37">
        <f t="shared" si="182"/>
        <v>777.56725181600007</v>
      </c>
      <c r="U6409" s="40"/>
      <c r="V6409" s="40" t="s">
        <v>10036</v>
      </c>
      <c r="W6409" s="37"/>
      <c r="X6409" s="37"/>
      <c r="Y6409" s="37"/>
      <c r="AK6409" s="35"/>
      <c r="AM6409" s="35"/>
      <c r="AN6409" s="6"/>
    </row>
    <row r="6410" spans="1:40" ht="14.4" x14ac:dyDescent="0.3">
      <c r="A6410" s="40" t="s">
        <v>17</v>
      </c>
      <c r="B6410" s="38">
        <v>44060</v>
      </c>
      <c r="C6410" s="37"/>
      <c r="D6410" s="39">
        <v>2020</v>
      </c>
      <c r="E6410" s="40" t="s">
        <v>8953</v>
      </c>
      <c r="F6410" s="40" t="s">
        <v>2440</v>
      </c>
      <c r="G6410" s="40"/>
      <c r="H6410" s="40"/>
      <c r="I6410" s="40"/>
      <c r="J6410" s="42">
        <v>2</v>
      </c>
      <c r="K6410" s="40" t="s">
        <v>239</v>
      </c>
      <c r="L6410" s="40" t="s">
        <v>252</v>
      </c>
      <c r="M6410" s="37" t="s">
        <v>7450</v>
      </c>
      <c r="N6410" s="37" t="s">
        <v>7452</v>
      </c>
      <c r="O6410" s="40"/>
      <c r="P6410" s="41">
        <v>1.1903665636699999E-4</v>
      </c>
      <c r="Q6410" s="37"/>
      <c r="R6410">
        <f t="shared" si="181"/>
        <v>11.9036656367</v>
      </c>
      <c r="S6410" s="37">
        <v>1</v>
      </c>
      <c r="T6410" s="37">
        <f t="shared" si="182"/>
        <v>23.807331273399999</v>
      </c>
      <c r="U6410" s="40"/>
      <c r="V6410" s="40" t="s">
        <v>10037</v>
      </c>
      <c r="W6410" s="37"/>
      <c r="X6410" s="37"/>
      <c r="Y6410" s="37"/>
      <c r="AK6410" s="35"/>
      <c r="AM6410" s="35"/>
      <c r="AN6410" s="6"/>
    </row>
    <row r="6411" spans="1:40" ht="14.4" x14ac:dyDescent="0.3">
      <c r="A6411" s="40" t="s">
        <v>17</v>
      </c>
      <c r="B6411" s="38">
        <v>44060</v>
      </c>
      <c r="C6411" s="37"/>
      <c r="D6411" s="39">
        <v>2020</v>
      </c>
      <c r="E6411" s="40" t="s">
        <v>8953</v>
      </c>
      <c r="F6411" s="40" t="s">
        <v>238</v>
      </c>
      <c r="G6411" s="40"/>
      <c r="H6411" s="40"/>
      <c r="I6411" s="40" t="s">
        <v>10038</v>
      </c>
      <c r="J6411" s="42">
        <v>2</v>
      </c>
      <c r="K6411" s="40" t="s">
        <v>239</v>
      </c>
      <c r="L6411" s="40" t="s">
        <v>245</v>
      </c>
      <c r="M6411" s="37" t="s">
        <v>14</v>
      </c>
      <c r="N6411" s="37" t="s">
        <v>7453</v>
      </c>
      <c r="O6411" s="40"/>
      <c r="P6411" s="41">
        <v>1.58199527593E-4</v>
      </c>
      <c r="Q6411" s="37"/>
      <c r="R6411">
        <f t="shared" si="181"/>
        <v>15.8199527593</v>
      </c>
      <c r="S6411" s="37">
        <v>1</v>
      </c>
      <c r="T6411" s="37">
        <f t="shared" si="182"/>
        <v>31.639905518599999</v>
      </c>
      <c r="U6411" s="40"/>
      <c r="V6411" s="40" t="s">
        <v>10039</v>
      </c>
      <c r="W6411" s="37"/>
      <c r="X6411" s="37"/>
      <c r="Y6411" s="37"/>
      <c r="AK6411" s="35"/>
      <c r="AM6411" s="35"/>
      <c r="AN6411" s="6"/>
    </row>
    <row r="6412" spans="1:40" ht="14.4" x14ac:dyDescent="0.3">
      <c r="A6412" s="40" t="s">
        <v>17</v>
      </c>
      <c r="B6412" s="38">
        <v>44060</v>
      </c>
      <c r="C6412" s="37"/>
      <c r="D6412" s="39">
        <v>2020</v>
      </c>
      <c r="E6412" s="40" t="s">
        <v>8953</v>
      </c>
      <c r="F6412" s="40" t="s">
        <v>2440</v>
      </c>
      <c r="G6412" s="40"/>
      <c r="H6412" s="40"/>
      <c r="I6412" s="40"/>
      <c r="J6412" s="42">
        <v>2</v>
      </c>
      <c r="K6412" s="40" t="s">
        <v>239</v>
      </c>
      <c r="L6412" s="40" t="s">
        <v>252</v>
      </c>
      <c r="M6412" s="37" t="s">
        <v>7450</v>
      </c>
      <c r="N6412" s="37" t="s">
        <v>7452</v>
      </c>
      <c r="O6412" s="40"/>
      <c r="P6412" s="41">
        <v>4.6451328917200001E-5</v>
      </c>
      <c r="Q6412" s="37"/>
      <c r="R6412">
        <f t="shared" si="181"/>
        <v>4.6451328917200003</v>
      </c>
      <c r="S6412" s="37">
        <v>1</v>
      </c>
      <c r="T6412" s="37">
        <f t="shared" si="182"/>
        <v>9.2902657834400006</v>
      </c>
      <c r="U6412" s="40"/>
      <c r="V6412" s="40" t="s">
        <v>10040</v>
      </c>
      <c r="W6412" s="37"/>
      <c r="X6412" s="37"/>
      <c r="Y6412" s="37"/>
      <c r="AK6412" s="35"/>
      <c r="AM6412" s="35"/>
      <c r="AN6412" s="6"/>
    </row>
    <row r="6413" spans="1:40" ht="14.4" x14ac:dyDescent="0.3">
      <c r="A6413" s="40" t="s">
        <v>17</v>
      </c>
      <c r="B6413" s="38">
        <v>44060</v>
      </c>
      <c r="C6413" s="37"/>
      <c r="D6413" s="39">
        <v>2020</v>
      </c>
      <c r="E6413" s="40" t="s">
        <v>8953</v>
      </c>
      <c r="F6413" s="40" t="s">
        <v>238</v>
      </c>
      <c r="G6413" s="40"/>
      <c r="H6413" s="40"/>
      <c r="I6413" s="40"/>
      <c r="J6413" s="42">
        <v>2</v>
      </c>
      <c r="K6413" s="40" t="s">
        <v>234</v>
      </c>
      <c r="L6413" s="40" t="s">
        <v>240</v>
      </c>
      <c r="M6413" s="37" t="s">
        <v>14</v>
      </c>
      <c r="N6413" s="37" t="s">
        <v>7452</v>
      </c>
      <c r="O6413" s="40"/>
      <c r="P6413" s="41">
        <v>1.00434200518E-4</v>
      </c>
      <c r="Q6413" s="37"/>
      <c r="R6413">
        <f t="shared" si="181"/>
        <v>10.0434200518</v>
      </c>
      <c r="S6413" s="37">
        <v>2</v>
      </c>
      <c r="T6413" s="37">
        <f t="shared" si="182"/>
        <v>40.1736802072</v>
      </c>
      <c r="U6413" s="40"/>
      <c r="V6413" s="40" t="s">
        <v>10041</v>
      </c>
      <c r="W6413" s="37"/>
      <c r="X6413" s="37"/>
      <c r="Y6413" s="37"/>
      <c r="AK6413" s="35"/>
      <c r="AM6413" s="35"/>
      <c r="AN6413" s="6"/>
    </row>
    <row r="6414" spans="1:40" ht="14.4" x14ac:dyDescent="0.3">
      <c r="A6414" s="40" t="s">
        <v>17</v>
      </c>
      <c r="B6414" s="38">
        <v>44060</v>
      </c>
      <c r="C6414" s="37"/>
      <c r="D6414" s="39">
        <v>2020</v>
      </c>
      <c r="E6414" s="40" t="s">
        <v>8953</v>
      </c>
      <c r="F6414" s="40" t="s">
        <v>238</v>
      </c>
      <c r="G6414" s="40"/>
      <c r="H6414" s="40"/>
      <c r="I6414" s="40"/>
      <c r="J6414" s="42">
        <v>2</v>
      </c>
      <c r="K6414" s="40" t="s">
        <v>234</v>
      </c>
      <c r="L6414" s="40" t="s">
        <v>240</v>
      </c>
      <c r="M6414" s="37" t="s">
        <v>14</v>
      </c>
      <c r="N6414" s="37" t="s">
        <v>7452</v>
      </c>
      <c r="O6414" s="40"/>
      <c r="P6414" s="41">
        <v>1.3717684817099999E-4</v>
      </c>
      <c r="Q6414" s="37"/>
      <c r="R6414">
        <f t="shared" si="181"/>
        <v>13.717684817099999</v>
      </c>
      <c r="S6414" s="37">
        <v>2</v>
      </c>
      <c r="T6414" s="37">
        <f t="shared" si="182"/>
        <v>54.870739268399994</v>
      </c>
      <c r="U6414" s="40"/>
      <c r="V6414" s="40" t="s">
        <v>10042</v>
      </c>
      <c r="W6414" s="37"/>
      <c r="X6414" s="37"/>
      <c r="Y6414" s="37"/>
      <c r="AK6414" s="35"/>
      <c r="AM6414" s="35"/>
      <c r="AN6414" s="6"/>
    </row>
    <row r="6415" spans="1:40" ht="14.4" x14ac:dyDescent="0.3">
      <c r="A6415" s="40" t="s">
        <v>17</v>
      </c>
      <c r="B6415" s="38">
        <v>44060</v>
      </c>
      <c r="C6415" s="37"/>
      <c r="D6415" s="39">
        <v>2020</v>
      </c>
      <c r="E6415" s="40" t="s">
        <v>8953</v>
      </c>
      <c r="F6415" s="40" t="s">
        <v>238</v>
      </c>
      <c r="G6415" s="40"/>
      <c r="H6415" s="40"/>
      <c r="I6415" s="40"/>
      <c r="J6415" s="42">
        <v>2</v>
      </c>
      <c r="K6415" s="40" t="s">
        <v>234</v>
      </c>
      <c r="L6415" s="40" t="s">
        <v>252</v>
      </c>
      <c r="M6415" s="37" t="s">
        <v>14</v>
      </c>
      <c r="N6415" s="37" t="s">
        <v>7452</v>
      </c>
      <c r="O6415" s="40"/>
      <c r="P6415" s="41">
        <v>1.09050993041E-4</v>
      </c>
      <c r="Q6415" s="37"/>
      <c r="R6415">
        <f t="shared" si="181"/>
        <v>10.9050993041</v>
      </c>
      <c r="S6415" s="37">
        <v>2</v>
      </c>
      <c r="T6415" s="37">
        <f t="shared" si="182"/>
        <v>43.620397216400001</v>
      </c>
      <c r="U6415" s="40"/>
      <c r="V6415" s="40" t="s">
        <v>10043</v>
      </c>
      <c r="W6415" s="37"/>
      <c r="X6415" s="37"/>
      <c r="Y6415" s="37"/>
      <c r="AK6415" s="35"/>
      <c r="AM6415" s="35"/>
      <c r="AN6415" s="6"/>
    </row>
    <row r="6416" spans="1:40" ht="14.4" x14ac:dyDescent="0.3">
      <c r="A6416" s="40" t="s">
        <v>17</v>
      </c>
      <c r="B6416" s="38">
        <v>44060</v>
      </c>
      <c r="C6416" s="37"/>
      <c r="D6416" s="39">
        <v>2020</v>
      </c>
      <c r="E6416" s="40" t="s">
        <v>8953</v>
      </c>
      <c r="F6416" s="40" t="s">
        <v>238</v>
      </c>
      <c r="G6416" s="40"/>
      <c r="H6416" s="40"/>
      <c r="I6416" s="40"/>
      <c r="J6416" s="42">
        <v>2</v>
      </c>
      <c r="K6416" s="40" t="s">
        <v>234</v>
      </c>
      <c r="L6416" s="40" t="s">
        <v>252</v>
      </c>
      <c r="M6416" s="37" t="s">
        <v>14</v>
      </c>
      <c r="N6416" s="37" t="s">
        <v>7452</v>
      </c>
      <c r="O6416" s="40"/>
      <c r="P6416" s="41">
        <v>8.0864449817300002E-5</v>
      </c>
      <c r="Q6416" s="37"/>
      <c r="R6416">
        <f t="shared" si="181"/>
        <v>8.0864449817300006</v>
      </c>
      <c r="S6416" s="37">
        <v>2</v>
      </c>
      <c r="T6416" s="37">
        <f t="shared" si="182"/>
        <v>32.345779926920002</v>
      </c>
      <c r="U6416" s="40"/>
      <c r="V6416" s="40" t="s">
        <v>10044</v>
      </c>
      <c r="W6416" s="37"/>
      <c r="X6416" s="37"/>
      <c r="Y6416" s="37"/>
      <c r="AK6416" s="35"/>
      <c r="AM6416" s="35"/>
      <c r="AN6416" s="6"/>
    </row>
    <row r="6417" spans="1:40" ht="14.4" x14ac:dyDescent="0.3">
      <c r="A6417" s="40" t="s">
        <v>17</v>
      </c>
      <c r="B6417" s="38">
        <v>44060</v>
      </c>
      <c r="C6417" s="37"/>
      <c r="D6417" s="39">
        <v>2020</v>
      </c>
      <c r="E6417" s="40" t="s">
        <v>8953</v>
      </c>
      <c r="F6417" s="40" t="s">
        <v>257</v>
      </c>
      <c r="G6417" s="40"/>
      <c r="H6417" s="40"/>
      <c r="I6417" s="40" t="s">
        <v>10045</v>
      </c>
      <c r="J6417" s="42">
        <v>5</v>
      </c>
      <c r="K6417" s="40" t="s">
        <v>234</v>
      </c>
      <c r="L6417" s="40" t="s">
        <v>245</v>
      </c>
      <c r="M6417" s="37" t="s">
        <v>14</v>
      </c>
      <c r="N6417" s="37" t="s">
        <v>7453</v>
      </c>
      <c r="O6417" s="40"/>
      <c r="P6417" s="41">
        <v>2.6593056022999997E-4</v>
      </c>
      <c r="Q6417" s="37"/>
      <c r="R6417">
        <f t="shared" si="181"/>
        <v>26.593056022999999</v>
      </c>
      <c r="S6417" s="37">
        <v>2</v>
      </c>
      <c r="T6417" s="37">
        <f t="shared" si="182"/>
        <v>265.93056022999997</v>
      </c>
      <c r="U6417" s="40"/>
      <c r="V6417" s="40" t="s">
        <v>10046</v>
      </c>
      <c r="W6417" s="37"/>
      <c r="X6417" s="37"/>
      <c r="Y6417" s="37"/>
      <c r="AK6417" s="35"/>
      <c r="AM6417" s="35"/>
      <c r="AN6417" s="6"/>
    </row>
    <row r="6418" spans="1:40" ht="14.4" x14ac:dyDescent="0.3">
      <c r="A6418" s="40" t="s">
        <v>17</v>
      </c>
      <c r="B6418" s="38">
        <v>44060</v>
      </c>
      <c r="C6418" s="37"/>
      <c r="D6418" s="39">
        <v>2020</v>
      </c>
      <c r="E6418" s="40" t="s">
        <v>8953</v>
      </c>
      <c r="F6418" s="40" t="s">
        <v>474</v>
      </c>
      <c r="G6418" s="40"/>
      <c r="H6418" s="40"/>
      <c r="I6418" s="40"/>
      <c r="J6418" s="42">
        <v>8</v>
      </c>
      <c r="K6418" s="40" t="s">
        <v>234</v>
      </c>
      <c r="L6418" s="40" t="s">
        <v>245</v>
      </c>
      <c r="M6418" s="37" t="s">
        <v>14</v>
      </c>
      <c r="N6418" s="37" t="s">
        <v>7453</v>
      </c>
      <c r="O6418" s="40"/>
      <c r="P6418" s="41">
        <v>4.5921472419499997E-4</v>
      </c>
      <c r="Q6418" s="37"/>
      <c r="R6418">
        <f t="shared" si="181"/>
        <v>45.921472419499999</v>
      </c>
      <c r="S6418" s="37">
        <v>2</v>
      </c>
      <c r="T6418" s="37">
        <f t="shared" si="182"/>
        <v>734.74355871199998</v>
      </c>
      <c r="U6418" s="40"/>
      <c r="V6418" s="40" t="s">
        <v>10047</v>
      </c>
      <c r="W6418" s="37"/>
      <c r="X6418" s="37"/>
      <c r="Y6418" s="37"/>
      <c r="AK6418" s="35"/>
      <c r="AM6418" s="35"/>
      <c r="AN6418" s="6"/>
    </row>
    <row r="6419" spans="1:40" ht="14.4" x14ac:dyDescent="0.3">
      <c r="A6419" s="40" t="s">
        <v>17</v>
      </c>
      <c r="B6419" s="38">
        <v>44060</v>
      </c>
      <c r="C6419" s="37"/>
      <c r="D6419" s="39">
        <v>2020</v>
      </c>
      <c r="E6419" s="40" t="s">
        <v>8953</v>
      </c>
      <c r="F6419" s="40" t="s">
        <v>474</v>
      </c>
      <c r="G6419" s="40"/>
      <c r="H6419" s="40"/>
      <c r="I6419" s="40"/>
      <c r="J6419" s="42">
        <v>3</v>
      </c>
      <c r="K6419" s="40" t="s">
        <v>234</v>
      </c>
      <c r="L6419" s="40" t="s">
        <v>252</v>
      </c>
      <c r="M6419" s="37" t="s">
        <v>14</v>
      </c>
      <c r="N6419" s="37" t="s">
        <v>7452</v>
      </c>
      <c r="O6419" s="40"/>
      <c r="P6419" s="41">
        <v>6.1661945476899996E-5</v>
      </c>
      <c r="Q6419" s="37"/>
      <c r="R6419">
        <f t="shared" si="181"/>
        <v>6.16619454769</v>
      </c>
      <c r="S6419" s="37">
        <v>2</v>
      </c>
      <c r="T6419" s="37">
        <f t="shared" si="182"/>
        <v>36.997167286139998</v>
      </c>
      <c r="U6419" s="40"/>
      <c r="V6419" s="40" t="s">
        <v>10048</v>
      </c>
      <c r="W6419" s="37"/>
      <c r="X6419" s="37"/>
      <c r="Y6419" s="37"/>
      <c r="AK6419" s="35"/>
      <c r="AM6419" s="35"/>
      <c r="AN6419" s="6"/>
    </row>
    <row r="6420" spans="1:40" ht="14.4" x14ac:dyDescent="0.3">
      <c r="A6420" s="40" t="s">
        <v>17</v>
      </c>
      <c r="B6420" s="38">
        <v>44060</v>
      </c>
      <c r="C6420" s="37"/>
      <c r="D6420" s="39">
        <v>2020</v>
      </c>
      <c r="E6420" s="40" t="s">
        <v>8953</v>
      </c>
      <c r="F6420" s="40" t="s">
        <v>474</v>
      </c>
      <c r="G6420" s="40"/>
      <c r="H6420" s="40"/>
      <c r="I6420" s="40"/>
      <c r="J6420" s="42">
        <v>3</v>
      </c>
      <c r="K6420" s="40" t="s">
        <v>234</v>
      </c>
      <c r="L6420" s="40" t="s">
        <v>252</v>
      </c>
      <c r="M6420" s="37" t="s">
        <v>14</v>
      </c>
      <c r="N6420" s="37" t="s">
        <v>7452</v>
      </c>
      <c r="O6420" s="40"/>
      <c r="P6420" s="41">
        <v>1.170458968E-4</v>
      </c>
      <c r="Q6420" s="37"/>
      <c r="R6420">
        <f t="shared" si="181"/>
        <v>11.70458968</v>
      </c>
      <c r="S6420" s="37">
        <v>2</v>
      </c>
      <c r="T6420" s="37">
        <f t="shared" si="182"/>
        <v>70.227538080000002</v>
      </c>
      <c r="U6420" s="40"/>
      <c r="V6420" s="40" t="s">
        <v>10049</v>
      </c>
      <c r="W6420" s="37"/>
      <c r="X6420" s="37"/>
      <c r="Y6420" s="37"/>
      <c r="AK6420" s="35"/>
      <c r="AM6420" s="35"/>
      <c r="AN6420" s="6"/>
    </row>
    <row r="6421" spans="1:40" ht="14.4" x14ac:dyDescent="0.3">
      <c r="A6421" s="40" t="s">
        <v>17</v>
      </c>
      <c r="B6421" s="38">
        <v>44060</v>
      </c>
      <c r="C6421" s="37"/>
      <c r="D6421" s="39">
        <v>2020</v>
      </c>
      <c r="E6421" s="40" t="s">
        <v>8953</v>
      </c>
      <c r="F6421" s="40" t="s">
        <v>474</v>
      </c>
      <c r="G6421" s="40"/>
      <c r="H6421" s="40"/>
      <c r="I6421" s="40"/>
      <c r="J6421" s="42">
        <v>5</v>
      </c>
      <c r="K6421" s="40" t="s">
        <v>234</v>
      </c>
      <c r="L6421" s="40" t="s">
        <v>245</v>
      </c>
      <c r="M6421" s="37" t="s">
        <v>14</v>
      </c>
      <c r="N6421" s="37" t="s">
        <v>7453</v>
      </c>
      <c r="O6421" s="40"/>
      <c r="P6421" s="41">
        <v>2.9858481097799999E-4</v>
      </c>
      <c r="Q6421" s="37"/>
      <c r="R6421">
        <f t="shared" si="181"/>
        <v>29.858481097799999</v>
      </c>
      <c r="S6421" s="37">
        <v>2</v>
      </c>
      <c r="T6421" s="37">
        <f t="shared" si="182"/>
        <v>298.58481097800001</v>
      </c>
      <c r="U6421" s="40"/>
      <c r="V6421" s="40" t="s">
        <v>10050</v>
      </c>
      <c r="W6421" s="37"/>
      <c r="X6421" s="37"/>
      <c r="Y6421" s="37"/>
      <c r="AK6421" s="35"/>
      <c r="AM6421" s="35"/>
      <c r="AN6421" s="6"/>
    </row>
    <row r="6422" spans="1:40" ht="14.4" x14ac:dyDescent="0.3">
      <c r="A6422" s="40" t="s">
        <v>17</v>
      </c>
      <c r="B6422" s="38">
        <v>44060</v>
      </c>
      <c r="C6422" s="37"/>
      <c r="D6422" s="39">
        <v>2020</v>
      </c>
      <c r="E6422" s="40" t="s">
        <v>8953</v>
      </c>
      <c r="F6422" s="40" t="s">
        <v>257</v>
      </c>
      <c r="G6422" s="40"/>
      <c r="H6422" s="40"/>
      <c r="I6422" s="40"/>
      <c r="J6422" s="42">
        <v>3</v>
      </c>
      <c r="K6422" s="40" t="s">
        <v>234</v>
      </c>
      <c r="L6422" s="40" t="s">
        <v>245</v>
      </c>
      <c r="M6422" s="37" t="s">
        <v>14</v>
      </c>
      <c r="N6422" s="37" t="s">
        <v>7453</v>
      </c>
      <c r="O6422" s="40"/>
      <c r="P6422" s="41">
        <v>8.6482840712699994E-5</v>
      </c>
      <c r="Q6422" s="37"/>
      <c r="R6422">
        <f t="shared" si="181"/>
        <v>8.64828407127</v>
      </c>
      <c r="S6422" s="37">
        <v>2</v>
      </c>
      <c r="T6422" s="37">
        <f t="shared" si="182"/>
        <v>51.889704427620003</v>
      </c>
      <c r="U6422" s="40"/>
      <c r="V6422" s="40" t="s">
        <v>10051</v>
      </c>
      <c r="W6422" s="37"/>
      <c r="X6422" s="37"/>
      <c r="Y6422" s="37"/>
      <c r="AK6422" s="35"/>
      <c r="AM6422" s="35"/>
      <c r="AN6422" s="6"/>
    </row>
    <row r="6423" spans="1:40" ht="14.4" x14ac:dyDescent="0.3">
      <c r="A6423" s="40" t="s">
        <v>17</v>
      </c>
      <c r="B6423" s="38">
        <v>44060</v>
      </c>
      <c r="C6423" s="37"/>
      <c r="D6423" s="39">
        <v>2020</v>
      </c>
      <c r="E6423" s="40" t="s">
        <v>8953</v>
      </c>
      <c r="F6423" s="40" t="s">
        <v>238</v>
      </c>
      <c r="G6423" s="40"/>
      <c r="H6423" s="40"/>
      <c r="I6423" s="40"/>
      <c r="J6423" s="42">
        <v>1</v>
      </c>
      <c r="K6423" s="40" t="s">
        <v>263</v>
      </c>
      <c r="L6423" s="40" t="s">
        <v>252</v>
      </c>
      <c r="M6423" s="37" t="s">
        <v>14</v>
      </c>
      <c r="N6423" s="37" t="s">
        <v>7452</v>
      </c>
      <c r="O6423" s="40"/>
      <c r="P6423" s="41">
        <v>4.4788556827700003E-5</v>
      </c>
      <c r="Q6423" s="37"/>
      <c r="R6423">
        <f t="shared" si="181"/>
        <v>4.4788556827699999</v>
      </c>
      <c r="S6423" s="37">
        <v>1</v>
      </c>
      <c r="T6423" s="37">
        <f t="shared" si="182"/>
        <v>4.4788556827699999</v>
      </c>
      <c r="U6423" s="40"/>
      <c r="V6423" s="40" t="s">
        <v>10052</v>
      </c>
      <c r="W6423" s="37"/>
      <c r="X6423" s="37"/>
      <c r="Y6423" s="37"/>
      <c r="AK6423" s="35"/>
      <c r="AM6423" s="35"/>
      <c r="AN6423" s="6"/>
    </row>
    <row r="6424" spans="1:40" ht="14.4" x14ac:dyDescent="0.3">
      <c r="A6424" s="40" t="s">
        <v>17</v>
      </c>
      <c r="B6424" s="38">
        <v>44060</v>
      </c>
      <c r="C6424" s="37"/>
      <c r="D6424" s="39">
        <v>2020</v>
      </c>
      <c r="E6424" s="40" t="s">
        <v>8953</v>
      </c>
      <c r="F6424" s="40" t="s">
        <v>238</v>
      </c>
      <c r="G6424" s="40"/>
      <c r="H6424" s="40"/>
      <c r="I6424" s="40"/>
      <c r="J6424" s="42">
        <v>4</v>
      </c>
      <c r="K6424" s="40" t="s">
        <v>234</v>
      </c>
      <c r="L6424" s="40" t="s">
        <v>252</v>
      </c>
      <c r="M6424" s="37" t="s">
        <v>14</v>
      </c>
      <c r="N6424" s="37" t="s">
        <v>7453</v>
      </c>
      <c r="O6424" s="40"/>
      <c r="P6424" s="41">
        <v>3.87992861249E-4</v>
      </c>
      <c r="Q6424" s="37"/>
      <c r="R6424">
        <f t="shared" si="181"/>
        <v>38.7992861249</v>
      </c>
      <c r="S6424" s="37">
        <v>2</v>
      </c>
      <c r="T6424" s="37">
        <f t="shared" si="182"/>
        <v>310.3942889992</v>
      </c>
      <c r="U6424" s="40"/>
      <c r="V6424" s="40" t="s">
        <v>10053</v>
      </c>
      <c r="W6424" s="37"/>
      <c r="X6424" s="37"/>
      <c r="Y6424" s="37"/>
      <c r="AK6424" s="35"/>
      <c r="AM6424" s="35"/>
      <c r="AN6424" s="6"/>
    </row>
    <row r="6425" spans="1:40" ht="14.4" x14ac:dyDescent="0.3">
      <c r="A6425" s="40" t="s">
        <v>370</v>
      </c>
      <c r="B6425" s="38">
        <v>44061</v>
      </c>
      <c r="C6425" s="37"/>
      <c r="D6425" s="39">
        <v>2020</v>
      </c>
      <c r="E6425" s="40" t="s">
        <v>8997</v>
      </c>
      <c r="F6425" s="40" t="s">
        <v>2440</v>
      </c>
      <c r="G6425" s="40"/>
      <c r="H6425" s="40"/>
      <c r="I6425" s="40"/>
      <c r="J6425" s="42">
        <v>2</v>
      </c>
      <c r="K6425" s="40" t="s">
        <v>263</v>
      </c>
      <c r="L6425" s="40" t="s">
        <v>240</v>
      </c>
      <c r="M6425" s="37" t="s">
        <v>14</v>
      </c>
      <c r="N6425" s="37" t="s">
        <v>7453</v>
      </c>
      <c r="O6425" s="40"/>
      <c r="P6425" s="41">
        <v>2.18452602982E-4</v>
      </c>
      <c r="Q6425" s="37"/>
      <c r="R6425">
        <f t="shared" ref="R6425:R6488" si="183">P6425*100000</f>
        <v>21.845260298199999</v>
      </c>
      <c r="S6425" s="37">
        <v>1</v>
      </c>
      <c r="T6425" s="37">
        <f t="shared" ref="T6425:T6488" si="184">J6425*R6425*S6425</f>
        <v>43.690520596399999</v>
      </c>
      <c r="U6425" s="40"/>
      <c r="V6425" s="40" t="s">
        <v>10054</v>
      </c>
      <c r="W6425" s="37"/>
      <c r="X6425" s="37"/>
      <c r="Y6425" s="37"/>
      <c r="AK6425" s="35"/>
      <c r="AM6425" s="35"/>
      <c r="AN6425" s="6"/>
    </row>
    <row r="6426" spans="1:40" ht="14.4" x14ac:dyDescent="0.3">
      <c r="A6426" s="40" t="s">
        <v>370</v>
      </c>
      <c r="B6426" s="38">
        <v>44061</v>
      </c>
      <c r="C6426" s="37"/>
      <c r="D6426" s="39">
        <v>2020</v>
      </c>
      <c r="E6426" s="40" t="s">
        <v>8997</v>
      </c>
      <c r="F6426" s="40" t="s">
        <v>2440</v>
      </c>
      <c r="G6426" s="40"/>
      <c r="H6426" s="40"/>
      <c r="I6426" s="40"/>
      <c r="J6426" s="42">
        <v>1</v>
      </c>
      <c r="K6426" s="40" t="s">
        <v>263</v>
      </c>
      <c r="L6426" s="40" t="s">
        <v>240</v>
      </c>
      <c r="M6426" s="37" t="s">
        <v>14</v>
      </c>
      <c r="N6426" s="37" t="s">
        <v>7451</v>
      </c>
      <c r="O6426" s="40"/>
      <c r="P6426" s="41">
        <v>3.21888007E-5</v>
      </c>
      <c r="Q6426" s="37"/>
      <c r="R6426">
        <f t="shared" si="183"/>
        <v>3.21888007</v>
      </c>
      <c r="S6426" s="37">
        <v>1</v>
      </c>
      <c r="T6426" s="37">
        <f t="shared" si="184"/>
        <v>3.21888007</v>
      </c>
      <c r="U6426" s="40"/>
      <c r="V6426" s="40" t="s">
        <v>10055</v>
      </c>
      <c r="W6426" s="37"/>
      <c r="X6426" s="37"/>
      <c r="Y6426" s="37"/>
      <c r="AK6426" s="35"/>
      <c r="AM6426" s="35"/>
      <c r="AN6426" s="6"/>
    </row>
    <row r="6427" spans="1:40" ht="14.4" x14ac:dyDescent="0.3">
      <c r="A6427" s="40" t="s">
        <v>370</v>
      </c>
      <c r="B6427" s="38">
        <v>44061</v>
      </c>
      <c r="C6427" s="37"/>
      <c r="D6427" s="39">
        <v>2020</v>
      </c>
      <c r="E6427" s="40" t="s">
        <v>8997</v>
      </c>
      <c r="F6427" s="40" t="s">
        <v>2440</v>
      </c>
      <c r="G6427" s="40"/>
      <c r="H6427" s="40"/>
      <c r="I6427" s="40"/>
      <c r="J6427" s="42">
        <v>1</v>
      </c>
      <c r="K6427" s="40" t="s">
        <v>239</v>
      </c>
      <c r="L6427" s="40" t="s">
        <v>240</v>
      </c>
      <c r="M6427" s="37" t="s">
        <v>7450</v>
      </c>
      <c r="N6427" s="37" t="s">
        <v>7451</v>
      </c>
      <c r="O6427" s="40"/>
      <c r="P6427" s="41">
        <v>4.1765961719099997E-5</v>
      </c>
      <c r="Q6427" s="37"/>
      <c r="R6427">
        <f t="shared" si="183"/>
        <v>4.17659617191</v>
      </c>
      <c r="S6427" s="37">
        <v>1</v>
      </c>
      <c r="T6427" s="37">
        <f t="shared" si="184"/>
        <v>4.17659617191</v>
      </c>
      <c r="U6427" s="40"/>
      <c r="V6427" s="40" t="s">
        <v>10056</v>
      </c>
      <c r="W6427" s="37"/>
      <c r="X6427" s="37"/>
      <c r="Y6427" s="37"/>
      <c r="AK6427" s="35"/>
      <c r="AM6427" s="35"/>
      <c r="AN6427" s="6"/>
    </row>
    <row r="6428" spans="1:40" ht="14.4" x14ac:dyDescent="0.3">
      <c r="A6428" s="40" t="s">
        <v>370</v>
      </c>
      <c r="B6428" s="38">
        <v>44061</v>
      </c>
      <c r="C6428" s="37"/>
      <c r="D6428" s="39">
        <v>2020</v>
      </c>
      <c r="E6428" s="40" t="s">
        <v>8997</v>
      </c>
      <c r="F6428" s="40" t="s">
        <v>262</v>
      </c>
      <c r="G6428" s="40"/>
      <c r="H6428" s="40"/>
      <c r="I6428" s="40"/>
      <c r="J6428" s="42">
        <v>1</v>
      </c>
      <c r="K6428" s="40" t="s">
        <v>263</v>
      </c>
      <c r="L6428" s="40" t="s">
        <v>240</v>
      </c>
      <c r="M6428" s="37" t="s">
        <v>14</v>
      </c>
      <c r="N6428" s="37" t="s">
        <v>7451</v>
      </c>
      <c r="O6428" s="40"/>
      <c r="P6428" s="41">
        <v>3.4359391394899998E-5</v>
      </c>
      <c r="Q6428" s="37"/>
      <c r="R6428">
        <f t="shared" si="183"/>
        <v>3.4359391394899998</v>
      </c>
      <c r="S6428" s="37">
        <v>1</v>
      </c>
      <c r="T6428" s="37">
        <f t="shared" si="184"/>
        <v>3.4359391394899998</v>
      </c>
      <c r="U6428" s="40"/>
      <c r="V6428" s="40" t="s">
        <v>10057</v>
      </c>
      <c r="W6428" s="37"/>
      <c r="X6428" s="37"/>
      <c r="Y6428" s="37"/>
      <c r="AK6428" s="35"/>
      <c r="AM6428" s="35"/>
      <c r="AN6428" s="6"/>
    </row>
    <row r="6429" spans="1:40" ht="14.4" x14ac:dyDescent="0.3">
      <c r="A6429" s="40" t="s">
        <v>370</v>
      </c>
      <c r="B6429" s="38">
        <v>44061</v>
      </c>
      <c r="C6429" s="37"/>
      <c r="D6429" s="39">
        <v>2020</v>
      </c>
      <c r="E6429" s="40" t="s">
        <v>8997</v>
      </c>
      <c r="F6429" s="40" t="s">
        <v>262</v>
      </c>
      <c r="G6429" s="40"/>
      <c r="H6429" s="40"/>
      <c r="I6429" s="40"/>
      <c r="J6429" s="42">
        <v>1</v>
      </c>
      <c r="K6429" s="40" t="s">
        <v>234</v>
      </c>
      <c r="L6429" s="40" t="s">
        <v>240</v>
      </c>
      <c r="M6429" s="37" t="s">
        <v>14</v>
      </c>
      <c r="N6429" s="37" t="s">
        <v>7452</v>
      </c>
      <c r="O6429" s="40"/>
      <c r="P6429" s="41">
        <v>9.1622220677800006E-5</v>
      </c>
      <c r="Q6429" s="37"/>
      <c r="R6429">
        <f t="shared" si="183"/>
        <v>9.1622220677800001</v>
      </c>
      <c r="S6429" s="37">
        <v>2</v>
      </c>
      <c r="T6429" s="37">
        <f t="shared" si="184"/>
        <v>18.32444413556</v>
      </c>
      <c r="U6429" s="40"/>
      <c r="V6429" s="40" t="s">
        <v>10058</v>
      </c>
      <c r="W6429" s="37"/>
      <c r="X6429" s="37"/>
      <c r="Y6429" s="37"/>
      <c r="AK6429" s="35"/>
      <c r="AM6429" s="35"/>
      <c r="AN6429" s="6"/>
    </row>
    <row r="6430" spans="1:40" ht="14.4" x14ac:dyDescent="0.3">
      <c r="A6430" s="40" t="s">
        <v>370</v>
      </c>
      <c r="B6430" s="38">
        <v>44061</v>
      </c>
      <c r="C6430" s="38">
        <v>44061</v>
      </c>
      <c r="D6430" s="39">
        <v>2020</v>
      </c>
      <c r="E6430" s="40" t="s">
        <v>8997</v>
      </c>
      <c r="F6430" s="40" t="s">
        <v>266</v>
      </c>
      <c r="G6430" s="40"/>
      <c r="H6430" s="40"/>
      <c r="I6430" s="40"/>
      <c r="J6430" s="42">
        <v>5</v>
      </c>
      <c r="K6430" s="40" t="s">
        <v>234</v>
      </c>
      <c r="L6430" s="40" t="s">
        <v>240</v>
      </c>
      <c r="M6430" s="37" t="s">
        <v>14</v>
      </c>
      <c r="N6430" s="37" t="s">
        <v>7453</v>
      </c>
      <c r="O6430" s="40"/>
      <c r="P6430" s="41">
        <v>6.9647996825700003E-4</v>
      </c>
      <c r="Q6430" s="37"/>
      <c r="R6430">
        <f t="shared" si="183"/>
        <v>69.647996825700005</v>
      </c>
      <c r="S6430" s="37">
        <v>2</v>
      </c>
      <c r="T6430" s="37">
        <f t="shared" si="184"/>
        <v>696.47996825700011</v>
      </c>
      <c r="U6430" s="40"/>
      <c r="V6430" s="40" t="s">
        <v>10059</v>
      </c>
      <c r="W6430" s="37"/>
      <c r="X6430" s="37"/>
      <c r="Y6430" s="37"/>
      <c r="AK6430" s="35"/>
      <c r="AM6430" s="35"/>
      <c r="AN6430" s="6"/>
    </row>
    <row r="6431" spans="1:40" ht="14.4" x14ac:dyDescent="0.3">
      <c r="A6431" s="40" t="s">
        <v>370</v>
      </c>
      <c r="B6431" s="38">
        <v>44061</v>
      </c>
      <c r="C6431" s="37"/>
      <c r="D6431" s="39">
        <v>2020</v>
      </c>
      <c r="E6431" s="40" t="s">
        <v>8997</v>
      </c>
      <c r="F6431" s="40" t="s">
        <v>262</v>
      </c>
      <c r="G6431" s="40"/>
      <c r="H6431" s="40"/>
      <c r="I6431" s="40"/>
      <c r="J6431" s="42">
        <v>1</v>
      </c>
      <c r="K6431" s="40" t="s">
        <v>239</v>
      </c>
      <c r="L6431" s="40" t="s">
        <v>252</v>
      </c>
      <c r="M6431" s="37" t="s">
        <v>14</v>
      </c>
      <c r="N6431" s="37" t="s">
        <v>7452</v>
      </c>
      <c r="O6431" s="40"/>
      <c r="P6431" s="41">
        <v>3.8166168150700002E-5</v>
      </c>
      <c r="Q6431" s="37"/>
      <c r="R6431">
        <f t="shared" si="183"/>
        <v>3.8166168150700002</v>
      </c>
      <c r="S6431" s="37">
        <v>1</v>
      </c>
      <c r="T6431" s="37">
        <f t="shared" si="184"/>
        <v>3.8166168150700002</v>
      </c>
      <c r="U6431" s="40"/>
      <c r="V6431" s="40" t="s">
        <v>10060</v>
      </c>
      <c r="W6431" s="37"/>
      <c r="X6431" s="37"/>
      <c r="Y6431" s="37"/>
      <c r="AK6431" s="35"/>
      <c r="AM6431" s="35"/>
      <c r="AN6431" s="6"/>
    </row>
    <row r="6432" spans="1:40" ht="14.4" x14ac:dyDescent="0.3">
      <c r="A6432" s="40" t="s">
        <v>370</v>
      </c>
      <c r="B6432" s="38">
        <v>44061</v>
      </c>
      <c r="C6432" s="37"/>
      <c r="D6432" s="39">
        <v>2020</v>
      </c>
      <c r="E6432" s="40" t="s">
        <v>8997</v>
      </c>
      <c r="F6432" s="40" t="s">
        <v>367</v>
      </c>
      <c r="G6432" s="40"/>
      <c r="H6432" s="40"/>
      <c r="I6432" s="40"/>
      <c r="J6432" s="42">
        <v>1</v>
      </c>
      <c r="K6432" s="40" t="s">
        <v>263</v>
      </c>
      <c r="L6432" s="40" t="s">
        <v>235</v>
      </c>
      <c r="M6432" s="37" t="s">
        <v>14</v>
      </c>
      <c r="N6432" s="37" t="s">
        <v>7452</v>
      </c>
      <c r="O6432" s="40"/>
      <c r="P6432" s="41">
        <v>5.1907278448900001E-5</v>
      </c>
      <c r="Q6432" s="37"/>
      <c r="R6432">
        <f t="shared" si="183"/>
        <v>5.1907278448900005</v>
      </c>
      <c r="S6432" s="37">
        <v>1</v>
      </c>
      <c r="T6432" s="37">
        <f t="shared" si="184"/>
        <v>5.1907278448900005</v>
      </c>
      <c r="U6432" s="40"/>
      <c r="V6432" s="40" t="s">
        <v>10061</v>
      </c>
      <c r="W6432" s="37"/>
      <c r="X6432" s="37"/>
      <c r="Y6432" s="37"/>
      <c r="AK6432" s="35"/>
      <c r="AM6432" s="35"/>
      <c r="AN6432" s="6"/>
    </row>
    <row r="6433" spans="1:40" ht="14.4" x14ac:dyDescent="0.3">
      <c r="A6433" s="40" t="s">
        <v>370</v>
      </c>
      <c r="B6433" s="38">
        <v>44061</v>
      </c>
      <c r="C6433" s="37"/>
      <c r="D6433" s="39">
        <v>2020</v>
      </c>
      <c r="E6433" s="40" t="s">
        <v>8997</v>
      </c>
      <c r="F6433" s="40" t="s">
        <v>289</v>
      </c>
      <c r="G6433" s="40"/>
      <c r="H6433" s="40"/>
      <c r="I6433" s="40"/>
      <c r="J6433" s="42">
        <v>3</v>
      </c>
      <c r="K6433" s="40" t="s">
        <v>234</v>
      </c>
      <c r="L6433" s="40" t="s">
        <v>252</v>
      </c>
      <c r="M6433" s="37" t="s">
        <v>14</v>
      </c>
      <c r="N6433" s="37" t="s">
        <v>7453</v>
      </c>
      <c r="O6433" s="40"/>
      <c r="P6433" s="41">
        <v>8.2397798051899999E-5</v>
      </c>
      <c r="Q6433" s="37"/>
      <c r="R6433">
        <f t="shared" si="183"/>
        <v>8.2397798051900004</v>
      </c>
      <c r="S6433" s="37">
        <v>2</v>
      </c>
      <c r="T6433" s="37">
        <f t="shared" si="184"/>
        <v>49.438678831140003</v>
      </c>
      <c r="U6433" s="40"/>
      <c r="V6433" s="40" t="s">
        <v>10062</v>
      </c>
      <c r="W6433" s="37"/>
      <c r="X6433" s="37"/>
      <c r="Y6433" s="37"/>
      <c r="AK6433" s="35"/>
      <c r="AM6433" s="35"/>
      <c r="AN6433" s="6"/>
    </row>
    <row r="6434" spans="1:40" ht="14.4" x14ac:dyDescent="0.3">
      <c r="A6434" s="40" t="s">
        <v>370</v>
      </c>
      <c r="B6434" s="38">
        <v>44061</v>
      </c>
      <c r="C6434" s="37"/>
      <c r="D6434" s="39">
        <v>2020</v>
      </c>
      <c r="E6434" s="40" t="s">
        <v>8997</v>
      </c>
      <c r="F6434" s="40" t="s">
        <v>262</v>
      </c>
      <c r="G6434" s="40"/>
      <c r="H6434" s="40"/>
      <c r="I6434" s="40"/>
      <c r="J6434" s="42">
        <v>1</v>
      </c>
      <c r="K6434" s="40" t="s">
        <v>263</v>
      </c>
      <c r="L6434" s="40" t="s">
        <v>240</v>
      </c>
      <c r="M6434" s="37" t="s">
        <v>14</v>
      </c>
      <c r="N6434" s="37" t="s">
        <v>7452</v>
      </c>
      <c r="O6434" s="40"/>
      <c r="P6434" s="41">
        <v>1.2018134437799999E-5</v>
      </c>
      <c r="Q6434" s="37"/>
      <c r="R6434">
        <f t="shared" si="183"/>
        <v>1.2018134437799999</v>
      </c>
      <c r="S6434" s="37">
        <v>1</v>
      </c>
      <c r="T6434" s="37">
        <f t="shared" si="184"/>
        <v>1.2018134437799999</v>
      </c>
      <c r="U6434" s="40"/>
      <c r="V6434" s="40" t="s">
        <v>10063</v>
      </c>
      <c r="W6434" s="37"/>
      <c r="X6434" s="37"/>
      <c r="Y6434" s="37"/>
      <c r="AK6434" s="35"/>
      <c r="AM6434" s="35"/>
      <c r="AN6434" s="6"/>
    </row>
    <row r="6435" spans="1:40" ht="14.4" x14ac:dyDescent="0.3">
      <c r="A6435" s="40" t="s">
        <v>370</v>
      </c>
      <c r="B6435" s="38">
        <v>44061</v>
      </c>
      <c r="C6435" s="37"/>
      <c r="D6435" s="39">
        <v>2020</v>
      </c>
      <c r="E6435" s="40" t="s">
        <v>8997</v>
      </c>
      <c r="F6435" s="40" t="s">
        <v>289</v>
      </c>
      <c r="G6435" s="40"/>
      <c r="H6435" s="40"/>
      <c r="I6435" s="40"/>
      <c r="J6435" s="42">
        <v>3</v>
      </c>
      <c r="K6435" s="40" t="s">
        <v>263</v>
      </c>
      <c r="L6435" s="40" t="s">
        <v>240</v>
      </c>
      <c r="M6435" s="37" t="s">
        <v>14</v>
      </c>
      <c r="N6435" s="37" t="s">
        <v>7453</v>
      </c>
      <c r="O6435" s="40"/>
      <c r="P6435" s="41">
        <v>2.19635784268E-4</v>
      </c>
      <c r="Q6435" s="37"/>
      <c r="R6435">
        <f t="shared" si="183"/>
        <v>21.963578426799998</v>
      </c>
      <c r="S6435" s="37">
        <v>1</v>
      </c>
      <c r="T6435" s="37">
        <f t="shared" si="184"/>
        <v>65.890735280399994</v>
      </c>
      <c r="U6435" s="40"/>
      <c r="V6435" s="40" t="s">
        <v>10064</v>
      </c>
      <c r="W6435" s="37"/>
      <c r="X6435" s="37"/>
      <c r="Y6435" s="37"/>
      <c r="AK6435" s="35"/>
      <c r="AM6435" s="35"/>
      <c r="AN6435" s="6"/>
    </row>
    <row r="6436" spans="1:40" ht="14.4" x14ac:dyDescent="0.3">
      <c r="A6436" s="40" t="s">
        <v>370</v>
      </c>
      <c r="B6436" s="38">
        <v>44061</v>
      </c>
      <c r="C6436" s="38">
        <v>44061</v>
      </c>
      <c r="D6436" s="39">
        <v>2020</v>
      </c>
      <c r="E6436" s="40" t="s">
        <v>8997</v>
      </c>
      <c r="F6436" s="40" t="s">
        <v>367</v>
      </c>
      <c r="G6436" s="40"/>
      <c r="H6436" s="40"/>
      <c r="I6436" s="40"/>
      <c r="J6436" s="42">
        <v>1</v>
      </c>
      <c r="K6436" s="40" t="s">
        <v>239</v>
      </c>
      <c r="L6436" s="40" t="s">
        <v>252</v>
      </c>
      <c r="M6436" s="37" t="s">
        <v>14</v>
      </c>
      <c r="N6436" s="37" t="s">
        <v>7453</v>
      </c>
      <c r="O6436" s="40"/>
      <c r="P6436" s="41">
        <v>3.0872609934399998E-4</v>
      </c>
      <c r="Q6436" s="37"/>
      <c r="R6436">
        <f t="shared" si="183"/>
        <v>30.8726099344</v>
      </c>
      <c r="S6436" s="37">
        <v>1</v>
      </c>
      <c r="T6436" s="37">
        <f t="shared" si="184"/>
        <v>30.8726099344</v>
      </c>
      <c r="U6436" s="40"/>
      <c r="V6436" s="40" t="s">
        <v>10065</v>
      </c>
      <c r="W6436" s="37"/>
      <c r="X6436" s="37"/>
      <c r="Y6436" s="37"/>
      <c r="AK6436" s="35"/>
      <c r="AM6436" s="35"/>
      <c r="AN6436" s="6"/>
    </row>
    <row r="6437" spans="1:40" ht="14.4" x14ac:dyDescent="0.3">
      <c r="A6437" s="40" t="s">
        <v>370</v>
      </c>
      <c r="B6437" s="38">
        <v>44061</v>
      </c>
      <c r="C6437" s="37"/>
      <c r="D6437" s="39">
        <v>2020</v>
      </c>
      <c r="E6437" s="40" t="s">
        <v>8997</v>
      </c>
      <c r="F6437" s="40" t="s">
        <v>262</v>
      </c>
      <c r="G6437" s="40"/>
      <c r="H6437" s="40"/>
      <c r="I6437" s="40"/>
      <c r="J6437" s="42">
        <v>1</v>
      </c>
      <c r="K6437" s="40" t="s">
        <v>263</v>
      </c>
      <c r="L6437" s="40" t="s">
        <v>240</v>
      </c>
      <c r="M6437" s="37" t="s">
        <v>14</v>
      </c>
      <c r="N6437" s="37" t="s">
        <v>7452</v>
      </c>
      <c r="O6437" s="40"/>
      <c r="P6437" s="41">
        <v>7.9325768695600002E-4</v>
      </c>
      <c r="Q6437" s="37"/>
      <c r="R6437">
        <f t="shared" si="183"/>
        <v>79.325768695600004</v>
      </c>
      <c r="S6437" s="37">
        <v>1</v>
      </c>
      <c r="T6437" s="37">
        <f t="shared" si="184"/>
        <v>79.325768695600004</v>
      </c>
      <c r="U6437" s="40"/>
      <c r="V6437" s="40" t="s">
        <v>10066</v>
      </c>
      <c r="W6437" s="37"/>
      <c r="X6437" s="37"/>
      <c r="Y6437" s="37"/>
      <c r="AK6437" s="35"/>
      <c r="AM6437" s="35"/>
      <c r="AN6437" s="6"/>
    </row>
    <row r="6438" spans="1:40" ht="14.4" x14ac:dyDescent="0.3">
      <c r="A6438" s="40" t="s">
        <v>370</v>
      </c>
      <c r="B6438" s="38">
        <v>44061</v>
      </c>
      <c r="C6438" s="37"/>
      <c r="D6438" s="39">
        <v>2020</v>
      </c>
      <c r="E6438" s="40" t="s">
        <v>8997</v>
      </c>
      <c r="F6438" s="40" t="s">
        <v>262</v>
      </c>
      <c r="G6438" s="40"/>
      <c r="H6438" s="40"/>
      <c r="I6438" s="40"/>
      <c r="J6438" s="42">
        <v>1</v>
      </c>
      <c r="K6438" s="40" t="s">
        <v>234</v>
      </c>
      <c r="L6438" s="40" t="s">
        <v>252</v>
      </c>
      <c r="M6438" s="37" t="s">
        <v>14</v>
      </c>
      <c r="N6438" s="37" t="s">
        <v>7453</v>
      </c>
      <c r="O6438" s="40"/>
      <c r="P6438" s="41">
        <v>1.21016054177E-4</v>
      </c>
      <c r="Q6438" s="37"/>
      <c r="R6438">
        <f t="shared" si="183"/>
        <v>12.1016054177</v>
      </c>
      <c r="S6438" s="37">
        <v>2</v>
      </c>
      <c r="T6438" s="37">
        <f t="shared" si="184"/>
        <v>24.2032108354</v>
      </c>
      <c r="U6438" s="40"/>
      <c r="V6438" s="40" t="s">
        <v>10067</v>
      </c>
      <c r="W6438" s="37"/>
      <c r="X6438" s="37"/>
      <c r="Y6438" s="37"/>
      <c r="AK6438" s="35"/>
      <c r="AM6438" s="35"/>
      <c r="AN6438" s="6"/>
    </row>
    <row r="6439" spans="1:40" ht="14.4" x14ac:dyDescent="0.3">
      <c r="A6439" s="40" t="s">
        <v>370</v>
      </c>
      <c r="B6439" s="38">
        <v>44061</v>
      </c>
      <c r="C6439" s="38">
        <v>44061</v>
      </c>
      <c r="D6439" s="39">
        <v>2020</v>
      </c>
      <c r="E6439" s="40" t="s">
        <v>8997</v>
      </c>
      <c r="F6439" s="40" t="s">
        <v>2440</v>
      </c>
      <c r="G6439" s="40"/>
      <c r="H6439" s="40"/>
      <c r="I6439" s="40"/>
      <c r="J6439" s="42">
        <v>2</v>
      </c>
      <c r="K6439" s="40" t="s">
        <v>234</v>
      </c>
      <c r="L6439" s="40" t="s">
        <v>240</v>
      </c>
      <c r="M6439" s="37" t="s">
        <v>14</v>
      </c>
      <c r="N6439" s="37" t="s">
        <v>7452</v>
      </c>
      <c r="O6439" s="40"/>
      <c r="P6439" s="41">
        <v>5.32189516682E-4</v>
      </c>
      <c r="Q6439" s="37"/>
      <c r="R6439">
        <f t="shared" si="183"/>
        <v>53.218951668199999</v>
      </c>
      <c r="S6439" s="37">
        <v>2</v>
      </c>
      <c r="T6439" s="37">
        <f t="shared" si="184"/>
        <v>212.8758066728</v>
      </c>
      <c r="U6439" s="40"/>
      <c r="V6439" s="40" t="s">
        <v>10068</v>
      </c>
      <c r="W6439" s="37"/>
      <c r="X6439" s="37"/>
      <c r="Y6439" s="37"/>
      <c r="AK6439" s="35"/>
      <c r="AM6439" s="35"/>
      <c r="AN6439" s="6"/>
    </row>
    <row r="6440" spans="1:40" ht="14.4" x14ac:dyDescent="0.3">
      <c r="A6440" s="40" t="s">
        <v>370</v>
      </c>
      <c r="B6440" s="38">
        <v>44061</v>
      </c>
      <c r="C6440" s="38">
        <v>44061</v>
      </c>
      <c r="D6440" s="39">
        <v>2020</v>
      </c>
      <c r="E6440" s="40" t="s">
        <v>8997</v>
      </c>
      <c r="F6440" s="40" t="s">
        <v>262</v>
      </c>
      <c r="G6440" s="40"/>
      <c r="H6440" s="40"/>
      <c r="I6440" s="40"/>
      <c r="J6440" s="42">
        <v>2</v>
      </c>
      <c r="K6440" s="40" t="s">
        <v>234</v>
      </c>
      <c r="L6440" s="40" t="s">
        <v>240</v>
      </c>
      <c r="M6440" s="37" t="s">
        <v>14</v>
      </c>
      <c r="N6440" s="37" t="s">
        <v>7452</v>
      </c>
      <c r="O6440" s="40"/>
      <c r="P6440" s="41">
        <v>5.32189516682E-4</v>
      </c>
      <c r="Q6440" s="37"/>
      <c r="R6440">
        <f t="shared" si="183"/>
        <v>53.218951668199999</v>
      </c>
      <c r="S6440" s="37">
        <v>2</v>
      </c>
      <c r="T6440" s="37">
        <f t="shared" si="184"/>
        <v>212.8758066728</v>
      </c>
      <c r="U6440" s="40"/>
      <c r="V6440" s="40" t="s">
        <v>10068</v>
      </c>
      <c r="W6440" s="37"/>
      <c r="X6440" s="37"/>
      <c r="Y6440" s="37"/>
      <c r="AK6440" s="35"/>
      <c r="AM6440" s="35"/>
      <c r="AN6440" s="6"/>
    </row>
    <row r="6441" spans="1:40" ht="14.4" x14ac:dyDescent="0.3">
      <c r="A6441" s="40" t="s">
        <v>370</v>
      </c>
      <c r="B6441" s="38">
        <v>44061</v>
      </c>
      <c r="C6441" s="37"/>
      <c r="D6441" s="39">
        <v>2020</v>
      </c>
      <c r="E6441" s="40" t="s">
        <v>8997</v>
      </c>
      <c r="F6441" s="40" t="s">
        <v>262</v>
      </c>
      <c r="G6441" s="40"/>
      <c r="H6441" s="40"/>
      <c r="I6441" s="40" t="s">
        <v>10069</v>
      </c>
      <c r="J6441" s="42">
        <v>1</v>
      </c>
      <c r="K6441" s="40" t="s">
        <v>239</v>
      </c>
      <c r="L6441" s="40" t="s">
        <v>252</v>
      </c>
      <c r="M6441" s="37" t="s">
        <v>14</v>
      </c>
      <c r="N6441" s="37" t="s">
        <v>7452</v>
      </c>
      <c r="O6441" s="40"/>
      <c r="P6441" s="41">
        <v>9.7045030396299996E-5</v>
      </c>
      <c r="Q6441" s="37"/>
      <c r="R6441">
        <f t="shared" si="183"/>
        <v>9.7045030396299996</v>
      </c>
      <c r="S6441" s="37">
        <v>1</v>
      </c>
      <c r="T6441" s="37">
        <f t="shared" si="184"/>
        <v>9.7045030396299996</v>
      </c>
      <c r="U6441" s="40"/>
      <c r="V6441" s="40" t="s">
        <v>10070</v>
      </c>
      <c r="W6441" s="37"/>
      <c r="X6441" s="37"/>
      <c r="Y6441" s="37"/>
      <c r="AK6441" s="35"/>
      <c r="AM6441" s="35"/>
      <c r="AN6441" s="6"/>
    </row>
    <row r="6442" spans="1:40" ht="14.4" x14ac:dyDescent="0.3">
      <c r="A6442" s="40" t="s">
        <v>1751</v>
      </c>
      <c r="B6442" s="38">
        <v>44061</v>
      </c>
      <c r="C6442" s="37"/>
      <c r="D6442" s="39">
        <v>2020</v>
      </c>
      <c r="E6442" s="40" t="s">
        <v>8997</v>
      </c>
      <c r="F6442" s="40" t="s">
        <v>281</v>
      </c>
      <c r="G6442" s="40" t="s">
        <v>952</v>
      </c>
      <c r="H6442" s="40" t="s">
        <v>953</v>
      </c>
      <c r="I6442" s="40"/>
      <c r="J6442" s="42">
        <v>1</v>
      </c>
      <c r="K6442" s="40" t="s">
        <v>234</v>
      </c>
      <c r="L6442" s="40" t="s">
        <v>240</v>
      </c>
      <c r="M6442" s="37" t="s">
        <v>7450</v>
      </c>
      <c r="N6442" s="37" t="s">
        <v>7452</v>
      </c>
      <c r="O6442" s="40" t="s">
        <v>1829</v>
      </c>
      <c r="P6442" s="41">
        <v>2.2453040423399999E-5</v>
      </c>
      <c r="Q6442" s="37"/>
      <c r="R6442">
        <f t="shared" si="183"/>
        <v>2.2453040423399999</v>
      </c>
      <c r="S6442" s="37">
        <v>2</v>
      </c>
      <c r="T6442" s="37">
        <f t="shared" si="184"/>
        <v>4.4906080846799998</v>
      </c>
      <c r="U6442" s="40"/>
      <c r="V6442" s="40" t="s">
        <v>10071</v>
      </c>
      <c r="W6442" s="37"/>
      <c r="X6442" s="37"/>
      <c r="Y6442" s="37"/>
      <c r="AK6442" s="35"/>
      <c r="AM6442" s="35"/>
      <c r="AN6442" s="6"/>
    </row>
    <row r="6443" spans="1:40" ht="14.4" x14ac:dyDescent="0.3">
      <c r="A6443" s="40" t="s">
        <v>1751</v>
      </c>
      <c r="B6443" s="38">
        <v>44061</v>
      </c>
      <c r="C6443" s="37"/>
      <c r="D6443" s="39">
        <v>2020</v>
      </c>
      <c r="E6443" s="40" t="s">
        <v>8997</v>
      </c>
      <c r="F6443" s="40" t="s">
        <v>281</v>
      </c>
      <c r="G6443" s="40" t="s">
        <v>952</v>
      </c>
      <c r="H6443" s="40" t="s">
        <v>953</v>
      </c>
      <c r="I6443" s="40"/>
      <c r="J6443" s="42">
        <v>1</v>
      </c>
      <c r="K6443" s="40" t="s">
        <v>234</v>
      </c>
      <c r="L6443" s="40" t="s">
        <v>240</v>
      </c>
      <c r="M6443" s="37" t="s">
        <v>14</v>
      </c>
      <c r="N6443" s="37" t="s">
        <v>7452</v>
      </c>
      <c r="O6443" s="40" t="s">
        <v>1829</v>
      </c>
      <c r="P6443" s="41">
        <v>2.8207112159399999E-5</v>
      </c>
      <c r="Q6443" s="37"/>
      <c r="R6443">
        <f t="shared" si="183"/>
        <v>2.8207112159399998</v>
      </c>
      <c r="S6443" s="37">
        <v>2</v>
      </c>
      <c r="T6443" s="37">
        <f t="shared" si="184"/>
        <v>5.6414224318799997</v>
      </c>
      <c r="U6443" s="40"/>
      <c r="V6443" s="40" t="s">
        <v>10072</v>
      </c>
      <c r="W6443" s="37"/>
      <c r="X6443" s="37"/>
      <c r="Y6443" s="37"/>
      <c r="AK6443" s="35"/>
      <c r="AM6443" s="35"/>
      <c r="AN6443" s="6"/>
    </row>
    <row r="6444" spans="1:40" ht="14.4" x14ac:dyDescent="0.3">
      <c r="A6444" s="40" t="s">
        <v>1751</v>
      </c>
      <c r="B6444" s="38">
        <v>44061</v>
      </c>
      <c r="C6444" s="37"/>
      <c r="D6444" s="39">
        <v>2020</v>
      </c>
      <c r="E6444" s="40" t="s">
        <v>8997</v>
      </c>
      <c r="F6444" s="40" t="s">
        <v>281</v>
      </c>
      <c r="G6444" s="40" t="s">
        <v>952</v>
      </c>
      <c r="H6444" s="40" t="s">
        <v>953</v>
      </c>
      <c r="I6444" s="40"/>
      <c r="J6444" s="42">
        <v>1</v>
      </c>
      <c r="K6444" s="40" t="s">
        <v>263</v>
      </c>
      <c r="L6444" s="40" t="s">
        <v>235</v>
      </c>
      <c r="M6444" s="37" t="s">
        <v>14</v>
      </c>
      <c r="N6444" s="37" t="s">
        <v>7451</v>
      </c>
      <c r="O6444" s="40" t="s">
        <v>1829</v>
      </c>
      <c r="P6444" s="41">
        <v>1.8732968935899999E-5</v>
      </c>
      <c r="Q6444" s="37"/>
      <c r="R6444">
        <f t="shared" si="183"/>
        <v>1.8732968935899998</v>
      </c>
      <c r="S6444" s="37">
        <v>1</v>
      </c>
      <c r="T6444" s="37">
        <f t="shared" si="184"/>
        <v>1.8732968935899998</v>
      </c>
      <c r="U6444" s="40"/>
      <c r="V6444" s="40" t="s">
        <v>10073</v>
      </c>
      <c r="W6444" s="37"/>
      <c r="X6444" s="37"/>
      <c r="Y6444" s="37"/>
      <c r="AK6444" s="35"/>
      <c r="AM6444" s="35"/>
      <c r="AN6444" s="6"/>
    </row>
    <row r="6445" spans="1:40" ht="14.4" x14ac:dyDescent="0.3">
      <c r="A6445" s="40" t="s">
        <v>1751</v>
      </c>
      <c r="B6445" s="38">
        <v>44061</v>
      </c>
      <c r="C6445" s="37"/>
      <c r="D6445" s="39">
        <v>2020</v>
      </c>
      <c r="E6445" s="40" t="s">
        <v>8997</v>
      </c>
      <c r="F6445" s="40" t="s">
        <v>281</v>
      </c>
      <c r="G6445" s="40" t="s">
        <v>952</v>
      </c>
      <c r="H6445" s="40" t="s">
        <v>953</v>
      </c>
      <c r="I6445" s="40"/>
      <c r="J6445" s="42">
        <v>1</v>
      </c>
      <c r="K6445" s="40" t="s">
        <v>263</v>
      </c>
      <c r="L6445" s="40" t="s">
        <v>235</v>
      </c>
      <c r="M6445" s="37" t="s">
        <v>14</v>
      </c>
      <c r="N6445" s="37" t="s">
        <v>7451</v>
      </c>
      <c r="O6445" s="40" t="s">
        <v>1829</v>
      </c>
      <c r="P6445" s="41">
        <v>1.64850771252E-5</v>
      </c>
      <c r="Q6445" s="37"/>
      <c r="R6445">
        <f t="shared" si="183"/>
        <v>1.6485077125200001</v>
      </c>
      <c r="S6445" s="37">
        <v>1</v>
      </c>
      <c r="T6445" s="37">
        <f t="shared" si="184"/>
        <v>1.6485077125200001</v>
      </c>
      <c r="U6445" s="40"/>
      <c r="V6445" s="40" t="s">
        <v>10074</v>
      </c>
      <c r="W6445" s="37"/>
      <c r="X6445" s="37"/>
      <c r="Y6445" s="37"/>
      <c r="AK6445" s="35"/>
      <c r="AM6445" s="35"/>
      <c r="AN6445" s="6"/>
    </row>
    <row r="6446" spans="1:40" ht="14.4" x14ac:dyDescent="0.3">
      <c r="A6446" s="40" t="s">
        <v>1751</v>
      </c>
      <c r="B6446" s="38">
        <v>44061</v>
      </c>
      <c r="C6446" s="37"/>
      <c r="D6446" s="39">
        <v>2020</v>
      </c>
      <c r="E6446" s="40" t="s">
        <v>8997</v>
      </c>
      <c r="F6446" s="40" t="s">
        <v>281</v>
      </c>
      <c r="G6446" s="40" t="s">
        <v>952</v>
      </c>
      <c r="H6446" s="40" t="s">
        <v>953</v>
      </c>
      <c r="I6446" s="40"/>
      <c r="J6446" s="42">
        <v>1</v>
      </c>
      <c r="K6446" s="40" t="s">
        <v>263</v>
      </c>
      <c r="L6446" s="40" t="s">
        <v>235</v>
      </c>
      <c r="M6446" s="37" t="s">
        <v>14</v>
      </c>
      <c r="N6446" s="37" t="s">
        <v>7452</v>
      </c>
      <c r="O6446" s="40" t="s">
        <v>1829</v>
      </c>
      <c r="P6446" s="41">
        <v>2.5697152276500001E-5</v>
      </c>
      <c r="Q6446" s="37"/>
      <c r="R6446">
        <f t="shared" si="183"/>
        <v>2.5697152276500002</v>
      </c>
      <c r="S6446" s="37">
        <v>1</v>
      </c>
      <c r="T6446" s="37">
        <f t="shared" si="184"/>
        <v>2.5697152276500002</v>
      </c>
      <c r="U6446" s="40"/>
      <c r="V6446" s="40" t="s">
        <v>10075</v>
      </c>
      <c r="W6446" s="37"/>
      <c r="X6446" s="37"/>
      <c r="Y6446" s="37"/>
      <c r="AK6446" s="35"/>
      <c r="AM6446" s="35"/>
      <c r="AN6446" s="6"/>
    </row>
    <row r="6447" spans="1:40" ht="14.4" x14ac:dyDescent="0.3">
      <c r="A6447" s="40" t="s">
        <v>1751</v>
      </c>
      <c r="B6447" s="38">
        <v>44061</v>
      </c>
      <c r="C6447" s="37"/>
      <c r="D6447" s="39">
        <v>2020</v>
      </c>
      <c r="E6447" s="40" t="s">
        <v>8997</v>
      </c>
      <c r="F6447" s="40" t="s">
        <v>281</v>
      </c>
      <c r="G6447" s="40" t="s">
        <v>952</v>
      </c>
      <c r="H6447" s="40" t="s">
        <v>953</v>
      </c>
      <c r="I6447" s="40"/>
      <c r="J6447" s="42">
        <v>1</v>
      </c>
      <c r="K6447" s="40" t="s">
        <v>234</v>
      </c>
      <c r="L6447" s="40" t="s">
        <v>235</v>
      </c>
      <c r="M6447" s="37" t="s">
        <v>7450</v>
      </c>
      <c r="N6447" s="37" t="s">
        <v>7452</v>
      </c>
      <c r="O6447" s="40" t="s">
        <v>1829</v>
      </c>
      <c r="P6447" s="41">
        <v>2.1816266777399998E-5</v>
      </c>
      <c r="Q6447" s="37"/>
      <c r="R6447">
        <f t="shared" si="183"/>
        <v>2.1816266777399997</v>
      </c>
      <c r="S6447" s="37">
        <v>2</v>
      </c>
      <c r="T6447" s="37">
        <f t="shared" si="184"/>
        <v>4.3632533554799995</v>
      </c>
      <c r="U6447" s="40"/>
      <c r="V6447" s="40" t="s">
        <v>10076</v>
      </c>
      <c r="W6447" s="37"/>
      <c r="X6447" s="37"/>
      <c r="Y6447" s="37"/>
      <c r="AK6447" s="35"/>
      <c r="AM6447" s="35"/>
      <c r="AN6447" s="6"/>
    </row>
    <row r="6448" spans="1:40" ht="14.4" x14ac:dyDescent="0.3">
      <c r="A6448" s="40" t="s">
        <v>1751</v>
      </c>
      <c r="B6448" s="38">
        <v>44061</v>
      </c>
      <c r="C6448" s="37"/>
      <c r="D6448" s="39">
        <v>2020</v>
      </c>
      <c r="E6448" s="40" t="s">
        <v>8997</v>
      </c>
      <c r="F6448" s="40" t="s">
        <v>281</v>
      </c>
      <c r="G6448" s="40" t="s">
        <v>952</v>
      </c>
      <c r="H6448" s="40" t="s">
        <v>953</v>
      </c>
      <c r="I6448" s="40"/>
      <c r="J6448" s="42">
        <v>1</v>
      </c>
      <c r="K6448" s="40" t="s">
        <v>263</v>
      </c>
      <c r="L6448" s="40" t="s">
        <v>235</v>
      </c>
      <c r="M6448" s="37" t="s">
        <v>14</v>
      </c>
      <c r="N6448" s="37" t="s">
        <v>7452</v>
      </c>
      <c r="O6448" s="40" t="s">
        <v>1829</v>
      </c>
      <c r="P6448" s="41">
        <v>1.3515411386E-5</v>
      </c>
      <c r="Q6448" s="37"/>
      <c r="R6448">
        <f t="shared" si="183"/>
        <v>1.3515411386</v>
      </c>
      <c r="S6448" s="37">
        <v>1</v>
      </c>
      <c r="T6448" s="37">
        <f t="shared" si="184"/>
        <v>1.3515411386</v>
      </c>
      <c r="U6448" s="40"/>
      <c r="V6448" s="40" t="s">
        <v>10077</v>
      </c>
      <c r="W6448" s="37"/>
      <c r="X6448" s="37"/>
      <c r="Y6448" s="37"/>
      <c r="AK6448" s="35"/>
      <c r="AM6448" s="35"/>
      <c r="AN6448" s="6"/>
    </row>
    <row r="6449" spans="1:40" ht="14.4" x14ac:dyDescent="0.3">
      <c r="A6449" s="40" t="s">
        <v>1751</v>
      </c>
      <c r="B6449" s="38">
        <v>44061</v>
      </c>
      <c r="C6449" s="37"/>
      <c r="D6449" s="39">
        <v>2020</v>
      </c>
      <c r="E6449" s="40" t="s">
        <v>8997</v>
      </c>
      <c r="F6449" s="40" t="s">
        <v>281</v>
      </c>
      <c r="G6449" s="40" t="s">
        <v>952</v>
      </c>
      <c r="H6449" s="40" t="s">
        <v>953</v>
      </c>
      <c r="I6449" s="40"/>
      <c r="J6449" s="42">
        <v>1</v>
      </c>
      <c r="K6449" s="40" t="s">
        <v>263</v>
      </c>
      <c r="L6449" s="40" t="s">
        <v>235</v>
      </c>
      <c r="M6449" s="37" t="s">
        <v>14</v>
      </c>
      <c r="N6449" s="37" t="s">
        <v>7452</v>
      </c>
      <c r="O6449" s="40" t="s">
        <v>1829</v>
      </c>
      <c r="P6449" s="41">
        <v>1.2385675596700001E-5</v>
      </c>
      <c r="Q6449" s="37"/>
      <c r="R6449">
        <f t="shared" si="183"/>
        <v>1.2385675596700001</v>
      </c>
      <c r="S6449" s="37">
        <v>1</v>
      </c>
      <c r="T6449" s="37">
        <f t="shared" si="184"/>
        <v>1.2385675596700001</v>
      </c>
      <c r="U6449" s="40"/>
      <c r="V6449" s="40" t="s">
        <v>10078</v>
      </c>
      <c r="W6449" s="37"/>
      <c r="X6449" s="37"/>
      <c r="Y6449" s="37"/>
      <c r="AK6449" s="35"/>
      <c r="AM6449" s="35"/>
      <c r="AN6449" s="6"/>
    </row>
    <row r="6450" spans="1:40" ht="14.4" x14ac:dyDescent="0.3">
      <c r="A6450" s="40" t="s">
        <v>1751</v>
      </c>
      <c r="B6450" s="38">
        <v>44061</v>
      </c>
      <c r="C6450" s="37"/>
      <c r="D6450" s="39">
        <v>2020</v>
      </c>
      <c r="E6450" s="40" t="s">
        <v>8997</v>
      </c>
      <c r="F6450" s="40" t="s">
        <v>281</v>
      </c>
      <c r="G6450" s="40" t="s">
        <v>952</v>
      </c>
      <c r="H6450" s="40" t="s">
        <v>953</v>
      </c>
      <c r="I6450" s="40"/>
      <c r="J6450" s="42">
        <v>1</v>
      </c>
      <c r="K6450" s="40" t="s">
        <v>263</v>
      </c>
      <c r="L6450" s="40" t="s">
        <v>235</v>
      </c>
      <c r="M6450" s="37" t="s">
        <v>14</v>
      </c>
      <c r="N6450" s="37" t="s">
        <v>7451</v>
      </c>
      <c r="O6450" s="40" t="s">
        <v>1829</v>
      </c>
      <c r="P6450" s="41">
        <v>1.37923870404E-5</v>
      </c>
      <c r="Q6450" s="37"/>
      <c r="R6450">
        <f t="shared" si="183"/>
        <v>1.37923870404</v>
      </c>
      <c r="S6450" s="37">
        <v>1</v>
      </c>
      <c r="T6450" s="37">
        <f t="shared" si="184"/>
        <v>1.37923870404</v>
      </c>
      <c r="U6450" s="40"/>
      <c r="V6450" s="40" t="s">
        <v>10079</v>
      </c>
      <c r="W6450" s="37"/>
      <c r="X6450" s="37"/>
      <c r="Y6450" s="37"/>
      <c r="AK6450" s="35"/>
      <c r="AM6450" s="35"/>
      <c r="AN6450" s="6"/>
    </row>
    <row r="6451" spans="1:40" ht="14.4" x14ac:dyDescent="0.3">
      <c r="A6451" s="40" t="s">
        <v>1751</v>
      </c>
      <c r="B6451" s="38">
        <v>44061</v>
      </c>
      <c r="C6451" s="37"/>
      <c r="D6451" s="39">
        <v>2020</v>
      </c>
      <c r="E6451" s="40" t="s">
        <v>8997</v>
      </c>
      <c r="F6451" s="40" t="s">
        <v>281</v>
      </c>
      <c r="G6451" s="40" t="s">
        <v>952</v>
      </c>
      <c r="H6451" s="40" t="s">
        <v>953</v>
      </c>
      <c r="I6451" s="40"/>
      <c r="J6451" s="42">
        <v>1</v>
      </c>
      <c r="K6451" s="40" t="s">
        <v>263</v>
      </c>
      <c r="L6451" s="40" t="s">
        <v>235</v>
      </c>
      <c r="M6451" s="37" t="s">
        <v>14</v>
      </c>
      <c r="N6451" s="37" t="s">
        <v>7451</v>
      </c>
      <c r="O6451" s="40" t="s">
        <v>1829</v>
      </c>
      <c r="P6451" s="41">
        <v>1.6754734769700002E-5</v>
      </c>
      <c r="Q6451" s="37"/>
      <c r="R6451">
        <f t="shared" si="183"/>
        <v>1.6754734769700002</v>
      </c>
      <c r="S6451" s="37">
        <v>1</v>
      </c>
      <c r="T6451" s="37">
        <f t="shared" si="184"/>
        <v>1.6754734769700002</v>
      </c>
      <c r="U6451" s="40"/>
      <c r="V6451" s="40" t="s">
        <v>10080</v>
      </c>
      <c r="W6451" s="37"/>
      <c r="X6451" s="37"/>
      <c r="Y6451" s="37"/>
      <c r="AK6451" s="35"/>
      <c r="AM6451" s="35"/>
      <c r="AN6451" s="6"/>
    </row>
    <row r="6452" spans="1:40" ht="14.4" x14ac:dyDescent="0.3">
      <c r="A6452" s="40" t="s">
        <v>1751</v>
      </c>
      <c r="B6452" s="38">
        <v>44061</v>
      </c>
      <c r="C6452" s="37"/>
      <c r="D6452" s="39">
        <v>2020</v>
      </c>
      <c r="E6452" s="40" t="s">
        <v>8997</v>
      </c>
      <c r="F6452" s="40" t="s">
        <v>281</v>
      </c>
      <c r="G6452" s="40"/>
      <c r="H6452" s="40"/>
      <c r="I6452" s="40"/>
      <c r="J6452" s="42">
        <v>1</v>
      </c>
      <c r="K6452" s="40" t="s">
        <v>263</v>
      </c>
      <c r="L6452" s="40" t="s">
        <v>240</v>
      </c>
      <c r="M6452" s="37" t="s">
        <v>14</v>
      </c>
      <c r="N6452" s="37" t="s">
        <v>7451</v>
      </c>
      <c r="O6452" s="40"/>
      <c r="P6452" s="41">
        <v>2.2365173104500001E-4</v>
      </c>
      <c r="Q6452" s="37"/>
      <c r="R6452">
        <f t="shared" si="183"/>
        <v>22.365173104500002</v>
      </c>
      <c r="S6452" s="37">
        <v>1</v>
      </c>
      <c r="T6452" s="37">
        <f t="shared" si="184"/>
        <v>22.365173104500002</v>
      </c>
      <c r="U6452" s="40"/>
      <c r="V6452" s="40" t="s">
        <v>10081</v>
      </c>
      <c r="W6452" s="37"/>
      <c r="X6452" s="37"/>
      <c r="Y6452" s="37"/>
      <c r="AK6452" s="35"/>
      <c r="AM6452" s="35"/>
      <c r="AN6452" s="6"/>
    </row>
    <row r="6453" spans="1:40" ht="14.4" x14ac:dyDescent="0.3">
      <c r="A6453" s="40" t="s">
        <v>1751</v>
      </c>
      <c r="B6453" s="38">
        <v>44061</v>
      </c>
      <c r="C6453" s="37"/>
      <c r="D6453" s="39">
        <v>2020</v>
      </c>
      <c r="E6453" s="40" t="s">
        <v>8997</v>
      </c>
      <c r="F6453" s="40" t="s">
        <v>281</v>
      </c>
      <c r="G6453" s="40"/>
      <c r="H6453" s="40"/>
      <c r="I6453" s="40"/>
      <c r="J6453" s="42">
        <v>3</v>
      </c>
      <c r="K6453" s="40" t="s">
        <v>234</v>
      </c>
      <c r="L6453" s="40" t="s">
        <v>240</v>
      </c>
      <c r="M6453" s="37" t="s">
        <v>14</v>
      </c>
      <c r="N6453" s="37" t="s">
        <v>7453</v>
      </c>
      <c r="O6453" s="40"/>
      <c r="P6453" s="41">
        <v>3.7089935722199997E-4</v>
      </c>
      <c r="Q6453" s="37"/>
      <c r="R6453">
        <f t="shared" si="183"/>
        <v>37.089935722199996</v>
      </c>
      <c r="S6453" s="37">
        <v>2</v>
      </c>
      <c r="T6453" s="37">
        <f t="shared" si="184"/>
        <v>222.53961433319998</v>
      </c>
      <c r="U6453" s="40"/>
      <c r="V6453" s="40" t="s">
        <v>10082</v>
      </c>
      <c r="W6453" s="37"/>
      <c r="X6453" s="37"/>
      <c r="Y6453" s="37"/>
      <c r="AK6453" s="35"/>
      <c r="AM6453" s="35"/>
      <c r="AN6453" s="6"/>
    </row>
    <row r="6454" spans="1:40" ht="14.4" x14ac:dyDescent="0.3">
      <c r="A6454" s="40" t="s">
        <v>1751</v>
      </c>
      <c r="B6454" s="38">
        <v>44061</v>
      </c>
      <c r="C6454" s="37"/>
      <c r="D6454" s="39">
        <v>2020</v>
      </c>
      <c r="E6454" s="40" t="s">
        <v>8997</v>
      </c>
      <c r="F6454" s="40" t="s">
        <v>281</v>
      </c>
      <c r="G6454" s="40"/>
      <c r="H6454" s="40"/>
      <c r="I6454" s="40"/>
      <c r="J6454" s="42">
        <v>1</v>
      </c>
      <c r="K6454" s="40" t="s">
        <v>239</v>
      </c>
      <c r="L6454" s="40" t="s">
        <v>240</v>
      </c>
      <c r="M6454" s="37" t="s">
        <v>14</v>
      </c>
      <c r="N6454" s="37" t="s">
        <v>7451</v>
      </c>
      <c r="O6454" s="40"/>
      <c r="P6454" s="41">
        <v>2.1074635474800001E-5</v>
      </c>
      <c r="Q6454" s="37"/>
      <c r="R6454">
        <f t="shared" si="183"/>
        <v>2.1074635474800001</v>
      </c>
      <c r="S6454" s="37">
        <v>1</v>
      </c>
      <c r="T6454" s="37">
        <f t="shared" si="184"/>
        <v>2.1074635474800001</v>
      </c>
      <c r="U6454" s="40"/>
      <c r="V6454" s="40" t="s">
        <v>10083</v>
      </c>
      <c r="W6454" s="37"/>
      <c r="X6454" s="37"/>
      <c r="Y6454" s="37"/>
      <c r="AK6454" s="35"/>
      <c r="AM6454" s="35"/>
      <c r="AN6454" s="6"/>
    </row>
    <row r="6455" spans="1:40" ht="14.4" x14ac:dyDescent="0.3">
      <c r="A6455" s="40" t="s">
        <v>1751</v>
      </c>
      <c r="B6455" s="38">
        <v>44061</v>
      </c>
      <c r="C6455" s="37"/>
      <c r="D6455" s="39">
        <v>2020</v>
      </c>
      <c r="E6455" s="40" t="s">
        <v>8997</v>
      </c>
      <c r="F6455" s="40" t="s">
        <v>281</v>
      </c>
      <c r="G6455" s="40"/>
      <c r="H6455" s="40"/>
      <c r="I6455" s="40"/>
      <c r="J6455" s="42">
        <v>1</v>
      </c>
      <c r="K6455" s="40" t="s">
        <v>239</v>
      </c>
      <c r="L6455" s="40" t="s">
        <v>240</v>
      </c>
      <c r="M6455" s="37" t="s">
        <v>14</v>
      </c>
      <c r="N6455" s="37" t="s">
        <v>7451</v>
      </c>
      <c r="O6455" s="40"/>
      <c r="P6455" s="41">
        <v>2.19975184588E-5</v>
      </c>
      <c r="Q6455" s="37"/>
      <c r="R6455">
        <f t="shared" si="183"/>
        <v>2.1997518458799998</v>
      </c>
      <c r="S6455" s="37">
        <v>1</v>
      </c>
      <c r="T6455" s="37">
        <f t="shared" si="184"/>
        <v>2.1997518458799998</v>
      </c>
      <c r="U6455" s="40"/>
      <c r="V6455" s="40" t="s">
        <v>10084</v>
      </c>
      <c r="W6455" s="37"/>
      <c r="X6455" s="37"/>
      <c r="Y6455" s="37"/>
      <c r="AK6455" s="35"/>
      <c r="AM6455" s="35"/>
      <c r="AN6455" s="6"/>
    </row>
    <row r="6456" spans="1:40" ht="14.4" x14ac:dyDescent="0.3">
      <c r="A6456" s="40" t="s">
        <v>1751</v>
      </c>
      <c r="B6456" s="38">
        <v>44061</v>
      </c>
      <c r="C6456" s="37"/>
      <c r="D6456" s="39">
        <v>2020</v>
      </c>
      <c r="E6456" s="40" t="s">
        <v>8997</v>
      </c>
      <c r="F6456" s="40" t="s">
        <v>281</v>
      </c>
      <c r="G6456" s="40"/>
      <c r="H6456" s="40"/>
      <c r="I6456" s="40"/>
      <c r="J6456" s="42">
        <v>1</v>
      </c>
      <c r="K6456" s="40" t="s">
        <v>239</v>
      </c>
      <c r="L6456" s="40" t="s">
        <v>240</v>
      </c>
      <c r="M6456" s="37" t="s">
        <v>14</v>
      </c>
      <c r="N6456" s="37" t="s">
        <v>7451</v>
      </c>
      <c r="O6456" s="40"/>
      <c r="P6456" s="41">
        <v>1.15559260107E-5</v>
      </c>
      <c r="Q6456" s="37"/>
      <c r="R6456">
        <f t="shared" si="183"/>
        <v>1.1555926010699999</v>
      </c>
      <c r="S6456" s="37">
        <v>1</v>
      </c>
      <c r="T6456" s="37">
        <f t="shared" si="184"/>
        <v>1.1555926010699999</v>
      </c>
      <c r="U6456" s="40"/>
      <c r="V6456" s="40" t="s">
        <v>10085</v>
      </c>
      <c r="W6456" s="37"/>
      <c r="X6456" s="37"/>
      <c r="Y6456" s="37"/>
      <c r="AK6456" s="35"/>
      <c r="AM6456" s="35"/>
      <c r="AN6456" s="6"/>
    </row>
    <row r="6457" spans="1:40" ht="14.4" x14ac:dyDescent="0.3">
      <c r="A6457" s="40" t="s">
        <v>69</v>
      </c>
      <c r="B6457" s="38">
        <v>44061</v>
      </c>
      <c r="C6457" s="37"/>
      <c r="D6457" s="39">
        <v>2020</v>
      </c>
      <c r="E6457" s="40" t="s">
        <v>9040</v>
      </c>
      <c r="F6457" s="40" t="s">
        <v>238</v>
      </c>
      <c r="G6457" s="40" t="s">
        <v>944</v>
      </c>
      <c r="H6457" s="40" t="s">
        <v>43</v>
      </c>
      <c r="I6457" s="40"/>
      <c r="J6457" s="42">
        <v>3</v>
      </c>
      <c r="K6457" s="40" t="s">
        <v>234</v>
      </c>
      <c r="L6457" s="40" t="s">
        <v>252</v>
      </c>
      <c r="M6457" s="37" t="s">
        <v>14</v>
      </c>
      <c r="N6457" s="37" t="s">
        <v>7452</v>
      </c>
      <c r="O6457" s="40" t="s">
        <v>7730</v>
      </c>
      <c r="P6457" s="41">
        <v>4.2830989077500002E-4</v>
      </c>
      <c r="Q6457" s="37"/>
      <c r="R6457">
        <f t="shared" si="183"/>
        <v>42.8309890775</v>
      </c>
      <c r="S6457" s="37">
        <v>2</v>
      </c>
      <c r="T6457" s="37">
        <f t="shared" si="184"/>
        <v>256.98593446500001</v>
      </c>
      <c r="U6457" s="40"/>
      <c r="V6457" s="40" t="s">
        <v>10086</v>
      </c>
      <c r="W6457" s="37"/>
      <c r="X6457" s="37"/>
      <c r="Y6457" s="37"/>
      <c r="AK6457" s="35"/>
      <c r="AM6457" s="35"/>
      <c r="AN6457" s="6"/>
    </row>
    <row r="6458" spans="1:40" ht="14.4" x14ac:dyDescent="0.3">
      <c r="A6458" s="40" t="s">
        <v>69</v>
      </c>
      <c r="B6458" s="38">
        <v>44061</v>
      </c>
      <c r="C6458" s="37"/>
      <c r="D6458" s="39">
        <v>2020</v>
      </c>
      <c r="E6458" s="40" t="s">
        <v>9040</v>
      </c>
      <c r="F6458" s="40" t="s">
        <v>238</v>
      </c>
      <c r="G6458" s="40"/>
      <c r="H6458" s="40"/>
      <c r="I6458" s="40"/>
      <c r="J6458" s="42">
        <v>3</v>
      </c>
      <c r="K6458" s="40" t="s">
        <v>239</v>
      </c>
      <c r="L6458" s="40" t="s">
        <v>252</v>
      </c>
      <c r="M6458" s="37" t="s">
        <v>12</v>
      </c>
      <c r="N6458" s="37" t="s">
        <v>7452</v>
      </c>
      <c r="O6458" s="40"/>
      <c r="P6458" s="41">
        <v>2.6233585162699997E-4</v>
      </c>
      <c r="Q6458" s="37"/>
      <c r="R6458">
        <f t="shared" si="183"/>
        <v>26.233585162699999</v>
      </c>
      <c r="S6458" s="37">
        <v>1</v>
      </c>
      <c r="T6458" s="37">
        <f t="shared" si="184"/>
        <v>78.7007554881</v>
      </c>
      <c r="U6458" s="40"/>
      <c r="V6458" s="40" t="s">
        <v>10087</v>
      </c>
      <c r="W6458" s="37"/>
      <c r="X6458" s="37"/>
      <c r="Y6458" s="37"/>
      <c r="AK6458" s="35"/>
      <c r="AM6458" s="35"/>
      <c r="AN6458" s="6"/>
    </row>
    <row r="6459" spans="1:40" ht="14.4" x14ac:dyDescent="0.3">
      <c r="A6459" s="40" t="s">
        <v>69</v>
      </c>
      <c r="B6459" s="38">
        <v>44061</v>
      </c>
      <c r="C6459" s="37"/>
      <c r="D6459" s="39">
        <v>2020</v>
      </c>
      <c r="E6459" s="40" t="s">
        <v>9040</v>
      </c>
      <c r="F6459" s="40" t="s">
        <v>238</v>
      </c>
      <c r="G6459" s="40"/>
      <c r="H6459" s="40"/>
      <c r="I6459" s="40"/>
      <c r="J6459" s="42">
        <v>1</v>
      </c>
      <c r="K6459" s="40" t="s">
        <v>234</v>
      </c>
      <c r="L6459" s="40" t="s">
        <v>240</v>
      </c>
      <c r="M6459" s="37" t="s">
        <v>14</v>
      </c>
      <c r="N6459" s="37" t="s">
        <v>7452</v>
      </c>
      <c r="O6459" s="40"/>
      <c r="P6459" s="41">
        <v>3.6548658027599998E-4</v>
      </c>
      <c r="Q6459" s="37"/>
      <c r="R6459">
        <f t="shared" si="183"/>
        <v>36.548658027599998</v>
      </c>
      <c r="S6459" s="37">
        <v>2</v>
      </c>
      <c r="T6459" s="37">
        <f t="shared" si="184"/>
        <v>73.097316055199997</v>
      </c>
      <c r="U6459" s="40"/>
      <c r="V6459" s="40" t="s">
        <v>10088</v>
      </c>
      <c r="W6459" s="37"/>
      <c r="X6459" s="37"/>
      <c r="Y6459" s="37"/>
      <c r="AK6459" s="35"/>
      <c r="AM6459" s="35"/>
      <c r="AN6459" s="6"/>
    </row>
    <row r="6460" spans="1:40" ht="14.4" x14ac:dyDescent="0.3">
      <c r="A6460" s="40" t="s">
        <v>69</v>
      </c>
      <c r="B6460" s="38">
        <v>44061</v>
      </c>
      <c r="C6460" s="37"/>
      <c r="D6460" s="39">
        <v>2020</v>
      </c>
      <c r="E6460" s="40" t="s">
        <v>9040</v>
      </c>
      <c r="F6460" s="40" t="s">
        <v>238</v>
      </c>
      <c r="G6460" s="40"/>
      <c r="H6460" s="40"/>
      <c r="I6460" s="40"/>
      <c r="J6460" s="42">
        <v>2</v>
      </c>
      <c r="K6460" s="40" t="s">
        <v>234</v>
      </c>
      <c r="L6460" s="40" t="s">
        <v>252</v>
      </c>
      <c r="M6460" s="37" t="s">
        <v>7450</v>
      </c>
      <c r="N6460" s="37" t="s">
        <v>7452</v>
      </c>
      <c r="O6460" s="40"/>
      <c r="P6460" s="41">
        <v>1.57412577992E-4</v>
      </c>
      <c r="Q6460" s="37"/>
      <c r="R6460">
        <f t="shared" si="183"/>
        <v>15.7412577992</v>
      </c>
      <c r="S6460" s="37">
        <v>2</v>
      </c>
      <c r="T6460" s="37">
        <f t="shared" si="184"/>
        <v>62.965031196799998</v>
      </c>
      <c r="U6460" s="40"/>
      <c r="V6460" s="40" t="s">
        <v>10089</v>
      </c>
      <c r="W6460" s="37"/>
      <c r="X6460" s="37"/>
      <c r="Y6460" s="37"/>
      <c r="AK6460" s="35"/>
      <c r="AM6460" s="35"/>
      <c r="AN6460" s="6"/>
    </row>
    <row r="6461" spans="1:40" ht="14.4" x14ac:dyDescent="0.3">
      <c r="A6461" s="40" t="s">
        <v>69</v>
      </c>
      <c r="B6461" s="38">
        <v>44061</v>
      </c>
      <c r="C6461" s="37"/>
      <c r="D6461" s="39">
        <v>2020</v>
      </c>
      <c r="E6461" s="40" t="s">
        <v>9040</v>
      </c>
      <c r="F6461" s="40" t="s">
        <v>238</v>
      </c>
      <c r="G6461" s="40"/>
      <c r="H6461" s="40"/>
      <c r="I6461" s="40"/>
      <c r="J6461" s="42">
        <v>2</v>
      </c>
      <c r="K6461" s="40" t="s">
        <v>234</v>
      </c>
      <c r="L6461" s="40" t="s">
        <v>252</v>
      </c>
      <c r="M6461" s="37" t="s">
        <v>14</v>
      </c>
      <c r="N6461" s="37" t="s">
        <v>7452</v>
      </c>
      <c r="O6461" s="40"/>
      <c r="P6461" s="41">
        <v>1.5118760186700001E-4</v>
      </c>
      <c r="Q6461" s="37"/>
      <c r="R6461">
        <f t="shared" si="183"/>
        <v>15.118760186700001</v>
      </c>
      <c r="S6461" s="37">
        <v>2</v>
      </c>
      <c r="T6461" s="37">
        <f t="shared" si="184"/>
        <v>60.475040746800005</v>
      </c>
      <c r="U6461" s="40"/>
      <c r="V6461" s="40" t="s">
        <v>10090</v>
      </c>
      <c r="W6461" s="37"/>
      <c r="X6461" s="37"/>
      <c r="Y6461" s="37"/>
      <c r="AK6461" s="35"/>
      <c r="AM6461" s="35"/>
      <c r="AN6461" s="6"/>
    </row>
    <row r="6462" spans="1:40" ht="14.4" x14ac:dyDescent="0.3">
      <c r="A6462" s="40" t="s">
        <v>69</v>
      </c>
      <c r="B6462" s="38">
        <v>44061</v>
      </c>
      <c r="C6462" s="37"/>
      <c r="D6462" s="39">
        <v>2020</v>
      </c>
      <c r="E6462" s="40" t="s">
        <v>9040</v>
      </c>
      <c r="F6462" s="40" t="s">
        <v>329</v>
      </c>
      <c r="G6462" s="40"/>
      <c r="H6462" s="40"/>
      <c r="I6462" s="40"/>
      <c r="J6462" s="42">
        <v>1</v>
      </c>
      <c r="K6462" s="40" t="s">
        <v>234</v>
      </c>
      <c r="L6462" s="40" t="s">
        <v>252</v>
      </c>
      <c r="M6462" s="37" t="s">
        <v>12</v>
      </c>
      <c r="N6462" s="37" t="s">
        <v>7452</v>
      </c>
      <c r="O6462" s="40"/>
      <c r="P6462" s="41">
        <v>1.01984013524E-4</v>
      </c>
      <c r="Q6462" s="37"/>
      <c r="R6462">
        <f t="shared" si="183"/>
        <v>10.198401352399999</v>
      </c>
      <c r="S6462" s="37">
        <v>2</v>
      </c>
      <c r="T6462" s="37">
        <f t="shared" si="184"/>
        <v>20.396802704799999</v>
      </c>
      <c r="U6462" s="40"/>
      <c r="V6462" s="40" t="s">
        <v>10091</v>
      </c>
      <c r="W6462" s="37"/>
      <c r="X6462" s="37"/>
      <c r="Y6462" s="37"/>
      <c r="AK6462" s="35"/>
      <c r="AM6462" s="35"/>
      <c r="AN6462" s="6"/>
    </row>
    <row r="6463" spans="1:40" ht="14.4" x14ac:dyDescent="0.3">
      <c r="A6463" s="40" t="s">
        <v>69</v>
      </c>
      <c r="B6463" s="38">
        <v>44061</v>
      </c>
      <c r="C6463" s="37"/>
      <c r="D6463" s="39">
        <v>2020</v>
      </c>
      <c r="E6463" s="40" t="s">
        <v>9040</v>
      </c>
      <c r="F6463" s="40" t="s">
        <v>238</v>
      </c>
      <c r="G6463" s="40"/>
      <c r="H6463" s="40"/>
      <c r="I6463" s="40"/>
      <c r="J6463" s="42">
        <v>2</v>
      </c>
      <c r="K6463" s="40" t="s">
        <v>234</v>
      </c>
      <c r="L6463" s="40" t="s">
        <v>252</v>
      </c>
      <c r="M6463" s="37" t="s">
        <v>14</v>
      </c>
      <c r="N6463" s="37" t="s">
        <v>7452</v>
      </c>
      <c r="O6463" s="40"/>
      <c r="P6463" s="41">
        <v>1.8957846488400001E-4</v>
      </c>
      <c r="Q6463" s="37"/>
      <c r="R6463">
        <f t="shared" si="183"/>
        <v>18.957846488400001</v>
      </c>
      <c r="S6463" s="37">
        <v>2</v>
      </c>
      <c r="T6463" s="37">
        <f t="shared" si="184"/>
        <v>75.831385953600005</v>
      </c>
      <c r="U6463" s="40"/>
      <c r="V6463" s="40" t="s">
        <v>10092</v>
      </c>
      <c r="W6463" s="37"/>
      <c r="X6463" s="37"/>
      <c r="Y6463" s="37"/>
      <c r="AK6463" s="35"/>
      <c r="AM6463" s="35"/>
      <c r="AN6463" s="6"/>
    </row>
    <row r="6464" spans="1:40" ht="14.4" x14ac:dyDescent="0.3">
      <c r="A6464" s="40" t="s">
        <v>69</v>
      </c>
      <c r="B6464" s="38">
        <v>44061</v>
      </c>
      <c r="C6464" s="37"/>
      <c r="D6464" s="39">
        <v>2020</v>
      </c>
      <c r="E6464" s="40" t="s">
        <v>9040</v>
      </c>
      <c r="F6464" s="40" t="s">
        <v>238</v>
      </c>
      <c r="G6464" s="40"/>
      <c r="H6464" s="40"/>
      <c r="I6464" s="40"/>
      <c r="J6464" s="42">
        <v>2</v>
      </c>
      <c r="K6464" s="40" t="s">
        <v>234</v>
      </c>
      <c r="L6464" s="40" t="s">
        <v>252</v>
      </c>
      <c r="M6464" s="37" t="s">
        <v>14</v>
      </c>
      <c r="N6464" s="37" t="s">
        <v>7452</v>
      </c>
      <c r="O6464" s="40"/>
      <c r="P6464" s="41">
        <v>1.3983590820200001E-4</v>
      </c>
      <c r="Q6464" s="37"/>
      <c r="R6464">
        <f t="shared" si="183"/>
        <v>13.9835908202</v>
      </c>
      <c r="S6464" s="37">
        <v>2</v>
      </c>
      <c r="T6464" s="37">
        <f t="shared" si="184"/>
        <v>55.9343632808</v>
      </c>
      <c r="U6464" s="40"/>
      <c r="V6464" s="40" t="s">
        <v>10093</v>
      </c>
      <c r="W6464" s="37"/>
      <c r="X6464" s="37"/>
      <c r="Y6464" s="37"/>
      <c r="AK6464" s="35"/>
      <c r="AM6464" s="35"/>
      <c r="AN6464" s="6"/>
    </row>
    <row r="6465" spans="1:40" ht="14.4" x14ac:dyDescent="0.3">
      <c r="A6465" s="40" t="s">
        <v>69</v>
      </c>
      <c r="B6465" s="38">
        <v>44061</v>
      </c>
      <c r="C6465" s="37"/>
      <c r="D6465" s="39">
        <v>2020</v>
      </c>
      <c r="E6465" s="40" t="s">
        <v>9040</v>
      </c>
      <c r="F6465" s="40" t="s">
        <v>238</v>
      </c>
      <c r="G6465" s="40"/>
      <c r="H6465" s="40"/>
      <c r="I6465" s="40"/>
      <c r="J6465" s="42">
        <v>10</v>
      </c>
      <c r="K6465" s="40" t="s">
        <v>239</v>
      </c>
      <c r="L6465" s="40" t="s">
        <v>245</v>
      </c>
      <c r="M6465" s="37" t="s">
        <v>14</v>
      </c>
      <c r="N6465" s="37" t="s">
        <v>7453</v>
      </c>
      <c r="O6465" s="40"/>
      <c r="P6465" s="41">
        <v>1.1234159193199999E-3</v>
      </c>
      <c r="Q6465" s="37"/>
      <c r="R6465">
        <f t="shared" si="183"/>
        <v>112.34159193199999</v>
      </c>
      <c r="S6465" s="37">
        <v>1</v>
      </c>
      <c r="T6465" s="37">
        <f t="shared" si="184"/>
        <v>1123.4159193199998</v>
      </c>
      <c r="U6465" s="40"/>
      <c r="V6465" s="40" t="s">
        <v>10094</v>
      </c>
      <c r="W6465" s="37"/>
      <c r="X6465" s="37"/>
      <c r="Y6465" s="37"/>
      <c r="AK6465" s="35"/>
      <c r="AM6465" s="35"/>
      <c r="AN6465" s="6"/>
    </row>
    <row r="6466" spans="1:40" ht="14.4" x14ac:dyDescent="0.3">
      <c r="A6466" s="40" t="s">
        <v>69</v>
      </c>
      <c r="B6466" s="38">
        <v>44061</v>
      </c>
      <c r="C6466" s="37"/>
      <c r="D6466" s="39">
        <v>2020</v>
      </c>
      <c r="E6466" s="40" t="s">
        <v>9040</v>
      </c>
      <c r="F6466" s="40" t="s">
        <v>238</v>
      </c>
      <c r="G6466" s="40"/>
      <c r="H6466" s="40"/>
      <c r="I6466" s="40"/>
      <c r="J6466" s="42">
        <v>1</v>
      </c>
      <c r="K6466" s="40" t="s">
        <v>239</v>
      </c>
      <c r="L6466" s="40" t="s">
        <v>252</v>
      </c>
      <c r="M6466" s="37" t="s">
        <v>14</v>
      </c>
      <c r="N6466" s="37" t="s">
        <v>7452</v>
      </c>
      <c r="O6466" s="40"/>
      <c r="P6466" s="41">
        <v>1.43956804334E-4</v>
      </c>
      <c r="Q6466" s="37"/>
      <c r="R6466">
        <f t="shared" si="183"/>
        <v>14.395680433400001</v>
      </c>
      <c r="S6466" s="37">
        <v>1</v>
      </c>
      <c r="T6466" s="37">
        <f t="shared" si="184"/>
        <v>14.395680433400001</v>
      </c>
      <c r="U6466" s="40"/>
      <c r="V6466" s="40" t="s">
        <v>10095</v>
      </c>
      <c r="W6466" s="37"/>
      <c r="X6466" s="37"/>
      <c r="Y6466" s="37"/>
      <c r="AK6466" s="35"/>
      <c r="AM6466" s="35"/>
      <c r="AN6466" s="6"/>
    </row>
    <row r="6467" spans="1:40" ht="14.4" x14ac:dyDescent="0.3">
      <c r="A6467" s="40" t="s">
        <v>69</v>
      </c>
      <c r="B6467" s="38">
        <v>44061</v>
      </c>
      <c r="C6467" s="37"/>
      <c r="D6467" s="39">
        <v>2020</v>
      </c>
      <c r="E6467" s="40" t="s">
        <v>9040</v>
      </c>
      <c r="F6467" s="40" t="s">
        <v>238</v>
      </c>
      <c r="G6467" s="40"/>
      <c r="H6467" s="40"/>
      <c r="I6467" s="40"/>
      <c r="J6467" s="42">
        <v>2</v>
      </c>
      <c r="K6467" s="40" t="s">
        <v>234</v>
      </c>
      <c r="L6467" s="40" t="s">
        <v>252</v>
      </c>
      <c r="M6467" s="37" t="s">
        <v>14</v>
      </c>
      <c r="N6467" s="37" t="s">
        <v>7452</v>
      </c>
      <c r="O6467" s="40"/>
      <c r="P6467" s="41">
        <v>2.2779053768400001E-4</v>
      </c>
      <c r="Q6467" s="37"/>
      <c r="R6467">
        <f t="shared" si="183"/>
        <v>22.779053768400001</v>
      </c>
      <c r="S6467" s="37">
        <v>2</v>
      </c>
      <c r="T6467" s="37">
        <f t="shared" si="184"/>
        <v>91.116215073600003</v>
      </c>
      <c r="U6467" s="40"/>
      <c r="V6467" s="40" t="s">
        <v>10096</v>
      </c>
      <c r="W6467" s="37"/>
      <c r="X6467" s="37"/>
      <c r="Y6467" s="37"/>
      <c r="AK6467" s="35"/>
      <c r="AM6467" s="35"/>
      <c r="AN6467" s="6"/>
    </row>
    <row r="6468" spans="1:40" ht="14.4" x14ac:dyDescent="0.3">
      <c r="A6468" s="40" t="s">
        <v>69</v>
      </c>
      <c r="B6468" s="38">
        <v>44061</v>
      </c>
      <c r="C6468" s="37"/>
      <c r="D6468" s="39">
        <v>2020</v>
      </c>
      <c r="E6468" s="40" t="s">
        <v>9040</v>
      </c>
      <c r="F6468" s="40" t="s">
        <v>238</v>
      </c>
      <c r="G6468" s="40"/>
      <c r="H6468" s="40"/>
      <c r="I6468" s="40"/>
      <c r="J6468" s="42">
        <v>4</v>
      </c>
      <c r="K6468" s="40" t="s">
        <v>234</v>
      </c>
      <c r="L6468" s="40" t="s">
        <v>252</v>
      </c>
      <c r="M6468" s="37" t="s">
        <v>14</v>
      </c>
      <c r="N6468" s="37" t="s">
        <v>7452</v>
      </c>
      <c r="O6468" s="40"/>
      <c r="P6468" s="41">
        <v>2.3311875227899998E-3</v>
      </c>
      <c r="Q6468" s="37"/>
      <c r="R6468">
        <f t="shared" si="183"/>
        <v>233.11875227899998</v>
      </c>
      <c r="S6468" s="37">
        <v>2</v>
      </c>
      <c r="T6468" s="37">
        <f t="shared" si="184"/>
        <v>1864.9500182319998</v>
      </c>
      <c r="U6468" s="40"/>
      <c r="V6468" s="40" t="s">
        <v>10097</v>
      </c>
      <c r="W6468" s="37"/>
      <c r="X6468" s="37"/>
      <c r="Y6468" s="37"/>
      <c r="AK6468" s="35"/>
      <c r="AM6468" s="35"/>
      <c r="AN6468" s="6"/>
    </row>
    <row r="6469" spans="1:40" ht="14.4" x14ac:dyDescent="0.3">
      <c r="A6469" s="40" t="s">
        <v>69</v>
      </c>
      <c r="B6469" s="38">
        <v>44061</v>
      </c>
      <c r="C6469" s="37"/>
      <c r="D6469" s="39">
        <v>2020</v>
      </c>
      <c r="E6469" s="40" t="s">
        <v>9040</v>
      </c>
      <c r="F6469" s="40" t="s">
        <v>238</v>
      </c>
      <c r="G6469" s="40"/>
      <c r="H6469" s="40"/>
      <c r="I6469" s="40"/>
      <c r="J6469" s="42">
        <v>1</v>
      </c>
      <c r="K6469" s="40" t="s">
        <v>263</v>
      </c>
      <c r="L6469" s="40" t="s">
        <v>252</v>
      </c>
      <c r="M6469" s="37" t="s">
        <v>14</v>
      </c>
      <c r="N6469" s="37" t="s">
        <v>7452</v>
      </c>
      <c r="O6469" s="40"/>
      <c r="P6469" s="41">
        <v>1.30033218044E-4</v>
      </c>
      <c r="Q6469" s="37"/>
      <c r="R6469">
        <f t="shared" si="183"/>
        <v>13.003321804400001</v>
      </c>
      <c r="S6469" s="37">
        <v>1</v>
      </c>
      <c r="T6469" s="37">
        <f t="shared" si="184"/>
        <v>13.003321804400001</v>
      </c>
      <c r="U6469" s="40"/>
      <c r="V6469" s="40" t="s">
        <v>10098</v>
      </c>
      <c r="W6469" s="37"/>
      <c r="X6469" s="37"/>
      <c r="Y6469" s="37"/>
      <c r="AK6469" s="35"/>
      <c r="AM6469" s="35"/>
      <c r="AN6469" s="6"/>
    </row>
    <row r="6470" spans="1:40" ht="14.4" x14ac:dyDescent="0.3">
      <c r="A6470" s="40" t="s">
        <v>69</v>
      </c>
      <c r="B6470" s="38">
        <v>44061</v>
      </c>
      <c r="C6470" s="37"/>
      <c r="D6470" s="39">
        <v>2020</v>
      </c>
      <c r="E6470" s="40" t="s">
        <v>9040</v>
      </c>
      <c r="F6470" s="40" t="s">
        <v>238</v>
      </c>
      <c r="G6470" s="40"/>
      <c r="H6470" s="40"/>
      <c r="I6470" s="40"/>
      <c r="J6470" s="42">
        <v>2</v>
      </c>
      <c r="K6470" s="40" t="s">
        <v>234</v>
      </c>
      <c r="L6470" s="40" t="s">
        <v>252</v>
      </c>
      <c r="M6470" s="37" t="s">
        <v>14</v>
      </c>
      <c r="N6470" s="37" t="s">
        <v>7452</v>
      </c>
      <c r="O6470" s="40"/>
      <c r="P6470" s="41">
        <v>2.3480239809899999E-4</v>
      </c>
      <c r="Q6470" s="37"/>
      <c r="R6470">
        <f t="shared" si="183"/>
        <v>23.480239809899999</v>
      </c>
      <c r="S6470" s="37">
        <v>2</v>
      </c>
      <c r="T6470" s="37">
        <f t="shared" si="184"/>
        <v>93.920959239599995</v>
      </c>
      <c r="U6470" s="40"/>
      <c r="V6470" s="40" t="s">
        <v>10099</v>
      </c>
      <c r="W6470" s="37"/>
      <c r="X6470" s="37"/>
      <c r="Y6470" s="37"/>
      <c r="AK6470" s="35"/>
      <c r="AM6470" s="35"/>
      <c r="AN6470" s="6"/>
    </row>
    <row r="6471" spans="1:40" ht="14.4" x14ac:dyDescent="0.3">
      <c r="A6471" s="40" t="s">
        <v>69</v>
      </c>
      <c r="B6471" s="38">
        <v>44061</v>
      </c>
      <c r="C6471" s="37"/>
      <c r="D6471" s="39">
        <v>2020</v>
      </c>
      <c r="E6471" s="40" t="s">
        <v>9040</v>
      </c>
      <c r="F6471" s="40" t="s">
        <v>329</v>
      </c>
      <c r="G6471" s="40"/>
      <c r="H6471" s="40"/>
      <c r="I6471" s="40"/>
      <c r="J6471" s="42">
        <v>5</v>
      </c>
      <c r="K6471" s="40" t="s">
        <v>234</v>
      </c>
      <c r="L6471" s="40" t="s">
        <v>252</v>
      </c>
      <c r="M6471" s="37" t="s">
        <v>7450</v>
      </c>
      <c r="N6471" s="37" t="s">
        <v>7452</v>
      </c>
      <c r="O6471" s="40"/>
      <c r="P6471" s="41">
        <v>6.1373559412600004E-4</v>
      </c>
      <c r="Q6471" s="37"/>
      <c r="R6471">
        <f t="shared" si="183"/>
        <v>61.373559412600002</v>
      </c>
      <c r="S6471" s="37">
        <v>2</v>
      </c>
      <c r="T6471" s="37">
        <f t="shared" si="184"/>
        <v>613.73559412600002</v>
      </c>
      <c r="U6471" s="40"/>
      <c r="V6471" s="40" t="s">
        <v>10100</v>
      </c>
      <c r="W6471" s="37"/>
      <c r="X6471" s="37"/>
      <c r="Y6471" s="37"/>
      <c r="AK6471" s="35"/>
      <c r="AM6471" s="35"/>
      <c r="AN6471" s="6"/>
    </row>
    <row r="6472" spans="1:40" ht="14.4" x14ac:dyDescent="0.3">
      <c r="A6472" s="40" t="s">
        <v>69</v>
      </c>
      <c r="B6472" s="38">
        <v>44061</v>
      </c>
      <c r="C6472" s="37"/>
      <c r="D6472" s="39">
        <v>2020</v>
      </c>
      <c r="E6472" s="40" t="s">
        <v>9040</v>
      </c>
      <c r="F6472" s="40" t="s">
        <v>238</v>
      </c>
      <c r="G6472" s="40"/>
      <c r="H6472" s="40"/>
      <c r="I6472" s="40"/>
      <c r="J6472" s="42">
        <v>3</v>
      </c>
      <c r="K6472" s="40" t="s">
        <v>234</v>
      </c>
      <c r="L6472" s="40" t="s">
        <v>240</v>
      </c>
      <c r="M6472" s="37" t="s">
        <v>7450</v>
      </c>
      <c r="N6472" s="37" t="s">
        <v>7452</v>
      </c>
      <c r="O6472" s="40"/>
      <c r="P6472" s="41">
        <v>4.51869383807E-4</v>
      </c>
      <c r="Q6472" s="37"/>
      <c r="R6472">
        <f t="shared" si="183"/>
        <v>45.186938380699999</v>
      </c>
      <c r="S6472" s="37">
        <v>2</v>
      </c>
      <c r="T6472" s="37">
        <f t="shared" si="184"/>
        <v>271.12163028420002</v>
      </c>
      <c r="U6472" s="40"/>
      <c r="V6472" s="40" t="s">
        <v>10101</v>
      </c>
      <c r="W6472" s="37"/>
      <c r="X6472" s="37"/>
      <c r="Y6472" s="37"/>
      <c r="AK6472" s="35"/>
      <c r="AM6472" s="35"/>
      <c r="AN6472" s="6"/>
    </row>
    <row r="6473" spans="1:40" ht="14.4" x14ac:dyDescent="0.3">
      <c r="A6473" s="40" t="s">
        <v>69</v>
      </c>
      <c r="B6473" s="38">
        <v>44061</v>
      </c>
      <c r="C6473" s="37"/>
      <c r="D6473" s="39">
        <v>2020</v>
      </c>
      <c r="E6473" s="40" t="s">
        <v>9040</v>
      </c>
      <c r="F6473" s="40" t="s">
        <v>238</v>
      </c>
      <c r="G6473" s="40"/>
      <c r="H6473" s="40"/>
      <c r="I6473" s="40"/>
      <c r="J6473" s="42">
        <v>4</v>
      </c>
      <c r="K6473" s="40" t="s">
        <v>234</v>
      </c>
      <c r="L6473" s="40" t="s">
        <v>240</v>
      </c>
      <c r="M6473" s="37" t="s">
        <v>14</v>
      </c>
      <c r="N6473" s="37" t="s">
        <v>7452</v>
      </c>
      <c r="O6473" s="40"/>
      <c r="P6473" s="41">
        <v>2.0750516993299999E-4</v>
      </c>
      <c r="Q6473" s="37"/>
      <c r="R6473">
        <f t="shared" si="183"/>
        <v>20.7505169933</v>
      </c>
      <c r="S6473" s="37">
        <v>2</v>
      </c>
      <c r="T6473" s="37">
        <f t="shared" si="184"/>
        <v>166.0041359464</v>
      </c>
      <c r="U6473" s="40"/>
      <c r="V6473" s="40" t="s">
        <v>10102</v>
      </c>
      <c r="W6473" s="37"/>
      <c r="X6473" s="37"/>
      <c r="Y6473" s="37"/>
      <c r="AK6473" s="35"/>
      <c r="AM6473" s="35"/>
      <c r="AN6473" s="6"/>
    </row>
    <row r="6474" spans="1:40" ht="14.4" x14ac:dyDescent="0.3">
      <c r="A6474" s="40" t="s">
        <v>69</v>
      </c>
      <c r="B6474" s="38">
        <v>44061</v>
      </c>
      <c r="C6474" s="37"/>
      <c r="D6474" s="39">
        <v>2020</v>
      </c>
      <c r="E6474" s="40" t="s">
        <v>9040</v>
      </c>
      <c r="F6474" s="40" t="s">
        <v>329</v>
      </c>
      <c r="G6474" s="40"/>
      <c r="H6474" s="40"/>
      <c r="I6474" s="40"/>
      <c r="J6474" s="42">
        <v>2</v>
      </c>
      <c r="K6474" s="40" t="s">
        <v>263</v>
      </c>
      <c r="L6474" s="40" t="s">
        <v>240</v>
      </c>
      <c r="M6474" s="37" t="s">
        <v>14</v>
      </c>
      <c r="N6474" s="37" t="s">
        <v>7452</v>
      </c>
      <c r="O6474" s="40"/>
      <c r="P6474" s="41">
        <v>1.7218927417900001E-4</v>
      </c>
      <c r="Q6474" s="37"/>
      <c r="R6474">
        <f t="shared" si="183"/>
        <v>17.218927417900002</v>
      </c>
      <c r="S6474" s="37">
        <v>1</v>
      </c>
      <c r="T6474" s="37">
        <f t="shared" si="184"/>
        <v>34.437854835800003</v>
      </c>
      <c r="U6474" s="40"/>
      <c r="V6474" s="40" t="s">
        <v>10103</v>
      </c>
      <c r="W6474" s="37"/>
      <c r="X6474" s="37"/>
      <c r="Y6474" s="37"/>
      <c r="AK6474" s="35"/>
      <c r="AM6474" s="35"/>
      <c r="AN6474" s="6"/>
    </row>
    <row r="6475" spans="1:40" ht="14.4" x14ac:dyDescent="0.3">
      <c r="A6475" s="40" t="s">
        <v>69</v>
      </c>
      <c r="B6475" s="38">
        <v>44061</v>
      </c>
      <c r="C6475" s="37"/>
      <c r="D6475" s="39">
        <v>2020</v>
      </c>
      <c r="E6475" s="40" t="s">
        <v>9040</v>
      </c>
      <c r="F6475" s="40" t="s">
        <v>329</v>
      </c>
      <c r="G6475" s="40"/>
      <c r="H6475" s="40"/>
      <c r="I6475" s="40"/>
      <c r="J6475" s="42">
        <v>3</v>
      </c>
      <c r="K6475" s="40" t="s">
        <v>234</v>
      </c>
      <c r="L6475" s="40" t="s">
        <v>252</v>
      </c>
      <c r="M6475" s="37" t="s">
        <v>14</v>
      </c>
      <c r="N6475" s="37" t="s">
        <v>7452</v>
      </c>
      <c r="O6475" s="40"/>
      <c r="P6475" s="41">
        <v>3.7715608085100001E-4</v>
      </c>
      <c r="Q6475" s="37"/>
      <c r="R6475">
        <f t="shared" si="183"/>
        <v>37.715608085100001</v>
      </c>
      <c r="S6475" s="37">
        <v>2</v>
      </c>
      <c r="T6475" s="37">
        <f t="shared" si="184"/>
        <v>226.29364851060001</v>
      </c>
      <c r="U6475" s="40"/>
      <c r="V6475" s="40" t="s">
        <v>10104</v>
      </c>
      <c r="W6475" s="37"/>
      <c r="X6475" s="37"/>
      <c r="Y6475" s="37"/>
      <c r="AK6475" s="35"/>
      <c r="AM6475" s="35"/>
      <c r="AN6475" s="6"/>
    </row>
    <row r="6476" spans="1:40" ht="14.4" x14ac:dyDescent="0.3">
      <c r="A6476" s="40" t="s">
        <v>69</v>
      </c>
      <c r="B6476" s="38">
        <v>44061</v>
      </c>
      <c r="C6476" s="37"/>
      <c r="D6476" s="39">
        <v>2020</v>
      </c>
      <c r="E6476" s="40" t="s">
        <v>9040</v>
      </c>
      <c r="F6476" s="40" t="s">
        <v>238</v>
      </c>
      <c r="G6476" s="40"/>
      <c r="H6476" s="40"/>
      <c r="I6476" s="40"/>
      <c r="J6476" s="42">
        <v>3</v>
      </c>
      <c r="K6476" s="40" t="s">
        <v>234</v>
      </c>
      <c r="L6476" s="40" t="s">
        <v>252</v>
      </c>
      <c r="M6476" s="37" t="s">
        <v>14</v>
      </c>
      <c r="N6476" s="37" t="s">
        <v>7452</v>
      </c>
      <c r="O6476" s="40"/>
      <c r="P6476" s="41">
        <v>3.7715608085100001E-4</v>
      </c>
      <c r="Q6476" s="37"/>
      <c r="R6476">
        <f t="shared" si="183"/>
        <v>37.715608085100001</v>
      </c>
      <c r="S6476" s="37">
        <v>2</v>
      </c>
      <c r="T6476" s="37">
        <f t="shared" si="184"/>
        <v>226.29364851060001</v>
      </c>
      <c r="U6476" s="40"/>
      <c r="V6476" s="40" t="s">
        <v>10104</v>
      </c>
      <c r="W6476" s="37"/>
      <c r="X6476" s="37"/>
      <c r="Y6476" s="37"/>
      <c r="AK6476" s="35"/>
      <c r="AM6476" s="35"/>
      <c r="AN6476" s="6"/>
    </row>
    <row r="6477" spans="1:40" ht="14.4" x14ac:dyDescent="0.3">
      <c r="A6477" s="40" t="s">
        <v>69</v>
      </c>
      <c r="B6477" s="38">
        <v>44061</v>
      </c>
      <c r="C6477" s="37"/>
      <c r="D6477" s="39">
        <v>2020</v>
      </c>
      <c r="E6477" s="40" t="s">
        <v>9040</v>
      </c>
      <c r="F6477" s="40" t="s">
        <v>329</v>
      </c>
      <c r="G6477" s="40"/>
      <c r="H6477" s="40"/>
      <c r="I6477" s="40"/>
      <c r="J6477" s="42">
        <v>2</v>
      </c>
      <c r="K6477" s="40" t="s">
        <v>234</v>
      </c>
      <c r="L6477" s="40" t="s">
        <v>240</v>
      </c>
      <c r="M6477" s="37" t="s">
        <v>14</v>
      </c>
      <c r="N6477" s="37" t="s">
        <v>7452</v>
      </c>
      <c r="O6477" s="40"/>
      <c r="P6477" s="41">
        <v>1.39298494051E-4</v>
      </c>
      <c r="Q6477" s="37"/>
      <c r="R6477">
        <f t="shared" si="183"/>
        <v>13.929849405100001</v>
      </c>
      <c r="S6477" s="37">
        <v>2</v>
      </c>
      <c r="T6477" s="37">
        <f t="shared" si="184"/>
        <v>55.719397620400002</v>
      </c>
      <c r="U6477" s="40"/>
      <c r="V6477" s="40" t="s">
        <v>10105</v>
      </c>
      <c r="W6477" s="37"/>
      <c r="X6477" s="37"/>
      <c r="Y6477" s="37"/>
      <c r="AK6477" s="35"/>
      <c r="AM6477" s="35"/>
      <c r="AN6477" s="6"/>
    </row>
    <row r="6478" spans="1:40" ht="14.4" x14ac:dyDescent="0.3">
      <c r="A6478" s="40" t="s">
        <v>69</v>
      </c>
      <c r="B6478" s="38">
        <v>44061</v>
      </c>
      <c r="C6478" s="37"/>
      <c r="D6478" s="39">
        <v>2020</v>
      </c>
      <c r="E6478" s="40" t="s">
        <v>9040</v>
      </c>
      <c r="F6478" s="40" t="s">
        <v>238</v>
      </c>
      <c r="G6478" s="40"/>
      <c r="H6478" s="40"/>
      <c r="I6478" s="40"/>
      <c r="J6478" s="42">
        <v>2</v>
      </c>
      <c r="K6478" s="40" t="s">
        <v>234</v>
      </c>
      <c r="L6478" s="40" t="s">
        <v>240</v>
      </c>
      <c r="M6478" s="37" t="s">
        <v>14</v>
      </c>
      <c r="N6478" s="37" t="s">
        <v>7452</v>
      </c>
      <c r="O6478" s="40"/>
      <c r="P6478" s="41">
        <v>1.39298494051E-4</v>
      </c>
      <c r="Q6478" s="37"/>
      <c r="R6478">
        <f t="shared" si="183"/>
        <v>13.929849405100001</v>
      </c>
      <c r="S6478" s="37">
        <v>2</v>
      </c>
      <c r="T6478" s="37">
        <f t="shared" si="184"/>
        <v>55.719397620400002</v>
      </c>
      <c r="U6478" s="40"/>
      <c r="V6478" s="40" t="s">
        <v>10105</v>
      </c>
      <c r="W6478" s="37"/>
      <c r="X6478" s="37"/>
      <c r="Y6478" s="37"/>
      <c r="AK6478" s="35"/>
      <c r="AM6478" s="35"/>
      <c r="AN6478" s="6"/>
    </row>
    <row r="6479" spans="1:40" ht="14.4" x14ac:dyDescent="0.3">
      <c r="A6479" s="40" t="s">
        <v>69</v>
      </c>
      <c r="B6479" s="38">
        <v>44061</v>
      </c>
      <c r="C6479" s="37"/>
      <c r="D6479" s="39">
        <v>2020</v>
      </c>
      <c r="E6479" s="40" t="s">
        <v>9040</v>
      </c>
      <c r="F6479" s="40" t="s">
        <v>238</v>
      </c>
      <c r="G6479" s="40"/>
      <c r="H6479" s="40"/>
      <c r="I6479" s="40"/>
      <c r="J6479" s="42">
        <v>2</v>
      </c>
      <c r="K6479" s="40" t="s">
        <v>234</v>
      </c>
      <c r="L6479" s="40" t="s">
        <v>240</v>
      </c>
      <c r="M6479" s="37" t="s">
        <v>14</v>
      </c>
      <c r="N6479" s="37" t="s">
        <v>7452</v>
      </c>
      <c r="O6479" s="40"/>
      <c r="P6479" s="41">
        <v>5.8698732378399997E-5</v>
      </c>
      <c r="Q6479" s="37"/>
      <c r="R6479">
        <f t="shared" si="183"/>
        <v>5.8698732378399994</v>
      </c>
      <c r="S6479" s="37">
        <v>2</v>
      </c>
      <c r="T6479" s="37">
        <f t="shared" si="184"/>
        <v>23.479492951359997</v>
      </c>
      <c r="U6479" s="40"/>
      <c r="V6479" s="40" t="s">
        <v>10106</v>
      </c>
      <c r="W6479" s="37"/>
      <c r="X6479" s="37"/>
      <c r="Y6479" s="37"/>
      <c r="AK6479" s="35"/>
      <c r="AM6479" s="35"/>
      <c r="AN6479" s="6"/>
    </row>
    <row r="6480" spans="1:40" ht="14.4" x14ac:dyDescent="0.3">
      <c r="A6480" s="40" t="s">
        <v>69</v>
      </c>
      <c r="B6480" s="38">
        <v>44061</v>
      </c>
      <c r="C6480" s="37"/>
      <c r="D6480" s="39">
        <v>2020</v>
      </c>
      <c r="E6480" s="40" t="s">
        <v>9040</v>
      </c>
      <c r="F6480" s="40" t="s">
        <v>2440</v>
      </c>
      <c r="G6480" s="40"/>
      <c r="H6480" s="40"/>
      <c r="I6480" s="40"/>
      <c r="J6480" s="42">
        <v>1</v>
      </c>
      <c r="K6480" s="40" t="s">
        <v>239</v>
      </c>
      <c r="L6480" s="40" t="s">
        <v>240</v>
      </c>
      <c r="M6480" s="37" t="s">
        <v>12</v>
      </c>
      <c r="N6480" s="37" t="s">
        <v>7451</v>
      </c>
      <c r="O6480" s="40"/>
      <c r="P6480" s="41">
        <v>1.8497071240800001E-4</v>
      </c>
      <c r="Q6480" s="37"/>
      <c r="R6480">
        <f t="shared" si="183"/>
        <v>18.4970712408</v>
      </c>
      <c r="S6480" s="37">
        <v>1</v>
      </c>
      <c r="T6480" s="37">
        <f t="shared" si="184"/>
        <v>18.4970712408</v>
      </c>
      <c r="U6480" s="40"/>
      <c r="V6480" s="40" t="s">
        <v>10107</v>
      </c>
      <c r="W6480" s="37"/>
      <c r="X6480" s="37"/>
      <c r="Y6480" s="37"/>
      <c r="AK6480" s="35"/>
      <c r="AM6480" s="35"/>
      <c r="AN6480" s="6"/>
    </row>
    <row r="6481" spans="1:40" ht="14.4" x14ac:dyDescent="0.3">
      <c r="A6481" s="40" t="s">
        <v>69</v>
      </c>
      <c r="B6481" s="38">
        <v>44061</v>
      </c>
      <c r="C6481" s="37"/>
      <c r="D6481" s="39">
        <v>2020</v>
      </c>
      <c r="E6481" s="40" t="s">
        <v>9040</v>
      </c>
      <c r="F6481" s="40" t="s">
        <v>238</v>
      </c>
      <c r="G6481" s="40"/>
      <c r="H6481" s="40"/>
      <c r="I6481" s="40"/>
      <c r="J6481" s="42">
        <v>1</v>
      </c>
      <c r="K6481" s="40" t="s">
        <v>234</v>
      </c>
      <c r="L6481" s="40" t="s">
        <v>252</v>
      </c>
      <c r="M6481" s="37" t="s">
        <v>14</v>
      </c>
      <c r="N6481" s="37" t="s">
        <v>7452</v>
      </c>
      <c r="O6481" s="40"/>
      <c r="P6481" s="41">
        <v>1.2679464714399999E-4</v>
      </c>
      <c r="Q6481" s="37"/>
      <c r="R6481">
        <f t="shared" si="183"/>
        <v>12.679464714399998</v>
      </c>
      <c r="S6481" s="37">
        <v>2</v>
      </c>
      <c r="T6481" s="37">
        <f t="shared" si="184"/>
        <v>25.358929428799996</v>
      </c>
      <c r="U6481" s="40"/>
      <c r="V6481" s="40" t="s">
        <v>10108</v>
      </c>
      <c r="W6481" s="37"/>
      <c r="X6481" s="37"/>
      <c r="Y6481" s="37"/>
      <c r="AK6481" s="35"/>
      <c r="AM6481" s="35"/>
      <c r="AN6481" s="6"/>
    </row>
    <row r="6482" spans="1:40" ht="14.4" x14ac:dyDescent="0.3">
      <c r="A6482" s="40" t="s">
        <v>69</v>
      </c>
      <c r="B6482" s="38">
        <v>44061</v>
      </c>
      <c r="C6482" s="37"/>
      <c r="D6482" s="39">
        <v>2020</v>
      </c>
      <c r="E6482" s="40" t="s">
        <v>9040</v>
      </c>
      <c r="F6482" s="40" t="s">
        <v>238</v>
      </c>
      <c r="G6482" s="40"/>
      <c r="H6482" s="40"/>
      <c r="I6482" s="40"/>
      <c r="J6482" s="42">
        <v>2</v>
      </c>
      <c r="K6482" s="40" t="s">
        <v>234</v>
      </c>
      <c r="L6482" s="40" t="s">
        <v>252</v>
      </c>
      <c r="M6482" s="37" t="s">
        <v>14</v>
      </c>
      <c r="N6482" s="37" t="s">
        <v>7452</v>
      </c>
      <c r="O6482" s="40"/>
      <c r="P6482" s="41">
        <v>1.20665654996E-3</v>
      </c>
      <c r="Q6482" s="37"/>
      <c r="R6482">
        <f t="shared" si="183"/>
        <v>120.665654996</v>
      </c>
      <c r="S6482" s="37">
        <v>2</v>
      </c>
      <c r="T6482" s="37">
        <f t="shared" si="184"/>
        <v>482.662619984</v>
      </c>
      <c r="U6482" s="40"/>
      <c r="V6482" s="40" t="s">
        <v>10109</v>
      </c>
      <c r="W6482" s="37"/>
      <c r="X6482" s="37"/>
      <c r="Y6482" s="37"/>
      <c r="AK6482" s="35"/>
      <c r="AM6482" s="35"/>
      <c r="AN6482" s="6"/>
    </row>
    <row r="6483" spans="1:40" ht="14.4" x14ac:dyDescent="0.3">
      <c r="A6483" s="40" t="s">
        <v>69</v>
      </c>
      <c r="B6483" s="38">
        <v>44061</v>
      </c>
      <c r="C6483" s="37"/>
      <c r="D6483" s="39">
        <v>2020</v>
      </c>
      <c r="E6483" s="40" t="s">
        <v>9040</v>
      </c>
      <c r="F6483" s="40" t="s">
        <v>262</v>
      </c>
      <c r="G6483" s="40"/>
      <c r="H6483" s="40"/>
      <c r="I6483" s="40"/>
      <c r="J6483" s="42">
        <v>1</v>
      </c>
      <c r="K6483" s="40" t="s">
        <v>239</v>
      </c>
      <c r="L6483" s="40" t="s">
        <v>252</v>
      </c>
      <c r="M6483" s="37" t="s">
        <v>14</v>
      </c>
      <c r="N6483" s="37" t="s">
        <v>7452</v>
      </c>
      <c r="O6483" s="40"/>
      <c r="P6483" s="41">
        <v>1.00314708917E-4</v>
      </c>
      <c r="Q6483" s="37"/>
      <c r="R6483">
        <f t="shared" si="183"/>
        <v>10.0314708917</v>
      </c>
      <c r="S6483" s="37">
        <v>1</v>
      </c>
      <c r="T6483" s="37">
        <f t="shared" si="184"/>
        <v>10.0314708917</v>
      </c>
      <c r="U6483" s="40"/>
      <c r="V6483" s="40" t="s">
        <v>10110</v>
      </c>
      <c r="W6483" s="37"/>
      <c r="X6483" s="37"/>
      <c r="Y6483" s="37"/>
      <c r="AK6483" s="35"/>
      <c r="AM6483" s="35"/>
      <c r="AN6483" s="6"/>
    </row>
    <row r="6484" spans="1:40" ht="14.4" x14ac:dyDescent="0.3">
      <c r="A6484" s="40" t="s">
        <v>72</v>
      </c>
      <c r="B6484" s="38">
        <v>44061</v>
      </c>
      <c r="C6484" s="37"/>
      <c r="D6484" s="39">
        <v>2020</v>
      </c>
      <c r="E6484" s="40" t="s">
        <v>9040</v>
      </c>
      <c r="F6484" s="40" t="s">
        <v>360</v>
      </c>
      <c r="G6484" s="40"/>
      <c r="H6484" s="40"/>
      <c r="I6484" s="40"/>
      <c r="J6484" s="42">
        <v>2</v>
      </c>
      <c r="K6484" s="40" t="s">
        <v>234</v>
      </c>
      <c r="L6484" s="40" t="s">
        <v>252</v>
      </c>
      <c r="M6484" s="37" t="s">
        <v>14</v>
      </c>
      <c r="N6484" s="37" t="s">
        <v>7452</v>
      </c>
      <c r="O6484" s="40"/>
      <c r="P6484" s="41">
        <v>1.3193034571200001E-4</v>
      </c>
      <c r="Q6484" s="37"/>
      <c r="R6484">
        <f t="shared" si="183"/>
        <v>13.1930345712</v>
      </c>
      <c r="S6484" s="37">
        <v>2</v>
      </c>
      <c r="T6484" s="37">
        <f t="shared" si="184"/>
        <v>52.7721382848</v>
      </c>
      <c r="U6484" s="40"/>
      <c r="V6484" s="40" t="s">
        <v>10111</v>
      </c>
      <c r="W6484" s="37"/>
      <c r="X6484" s="37"/>
      <c r="Y6484" s="37"/>
      <c r="AK6484" s="35"/>
      <c r="AM6484" s="35"/>
      <c r="AN6484" s="6"/>
    </row>
    <row r="6485" spans="1:40" ht="14.4" x14ac:dyDescent="0.3">
      <c r="A6485" s="40" t="s">
        <v>72</v>
      </c>
      <c r="B6485" s="38">
        <v>44061</v>
      </c>
      <c r="C6485" s="37"/>
      <c r="D6485" s="39">
        <v>2020</v>
      </c>
      <c r="E6485" s="40" t="s">
        <v>9040</v>
      </c>
      <c r="F6485" s="40" t="s">
        <v>289</v>
      </c>
      <c r="G6485" s="40" t="s">
        <v>901</v>
      </c>
      <c r="H6485" s="40" t="s">
        <v>953</v>
      </c>
      <c r="I6485" s="40"/>
      <c r="J6485" s="42">
        <v>2</v>
      </c>
      <c r="K6485" s="40" t="s">
        <v>234</v>
      </c>
      <c r="L6485" s="40" t="s">
        <v>252</v>
      </c>
      <c r="M6485" s="37" t="s">
        <v>14</v>
      </c>
      <c r="N6485" s="37" t="s">
        <v>7452</v>
      </c>
      <c r="O6485" s="40" t="s">
        <v>1829</v>
      </c>
      <c r="P6485" s="41">
        <v>3.8542569681599998E-4</v>
      </c>
      <c r="Q6485" s="37"/>
      <c r="R6485">
        <f t="shared" si="183"/>
        <v>38.5425696816</v>
      </c>
      <c r="S6485" s="37">
        <v>2</v>
      </c>
      <c r="T6485" s="37">
        <f t="shared" si="184"/>
        <v>154.1702787264</v>
      </c>
      <c r="U6485" s="40"/>
      <c r="V6485" s="40" t="s">
        <v>10112</v>
      </c>
      <c r="W6485" s="37"/>
      <c r="X6485" s="37"/>
      <c r="Y6485" s="37"/>
      <c r="AK6485" s="35"/>
      <c r="AM6485" s="35"/>
      <c r="AN6485" s="6"/>
    </row>
    <row r="6486" spans="1:40" ht="14.4" x14ac:dyDescent="0.3">
      <c r="A6486" s="40" t="s">
        <v>72</v>
      </c>
      <c r="B6486" s="38">
        <v>44061</v>
      </c>
      <c r="C6486" s="37"/>
      <c r="D6486" s="39">
        <v>2020</v>
      </c>
      <c r="E6486" s="40" t="s">
        <v>9040</v>
      </c>
      <c r="F6486" s="40" t="s">
        <v>262</v>
      </c>
      <c r="G6486" s="40"/>
      <c r="H6486" s="40"/>
      <c r="I6486" s="40"/>
      <c r="J6486" s="42">
        <v>2</v>
      </c>
      <c r="K6486" s="40" t="s">
        <v>234</v>
      </c>
      <c r="L6486" s="40" t="s">
        <v>252</v>
      </c>
      <c r="M6486" s="37" t="s">
        <v>7450</v>
      </c>
      <c r="N6486" s="37" t="s">
        <v>7452</v>
      </c>
      <c r="O6486" s="40"/>
      <c r="P6486" s="41">
        <v>1.56636194051E-4</v>
      </c>
      <c r="Q6486" s="37"/>
      <c r="R6486">
        <f t="shared" si="183"/>
        <v>15.6636194051</v>
      </c>
      <c r="S6486" s="37">
        <v>2</v>
      </c>
      <c r="T6486" s="37">
        <f t="shared" si="184"/>
        <v>62.654477620400002</v>
      </c>
      <c r="U6486" s="40"/>
      <c r="V6486" s="40" t="s">
        <v>10113</v>
      </c>
      <c r="W6486" s="37"/>
      <c r="X6486" s="37"/>
      <c r="Y6486" s="37"/>
      <c r="AK6486" s="35"/>
      <c r="AM6486" s="35"/>
      <c r="AN6486" s="6"/>
    </row>
    <row r="6487" spans="1:40" ht="14.4" x14ac:dyDescent="0.3">
      <c r="A6487" s="40" t="s">
        <v>72</v>
      </c>
      <c r="B6487" s="38">
        <v>44061</v>
      </c>
      <c r="C6487" s="37"/>
      <c r="D6487" s="39">
        <v>2020</v>
      </c>
      <c r="E6487" s="40" t="s">
        <v>9040</v>
      </c>
      <c r="F6487" s="40" t="s">
        <v>262</v>
      </c>
      <c r="G6487" s="40"/>
      <c r="H6487" s="40"/>
      <c r="I6487" s="40"/>
      <c r="J6487" s="42">
        <v>5</v>
      </c>
      <c r="K6487" s="40" t="s">
        <v>234</v>
      </c>
      <c r="L6487" s="40" t="s">
        <v>252</v>
      </c>
      <c r="M6487" s="37" t="s">
        <v>7450</v>
      </c>
      <c r="N6487" s="37" t="s">
        <v>7452</v>
      </c>
      <c r="O6487" s="40"/>
      <c r="P6487" s="41">
        <v>1.02821943683E-3</v>
      </c>
      <c r="Q6487" s="37"/>
      <c r="R6487">
        <f t="shared" si="183"/>
        <v>102.821943683</v>
      </c>
      <c r="S6487" s="37">
        <v>2</v>
      </c>
      <c r="T6487" s="37">
        <f t="shared" si="184"/>
        <v>1028.2194368299999</v>
      </c>
      <c r="U6487" s="40"/>
      <c r="V6487" s="40" t="s">
        <v>10114</v>
      </c>
      <c r="W6487" s="37"/>
      <c r="X6487" s="37"/>
      <c r="Y6487" s="37"/>
      <c r="AK6487" s="35"/>
      <c r="AM6487" s="35"/>
      <c r="AN6487" s="6"/>
    </row>
    <row r="6488" spans="1:40" ht="14.4" x14ac:dyDescent="0.3">
      <c r="A6488" s="40" t="s">
        <v>72</v>
      </c>
      <c r="B6488" s="38">
        <v>44061</v>
      </c>
      <c r="C6488" s="37"/>
      <c r="D6488" s="39">
        <v>2020</v>
      </c>
      <c r="E6488" s="40" t="s">
        <v>9040</v>
      </c>
      <c r="F6488" s="40" t="s">
        <v>289</v>
      </c>
      <c r="G6488" s="40"/>
      <c r="H6488" s="40"/>
      <c r="I6488" s="40"/>
      <c r="J6488" s="42">
        <v>1</v>
      </c>
      <c r="K6488" s="40" t="s">
        <v>234</v>
      </c>
      <c r="L6488" s="40" t="s">
        <v>240</v>
      </c>
      <c r="M6488" s="37" t="s">
        <v>7450</v>
      </c>
      <c r="N6488" s="37" t="s">
        <v>7451</v>
      </c>
      <c r="O6488" s="40"/>
      <c r="P6488" s="41">
        <v>2.9393890648199999E-5</v>
      </c>
      <c r="Q6488" s="37"/>
      <c r="R6488">
        <f t="shared" si="183"/>
        <v>2.9393890648199998</v>
      </c>
      <c r="S6488" s="37">
        <v>2</v>
      </c>
      <c r="T6488" s="37">
        <f t="shared" si="184"/>
        <v>5.8787781296399997</v>
      </c>
      <c r="U6488" s="40"/>
      <c r="V6488" s="40" t="s">
        <v>10115</v>
      </c>
      <c r="W6488" s="37"/>
      <c r="X6488" s="37"/>
      <c r="Y6488" s="37"/>
      <c r="AK6488" s="35"/>
      <c r="AM6488" s="35"/>
      <c r="AN6488" s="6"/>
    </row>
    <row r="6489" spans="1:40" ht="14.4" x14ac:dyDescent="0.3">
      <c r="A6489" s="40" t="s">
        <v>72</v>
      </c>
      <c r="B6489" s="38">
        <v>44061</v>
      </c>
      <c r="C6489" s="37"/>
      <c r="D6489" s="39">
        <v>2020</v>
      </c>
      <c r="E6489" s="40" t="s">
        <v>9040</v>
      </c>
      <c r="F6489" s="40" t="s">
        <v>262</v>
      </c>
      <c r="G6489" s="40"/>
      <c r="H6489" s="40"/>
      <c r="I6489" s="40"/>
      <c r="J6489" s="42">
        <v>10</v>
      </c>
      <c r="K6489" s="40" t="s">
        <v>234</v>
      </c>
      <c r="L6489" s="40" t="s">
        <v>245</v>
      </c>
      <c r="M6489" s="37" t="s">
        <v>7450</v>
      </c>
      <c r="N6489" s="37" t="s">
        <v>7453</v>
      </c>
      <c r="O6489" s="40"/>
      <c r="P6489" s="41">
        <v>8.92805814032E-4</v>
      </c>
      <c r="Q6489" s="37"/>
      <c r="R6489">
        <f t="shared" ref="R6489:R6517" si="185">P6489*100000</f>
        <v>89.280581403200003</v>
      </c>
      <c r="S6489" s="37">
        <v>2</v>
      </c>
      <c r="T6489" s="37">
        <f t="shared" ref="T6489:T6517" si="186">J6489*R6489*S6489</f>
        <v>1785.6116280640001</v>
      </c>
      <c r="U6489" s="40"/>
      <c r="V6489" s="40" t="s">
        <v>10116</v>
      </c>
      <c r="W6489" s="37"/>
      <c r="X6489" s="37"/>
      <c r="Y6489" s="37"/>
      <c r="AK6489" s="35"/>
      <c r="AM6489" s="35"/>
      <c r="AN6489" s="6"/>
    </row>
    <row r="6490" spans="1:40" ht="14.4" x14ac:dyDescent="0.3">
      <c r="A6490" s="40" t="s">
        <v>72</v>
      </c>
      <c r="B6490" s="38">
        <v>44061</v>
      </c>
      <c r="C6490" s="37"/>
      <c r="D6490" s="39">
        <v>2020</v>
      </c>
      <c r="E6490" s="40" t="s">
        <v>9040</v>
      </c>
      <c r="F6490" s="40" t="s">
        <v>289</v>
      </c>
      <c r="G6490" s="40"/>
      <c r="H6490" s="40"/>
      <c r="I6490" s="40"/>
      <c r="J6490" s="42">
        <v>1</v>
      </c>
      <c r="K6490" s="40" t="s">
        <v>239</v>
      </c>
      <c r="L6490" s="40" t="s">
        <v>252</v>
      </c>
      <c r="M6490" s="37" t="s">
        <v>14</v>
      </c>
      <c r="N6490" s="37" t="s">
        <v>7451</v>
      </c>
      <c r="O6490" s="40"/>
      <c r="P6490" s="41">
        <v>1.06349347438E-4</v>
      </c>
      <c r="Q6490" s="37"/>
      <c r="R6490">
        <f t="shared" si="185"/>
        <v>10.634934743799999</v>
      </c>
      <c r="S6490" s="37">
        <v>1</v>
      </c>
      <c r="T6490" s="37">
        <f t="shared" si="186"/>
        <v>10.634934743799999</v>
      </c>
      <c r="U6490" s="40"/>
      <c r="V6490" s="40" t="s">
        <v>10117</v>
      </c>
      <c r="W6490" s="37"/>
      <c r="X6490" s="37"/>
      <c r="Y6490" s="37"/>
      <c r="AK6490" s="35"/>
      <c r="AM6490" s="35"/>
      <c r="AN6490" s="6"/>
    </row>
    <row r="6491" spans="1:40" ht="14.4" x14ac:dyDescent="0.3">
      <c r="A6491" s="40" t="s">
        <v>72</v>
      </c>
      <c r="B6491" s="38">
        <v>44061</v>
      </c>
      <c r="C6491" s="37"/>
      <c r="D6491" s="39">
        <v>2020</v>
      </c>
      <c r="E6491" s="40" t="s">
        <v>9040</v>
      </c>
      <c r="F6491" s="40" t="s">
        <v>289</v>
      </c>
      <c r="G6491" s="40"/>
      <c r="H6491" s="40"/>
      <c r="I6491" s="40"/>
      <c r="J6491" s="42">
        <v>2</v>
      </c>
      <c r="K6491" s="40" t="s">
        <v>234</v>
      </c>
      <c r="L6491" s="40" t="s">
        <v>240</v>
      </c>
      <c r="M6491" s="37" t="s">
        <v>14</v>
      </c>
      <c r="N6491" s="37" t="s">
        <v>7451</v>
      </c>
      <c r="O6491" s="40"/>
      <c r="P6491" s="41">
        <v>1.3386855413000001E-4</v>
      </c>
      <c r="Q6491" s="37"/>
      <c r="R6491">
        <f t="shared" si="185"/>
        <v>13.386855413000001</v>
      </c>
      <c r="S6491" s="37">
        <v>2</v>
      </c>
      <c r="T6491" s="37">
        <f t="shared" si="186"/>
        <v>53.547421652000004</v>
      </c>
      <c r="U6491" s="40"/>
      <c r="V6491" s="40" t="s">
        <v>10118</v>
      </c>
      <c r="W6491" s="37"/>
      <c r="X6491" s="37"/>
      <c r="Y6491" s="37"/>
      <c r="AK6491" s="35"/>
      <c r="AM6491" s="35"/>
      <c r="AN6491" s="6"/>
    </row>
    <row r="6492" spans="1:40" ht="14.4" x14ac:dyDescent="0.3">
      <c r="A6492" s="40" t="s">
        <v>72</v>
      </c>
      <c r="B6492" s="38">
        <v>44061</v>
      </c>
      <c r="C6492" s="37"/>
      <c r="D6492" s="39">
        <v>2020</v>
      </c>
      <c r="E6492" s="40" t="s">
        <v>9040</v>
      </c>
      <c r="F6492" s="40" t="s">
        <v>262</v>
      </c>
      <c r="G6492" s="40"/>
      <c r="H6492" s="40"/>
      <c r="I6492" s="40"/>
      <c r="J6492" s="42">
        <v>5</v>
      </c>
      <c r="K6492" s="40" t="s">
        <v>234</v>
      </c>
      <c r="L6492" s="40" t="s">
        <v>245</v>
      </c>
      <c r="M6492" s="37" t="s">
        <v>7450</v>
      </c>
      <c r="N6492" s="37" t="s">
        <v>7453</v>
      </c>
      <c r="O6492" s="40"/>
      <c r="P6492" s="41">
        <v>7.6566108966700001E-4</v>
      </c>
      <c r="Q6492" s="37"/>
      <c r="R6492">
        <f t="shared" si="185"/>
        <v>76.5661089667</v>
      </c>
      <c r="S6492" s="37">
        <v>2</v>
      </c>
      <c r="T6492" s="37">
        <f t="shared" si="186"/>
        <v>765.66108966699994</v>
      </c>
      <c r="U6492" s="40"/>
      <c r="V6492" s="40" t="s">
        <v>10119</v>
      </c>
      <c r="W6492" s="37"/>
      <c r="X6492" s="37"/>
      <c r="Y6492" s="37"/>
      <c r="AK6492" s="35"/>
      <c r="AM6492" s="35"/>
      <c r="AN6492" s="6"/>
    </row>
    <row r="6493" spans="1:40" ht="14.4" x14ac:dyDescent="0.3">
      <c r="A6493" s="40" t="s">
        <v>72</v>
      </c>
      <c r="B6493" s="38">
        <v>44061</v>
      </c>
      <c r="C6493" s="37"/>
      <c r="D6493" s="39">
        <v>2020</v>
      </c>
      <c r="E6493" s="40" t="s">
        <v>9040</v>
      </c>
      <c r="F6493" s="40" t="s">
        <v>289</v>
      </c>
      <c r="G6493" s="40"/>
      <c r="H6493" s="40"/>
      <c r="I6493" s="40"/>
      <c r="J6493" s="42">
        <v>3</v>
      </c>
      <c r="K6493" s="40" t="s">
        <v>234</v>
      </c>
      <c r="L6493" s="40" t="s">
        <v>252</v>
      </c>
      <c r="M6493" s="37" t="s">
        <v>7450</v>
      </c>
      <c r="N6493" s="37" t="s">
        <v>7452</v>
      </c>
      <c r="O6493" s="40"/>
      <c r="P6493" s="41">
        <v>2.12837434818E-4</v>
      </c>
      <c r="Q6493" s="37"/>
      <c r="R6493">
        <f t="shared" si="185"/>
        <v>21.283743481799998</v>
      </c>
      <c r="S6493" s="37">
        <v>2</v>
      </c>
      <c r="T6493" s="37">
        <f t="shared" si="186"/>
        <v>127.70246089079998</v>
      </c>
      <c r="U6493" s="40"/>
      <c r="V6493" s="40" t="s">
        <v>10120</v>
      </c>
      <c r="W6493" s="37"/>
      <c r="X6493" s="37"/>
      <c r="Y6493" s="37"/>
      <c r="AK6493" s="35"/>
      <c r="AM6493" s="35"/>
      <c r="AN6493" s="6"/>
    </row>
    <row r="6494" spans="1:40" ht="14.4" x14ac:dyDescent="0.3">
      <c r="A6494" s="40" t="s">
        <v>72</v>
      </c>
      <c r="B6494" s="38">
        <v>44061</v>
      </c>
      <c r="C6494" s="37"/>
      <c r="D6494" s="39">
        <v>2020</v>
      </c>
      <c r="E6494" s="40" t="s">
        <v>9040</v>
      </c>
      <c r="F6494" s="40" t="s">
        <v>262</v>
      </c>
      <c r="G6494" s="40"/>
      <c r="H6494" s="40"/>
      <c r="I6494" s="40"/>
      <c r="J6494" s="42">
        <v>3</v>
      </c>
      <c r="K6494" s="40" t="s">
        <v>234</v>
      </c>
      <c r="L6494" s="40" t="s">
        <v>252</v>
      </c>
      <c r="M6494" s="37" t="s">
        <v>14</v>
      </c>
      <c r="N6494" s="37" t="s">
        <v>7452</v>
      </c>
      <c r="O6494" s="40"/>
      <c r="P6494" s="41">
        <v>4.3918674788599998E-4</v>
      </c>
      <c r="Q6494" s="37"/>
      <c r="R6494">
        <f t="shared" si="185"/>
        <v>43.918674788600001</v>
      </c>
      <c r="S6494" s="37">
        <v>2</v>
      </c>
      <c r="T6494" s="37">
        <f t="shared" si="186"/>
        <v>263.51204873159998</v>
      </c>
      <c r="U6494" s="40"/>
      <c r="V6494" s="40" t="s">
        <v>10121</v>
      </c>
      <c r="W6494" s="37"/>
      <c r="X6494" s="37"/>
      <c r="Y6494" s="37"/>
      <c r="AK6494" s="35"/>
      <c r="AM6494" s="35"/>
      <c r="AN6494" s="6"/>
    </row>
    <row r="6495" spans="1:40" ht="14.4" x14ac:dyDescent="0.3">
      <c r="A6495" s="40" t="s">
        <v>72</v>
      </c>
      <c r="B6495" s="38">
        <v>44061</v>
      </c>
      <c r="C6495" s="37"/>
      <c r="D6495" s="39">
        <v>2020</v>
      </c>
      <c r="E6495" s="40" t="s">
        <v>9040</v>
      </c>
      <c r="F6495" s="40" t="s">
        <v>289</v>
      </c>
      <c r="G6495" s="40"/>
      <c r="H6495" s="40"/>
      <c r="I6495" s="40"/>
      <c r="J6495" s="42">
        <v>2</v>
      </c>
      <c r="K6495" s="40" t="s">
        <v>234</v>
      </c>
      <c r="L6495" s="40" t="s">
        <v>252</v>
      </c>
      <c r="M6495" s="37" t="s">
        <v>14</v>
      </c>
      <c r="N6495" s="37" t="s">
        <v>7452</v>
      </c>
      <c r="O6495" s="40"/>
      <c r="P6495" s="41">
        <v>1.8133196463899999E-4</v>
      </c>
      <c r="Q6495" s="37"/>
      <c r="R6495">
        <f t="shared" si="185"/>
        <v>18.133196463899999</v>
      </c>
      <c r="S6495" s="37">
        <v>2</v>
      </c>
      <c r="T6495" s="37">
        <f t="shared" si="186"/>
        <v>72.532785855599997</v>
      </c>
      <c r="U6495" s="40"/>
      <c r="V6495" s="40" t="s">
        <v>10122</v>
      </c>
      <c r="W6495" s="37"/>
      <c r="X6495" s="37"/>
      <c r="Y6495" s="37"/>
      <c r="AK6495" s="35"/>
      <c r="AM6495" s="35"/>
      <c r="AN6495" s="6"/>
    </row>
    <row r="6496" spans="1:40" ht="14.4" x14ac:dyDescent="0.3">
      <c r="A6496" s="40" t="s">
        <v>72</v>
      </c>
      <c r="B6496" s="38">
        <v>44061</v>
      </c>
      <c r="C6496" s="37"/>
      <c r="D6496" s="39">
        <v>2020</v>
      </c>
      <c r="E6496" s="40" t="s">
        <v>9040</v>
      </c>
      <c r="F6496" s="40" t="s">
        <v>262</v>
      </c>
      <c r="G6496" s="40"/>
      <c r="H6496" s="40"/>
      <c r="I6496" s="40"/>
      <c r="J6496" s="42">
        <v>4</v>
      </c>
      <c r="K6496" s="40" t="s">
        <v>234</v>
      </c>
      <c r="L6496" s="40" t="s">
        <v>240</v>
      </c>
      <c r="M6496" s="37" t="s">
        <v>14</v>
      </c>
      <c r="N6496" s="37" t="s">
        <v>7452</v>
      </c>
      <c r="O6496" s="40"/>
      <c r="P6496" s="41">
        <v>2.45504161737E-4</v>
      </c>
      <c r="Q6496" s="37"/>
      <c r="R6496">
        <f t="shared" si="185"/>
        <v>24.5504161737</v>
      </c>
      <c r="S6496" s="37">
        <v>2</v>
      </c>
      <c r="T6496" s="37">
        <f t="shared" si="186"/>
        <v>196.4033293896</v>
      </c>
      <c r="U6496" s="40"/>
      <c r="V6496" s="40" t="s">
        <v>10123</v>
      </c>
      <c r="W6496" s="37"/>
      <c r="X6496" s="37"/>
      <c r="Y6496" s="37"/>
      <c r="AK6496" s="35"/>
      <c r="AM6496" s="35"/>
      <c r="AN6496" s="6"/>
    </row>
    <row r="6497" spans="1:40" ht="14.4" x14ac:dyDescent="0.3">
      <c r="A6497" s="40" t="s">
        <v>72</v>
      </c>
      <c r="B6497" s="38">
        <v>44061</v>
      </c>
      <c r="C6497" s="37"/>
      <c r="D6497" s="39">
        <v>2020</v>
      </c>
      <c r="E6497" s="40" t="s">
        <v>9040</v>
      </c>
      <c r="F6497" s="40" t="s">
        <v>262</v>
      </c>
      <c r="G6497" s="40"/>
      <c r="H6497" s="40"/>
      <c r="I6497" s="40"/>
      <c r="J6497" s="42">
        <v>3</v>
      </c>
      <c r="K6497" s="40" t="s">
        <v>234</v>
      </c>
      <c r="L6497" s="40" t="s">
        <v>252</v>
      </c>
      <c r="M6497" s="37" t="s">
        <v>7450</v>
      </c>
      <c r="N6497" s="37" t="s">
        <v>7453</v>
      </c>
      <c r="O6497" s="40"/>
      <c r="P6497" s="41">
        <v>1.43648983503E-3</v>
      </c>
      <c r="Q6497" s="37"/>
      <c r="R6497">
        <f t="shared" si="185"/>
        <v>143.64898350300001</v>
      </c>
      <c r="S6497" s="37">
        <v>2</v>
      </c>
      <c r="T6497" s="37">
        <f t="shared" si="186"/>
        <v>861.89390101800007</v>
      </c>
      <c r="U6497" s="40"/>
      <c r="V6497" s="40" t="s">
        <v>10124</v>
      </c>
      <c r="W6497" s="37"/>
      <c r="X6497" s="37"/>
      <c r="Y6497" s="37"/>
      <c r="AK6497" s="35"/>
      <c r="AM6497" s="35"/>
      <c r="AN6497" s="6"/>
    </row>
    <row r="6498" spans="1:40" ht="14.4" x14ac:dyDescent="0.3">
      <c r="A6498" s="40" t="s">
        <v>72</v>
      </c>
      <c r="B6498" s="38">
        <v>44061</v>
      </c>
      <c r="C6498" s="37"/>
      <c r="D6498" s="39">
        <v>2020</v>
      </c>
      <c r="E6498" s="40" t="s">
        <v>9040</v>
      </c>
      <c r="F6498" s="40" t="s">
        <v>262</v>
      </c>
      <c r="G6498" s="40"/>
      <c r="H6498" s="40"/>
      <c r="I6498" s="40"/>
      <c r="J6498" s="42">
        <v>5</v>
      </c>
      <c r="K6498" s="40" t="s">
        <v>263</v>
      </c>
      <c r="L6498" s="40" t="s">
        <v>245</v>
      </c>
      <c r="M6498" s="37" t="s">
        <v>14</v>
      </c>
      <c r="N6498" s="37" t="s">
        <v>7453</v>
      </c>
      <c r="O6498" s="40"/>
      <c r="P6498" s="41">
        <v>1.7879075812299999E-3</v>
      </c>
      <c r="Q6498" s="37"/>
      <c r="R6498">
        <f t="shared" si="185"/>
        <v>178.79075812299999</v>
      </c>
      <c r="S6498" s="37">
        <v>1</v>
      </c>
      <c r="T6498" s="37">
        <f t="shared" si="186"/>
        <v>893.95379061499989</v>
      </c>
      <c r="U6498" s="40"/>
      <c r="V6498" s="40" t="s">
        <v>10125</v>
      </c>
      <c r="W6498" s="37"/>
      <c r="X6498" s="37"/>
      <c r="Y6498" s="37"/>
      <c r="AK6498" s="35"/>
      <c r="AM6498" s="35"/>
      <c r="AN6498" s="6"/>
    </row>
    <row r="6499" spans="1:40" ht="14.4" x14ac:dyDescent="0.3">
      <c r="A6499" s="40" t="s">
        <v>72</v>
      </c>
      <c r="B6499" s="38">
        <v>44061</v>
      </c>
      <c r="C6499" s="37"/>
      <c r="D6499" s="39">
        <v>2020</v>
      </c>
      <c r="E6499" s="40" t="s">
        <v>9040</v>
      </c>
      <c r="F6499" s="40" t="s">
        <v>289</v>
      </c>
      <c r="G6499" s="40"/>
      <c r="H6499" s="40"/>
      <c r="I6499" s="40"/>
      <c r="J6499" s="42">
        <v>1</v>
      </c>
      <c r="K6499" s="40" t="s">
        <v>234</v>
      </c>
      <c r="L6499" s="40" t="s">
        <v>252</v>
      </c>
      <c r="M6499" s="37" t="s">
        <v>14</v>
      </c>
      <c r="N6499" s="37" t="s">
        <v>7452</v>
      </c>
      <c r="O6499" s="40"/>
      <c r="P6499" s="41">
        <v>5.1453499337599999E-5</v>
      </c>
      <c r="Q6499" s="37"/>
      <c r="R6499">
        <f t="shared" si="185"/>
        <v>5.1453499337599995</v>
      </c>
      <c r="S6499" s="37">
        <v>2</v>
      </c>
      <c r="T6499" s="37">
        <f t="shared" si="186"/>
        <v>10.290699867519999</v>
      </c>
      <c r="U6499" s="40"/>
      <c r="V6499" s="40" t="s">
        <v>10126</v>
      </c>
      <c r="W6499" s="37"/>
      <c r="X6499" s="37"/>
      <c r="Y6499" s="37"/>
      <c r="AK6499" s="35"/>
      <c r="AM6499" s="35"/>
      <c r="AN6499" s="6"/>
    </row>
    <row r="6500" spans="1:40" ht="14.4" x14ac:dyDescent="0.3">
      <c r="A6500" s="40" t="s">
        <v>72</v>
      </c>
      <c r="B6500" s="38">
        <v>44061</v>
      </c>
      <c r="C6500" s="37"/>
      <c r="D6500" s="39">
        <v>2020</v>
      </c>
      <c r="E6500" s="40" t="s">
        <v>9040</v>
      </c>
      <c r="F6500" s="40" t="s">
        <v>289</v>
      </c>
      <c r="G6500" s="40"/>
      <c r="H6500" s="40"/>
      <c r="I6500" s="40"/>
      <c r="J6500" s="42">
        <v>1</v>
      </c>
      <c r="K6500" s="40" t="s">
        <v>234</v>
      </c>
      <c r="L6500" s="40" t="s">
        <v>252</v>
      </c>
      <c r="M6500" s="37" t="s">
        <v>14</v>
      </c>
      <c r="N6500" s="37" t="s">
        <v>7452</v>
      </c>
      <c r="O6500" s="40"/>
      <c r="P6500" s="41">
        <v>7.7917142736000001E-5</v>
      </c>
      <c r="Q6500" s="37"/>
      <c r="R6500">
        <f t="shared" si="185"/>
        <v>7.7917142736000002</v>
      </c>
      <c r="S6500" s="37">
        <v>2</v>
      </c>
      <c r="T6500" s="37">
        <f t="shared" si="186"/>
        <v>15.5834285472</v>
      </c>
      <c r="U6500" s="40"/>
      <c r="V6500" s="40" t="s">
        <v>10127</v>
      </c>
      <c r="W6500" s="37"/>
      <c r="X6500" s="37"/>
      <c r="Y6500" s="37"/>
      <c r="AK6500" s="35"/>
      <c r="AM6500" s="35"/>
      <c r="AN6500" s="6"/>
    </row>
    <row r="6501" spans="1:40" ht="14.4" x14ac:dyDescent="0.3">
      <c r="A6501" s="40" t="s">
        <v>72</v>
      </c>
      <c r="B6501" s="38">
        <v>44061</v>
      </c>
      <c r="C6501" s="37"/>
      <c r="D6501" s="39">
        <v>2020</v>
      </c>
      <c r="E6501" s="40" t="s">
        <v>9040</v>
      </c>
      <c r="F6501" s="40" t="s">
        <v>262</v>
      </c>
      <c r="G6501" s="40"/>
      <c r="H6501" s="40"/>
      <c r="I6501" s="40"/>
      <c r="J6501" s="42">
        <v>4</v>
      </c>
      <c r="K6501" s="40" t="s">
        <v>263</v>
      </c>
      <c r="L6501" s="40" t="s">
        <v>252</v>
      </c>
      <c r="M6501" s="37" t="s">
        <v>14</v>
      </c>
      <c r="N6501" s="37" t="s">
        <v>7453</v>
      </c>
      <c r="O6501" s="40"/>
      <c r="P6501" s="41">
        <v>4.6241316338000002E-4</v>
      </c>
      <c r="Q6501" s="37"/>
      <c r="R6501">
        <f t="shared" si="185"/>
        <v>46.241316338000004</v>
      </c>
      <c r="S6501" s="37">
        <v>1</v>
      </c>
      <c r="T6501" s="37">
        <f t="shared" si="186"/>
        <v>184.96526535200002</v>
      </c>
      <c r="U6501" s="40"/>
      <c r="V6501" s="40" t="s">
        <v>10128</v>
      </c>
      <c r="W6501" s="37"/>
      <c r="X6501" s="37"/>
      <c r="Y6501" s="37"/>
      <c r="AK6501" s="35"/>
      <c r="AM6501" s="35"/>
      <c r="AN6501" s="6"/>
    </row>
    <row r="6502" spans="1:40" ht="14.4" x14ac:dyDescent="0.3">
      <c r="A6502" s="40" t="s">
        <v>72</v>
      </c>
      <c r="B6502" s="38">
        <v>44061</v>
      </c>
      <c r="C6502" s="37"/>
      <c r="D6502" s="39">
        <v>2020</v>
      </c>
      <c r="E6502" s="40" t="s">
        <v>9040</v>
      </c>
      <c r="F6502" s="40" t="s">
        <v>289</v>
      </c>
      <c r="G6502" s="40"/>
      <c r="H6502" s="40"/>
      <c r="I6502" s="40"/>
      <c r="J6502" s="42">
        <v>2</v>
      </c>
      <c r="K6502" s="40" t="s">
        <v>234</v>
      </c>
      <c r="L6502" s="40" t="s">
        <v>240</v>
      </c>
      <c r="M6502" s="37" t="s">
        <v>14</v>
      </c>
      <c r="N6502" s="37" t="s">
        <v>7452</v>
      </c>
      <c r="O6502" s="40"/>
      <c r="P6502" s="41">
        <v>4.7726355368300003E-5</v>
      </c>
      <c r="Q6502" s="37"/>
      <c r="R6502">
        <f t="shared" si="185"/>
        <v>4.7726355368300002</v>
      </c>
      <c r="S6502" s="37">
        <v>2</v>
      </c>
      <c r="T6502" s="37">
        <f t="shared" si="186"/>
        <v>19.090542147320001</v>
      </c>
      <c r="U6502" s="40"/>
      <c r="V6502" s="40" t="s">
        <v>10129</v>
      </c>
      <c r="W6502" s="37"/>
      <c r="X6502" s="37"/>
      <c r="Y6502" s="37"/>
      <c r="AK6502" s="35"/>
      <c r="AM6502" s="35"/>
      <c r="AN6502" s="6"/>
    </row>
    <row r="6503" spans="1:40" ht="14.4" x14ac:dyDescent="0.3">
      <c r="A6503" s="40" t="s">
        <v>1373</v>
      </c>
      <c r="B6503" s="38">
        <v>44061</v>
      </c>
      <c r="C6503" s="37"/>
      <c r="D6503" s="39">
        <v>2020</v>
      </c>
      <c r="E6503" s="40" t="s">
        <v>8743</v>
      </c>
      <c r="F6503" s="40" t="s">
        <v>238</v>
      </c>
      <c r="G6503" s="40" t="s">
        <v>944</v>
      </c>
      <c r="H6503" s="40" t="s">
        <v>43</v>
      </c>
      <c r="I6503" s="40"/>
      <c r="J6503" s="42">
        <v>1</v>
      </c>
      <c r="K6503" s="40" t="s">
        <v>234</v>
      </c>
      <c r="L6503" s="40" t="s">
        <v>252</v>
      </c>
      <c r="M6503" s="37" t="s">
        <v>14</v>
      </c>
      <c r="N6503" s="37" t="s">
        <v>7452</v>
      </c>
      <c r="O6503" s="40" t="s">
        <v>7730</v>
      </c>
      <c r="P6503" s="41">
        <v>1.84144631147E-4</v>
      </c>
      <c r="Q6503" s="37"/>
      <c r="R6503">
        <f t="shared" si="185"/>
        <v>18.414463114699998</v>
      </c>
      <c r="S6503" s="37">
        <v>2</v>
      </c>
      <c r="T6503" s="37">
        <f t="shared" si="186"/>
        <v>36.828926229399997</v>
      </c>
      <c r="U6503" s="40"/>
      <c r="V6503" s="40" t="s">
        <v>10130</v>
      </c>
      <c r="W6503" s="37"/>
      <c r="X6503" s="37"/>
      <c r="Y6503" s="37"/>
      <c r="AK6503" s="35"/>
      <c r="AM6503" s="35"/>
      <c r="AN6503" s="6"/>
    </row>
    <row r="6504" spans="1:40" ht="14.4" x14ac:dyDescent="0.3">
      <c r="A6504" s="40" t="s">
        <v>1373</v>
      </c>
      <c r="B6504" s="38">
        <v>44061</v>
      </c>
      <c r="C6504" s="37"/>
      <c r="D6504" s="39">
        <v>2020</v>
      </c>
      <c r="E6504" s="40" t="s">
        <v>8743</v>
      </c>
      <c r="F6504" s="40" t="s">
        <v>238</v>
      </c>
      <c r="G6504" s="40"/>
      <c r="H6504" s="40"/>
      <c r="I6504" s="40"/>
      <c r="J6504" s="42">
        <v>5</v>
      </c>
      <c r="K6504" s="40" t="s">
        <v>234</v>
      </c>
      <c r="L6504" s="40" t="s">
        <v>252</v>
      </c>
      <c r="M6504" s="37" t="s">
        <v>7450</v>
      </c>
      <c r="N6504" s="37" t="s">
        <v>7452</v>
      </c>
      <c r="O6504" s="40"/>
      <c r="P6504" s="41">
        <v>1.4786776245599999E-4</v>
      </c>
      <c r="Q6504" s="37"/>
      <c r="R6504">
        <f t="shared" si="185"/>
        <v>14.786776245599999</v>
      </c>
      <c r="S6504" s="37">
        <v>2</v>
      </c>
      <c r="T6504" s="37">
        <f t="shared" si="186"/>
        <v>147.86776245599998</v>
      </c>
      <c r="U6504" s="40"/>
      <c r="V6504" s="40" t="s">
        <v>10131</v>
      </c>
      <c r="W6504" s="37"/>
      <c r="X6504" s="37"/>
      <c r="Y6504" s="37"/>
      <c r="AK6504" s="35"/>
      <c r="AM6504" s="35"/>
      <c r="AN6504" s="6"/>
    </row>
    <row r="6505" spans="1:40" ht="14.4" x14ac:dyDescent="0.3">
      <c r="A6505" s="40" t="s">
        <v>1373</v>
      </c>
      <c r="B6505" s="38">
        <v>44061</v>
      </c>
      <c r="C6505" s="37"/>
      <c r="D6505" s="39">
        <v>2020</v>
      </c>
      <c r="E6505" s="40" t="s">
        <v>8743</v>
      </c>
      <c r="F6505" s="40" t="s">
        <v>238</v>
      </c>
      <c r="G6505" s="40"/>
      <c r="H6505" s="40"/>
      <c r="I6505" s="40"/>
      <c r="J6505" s="42">
        <v>1</v>
      </c>
      <c r="K6505" s="40" t="s">
        <v>234</v>
      </c>
      <c r="L6505" s="40" t="s">
        <v>240</v>
      </c>
      <c r="M6505" s="37" t="s">
        <v>14</v>
      </c>
      <c r="N6505" s="37" t="s">
        <v>7452</v>
      </c>
      <c r="O6505" s="40"/>
      <c r="P6505" s="41">
        <v>3.6862679607900002E-4</v>
      </c>
      <c r="Q6505" s="37"/>
      <c r="R6505">
        <f t="shared" si="185"/>
        <v>36.862679607899999</v>
      </c>
      <c r="S6505" s="37">
        <v>2</v>
      </c>
      <c r="T6505" s="37">
        <f t="shared" si="186"/>
        <v>73.725359215799998</v>
      </c>
      <c r="U6505" s="40"/>
      <c r="V6505" s="40" t="s">
        <v>10132</v>
      </c>
      <c r="W6505" s="37"/>
      <c r="X6505" s="37"/>
      <c r="Y6505" s="37"/>
      <c r="AK6505" s="35"/>
      <c r="AM6505" s="35"/>
      <c r="AN6505" s="6"/>
    </row>
    <row r="6506" spans="1:40" ht="14.4" x14ac:dyDescent="0.3">
      <c r="A6506" s="40" t="s">
        <v>1373</v>
      </c>
      <c r="B6506" s="38">
        <v>44061</v>
      </c>
      <c r="C6506" s="37"/>
      <c r="D6506" s="39">
        <v>2020</v>
      </c>
      <c r="E6506" s="40" t="s">
        <v>8743</v>
      </c>
      <c r="F6506" s="40" t="s">
        <v>238</v>
      </c>
      <c r="G6506" s="40"/>
      <c r="H6506" s="40"/>
      <c r="I6506" s="40"/>
      <c r="J6506" s="42">
        <v>1</v>
      </c>
      <c r="K6506" s="40" t="s">
        <v>234</v>
      </c>
      <c r="L6506" s="40" t="s">
        <v>252</v>
      </c>
      <c r="M6506" s="37" t="s">
        <v>7450</v>
      </c>
      <c r="N6506" s="37" t="s">
        <v>7452</v>
      </c>
      <c r="O6506" s="40"/>
      <c r="P6506" s="41">
        <v>2.9033018534899998E-4</v>
      </c>
      <c r="Q6506" s="37"/>
      <c r="R6506">
        <f t="shared" si="185"/>
        <v>29.033018534899998</v>
      </c>
      <c r="S6506" s="37">
        <v>2</v>
      </c>
      <c r="T6506" s="37">
        <f t="shared" si="186"/>
        <v>58.066037069799997</v>
      </c>
      <c r="U6506" s="40"/>
      <c r="V6506" s="40" t="s">
        <v>10133</v>
      </c>
      <c r="W6506" s="37"/>
      <c r="X6506" s="37"/>
      <c r="Y6506" s="37"/>
      <c r="AK6506" s="35"/>
      <c r="AM6506" s="35"/>
      <c r="AN6506" s="6"/>
    </row>
    <row r="6507" spans="1:40" ht="14.4" x14ac:dyDescent="0.3">
      <c r="A6507" s="40" t="s">
        <v>1373</v>
      </c>
      <c r="B6507" s="38">
        <v>44061</v>
      </c>
      <c r="C6507" s="37"/>
      <c r="D6507" s="39">
        <v>2020</v>
      </c>
      <c r="E6507" s="40" t="s">
        <v>8743</v>
      </c>
      <c r="F6507" s="40" t="s">
        <v>238</v>
      </c>
      <c r="G6507" s="40"/>
      <c r="H6507" s="40"/>
      <c r="I6507" s="40"/>
      <c r="J6507" s="42">
        <v>5</v>
      </c>
      <c r="K6507" s="40" t="s">
        <v>234</v>
      </c>
      <c r="L6507" s="40" t="s">
        <v>252</v>
      </c>
      <c r="M6507" s="37" t="s">
        <v>14</v>
      </c>
      <c r="N6507" s="37" t="s">
        <v>7452</v>
      </c>
      <c r="O6507" s="40"/>
      <c r="P6507" s="41">
        <v>1.04226012777E-4</v>
      </c>
      <c r="Q6507" s="37"/>
      <c r="R6507">
        <f t="shared" si="185"/>
        <v>10.4226012777</v>
      </c>
      <c r="S6507" s="37">
        <v>2</v>
      </c>
      <c r="T6507" s="37">
        <f t="shared" si="186"/>
        <v>104.22601277699999</v>
      </c>
      <c r="U6507" s="40"/>
      <c r="V6507" s="40" t="s">
        <v>10134</v>
      </c>
      <c r="W6507" s="37"/>
      <c r="X6507" s="37"/>
      <c r="Y6507" s="37"/>
      <c r="AK6507" s="35"/>
      <c r="AM6507" s="35"/>
      <c r="AN6507" s="6"/>
    </row>
    <row r="6508" spans="1:40" ht="14.4" x14ac:dyDescent="0.3">
      <c r="A6508" s="40" t="s">
        <v>1373</v>
      </c>
      <c r="B6508" s="38">
        <v>44061</v>
      </c>
      <c r="C6508" s="37"/>
      <c r="D6508" s="39">
        <v>2020</v>
      </c>
      <c r="E6508" s="40" t="s">
        <v>8743</v>
      </c>
      <c r="F6508" s="40" t="s">
        <v>238</v>
      </c>
      <c r="G6508" s="40"/>
      <c r="H6508" s="40"/>
      <c r="I6508" s="40"/>
      <c r="J6508" s="42">
        <v>1</v>
      </c>
      <c r="K6508" s="40" t="s">
        <v>234</v>
      </c>
      <c r="L6508" s="40" t="s">
        <v>252</v>
      </c>
      <c r="M6508" s="37" t="s">
        <v>14</v>
      </c>
      <c r="N6508" s="37" t="s">
        <v>7452</v>
      </c>
      <c r="O6508" s="40"/>
      <c r="P6508" s="41">
        <v>9.2411592010199997E-5</v>
      </c>
      <c r="Q6508" s="37"/>
      <c r="R6508">
        <f t="shared" si="185"/>
        <v>9.2411592010200003</v>
      </c>
      <c r="S6508" s="37">
        <v>2</v>
      </c>
      <c r="T6508" s="37">
        <f t="shared" si="186"/>
        <v>18.482318402040001</v>
      </c>
      <c r="U6508" s="40"/>
      <c r="V6508" s="40" t="s">
        <v>10135</v>
      </c>
      <c r="W6508" s="37"/>
      <c r="X6508" s="37"/>
      <c r="Y6508" s="37"/>
      <c r="AK6508" s="35"/>
      <c r="AM6508" s="35"/>
      <c r="AN6508" s="6"/>
    </row>
    <row r="6509" spans="1:40" ht="14.4" x14ac:dyDescent="0.3">
      <c r="A6509" s="40" t="s">
        <v>1373</v>
      </c>
      <c r="B6509" s="38">
        <v>44061</v>
      </c>
      <c r="C6509" s="37"/>
      <c r="D6509" s="39">
        <v>2020</v>
      </c>
      <c r="E6509" s="40" t="s">
        <v>8743</v>
      </c>
      <c r="F6509" s="40" t="s">
        <v>238</v>
      </c>
      <c r="G6509" s="40"/>
      <c r="H6509" s="40"/>
      <c r="I6509" s="40"/>
      <c r="J6509" s="42">
        <v>1</v>
      </c>
      <c r="K6509" s="40" t="s">
        <v>263</v>
      </c>
      <c r="L6509" s="40" t="s">
        <v>235</v>
      </c>
      <c r="M6509" s="37" t="s">
        <v>12</v>
      </c>
      <c r="N6509" s="37" t="s">
        <v>7452</v>
      </c>
      <c r="O6509" s="40"/>
      <c r="P6509" s="41">
        <v>3.1297355849500002E-5</v>
      </c>
      <c r="Q6509" s="37"/>
      <c r="R6509">
        <f t="shared" si="185"/>
        <v>3.1297355849500001</v>
      </c>
      <c r="S6509" s="37">
        <v>1</v>
      </c>
      <c r="T6509" s="37">
        <f t="shared" si="186"/>
        <v>3.1297355849500001</v>
      </c>
      <c r="U6509" s="40"/>
      <c r="V6509" s="40" t="s">
        <v>10136</v>
      </c>
      <c r="W6509" s="37"/>
      <c r="X6509" s="37"/>
      <c r="Y6509" s="37"/>
      <c r="AK6509" s="35"/>
      <c r="AM6509" s="35"/>
      <c r="AN6509" s="6"/>
    </row>
    <row r="6510" spans="1:40" ht="14.4" x14ac:dyDescent="0.3">
      <c r="A6510" s="40" t="s">
        <v>1373</v>
      </c>
      <c r="B6510" s="38">
        <v>44061</v>
      </c>
      <c r="C6510" s="37"/>
      <c r="D6510" s="39">
        <v>2020</v>
      </c>
      <c r="E6510" s="40" t="s">
        <v>8743</v>
      </c>
      <c r="F6510" s="40" t="s">
        <v>238</v>
      </c>
      <c r="G6510" s="40"/>
      <c r="H6510" s="40"/>
      <c r="I6510" s="40"/>
      <c r="J6510" s="42">
        <v>1</v>
      </c>
      <c r="K6510" s="40" t="s">
        <v>234</v>
      </c>
      <c r="L6510" s="40" t="s">
        <v>235</v>
      </c>
      <c r="M6510" s="37" t="s">
        <v>14</v>
      </c>
      <c r="N6510" s="37" t="s">
        <v>7452</v>
      </c>
      <c r="O6510" s="40"/>
      <c r="P6510" s="41">
        <v>5.96421565605E-5</v>
      </c>
      <c r="Q6510" s="37"/>
      <c r="R6510">
        <f t="shared" si="185"/>
        <v>5.9642156560500004</v>
      </c>
      <c r="S6510" s="37">
        <v>2</v>
      </c>
      <c r="T6510" s="37">
        <f t="shared" si="186"/>
        <v>11.928431312100001</v>
      </c>
      <c r="U6510" s="40"/>
      <c r="V6510" s="40" t="s">
        <v>10137</v>
      </c>
      <c r="W6510" s="37"/>
      <c r="X6510" s="37"/>
      <c r="Y6510" s="37"/>
      <c r="AK6510" s="35"/>
      <c r="AM6510" s="35"/>
      <c r="AN6510" s="6"/>
    </row>
    <row r="6511" spans="1:40" ht="14.4" x14ac:dyDescent="0.3">
      <c r="A6511" s="40" t="s">
        <v>1373</v>
      </c>
      <c r="B6511" s="38">
        <v>44061</v>
      </c>
      <c r="C6511" s="37"/>
      <c r="D6511" s="39">
        <v>2020</v>
      </c>
      <c r="E6511" s="40" t="s">
        <v>8743</v>
      </c>
      <c r="F6511" s="40" t="s">
        <v>363</v>
      </c>
      <c r="G6511" s="40"/>
      <c r="H6511" s="40"/>
      <c r="I6511" s="40"/>
      <c r="J6511" s="42">
        <v>2</v>
      </c>
      <c r="K6511" s="40" t="s">
        <v>234</v>
      </c>
      <c r="L6511" s="40" t="s">
        <v>252</v>
      </c>
      <c r="M6511" s="37" t="s">
        <v>14</v>
      </c>
      <c r="N6511" s="37" t="s">
        <v>7452</v>
      </c>
      <c r="O6511" s="40"/>
      <c r="P6511" s="41">
        <v>8.7940579646299995E-5</v>
      </c>
      <c r="Q6511" s="37"/>
      <c r="R6511">
        <f t="shared" si="185"/>
        <v>8.7940579646299994</v>
      </c>
      <c r="S6511" s="37">
        <v>2</v>
      </c>
      <c r="T6511" s="37">
        <f t="shared" si="186"/>
        <v>35.176231858519998</v>
      </c>
      <c r="U6511" s="40"/>
      <c r="V6511" s="40" t="s">
        <v>10138</v>
      </c>
      <c r="W6511" s="37"/>
      <c r="X6511" s="37"/>
      <c r="Y6511" s="37"/>
      <c r="AK6511" s="35"/>
      <c r="AM6511" s="35"/>
      <c r="AN6511" s="6"/>
    </row>
    <row r="6512" spans="1:40" ht="14.4" x14ac:dyDescent="0.3">
      <c r="A6512" s="40" t="s">
        <v>1373</v>
      </c>
      <c r="B6512" s="38">
        <v>44061</v>
      </c>
      <c r="C6512" s="37"/>
      <c r="D6512" s="39">
        <v>2020</v>
      </c>
      <c r="E6512" s="40" t="s">
        <v>8743</v>
      </c>
      <c r="F6512" s="40" t="s">
        <v>363</v>
      </c>
      <c r="G6512" s="40"/>
      <c r="H6512" s="40"/>
      <c r="I6512" s="40"/>
      <c r="J6512" s="42">
        <v>2</v>
      </c>
      <c r="K6512" s="40" t="s">
        <v>263</v>
      </c>
      <c r="L6512" s="40" t="s">
        <v>252</v>
      </c>
      <c r="M6512" s="37" t="s">
        <v>7450</v>
      </c>
      <c r="N6512" s="37" t="s">
        <v>7452</v>
      </c>
      <c r="O6512" s="40"/>
      <c r="P6512" s="41">
        <v>3.60365614225E-5</v>
      </c>
      <c r="Q6512" s="37"/>
      <c r="R6512">
        <f t="shared" si="185"/>
        <v>3.6036561422500002</v>
      </c>
      <c r="S6512" s="37">
        <v>1</v>
      </c>
      <c r="T6512" s="37">
        <f t="shared" si="186"/>
        <v>7.2073122845000004</v>
      </c>
      <c r="U6512" s="40"/>
      <c r="V6512" s="40" t="s">
        <v>10139</v>
      </c>
      <c r="W6512" s="37"/>
      <c r="X6512" s="37"/>
      <c r="Y6512" s="37"/>
      <c r="AK6512" s="35"/>
      <c r="AM6512" s="35"/>
      <c r="AN6512" s="6"/>
    </row>
    <row r="6513" spans="1:40" ht="14.4" x14ac:dyDescent="0.3">
      <c r="A6513" s="40" t="s">
        <v>1373</v>
      </c>
      <c r="B6513" s="38">
        <v>44061</v>
      </c>
      <c r="C6513" s="37"/>
      <c r="D6513" s="39">
        <v>2020</v>
      </c>
      <c r="E6513" s="40" t="s">
        <v>8743</v>
      </c>
      <c r="F6513" s="40" t="s">
        <v>363</v>
      </c>
      <c r="G6513" s="40"/>
      <c r="H6513" s="40"/>
      <c r="I6513" s="40"/>
      <c r="J6513" s="42">
        <v>1</v>
      </c>
      <c r="K6513" s="40" t="s">
        <v>234</v>
      </c>
      <c r="L6513" s="40" t="s">
        <v>252</v>
      </c>
      <c r="M6513" s="37" t="s">
        <v>7450</v>
      </c>
      <c r="N6513" s="37" t="s">
        <v>7452</v>
      </c>
      <c r="O6513" s="40"/>
      <c r="P6513" s="41">
        <v>1.7542565053600001E-4</v>
      </c>
      <c r="Q6513" s="37"/>
      <c r="R6513">
        <f t="shared" si="185"/>
        <v>17.542565053600001</v>
      </c>
      <c r="S6513" s="37">
        <v>2</v>
      </c>
      <c r="T6513" s="37">
        <f t="shared" si="186"/>
        <v>35.085130107200001</v>
      </c>
      <c r="U6513" s="40"/>
      <c r="V6513" s="40" t="s">
        <v>10140</v>
      </c>
      <c r="W6513" s="37"/>
      <c r="X6513" s="37"/>
      <c r="Y6513" s="37"/>
      <c r="AK6513" s="35"/>
      <c r="AM6513" s="35"/>
      <c r="AN6513" s="6"/>
    </row>
    <row r="6514" spans="1:40" ht="14.4" x14ac:dyDescent="0.3">
      <c r="A6514" s="40" t="s">
        <v>1373</v>
      </c>
      <c r="B6514" s="38">
        <v>44061</v>
      </c>
      <c r="C6514" s="37"/>
      <c r="D6514" s="39">
        <v>2020</v>
      </c>
      <c r="E6514" s="40" t="s">
        <v>8743</v>
      </c>
      <c r="F6514" s="40" t="s">
        <v>238</v>
      </c>
      <c r="G6514" s="40"/>
      <c r="H6514" s="40"/>
      <c r="I6514" s="40"/>
      <c r="J6514" s="42">
        <v>1</v>
      </c>
      <c r="K6514" s="40" t="s">
        <v>234</v>
      </c>
      <c r="L6514" s="40" t="s">
        <v>252</v>
      </c>
      <c r="M6514" s="37" t="s">
        <v>7450</v>
      </c>
      <c r="N6514" s="37" t="s">
        <v>7452</v>
      </c>
      <c r="O6514" s="40"/>
      <c r="P6514" s="41">
        <v>9.2178780080800002E-5</v>
      </c>
      <c r="Q6514" s="37"/>
      <c r="R6514">
        <f t="shared" si="185"/>
        <v>9.2178780080799996</v>
      </c>
      <c r="S6514" s="37">
        <v>2</v>
      </c>
      <c r="T6514" s="37">
        <f t="shared" si="186"/>
        <v>18.435756016159999</v>
      </c>
      <c r="U6514" s="40"/>
      <c r="V6514" s="40" t="s">
        <v>10141</v>
      </c>
      <c r="W6514" s="37"/>
      <c r="X6514" s="37"/>
      <c r="Y6514" s="37"/>
      <c r="AK6514" s="35"/>
      <c r="AM6514" s="35"/>
      <c r="AN6514" s="6"/>
    </row>
    <row r="6515" spans="1:40" ht="14.4" x14ac:dyDescent="0.3">
      <c r="A6515" s="40" t="s">
        <v>1373</v>
      </c>
      <c r="B6515" s="38">
        <v>44061</v>
      </c>
      <c r="C6515" s="37"/>
      <c r="D6515" s="39">
        <v>2020</v>
      </c>
      <c r="E6515" s="40" t="s">
        <v>8743</v>
      </c>
      <c r="F6515" s="40" t="s">
        <v>238</v>
      </c>
      <c r="G6515" s="40"/>
      <c r="H6515" s="40"/>
      <c r="I6515" s="40"/>
      <c r="J6515" s="42">
        <v>1</v>
      </c>
      <c r="K6515" s="40" t="s">
        <v>263</v>
      </c>
      <c r="L6515" s="40" t="s">
        <v>252</v>
      </c>
      <c r="M6515" s="37" t="s">
        <v>14</v>
      </c>
      <c r="N6515" s="37" t="s">
        <v>7452</v>
      </c>
      <c r="O6515" s="40"/>
      <c r="P6515" s="41">
        <v>1.06865856398E-4</v>
      </c>
      <c r="Q6515" s="37"/>
      <c r="R6515">
        <f t="shared" si="185"/>
        <v>10.686585639800001</v>
      </c>
      <c r="S6515" s="37">
        <v>1</v>
      </c>
      <c r="T6515" s="37">
        <f t="shared" si="186"/>
        <v>10.686585639800001</v>
      </c>
      <c r="U6515" s="40"/>
      <c r="V6515" s="40" t="s">
        <v>10142</v>
      </c>
      <c r="W6515" s="37"/>
      <c r="X6515" s="37"/>
      <c r="Y6515" s="37"/>
      <c r="AK6515" s="35"/>
      <c r="AM6515" s="35"/>
      <c r="AN6515" s="6"/>
    </row>
    <row r="6516" spans="1:40" ht="14.4" x14ac:dyDescent="0.3">
      <c r="A6516" s="40" t="s">
        <v>1373</v>
      </c>
      <c r="B6516" s="38">
        <v>44061</v>
      </c>
      <c r="C6516" s="37"/>
      <c r="D6516" s="39">
        <v>2020</v>
      </c>
      <c r="E6516" s="40" t="s">
        <v>8743</v>
      </c>
      <c r="F6516" s="40" t="s">
        <v>238</v>
      </c>
      <c r="G6516" s="40"/>
      <c r="H6516" s="40"/>
      <c r="I6516" s="40"/>
      <c r="J6516" s="42">
        <v>1</v>
      </c>
      <c r="K6516" s="40" t="s">
        <v>234</v>
      </c>
      <c r="L6516" s="40" t="s">
        <v>252</v>
      </c>
      <c r="M6516" s="37" t="s">
        <v>14</v>
      </c>
      <c r="N6516" s="37" t="s">
        <v>7452</v>
      </c>
      <c r="O6516" s="40"/>
      <c r="P6516" s="41">
        <v>4.0771986741999998E-5</v>
      </c>
      <c r="Q6516" s="37"/>
      <c r="R6516">
        <f t="shared" si="185"/>
        <v>4.0771986741999999</v>
      </c>
      <c r="S6516" s="37">
        <v>2</v>
      </c>
      <c r="T6516" s="37">
        <f t="shared" si="186"/>
        <v>8.1543973483999999</v>
      </c>
      <c r="U6516" s="40"/>
      <c r="V6516" s="40" t="s">
        <v>10143</v>
      </c>
      <c r="W6516" s="37"/>
      <c r="X6516" s="37"/>
      <c r="Y6516" s="37"/>
      <c r="AK6516" s="35"/>
      <c r="AM6516" s="35"/>
      <c r="AN6516" s="6"/>
    </row>
    <row r="6517" spans="1:40" ht="14.4" x14ac:dyDescent="0.3">
      <c r="A6517" s="40" t="s">
        <v>1373</v>
      </c>
      <c r="B6517" s="38">
        <v>44061</v>
      </c>
      <c r="C6517" s="37"/>
      <c r="D6517" s="39">
        <v>2020</v>
      </c>
      <c r="E6517" s="40" t="s">
        <v>8743</v>
      </c>
      <c r="F6517" s="40" t="s">
        <v>238</v>
      </c>
      <c r="G6517" s="40"/>
      <c r="H6517" s="40"/>
      <c r="I6517" s="40"/>
      <c r="J6517" s="42">
        <v>1</v>
      </c>
      <c r="K6517" s="40" t="s">
        <v>234</v>
      </c>
      <c r="L6517" s="40" t="s">
        <v>252</v>
      </c>
      <c r="M6517" s="37" t="s">
        <v>12</v>
      </c>
      <c r="N6517" s="37" t="s">
        <v>7452</v>
      </c>
      <c r="O6517" s="40"/>
      <c r="P6517" s="41">
        <v>7.7605353449600005E-5</v>
      </c>
      <c r="Q6517" s="37"/>
      <c r="R6517">
        <f t="shared" si="185"/>
        <v>7.7605353449600001</v>
      </c>
      <c r="S6517" s="37">
        <v>2</v>
      </c>
      <c r="T6517" s="37">
        <f t="shared" si="186"/>
        <v>15.52107068992</v>
      </c>
      <c r="U6517" s="40"/>
      <c r="V6517" s="40" t="s">
        <v>10144</v>
      </c>
      <c r="W6517" s="37"/>
      <c r="X6517" s="37"/>
      <c r="Y6517" s="37"/>
      <c r="AK6517" s="35"/>
      <c r="AM6517" s="35"/>
      <c r="AN6517" s="6"/>
    </row>
  </sheetData>
  <autoFilter ref="A1:V6517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K2116"/>
  <sheetViews>
    <sheetView tabSelected="1" topLeftCell="G1" workbookViewId="0">
      <selection activeCell="E2" sqref="E2"/>
    </sheetView>
  </sheetViews>
  <sheetFormatPr defaultRowHeight="13.2" x14ac:dyDescent="0.25"/>
  <cols>
    <col min="2" max="2" width="13.88671875" customWidth="1"/>
    <col min="3" max="3" width="16.33203125" customWidth="1"/>
    <col min="4" max="4" width="23.109375" customWidth="1"/>
    <col min="5" max="5" width="15.5546875" customWidth="1"/>
    <col min="6" max="6" width="15.6640625" customWidth="1"/>
    <col min="7" max="7" width="12" customWidth="1"/>
    <col min="8" max="8" width="15.6640625" customWidth="1"/>
    <col min="9" max="9" width="17" customWidth="1"/>
    <col min="10" max="10" width="7" customWidth="1"/>
    <col min="11" max="11" width="7.6640625" customWidth="1"/>
    <col min="12" max="13" width="7" customWidth="1"/>
    <col min="14" max="15" width="13.88671875" customWidth="1"/>
    <col min="16" max="16" width="27.6640625" customWidth="1"/>
    <col min="17" max="18" width="12.109375" customWidth="1"/>
    <col min="19" max="19" width="8.44140625" customWidth="1"/>
    <col min="20" max="21" width="17" customWidth="1"/>
    <col min="22" max="60" width="8.44140625" customWidth="1"/>
    <col min="61" max="61" width="8.44140625" bestFit="1" customWidth="1"/>
    <col min="62" max="108" width="8.44140625" customWidth="1"/>
    <col min="109" max="109" width="8.44140625" bestFit="1" customWidth="1"/>
    <col min="110" max="110" width="8.44140625" customWidth="1"/>
    <col min="111" max="111" width="8.44140625" bestFit="1" customWidth="1"/>
    <col min="112" max="113" width="8.44140625" customWidth="1"/>
    <col min="114" max="114" width="8.44140625" bestFit="1" customWidth="1"/>
    <col min="115" max="115" width="8.44140625" customWidth="1"/>
    <col min="116" max="116" width="8.44140625" bestFit="1" customWidth="1"/>
    <col min="117" max="122" width="8.44140625" customWidth="1"/>
    <col min="123" max="123" width="8.44140625" bestFit="1" customWidth="1"/>
    <col min="124" max="124" width="8.44140625" customWidth="1"/>
    <col min="125" max="125" width="8.44140625" bestFit="1" customWidth="1"/>
    <col min="126" max="129" width="8.44140625" customWidth="1"/>
    <col min="130" max="130" width="8.44140625" bestFit="1" customWidth="1"/>
    <col min="131" max="131" width="8.44140625" customWidth="1"/>
    <col min="132" max="132" width="8.44140625" bestFit="1" customWidth="1"/>
    <col min="133" max="138" width="8.44140625" customWidth="1"/>
    <col min="139" max="139" width="8.44140625" bestFit="1" customWidth="1"/>
    <col min="140" max="140" width="8.44140625" customWidth="1"/>
    <col min="141" max="141" width="11.6640625" bestFit="1" customWidth="1"/>
    <col min="142" max="142" width="14.33203125" bestFit="1" customWidth="1"/>
    <col min="143" max="143" width="8.44140625" customWidth="1"/>
    <col min="144" max="144" width="14.33203125" bestFit="1" customWidth="1"/>
    <col min="145" max="145" width="8.44140625" customWidth="1"/>
    <col min="146" max="146" width="14.33203125" bestFit="1" customWidth="1"/>
    <col min="147" max="147" width="8.44140625" customWidth="1"/>
    <col min="148" max="148" width="14.33203125" bestFit="1" customWidth="1"/>
    <col min="149" max="149" width="8.44140625" customWidth="1"/>
    <col min="150" max="150" width="14.33203125" customWidth="1"/>
    <col min="151" max="152" width="8.44140625" customWidth="1"/>
    <col min="153" max="153" width="14.33203125" bestFit="1" customWidth="1"/>
    <col min="154" max="154" width="8.44140625" customWidth="1"/>
    <col min="155" max="155" width="14.33203125" customWidth="1"/>
    <col min="156" max="157" width="8.44140625" customWidth="1"/>
    <col min="158" max="158" width="14.33203125" bestFit="1" customWidth="1"/>
    <col min="159" max="159" width="8.44140625" customWidth="1"/>
    <col min="160" max="160" width="14.33203125" bestFit="1" customWidth="1"/>
    <col min="161" max="161" width="11.6640625" customWidth="1"/>
    <col min="162" max="162" width="8.44140625" bestFit="1" customWidth="1"/>
    <col min="163" max="163" width="14.33203125" customWidth="1"/>
    <col min="164" max="164" width="8.44140625" customWidth="1"/>
    <col min="165" max="165" width="14.33203125" bestFit="1" customWidth="1"/>
    <col min="166" max="166" width="11.6640625" customWidth="1"/>
    <col min="167" max="170" width="12" customWidth="1"/>
    <col min="171" max="171" width="13.6640625" customWidth="1"/>
    <col min="172" max="172" width="12" customWidth="1"/>
    <col min="173" max="173" width="11" customWidth="1"/>
    <col min="174" max="175" width="12" customWidth="1"/>
    <col min="176" max="176" width="13.6640625" bestFit="1" customWidth="1"/>
    <col min="177" max="178" width="12" bestFit="1" customWidth="1"/>
    <col min="179" max="179" width="12" customWidth="1"/>
    <col min="180" max="180" width="11" customWidth="1"/>
    <col min="181" max="181" width="12" bestFit="1" customWidth="1"/>
    <col min="182" max="182" width="12" customWidth="1"/>
    <col min="183" max="183" width="13.6640625" customWidth="1"/>
    <col min="184" max="185" width="12" customWidth="1"/>
    <col min="186" max="186" width="13.6640625" bestFit="1" customWidth="1"/>
    <col min="187" max="187" width="10.44140625" customWidth="1"/>
    <col min="188" max="189" width="12" customWidth="1"/>
    <col min="190" max="191" width="12" bestFit="1" customWidth="1"/>
    <col min="192" max="192" width="13.6640625" customWidth="1"/>
    <col min="193" max="193" width="12" customWidth="1"/>
    <col min="194" max="194" width="12" bestFit="1" customWidth="1"/>
    <col min="195" max="195" width="12" customWidth="1"/>
    <col min="196" max="196" width="13.6640625" bestFit="1" customWidth="1"/>
    <col min="197" max="197" width="12" bestFit="1" customWidth="1"/>
    <col min="198" max="198" width="12" customWidth="1"/>
    <col min="199" max="200" width="12" bestFit="1" customWidth="1"/>
    <col min="201" max="201" width="12" customWidth="1"/>
    <col min="202" max="202" width="13.6640625" customWidth="1"/>
    <col min="203" max="203" width="12" customWidth="1"/>
    <col min="204" max="204" width="13.6640625" customWidth="1"/>
    <col min="205" max="206" width="12" bestFit="1" customWidth="1"/>
    <col min="207" max="208" width="12" customWidth="1"/>
    <col min="209" max="209" width="11" customWidth="1"/>
    <col min="210" max="210" width="12" customWidth="1"/>
    <col min="211" max="211" width="12" bestFit="1" customWidth="1"/>
    <col min="212" max="212" width="12" customWidth="1"/>
    <col min="213" max="213" width="13.6640625" bestFit="1" customWidth="1"/>
    <col min="214" max="214" width="16.33203125" bestFit="1" customWidth="1"/>
    <col min="215" max="215" width="12" bestFit="1" customWidth="1"/>
    <col min="216" max="216" width="12" customWidth="1"/>
    <col min="217" max="217" width="11" customWidth="1"/>
    <col min="218" max="218" width="12" bestFit="1" customWidth="1"/>
    <col min="219" max="219" width="12" customWidth="1"/>
    <col min="220" max="220" width="12" bestFit="1" customWidth="1"/>
    <col min="221" max="221" width="12" customWidth="1"/>
    <col min="222" max="222" width="19.5546875" bestFit="1" customWidth="1"/>
    <col min="223" max="223" width="12" customWidth="1"/>
    <col min="224" max="226" width="12" bestFit="1" customWidth="1"/>
    <col min="227" max="227" width="13.6640625" bestFit="1" customWidth="1"/>
    <col min="228" max="228" width="12" customWidth="1"/>
    <col min="229" max="230" width="12" bestFit="1" customWidth="1"/>
    <col min="231" max="231" width="13.6640625" bestFit="1" customWidth="1"/>
    <col min="232" max="232" width="12" bestFit="1" customWidth="1"/>
    <col min="233" max="233" width="12" customWidth="1"/>
    <col min="234" max="234" width="13.6640625" bestFit="1" customWidth="1"/>
    <col min="235" max="235" width="12" customWidth="1"/>
    <col min="236" max="236" width="12" bestFit="1" customWidth="1"/>
    <col min="237" max="237" width="13.6640625" bestFit="1" customWidth="1"/>
    <col min="238" max="238" width="12" bestFit="1" customWidth="1"/>
    <col min="239" max="239" width="12" customWidth="1"/>
    <col min="240" max="242" width="12" bestFit="1" customWidth="1"/>
    <col min="243" max="243" width="13.6640625" bestFit="1" customWidth="1"/>
    <col min="244" max="246" width="12" bestFit="1" customWidth="1"/>
    <col min="247" max="247" width="12" customWidth="1"/>
    <col min="248" max="248" width="13.6640625" bestFit="1" customWidth="1"/>
    <col min="249" max="249" width="12" bestFit="1" customWidth="1"/>
    <col min="250" max="250" width="12" customWidth="1"/>
    <col min="251" max="252" width="12" bestFit="1" customWidth="1"/>
    <col min="253" max="254" width="12" customWidth="1"/>
    <col min="255" max="255" width="12" bestFit="1" customWidth="1"/>
    <col min="256" max="256" width="13.6640625" bestFit="1" customWidth="1"/>
    <col min="257" max="257" width="11" customWidth="1"/>
    <col min="258" max="258" width="12" bestFit="1" customWidth="1"/>
    <col min="259" max="259" width="13.6640625" bestFit="1" customWidth="1"/>
    <col min="260" max="261" width="12" customWidth="1"/>
    <col min="262" max="262" width="13.6640625" bestFit="1" customWidth="1"/>
    <col min="263" max="271" width="12" bestFit="1" customWidth="1"/>
    <col min="272" max="272" width="12" customWidth="1"/>
    <col min="273" max="273" width="13.6640625" bestFit="1" customWidth="1"/>
    <col min="274" max="274" width="12" bestFit="1" customWidth="1"/>
    <col min="275" max="275" width="12" customWidth="1"/>
    <col min="276" max="278" width="12" bestFit="1" customWidth="1"/>
    <col min="279" max="279" width="7.109375" customWidth="1"/>
    <col min="280" max="280" width="13.6640625" bestFit="1" customWidth="1"/>
    <col min="281" max="281" width="16.33203125" bestFit="1" customWidth="1"/>
    <col min="282" max="282" width="11" customWidth="1"/>
    <col min="283" max="284" width="12" bestFit="1" customWidth="1"/>
    <col min="285" max="285" width="12" customWidth="1"/>
    <col min="286" max="286" width="12" bestFit="1" customWidth="1"/>
    <col min="287" max="287" width="19.5546875" bestFit="1" customWidth="1"/>
    <col min="288" max="288" width="12" bestFit="1" customWidth="1"/>
    <col min="289" max="289" width="12" customWidth="1"/>
    <col min="290" max="292" width="12" bestFit="1" customWidth="1"/>
    <col min="293" max="293" width="12" customWidth="1"/>
    <col min="294" max="296" width="12" bestFit="1" customWidth="1"/>
    <col min="297" max="297" width="12" customWidth="1"/>
    <col min="298" max="298" width="12" bestFit="1" customWidth="1"/>
    <col min="299" max="299" width="12" customWidth="1"/>
    <col min="300" max="300" width="12" bestFit="1" customWidth="1"/>
    <col min="301" max="301" width="13.6640625" bestFit="1" customWidth="1"/>
    <col min="302" max="304" width="12" bestFit="1" customWidth="1"/>
    <col min="305" max="305" width="12" customWidth="1"/>
    <col min="306" max="306" width="12" bestFit="1" customWidth="1"/>
    <col min="307" max="307" width="13.6640625" bestFit="1" customWidth="1"/>
    <col min="308" max="311" width="12" bestFit="1" customWidth="1"/>
    <col min="312" max="312" width="12" customWidth="1"/>
    <col min="313" max="313" width="13.6640625" bestFit="1" customWidth="1"/>
    <col min="314" max="314" width="12" bestFit="1" customWidth="1"/>
    <col min="315" max="315" width="13.6640625" bestFit="1" customWidth="1"/>
    <col min="316" max="319" width="12" bestFit="1" customWidth="1"/>
    <col min="320" max="320" width="12" customWidth="1"/>
    <col min="321" max="321" width="13.6640625" bestFit="1" customWidth="1"/>
    <col min="322" max="322" width="12" customWidth="1"/>
    <col min="323" max="324" width="12" bestFit="1" customWidth="1"/>
    <col min="325" max="325" width="13.6640625" bestFit="1" customWidth="1"/>
    <col min="326" max="326" width="12" customWidth="1"/>
    <col min="327" max="327" width="12" bestFit="1" customWidth="1"/>
    <col min="328" max="328" width="13.6640625" bestFit="1" customWidth="1"/>
    <col min="329" max="330" width="12" bestFit="1" customWidth="1"/>
    <col min="331" max="331" width="13.6640625" bestFit="1" customWidth="1"/>
    <col min="332" max="333" width="12" bestFit="1" customWidth="1"/>
    <col min="334" max="334" width="13.6640625" bestFit="1" customWidth="1"/>
    <col min="335" max="336" width="12" bestFit="1" customWidth="1"/>
    <col min="337" max="337" width="12" customWidth="1"/>
    <col min="338" max="338" width="12" bestFit="1" customWidth="1"/>
    <col min="339" max="339" width="11" customWidth="1"/>
    <col min="340" max="340" width="12" customWidth="1"/>
    <col min="341" max="341" width="13.6640625" bestFit="1" customWidth="1"/>
    <col min="342" max="344" width="12" bestFit="1" customWidth="1"/>
    <col min="345" max="345" width="12" customWidth="1"/>
    <col min="346" max="346" width="12" bestFit="1" customWidth="1"/>
    <col min="347" max="347" width="13.6640625" bestFit="1" customWidth="1"/>
    <col min="348" max="348" width="12" bestFit="1" customWidth="1"/>
    <col min="349" max="349" width="13.6640625" bestFit="1" customWidth="1"/>
    <col min="350" max="350" width="12" customWidth="1"/>
    <col min="351" max="351" width="12" bestFit="1" customWidth="1"/>
    <col min="352" max="352" width="12" customWidth="1"/>
    <col min="353" max="353" width="12" bestFit="1" customWidth="1"/>
    <col min="354" max="354" width="13.6640625" bestFit="1" customWidth="1"/>
    <col min="355" max="360" width="12" bestFit="1" customWidth="1"/>
    <col min="361" max="361" width="12" customWidth="1"/>
    <col min="362" max="363" width="12" bestFit="1" customWidth="1"/>
    <col min="364" max="364" width="11" customWidth="1"/>
    <col min="365" max="365" width="12" bestFit="1" customWidth="1"/>
    <col min="366" max="366" width="13.6640625" bestFit="1" customWidth="1"/>
    <col min="367" max="368" width="12" bestFit="1" customWidth="1"/>
    <col min="369" max="369" width="12" customWidth="1"/>
    <col min="370" max="375" width="12" bestFit="1" customWidth="1"/>
    <col min="376" max="376" width="12" customWidth="1"/>
    <col min="377" max="377" width="13.6640625" bestFit="1" customWidth="1"/>
    <col min="378" max="378" width="12" bestFit="1" customWidth="1"/>
    <col min="379" max="379" width="13.6640625" bestFit="1" customWidth="1"/>
    <col min="380" max="382" width="12" bestFit="1" customWidth="1"/>
    <col min="383" max="383" width="12" customWidth="1"/>
    <col min="384" max="384" width="13.6640625" bestFit="1" customWidth="1"/>
    <col min="385" max="385" width="12" customWidth="1"/>
    <col min="386" max="386" width="13.6640625" bestFit="1" customWidth="1"/>
    <col min="387" max="387" width="12" customWidth="1"/>
    <col min="388" max="390" width="12" bestFit="1" customWidth="1"/>
    <col min="391" max="391" width="13.6640625" bestFit="1" customWidth="1"/>
    <col min="392" max="394" width="12" bestFit="1" customWidth="1"/>
    <col min="395" max="395" width="13.6640625" bestFit="1" customWidth="1"/>
    <col min="396" max="396" width="12" bestFit="1" customWidth="1"/>
    <col min="397" max="397" width="12" customWidth="1"/>
    <col min="398" max="399" width="12" bestFit="1" customWidth="1"/>
    <col min="400" max="400" width="12" customWidth="1"/>
    <col min="401" max="401" width="13.6640625" bestFit="1" customWidth="1"/>
    <col min="402" max="404" width="12" bestFit="1" customWidth="1"/>
    <col min="405" max="405" width="13.6640625" bestFit="1" customWidth="1"/>
    <col min="406" max="406" width="11" customWidth="1"/>
    <col min="407" max="407" width="12" bestFit="1" customWidth="1"/>
    <col min="408" max="408" width="12" customWidth="1"/>
    <col min="409" max="409" width="12" bestFit="1" customWidth="1"/>
    <col min="410" max="410" width="13.6640625" bestFit="1" customWidth="1"/>
    <col min="411" max="411" width="12" bestFit="1" customWidth="1"/>
    <col min="412" max="412" width="12" customWidth="1"/>
    <col min="413" max="414" width="12" bestFit="1" customWidth="1"/>
    <col min="415" max="415" width="13.6640625" bestFit="1" customWidth="1"/>
    <col min="416" max="416" width="12" bestFit="1" customWidth="1"/>
    <col min="417" max="417" width="12" customWidth="1"/>
    <col min="418" max="419" width="12" bestFit="1" customWidth="1"/>
    <col min="420" max="420" width="12" customWidth="1"/>
    <col min="421" max="422" width="12" bestFit="1" customWidth="1"/>
    <col min="423" max="423" width="13.6640625" bestFit="1" customWidth="1"/>
    <col min="424" max="424" width="12" customWidth="1"/>
    <col min="425" max="425" width="13.6640625" bestFit="1" customWidth="1"/>
    <col min="426" max="428" width="12" bestFit="1" customWidth="1"/>
    <col min="429" max="429" width="13.6640625" bestFit="1" customWidth="1"/>
    <col min="430" max="435" width="12" bestFit="1" customWidth="1"/>
    <col min="436" max="436" width="12" customWidth="1"/>
    <col min="437" max="437" width="12" bestFit="1" customWidth="1"/>
    <col min="438" max="438" width="12" customWidth="1"/>
    <col min="439" max="439" width="13.6640625" bestFit="1" customWidth="1"/>
    <col min="440" max="441" width="12" bestFit="1" customWidth="1"/>
    <col min="442" max="442" width="13.6640625" bestFit="1" customWidth="1"/>
    <col min="443" max="443" width="12" customWidth="1"/>
    <col min="444" max="444" width="13.6640625" bestFit="1" customWidth="1"/>
    <col min="445" max="445" width="12" bestFit="1" customWidth="1"/>
    <col min="446" max="446" width="12" customWidth="1"/>
    <col min="447" max="447" width="12" bestFit="1" customWidth="1"/>
    <col min="448" max="448" width="11" customWidth="1"/>
    <col min="449" max="451" width="12" bestFit="1" customWidth="1"/>
    <col min="452" max="452" width="12" customWidth="1"/>
    <col min="453" max="453" width="12" bestFit="1" customWidth="1"/>
    <col min="454" max="454" width="13.6640625" bestFit="1" customWidth="1"/>
    <col min="455" max="456" width="12" bestFit="1" customWidth="1"/>
    <col min="457" max="457" width="12" customWidth="1"/>
    <col min="458" max="458" width="12" bestFit="1" customWidth="1"/>
    <col min="459" max="459" width="12" customWidth="1"/>
    <col min="460" max="464" width="12" bestFit="1" customWidth="1"/>
    <col min="465" max="465" width="13.6640625" bestFit="1" customWidth="1"/>
    <col min="466" max="467" width="12" bestFit="1" customWidth="1"/>
    <col min="468" max="468" width="13.6640625" bestFit="1" customWidth="1"/>
    <col min="469" max="469" width="12" bestFit="1" customWidth="1"/>
    <col min="470" max="470" width="12" customWidth="1"/>
    <col min="471" max="471" width="12" bestFit="1" customWidth="1"/>
    <col min="472" max="472" width="13.6640625" bestFit="1" customWidth="1"/>
    <col min="473" max="476" width="12" bestFit="1" customWidth="1"/>
    <col min="477" max="477" width="13.6640625" bestFit="1" customWidth="1"/>
    <col min="478" max="478" width="12" bestFit="1" customWidth="1"/>
    <col min="479" max="479" width="13.6640625" bestFit="1" customWidth="1"/>
    <col min="480" max="481" width="12" bestFit="1" customWidth="1"/>
    <col min="482" max="482" width="12" customWidth="1"/>
    <col min="483" max="483" width="13.6640625" bestFit="1" customWidth="1"/>
    <col min="484" max="487" width="12" bestFit="1" customWidth="1"/>
    <col min="488" max="488" width="12" customWidth="1"/>
    <col min="489" max="489" width="13.6640625" bestFit="1" customWidth="1"/>
    <col min="490" max="490" width="12" customWidth="1"/>
    <col min="491" max="491" width="13.6640625" bestFit="1" customWidth="1"/>
    <col min="492" max="492" width="12" customWidth="1"/>
    <col min="493" max="493" width="12" bestFit="1" customWidth="1"/>
    <col min="494" max="494" width="13.6640625" bestFit="1" customWidth="1"/>
    <col min="495" max="497" width="12" bestFit="1" customWidth="1"/>
    <col min="498" max="498" width="12" customWidth="1"/>
    <col min="499" max="500" width="12" bestFit="1" customWidth="1"/>
    <col min="501" max="501" width="13.6640625" bestFit="1" customWidth="1"/>
    <col min="502" max="503" width="12" bestFit="1" customWidth="1"/>
    <col min="504" max="504" width="13.6640625" bestFit="1" customWidth="1"/>
    <col min="505" max="505" width="12" bestFit="1" customWidth="1"/>
    <col min="506" max="506" width="12" customWidth="1"/>
    <col min="507" max="507" width="12" bestFit="1" customWidth="1"/>
    <col min="508" max="508" width="13.6640625" bestFit="1" customWidth="1"/>
    <col min="509" max="511" width="12" bestFit="1" customWidth="1"/>
    <col min="512" max="512" width="12" customWidth="1"/>
    <col min="513" max="516" width="12" bestFit="1" customWidth="1"/>
    <col min="517" max="517" width="13.6640625" bestFit="1" customWidth="1"/>
    <col min="518" max="518" width="12" bestFit="1" customWidth="1"/>
    <col min="519" max="519" width="12" customWidth="1"/>
    <col min="520" max="520" width="12" bestFit="1" customWidth="1"/>
    <col min="521" max="521" width="13.6640625" bestFit="1" customWidth="1"/>
    <col min="522" max="522" width="12" bestFit="1" customWidth="1"/>
    <col min="523" max="523" width="12" customWidth="1"/>
    <col min="524" max="525" width="12" bestFit="1" customWidth="1"/>
    <col min="526" max="526" width="13.6640625" bestFit="1" customWidth="1"/>
    <col min="527" max="527" width="12" bestFit="1" customWidth="1"/>
    <col min="528" max="528" width="12" customWidth="1"/>
    <col min="529" max="530" width="12" bestFit="1" customWidth="1"/>
    <col min="531" max="531" width="13.6640625" bestFit="1" customWidth="1"/>
    <col min="532" max="532" width="16.33203125" bestFit="1" customWidth="1"/>
    <col min="533" max="533" width="19.5546875" bestFit="1" customWidth="1"/>
    <col min="534" max="536" width="12" bestFit="1" customWidth="1"/>
    <col min="537" max="537" width="11" customWidth="1"/>
    <col min="538" max="539" width="12" bestFit="1" customWidth="1"/>
    <col min="540" max="540" width="13.6640625" bestFit="1" customWidth="1"/>
    <col min="541" max="541" width="16.33203125" bestFit="1" customWidth="1"/>
    <col min="542" max="542" width="19.5546875" bestFit="1" customWidth="1"/>
    <col min="543" max="546" width="12" bestFit="1" customWidth="1"/>
    <col min="547" max="547" width="13.6640625" bestFit="1" customWidth="1"/>
    <col min="548" max="550" width="12" bestFit="1" customWidth="1"/>
    <col min="551" max="551" width="13.6640625" bestFit="1" customWidth="1"/>
    <col min="552" max="552" width="16.33203125" bestFit="1" customWidth="1"/>
    <col min="553" max="553" width="12" bestFit="1" customWidth="1"/>
    <col min="554" max="554" width="19.5546875" bestFit="1" customWidth="1"/>
    <col min="555" max="555" width="12" bestFit="1" customWidth="1"/>
    <col min="556" max="556" width="13.6640625" bestFit="1" customWidth="1"/>
    <col min="557" max="557" width="16.33203125" bestFit="1" customWidth="1"/>
    <col min="558" max="558" width="12" customWidth="1"/>
    <col min="559" max="559" width="19.5546875" bestFit="1" customWidth="1"/>
    <col min="560" max="560" width="12" bestFit="1" customWidth="1"/>
    <col min="561" max="561" width="13.6640625" bestFit="1" customWidth="1"/>
    <col min="562" max="562" width="16.33203125" bestFit="1" customWidth="1"/>
    <col min="563" max="563" width="19.5546875" bestFit="1" customWidth="1"/>
    <col min="564" max="564" width="12" bestFit="1" customWidth="1"/>
    <col min="565" max="565" width="11" bestFit="1" customWidth="1"/>
    <col min="566" max="566" width="11" customWidth="1"/>
    <col min="567" max="567" width="12" customWidth="1"/>
    <col min="568" max="568" width="13.6640625" bestFit="1" customWidth="1"/>
    <col min="569" max="569" width="12" bestFit="1" customWidth="1"/>
    <col min="570" max="570" width="12" customWidth="1"/>
    <col min="571" max="574" width="12" bestFit="1" customWidth="1"/>
    <col min="575" max="575" width="13.6640625" bestFit="1" customWidth="1"/>
    <col min="576" max="576" width="16.33203125" bestFit="1" customWidth="1"/>
    <col min="577" max="577" width="19.5546875" bestFit="1" customWidth="1"/>
    <col min="578" max="578" width="12" bestFit="1" customWidth="1"/>
    <col min="579" max="579" width="13.6640625" bestFit="1" customWidth="1"/>
    <col min="580" max="580" width="16.33203125" bestFit="1" customWidth="1"/>
    <col min="581" max="581" width="19.5546875" bestFit="1" customWidth="1"/>
    <col min="582" max="584" width="12" bestFit="1" customWidth="1"/>
    <col min="585" max="585" width="13.6640625" bestFit="1" customWidth="1"/>
    <col min="586" max="586" width="16.33203125" bestFit="1" customWidth="1"/>
    <col min="587" max="587" width="12" customWidth="1"/>
    <col min="588" max="588" width="19.5546875" bestFit="1" customWidth="1"/>
    <col min="589" max="595" width="12" bestFit="1" customWidth="1"/>
    <col min="596" max="596" width="12" customWidth="1"/>
    <col min="597" max="597" width="12" bestFit="1" customWidth="1"/>
    <col min="598" max="598" width="13.6640625" bestFit="1" customWidth="1"/>
    <col min="599" max="599" width="16.33203125" bestFit="1" customWidth="1"/>
    <col min="600" max="600" width="12" bestFit="1" customWidth="1"/>
    <col min="601" max="601" width="12" customWidth="1"/>
    <col min="602" max="603" width="12" bestFit="1" customWidth="1"/>
    <col min="604" max="604" width="19.5546875" bestFit="1" customWidth="1"/>
    <col min="605" max="605" width="11" customWidth="1"/>
    <col min="606" max="606" width="13.6640625" bestFit="1" customWidth="1"/>
    <col min="607" max="607" width="16.33203125" bestFit="1" customWidth="1"/>
    <col min="608" max="608" width="19.5546875" bestFit="1" customWidth="1"/>
    <col min="609" max="610" width="12" bestFit="1" customWidth="1"/>
    <col min="611" max="611" width="11" customWidth="1"/>
    <col min="612" max="614" width="12" bestFit="1" customWidth="1"/>
    <col min="615" max="615" width="13.6640625" bestFit="1" customWidth="1"/>
    <col min="616" max="616" width="16.33203125" bestFit="1" customWidth="1"/>
    <col min="617" max="617" width="19.5546875" bestFit="1" customWidth="1"/>
    <col min="618" max="618" width="12" bestFit="1" customWidth="1"/>
    <col min="619" max="619" width="12" customWidth="1"/>
    <col min="620" max="620" width="12" bestFit="1" customWidth="1"/>
    <col min="621" max="621" width="13.6640625" bestFit="1" customWidth="1"/>
    <col min="622" max="622" width="16.33203125" bestFit="1" customWidth="1"/>
    <col min="623" max="625" width="12" bestFit="1" customWidth="1"/>
    <col min="626" max="626" width="12" customWidth="1"/>
    <col min="627" max="627" width="12" bestFit="1" customWidth="1"/>
    <col min="628" max="628" width="19.5546875" bestFit="1" customWidth="1"/>
    <col min="629" max="629" width="11" customWidth="1"/>
    <col min="630" max="630" width="12" bestFit="1" customWidth="1"/>
    <col min="631" max="631" width="12" customWidth="1"/>
    <col min="632" max="632" width="12" bestFit="1" customWidth="1"/>
    <col min="633" max="633" width="11" customWidth="1"/>
    <col min="634" max="634" width="13.6640625" bestFit="1" customWidth="1"/>
    <col min="635" max="635" width="16.33203125" bestFit="1" customWidth="1"/>
    <col min="636" max="637" width="12" bestFit="1" customWidth="1"/>
    <col min="638" max="638" width="19.5546875" bestFit="1" customWidth="1"/>
    <col min="639" max="639" width="12" bestFit="1" customWidth="1"/>
    <col min="640" max="640" width="13.6640625" bestFit="1" customWidth="1"/>
    <col min="641" max="641" width="16.33203125" bestFit="1" customWidth="1"/>
    <col min="642" max="642" width="19.5546875" bestFit="1" customWidth="1"/>
    <col min="643" max="647" width="12" bestFit="1" customWidth="1"/>
    <col min="648" max="648" width="13.6640625" bestFit="1" customWidth="1"/>
    <col min="649" max="651" width="12" bestFit="1" customWidth="1"/>
    <col min="652" max="652" width="13.6640625" bestFit="1" customWidth="1"/>
    <col min="653" max="653" width="16.33203125" bestFit="1" customWidth="1"/>
    <col min="654" max="654" width="19.5546875" bestFit="1" customWidth="1"/>
    <col min="655" max="657" width="12" bestFit="1" customWidth="1"/>
    <col min="658" max="658" width="13.6640625" bestFit="1" customWidth="1"/>
    <col min="659" max="659" width="16.33203125" bestFit="1" customWidth="1"/>
    <col min="660" max="660" width="12" bestFit="1" customWidth="1"/>
    <col min="661" max="661" width="19.5546875" bestFit="1" customWidth="1"/>
    <col min="662" max="664" width="12" bestFit="1" customWidth="1"/>
    <col min="665" max="665" width="13.6640625" bestFit="1" customWidth="1"/>
    <col min="666" max="666" width="16.33203125" bestFit="1" customWidth="1"/>
    <col min="667" max="667" width="12" customWidth="1"/>
    <col min="668" max="669" width="12" bestFit="1" customWidth="1"/>
    <col min="670" max="670" width="19.5546875" bestFit="1" customWidth="1"/>
    <col min="671" max="671" width="12" bestFit="1" customWidth="1"/>
    <col min="672" max="672" width="12" customWidth="1"/>
    <col min="673" max="673" width="12" bestFit="1" customWidth="1"/>
    <col min="674" max="674" width="12" customWidth="1"/>
    <col min="675" max="675" width="13.6640625" bestFit="1" customWidth="1"/>
    <col min="676" max="676" width="16.33203125" bestFit="1" customWidth="1"/>
    <col min="677" max="677" width="12" bestFit="1" customWidth="1"/>
    <col min="678" max="678" width="19.5546875" bestFit="1" customWidth="1"/>
    <col min="679" max="679" width="20" bestFit="1" customWidth="1"/>
    <col min="680" max="680" width="23.33203125" bestFit="1" customWidth="1"/>
    <col min="681" max="683" width="12" bestFit="1" customWidth="1"/>
    <col min="684" max="684" width="12" customWidth="1"/>
    <col min="685" max="686" width="12" bestFit="1" customWidth="1"/>
    <col min="687" max="687" width="12" customWidth="1"/>
    <col min="688" max="688" width="12" bestFit="1" customWidth="1"/>
    <col min="689" max="689" width="12" customWidth="1"/>
    <col min="690" max="690" width="12" bestFit="1" customWidth="1"/>
    <col min="691" max="691" width="13.6640625" bestFit="1" customWidth="1"/>
    <col min="692" max="692" width="16.33203125" bestFit="1" customWidth="1"/>
    <col min="693" max="694" width="12" bestFit="1" customWidth="1"/>
    <col min="695" max="695" width="19.5546875" bestFit="1" customWidth="1"/>
    <col min="696" max="698" width="12" bestFit="1" customWidth="1"/>
    <col min="699" max="699" width="13.6640625" bestFit="1" customWidth="1"/>
    <col min="700" max="700" width="16.33203125" bestFit="1" customWidth="1"/>
    <col min="701" max="702" width="12" bestFit="1" customWidth="1"/>
    <col min="703" max="703" width="19.5546875" bestFit="1" customWidth="1"/>
    <col min="704" max="704" width="12" customWidth="1"/>
    <col min="705" max="705" width="12" bestFit="1" customWidth="1"/>
    <col min="706" max="706" width="12" customWidth="1"/>
    <col min="707" max="707" width="13.6640625" bestFit="1" customWidth="1"/>
    <col min="708" max="708" width="16.33203125" bestFit="1" customWidth="1"/>
    <col min="709" max="709" width="12" bestFit="1" customWidth="1"/>
    <col min="710" max="710" width="19.5546875" bestFit="1" customWidth="1"/>
    <col min="711" max="711" width="12" customWidth="1"/>
    <col min="712" max="721" width="12" bestFit="1" customWidth="1"/>
    <col min="722" max="722" width="13.6640625" bestFit="1" customWidth="1"/>
    <col min="723" max="723" width="12" customWidth="1"/>
    <col min="724" max="724" width="13.6640625" bestFit="1" customWidth="1"/>
    <col min="725" max="725" width="16.33203125" bestFit="1" customWidth="1"/>
    <col min="726" max="726" width="19.5546875" bestFit="1" customWidth="1"/>
    <col min="727" max="730" width="12" bestFit="1" customWidth="1"/>
    <col min="731" max="731" width="10" customWidth="1"/>
    <col min="732" max="732" width="12" customWidth="1"/>
    <col min="733" max="733" width="12" bestFit="1" customWidth="1"/>
    <col min="734" max="734" width="13.6640625" bestFit="1" customWidth="1"/>
    <col min="735" max="735" width="16.33203125" bestFit="1" customWidth="1"/>
    <col min="736" max="737" width="12" bestFit="1" customWidth="1"/>
    <col min="738" max="738" width="19.5546875" bestFit="1" customWidth="1"/>
    <col min="739" max="739" width="12" customWidth="1"/>
    <col min="740" max="740" width="12" bestFit="1" customWidth="1"/>
    <col min="741" max="741" width="12" customWidth="1"/>
    <col min="742" max="743" width="12" bestFit="1" customWidth="1"/>
    <col min="744" max="744" width="13.6640625" bestFit="1" customWidth="1"/>
    <col min="745" max="745" width="11" customWidth="1"/>
    <col min="746" max="746" width="12" customWidth="1"/>
    <col min="747" max="749" width="12" bestFit="1" customWidth="1"/>
    <col min="750" max="750" width="12" customWidth="1"/>
    <col min="751" max="752" width="12" bestFit="1" customWidth="1"/>
    <col min="753" max="753" width="13.6640625" bestFit="1" customWidth="1"/>
    <col min="754" max="754" width="16.33203125" bestFit="1" customWidth="1"/>
    <col min="755" max="755" width="19.5546875" bestFit="1" customWidth="1"/>
    <col min="756" max="757" width="12" bestFit="1" customWidth="1"/>
    <col min="758" max="758" width="11" customWidth="1"/>
    <col min="759" max="759" width="12" customWidth="1"/>
    <col min="760" max="761" width="12" bestFit="1" customWidth="1"/>
    <col min="762" max="762" width="13.6640625" bestFit="1" customWidth="1"/>
    <col min="763" max="763" width="16.33203125" bestFit="1" customWidth="1"/>
    <col min="764" max="764" width="12" customWidth="1"/>
    <col min="765" max="765" width="19.5546875" bestFit="1" customWidth="1"/>
    <col min="766" max="766" width="12" customWidth="1"/>
    <col min="767" max="767" width="12.5546875" bestFit="1" customWidth="1"/>
    <col min="768" max="771" width="12" bestFit="1" customWidth="1"/>
    <col min="772" max="772" width="12.5546875" bestFit="1" customWidth="1"/>
    <col min="773" max="773" width="9.109375" customWidth="1"/>
    <col min="774" max="774" width="12.33203125" customWidth="1"/>
    <col min="775" max="775" width="12" bestFit="1" customWidth="1"/>
    <col min="776" max="776" width="13.6640625" bestFit="1" customWidth="1"/>
    <col min="777" max="779" width="12" bestFit="1" customWidth="1"/>
    <col min="780" max="780" width="13.6640625" bestFit="1" customWidth="1"/>
    <col min="781" max="787" width="12" bestFit="1" customWidth="1"/>
    <col min="788" max="788" width="11" bestFit="1" customWidth="1"/>
    <col min="789" max="789" width="13.6640625" bestFit="1" customWidth="1"/>
    <col min="790" max="791" width="12" bestFit="1" customWidth="1"/>
    <col min="792" max="792" width="13.6640625" bestFit="1" customWidth="1"/>
    <col min="793" max="793" width="11" bestFit="1" customWidth="1"/>
    <col min="794" max="794" width="13.6640625" bestFit="1" customWidth="1"/>
    <col min="795" max="797" width="12" bestFit="1" customWidth="1"/>
    <col min="798" max="798" width="11" bestFit="1" customWidth="1"/>
    <col min="799" max="802" width="12" bestFit="1" customWidth="1"/>
    <col min="803" max="803" width="13.6640625" bestFit="1" customWidth="1"/>
    <col min="804" max="813" width="12" bestFit="1" customWidth="1"/>
    <col min="814" max="814" width="13.6640625" bestFit="1" customWidth="1"/>
    <col min="815" max="816" width="12" bestFit="1" customWidth="1"/>
    <col min="817" max="817" width="13.6640625" bestFit="1" customWidth="1"/>
    <col min="818" max="819" width="12" bestFit="1" customWidth="1"/>
    <col min="820" max="820" width="13.6640625" bestFit="1" customWidth="1"/>
    <col min="821" max="824" width="12" bestFit="1" customWidth="1"/>
    <col min="825" max="825" width="13.6640625" bestFit="1" customWidth="1"/>
    <col min="826" max="826" width="12" bestFit="1" customWidth="1"/>
    <col min="827" max="827" width="13.6640625" bestFit="1" customWidth="1"/>
    <col min="828" max="829" width="12" bestFit="1" customWidth="1"/>
    <col min="830" max="830" width="13.6640625" bestFit="1" customWidth="1"/>
    <col min="831" max="834" width="12" bestFit="1" customWidth="1"/>
    <col min="835" max="835" width="11" bestFit="1" customWidth="1"/>
    <col min="836" max="836" width="13.6640625" bestFit="1" customWidth="1"/>
    <col min="837" max="837" width="12" bestFit="1" customWidth="1"/>
    <col min="838" max="838" width="13.6640625" bestFit="1" customWidth="1"/>
    <col min="839" max="839" width="11" bestFit="1" customWidth="1"/>
    <col min="840" max="840" width="12" bestFit="1" customWidth="1"/>
    <col min="841" max="841" width="13.6640625" bestFit="1" customWidth="1"/>
    <col min="842" max="847" width="12" bestFit="1" customWidth="1"/>
    <col min="848" max="848" width="13.6640625" bestFit="1" customWidth="1"/>
    <col min="849" max="850" width="12" bestFit="1" customWidth="1"/>
    <col min="851" max="851" width="13.6640625" bestFit="1" customWidth="1"/>
    <col min="852" max="853" width="12" bestFit="1" customWidth="1"/>
    <col min="854" max="854" width="13.6640625" bestFit="1" customWidth="1"/>
    <col min="855" max="862" width="12" bestFit="1" customWidth="1"/>
    <col min="863" max="863" width="13.6640625" bestFit="1" customWidth="1"/>
    <col min="864" max="866" width="12" bestFit="1" customWidth="1"/>
    <col min="867" max="867" width="13.6640625" bestFit="1" customWidth="1"/>
    <col min="868" max="871" width="12" bestFit="1" customWidth="1"/>
    <col min="872" max="872" width="13.6640625" bestFit="1" customWidth="1"/>
    <col min="873" max="876" width="12" bestFit="1" customWidth="1"/>
    <col min="877" max="877" width="13.6640625" bestFit="1" customWidth="1"/>
    <col min="878" max="880" width="12" bestFit="1" customWidth="1"/>
    <col min="881" max="881" width="11" bestFit="1" customWidth="1"/>
    <col min="882" max="883" width="12" bestFit="1" customWidth="1"/>
    <col min="884" max="884" width="13.6640625" bestFit="1" customWidth="1"/>
    <col min="885" max="888" width="12" bestFit="1" customWidth="1"/>
    <col min="889" max="889" width="13.6640625" bestFit="1" customWidth="1"/>
    <col min="890" max="892" width="12" bestFit="1" customWidth="1"/>
    <col min="893" max="893" width="13.6640625" bestFit="1" customWidth="1"/>
    <col min="894" max="894" width="12" bestFit="1" customWidth="1"/>
    <col min="895" max="895" width="13.6640625" bestFit="1" customWidth="1"/>
    <col min="896" max="896" width="12" bestFit="1" customWidth="1"/>
    <col min="897" max="897" width="13.6640625" bestFit="1" customWidth="1"/>
    <col min="898" max="898" width="12" bestFit="1" customWidth="1"/>
    <col min="899" max="900" width="11" bestFit="1" customWidth="1"/>
    <col min="901" max="901" width="12" bestFit="1" customWidth="1"/>
    <col min="902" max="902" width="13.6640625" bestFit="1" customWidth="1"/>
    <col min="903" max="908" width="12" bestFit="1" customWidth="1"/>
    <col min="909" max="909" width="13.6640625" bestFit="1" customWidth="1"/>
    <col min="910" max="910" width="12" bestFit="1" customWidth="1"/>
    <col min="911" max="911" width="13.6640625" bestFit="1" customWidth="1"/>
    <col min="912" max="914" width="12" bestFit="1" customWidth="1"/>
    <col min="915" max="915" width="13.6640625" bestFit="1" customWidth="1"/>
    <col min="916" max="924" width="12" bestFit="1" customWidth="1"/>
    <col min="925" max="925" width="13.6640625" bestFit="1" customWidth="1"/>
    <col min="926" max="926" width="11" bestFit="1" customWidth="1"/>
    <col min="927" max="927" width="13.6640625" bestFit="1" customWidth="1"/>
    <col min="928" max="929" width="12" bestFit="1" customWidth="1"/>
    <col min="930" max="930" width="11" bestFit="1" customWidth="1"/>
    <col min="931" max="933" width="12" bestFit="1" customWidth="1"/>
    <col min="934" max="934" width="13.6640625" bestFit="1" customWidth="1"/>
    <col min="935" max="937" width="12" bestFit="1" customWidth="1"/>
    <col min="938" max="938" width="13.6640625" bestFit="1" customWidth="1"/>
    <col min="939" max="939" width="11" bestFit="1" customWidth="1"/>
    <col min="940" max="942" width="12" bestFit="1" customWidth="1"/>
    <col min="943" max="943" width="11" bestFit="1" customWidth="1"/>
    <col min="944" max="944" width="13.6640625" bestFit="1" customWidth="1"/>
    <col min="945" max="945" width="12" bestFit="1" customWidth="1"/>
    <col min="946" max="946" width="13.6640625" bestFit="1" customWidth="1"/>
    <col min="947" max="951" width="12" bestFit="1" customWidth="1"/>
    <col min="952" max="952" width="13.6640625" bestFit="1" customWidth="1"/>
    <col min="953" max="955" width="12" bestFit="1" customWidth="1"/>
    <col min="956" max="956" width="13.6640625" bestFit="1" customWidth="1"/>
    <col min="957" max="959" width="12" bestFit="1" customWidth="1"/>
    <col min="960" max="960" width="13.6640625" bestFit="1" customWidth="1"/>
    <col min="961" max="963" width="12" bestFit="1" customWidth="1"/>
    <col min="964" max="964" width="13.6640625" bestFit="1" customWidth="1"/>
    <col min="965" max="968" width="12" bestFit="1" customWidth="1"/>
    <col min="969" max="969" width="13.6640625" bestFit="1" customWidth="1"/>
    <col min="970" max="979" width="12" bestFit="1" customWidth="1"/>
    <col min="980" max="980" width="13.6640625" bestFit="1" customWidth="1"/>
    <col min="981" max="983" width="12" bestFit="1" customWidth="1"/>
    <col min="984" max="984" width="13.6640625" bestFit="1" customWidth="1"/>
    <col min="985" max="987" width="12" bestFit="1" customWidth="1"/>
    <col min="988" max="988" width="13.6640625" bestFit="1" customWidth="1"/>
    <col min="989" max="998" width="12" bestFit="1" customWidth="1"/>
    <col min="999" max="999" width="13.6640625" bestFit="1" customWidth="1"/>
    <col min="1000" max="1000" width="12" bestFit="1" customWidth="1"/>
    <col min="1001" max="1001" width="13.6640625" bestFit="1" customWidth="1"/>
    <col min="1002" max="1005" width="12" bestFit="1" customWidth="1"/>
    <col min="1006" max="1006" width="10" bestFit="1" customWidth="1"/>
    <col min="1007" max="1008" width="12" bestFit="1" customWidth="1"/>
    <col min="1009" max="1009" width="13.6640625" bestFit="1" customWidth="1"/>
    <col min="1010" max="1014" width="12" bestFit="1" customWidth="1"/>
    <col min="1015" max="1015" width="13.6640625" bestFit="1" customWidth="1"/>
    <col min="1016" max="1016" width="11" bestFit="1" customWidth="1"/>
    <col min="1017" max="1023" width="12" bestFit="1" customWidth="1"/>
    <col min="1024" max="1024" width="13.6640625" bestFit="1" customWidth="1"/>
    <col min="1025" max="1026" width="12" bestFit="1" customWidth="1"/>
    <col min="1027" max="1027" width="11" bestFit="1" customWidth="1"/>
    <col min="1028" max="1030" width="12" bestFit="1" customWidth="1"/>
    <col min="1031" max="1031" width="13.6640625" bestFit="1" customWidth="1"/>
    <col min="1032" max="1032" width="12" bestFit="1" customWidth="1"/>
    <col min="1033" max="1033" width="12.5546875" bestFit="1" customWidth="1"/>
    <col min="1034" max="1037" width="12" bestFit="1" customWidth="1"/>
    <col min="1038" max="1038" width="12.5546875" bestFit="1" customWidth="1"/>
    <col min="1039" max="1039" width="12" bestFit="1" customWidth="1"/>
    <col min="1041" max="1042" width="12.33203125" bestFit="1" customWidth="1"/>
    <col min="1043" max="1043" width="12" bestFit="1" customWidth="1"/>
  </cols>
  <sheetData>
    <row r="1" spans="2:141" x14ac:dyDescent="0.25">
      <c r="B1" s="11" t="s">
        <v>203</v>
      </c>
      <c r="C1" s="9" t="s">
        <v>10160</v>
      </c>
      <c r="T1" s="11"/>
      <c r="U1" s="9"/>
    </row>
    <row r="2" spans="2:141" x14ac:dyDescent="0.25">
      <c r="B2" s="4" t="s">
        <v>193</v>
      </c>
      <c r="C2" s="4" t="s">
        <v>8</v>
      </c>
      <c r="D2" s="4" t="s">
        <v>3</v>
      </c>
      <c r="E2" s="4" t="s">
        <v>7448</v>
      </c>
      <c r="F2" t="s">
        <v>195</v>
      </c>
      <c r="T2" s="9" t="s">
        <v>7578</v>
      </c>
    </row>
    <row r="3" spans="2:141" x14ac:dyDescent="0.25">
      <c r="B3">
        <v>2016</v>
      </c>
      <c r="C3" t="s">
        <v>15</v>
      </c>
      <c r="D3" t="s">
        <v>1825</v>
      </c>
      <c r="E3" t="s">
        <v>14</v>
      </c>
      <c r="F3" s="3">
        <v>314.15926535897933</v>
      </c>
      <c r="M3" s="7" t="s">
        <v>7584</v>
      </c>
      <c r="N3" s="7" t="s">
        <v>7585</v>
      </c>
      <c r="T3" s="4" t="s">
        <v>193</v>
      </c>
      <c r="U3" s="5">
        <v>2020</v>
      </c>
    </row>
    <row r="4" spans="2:141" x14ac:dyDescent="0.25">
      <c r="D4" t="s">
        <v>238</v>
      </c>
      <c r="E4" t="s">
        <v>14</v>
      </c>
      <c r="F4" s="3">
        <v>0.78539816339744828</v>
      </c>
      <c r="P4" s="11" t="s">
        <v>204</v>
      </c>
      <c r="Q4" s="11"/>
      <c r="R4" s="11"/>
      <c r="S4" s="11"/>
    </row>
    <row r="5" spans="2:141" x14ac:dyDescent="0.25">
      <c r="D5" t="s">
        <v>335</v>
      </c>
      <c r="E5" t="s">
        <v>14</v>
      </c>
      <c r="F5" s="3">
        <v>120.78569739419746</v>
      </c>
      <c r="I5" s="60">
        <v>2016</v>
      </c>
      <c r="J5" s="60"/>
      <c r="K5" s="60">
        <v>2017</v>
      </c>
      <c r="L5" s="60"/>
      <c r="M5" s="60">
        <v>2018</v>
      </c>
      <c r="N5" s="60"/>
      <c r="O5" s="60">
        <v>2019</v>
      </c>
      <c r="P5" s="60"/>
      <c r="Q5" s="60">
        <v>2020</v>
      </c>
      <c r="R5" s="60"/>
      <c r="S5" s="20"/>
      <c r="T5" s="4" t="s">
        <v>197</v>
      </c>
      <c r="U5" s="4" t="s">
        <v>198</v>
      </c>
    </row>
    <row r="6" spans="2:141" x14ac:dyDescent="0.25">
      <c r="D6" t="s">
        <v>289</v>
      </c>
      <c r="E6" t="s">
        <v>12</v>
      </c>
      <c r="F6" s="3">
        <v>3.1415926535897931</v>
      </c>
      <c r="I6" s="5" t="s">
        <v>200</v>
      </c>
      <c r="J6" s="5" t="s">
        <v>201</v>
      </c>
      <c r="K6" s="5" t="s">
        <v>200</v>
      </c>
      <c r="L6" s="5" t="s">
        <v>201</v>
      </c>
      <c r="M6" s="5" t="s">
        <v>200</v>
      </c>
      <c r="N6" s="5" t="s">
        <v>201</v>
      </c>
      <c r="O6" s="5" t="s">
        <v>200</v>
      </c>
      <c r="P6" s="5" t="s">
        <v>201</v>
      </c>
      <c r="Q6" s="5" t="s">
        <v>200</v>
      </c>
      <c r="R6" s="5" t="s">
        <v>201</v>
      </c>
      <c r="S6" s="5"/>
      <c r="T6" s="4" t="s">
        <v>196</v>
      </c>
      <c r="U6" t="s">
        <v>15</v>
      </c>
      <c r="V6" t="s">
        <v>36</v>
      </c>
      <c r="W6" t="s">
        <v>217</v>
      </c>
      <c r="X6" t="s">
        <v>134</v>
      </c>
      <c r="Y6" t="s">
        <v>44</v>
      </c>
      <c r="Z6" t="s">
        <v>69</v>
      </c>
      <c r="AA6" t="s">
        <v>90</v>
      </c>
      <c r="AB6" t="s">
        <v>106</v>
      </c>
      <c r="AC6" t="s">
        <v>25</v>
      </c>
      <c r="AD6" t="s">
        <v>51</v>
      </c>
      <c r="AE6" t="s">
        <v>75</v>
      </c>
      <c r="AF6" t="s">
        <v>180</v>
      </c>
      <c r="AG6" t="s">
        <v>79</v>
      </c>
      <c r="AH6" t="s">
        <v>60</v>
      </c>
      <c r="AI6" t="s">
        <v>80</v>
      </c>
      <c r="AJ6" t="s">
        <v>218</v>
      </c>
      <c r="AK6" t="s">
        <v>156</v>
      </c>
      <c r="AL6" t="s">
        <v>35</v>
      </c>
      <c r="AM6" t="s">
        <v>164</v>
      </c>
      <c r="AN6" t="s">
        <v>34</v>
      </c>
      <c r="AO6" t="s">
        <v>11</v>
      </c>
      <c r="AP6" t="s">
        <v>163</v>
      </c>
      <c r="AQ6" t="s">
        <v>78</v>
      </c>
      <c r="AR6" t="s">
        <v>185</v>
      </c>
      <c r="AS6" t="s">
        <v>72</v>
      </c>
      <c r="AT6" t="s">
        <v>26</v>
      </c>
      <c r="AU6" t="s">
        <v>171</v>
      </c>
      <c r="AV6" t="s">
        <v>98</v>
      </c>
      <c r="AW6" t="s">
        <v>33</v>
      </c>
      <c r="AX6" t="s">
        <v>59</v>
      </c>
      <c r="AY6" t="s">
        <v>30</v>
      </c>
      <c r="AZ6" t="s">
        <v>121</v>
      </c>
      <c r="BA6" t="s">
        <v>152</v>
      </c>
      <c r="BB6" t="s">
        <v>19</v>
      </c>
      <c r="BC6" t="s">
        <v>219</v>
      </c>
      <c r="BD6" t="s">
        <v>101</v>
      </c>
      <c r="BE6" t="s">
        <v>220</v>
      </c>
      <c r="BF6" t="s">
        <v>114</v>
      </c>
      <c r="BG6" t="s">
        <v>172</v>
      </c>
      <c r="BH6" t="s">
        <v>186</v>
      </c>
      <c r="BI6" t="s">
        <v>115</v>
      </c>
      <c r="BJ6" t="s">
        <v>50</v>
      </c>
      <c r="BK6" t="s">
        <v>20</v>
      </c>
      <c r="BL6" t="s">
        <v>223</v>
      </c>
      <c r="BM6" t="s">
        <v>159</v>
      </c>
      <c r="BN6" t="s">
        <v>17</v>
      </c>
      <c r="BO6" t="s">
        <v>13</v>
      </c>
      <c r="BP6" t="s">
        <v>21</v>
      </c>
      <c r="BQ6" t="s">
        <v>144</v>
      </c>
      <c r="BR6" t="s">
        <v>116</v>
      </c>
      <c r="BS6" t="s">
        <v>221</v>
      </c>
      <c r="BT6" t="s">
        <v>182</v>
      </c>
      <c r="BU6" t="s">
        <v>143</v>
      </c>
      <c r="BV6" t="s">
        <v>222</v>
      </c>
      <c r="BW6" t="s">
        <v>886</v>
      </c>
      <c r="BX6" t="s">
        <v>188</v>
      </c>
      <c r="BY6" t="s">
        <v>122</v>
      </c>
      <c r="BZ6" t="s">
        <v>113</v>
      </c>
      <c r="CA6" t="s">
        <v>118</v>
      </c>
      <c r="CB6" t="s">
        <v>117</v>
      </c>
      <c r="CC6" t="s">
        <v>48</v>
      </c>
      <c r="CD6" t="s">
        <v>18</v>
      </c>
      <c r="CE6" t="s">
        <v>96</v>
      </c>
      <c r="CF6" t="s">
        <v>45</v>
      </c>
      <c r="CG6" t="s">
        <v>105</v>
      </c>
      <c r="CH6" t="s">
        <v>77</v>
      </c>
      <c r="CI6" t="s">
        <v>109</v>
      </c>
      <c r="CJ6" t="s">
        <v>61</v>
      </c>
      <c r="CK6" t="s">
        <v>31</v>
      </c>
      <c r="CL6" t="s">
        <v>40</v>
      </c>
      <c r="CM6" t="s">
        <v>32</v>
      </c>
      <c r="CN6" t="s">
        <v>24</v>
      </c>
      <c r="CO6" t="s">
        <v>103</v>
      </c>
      <c r="CP6" t="s">
        <v>176</v>
      </c>
      <c r="CQ6" t="s">
        <v>179</v>
      </c>
      <c r="CR6" t="s">
        <v>46</v>
      </c>
      <c r="CS6" t="s">
        <v>64</v>
      </c>
      <c r="CT6" t="s">
        <v>42</v>
      </c>
      <c r="CU6" t="s">
        <v>38</v>
      </c>
      <c r="CV6" t="s">
        <v>129</v>
      </c>
      <c r="CW6" t="s">
        <v>187</v>
      </c>
      <c r="CX6" t="s">
        <v>49</v>
      </c>
      <c r="CY6" t="s">
        <v>84</v>
      </c>
      <c r="CZ6" t="s">
        <v>169</v>
      </c>
      <c r="DA6" t="s">
        <v>107</v>
      </c>
      <c r="DB6" t="s">
        <v>76</v>
      </c>
      <c r="DC6" t="s">
        <v>99</v>
      </c>
      <c r="DD6" t="s">
        <v>132</v>
      </c>
      <c r="DE6" t="s">
        <v>81</v>
      </c>
      <c r="DF6" t="s">
        <v>39</v>
      </c>
      <c r="DG6" t="s">
        <v>1414</v>
      </c>
      <c r="DH6" t="s">
        <v>942</v>
      </c>
      <c r="DI6" t="s">
        <v>1766</v>
      </c>
      <c r="DJ6" t="s">
        <v>960</v>
      </c>
      <c r="DK6" t="s">
        <v>875</v>
      </c>
      <c r="DL6" t="s">
        <v>5640</v>
      </c>
      <c r="DM6" t="s">
        <v>5405</v>
      </c>
      <c r="DN6" t="s">
        <v>1349</v>
      </c>
      <c r="DO6" t="s">
        <v>5400</v>
      </c>
      <c r="DP6" t="s">
        <v>1189</v>
      </c>
      <c r="DQ6" t="s">
        <v>1373</v>
      </c>
      <c r="DR6" t="s">
        <v>1250</v>
      </c>
      <c r="DS6" t="s">
        <v>1751</v>
      </c>
      <c r="DT6" t="s">
        <v>343</v>
      </c>
      <c r="DU6" t="s">
        <v>1241</v>
      </c>
      <c r="DV6" t="s">
        <v>2926</v>
      </c>
      <c r="DW6" t="s">
        <v>1826</v>
      </c>
      <c r="DX6" t="s">
        <v>1368</v>
      </c>
      <c r="DY6" t="s">
        <v>1274</v>
      </c>
      <c r="DZ6" t="s">
        <v>364</v>
      </c>
      <c r="EA6" t="s">
        <v>346</v>
      </c>
      <c r="EB6" t="s">
        <v>1199</v>
      </c>
      <c r="EC6" t="s">
        <v>970</v>
      </c>
      <c r="ED6" t="s">
        <v>1167</v>
      </c>
      <c r="EE6" t="s">
        <v>872</v>
      </c>
      <c r="EF6" t="s">
        <v>1163</v>
      </c>
      <c r="EG6" t="s">
        <v>370</v>
      </c>
      <c r="EH6" t="s">
        <v>899</v>
      </c>
      <c r="EI6" t="s">
        <v>326</v>
      </c>
      <c r="EJ6" t="s">
        <v>1194</v>
      </c>
      <c r="EK6" t="s">
        <v>194</v>
      </c>
    </row>
    <row r="7" spans="2:141" x14ac:dyDescent="0.25">
      <c r="E7" t="s">
        <v>14</v>
      </c>
      <c r="F7" s="3">
        <v>160.8596652179898</v>
      </c>
      <c r="H7" t="s">
        <v>806</v>
      </c>
      <c r="I7">
        <v>1</v>
      </c>
      <c r="J7" s="6">
        <v>1.6949152542372881</v>
      </c>
      <c r="K7">
        <v>0</v>
      </c>
      <c r="L7" s="6">
        <v>0</v>
      </c>
      <c r="M7">
        <v>0</v>
      </c>
      <c r="N7" s="6">
        <v>0</v>
      </c>
      <c r="O7">
        <v>3</v>
      </c>
      <c r="P7" s="6">
        <v>2.4390243902439024</v>
      </c>
      <c r="Q7" s="6">
        <v>2</v>
      </c>
      <c r="R7" s="6">
        <v>1.6260162601626018</v>
      </c>
      <c r="S7" s="6"/>
      <c r="T7" s="5" t="s">
        <v>806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>
        <v>1</v>
      </c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>
        <v>2</v>
      </c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>
        <v>3</v>
      </c>
    </row>
    <row r="8" spans="2:141" x14ac:dyDescent="0.25">
      <c r="D8" t="s">
        <v>360</v>
      </c>
      <c r="E8" t="s">
        <v>14</v>
      </c>
      <c r="F8" s="3">
        <v>159.28886889119491</v>
      </c>
      <c r="H8" t="s">
        <v>1825</v>
      </c>
      <c r="I8">
        <v>1</v>
      </c>
      <c r="J8" s="6">
        <v>1.6949152542372881</v>
      </c>
      <c r="K8">
        <v>0</v>
      </c>
      <c r="L8" s="6">
        <v>0</v>
      </c>
      <c r="M8">
        <v>0</v>
      </c>
      <c r="N8" s="6">
        <v>0</v>
      </c>
      <c r="O8">
        <v>6</v>
      </c>
      <c r="P8" s="6">
        <v>4.8780487804878048</v>
      </c>
      <c r="Q8" s="6">
        <v>7</v>
      </c>
      <c r="R8" s="6">
        <v>5.6910569105691051</v>
      </c>
      <c r="S8" s="6"/>
      <c r="T8" s="5" t="s">
        <v>1825</v>
      </c>
      <c r="U8" s="3">
        <v>1</v>
      </c>
      <c r="V8" s="3"/>
      <c r="W8" s="3"/>
      <c r="X8" s="3"/>
      <c r="Y8" s="3"/>
      <c r="Z8" s="3"/>
      <c r="AA8" s="3"/>
      <c r="AB8" s="3"/>
      <c r="AC8" s="3"/>
      <c r="AD8" s="3"/>
      <c r="AE8" s="3"/>
      <c r="AF8" s="3">
        <v>1</v>
      </c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>
        <v>1</v>
      </c>
      <c r="AY8" s="3"/>
      <c r="AZ8" s="3">
        <v>1</v>
      </c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>
        <v>1</v>
      </c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>
        <v>1</v>
      </c>
      <c r="DT8" s="3"/>
      <c r="DU8" s="3"/>
      <c r="DV8" s="3"/>
      <c r="DW8" s="3">
        <v>2</v>
      </c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>
        <v>8</v>
      </c>
    </row>
    <row r="9" spans="2:141" x14ac:dyDescent="0.25">
      <c r="D9" t="s">
        <v>266</v>
      </c>
      <c r="E9" t="s">
        <v>14</v>
      </c>
      <c r="F9" s="3">
        <v>202.58757769510561</v>
      </c>
      <c r="H9" t="s">
        <v>4515</v>
      </c>
      <c r="I9">
        <v>0</v>
      </c>
      <c r="J9" s="6">
        <v>0</v>
      </c>
      <c r="K9">
        <v>1</v>
      </c>
      <c r="L9" s="6">
        <v>3.225806451612903</v>
      </c>
      <c r="M9">
        <v>0</v>
      </c>
      <c r="N9" s="6">
        <v>0</v>
      </c>
      <c r="O9">
        <v>1</v>
      </c>
      <c r="P9" s="6">
        <v>0.81300813008130091</v>
      </c>
      <c r="Q9" s="6">
        <v>0</v>
      </c>
      <c r="R9" s="6">
        <v>0</v>
      </c>
      <c r="S9" s="6"/>
      <c r="T9" s="5" t="s">
        <v>238</v>
      </c>
      <c r="U9" s="3">
        <v>7</v>
      </c>
      <c r="V9" s="3"/>
      <c r="W9" s="3"/>
      <c r="X9" s="3">
        <v>4</v>
      </c>
      <c r="Y9" s="3"/>
      <c r="Z9" s="3">
        <v>25</v>
      </c>
      <c r="AA9" s="3">
        <v>4</v>
      </c>
      <c r="AB9" s="3">
        <v>3</v>
      </c>
      <c r="AC9" s="3">
        <v>2</v>
      </c>
      <c r="AD9" s="3">
        <v>6</v>
      </c>
      <c r="AE9" s="3"/>
      <c r="AF9" s="3"/>
      <c r="AG9" s="3">
        <v>8</v>
      </c>
      <c r="AH9" s="3"/>
      <c r="AI9" s="3">
        <v>3</v>
      </c>
      <c r="AJ9" s="3"/>
      <c r="AK9" s="3"/>
      <c r="AL9" s="3">
        <v>13</v>
      </c>
      <c r="AM9" s="3"/>
      <c r="AN9" s="3">
        <v>7</v>
      </c>
      <c r="AO9" s="3"/>
      <c r="AP9" s="3"/>
      <c r="AQ9" s="3">
        <v>5</v>
      </c>
      <c r="AR9" s="3"/>
      <c r="AS9" s="3"/>
      <c r="AT9" s="3">
        <v>4</v>
      </c>
      <c r="AU9" s="3">
        <v>7</v>
      </c>
      <c r="AV9" s="3"/>
      <c r="AW9" s="3">
        <v>3</v>
      </c>
      <c r="AX9" s="3">
        <v>3</v>
      </c>
      <c r="AY9" s="3"/>
      <c r="AZ9" s="3"/>
      <c r="BA9" s="3"/>
      <c r="BB9" s="3"/>
      <c r="BC9" s="3">
        <v>1</v>
      </c>
      <c r="BD9" s="3">
        <v>5</v>
      </c>
      <c r="BE9" s="3"/>
      <c r="BF9" s="3"/>
      <c r="BG9" s="3"/>
      <c r="BH9" s="3">
        <v>1</v>
      </c>
      <c r="BI9" s="3">
        <v>2</v>
      </c>
      <c r="BJ9" s="3"/>
      <c r="BK9" s="3">
        <v>6</v>
      </c>
      <c r="BL9" s="3"/>
      <c r="BM9" s="3">
        <v>1</v>
      </c>
      <c r="BN9" s="3">
        <v>42</v>
      </c>
      <c r="BO9" s="3"/>
      <c r="BP9" s="3">
        <v>5</v>
      </c>
      <c r="BQ9" s="3"/>
      <c r="BR9" s="3">
        <v>1</v>
      </c>
      <c r="BS9" s="3">
        <v>1</v>
      </c>
      <c r="BT9" s="3">
        <v>2</v>
      </c>
      <c r="BU9" s="3">
        <v>5</v>
      </c>
      <c r="BV9" s="3">
        <v>2</v>
      </c>
      <c r="BW9" s="3"/>
      <c r="BX9" s="3">
        <v>7</v>
      </c>
      <c r="BY9" s="3">
        <v>5</v>
      </c>
      <c r="BZ9" s="3"/>
      <c r="CA9" s="3">
        <v>5</v>
      </c>
      <c r="CB9" s="3">
        <v>7</v>
      </c>
      <c r="CC9" s="3">
        <v>19</v>
      </c>
      <c r="CD9" s="3">
        <v>38</v>
      </c>
      <c r="CE9" s="3"/>
      <c r="CF9" s="3"/>
      <c r="CG9" s="3">
        <v>1</v>
      </c>
      <c r="CH9" s="3">
        <v>1</v>
      </c>
      <c r="CI9" s="3">
        <v>4</v>
      </c>
      <c r="CJ9" s="3"/>
      <c r="CK9" s="3">
        <v>2</v>
      </c>
      <c r="CL9" s="3"/>
      <c r="CM9" s="3"/>
      <c r="CN9" s="3"/>
      <c r="CO9" s="3">
        <v>14</v>
      </c>
      <c r="CP9" s="3">
        <v>2</v>
      </c>
      <c r="CQ9" s="3"/>
      <c r="CR9" s="3">
        <v>10</v>
      </c>
      <c r="CS9" s="3">
        <v>6</v>
      </c>
      <c r="CT9" s="3"/>
      <c r="CU9" s="3"/>
      <c r="CV9" s="3"/>
      <c r="CW9" s="3">
        <v>5</v>
      </c>
      <c r="CX9" s="3">
        <v>2</v>
      </c>
      <c r="CY9" s="3">
        <v>7</v>
      </c>
      <c r="CZ9" s="3">
        <v>13</v>
      </c>
      <c r="DA9" s="3">
        <v>12</v>
      </c>
      <c r="DB9" s="3"/>
      <c r="DC9" s="3">
        <v>1</v>
      </c>
      <c r="DD9" s="3">
        <v>5</v>
      </c>
      <c r="DE9" s="3">
        <v>3</v>
      </c>
      <c r="DF9" s="3">
        <v>16</v>
      </c>
      <c r="DG9" s="3"/>
      <c r="DH9" s="3"/>
      <c r="DI9" s="3">
        <v>28</v>
      </c>
      <c r="DJ9" s="3"/>
      <c r="DK9" s="3"/>
      <c r="DL9" s="3">
        <v>4</v>
      </c>
      <c r="DM9" s="3">
        <v>3</v>
      </c>
      <c r="DN9" s="3"/>
      <c r="DO9" s="3">
        <v>2</v>
      </c>
      <c r="DP9" s="3"/>
      <c r="DQ9" s="3">
        <v>31</v>
      </c>
      <c r="DR9" s="3"/>
      <c r="DS9" s="3"/>
      <c r="DT9" s="3"/>
      <c r="DU9" s="3">
        <v>1</v>
      </c>
      <c r="DV9" s="3">
        <v>5</v>
      </c>
      <c r="DW9" s="3"/>
      <c r="DX9" s="3">
        <v>8</v>
      </c>
      <c r="DY9" s="3"/>
      <c r="DZ9" s="3"/>
      <c r="EA9" s="3"/>
      <c r="EB9" s="3"/>
      <c r="EC9" s="3">
        <v>10</v>
      </c>
      <c r="ED9" s="3">
        <v>3</v>
      </c>
      <c r="EE9" s="3">
        <v>17</v>
      </c>
      <c r="EF9" s="3">
        <v>2</v>
      </c>
      <c r="EG9" s="3"/>
      <c r="EH9" s="3"/>
      <c r="EI9" s="3">
        <v>112</v>
      </c>
      <c r="EJ9" s="3"/>
      <c r="EK9" s="3">
        <v>589</v>
      </c>
    </row>
    <row r="10" spans="2:141" x14ac:dyDescent="0.25">
      <c r="D10" t="s">
        <v>2440</v>
      </c>
      <c r="E10" t="s">
        <v>14</v>
      </c>
      <c r="F10" s="3">
        <v>159.12748479778978</v>
      </c>
      <c r="H10" t="s">
        <v>238</v>
      </c>
      <c r="I10">
        <v>17</v>
      </c>
      <c r="J10" s="6">
        <v>28.8135593220339</v>
      </c>
      <c r="K10">
        <v>18</v>
      </c>
      <c r="L10" s="6">
        <v>58.064516129032263</v>
      </c>
      <c r="M10">
        <v>14</v>
      </c>
      <c r="N10" s="6">
        <v>45.161290322580641</v>
      </c>
      <c r="O10">
        <v>63</v>
      </c>
      <c r="P10" s="6">
        <v>51.219512195121951</v>
      </c>
      <c r="Q10" s="6">
        <v>65</v>
      </c>
      <c r="R10" s="6">
        <v>52.845528455284551</v>
      </c>
      <c r="S10" s="6"/>
      <c r="T10" s="5" t="s">
        <v>363</v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>
        <v>1</v>
      </c>
      <c r="AF10" s="3"/>
      <c r="AG10" s="3">
        <v>1</v>
      </c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>
        <v>21</v>
      </c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>
        <v>9</v>
      </c>
      <c r="CD10" s="3">
        <v>1</v>
      </c>
      <c r="CE10" s="3"/>
      <c r="CF10" s="3"/>
      <c r="CG10" s="3"/>
      <c r="CH10" s="3"/>
      <c r="CI10" s="3">
        <v>1</v>
      </c>
      <c r="CJ10" s="3"/>
      <c r="CK10" s="3"/>
      <c r="CL10" s="3"/>
      <c r="CM10" s="3"/>
      <c r="CN10" s="3"/>
      <c r="CO10" s="3"/>
      <c r="CP10" s="3"/>
      <c r="CQ10" s="3"/>
      <c r="CR10" s="3"/>
      <c r="CS10" s="3">
        <v>6</v>
      </c>
      <c r="CT10" s="3"/>
      <c r="CU10" s="3"/>
      <c r="CV10" s="3"/>
      <c r="CW10" s="3"/>
      <c r="CX10" s="3"/>
      <c r="CY10" s="3"/>
      <c r="CZ10" s="3">
        <v>2</v>
      </c>
      <c r="DA10" s="3"/>
      <c r="DB10" s="3"/>
      <c r="DC10" s="3"/>
      <c r="DD10" s="3"/>
      <c r="DE10" s="3"/>
      <c r="DF10" s="3"/>
      <c r="DG10" s="3"/>
      <c r="DH10" s="3">
        <v>1</v>
      </c>
      <c r="DI10" s="3"/>
      <c r="DJ10" s="3"/>
      <c r="DK10" s="3"/>
      <c r="DL10" s="3">
        <v>1</v>
      </c>
      <c r="DM10" s="3"/>
      <c r="DN10" s="3"/>
      <c r="DO10" s="3"/>
      <c r="DP10" s="3"/>
      <c r="DQ10" s="3">
        <v>9</v>
      </c>
      <c r="DR10" s="3"/>
      <c r="DS10" s="3"/>
      <c r="DT10" s="3"/>
      <c r="DU10" s="3"/>
      <c r="DV10" s="3"/>
      <c r="DW10" s="3"/>
      <c r="DX10" s="3"/>
      <c r="DY10" s="3"/>
      <c r="DZ10" s="3">
        <v>1</v>
      </c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>
        <v>54</v>
      </c>
    </row>
    <row r="11" spans="2:141" x14ac:dyDescent="0.25">
      <c r="D11" t="s">
        <v>329</v>
      </c>
      <c r="E11" t="s">
        <v>14</v>
      </c>
      <c r="F11" s="3">
        <v>0.78539816339744828</v>
      </c>
      <c r="H11" t="s">
        <v>363</v>
      </c>
      <c r="I11">
        <v>1</v>
      </c>
      <c r="J11" s="6">
        <v>1.6949152542372881</v>
      </c>
      <c r="K11">
        <v>3</v>
      </c>
      <c r="L11" s="6">
        <v>9.67741935483871</v>
      </c>
      <c r="M11">
        <v>1</v>
      </c>
      <c r="N11" s="6">
        <v>3.225806451612903</v>
      </c>
      <c r="O11">
        <v>9</v>
      </c>
      <c r="P11" s="6">
        <v>7.3170731707317067</v>
      </c>
      <c r="Q11" s="6">
        <v>12</v>
      </c>
      <c r="R11" s="6">
        <v>9.7560975609756095</v>
      </c>
      <c r="S11" s="6"/>
      <c r="T11" s="5" t="s">
        <v>301</v>
      </c>
      <c r="U11" s="3"/>
      <c r="V11" s="3"/>
      <c r="W11" s="3"/>
      <c r="X11" s="3"/>
      <c r="Y11" s="3"/>
      <c r="Z11" s="3"/>
      <c r="AA11" s="3"/>
      <c r="AB11" s="3">
        <v>1</v>
      </c>
      <c r="AC11" s="3"/>
      <c r="AD11" s="3">
        <v>3</v>
      </c>
      <c r="AE11" s="3"/>
      <c r="AF11" s="3"/>
      <c r="AG11" s="3">
        <v>3</v>
      </c>
      <c r="AH11" s="3"/>
      <c r="AI11" s="3"/>
      <c r="AJ11" s="3"/>
      <c r="AK11" s="3"/>
      <c r="AL11" s="3"/>
      <c r="AM11" s="3">
        <v>2</v>
      </c>
      <c r="AN11" s="3"/>
      <c r="AO11" s="3"/>
      <c r="AP11" s="3"/>
      <c r="AQ11" s="3"/>
      <c r="AR11" s="3"/>
      <c r="AS11" s="3"/>
      <c r="AT11" s="3">
        <v>4</v>
      </c>
      <c r="AU11" s="3"/>
      <c r="AV11" s="3"/>
      <c r="AW11" s="3"/>
      <c r="AX11" s="3">
        <v>1</v>
      </c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>
        <v>1</v>
      </c>
      <c r="BO11" s="3"/>
      <c r="BP11" s="3">
        <v>1</v>
      </c>
      <c r="BQ11" s="3"/>
      <c r="BR11" s="3"/>
      <c r="BS11" s="3"/>
      <c r="BT11" s="3"/>
      <c r="BU11" s="3">
        <v>1</v>
      </c>
      <c r="BV11" s="3"/>
      <c r="BW11" s="3"/>
      <c r="BX11" s="3"/>
      <c r="BY11" s="3"/>
      <c r="BZ11" s="3">
        <v>1</v>
      </c>
      <c r="CA11" s="3"/>
      <c r="CB11" s="3">
        <v>1</v>
      </c>
      <c r="CC11" s="3">
        <v>4</v>
      </c>
      <c r="CD11" s="3">
        <v>1</v>
      </c>
      <c r="CE11" s="3"/>
      <c r="CF11" s="3">
        <v>1</v>
      </c>
      <c r="CG11" s="3"/>
      <c r="CH11" s="3"/>
      <c r="CI11" s="3"/>
      <c r="CJ11" s="3"/>
      <c r="CK11" s="3">
        <v>1</v>
      </c>
      <c r="CL11" s="3"/>
      <c r="CM11" s="3"/>
      <c r="CN11" s="3"/>
      <c r="CO11" s="3"/>
      <c r="CP11" s="3"/>
      <c r="CQ11" s="3"/>
      <c r="CR11" s="3">
        <v>6</v>
      </c>
      <c r="CS11" s="3"/>
      <c r="CT11" s="3"/>
      <c r="CU11" s="3"/>
      <c r="CV11" s="3"/>
      <c r="CW11" s="3"/>
      <c r="CX11" s="3">
        <v>1</v>
      </c>
      <c r="CY11" s="3"/>
      <c r="CZ11" s="3"/>
      <c r="DA11" s="3"/>
      <c r="DB11" s="3"/>
      <c r="DC11" s="3"/>
      <c r="DD11" s="3">
        <v>4</v>
      </c>
      <c r="DE11" s="3">
        <v>1</v>
      </c>
      <c r="DF11" s="3"/>
      <c r="DG11" s="3">
        <v>1</v>
      </c>
      <c r="DH11" s="3">
        <v>1</v>
      </c>
      <c r="DI11" s="3">
        <v>1</v>
      </c>
      <c r="DJ11" s="3"/>
      <c r="DK11" s="3"/>
      <c r="DL11" s="3"/>
      <c r="DM11" s="3">
        <v>1</v>
      </c>
      <c r="DN11" s="3"/>
      <c r="DO11" s="3"/>
      <c r="DP11" s="3"/>
      <c r="DQ11" s="3">
        <v>2</v>
      </c>
      <c r="DR11" s="3"/>
      <c r="DS11" s="3"/>
      <c r="DT11" s="3"/>
      <c r="DU11" s="3"/>
      <c r="DV11" s="3"/>
      <c r="DW11" s="3"/>
      <c r="DX11" s="3">
        <v>1</v>
      </c>
      <c r="DY11" s="3"/>
      <c r="DZ11" s="3"/>
      <c r="EA11" s="3"/>
      <c r="EB11" s="3">
        <v>13</v>
      </c>
      <c r="EC11" s="3"/>
      <c r="ED11" s="3"/>
      <c r="EE11" s="3">
        <v>1</v>
      </c>
      <c r="EF11" s="3"/>
      <c r="EG11" s="3">
        <v>2</v>
      </c>
      <c r="EH11" s="3"/>
      <c r="EI11" s="3">
        <v>9</v>
      </c>
      <c r="EJ11" s="3">
        <v>3</v>
      </c>
      <c r="EK11" s="3">
        <v>73</v>
      </c>
    </row>
    <row r="12" spans="2:141" x14ac:dyDescent="0.25">
      <c r="C12" t="s">
        <v>36</v>
      </c>
      <c r="D12" t="s">
        <v>244</v>
      </c>
      <c r="E12" t="s">
        <v>14</v>
      </c>
      <c r="F12" s="3">
        <v>3.1415926535897931</v>
      </c>
      <c r="H12" t="s">
        <v>301</v>
      </c>
      <c r="I12">
        <v>2</v>
      </c>
      <c r="J12" s="6">
        <v>3.3898305084745761</v>
      </c>
      <c r="K12">
        <v>0</v>
      </c>
      <c r="L12" s="6">
        <v>0</v>
      </c>
      <c r="M12">
        <v>3</v>
      </c>
      <c r="N12" s="6">
        <v>9.67741935483871</v>
      </c>
      <c r="O12">
        <v>22</v>
      </c>
      <c r="P12" s="6">
        <v>17.886178861788618</v>
      </c>
      <c r="Q12" s="6">
        <v>30</v>
      </c>
      <c r="R12" s="6">
        <v>24.390243902439025</v>
      </c>
      <c r="S12" s="6"/>
      <c r="T12" s="5" t="s">
        <v>335</v>
      </c>
      <c r="U12" s="3">
        <v>17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>
        <v>16</v>
      </c>
      <c r="AU12" s="3"/>
      <c r="AV12" s="3"/>
      <c r="AW12" s="3"/>
      <c r="AX12" s="3"/>
      <c r="AY12" s="3"/>
      <c r="AZ12" s="3">
        <v>2</v>
      </c>
      <c r="BA12" s="3"/>
      <c r="BB12" s="3"/>
      <c r="BC12" s="3"/>
      <c r="BD12" s="3">
        <v>3</v>
      </c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>
        <v>2</v>
      </c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>
        <v>2</v>
      </c>
      <c r="CL12" s="3"/>
      <c r="CM12" s="3"/>
      <c r="CN12" s="3"/>
      <c r="CO12" s="3">
        <v>3</v>
      </c>
      <c r="CP12" s="3"/>
      <c r="CQ12" s="3"/>
      <c r="CR12" s="3"/>
      <c r="CS12" s="3"/>
      <c r="CT12" s="3"/>
      <c r="CU12" s="3"/>
      <c r="CV12" s="3"/>
      <c r="CW12" s="3"/>
      <c r="CX12" s="3"/>
      <c r="CY12" s="3">
        <v>2</v>
      </c>
      <c r="CZ12" s="3"/>
      <c r="DA12" s="3"/>
      <c r="DB12" s="3"/>
      <c r="DC12" s="3"/>
      <c r="DD12" s="3">
        <v>4</v>
      </c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>
        <v>1</v>
      </c>
      <c r="DY12" s="3"/>
      <c r="DZ12" s="3"/>
      <c r="EA12" s="3"/>
      <c r="EB12" s="3">
        <v>1</v>
      </c>
      <c r="EC12" s="3"/>
      <c r="ED12" s="3"/>
      <c r="EE12" s="3"/>
      <c r="EF12" s="3"/>
      <c r="EG12" s="3"/>
      <c r="EH12" s="3"/>
      <c r="EI12" s="3">
        <v>12</v>
      </c>
      <c r="EJ12" s="3"/>
      <c r="EK12" s="3">
        <v>65</v>
      </c>
    </row>
    <row r="13" spans="2:141" x14ac:dyDescent="0.25">
      <c r="D13" t="s">
        <v>2440</v>
      </c>
      <c r="E13" t="s">
        <v>14</v>
      </c>
      <c r="F13" s="3">
        <v>1.5707963267948966</v>
      </c>
      <c r="H13" t="s">
        <v>10155</v>
      </c>
      <c r="I13">
        <v>0</v>
      </c>
      <c r="J13" s="6">
        <v>0</v>
      </c>
      <c r="K13">
        <v>0</v>
      </c>
      <c r="L13" s="6">
        <v>0</v>
      </c>
      <c r="M13">
        <v>0</v>
      </c>
      <c r="N13" s="6">
        <v>0</v>
      </c>
      <c r="O13">
        <v>8</v>
      </c>
      <c r="P13" s="6">
        <v>6.5040650406504072</v>
      </c>
      <c r="Q13" s="6">
        <v>4</v>
      </c>
      <c r="R13" s="6">
        <v>3.2520325203252036</v>
      </c>
      <c r="S13" s="6"/>
      <c r="T13" s="5" t="s">
        <v>7917</v>
      </c>
      <c r="U13" s="3"/>
      <c r="V13" s="3"/>
      <c r="W13" s="3"/>
      <c r="X13" s="3"/>
      <c r="Y13" s="3"/>
      <c r="Z13" s="3"/>
      <c r="AA13" s="3"/>
      <c r="AB13" s="3">
        <v>1</v>
      </c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>
        <v>1</v>
      </c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>
        <v>10</v>
      </c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>
        <v>1</v>
      </c>
      <c r="EK13" s="3">
        <v>13</v>
      </c>
    </row>
    <row r="14" spans="2:141" x14ac:dyDescent="0.25">
      <c r="C14" t="s">
        <v>44</v>
      </c>
      <c r="D14" t="s">
        <v>262</v>
      </c>
      <c r="E14" t="s">
        <v>14</v>
      </c>
      <c r="F14" s="3">
        <v>330.407104678</v>
      </c>
      <c r="H14" t="s">
        <v>335</v>
      </c>
      <c r="I14">
        <v>2</v>
      </c>
      <c r="J14" s="6">
        <v>3.3898305084745761</v>
      </c>
      <c r="K14">
        <v>1</v>
      </c>
      <c r="L14" s="6">
        <v>3.225806451612903</v>
      </c>
      <c r="M14">
        <v>0</v>
      </c>
      <c r="N14" s="6">
        <v>0</v>
      </c>
      <c r="O14">
        <v>13</v>
      </c>
      <c r="P14" s="6">
        <v>10.569105691056912</v>
      </c>
      <c r="Q14" s="6">
        <v>12</v>
      </c>
      <c r="R14" s="6">
        <v>9.7560975609756095</v>
      </c>
      <c r="S14" s="6"/>
      <c r="T14" s="5" t="s">
        <v>5669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>
        <v>1</v>
      </c>
      <c r="CL14" s="3"/>
      <c r="CM14" s="3"/>
      <c r="CN14" s="3"/>
      <c r="CO14" s="3"/>
      <c r="CP14" s="3"/>
      <c r="CQ14" s="3"/>
      <c r="CR14" s="3">
        <v>1</v>
      </c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>
        <v>2</v>
      </c>
    </row>
    <row r="15" spans="2:141" x14ac:dyDescent="0.25">
      <c r="D15" t="s">
        <v>2440</v>
      </c>
      <c r="E15" t="s">
        <v>7450</v>
      </c>
      <c r="F15" s="3">
        <v>63.113599127099995</v>
      </c>
      <c r="H15" t="s">
        <v>5669</v>
      </c>
      <c r="I15">
        <v>0</v>
      </c>
      <c r="J15" s="6">
        <v>0</v>
      </c>
      <c r="K15">
        <v>0</v>
      </c>
      <c r="L15" s="6">
        <v>0</v>
      </c>
      <c r="M15">
        <v>1</v>
      </c>
      <c r="N15" s="6">
        <v>3.225806451612903</v>
      </c>
      <c r="O15">
        <v>1</v>
      </c>
      <c r="P15" s="6">
        <v>0.81300813008130091</v>
      </c>
      <c r="Q15" s="6">
        <v>2</v>
      </c>
      <c r="R15" s="6">
        <v>1.6260162601626018</v>
      </c>
      <c r="S15" s="6"/>
      <c r="T15" s="5" t="s">
        <v>367</v>
      </c>
      <c r="U15" s="3"/>
      <c r="V15" s="3"/>
      <c r="W15" s="3"/>
      <c r="X15" s="3"/>
      <c r="Y15" s="3"/>
      <c r="Z15" s="3"/>
      <c r="AA15" s="3"/>
      <c r="AB15" s="3"/>
      <c r="AC15" s="3"/>
      <c r="AD15" s="3">
        <v>1</v>
      </c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>
        <v>4</v>
      </c>
      <c r="AV15" s="3"/>
      <c r="AW15" s="3"/>
      <c r="AX15" s="3"/>
      <c r="AY15" s="3"/>
      <c r="AZ15" s="3"/>
      <c r="BA15" s="3"/>
      <c r="BB15" s="3">
        <v>2</v>
      </c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>
        <v>5</v>
      </c>
      <c r="BO15" s="3"/>
      <c r="BP15" s="3">
        <v>6</v>
      </c>
      <c r="BQ15" s="3">
        <v>1</v>
      </c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>
        <v>1</v>
      </c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>
        <v>1</v>
      </c>
      <c r="DT15" s="3"/>
      <c r="DU15" s="3">
        <v>5</v>
      </c>
      <c r="DV15" s="3"/>
      <c r="DW15" s="3"/>
      <c r="DX15" s="3"/>
      <c r="DY15" s="3"/>
      <c r="DZ15" s="3"/>
      <c r="EA15" s="3"/>
      <c r="EB15" s="3"/>
      <c r="EC15" s="3"/>
      <c r="ED15" s="3"/>
      <c r="EE15" s="3">
        <v>10</v>
      </c>
      <c r="EF15" s="3"/>
      <c r="EG15" s="3">
        <v>2</v>
      </c>
      <c r="EH15" s="3">
        <v>1</v>
      </c>
      <c r="EI15" s="3">
        <v>2</v>
      </c>
      <c r="EJ15" s="3">
        <v>1</v>
      </c>
      <c r="EK15" s="3">
        <v>42</v>
      </c>
    </row>
    <row r="16" spans="2:141" x14ac:dyDescent="0.25">
      <c r="E16" t="s">
        <v>14</v>
      </c>
      <c r="F16" s="3">
        <v>2095.9609409880868</v>
      </c>
      <c r="H16" t="s">
        <v>367</v>
      </c>
      <c r="I16">
        <v>1</v>
      </c>
      <c r="J16" s="6">
        <v>1.6949152542372881</v>
      </c>
      <c r="K16">
        <v>0</v>
      </c>
      <c r="L16" s="6">
        <v>0</v>
      </c>
      <c r="M16">
        <v>0</v>
      </c>
      <c r="N16" s="6">
        <v>0</v>
      </c>
      <c r="O16">
        <v>20</v>
      </c>
      <c r="P16" s="6">
        <v>16.260162601626014</v>
      </c>
      <c r="Q16" s="6">
        <v>14</v>
      </c>
      <c r="R16" s="6">
        <v>11.38211382113821</v>
      </c>
      <c r="S16" s="6"/>
      <c r="T16" s="5" t="s">
        <v>474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>
        <v>1</v>
      </c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>
        <v>2</v>
      </c>
      <c r="BE16" s="3"/>
      <c r="BF16" s="3"/>
      <c r="BG16" s="3"/>
      <c r="BH16" s="3"/>
      <c r="BI16" s="3"/>
      <c r="BJ16" s="3"/>
      <c r="BK16" s="3"/>
      <c r="BL16" s="3"/>
      <c r="BM16" s="3"/>
      <c r="BN16" s="3">
        <v>4</v>
      </c>
      <c r="BO16" s="3"/>
      <c r="BP16" s="3">
        <v>15</v>
      </c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>
        <v>1</v>
      </c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>
        <v>4</v>
      </c>
      <c r="DO16" s="3"/>
      <c r="DP16" s="3">
        <v>1</v>
      </c>
      <c r="DQ16" s="3"/>
      <c r="DR16" s="3"/>
      <c r="DS16" s="3"/>
      <c r="DT16" s="3"/>
      <c r="DU16" s="3">
        <v>3</v>
      </c>
      <c r="DV16" s="3"/>
      <c r="DW16" s="3">
        <v>4</v>
      </c>
      <c r="DX16" s="3"/>
      <c r="DY16" s="3"/>
      <c r="DZ16" s="3"/>
      <c r="EA16" s="3"/>
      <c r="EB16" s="3">
        <v>19</v>
      </c>
      <c r="EC16" s="3"/>
      <c r="ED16" s="3"/>
      <c r="EE16" s="3"/>
      <c r="EF16" s="3"/>
      <c r="EG16" s="3"/>
      <c r="EH16" s="3"/>
      <c r="EI16" s="3"/>
      <c r="EJ16" s="3"/>
      <c r="EK16" s="3">
        <v>54</v>
      </c>
    </row>
    <row r="17" spans="3:141" x14ac:dyDescent="0.25">
      <c r="C17" t="s">
        <v>69</v>
      </c>
      <c r="D17" t="s">
        <v>238</v>
      </c>
      <c r="E17" t="s">
        <v>14</v>
      </c>
      <c r="F17" s="3">
        <v>582.78869426839992</v>
      </c>
      <c r="H17" t="s">
        <v>474</v>
      </c>
      <c r="I17">
        <v>2</v>
      </c>
      <c r="J17" s="6">
        <v>3.3898305084745761</v>
      </c>
      <c r="K17">
        <v>2</v>
      </c>
      <c r="L17" s="6">
        <v>6.4516129032258061</v>
      </c>
      <c r="M17">
        <v>1</v>
      </c>
      <c r="N17" s="6">
        <v>3.225806451612903</v>
      </c>
      <c r="O17">
        <v>8</v>
      </c>
      <c r="P17" s="6">
        <v>6.5040650406504072</v>
      </c>
      <c r="Q17" s="6">
        <v>10</v>
      </c>
      <c r="R17" s="6">
        <v>8.1300813008130071</v>
      </c>
      <c r="S17" s="6"/>
      <c r="T17" s="5" t="s">
        <v>262</v>
      </c>
      <c r="U17" s="3"/>
      <c r="V17" s="3"/>
      <c r="W17" s="3"/>
      <c r="X17" s="3"/>
      <c r="Y17" s="3">
        <v>7</v>
      </c>
      <c r="Z17" s="3">
        <v>1</v>
      </c>
      <c r="AA17" s="3"/>
      <c r="AB17" s="3"/>
      <c r="AC17" s="3"/>
      <c r="AD17" s="3"/>
      <c r="AE17" s="3"/>
      <c r="AF17" s="3"/>
      <c r="AG17" s="3">
        <v>4</v>
      </c>
      <c r="AH17" s="3"/>
      <c r="AI17" s="3"/>
      <c r="AJ17" s="3"/>
      <c r="AK17" s="3">
        <v>6</v>
      </c>
      <c r="AL17" s="3"/>
      <c r="AM17" s="3">
        <v>1</v>
      </c>
      <c r="AN17" s="3"/>
      <c r="AO17" s="3"/>
      <c r="AP17" s="3"/>
      <c r="AQ17" s="3"/>
      <c r="AR17" s="3"/>
      <c r="AS17" s="3">
        <v>9</v>
      </c>
      <c r="AT17" s="3"/>
      <c r="AU17" s="3"/>
      <c r="AV17" s="3"/>
      <c r="AW17" s="3"/>
      <c r="AX17" s="3"/>
      <c r="AY17" s="3">
        <v>1</v>
      </c>
      <c r="AZ17" s="3">
        <v>1</v>
      </c>
      <c r="BA17" s="3">
        <v>2</v>
      </c>
      <c r="BB17" s="3"/>
      <c r="BC17" s="3"/>
      <c r="BD17" s="3"/>
      <c r="BE17" s="3">
        <v>2</v>
      </c>
      <c r="BF17" s="3"/>
      <c r="BG17" s="3"/>
      <c r="BH17" s="3"/>
      <c r="BI17" s="3">
        <v>6</v>
      </c>
      <c r="BJ17" s="3"/>
      <c r="BK17" s="3"/>
      <c r="BL17" s="3"/>
      <c r="BM17" s="3">
        <v>2</v>
      </c>
      <c r="BN17" s="3"/>
      <c r="BO17" s="3"/>
      <c r="BP17" s="3">
        <v>5</v>
      </c>
      <c r="BQ17" s="3"/>
      <c r="BR17" s="3"/>
      <c r="BS17" s="3"/>
      <c r="BT17" s="3"/>
      <c r="BU17" s="3"/>
      <c r="BV17" s="3"/>
      <c r="BW17" s="3"/>
      <c r="BX17" s="3"/>
      <c r="BY17" s="3">
        <v>22</v>
      </c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>
        <v>5</v>
      </c>
      <c r="CL17" s="3">
        <v>3</v>
      </c>
      <c r="CM17" s="3"/>
      <c r="CN17" s="3"/>
      <c r="CO17" s="3"/>
      <c r="CP17" s="3"/>
      <c r="CQ17" s="3"/>
      <c r="CR17" s="3"/>
      <c r="CS17" s="3"/>
      <c r="CT17" s="3">
        <v>5</v>
      </c>
      <c r="CU17" s="3"/>
      <c r="CV17" s="3"/>
      <c r="CW17" s="3"/>
      <c r="CX17" s="3"/>
      <c r="CY17" s="3"/>
      <c r="CZ17" s="3"/>
      <c r="DA17" s="3">
        <v>18</v>
      </c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>
        <v>2</v>
      </c>
      <c r="DT17" s="3"/>
      <c r="DU17" s="3">
        <v>18</v>
      </c>
      <c r="DV17" s="3"/>
      <c r="DW17" s="3"/>
      <c r="DX17" s="3"/>
      <c r="DY17" s="3"/>
      <c r="DZ17" s="3"/>
      <c r="EA17" s="3"/>
      <c r="EB17" s="3">
        <v>11</v>
      </c>
      <c r="EC17" s="3"/>
      <c r="ED17" s="3"/>
      <c r="EE17" s="3"/>
      <c r="EF17" s="3"/>
      <c r="EG17" s="3">
        <v>12</v>
      </c>
      <c r="EH17" s="3"/>
      <c r="EI17" s="3"/>
      <c r="EJ17" s="3"/>
      <c r="EK17" s="3">
        <v>143</v>
      </c>
    </row>
    <row r="18" spans="3:141" x14ac:dyDescent="0.25">
      <c r="C18" t="s">
        <v>90</v>
      </c>
      <c r="D18" t="s">
        <v>238</v>
      </c>
      <c r="E18" t="s">
        <v>14</v>
      </c>
      <c r="F18" s="3">
        <v>17.488424162279586</v>
      </c>
      <c r="H18" t="s">
        <v>262</v>
      </c>
      <c r="I18">
        <v>6</v>
      </c>
      <c r="J18" s="6">
        <v>10.16949152542373</v>
      </c>
      <c r="K18">
        <v>6</v>
      </c>
      <c r="L18" s="6">
        <v>19.35483870967742</v>
      </c>
      <c r="M18">
        <v>2</v>
      </c>
      <c r="N18" s="6">
        <v>6.4516129032258061</v>
      </c>
      <c r="O18">
        <v>25</v>
      </c>
      <c r="P18" s="6">
        <v>20.325203252032519</v>
      </c>
      <c r="Q18" s="6">
        <v>22</v>
      </c>
      <c r="R18" s="6">
        <v>17.886178861788618</v>
      </c>
      <c r="S18" s="6"/>
      <c r="T18" s="5" t="s">
        <v>289</v>
      </c>
      <c r="U18" s="3">
        <v>17</v>
      </c>
      <c r="V18" s="3"/>
      <c r="W18" s="3"/>
      <c r="X18" s="3">
        <v>3</v>
      </c>
      <c r="Y18" s="3">
        <v>2</v>
      </c>
      <c r="Z18" s="3"/>
      <c r="AA18" s="3"/>
      <c r="AB18" s="3">
        <v>7</v>
      </c>
      <c r="AC18" s="3">
        <v>6</v>
      </c>
      <c r="AD18" s="3"/>
      <c r="AE18" s="3"/>
      <c r="AF18" s="3"/>
      <c r="AG18" s="3">
        <v>2</v>
      </c>
      <c r="AH18" s="3"/>
      <c r="AI18" s="3"/>
      <c r="AJ18" s="3"/>
      <c r="AK18" s="3">
        <v>13</v>
      </c>
      <c r="AL18" s="3"/>
      <c r="AM18" s="3"/>
      <c r="AN18" s="3">
        <v>12</v>
      </c>
      <c r="AO18" s="3"/>
      <c r="AP18" s="3"/>
      <c r="AQ18" s="3">
        <v>1</v>
      </c>
      <c r="AR18" s="3"/>
      <c r="AS18" s="3">
        <v>18</v>
      </c>
      <c r="AT18" s="3">
        <v>7</v>
      </c>
      <c r="AU18" s="3"/>
      <c r="AV18" s="3"/>
      <c r="AW18" s="3"/>
      <c r="AX18" s="3"/>
      <c r="AY18" s="3">
        <v>10</v>
      </c>
      <c r="AZ18" s="3">
        <v>3</v>
      </c>
      <c r="BA18" s="3"/>
      <c r="BB18" s="3">
        <v>1</v>
      </c>
      <c r="BC18" s="3"/>
      <c r="BD18" s="3">
        <v>1</v>
      </c>
      <c r="BE18" s="3">
        <v>4</v>
      </c>
      <c r="BF18" s="3"/>
      <c r="BG18" s="3"/>
      <c r="BH18" s="3"/>
      <c r="BI18" s="3"/>
      <c r="BJ18" s="3"/>
      <c r="BK18" s="3"/>
      <c r="BL18" s="3"/>
      <c r="BM18" s="3"/>
      <c r="BN18" s="3"/>
      <c r="BO18" s="3">
        <v>22</v>
      </c>
      <c r="BP18" s="3">
        <v>23</v>
      </c>
      <c r="BQ18" s="3">
        <v>4</v>
      </c>
      <c r="BR18" s="3"/>
      <c r="BS18" s="3"/>
      <c r="BT18" s="3">
        <v>3</v>
      </c>
      <c r="BU18" s="3"/>
      <c r="BV18" s="3"/>
      <c r="BW18" s="3"/>
      <c r="BX18" s="3"/>
      <c r="BY18" s="3">
        <v>3</v>
      </c>
      <c r="BZ18" s="3"/>
      <c r="CA18" s="3"/>
      <c r="CB18" s="3"/>
      <c r="CC18" s="3"/>
      <c r="CD18" s="3">
        <v>1</v>
      </c>
      <c r="CE18" s="3">
        <v>18</v>
      </c>
      <c r="CF18" s="3">
        <v>7</v>
      </c>
      <c r="CG18" s="3"/>
      <c r="CH18" s="3">
        <v>3</v>
      </c>
      <c r="CI18" s="3"/>
      <c r="CJ18" s="3">
        <v>1</v>
      </c>
      <c r="CK18" s="3">
        <v>5</v>
      </c>
      <c r="CL18" s="3">
        <v>2</v>
      </c>
      <c r="CM18" s="3"/>
      <c r="CN18" s="3">
        <v>1</v>
      </c>
      <c r="CO18" s="3">
        <v>1</v>
      </c>
      <c r="CP18" s="3"/>
      <c r="CQ18" s="3"/>
      <c r="CR18" s="3">
        <v>1</v>
      </c>
      <c r="CS18" s="3">
        <v>4</v>
      </c>
      <c r="CT18" s="3"/>
      <c r="CU18" s="3"/>
      <c r="CV18" s="3">
        <v>8</v>
      </c>
      <c r="CW18" s="3"/>
      <c r="CX18" s="3"/>
      <c r="CY18" s="3"/>
      <c r="CZ18" s="3"/>
      <c r="DA18" s="3">
        <v>2</v>
      </c>
      <c r="DB18" s="3"/>
      <c r="DC18" s="3"/>
      <c r="DD18" s="3"/>
      <c r="DE18" s="3"/>
      <c r="DF18" s="3">
        <v>17</v>
      </c>
      <c r="DG18" s="3"/>
      <c r="DH18" s="3">
        <v>5</v>
      </c>
      <c r="DI18" s="3">
        <v>2</v>
      </c>
      <c r="DJ18" s="3">
        <v>3</v>
      </c>
      <c r="DK18" s="3"/>
      <c r="DL18" s="3"/>
      <c r="DM18" s="3"/>
      <c r="DN18" s="3">
        <v>5</v>
      </c>
      <c r="DO18" s="3"/>
      <c r="DP18" s="3"/>
      <c r="DQ18" s="3">
        <v>3</v>
      </c>
      <c r="DR18" s="3"/>
      <c r="DS18" s="3">
        <v>3</v>
      </c>
      <c r="DT18" s="3">
        <v>4</v>
      </c>
      <c r="DU18" s="3">
        <v>9</v>
      </c>
      <c r="DV18" s="3"/>
      <c r="DW18" s="3"/>
      <c r="DX18" s="3"/>
      <c r="DY18" s="3">
        <v>5</v>
      </c>
      <c r="DZ18" s="3"/>
      <c r="EA18" s="3"/>
      <c r="EB18" s="3">
        <v>7</v>
      </c>
      <c r="EC18" s="3"/>
      <c r="ED18" s="3"/>
      <c r="EE18" s="3">
        <v>15</v>
      </c>
      <c r="EF18" s="3"/>
      <c r="EG18" s="3">
        <v>6</v>
      </c>
      <c r="EH18" s="3"/>
      <c r="EI18" s="3">
        <v>4</v>
      </c>
      <c r="EJ18" s="3">
        <v>5</v>
      </c>
      <c r="EK18" s="3">
        <v>309</v>
      </c>
    </row>
    <row r="19" spans="3:141" x14ac:dyDescent="0.25">
      <c r="C19" t="s">
        <v>106</v>
      </c>
      <c r="D19" t="s">
        <v>238</v>
      </c>
      <c r="E19" t="s">
        <v>14</v>
      </c>
      <c r="F19" s="3">
        <v>3.1415926535897931</v>
      </c>
      <c r="H19" t="s">
        <v>289</v>
      </c>
      <c r="I19">
        <v>19</v>
      </c>
      <c r="J19" s="6">
        <v>32.20338983050847</v>
      </c>
      <c r="K19">
        <v>7</v>
      </c>
      <c r="L19" s="6">
        <v>22.58064516129032</v>
      </c>
      <c r="M19">
        <v>10</v>
      </c>
      <c r="N19" s="6">
        <v>32.258064516129032</v>
      </c>
      <c r="O19">
        <v>47</v>
      </c>
      <c r="P19" s="6">
        <v>38.211382113821138</v>
      </c>
      <c r="Q19" s="6">
        <v>49</v>
      </c>
      <c r="R19" s="6">
        <v>39.837398373983739</v>
      </c>
      <c r="S19" s="6"/>
      <c r="T19" s="5" t="s">
        <v>281</v>
      </c>
      <c r="U19" s="3"/>
      <c r="V19" s="3"/>
      <c r="W19" s="3">
        <v>1</v>
      </c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>
        <v>16</v>
      </c>
      <c r="AU19" s="3"/>
      <c r="AV19" s="3"/>
      <c r="AW19" s="3"/>
      <c r="AX19" s="3">
        <v>1</v>
      </c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>
        <v>5</v>
      </c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>
        <v>1</v>
      </c>
      <c r="CT19" s="3"/>
      <c r="CU19" s="3"/>
      <c r="CV19" s="3"/>
      <c r="CW19" s="3"/>
      <c r="CX19" s="3">
        <v>1</v>
      </c>
      <c r="CY19" s="3"/>
      <c r="CZ19" s="3"/>
      <c r="DA19" s="3"/>
      <c r="DB19" s="3"/>
      <c r="DC19" s="3"/>
      <c r="DD19" s="3">
        <v>1</v>
      </c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>
        <v>3</v>
      </c>
      <c r="DR19" s="3"/>
      <c r="DS19" s="3">
        <v>23</v>
      </c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>
        <v>52</v>
      </c>
    </row>
    <row r="20" spans="3:141" x14ac:dyDescent="0.25">
      <c r="D20" t="s">
        <v>289</v>
      </c>
      <c r="E20" t="s">
        <v>14</v>
      </c>
      <c r="F20" s="3">
        <v>3.1415926535897931</v>
      </c>
      <c r="H20" t="s">
        <v>281</v>
      </c>
      <c r="I20">
        <v>2</v>
      </c>
      <c r="J20" s="6">
        <v>3.3898305084745761</v>
      </c>
      <c r="K20">
        <v>1</v>
      </c>
      <c r="L20" s="6">
        <v>3.225806451612903</v>
      </c>
      <c r="M20">
        <v>2</v>
      </c>
      <c r="N20" s="6">
        <v>6.4516129032258061</v>
      </c>
      <c r="O20">
        <v>11</v>
      </c>
      <c r="P20" s="6">
        <v>8.9430894308943092</v>
      </c>
      <c r="Q20" s="6">
        <v>9</v>
      </c>
      <c r="R20" s="6">
        <v>7.3170731707317067</v>
      </c>
      <c r="S20" s="6"/>
      <c r="T20" s="5" t="s">
        <v>2507</v>
      </c>
      <c r="U20" s="3">
        <v>1</v>
      </c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>
        <v>1</v>
      </c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>
        <v>2</v>
      </c>
    </row>
    <row r="21" spans="3:141" x14ac:dyDescent="0.25">
      <c r="D21" t="s">
        <v>360</v>
      </c>
      <c r="E21" t="s">
        <v>14</v>
      </c>
      <c r="F21" s="3">
        <v>6.2831853071795862</v>
      </c>
      <c r="H21" t="s">
        <v>2507</v>
      </c>
      <c r="I21">
        <v>0</v>
      </c>
      <c r="J21" s="6">
        <v>0</v>
      </c>
      <c r="K21">
        <v>0</v>
      </c>
      <c r="L21" s="6">
        <v>0</v>
      </c>
      <c r="M21">
        <v>0</v>
      </c>
      <c r="N21" s="6">
        <v>0</v>
      </c>
      <c r="O21">
        <v>1</v>
      </c>
      <c r="P21" s="6">
        <v>0.81300813008130091</v>
      </c>
      <c r="Q21" s="6">
        <v>2</v>
      </c>
      <c r="R21" s="6">
        <v>1.6260162601626018</v>
      </c>
      <c r="S21" s="6"/>
      <c r="T21" s="5" t="s">
        <v>360</v>
      </c>
      <c r="U21" s="3">
        <v>6</v>
      </c>
      <c r="V21" s="3"/>
      <c r="W21" s="3"/>
      <c r="X21" s="3"/>
      <c r="Y21" s="3">
        <v>6</v>
      </c>
      <c r="Z21" s="3"/>
      <c r="AA21" s="3"/>
      <c r="AB21" s="3">
        <v>1</v>
      </c>
      <c r="AC21" s="3">
        <v>1</v>
      </c>
      <c r="AD21" s="3"/>
      <c r="AE21" s="3"/>
      <c r="AF21" s="3">
        <v>1</v>
      </c>
      <c r="AG21" s="3"/>
      <c r="AH21" s="3"/>
      <c r="AI21" s="3"/>
      <c r="AJ21" s="3">
        <v>2</v>
      </c>
      <c r="AK21" s="3"/>
      <c r="AL21" s="3"/>
      <c r="AM21" s="3"/>
      <c r="AN21" s="3">
        <v>1</v>
      </c>
      <c r="AO21" s="3">
        <v>2</v>
      </c>
      <c r="AP21" s="3"/>
      <c r="AQ21" s="3"/>
      <c r="AR21" s="3"/>
      <c r="AS21" s="3">
        <v>2</v>
      </c>
      <c r="AT21" s="3"/>
      <c r="AU21" s="3"/>
      <c r="AV21" s="3"/>
      <c r="AW21" s="3">
        <v>1</v>
      </c>
      <c r="AX21" s="3"/>
      <c r="AY21" s="3"/>
      <c r="AZ21" s="3"/>
      <c r="BA21" s="3"/>
      <c r="BB21" s="3">
        <v>3</v>
      </c>
      <c r="BC21" s="3">
        <v>2</v>
      </c>
      <c r="BD21" s="3">
        <v>3</v>
      </c>
      <c r="BE21" s="3">
        <v>1</v>
      </c>
      <c r="BF21" s="3"/>
      <c r="BG21" s="3"/>
      <c r="BH21" s="3"/>
      <c r="BI21" s="3">
        <v>7</v>
      </c>
      <c r="BJ21" s="3"/>
      <c r="BK21" s="3"/>
      <c r="BL21" s="3">
        <v>4</v>
      </c>
      <c r="BM21" s="3">
        <v>1</v>
      </c>
      <c r="BN21" s="3">
        <v>4</v>
      </c>
      <c r="BO21" s="3">
        <v>15</v>
      </c>
      <c r="BP21" s="3">
        <v>7</v>
      </c>
      <c r="BQ21" s="3">
        <v>1</v>
      </c>
      <c r="BR21" s="3">
        <v>1</v>
      </c>
      <c r="BS21" s="3">
        <v>1</v>
      </c>
      <c r="BT21" s="3">
        <v>7</v>
      </c>
      <c r="BU21" s="3"/>
      <c r="BV21" s="3"/>
      <c r="BW21" s="3"/>
      <c r="BX21" s="3"/>
      <c r="BY21" s="3"/>
      <c r="BZ21" s="3"/>
      <c r="CA21" s="3"/>
      <c r="CB21" s="3">
        <v>1</v>
      </c>
      <c r="CC21" s="3">
        <v>6</v>
      </c>
      <c r="CD21" s="3"/>
      <c r="CE21" s="3">
        <v>5</v>
      </c>
      <c r="CF21" s="3">
        <v>1</v>
      </c>
      <c r="CG21" s="3"/>
      <c r="CH21" s="3">
        <v>3</v>
      </c>
      <c r="CI21" s="3"/>
      <c r="CJ21" s="3"/>
      <c r="CK21" s="3"/>
      <c r="CL21" s="3">
        <v>9</v>
      </c>
      <c r="CM21" s="3"/>
      <c r="CN21" s="3">
        <v>1</v>
      </c>
      <c r="CO21" s="3">
        <v>6</v>
      </c>
      <c r="CP21" s="3"/>
      <c r="CQ21" s="3">
        <v>1</v>
      </c>
      <c r="CR21" s="3">
        <v>4</v>
      </c>
      <c r="CS21" s="3">
        <v>1</v>
      </c>
      <c r="CT21" s="3"/>
      <c r="CU21" s="3"/>
      <c r="CV21" s="3">
        <v>7</v>
      </c>
      <c r="CW21" s="3"/>
      <c r="CX21" s="3"/>
      <c r="CY21" s="3"/>
      <c r="CZ21" s="3"/>
      <c r="DA21" s="3">
        <v>7</v>
      </c>
      <c r="DB21" s="3"/>
      <c r="DC21" s="3">
        <v>11</v>
      </c>
      <c r="DD21" s="3">
        <v>1</v>
      </c>
      <c r="DE21" s="3"/>
      <c r="DF21" s="3">
        <v>2</v>
      </c>
      <c r="DG21" s="3">
        <v>1</v>
      </c>
      <c r="DH21" s="3"/>
      <c r="DI21" s="3">
        <v>5</v>
      </c>
      <c r="DJ21" s="3">
        <v>2</v>
      </c>
      <c r="DK21" s="3"/>
      <c r="DL21" s="3"/>
      <c r="DM21" s="3">
        <v>1</v>
      </c>
      <c r="DN21" s="3">
        <v>2</v>
      </c>
      <c r="DO21" s="3">
        <v>1</v>
      </c>
      <c r="DP21" s="3">
        <v>2</v>
      </c>
      <c r="DQ21" s="3"/>
      <c r="DR21" s="3"/>
      <c r="DS21" s="3"/>
      <c r="DT21" s="3">
        <v>2</v>
      </c>
      <c r="DU21" s="3">
        <v>2</v>
      </c>
      <c r="DV21" s="3"/>
      <c r="DW21" s="3">
        <v>1</v>
      </c>
      <c r="DX21" s="3"/>
      <c r="DY21" s="3"/>
      <c r="DZ21" s="3"/>
      <c r="EA21" s="3"/>
      <c r="EB21" s="3">
        <v>46</v>
      </c>
      <c r="EC21" s="3"/>
      <c r="ED21" s="3">
        <v>1</v>
      </c>
      <c r="EE21" s="3">
        <v>49</v>
      </c>
      <c r="EF21" s="3"/>
      <c r="EG21" s="3">
        <v>2</v>
      </c>
      <c r="EH21" s="3">
        <v>8</v>
      </c>
      <c r="EI21" s="3"/>
      <c r="EJ21" s="3">
        <v>5</v>
      </c>
      <c r="EK21" s="3">
        <v>276</v>
      </c>
    </row>
    <row r="22" spans="3:141" x14ac:dyDescent="0.25">
      <c r="D22" t="s">
        <v>244</v>
      </c>
      <c r="E22" t="s">
        <v>14</v>
      </c>
      <c r="F22" s="3">
        <v>22.6360356643</v>
      </c>
      <c r="H22" t="s">
        <v>360</v>
      </c>
      <c r="I22">
        <v>7</v>
      </c>
      <c r="J22" s="6">
        <v>11.864406779661017</v>
      </c>
      <c r="K22">
        <v>5</v>
      </c>
      <c r="L22" s="6">
        <v>16.129032258064516</v>
      </c>
      <c r="M22">
        <v>7</v>
      </c>
      <c r="N22" s="6">
        <v>22.58064516129032</v>
      </c>
      <c r="O22">
        <v>56</v>
      </c>
      <c r="P22" s="6">
        <v>45.528455284552841</v>
      </c>
      <c r="Q22" s="6">
        <v>56</v>
      </c>
      <c r="R22" s="6">
        <v>45.528455284552841</v>
      </c>
      <c r="S22" s="6"/>
      <c r="T22" s="5" t="s">
        <v>244</v>
      </c>
      <c r="U22" s="3"/>
      <c r="V22" s="3">
        <v>3</v>
      </c>
      <c r="W22" s="3"/>
      <c r="X22" s="3"/>
      <c r="Y22" s="3"/>
      <c r="Z22" s="3"/>
      <c r="AA22" s="3"/>
      <c r="AB22" s="3">
        <v>4</v>
      </c>
      <c r="AC22" s="3"/>
      <c r="AD22" s="3"/>
      <c r="AE22" s="3"/>
      <c r="AF22" s="3"/>
      <c r="AG22" s="3">
        <v>1</v>
      </c>
      <c r="AH22" s="3"/>
      <c r="AI22" s="3"/>
      <c r="AJ22" s="3">
        <v>3</v>
      </c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>
        <v>1</v>
      </c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>
        <v>17</v>
      </c>
      <c r="BP22" s="3">
        <v>10</v>
      </c>
      <c r="BQ22" s="3"/>
      <c r="BR22" s="3"/>
      <c r="BS22" s="3"/>
      <c r="BT22" s="3">
        <v>11</v>
      </c>
      <c r="BU22" s="3"/>
      <c r="BV22" s="3"/>
      <c r="BW22" s="3"/>
      <c r="BX22" s="3"/>
      <c r="BY22" s="3"/>
      <c r="BZ22" s="3"/>
      <c r="CA22" s="3"/>
      <c r="CB22" s="3">
        <v>2</v>
      </c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>
        <v>2</v>
      </c>
      <c r="CP22" s="3"/>
      <c r="CQ22" s="3"/>
      <c r="CR22" s="3"/>
      <c r="CS22" s="3"/>
      <c r="CT22" s="3"/>
      <c r="CU22" s="3">
        <v>1</v>
      </c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>
        <v>1</v>
      </c>
      <c r="DO22" s="3"/>
      <c r="DP22" s="3"/>
      <c r="DQ22" s="3"/>
      <c r="DR22" s="3"/>
      <c r="DS22" s="3">
        <v>1</v>
      </c>
      <c r="DT22" s="3">
        <v>3</v>
      </c>
      <c r="DU22" s="3"/>
      <c r="DV22" s="3"/>
      <c r="DW22" s="3"/>
      <c r="DX22" s="3"/>
      <c r="DY22" s="3"/>
      <c r="DZ22" s="3"/>
      <c r="EA22" s="3">
        <v>3</v>
      </c>
      <c r="EB22" s="3"/>
      <c r="EC22" s="3"/>
      <c r="ED22" s="3"/>
      <c r="EE22" s="3">
        <v>6</v>
      </c>
      <c r="EF22" s="3"/>
      <c r="EG22" s="3"/>
      <c r="EH22" s="3">
        <v>4</v>
      </c>
      <c r="EI22" s="3"/>
      <c r="EJ22" s="3">
        <v>6</v>
      </c>
      <c r="EK22" s="3">
        <v>79</v>
      </c>
    </row>
    <row r="23" spans="3:141" x14ac:dyDescent="0.25">
      <c r="D23" t="s">
        <v>266</v>
      </c>
      <c r="E23" t="s">
        <v>14</v>
      </c>
      <c r="F23" s="3">
        <v>36.596052634979586</v>
      </c>
      <c r="H23" t="s">
        <v>244</v>
      </c>
      <c r="I23">
        <v>7</v>
      </c>
      <c r="J23" s="6">
        <v>11.864406779661017</v>
      </c>
      <c r="K23">
        <v>2</v>
      </c>
      <c r="L23" s="6">
        <v>6.4516129032258061</v>
      </c>
      <c r="M23">
        <v>2</v>
      </c>
      <c r="N23" s="6">
        <v>6.4516129032258061</v>
      </c>
      <c r="O23">
        <v>19</v>
      </c>
      <c r="P23" s="6">
        <v>15.447154471544716</v>
      </c>
      <c r="Q23" s="6">
        <v>18</v>
      </c>
      <c r="R23" s="6">
        <v>14.634146341463413</v>
      </c>
      <c r="S23" s="6"/>
      <c r="T23" s="5" t="s">
        <v>429</v>
      </c>
      <c r="U23" s="3"/>
      <c r="V23" s="3"/>
      <c r="W23" s="3"/>
      <c r="X23" s="3"/>
      <c r="Y23" s="3"/>
      <c r="Z23" s="3"/>
      <c r="AA23" s="3"/>
      <c r="AB23" s="3"/>
      <c r="AC23" s="3"/>
      <c r="AD23" s="3">
        <v>4</v>
      </c>
      <c r="AE23" s="3"/>
      <c r="AF23" s="3"/>
      <c r="AG23" s="3"/>
      <c r="AH23" s="3"/>
      <c r="AI23" s="3">
        <v>2</v>
      </c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>
        <v>1</v>
      </c>
      <c r="AU23" s="3">
        <v>3</v>
      </c>
      <c r="AV23" s="3"/>
      <c r="AW23" s="3">
        <v>2</v>
      </c>
      <c r="AX23" s="3"/>
      <c r="AY23" s="3"/>
      <c r="AZ23" s="3"/>
      <c r="BA23" s="3"/>
      <c r="BB23" s="3">
        <v>2</v>
      </c>
      <c r="BC23" s="3"/>
      <c r="BD23" s="3"/>
      <c r="BE23" s="3">
        <v>1</v>
      </c>
      <c r="BF23" s="3"/>
      <c r="BG23" s="3"/>
      <c r="BH23" s="3"/>
      <c r="BI23" s="3"/>
      <c r="BJ23" s="3"/>
      <c r="BK23" s="3">
        <v>1</v>
      </c>
      <c r="BL23" s="3"/>
      <c r="BM23" s="3"/>
      <c r="BN23" s="3">
        <v>2</v>
      </c>
      <c r="BO23" s="3"/>
      <c r="BP23" s="3">
        <v>1</v>
      </c>
      <c r="BQ23" s="3"/>
      <c r="BR23" s="3"/>
      <c r="BS23" s="3"/>
      <c r="BT23" s="3"/>
      <c r="BU23" s="3">
        <v>6</v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>
        <v>1</v>
      </c>
      <c r="CP23" s="3"/>
      <c r="CQ23" s="3"/>
      <c r="CR23" s="3">
        <v>3</v>
      </c>
      <c r="CS23" s="3"/>
      <c r="CT23" s="3"/>
      <c r="CU23" s="3"/>
      <c r="CV23" s="3"/>
      <c r="CW23" s="3"/>
      <c r="CX23" s="3"/>
      <c r="CY23" s="3"/>
      <c r="CZ23" s="3"/>
      <c r="DA23" s="3">
        <v>7</v>
      </c>
      <c r="DB23" s="3"/>
      <c r="DC23" s="3"/>
      <c r="DD23" s="3"/>
      <c r="DE23" s="3"/>
      <c r="DF23" s="3">
        <v>3</v>
      </c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>
        <v>1</v>
      </c>
      <c r="DY23" s="3"/>
      <c r="DZ23" s="3"/>
      <c r="EA23" s="3"/>
      <c r="EB23" s="3"/>
      <c r="EC23" s="3"/>
      <c r="ED23" s="3"/>
      <c r="EE23" s="3">
        <v>1</v>
      </c>
      <c r="EF23" s="3"/>
      <c r="EG23" s="3"/>
      <c r="EH23" s="3"/>
      <c r="EI23" s="3">
        <v>2</v>
      </c>
      <c r="EJ23" s="3"/>
      <c r="EK23" s="3">
        <v>43</v>
      </c>
    </row>
    <row r="24" spans="3:141" x14ac:dyDescent="0.25">
      <c r="D24" t="s">
        <v>290</v>
      </c>
      <c r="E24" t="s">
        <v>14</v>
      </c>
      <c r="F24" s="3">
        <v>84.823001646924425</v>
      </c>
      <c r="H24" t="s">
        <v>429</v>
      </c>
      <c r="I24">
        <v>0</v>
      </c>
      <c r="J24" s="6">
        <v>0</v>
      </c>
      <c r="K24">
        <v>1</v>
      </c>
      <c r="L24" s="6">
        <v>3.225806451612903</v>
      </c>
      <c r="M24">
        <v>0</v>
      </c>
      <c r="N24" s="6">
        <v>0</v>
      </c>
      <c r="O24">
        <v>9</v>
      </c>
      <c r="P24" s="6">
        <v>7.3170731707317067</v>
      </c>
      <c r="Q24" s="6">
        <v>18</v>
      </c>
      <c r="R24" s="6">
        <v>14.634146341463413</v>
      </c>
      <c r="S24" s="6"/>
      <c r="T24" s="5" t="s">
        <v>266</v>
      </c>
      <c r="U24" s="3">
        <v>4</v>
      </c>
      <c r="V24" s="3"/>
      <c r="W24" s="3"/>
      <c r="X24" s="3"/>
      <c r="Y24" s="3"/>
      <c r="Z24" s="3"/>
      <c r="AA24" s="3"/>
      <c r="AB24" s="3">
        <v>3</v>
      </c>
      <c r="AC24" s="3">
        <v>4</v>
      </c>
      <c r="AD24" s="3"/>
      <c r="AE24" s="3"/>
      <c r="AF24" s="3"/>
      <c r="AG24" s="3"/>
      <c r="AH24" s="3"/>
      <c r="AI24" s="3"/>
      <c r="AJ24" s="3">
        <v>1</v>
      </c>
      <c r="AK24" s="3">
        <v>2</v>
      </c>
      <c r="AL24" s="3">
        <v>2</v>
      </c>
      <c r="AM24" s="3"/>
      <c r="AN24" s="3"/>
      <c r="AO24" s="3">
        <v>1</v>
      </c>
      <c r="AP24" s="3"/>
      <c r="AQ24" s="3"/>
      <c r="AR24" s="3"/>
      <c r="AS24" s="3">
        <v>3</v>
      </c>
      <c r="AT24" s="3"/>
      <c r="AU24" s="3"/>
      <c r="AV24" s="3"/>
      <c r="AW24" s="3"/>
      <c r="AX24" s="3"/>
      <c r="AY24" s="3"/>
      <c r="AZ24" s="3"/>
      <c r="BA24" s="3"/>
      <c r="BB24" s="3">
        <v>13</v>
      </c>
      <c r="BC24" s="3"/>
      <c r="BD24" s="3">
        <v>8</v>
      </c>
      <c r="BE24" s="3"/>
      <c r="BF24" s="3"/>
      <c r="BG24" s="3"/>
      <c r="BH24" s="3"/>
      <c r="BI24" s="3">
        <v>1</v>
      </c>
      <c r="BJ24" s="3"/>
      <c r="BK24" s="3"/>
      <c r="BL24" s="3"/>
      <c r="BM24" s="3"/>
      <c r="BN24" s="3"/>
      <c r="BO24" s="3">
        <v>1</v>
      </c>
      <c r="BP24" s="3">
        <v>13</v>
      </c>
      <c r="BQ24" s="3"/>
      <c r="BR24" s="3"/>
      <c r="BS24" s="3"/>
      <c r="BT24" s="3">
        <v>10</v>
      </c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>
        <v>8</v>
      </c>
      <c r="CJ24" s="3"/>
      <c r="CK24" s="3"/>
      <c r="CL24" s="3">
        <v>2</v>
      </c>
      <c r="CM24" s="3"/>
      <c r="CN24" s="3">
        <v>1</v>
      </c>
      <c r="CO24" s="3">
        <v>8</v>
      </c>
      <c r="CP24" s="3"/>
      <c r="CQ24" s="3"/>
      <c r="CR24" s="3"/>
      <c r="CS24" s="3">
        <v>5</v>
      </c>
      <c r="CT24" s="3"/>
      <c r="CU24" s="3"/>
      <c r="CV24" s="3"/>
      <c r="CW24" s="3"/>
      <c r="CX24" s="3"/>
      <c r="CY24" s="3"/>
      <c r="CZ24" s="3"/>
      <c r="DA24" s="3">
        <v>2</v>
      </c>
      <c r="DB24" s="3"/>
      <c r="DC24" s="3">
        <v>2</v>
      </c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>
        <v>1</v>
      </c>
      <c r="DO24" s="3"/>
      <c r="DP24" s="3"/>
      <c r="DQ24" s="3"/>
      <c r="DR24" s="3"/>
      <c r="DS24" s="3"/>
      <c r="DT24" s="3"/>
      <c r="DU24" s="3">
        <v>5</v>
      </c>
      <c r="DV24" s="3"/>
      <c r="DW24" s="3">
        <v>1</v>
      </c>
      <c r="DX24" s="3"/>
      <c r="DY24" s="3"/>
      <c r="DZ24" s="3"/>
      <c r="EA24" s="3"/>
      <c r="EB24" s="3">
        <v>31</v>
      </c>
      <c r="EC24" s="3"/>
      <c r="ED24" s="3"/>
      <c r="EE24" s="3">
        <v>36</v>
      </c>
      <c r="EF24" s="3"/>
      <c r="EG24" s="3">
        <v>6</v>
      </c>
      <c r="EH24" s="3">
        <v>1</v>
      </c>
      <c r="EI24" s="3"/>
      <c r="EJ24" s="3"/>
      <c r="EK24" s="3">
        <v>175</v>
      </c>
    </row>
    <row r="25" spans="3:141" x14ac:dyDescent="0.25">
      <c r="C25" t="s">
        <v>51</v>
      </c>
      <c r="D25" t="s">
        <v>238</v>
      </c>
      <c r="E25" t="s">
        <v>14</v>
      </c>
      <c r="F25" s="3">
        <v>38.178587179799997</v>
      </c>
      <c r="H25" t="s">
        <v>266</v>
      </c>
      <c r="I25">
        <v>8</v>
      </c>
      <c r="J25" s="6">
        <v>13.559322033898304</v>
      </c>
      <c r="K25">
        <v>5</v>
      </c>
      <c r="L25" s="6">
        <v>16.129032258064516</v>
      </c>
      <c r="M25">
        <v>4</v>
      </c>
      <c r="N25" s="6">
        <v>12.903225806451612</v>
      </c>
      <c r="O25">
        <v>29</v>
      </c>
      <c r="P25" s="6">
        <v>23.577235772357724</v>
      </c>
      <c r="Q25" s="6">
        <v>28</v>
      </c>
      <c r="R25" s="6">
        <v>22.76422764227642</v>
      </c>
      <c r="S25" s="6"/>
      <c r="T25" s="5" t="s">
        <v>2440</v>
      </c>
      <c r="U25" s="3"/>
      <c r="V25" s="3"/>
      <c r="W25" s="3">
        <v>3</v>
      </c>
      <c r="X25" s="3"/>
      <c r="Y25" s="3">
        <v>9</v>
      </c>
      <c r="Z25" s="3">
        <v>3</v>
      </c>
      <c r="AA25" s="3"/>
      <c r="AB25" s="3">
        <v>1</v>
      </c>
      <c r="AC25" s="3"/>
      <c r="AD25" s="3">
        <v>1</v>
      </c>
      <c r="AE25" s="3">
        <v>3</v>
      </c>
      <c r="AF25" s="3"/>
      <c r="AG25" s="3">
        <v>1</v>
      </c>
      <c r="AH25" s="3">
        <v>3</v>
      </c>
      <c r="AI25" s="3"/>
      <c r="AJ25" s="3">
        <v>3</v>
      </c>
      <c r="AK25" s="3">
        <v>9</v>
      </c>
      <c r="AL25" s="3"/>
      <c r="AM25" s="3">
        <v>8</v>
      </c>
      <c r="AN25" s="3"/>
      <c r="AO25" s="3"/>
      <c r="AP25" s="3">
        <v>1</v>
      </c>
      <c r="AQ25" s="3"/>
      <c r="AR25" s="3"/>
      <c r="AS25" s="3"/>
      <c r="AT25" s="3">
        <v>7</v>
      </c>
      <c r="AU25" s="3"/>
      <c r="AV25" s="3">
        <v>8</v>
      </c>
      <c r="AW25" s="3">
        <v>12</v>
      </c>
      <c r="AX25" s="3"/>
      <c r="AY25" s="3">
        <v>13</v>
      </c>
      <c r="AZ25" s="3"/>
      <c r="BA25" s="3">
        <v>1</v>
      </c>
      <c r="BB25" s="3"/>
      <c r="BC25" s="3"/>
      <c r="BD25" s="3"/>
      <c r="BE25" s="3"/>
      <c r="BF25" s="3">
        <v>4</v>
      </c>
      <c r="BG25" s="3">
        <v>1</v>
      </c>
      <c r="BH25" s="3"/>
      <c r="BI25" s="3">
        <v>9</v>
      </c>
      <c r="BJ25" s="3"/>
      <c r="BK25" s="3"/>
      <c r="BL25" s="3">
        <v>15</v>
      </c>
      <c r="BM25" s="3">
        <v>2</v>
      </c>
      <c r="BN25" s="3">
        <v>5</v>
      </c>
      <c r="BO25" s="3">
        <v>8</v>
      </c>
      <c r="BP25" s="3">
        <v>13</v>
      </c>
      <c r="BQ25" s="3">
        <v>4</v>
      </c>
      <c r="BR25" s="3">
        <v>7</v>
      </c>
      <c r="BS25" s="3"/>
      <c r="BT25" s="3">
        <v>3</v>
      </c>
      <c r="BU25" s="3"/>
      <c r="BV25" s="3">
        <v>2</v>
      </c>
      <c r="BW25" s="3">
        <v>3</v>
      </c>
      <c r="BX25" s="3"/>
      <c r="BY25" s="3">
        <v>1</v>
      </c>
      <c r="BZ25" s="3"/>
      <c r="CA25" s="3"/>
      <c r="CB25" s="3"/>
      <c r="CC25" s="3"/>
      <c r="CD25" s="3">
        <v>2</v>
      </c>
      <c r="CE25" s="3">
        <v>2</v>
      </c>
      <c r="CF25" s="3"/>
      <c r="CG25" s="3"/>
      <c r="CH25" s="3">
        <v>9</v>
      </c>
      <c r="CI25" s="3">
        <v>8</v>
      </c>
      <c r="CJ25" s="3">
        <v>2</v>
      </c>
      <c r="CK25" s="3">
        <v>16</v>
      </c>
      <c r="CL25" s="3">
        <v>10</v>
      </c>
      <c r="CM25" s="3">
        <v>6</v>
      </c>
      <c r="CN25" s="3">
        <v>2</v>
      </c>
      <c r="CO25" s="3">
        <v>3</v>
      </c>
      <c r="CP25" s="3"/>
      <c r="CQ25" s="3">
        <v>2</v>
      </c>
      <c r="CR25" s="3"/>
      <c r="CS25" s="3">
        <v>5</v>
      </c>
      <c r="CT25" s="3">
        <v>5</v>
      </c>
      <c r="CU25" s="3"/>
      <c r="CV25" s="3">
        <v>2</v>
      </c>
      <c r="CW25" s="3"/>
      <c r="CX25" s="3"/>
      <c r="CY25" s="3"/>
      <c r="CZ25" s="3">
        <v>1</v>
      </c>
      <c r="DA25" s="3"/>
      <c r="DB25" s="3">
        <v>11</v>
      </c>
      <c r="DC25" s="3"/>
      <c r="DD25" s="3">
        <v>4</v>
      </c>
      <c r="DE25" s="3"/>
      <c r="DF25" s="3"/>
      <c r="DG25" s="3">
        <v>14</v>
      </c>
      <c r="DH25" s="3"/>
      <c r="DI25" s="3"/>
      <c r="DJ25" s="3"/>
      <c r="DK25" s="3">
        <v>1</v>
      </c>
      <c r="DL25" s="3"/>
      <c r="DM25" s="3"/>
      <c r="DN25" s="3">
        <v>1</v>
      </c>
      <c r="DO25" s="3"/>
      <c r="DP25" s="3"/>
      <c r="DQ25" s="3">
        <v>2</v>
      </c>
      <c r="DR25" s="3">
        <v>4</v>
      </c>
      <c r="DS25" s="3">
        <v>2</v>
      </c>
      <c r="DT25" s="3">
        <v>13</v>
      </c>
      <c r="DU25" s="3">
        <v>2</v>
      </c>
      <c r="DV25" s="3"/>
      <c r="DW25" s="3"/>
      <c r="DX25" s="3">
        <v>6</v>
      </c>
      <c r="DY25" s="3">
        <v>2</v>
      </c>
      <c r="DZ25" s="3"/>
      <c r="EA25" s="3">
        <v>7</v>
      </c>
      <c r="EB25" s="3">
        <v>48</v>
      </c>
      <c r="EC25" s="3">
        <v>1</v>
      </c>
      <c r="ED25" s="3">
        <v>1</v>
      </c>
      <c r="EE25" s="3">
        <v>3</v>
      </c>
      <c r="EF25" s="3">
        <v>1</v>
      </c>
      <c r="EG25" s="3">
        <v>11</v>
      </c>
      <c r="EH25" s="3">
        <v>1</v>
      </c>
      <c r="EI25" s="3">
        <v>8</v>
      </c>
      <c r="EJ25" s="3">
        <v>2</v>
      </c>
      <c r="EK25" s="3">
        <v>383</v>
      </c>
    </row>
    <row r="26" spans="3:141" x14ac:dyDescent="0.25">
      <c r="D26" t="s">
        <v>290</v>
      </c>
      <c r="E26" t="s">
        <v>14</v>
      </c>
      <c r="F26" s="3">
        <v>12.566370614359172</v>
      </c>
      <c r="H26" t="s">
        <v>2440</v>
      </c>
      <c r="I26">
        <v>22</v>
      </c>
      <c r="J26" s="6">
        <v>37.288135593220339</v>
      </c>
      <c r="K26">
        <v>7</v>
      </c>
      <c r="L26" s="6">
        <v>22.58064516129032</v>
      </c>
      <c r="M26">
        <v>19</v>
      </c>
      <c r="N26" s="6">
        <v>61.29032258064516</v>
      </c>
      <c r="O26">
        <v>71</v>
      </c>
      <c r="P26" s="6">
        <v>57.72357723577236</v>
      </c>
      <c r="Q26" s="6">
        <v>68</v>
      </c>
      <c r="R26" s="6">
        <v>55.284552845528459</v>
      </c>
      <c r="S26" s="6"/>
      <c r="T26" s="5" t="s">
        <v>329</v>
      </c>
      <c r="U26" s="3"/>
      <c r="V26" s="3"/>
      <c r="W26" s="3"/>
      <c r="X26" s="3"/>
      <c r="Y26" s="3"/>
      <c r="Z26" s="3">
        <v>11</v>
      </c>
      <c r="AA26" s="3"/>
      <c r="AB26" s="3"/>
      <c r="AC26" s="3"/>
      <c r="AD26" s="3">
        <v>1</v>
      </c>
      <c r="AE26" s="3"/>
      <c r="AF26" s="3"/>
      <c r="AG26" s="3"/>
      <c r="AH26" s="3">
        <v>1</v>
      </c>
      <c r="AI26" s="3"/>
      <c r="AJ26" s="3"/>
      <c r="AK26" s="3"/>
      <c r="AL26" s="3">
        <v>5</v>
      </c>
      <c r="AM26" s="3"/>
      <c r="AN26" s="3"/>
      <c r="AO26" s="3"/>
      <c r="AP26" s="3"/>
      <c r="AQ26" s="3"/>
      <c r="AR26" s="3"/>
      <c r="AS26" s="3"/>
      <c r="AT26" s="3"/>
      <c r="AU26" s="3">
        <v>1</v>
      </c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>
        <v>1</v>
      </c>
      <c r="BG26" s="3"/>
      <c r="BH26" s="3"/>
      <c r="BI26" s="3"/>
      <c r="BJ26" s="3">
        <v>2</v>
      </c>
      <c r="BK26" s="3"/>
      <c r="BL26" s="3"/>
      <c r="BM26" s="3"/>
      <c r="BN26" s="3">
        <v>3</v>
      </c>
      <c r="BO26" s="3"/>
      <c r="BP26" s="3"/>
      <c r="BQ26" s="3"/>
      <c r="BR26" s="3"/>
      <c r="BS26" s="3"/>
      <c r="BT26" s="3"/>
      <c r="BU26" s="3">
        <v>1</v>
      </c>
      <c r="BV26" s="3"/>
      <c r="BW26" s="3"/>
      <c r="BX26" s="3">
        <v>1</v>
      </c>
      <c r="BY26" s="3"/>
      <c r="BZ26" s="3">
        <v>1</v>
      </c>
      <c r="CA26" s="3"/>
      <c r="CB26" s="3">
        <v>1</v>
      </c>
      <c r="CC26" s="3"/>
      <c r="CD26" s="3">
        <v>1</v>
      </c>
      <c r="CE26" s="3"/>
      <c r="CF26" s="3">
        <v>3</v>
      </c>
      <c r="CG26" s="3"/>
      <c r="CH26" s="3"/>
      <c r="CI26" s="3">
        <v>1</v>
      </c>
      <c r="CJ26" s="3">
        <v>1</v>
      </c>
      <c r="CK26" s="3"/>
      <c r="CL26" s="3"/>
      <c r="CM26" s="3"/>
      <c r="CN26" s="3"/>
      <c r="CO26" s="3">
        <v>1</v>
      </c>
      <c r="CP26" s="3">
        <v>1</v>
      </c>
      <c r="CQ26" s="3"/>
      <c r="CR26" s="3">
        <v>4</v>
      </c>
      <c r="CS26" s="3">
        <v>1</v>
      </c>
      <c r="CT26" s="3"/>
      <c r="CU26" s="3"/>
      <c r="CV26" s="3"/>
      <c r="CW26" s="3"/>
      <c r="CX26" s="3"/>
      <c r="CY26" s="3">
        <v>1</v>
      </c>
      <c r="CZ26" s="3"/>
      <c r="DA26" s="3">
        <v>1</v>
      </c>
      <c r="DB26" s="3"/>
      <c r="DC26" s="3"/>
      <c r="DD26" s="3">
        <v>2</v>
      </c>
      <c r="DE26" s="3"/>
      <c r="DF26" s="3"/>
      <c r="DG26" s="3"/>
      <c r="DH26" s="3">
        <v>1</v>
      </c>
      <c r="DI26" s="3">
        <v>1</v>
      </c>
      <c r="DJ26" s="3"/>
      <c r="DK26" s="3"/>
      <c r="DL26" s="3"/>
      <c r="DM26" s="3">
        <v>1</v>
      </c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>
        <v>2</v>
      </c>
      <c r="DY26" s="3"/>
      <c r="DZ26" s="3"/>
      <c r="EA26" s="3"/>
      <c r="EB26" s="3"/>
      <c r="EC26" s="3"/>
      <c r="ED26" s="3"/>
      <c r="EE26" s="3">
        <v>3</v>
      </c>
      <c r="EF26" s="3"/>
      <c r="EG26" s="3"/>
      <c r="EH26" s="3"/>
      <c r="EI26" s="3">
        <v>2</v>
      </c>
      <c r="EJ26" s="3"/>
      <c r="EK26" s="3">
        <v>56</v>
      </c>
    </row>
    <row r="27" spans="3:141" x14ac:dyDescent="0.25">
      <c r="C27" t="s">
        <v>180</v>
      </c>
      <c r="D27" t="s">
        <v>257</v>
      </c>
      <c r="E27" t="s">
        <v>14</v>
      </c>
      <c r="F27" s="3">
        <v>28.274333882308138</v>
      </c>
      <c r="H27" t="s">
        <v>329</v>
      </c>
      <c r="I27">
        <v>1</v>
      </c>
      <c r="J27" s="6">
        <v>1.6949152542372881</v>
      </c>
      <c r="K27">
        <v>0</v>
      </c>
      <c r="L27" s="6">
        <v>0</v>
      </c>
      <c r="M27">
        <v>1</v>
      </c>
      <c r="N27" s="6">
        <v>3.225806451612903</v>
      </c>
      <c r="O27">
        <v>25</v>
      </c>
      <c r="P27" s="6">
        <v>20.325203252032519</v>
      </c>
      <c r="Q27" s="6">
        <v>29</v>
      </c>
      <c r="R27" s="6">
        <v>23.577235772357724</v>
      </c>
      <c r="S27" s="6"/>
      <c r="T27" s="5" t="s">
        <v>290</v>
      </c>
      <c r="U27" s="3"/>
      <c r="V27" s="3"/>
      <c r="W27" s="3"/>
      <c r="X27" s="3"/>
      <c r="Y27" s="3"/>
      <c r="Z27" s="3"/>
      <c r="AA27" s="3"/>
      <c r="AB27" s="3">
        <v>6</v>
      </c>
      <c r="AC27" s="3"/>
      <c r="AD27" s="3"/>
      <c r="AE27" s="3">
        <v>7</v>
      </c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>
        <v>2</v>
      </c>
      <c r="BH27" s="3"/>
      <c r="BI27" s="3"/>
      <c r="BJ27" s="3"/>
      <c r="BK27" s="3"/>
      <c r="BL27" s="3"/>
      <c r="BM27" s="3">
        <v>8</v>
      </c>
      <c r="BN27" s="3">
        <v>1</v>
      </c>
      <c r="BO27" s="3"/>
      <c r="BP27" s="3"/>
      <c r="BQ27" s="3"/>
      <c r="BR27" s="3">
        <v>2</v>
      </c>
      <c r="BS27" s="3"/>
      <c r="BT27" s="3"/>
      <c r="BU27" s="3"/>
      <c r="BV27" s="3"/>
      <c r="BW27" s="3">
        <v>5</v>
      </c>
      <c r="BX27" s="3"/>
      <c r="BY27" s="3"/>
      <c r="BZ27" s="3"/>
      <c r="CA27" s="3"/>
      <c r="CB27" s="3"/>
      <c r="CC27" s="3"/>
      <c r="CD27" s="3"/>
      <c r="CE27" s="3"/>
      <c r="CF27" s="3">
        <v>7</v>
      </c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>
        <v>38</v>
      </c>
      <c r="DD27" s="3"/>
      <c r="DE27" s="3"/>
      <c r="DF27" s="3">
        <v>1</v>
      </c>
      <c r="DG27" s="3"/>
      <c r="DH27" s="3"/>
      <c r="DI27" s="3"/>
      <c r="DJ27" s="3"/>
      <c r="DK27" s="3"/>
      <c r="DL27" s="3"/>
      <c r="DM27" s="3">
        <v>7</v>
      </c>
      <c r="DN27" s="3"/>
      <c r="DO27" s="3"/>
      <c r="DP27" s="3"/>
      <c r="DQ27" s="3"/>
      <c r="DR27" s="3">
        <v>2</v>
      </c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>
        <v>86</v>
      </c>
    </row>
    <row r="28" spans="3:141" x14ac:dyDescent="0.25">
      <c r="C28" t="s">
        <v>79</v>
      </c>
      <c r="D28" t="s">
        <v>238</v>
      </c>
      <c r="E28" t="s">
        <v>14</v>
      </c>
      <c r="F28" s="3">
        <v>105.51271323340917</v>
      </c>
      <c r="H28" t="s">
        <v>290</v>
      </c>
      <c r="I28">
        <v>2</v>
      </c>
      <c r="J28" s="6">
        <v>3.3898305084745761</v>
      </c>
      <c r="K28">
        <v>5</v>
      </c>
      <c r="L28" s="6">
        <v>16.129032258064516</v>
      </c>
      <c r="M28">
        <v>5</v>
      </c>
      <c r="N28" s="6">
        <v>16.129032258064516</v>
      </c>
      <c r="O28">
        <v>11</v>
      </c>
      <c r="P28" s="6">
        <v>8.9430894308943092</v>
      </c>
      <c r="Q28" s="6">
        <v>12</v>
      </c>
      <c r="R28" s="6">
        <v>9.7560975609756095</v>
      </c>
      <c r="S28" s="6"/>
      <c r="T28" s="5" t="s">
        <v>257</v>
      </c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>
        <v>1</v>
      </c>
      <c r="AG28" s="3"/>
      <c r="AH28" s="3"/>
      <c r="AI28" s="3">
        <v>1</v>
      </c>
      <c r="AJ28" s="3"/>
      <c r="AK28" s="3"/>
      <c r="AL28" s="3"/>
      <c r="AM28" s="3"/>
      <c r="AN28" s="3"/>
      <c r="AO28" s="3"/>
      <c r="AP28" s="3"/>
      <c r="AQ28" s="3"/>
      <c r="AR28" s="3">
        <v>1</v>
      </c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>
        <v>7</v>
      </c>
      <c r="BL28" s="3"/>
      <c r="BM28" s="3"/>
      <c r="BN28" s="3">
        <v>14</v>
      </c>
      <c r="BO28" s="3"/>
      <c r="BP28" s="3">
        <v>23</v>
      </c>
      <c r="BQ28" s="3">
        <v>1</v>
      </c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>
        <v>1</v>
      </c>
      <c r="CC28" s="3"/>
      <c r="CD28" s="3">
        <v>4</v>
      </c>
      <c r="CE28" s="3"/>
      <c r="CF28" s="3"/>
      <c r="CG28" s="3">
        <v>2</v>
      </c>
      <c r="CH28" s="3"/>
      <c r="CI28" s="3"/>
      <c r="CJ28" s="3"/>
      <c r="CK28" s="3"/>
      <c r="CL28" s="3"/>
      <c r="CM28" s="3"/>
      <c r="CN28" s="3"/>
      <c r="CO28" s="3">
        <v>5</v>
      </c>
      <c r="CP28" s="3"/>
      <c r="CQ28" s="3"/>
      <c r="CR28" s="3"/>
      <c r="CS28" s="3"/>
      <c r="CT28" s="3"/>
      <c r="CU28" s="3"/>
      <c r="CV28" s="3"/>
      <c r="CW28" s="3"/>
      <c r="CX28" s="3"/>
      <c r="CY28" s="3">
        <v>1</v>
      </c>
      <c r="CZ28" s="3"/>
      <c r="DA28" s="3"/>
      <c r="DB28" s="3"/>
      <c r="DC28" s="3"/>
      <c r="DD28" s="3"/>
      <c r="DE28" s="3">
        <v>1</v>
      </c>
      <c r="DF28" s="3"/>
      <c r="DG28" s="3">
        <v>2</v>
      </c>
      <c r="DH28" s="3"/>
      <c r="DI28" s="3"/>
      <c r="DJ28" s="3"/>
      <c r="DK28" s="3"/>
      <c r="DL28" s="3"/>
      <c r="DM28" s="3"/>
      <c r="DN28" s="3">
        <v>6</v>
      </c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>
        <v>70</v>
      </c>
    </row>
    <row r="29" spans="3:141" x14ac:dyDescent="0.25">
      <c r="D29" t="s">
        <v>289</v>
      </c>
      <c r="E29" t="s">
        <v>14</v>
      </c>
      <c r="F29" s="3">
        <v>3.1415926535897931</v>
      </c>
      <c r="H29" t="s">
        <v>257</v>
      </c>
      <c r="I29">
        <v>2</v>
      </c>
      <c r="J29" s="6">
        <v>3.3898305084745761</v>
      </c>
      <c r="K29">
        <v>4</v>
      </c>
      <c r="L29" s="6">
        <v>12.903225806451612</v>
      </c>
      <c r="M29">
        <v>4</v>
      </c>
      <c r="N29" s="6">
        <v>12.903225806451612</v>
      </c>
      <c r="O29">
        <v>20</v>
      </c>
      <c r="P29" s="6">
        <v>16.260162601626014</v>
      </c>
      <c r="Q29" s="6">
        <v>15</v>
      </c>
      <c r="R29" s="6">
        <v>12.195121951219512</v>
      </c>
      <c r="S29" s="6"/>
      <c r="T29" s="5" t="s">
        <v>194</v>
      </c>
      <c r="U29" s="3">
        <v>53</v>
      </c>
      <c r="V29" s="3">
        <v>3</v>
      </c>
      <c r="W29" s="3">
        <v>4</v>
      </c>
      <c r="X29" s="3">
        <v>7</v>
      </c>
      <c r="Y29" s="3">
        <v>24</v>
      </c>
      <c r="Z29" s="3">
        <v>40</v>
      </c>
      <c r="AA29" s="3">
        <v>4</v>
      </c>
      <c r="AB29" s="3">
        <v>27</v>
      </c>
      <c r="AC29" s="3">
        <v>13</v>
      </c>
      <c r="AD29" s="3">
        <v>16</v>
      </c>
      <c r="AE29" s="3">
        <v>11</v>
      </c>
      <c r="AF29" s="3">
        <v>3</v>
      </c>
      <c r="AG29" s="3">
        <v>20</v>
      </c>
      <c r="AH29" s="3">
        <v>4</v>
      </c>
      <c r="AI29" s="3">
        <v>6</v>
      </c>
      <c r="AJ29" s="3">
        <v>9</v>
      </c>
      <c r="AK29" s="3">
        <v>30</v>
      </c>
      <c r="AL29" s="3">
        <v>21</v>
      </c>
      <c r="AM29" s="3">
        <v>11</v>
      </c>
      <c r="AN29" s="3">
        <v>20</v>
      </c>
      <c r="AO29" s="3">
        <v>3</v>
      </c>
      <c r="AP29" s="3">
        <v>1</v>
      </c>
      <c r="AQ29" s="3">
        <v>6</v>
      </c>
      <c r="AR29" s="3">
        <v>1</v>
      </c>
      <c r="AS29" s="3">
        <v>32</v>
      </c>
      <c r="AT29" s="3">
        <v>76</v>
      </c>
      <c r="AU29" s="3">
        <v>15</v>
      </c>
      <c r="AV29" s="3">
        <v>8</v>
      </c>
      <c r="AW29" s="3">
        <v>18</v>
      </c>
      <c r="AX29" s="3">
        <v>7</v>
      </c>
      <c r="AY29" s="3">
        <v>24</v>
      </c>
      <c r="AZ29" s="3">
        <v>7</v>
      </c>
      <c r="BA29" s="3">
        <v>3</v>
      </c>
      <c r="BB29" s="3">
        <v>21</v>
      </c>
      <c r="BC29" s="3">
        <v>3</v>
      </c>
      <c r="BD29" s="3">
        <v>23</v>
      </c>
      <c r="BE29" s="3">
        <v>8</v>
      </c>
      <c r="BF29" s="3">
        <v>5</v>
      </c>
      <c r="BG29" s="3">
        <v>3</v>
      </c>
      <c r="BH29" s="3">
        <v>1</v>
      </c>
      <c r="BI29" s="3">
        <v>25</v>
      </c>
      <c r="BJ29" s="3">
        <v>2</v>
      </c>
      <c r="BK29" s="3">
        <v>14</v>
      </c>
      <c r="BL29" s="3">
        <v>19</v>
      </c>
      <c r="BM29" s="3">
        <v>14</v>
      </c>
      <c r="BN29" s="3">
        <v>89</v>
      </c>
      <c r="BO29" s="3">
        <v>63</v>
      </c>
      <c r="BP29" s="3">
        <v>123</v>
      </c>
      <c r="BQ29" s="3">
        <v>12</v>
      </c>
      <c r="BR29" s="3">
        <v>11</v>
      </c>
      <c r="BS29" s="3">
        <v>2</v>
      </c>
      <c r="BT29" s="3">
        <v>36</v>
      </c>
      <c r="BU29" s="3">
        <v>13</v>
      </c>
      <c r="BV29" s="3">
        <v>4</v>
      </c>
      <c r="BW29" s="3">
        <v>8</v>
      </c>
      <c r="BX29" s="3">
        <v>8</v>
      </c>
      <c r="BY29" s="3">
        <v>33</v>
      </c>
      <c r="BZ29" s="3">
        <v>2</v>
      </c>
      <c r="CA29" s="3">
        <v>5</v>
      </c>
      <c r="CB29" s="3">
        <v>13</v>
      </c>
      <c r="CC29" s="3">
        <v>38</v>
      </c>
      <c r="CD29" s="3">
        <v>48</v>
      </c>
      <c r="CE29" s="3">
        <v>25</v>
      </c>
      <c r="CF29" s="3">
        <v>19</v>
      </c>
      <c r="CG29" s="3">
        <v>3</v>
      </c>
      <c r="CH29" s="3">
        <v>16</v>
      </c>
      <c r="CI29" s="3">
        <v>22</v>
      </c>
      <c r="CJ29" s="3">
        <v>4</v>
      </c>
      <c r="CK29" s="3">
        <v>32</v>
      </c>
      <c r="CL29" s="3">
        <v>26</v>
      </c>
      <c r="CM29" s="3">
        <v>6</v>
      </c>
      <c r="CN29" s="3">
        <v>5</v>
      </c>
      <c r="CO29" s="3">
        <v>55</v>
      </c>
      <c r="CP29" s="3">
        <v>3</v>
      </c>
      <c r="CQ29" s="3">
        <v>3</v>
      </c>
      <c r="CR29" s="3">
        <v>29</v>
      </c>
      <c r="CS29" s="3">
        <v>29</v>
      </c>
      <c r="CT29" s="3">
        <v>10</v>
      </c>
      <c r="CU29" s="3">
        <v>1</v>
      </c>
      <c r="CV29" s="3">
        <v>17</v>
      </c>
      <c r="CW29" s="3">
        <v>5</v>
      </c>
      <c r="CX29" s="3">
        <v>4</v>
      </c>
      <c r="CY29" s="3">
        <v>11</v>
      </c>
      <c r="CZ29" s="3">
        <v>16</v>
      </c>
      <c r="DA29" s="3">
        <v>49</v>
      </c>
      <c r="DB29" s="3">
        <v>11</v>
      </c>
      <c r="DC29" s="3">
        <v>52</v>
      </c>
      <c r="DD29" s="3">
        <v>22</v>
      </c>
      <c r="DE29" s="3">
        <v>5</v>
      </c>
      <c r="DF29" s="3">
        <v>39</v>
      </c>
      <c r="DG29" s="3">
        <v>18</v>
      </c>
      <c r="DH29" s="3">
        <v>8</v>
      </c>
      <c r="DI29" s="3">
        <v>37</v>
      </c>
      <c r="DJ29" s="3">
        <v>5</v>
      </c>
      <c r="DK29" s="3">
        <v>1</v>
      </c>
      <c r="DL29" s="3">
        <v>5</v>
      </c>
      <c r="DM29" s="3">
        <v>13</v>
      </c>
      <c r="DN29" s="3">
        <v>20</v>
      </c>
      <c r="DO29" s="3">
        <v>3</v>
      </c>
      <c r="DP29" s="3">
        <v>3</v>
      </c>
      <c r="DQ29" s="3">
        <v>50</v>
      </c>
      <c r="DR29" s="3">
        <v>6</v>
      </c>
      <c r="DS29" s="3">
        <v>33</v>
      </c>
      <c r="DT29" s="3">
        <v>22</v>
      </c>
      <c r="DU29" s="3">
        <v>45</v>
      </c>
      <c r="DV29" s="3">
        <v>5</v>
      </c>
      <c r="DW29" s="3">
        <v>8</v>
      </c>
      <c r="DX29" s="3">
        <v>19</v>
      </c>
      <c r="DY29" s="3">
        <v>7</v>
      </c>
      <c r="DZ29" s="3">
        <v>1</v>
      </c>
      <c r="EA29" s="3">
        <v>10</v>
      </c>
      <c r="EB29" s="3">
        <v>176</v>
      </c>
      <c r="EC29" s="3">
        <v>11</v>
      </c>
      <c r="ED29" s="3">
        <v>5</v>
      </c>
      <c r="EE29" s="3">
        <v>141</v>
      </c>
      <c r="EF29" s="3">
        <v>3</v>
      </c>
      <c r="EG29" s="3">
        <v>41</v>
      </c>
      <c r="EH29" s="3">
        <v>15</v>
      </c>
      <c r="EI29" s="3">
        <v>151</v>
      </c>
      <c r="EJ29" s="3">
        <v>23</v>
      </c>
      <c r="EK29" s="3">
        <v>2577</v>
      </c>
    </row>
    <row r="30" spans="3:141" x14ac:dyDescent="0.25">
      <c r="D30" t="s">
        <v>2440</v>
      </c>
      <c r="E30" t="s">
        <v>14</v>
      </c>
      <c r="F30" s="3">
        <v>3.1415926535897931</v>
      </c>
      <c r="H30" s="11" t="s">
        <v>202</v>
      </c>
      <c r="R30" s="6"/>
    </row>
    <row r="31" spans="3:141" x14ac:dyDescent="0.25">
      <c r="C31" t="s">
        <v>60</v>
      </c>
      <c r="D31" t="s">
        <v>2440</v>
      </c>
      <c r="E31" t="s">
        <v>7450</v>
      </c>
      <c r="F31" s="3">
        <v>282.13773909760005</v>
      </c>
      <c r="H31" t="s">
        <v>211</v>
      </c>
      <c r="I31" s="53">
        <v>59</v>
      </c>
      <c r="K31">
        <v>31</v>
      </c>
      <c r="M31">
        <v>31</v>
      </c>
      <c r="O31">
        <v>123</v>
      </c>
      <c r="Q31" s="6">
        <v>123</v>
      </c>
      <c r="R31" s="6"/>
      <c r="T31" s="5" t="s">
        <v>199</v>
      </c>
      <c r="U31">
        <f>COUNT(U7:U28)</f>
        <v>7</v>
      </c>
      <c r="V31">
        <f t="shared" ref="V31:CG31" si="0">COUNT(V7:V28)</f>
        <v>1</v>
      </c>
      <c r="W31">
        <f t="shared" si="0"/>
        <v>2</v>
      </c>
      <c r="X31">
        <f t="shared" si="0"/>
        <v>2</v>
      </c>
      <c r="Y31">
        <f t="shared" si="0"/>
        <v>4</v>
      </c>
      <c r="Z31">
        <f t="shared" si="0"/>
        <v>4</v>
      </c>
      <c r="AA31">
        <f t="shared" si="0"/>
        <v>1</v>
      </c>
      <c r="AB31">
        <f t="shared" si="0"/>
        <v>9</v>
      </c>
      <c r="AC31">
        <f t="shared" si="0"/>
        <v>4</v>
      </c>
      <c r="AD31">
        <f t="shared" si="0"/>
        <v>6</v>
      </c>
      <c r="AE31">
        <f t="shared" si="0"/>
        <v>3</v>
      </c>
      <c r="AF31">
        <f t="shared" si="0"/>
        <v>3</v>
      </c>
      <c r="AG31">
        <f t="shared" si="0"/>
        <v>7</v>
      </c>
      <c r="AH31">
        <f t="shared" si="0"/>
        <v>2</v>
      </c>
      <c r="AI31">
        <f t="shared" si="0"/>
        <v>3</v>
      </c>
      <c r="AJ31">
        <f t="shared" si="0"/>
        <v>4</v>
      </c>
      <c r="AK31">
        <f t="shared" si="0"/>
        <v>4</v>
      </c>
      <c r="AL31">
        <f t="shared" si="0"/>
        <v>4</v>
      </c>
      <c r="AM31">
        <f t="shared" si="0"/>
        <v>3</v>
      </c>
      <c r="AN31">
        <f t="shared" si="0"/>
        <v>3</v>
      </c>
      <c r="AO31">
        <f t="shared" si="0"/>
        <v>2</v>
      </c>
      <c r="AP31">
        <f t="shared" si="0"/>
        <v>1</v>
      </c>
      <c r="AQ31">
        <f t="shared" si="0"/>
        <v>2</v>
      </c>
      <c r="AR31">
        <f t="shared" si="0"/>
        <v>1</v>
      </c>
      <c r="AS31">
        <f t="shared" si="0"/>
        <v>4</v>
      </c>
      <c r="AT31">
        <f t="shared" si="0"/>
        <v>8</v>
      </c>
      <c r="AU31">
        <f t="shared" si="0"/>
        <v>4</v>
      </c>
      <c r="AV31">
        <f t="shared" si="0"/>
        <v>1</v>
      </c>
      <c r="AW31">
        <f t="shared" si="0"/>
        <v>4</v>
      </c>
      <c r="AX31">
        <f t="shared" si="0"/>
        <v>5</v>
      </c>
      <c r="AY31">
        <f t="shared" si="0"/>
        <v>3</v>
      </c>
      <c r="AZ31">
        <f t="shared" si="0"/>
        <v>4</v>
      </c>
      <c r="BA31">
        <f t="shared" si="0"/>
        <v>2</v>
      </c>
      <c r="BB31">
        <f t="shared" si="0"/>
        <v>5</v>
      </c>
      <c r="BC31">
        <f t="shared" si="0"/>
        <v>2</v>
      </c>
      <c r="BD31">
        <f t="shared" si="0"/>
        <v>7</v>
      </c>
      <c r="BE31">
        <f t="shared" si="0"/>
        <v>4</v>
      </c>
      <c r="BF31">
        <f t="shared" si="0"/>
        <v>2</v>
      </c>
      <c r="BG31">
        <f t="shared" si="0"/>
        <v>2</v>
      </c>
      <c r="BH31">
        <f t="shared" si="0"/>
        <v>1</v>
      </c>
      <c r="BI31">
        <f t="shared" si="0"/>
        <v>5</v>
      </c>
      <c r="BJ31">
        <f t="shared" si="0"/>
        <v>1</v>
      </c>
      <c r="BK31">
        <f t="shared" si="0"/>
        <v>3</v>
      </c>
      <c r="BL31">
        <f t="shared" si="0"/>
        <v>2</v>
      </c>
      <c r="BM31">
        <f t="shared" si="0"/>
        <v>5</v>
      </c>
      <c r="BN31">
        <f t="shared" si="0"/>
        <v>13</v>
      </c>
      <c r="BO31">
        <f t="shared" si="0"/>
        <v>5</v>
      </c>
      <c r="BP31">
        <f t="shared" si="0"/>
        <v>13</v>
      </c>
      <c r="BQ31">
        <f t="shared" si="0"/>
        <v>6</v>
      </c>
      <c r="BR31">
        <f t="shared" si="0"/>
        <v>4</v>
      </c>
      <c r="BS31">
        <f t="shared" si="0"/>
        <v>2</v>
      </c>
      <c r="BT31">
        <f t="shared" si="0"/>
        <v>6</v>
      </c>
      <c r="BU31">
        <f t="shared" si="0"/>
        <v>4</v>
      </c>
      <c r="BV31">
        <f t="shared" si="0"/>
        <v>2</v>
      </c>
      <c r="BW31">
        <f t="shared" si="0"/>
        <v>2</v>
      </c>
      <c r="BX31">
        <f t="shared" si="0"/>
        <v>2</v>
      </c>
      <c r="BY31">
        <f t="shared" si="0"/>
        <v>5</v>
      </c>
      <c r="BZ31">
        <f t="shared" si="0"/>
        <v>2</v>
      </c>
      <c r="CA31">
        <f t="shared" si="0"/>
        <v>1</v>
      </c>
      <c r="CB31">
        <f t="shared" si="0"/>
        <v>6</v>
      </c>
      <c r="CC31">
        <f t="shared" si="0"/>
        <v>4</v>
      </c>
      <c r="CD31">
        <f t="shared" si="0"/>
        <v>7</v>
      </c>
      <c r="CE31">
        <f t="shared" si="0"/>
        <v>3</v>
      </c>
      <c r="CF31">
        <f t="shared" si="0"/>
        <v>5</v>
      </c>
      <c r="CG31">
        <f t="shared" si="0"/>
        <v>2</v>
      </c>
      <c r="CH31">
        <f t="shared" ref="CH31:EJ31" si="1">COUNT(CH7:CH28)</f>
        <v>4</v>
      </c>
      <c r="CI31">
        <f t="shared" si="1"/>
        <v>5</v>
      </c>
      <c r="CJ31">
        <f t="shared" si="1"/>
        <v>3</v>
      </c>
      <c r="CK31">
        <f t="shared" si="1"/>
        <v>7</v>
      </c>
      <c r="CL31">
        <f t="shared" si="1"/>
        <v>5</v>
      </c>
      <c r="CM31">
        <f t="shared" si="1"/>
        <v>1</v>
      </c>
      <c r="CN31">
        <f t="shared" si="1"/>
        <v>4</v>
      </c>
      <c r="CO31">
        <f t="shared" si="1"/>
        <v>12</v>
      </c>
      <c r="CP31">
        <f t="shared" si="1"/>
        <v>2</v>
      </c>
      <c r="CQ31">
        <f t="shared" si="1"/>
        <v>2</v>
      </c>
      <c r="CR31">
        <f t="shared" si="1"/>
        <v>7</v>
      </c>
      <c r="CS31">
        <f t="shared" si="1"/>
        <v>8</v>
      </c>
      <c r="CT31">
        <f t="shared" si="1"/>
        <v>2</v>
      </c>
      <c r="CU31">
        <f t="shared" si="1"/>
        <v>1</v>
      </c>
      <c r="CV31">
        <f t="shared" si="1"/>
        <v>3</v>
      </c>
      <c r="CW31">
        <f t="shared" si="1"/>
        <v>1</v>
      </c>
      <c r="CX31">
        <f t="shared" si="1"/>
        <v>3</v>
      </c>
      <c r="CY31">
        <f t="shared" si="1"/>
        <v>4</v>
      </c>
      <c r="CZ31">
        <f t="shared" si="1"/>
        <v>3</v>
      </c>
      <c r="DA31">
        <f t="shared" si="1"/>
        <v>7</v>
      </c>
      <c r="DB31">
        <f t="shared" si="1"/>
        <v>1</v>
      </c>
      <c r="DC31">
        <f t="shared" si="1"/>
        <v>4</v>
      </c>
      <c r="DD31">
        <f t="shared" si="1"/>
        <v>8</v>
      </c>
      <c r="DE31">
        <f t="shared" si="1"/>
        <v>3</v>
      </c>
      <c r="DF31">
        <f t="shared" si="1"/>
        <v>5</v>
      </c>
      <c r="DG31">
        <f t="shared" si="1"/>
        <v>4</v>
      </c>
      <c r="DH31">
        <f t="shared" si="1"/>
        <v>4</v>
      </c>
      <c r="DI31">
        <f t="shared" si="1"/>
        <v>5</v>
      </c>
      <c r="DJ31">
        <f t="shared" si="1"/>
        <v>2</v>
      </c>
      <c r="DK31">
        <f t="shared" si="1"/>
        <v>1</v>
      </c>
      <c r="DL31">
        <f t="shared" si="1"/>
        <v>2</v>
      </c>
      <c r="DM31">
        <f t="shared" si="1"/>
        <v>5</v>
      </c>
      <c r="DN31">
        <f t="shared" si="1"/>
        <v>7</v>
      </c>
      <c r="DO31">
        <f t="shared" si="1"/>
        <v>2</v>
      </c>
      <c r="DP31">
        <f t="shared" si="1"/>
        <v>2</v>
      </c>
      <c r="DQ31">
        <f t="shared" si="1"/>
        <v>6</v>
      </c>
      <c r="DR31">
        <f t="shared" si="1"/>
        <v>2</v>
      </c>
      <c r="DS31">
        <f t="shared" si="1"/>
        <v>7</v>
      </c>
      <c r="DT31">
        <f t="shared" si="1"/>
        <v>4</v>
      </c>
      <c r="DU31">
        <f t="shared" si="1"/>
        <v>8</v>
      </c>
      <c r="DV31">
        <f t="shared" si="1"/>
        <v>1</v>
      </c>
      <c r="DW31">
        <f t="shared" si="1"/>
        <v>4</v>
      </c>
      <c r="DX31">
        <f t="shared" si="1"/>
        <v>6</v>
      </c>
      <c r="DY31">
        <f t="shared" si="1"/>
        <v>2</v>
      </c>
      <c r="DZ31">
        <f t="shared" si="1"/>
        <v>1</v>
      </c>
      <c r="EA31">
        <f t="shared" si="1"/>
        <v>2</v>
      </c>
      <c r="EB31">
        <f t="shared" si="1"/>
        <v>8</v>
      </c>
      <c r="EC31">
        <f t="shared" si="1"/>
        <v>2</v>
      </c>
      <c r="ED31">
        <f t="shared" si="1"/>
        <v>3</v>
      </c>
      <c r="EE31">
        <f t="shared" si="1"/>
        <v>10</v>
      </c>
      <c r="EF31">
        <f t="shared" si="1"/>
        <v>2</v>
      </c>
      <c r="EG31">
        <f t="shared" si="1"/>
        <v>7</v>
      </c>
      <c r="EH31">
        <f t="shared" si="1"/>
        <v>5</v>
      </c>
      <c r="EI31">
        <f t="shared" si="1"/>
        <v>8</v>
      </c>
      <c r="EJ31">
        <f t="shared" si="1"/>
        <v>7</v>
      </c>
    </row>
    <row r="32" spans="3:141" x14ac:dyDescent="0.25">
      <c r="E32" t="s">
        <v>14</v>
      </c>
      <c r="F32" s="3">
        <v>29.723894621310002</v>
      </c>
      <c r="H32" s="8" t="s">
        <v>207</v>
      </c>
      <c r="I32">
        <v>18</v>
      </c>
      <c r="K32">
        <v>15</v>
      </c>
      <c r="M32">
        <v>15</v>
      </c>
      <c r="O32">
        <v>23</v>
      </c>
      <c r="Q32" s="6">
        <v>22</v>
      </c>
      <c r="R32" s="6"/>
      <c r="T32" s="7" t="s">
        <v>7579</v>
      </c>
    </row>
    <row r="33" spans="3:36" x14ac:dyDescent="0.25">
      <c r="C33" t="s">
        <v>80</v>
      </c>
      <c r="D33" t="s">
        <v>238</v>
      </c>
      <c r="E33" t="s">
        <v>14</v>
      </c>
      <c r="F33" s="3">
        <v>15.8529177129</v>
      </c>
      <c r="H33" s="7" t="s">
        <v>205</v>
      </c>
      <c r="I33">
        <v>46</v>
      </c>
      <c r="K33">
        <v>26</v>
      </c>
      <c r="M33">
        <v>27</v>
      </c>
      <c r="O33">
        <v>116</v>
      </c>
      <c r="Q33" s="6">
        <v>120</v>
      </c>
      <c r="R33" s="6"/>
      <c r="T33" s="7" t="s">
        <v>7580</v>
      </c>
    </row>
    <row r="34" spans="3:36" x14ac:dyDescent="0.25">
      <c r="C34" t="s">
        <v>156</v>
      </c>
      <c r="D34" t="s">
        <v>289</v>
      </c>
      <c r="E34" t="s">
        <v>14</v>
      </c>
      <c r="F34" s="3">
        <v>1.5707963267948966</v>
      </c>
      <c r="H34" t="s">
        <v>206</v>
      </c>
      <c r="I34">
        <v>13</v>
      </c>
      <c r="K34">
        <v>5</v>
      </c>
      <c r="M34">
        <v>4</v>
      </c>
      <c r="O34">
        <v>7</v>
      </c>
      <c r="Q34" s="6">
        <v>3</v>
      </c>
      <c r="R34" s="6"/>
      <c r="T34" s="7" t="s">
        <v>7581</v>
      </c>
    </row>
    <row r="35" spans="3:36" x14ac:dyDescent="0.25">
      <c r="C35" t="s">
        <v>35</v>
      </c>
      <c r="D35" t="s">
        <v>238</v>
      </c>
      <c r="E35" t="s">
        <v>14</v>
      </c>
      <c r="F35" s="3">
        <v>103.45705938190662</v>
      </c>
      <c r="H35" t="s">
        <v>208</v>
      </c>
      <c r="I35" s="6">
        <f>(I33/I31)*100</f>
        <v>77.966101694915253</v>
      </c>
      <c r="K35" s="6">
        <v>83.870967741935488</v>
      </c>
      <c r="M35" s="6">
        <v>87.096774193548384</v>
      </c>
      <c r="O35" s="6">
        <v>94.308943089430898</v>
      </c>
      <c r="Q35" s="6">
        <v>97.560975609756099</v>
      </c>
      <c r="R35" s="6"/>
      <c r="T35" s="7" t="s">
        <v>7582</v>
      </c>
    </row>
    <row r="36" spans="3:36" x14ac:dyDescent="0.25">
      <c r="C36" t="s">
        <v>164</v>
      </c>
      <c r="D36" t="s">
        <v>301</v>
      </c>
      <c r="E36" t="s">
        <v>14</v>
      </c>
      <c r="F36" s="3">
        <v>0.78539816339744828</v>
      </c>
      <c r="H36" t="s">
        <v>209</v>
      </c>
      <c r="I36" s="6">
        <f>(I32/25)*100</f>
        <v>72</v>
      </c>
      <c r="K36" s="6">
        <v>60</v>
      </c>
      <c r="M36" s="6">
        <v>60</v>
      </c>
      <c r="O36" s="6">
        <v>92</v>
      </c>
      <c r="Q36" s="6">
        <v>88</v>
      </c>
      <c r="R36" s="6"/>
      <c r="T36" s="7" t="s">
        <v>7583</v>
      </c>
    </row>
    <row r="37" spans="3:36" x14ac:dyDescent="0.25">
      <c r="C37" t="s">
        <v>34</v>
      </c>
      <c r="D37" t="s">
        <v>238</v>
      </c>
      <c r="E37" t="s">
        <v>14</v>
      </c>
      <c r="F37" s="3">
        <v>3.9269908169872414</v>
      </c>
      <c r="H37" t="s">
        <v>210</v>
      </c>
      <c r="I37" s="6">
        <v>26127.184349010273</v>
      </c>
      <c r="J37" s="6"/>
      <c r="K37" s="6">
        <v>371935.19493546273</v>
      </c>
      <c r="L37" s="6"/>
      <c r="M37" s="6">
        <v>23705.636582799892</v>
      </c>
      <c r="N37" s="6"/>
      <c r="O37" s="6">
        <v>272777.69569394732</v>
      </c>
      <c r="Q37" s="6">
        <v>318251.35123680084</v>
      </c>
      <c r="R37" s="6"/>
    </row>
    <row r="38" spans="3:36" x14ac:dyDescent="0.25">
      <c r="D38" t="s">
        <v>289</v>
      </c>
      <c r="E38" t="s">
        <v>14</v>
      </c>
      <c r="F38" s="3">
        <v>9.8834528884221378</v>
      </c>
      <c r="AC38" s="9" t="s">
        <v>10171</v>
      </c>
    </row>
    <row r="39" spans="3:36" x14ac:dyDescent="0.25">
      <c r="C39" t="s">
        <v>163</v>
      </c>
      <c r="D39" t="s">
        <v>289</v>
      </c>
      <c r="E39" t="s">
        <v>14</v>
      </c>
      <c r="F39" s="3">
        <v>1.5707963267948966</v>
      </c>
      <c r="AC39" s="60" t="s">
        <v>228</v>
      </c>
      <c r="AD39" s="60"/>
      <c r="AE39" s="60"/>
      <c r="AF39" s="60"/>
      <c r="AG39" s="60"/>
    </row>
    <row r="40" spans="3:36" x14ac:dyDescent="0.25">
      <c r="D40" t="s">
        <v>2440</v>
      </c>
      <c r="E40" t="s">
        <v>14</v>
      </c>
      <c r="F40" s="3">
        <v>0.78539816339744828</v>
      </c>
      <c r="H40" s="9" t="s">
        <v>7577</v>
      </c>
      <c r="O40" s="11" t="s">
        <v>216</v>
      </c>
      <c r="P40" s="9" t="s">
        <v>7586</v>
      </c>
      <c r="Q40" s="9"/>
      <c r="R40" s="9"/>
      <c r="V40" t="s">
        <v>193</v>
      </c>
      <c r="W40" t="s">
        <v>227</v>
      </c>
      <c r="X40" s="20" t="s">
        <v>228</v>
      </c>
      <c r="Y40" t="s">
        <v>229</v>
      </c>
      <c r="AB40" t="s">
        <v>227</v>
      </c>
      <c r="AC40" s="34">
        <v>2016</v>
      </c>
      <c r="AD40" s="34">
        <v>2017</v>
      </c>
      <c r="AE40" s="7" t="s">
        <v>10146</v>
      </c>
      <c r="AF40" s="34">
        <v>2018</v>
      </c>
      <c r="AG40" s="34">
        <v>2019</v>
      </c>
      <c r="AH40" s="7" t="s">
        <v>10148</v>
      </c>
      <c r="AI40" s="34">
        <v>2020</v>
      </c>
      <c r="AJ40" s="7" t="s">
        <v>10147</v>
      </c>
    </row>
    <row r="41" spans="3:36" x14ac:dyDescent="0.25">
      <c r="C41" t="s">
        <v>72</v>
      </c>
      <c r="D41" t="s">
        <v>262</v>
      </c>
      <c r="E41" t="s">
        <v>7450</v>
      </c>
      <c r="F41" s="3">
        <v>1174.9032297586</v>
      </c>
      <c r="H41" s="4" t="s">
        <v>195</v>
      </c>
      <c r="I41" s="4" t="s">
        <v>198</v>
      </c>
      <c r="V41">
        <v>2016</v>
      </c>
      <c r="W41" t="s">
        <v>15</v>
      </c>
      <c r="X41" s="20">
        <v>8</v>
      </c>
      <c r="Y41" s="13" t="s">
        <v>224</v>
      </c>
      <c r="AB41" t="s">
        <v>15</v>
      </c>
      <c r="AC41" s="44">
        <v>8</v>
      </c>
      <c r="AD41" s="44"/>
      <c r="AE41" s="44"/>
      <c r="AF41" s="44"/>
      <c r="AG41" s="44">
        <v>10</v>
      </c>
      <c r="AH41" s="44">
        <f>((AG41-AC41)/AC41)*100</f>
        <v>25</v>
      </c>
      <c r="AI41" s="44">
        <v>7</v>
      </c>
      <c r="AJ41" s="44">
        <f>((AI41-AG41)/AG41)*100</f>
        <v>-30</v>
      </c>
    </row>
    <row r="42" spans="3:36" x14ac:dyDescent="0.25">
      <c r="E42" t="s">
        <v>14</v>
      </c>
      <c r="F42" s="3">
        <v>135.55502361240607</v>
      </c>
      <c r="H42" s="4" t="s">
        <v>196</v>
      </c>
      <c r="I42">
        <v>2016</v>
      </c>
      <c r="J42">
        <v>2017</v>
      </c>
      <c r="K42">
        <v>2018</v>
      </c>
      <c r="L42">
        <v>2019</v>
      </c>
      <c r="M42">
        <v>2020</v>
      </c>
      <c r="O42" s="4" t="s">
        <v>193</v>
      </c>
      <c r="P42" s="5">
        <v>2020</v>
      </c>
      <c r="Q42" s="5"/>
      <c r="R42" s="5"/>
      <c r="V42">
        <v>2016</v>
      </c>
      <c r="W42" t="s">
        <v>36</v>
      </c>
      <c r="X42" s="20">
        <v>2</v>
      </c>
      <c r="Y42" s="14" t="s">
        <v>226</v>
      </c>
      <c r="AB42" t="s">
        <v>36</v>
      </c>
      <c r="AC42" s="44">
        <v>2</v>
      </c>
      <c r="AD42" s="44"/>
      <c r="AE42" s="44"/>
      <c r="AF42" s="44"/>
      <c r="AG42" s="44">
        <v>1</v>
      </c>
      <c r="AH42" s="44">
        <f t="shared" ref="AH42:AH71" si="2">((AG42-AC42)/AC42)*100</f>
        <v>-50</v>
      </c>
      <c r="AI42" s="44">
        <v>1</v>
      </c>
      <c r="AJ42" s="44">
        <f t="shared" ref="AJ42:AJ104" si="3">((AI42-AG42)/AG42)*100</f>
        <v>0</v>
      </c>
    </row>
    <row r="43" spans="3:36" x14ac:dyDescent="0.25">
      <c r="D43" t="s">
        <v>2440</v>
      </c>
      <c r="E43" t="s">
        <v>14</v>
      </c>
      <c r="F43" s="3">
        <v>76.650161357597455</v>
      </c>
      <c r="H43" s="5" t="s">
        <v>806</v>
      </c>
      <c r="I43" s="6">
        <v>1035.8340674450001</v>
      </c>
      <c r="J43" s="6"/>
      <c r="K43" s="6"/>
      <c r="L43" s="6">
        <v>2263.2811903495081</v>
      </c>
      <c r="M43" s="6">
        <v>266.91572244674228</v>
      </c>
      <c r="S43" s="20"/>
      <c r="T43" s="12"/>
      <c r="U43" s="12"/>
      <c r="V43">
        <v>2016</v>
      </c>
      <c r="W43" s="7" t="s">
        <v>217</v>
      </c>
      <c r="X43" s="20">
        <v>0</v>
      </c>
      <c r="Y43" s="20">
        <v>0</v>
      </c>
      <c r="AB43" t="s">
        <v>217</v>
      </c>
      <c r="AC43" s="44">
        <v>0</v>
      </c>
      <c r="AD43" s="44"/>
      <c r="AE43" s="44"/>
      <c r="AF43" s="44"/>
      <c r="AG43" s="44">
        <v>4</v>
      </c>
      <c r="AH43" s="45" t="s">
        <v>10149</v>
      </c>
      <c r="AI43" s="44">
        <v>2</v>
      </c>
      <c r="AJ43" s="44">
        <f t="shared" si="3"/>
        <v>-50</v>
      </c>
    </row>
    <row r="44" spans="3:36" x14ac:dyDescent="0.25">
      <c r="C44" t="s">
        <v>26</v>
      </c>
      <c r="D44" t="s">
        <v>238</v>
      </c>
      <c r="E44" t="s">
        <v>12</v>
      </c>
      <c r="F44" s="3">
        <v>13.351768777756622</v>
      </c>
      <c r="H44" s="5" t="s">
        <v>1825</v>
      </c>
      <c r="I44" s="6">
        <v>314.15926535897933</v>
      </c>
      <c r="J44" s="6"/>
      <c r="K44" s="6"/>
      <c r="L44" s="6">
        <v>779.56833144057202</v>
      </c>
      <c r="M44" s="6">
        <v>304.30652993585977</v>
      </c>
      <c r="O44" s="4" t="s">
        <v>196</v>
      </c>
      <c r="P44" t="s">
        <v>230</v>
      </c>
      <c r="V44">
        <v>2016</v>
      </c>
      <c r="W44" s="7" t="s">
        <v>134</v>
      </c>
      <c r="X44" s="20">
        <v>0</v>
      </c>
      <c r="Y44" s="20">
        <v>0</v>
      </c>
      <c r="AB44" t="s">
        <v>134</v>
      </c>
      <c r="AC44" s="44">
        <v>0</v>
      </c>
      <c r="AD44" s="44"/>
      <c r="AE44" s="44"/>
      <c r="AF44" s="44"/>
      <c r="AG44" s="44">
        <v>2</v>
      </c>
      <c r="AH44" s="45" t="s">
        <v>10150</v>
      </c>
      <c r="AI44" s="44">
        <v>2</v>
      </c>
      <c r="AJ44" s="44">
        <f t="shared" si="3"/>
        <v>0</v>
      </c>
    </row>
    <row r="45" spans="3:36" x14ac:dyDescent="0.25">
      <c r="E45" t="s">
        <v>14</v>
      </c>
      <c r="F45" s="3">
        <v>12.566370614359172</v>
      </c>
      <c r="H45" s="5" t="s">
        <v>4515</v>
      </c>
      <c r="I45" s="6"/>
      <c r="J45" s="6">
        <v>706.85834705770344</v>
      </c>
      <c r="K45" s="6"/>
      <c r="L45" s="6">
        <v>0.78539816339744828</v>
      </c>
      <c r="M45" s="6"/>
      <c r="O45" s="5">
        <v>0</v>
      </c>
      <c r="P45" s="3">
        <v>3</v>
      </c>
      <c r="Q45" s="3"/>
      <c r="R45" s="3"/>
      <c r="V45">
        <v>2016</v>
      </c>
      <c r="W45" t="s">
        <v>44</v>
      </c>
      <c r="X45" s="20">
        <v>2</v>
      </c>
      <c r="Y45" s="14" t="s">
        <v>226</v>
      </c>
      <c r="AB45" t="s">
        <v>44</v>
      </c>
      <c r="AC45" s="44">
        <v>2</v>
      </c>
      <c r="AD45" s="44"/>
      <c r="AE45" s="44"/>
      <c r="AF45" s="44"/>
      <c r="AG45" s="44">
        <v>5</v>
      </c>
      <c r="AH45" s="44">
        <f t="shared" si="2"/>
        <v>150</v>
      </c>
      <c r="AI45" s="44">
        <v>4</v>
      </c>
      <c r="AJ45" s="44">
        <f t="shared" si="3"/>
        <v>-20</v>
      </c>
    </row>
    <row r="46" spans="3:36" x14ac:dyDescent="0.25">
      <c r="D46" t="s">
        <v>363</v>
      </c>
      <c r="E46" t="s">
        <v>14</v>
      </c>
      <c r="F46" s="3">
        <v>0.78539816339744828</v>
      </c>
      <c r="H46" s="5" t="s">
        <v>238</v>
      </c>
      <c r="I46" s="6">
        <v>1362.1829706776675</v>
      </c>
      <c r="J46" s="6">
        <v>115076.69954797189</v>
      </c>
      <c r="K46" s="6">
        <v>3510.8657326030134</v>
      </c>
      <c r="L46" s="6">
        <v>84956.769712677691</v>
      </c>
      <c r="M46" s="6">
        <v>70812.584658877546</v>
      </c>
      <c r="O46" s="5" t="s">
        <v>226</v>
      </c>
      <c r="P46" s="3">
        <v>43</v>
      </c>
      <c r="Q46" s="3"/>
      <c r="R46" s="3"/>
      <c r="V46">
        <v>2016</v>
      </c>
      <c r="W46" t="s">
        <v>69</v>
      </c>
      <c r="X46" s="20">
        <v>1</v>
      </c>
      <c r="Y46" s="14" t="s">
        <v>226</v>
      </c>
      <c r="AB46" t="s">
        <v>69</v>
      </c>
      <c r="AC46" s="44">
        <v>1</v>
      </c>
      <c r="AD46" s="44"/>
      <c r="AE46" s="44"/>
      <c r="AF46" s="44"/>
      <c r="AG46" s="44">
        <v>4</v>
      </c>
      <c r="AH46" s="44">
        <f t="shared" si="2"/>
        <v>300</v>
      </c>
      <c r="AI46" s="44">
        <v>4</v>
      </c>
      <c r="AJ46" s="44">
        <f t="shared" si="3"/>
        <v>0</v>
      </c>
    </row>
    <row r="47" spans="3:36" x14ac:dyDescent="0.25">
      <c r="D47" t="s">
        <v>335</v>
      </c>
      <c r="E47" t="s">
        <v>12</v>
      </c>
      <c r="F47" s="3">
        <v>16.493361431346415</v>
      </c>
      <c r="H47" s="5" t="s">
        <v>363</v>
      </c>
      <c r="I47" s="6">
        <v>0.78539816339744828</v>
      </c>
      <c r="J47" s="6">
        <v>13151.120408813302</v>
      </c>
      <c r="K47" s="6">
        <v>315.73006168577427</v>
      </c>
      <c r="L47" s="6">
        <v>5865.3464637488923</v>
      </c>
      <c r="M47" s="6">
        <v>2206.9324295279057</v>
      </c>
      <c r="O47" s="5" t="s">
        <v>225</v>
      </c>
      <c r="P47" s="3">
        <v>49</v>
      </c>
      <c r="Q47" s="3"/>
      <c r="R47" s="3"/>
      <c r="V47">
        <v>2016</v>
      </c>
      <c r="W47" t="s">
        <v>90</v>
      </c>
      <c r="X47" s="20">
        <v>1</v>
      </c>
      <c r="Y47" s="14" t="s">
        <v>226</v>
      </c>
      <c r="AB47" t="s">
        <v>90</v>
      </c>
      <c r="AC47" s="44">
        <v>1</v>
      </c>
      <c r="AD47" s="44"/>
      <c r="AE47" s="44"/>
      <c r="AF47" s="44"/>
      <c r="AG47" s="44">
        <v>1</v>
      </c>
      <c r="AH47" s="44">
        <f t="shared" si="2"/>
        <v>0</v>
      </c>
      <c r="AI47" s="44">
        <v>1</v>
      </c>
      <c r="AJ47" s="44">
        <f t="shared" si="3"/>
        <v>0</v>
      </c>
    </row>
    <row r="48" spans="3:36" x14ac:dyDescent="0.25">
      <c r="E48" t="s">
        <v>14</v>
      </c>
      <c r="F48" s="3">
        <v>299.00029029535665</v>
      </c>
      <c r="H48" s="5" t="s">
        <v>301</v>
      </c>
      <c r="I48" s="6">
        <v>13.351768777756622</v>
      </c>
      <c r="J48" s="6"/>
      <c r="K48" s="6">
        <v>32.201324699295384</v>
      </c>
      <c r="L48" s="6">
        <v>2197.6069237685265</v>
      </c>
      <c r="M48" s="6">
        <v>2119.1890529851948</v>
      </c>
      <c r="O48" s="5" t="s">
        <v>224</v>
      </c>
      <c r="P48" s="3">
        <v>25</v>
      </c>
      <c r="Q48" s="3"/>
      <c r="R48" s="3"/>
      <c r="V48">
        <v>2016</v>
      </c>
      <c r="W48" t="s">
        <v>106</v>
      </c>
      <c r="X48" s="20">
        <v>6</v>
      </c>
      <c r="Y48" s="13" t="s">
        <v>224</v>
      </c>
      <c r="AB48" t="s">
        <v>106</v>
      </c>
      <c r="AC48" s="44">
        <v>6</v>
      </c>
      <c r="AD48" s="44"/>
      <c r="AE48" s="44"/>
      <c r="AF48" s="44"/>
      <c r="AG48" s="44">
        <v>8</v>
      </c>
      <c r="AH48" s="44">
        <f t="shared" si="2"/>
        <v>33.333333333333329</v>
      </c>
      <c r="AI48" s="44">
        <v>9</v>
      </c>
      <c r="AJ48" s="44">
        <f t="shared" si="3"/>
        <v>12.5</v>
      </c>
    </row>
    <row r="49" spans="3:40" x14ac:dyDescent="0.25">
      <c r="D49" t="s">
        <v>281</v>
      </c>
      <c r="E49" t="s">
        <v>14</v>
      </c>
      <c r="F49" s="3">
        <v>21.018067072077034</v>
      </c>
      <c r="H49" s="5" t="s">
        <v>1702</v>
      </c>
      <c r="I49" s="6"/>
      <c r="J49" s="6"/>
      <c r="K49" s="6"/>
      <c r="L49" s="6">
        <v>438.55276794924504</v>
      </c>
      <c r="M49" s="6"/>
      <c r="O49" s="5" t="s">
        <v>10145</v>
      </c>
      <c r="P49" s="3">
        <v>3</v>
      </c>
      <c r="Q49" s="3"/>
      <c r="R49" s="3"/>
      <c r="V49">
        <v>2016</v>
      </c>
      <c r="W49" s="7" t="s">
        <v>25</v>
      </c>
      <c r="X49" s="20">
        <v>0</v>
      </c>
      <c r="Y49" s="20">
        <v>0</v>
      </c>
      <c r="AB49" t="s">
        <v>25</v>
      </c>
      <c r="AC49" s="44">
        <v>0</v>
      </c>
      <c r="AD49" s="44"/>
      <c r="AE49" s="44"/>
      <c r="AF49" s="44"/>
      <c r="AG49" s="44">
        <v>1</v>
      </c>
      <c r="AH49" s="45" t="s">
        <v>10151</v>
      </c>
      <c r="AI49" s="44">
        <v>4</v>
      </c>
      <c r="AJ49" s="44">
        <f t="shared" si="3"/>
        <v>300</v>
      </c>
    </row>
    <row r="50" spans="3:40" x14ac:dyDescent="0.25">
      <c r="C50" t="s">
        <v>98</v>
      </c>
      <c r="D50" t="s">
        <v>2440</v>
      </c>
      <c r="E50" t="s">
        <v>14</v>
      </c>
      <c r="F50" s="3">
        <v>3.9269908169872414</v>
      </c>
      <c r="H50" s="5" t="s">
        <v>335</v>
      </c>
      <c r="I50" s="6">
        <v>436.27934912090052</v>
      </c>
      <c r="J50" s="6">
        <v>314.15926535897933</v>
      </c>
      <c r="K50" s="6"/>
      <c r="L50" s="6">
        <v>5431.4673581698817</v>
      </c>
      <c r="M50" s="6">
        <v>2057.4821013504811</v>
      </c>
      <c r="O50" s="5" t="s">
        <v>194</v>
      </c>
      <c r="P50" s="3">
        <v>123</v>
      </c>
      <c r="Q50" s="3"/>
      <c r="R50" s="3"/>
      <c r="V50">
        <v>2016</v>
      </c>
      <c r="W50" t="s">
        <v>51</v>
      </c>
      <c r="X50" s="20">
        <v>2</v>
      </c>
      <c r="Y50" s="14" t="s">
        <v>226</v>
      </c>
      <c r="AB50" t="s">
        <v>51</v>
      </c>
      <c r="AC50" s="44">
        <v>2</v>
      </c>
      <c r="AD50" s="44"/>
      <c r="AE50" s="44"/>
      <c r="AF50" s="44"/>
      <c r="AG50" s="44">
        <v>6</v>
      </c>
      <c r="AH50" s="44">
        <f t="shared" si="2"/>
        <v>200</v>
      </c>
      <c r="AI50" s="44">
        <v>6</v>
      </c>
      <c r="AJ50" s="44">
        <f t="shared" si="3"/>
        <v>0</v>
      </c>
    </row>
    <row r="51" spans="3:40" x14ac:dyDescent="0.25">
      <c r="C51" t="s">
        <v>33</v>
      </c>
      <c r="D51" t="s">
        <v>2440</v>
      </c>
      <c r="E51" t="s">
        <v>14</v>
      </c>
      <c r="F51" s="3">
        <v>250.0347019564</v>
      </c>
      <c r="H51" s="5" t="s">
        <v>7917</v>
      </c>
      <c r="I51" s="6"/>
      <c r="J51" s="6"/>
      <c r="K51" s="6"/>
      <c r="L51" s="6"/>
      <c r="M51" s="6">
        <v>1341.0568970513668</v>
      </c>
      <c r="V51">
        <v>2016</v>
      </c>
      <c r="W51" s="7" t="s">
        <v>75</v>
      </c>
      <c r="X51" s="20">
        <v>0</v>
      </c>
      <c r="Y51" s="20">
        <v>0</v>
      </c>
      <c r="AB51" t="s">
        <v>75</v>
      </c>
      <c r="AC51" s="44">
        <v>0</v>
      </c>
      <c r="AD51" s="44"/>
      <c r="AE51" s="44"/>
      <c r="AF51" s="44"/>
      <c r="AG51" s="44">
        <v>1</v>
      </c>
      <c r="AH51" s="45" t="s">
        <v>10151</v>
      </c>
      <c r="AI51" s="44">
        <v>3</v>
      </c>
      <c r="AJ51" s="44">
        <f t="shared" si="3"/>
        <v>200</v>
      </c>
    </row>
    <row r="52" spans="3:40" x14ac:dyDescent="0.25">
      <c r="C52" t="s">
        <v>59</v>
      </c>
      <c r="D52" t="s">
        <v>806</v>
      </c>
      <c r="E52" t="s">
        <v>14</v>
      </c>
      <c r="F52" s="3">
        <v>1035.8340674450001</v>
      </c>
      <c r="H52" s="5" t="s">
        <v>5669</v>
      </c>
      <c r="I52" s="6"/>
      <c r="J52" s="6"/>
      <c r="K52" s="6">
        <v>0.78539816339744828</v>
      </c>
      <c r="L52" s="6">
        <v>50.26548245743669</v>
      </c>
      <c r="M52" s="6">
        <v>51.050880620834135</v>
      </c>
      <c r="V52">
        <v>2016</v>
      </c>
      <c r="W52" t="s">
        <v>180</v>
      </c>
      <c r="X52" s="20">
        <v>1</v>
      </c>
      <c r="Y52" s="14" t="s">
        <v>226</v>
      </c>
      <c r="AB52" t="s">
        <v>180</v>
      </c>
      <c r="AC52" s="44">
        <v>1</v>
      </c>
      <c r="AD52" s="44"/>
      <c r="AE52" s="44"/>
      <c r="AF52" s="44"/>
      <c r="AG52" s="44">
        <v>2</v>
      </c>
      <c r="AH52" s="44">
        <f t="shared" si="2"/>
        <v>100</v>
      </c>
      <c r="AI52" s="44">
        <v>3</v>
      </c>
      <c r="AJ52" s="44">
        <f t="shared" si="3"/>
        <v>50</v>
      </c>
    </row>
    <row r="53" spans="3:40" x14ac:dyDescent="0.25">
      <c r="D53" t="s">
        <v>238</v>
      </c>
      <c r="E53" t="s">
        <v>12</v>
      </c>
      <c r="F53" s="3">
        <v>3.1415926535897931</v>
      </c>
      <c r="H53" s="5" t="s">
        <v>367</v>
      </c>
      <c r="I53" s="6">
        <v>24.582977780100002</v>
      </c>
      <c r="J53" s="6"/>
      <c r="K53" s="6"/>
      <c r="L53" s="6">
        <v>4837.8517182397318</v>
      </c>
      <c r="M53" s="6">
        <v>10434.991032738206</v>
      </c>
      <c r="V53">
        <v>2016</v>
      </c>
      <c r="W53" t="s">
        <v>79</v>
      </c>
      <c r="X53" s="20">
        <v>3</v>
      </c>
      <c r="Y53" s="14" t="s">
        <v>225</v>
      </c>
      <c r="AB53" t="s">
        <v>79</v>
      </c>
      <c r="AC53" s="44">
        <v>3</v>
      </c>
      <c r="AD53" s="44"/>
      <c r="AE53" s="44"/>
      <c r="AF53" s="44"/>
      <c r="AG53" s="44">
        <v>5</v>
      </c>
      <c r="AH53" s="44">
        <f t="shared" si="2"/>
        <v>66.666666666666657</v>
      </c>
      <c r="AI53" s="44">
        <v>7</v>
      </c>
      <c r="AJ53" s="44">
        <f t="shared" si="3"/>
        <v>40</v>
      </c>
    </row>
    <row r="54" spans="3:40" x14ac:dyDescent="0.25">
      <c r="E54" t="s">
        <v>14</v>
      </c>
      <c r="F54" s="3">
        <v>25.132741228718345</v>
      </c>
      <c r="H54" s="5" t="s">
        <v>474</v>
      </c>
      <c r="I54" s="6">
        <v>1399.8138394252801</v>
      </c>
      <c r="J54" s="6">
        <v>11461.709847407252</v>
      </c>
      <c r="K54" s="6">
        <v>150.31202544624483</v>
      </c>
      <c r="L54" s="6">
        <v>19134.994079563479</v>
      </c>
      <c r="M54" s="6">
        <v>40789.622543614081</v>
      </c>
      <c r="V54">
        <v>2016</v>
      </c>
      <c r="W54" t="s">
        <v>60</v>
      </c>
      <c r="X54" s="20">
        <v>1</v>
      </c>
      <c r="Y54" s="14" t="s">
        <v>226</v>
      </c>
      <c r="AB54" t="s">
        <v>60</v>
      </c>
      <c r="AC54" s="44">
        <v>1</v>
      </c>
      <c r="AD54" s="44"/>
      <c r="AE54" s="44"/>
      <c r="AF54" s="44"/>
      <c r="AG54" s="44">
        <v>1</v>
      </c>
      <c r="AH54" s="44">
        <f t="shared" si="2"/>
        <v>0</v>
      </c>
      <c r="AI54" s="44">
        <v>2</v>
      </c>
      <c r="AJ54" s="44">
        <f t="shared" si="3"/>
        <v>100</v>
      </c>
    </row>
    <row r="55" spans="3:40" x14ac:dyDescent="0.25">
      <c r="D55" t="s">
        <v>2440</v>
      </c>
      <c r="E55" t="s">
        <v>12</v>
      </c>
      <c r="F55" s="3">
        <v>3.1415926535897931</v>
      </c>
      <c r="H55" s="5" t="s">
        <v>262</v>
      </c>
      <c r="I55" s="6">
        <v>1931.7533174185655</v>
      </c>
      <c r="J55" s="6">
        <v>27553.008236938374</v>
      </c>
      <c r="K55" s="6">
        <v>1284.1638810913114</v>
      </c>
      <c r="L55" s="6">
        <v>25155.059456081901</v>
      </c>
      <c r="M55" s="6">
        <v>33130.049103273326</v>
      </c>
      <c r="V55">
        <v>2016</v>
      </c>
      <c r="W55" t="s">
        <v>80</v>
      </c>
      <c r="X55" s="20">
        <v>1</v>
      </c>
      <c r="Y55" s="14" t="s">
        <v>226</v>
      </c>
      <c r="AB55" t="s">
        <v>80</v>
      </c>
      <c r="AC55" s="44">
        <v>1</v>
      </c>
      <c r="AD55" s="44"/>
      <c r="AE55" s="44"/>
      <c r="AF55" s="44"/>
      <c r="AG55" s="44">
        <v>1</v>
      </c>
      <c r="AH55" s="44">
        <f t="shared" si="2"/>
        <v>0</v>
      </c>
      <c r="AI55" s="44">
        <v>3</v>
      </c>
      <c r="AJ55" s="44">
        <f t="shared" si="3"/>
        <v>200</v>
      </c>
    </row>
    <row r="56" spans="3:40" x14ac:dyDescent="0.25">
      <c r="C56" t="s">
        <v>30</v>
      </c>
      <c r="D56" t="s">
        <v>289</v>
      </c>
      <c r="E56" t="s">
        <v>12</v>
      </c>
      <c r="F56" s="3">
        <v>0.78539816339744828</v>
      </c>
      <c r="H56" s="5" t="s">
        <v>289</v>
      </c>
      <c r="I56" s="6">
        <v>8284.5050984801092</v>
      </c>
      <c r="J56" s="6">
        <v>29164.056575752416</v>
      </c>
      <c r="K56" s="6">
        <v>1121.0780037226582</v>
      </c>
      <c r="L56" s="6">
        <v>11934.424573043772</v>
      </c>
      <c r="M56" s="6">
        <v>36876.602615262957</v>
      </c>
      <c r="V56">
        <v>2016</v>
      </c>
      <c r="W56" s="7" t="s">
        <v>218</v>
      </c>
      <c r="X56" s="52"/>
      <c r="Y56" s="52"/>
      <c r="AB56" t="s">
        <v>218</v>
      </c>
      <c r="AC56" s="52"/>
      <c r="AD56" s="44"/>
      <c r="AE56" s="44"/>
      <c r="AF56" s="44"/>
      <c r="AG56" s="44">
        <v>5</v>
      </c>
      <c r="AI56" s="44">
        <v>4</v>
      </c>
      <c r="AJ56" s="44">
        <f t="shared" si="3"/>
        <v>-20</v>
      </c>
    </row>
    <row r="57" spans="3:40" x14ac:dyDescent="0.25">
      <c r="E57" t="s">
        <v>14</v>
      </c>
      <c r="F57" s="3">
        <v>6114.2472609500001</v>
      </c>
      <c r="H57" s="5" t="s">
        <v>281</v>
      </c>
      <c r="I57" s="6">
        <v>24.159659725666828</v>
      </c>
      <c r="J57" s="6">
        <v>11623.892818282235</v>
      </c>
      <c r="K57" s="6">
        <v>120.78069679779745</v>
      </c>
      <c r="L57" s="6">
        <v>1268.5688756665218</v>
      </c>
      <c r="M57" s="6">
        <v>3187.8822590567174</v>
      </c>
      <c r="V57">
        <v>2016</v>
      </c>
      <c r="W57" t="s">
        <v>156</v>
      </c>
      <c r="X57" s="20">
        <v>1</v>
      </c>
      <c r="Y57" s="14" t="s">
        <v>226</v>
      </c>
      <c r="AB57" t="s">
        <v>156</v>
      </c>
      <c r="AC57" s="44">
        <v>1</v>
      </c>
      <c r="AD57" s="44"/>
      <c r="AE57" s="44"/>
      <c r="AF57" s="44"/>
      <c r="AG57" s="44">
        <v>7</v>
      </c>
      <c r="AH57" s="46">
        <f t="shared" si="2"/>
        <v>600</v>
      </c>
      <c r="AI57" s="44">
        <v>4</v>
      </c>
      <c r="AJ57" s="44">
        <f t="shared" si="3"/>
        <v>-42.857142857142854</v>
      </c>
    </row>
    <row r="58" spans="3:40" x14ac:dyDescent="0.25">
      <c r="D58" t="s">
        <v>2440</v>
      </c>
      <c r="E58" t="s">
        <v>14</v>
      </c>
      <c r="F58" s="3">
        <v>12.566370614359172</v>
      </c>
      <c r="H58" s="5" t="s">
        <v>2507</v>
      </c>
      <c r="I58" s="6"/>
      <c r="J58" s="6"/>
      <c r="K58" s="6"/>
      <c r="L58" s="6">
        <v>12.566370614359172</v>
      </c>
      <c r="M58" s="6">
        <v>341.49731809050002</v>
      </c>
      <c r="V58">
        <v>2016</v>
      </c>
      <c r="W58" t="s">
        <v>35</v>
      </c>
      <c r="X58" s="20">
        <v>1</v>
      </c>
      <c r="Y58" s="14" t="s">
        <v>226</v>
      </c>
      <c r="AB58" t="s">
        <v>35</v>
      </c>
      <c r="AC58" s="44">
        <v>1</v>
      </c>
      <c r="AD58" s="44"/>
      <c r="AE58" s="44"/>
      <c r="AF58" s="44"/>
      <c r="AG58" s="44">
        <v>5</v>
      </c>
      <c r="AH58" s="44">
        <f t="shared" si="2"/>
        <v>400</v>
      </c>
      <c r="AI58" s="44">
        <v>4</v>
      </c>
      <c r="AJ58" s="44">
        <f t="shared" si="3"/>
        <v>-20</v>
      </c>
    </row>
    <row r="59" spans="3:40" x14ac:dyDescent="0.25">
      <c r="C59" t="s">
        <v>215</v>
      </c>
      <c r="D59" t="s">
        <v>238</v>
      </c>
      <c r="E59" t="s">
        <v>14</v>
      </c>
      <c r="F59" s="3">
        <v>138.70673246177705</v>
      </c>
      <c r="H59" s="5" t="s">
        <v>360</v>
      </c>
      <c r="I59" s="6">
        <v>1017.1114102716824</v>
      </c>
      <c r="J59" s="6">
        <v>41742.341588247582</v>
      </c>
      <c r="K59" s="6">
        <v>1741.9874180168167</v>
      </c>
      <c r="L59" s="6">
        <v>11287.580667652706</v>
      </c>
      <c r="M59" s="6">
        <v>9378.9335225409923</v>
      </c>
      <c r="V59">
        <v>2016</v>
      </c>
      <c r="W59" t="s">
        <v>164</v>
      </c>
      <c r="X59" s="20">
        <v>1</v>
      </c>
      <c r="Y59" s="14" t="s">
        <v>226</v>
      </c>
      <c r="AB59" t="s">
        <v>164</v>
      </c>
      <c r="AC59" s="44">
        <v>1</v>
      </c>
      <c r="AD59" s="44"/>
      <c r="AE59" s="44"/>
      <c r="AF59" s="44"/>
      <c r="AG59" s="44">
        <v>6</v>
      </c>
      <c r="AH59" s="44">
        <f t="shared" si="2"/>
        <v>500</v>
      </c>
      <c r="AI59" s="44">
        <v>3</v>
      </c>
      <c r="AJ59" s="44">
        <f t="shared" si="3"/>
        <v>-50</v>
      </c>
    </row>
    <row r="60" spans="3:40" x14ac:dyDescent="0.25">
      <c r="D60" t="s">
        <v>474</v>
      </c>
      <c r="E60" t="s">
        <v>14</v>
      </c>
      <c r="F60" s="3">
        <v>65.020141839280001</v>
      </c>
      <c r="H60" s="5" t="s">
        <v>244</v>
      </c>
      <c r="I60" s="6">
        <v>4788.0391873555054</v>
      </c>
      <c r="J60" s="6">
        <v>49227.480535565264</v>
      </c>
      <c r="K60" s="6">
        <v>1.5707963267948966</v>
      </c>
      <c r="L60" s="6">
        <v>12040.439248767521</v>
      </c>
      <c r="M60" s="6">
        <v>15132.616931482598</v>
      </c>
      <c r="V60">
        <v>2016</v>
      </c>
      <c r="W60" t="s">
        <v>34</v>
      </c>
      <c r="X60" s="20">
        <v>2</v>
      </c>
      <c r="Y60" s="14" t="s">
        <v>226</v>
      </c>
      <c r="AB60" t="s">
        <v>34</v>
      </c>
      <c r="AC60" s="44">
        <v>2</v>
      </c>
      <c r="AD60" s="44"/>
      <c r="AE60" s="44"/>
      <c r="AF60" s="44"/>
      <c r="AG60" s="44">
        <v>3</v>
      </c>
      <c r="AH60" s="44">
        <f t="shared" si="2"/>
        <v>50</v>
      </c>
      <c r="AI60" s="44">
        <v>3</v>
      </c>
      <c r="AJ60" s="44">
        <f t="shared" si="3"/>
        <v>0</v>
      </c>
    </row>
    <row r="61" spans="3:40" x14ac:dyDescent="0.25">
      <c r="D61" t="s">
        <v>289</v>
      </c>
      <c r="E61" t="s">
        <v>14</v>
      </c>
      <c r="F61" s="3">
        <v>131.63814899120001</v>
      </c>
      <c r="H61" s="5" t="s">
        <v>429</v>
      </c>
      <c r="I61" s="6"/>
      <c r="J61" s="6">
        <v>1570.7963267948967</v>
      </c>
      <c r="K61" s="6"/>
      <c r="L61" s="6">
        <v>611.5927926091523</v>
      </c>
      <c r="M61" s="6">
        <v>5349.7826800428466</v>
      </c>
      <c r="V61">
        <v>2016</v>
      </c>
      <c r="W61" s="7" t="s">
        <v>11</v>
      </c>
      <c r="X61" s="20">
        <v>0</v>
      </c>
      <c r="Y61" s="20">
        <v>0</v>
      </c>
      <c r="AB61" t="s">
        <v>11</v>
      </c>
      <c r="AC61" s="44">
        <v>0</v>
      </c>
      <c r="AD61" s="44"/>
      <c r="AE61" s="44"/>
      <c r="AF61" s="44"/>
      <c r="AG61" s="44">
        <v>2</v>
      </c>
      <c r="AH61" s="45" t="s">
        <v>10150</v>
      </c>
      <c r="AI61" s="44">
        <v>2</v>
      </c>
      <c r="AJ61" s="44">
        <f t="shared" si="3"/>
        <v>0</v>
      </c>
    </row>
    <row r="62" spans="3:40" x14ac:dyDescent="0.25">
      <c r="D62" t="s">
        <v>360</v>
      </c>
      <c r="E62" t="s">
        <v>12</v>
      </c>
      <c r="F62" s="3">
        <v>3.1415926535897931</v>
      </c>
      <c r="H62" s="5" t="s">
        <v>266</v>
      </c>
      <c r="I62" s="6">
        <v>1042.4730599805182</v>
      </c>
      <c r="J62" s="6">
        <v>21786.159654481817</v>
      </c>
      <c r="K62" s="6">
        <v>2438.7429709800067</v>
      </c>
      <c r="L62" s="6">
        <v>14475.397320873326</v>
      </c>
      <c r="M62" s="6">
        <v>16311.060790990983</v>
      </c>
      <c r="V62">
        <v>2016</v>
      </c>
      <c r="W62" t="s">
        <v>163</v>
      </c>
      <c r="X62" s="20">
        <v>2</v>
      </c>
      <c r="Y62" s="14" t="s">
        <v>226</v>
      </c>
      <c r="AB62" t="s">
        <v>163</v>
      </c>
      <c r="AC62" s="44">
        <v>2</v>
      </c>
      <c r="AD62" s="44"/>
      <c r="AE62" s="44"/>
      <c r="AF62" s="44"/>
      <c r="AG62" s="44">
        <v>0</v>
      </c>
      <c r="AH62" s="44">
        <f t="shared" si="2"/>
        <v>-100</v>
      </c>
      <c r="AI62" s="44">
        <v>1</v>
      </c>
      <c r="AJ62" s="45" t="s">
        <v>10151</v>
      </c>
      <c r="AN62" s="7"/>
    </row>
    <row r="63" spans="3:40" x14ac:dyDescent="0.25">
      <c r="E63" t="s">
        <v>14</v>
      </c>
      <c r="F63" s="3">
        <v>56.548667764616276</v>
      </c>
      <c r="H63" s="5" t="s">
        <v>2440</v>
      </c>
      <c r="I63" s="6">
        <v>4240.8808730752271</v>
      </c>
      <c r="J63" s="6">
        <v>15417.356761964185</v>
      </c>
      <c r="K63" s="6">
        <v>8668.631357106804</v>
      </c>
      <c r="L63" s="6">
        <v>14641.031354951103</v>
      </c>
      <c r="M63" s="6">
        <v>13463.449706786729</v>
      </c>
      <c r="V63">
        <v>2016</v>
      </c>
      <c r="W63" s="7" t="s">
        <v>78</v>
      </c>
      <c r="X63" s="20">
        <v>0</v>
      </c>
      <c r="Y63" s="20">
        <v>0</v>
      </c>
      <c r="AB63" t="s">
        <v>78</v>
      </c>
      <c r="AC63" s="44">
        <v>0</v>
      </c>
      <c r="AD63" s="44"/>
      <c r="AE63" s="44"/>
      <c r="AF63" s="44"/>
      <c r="AG63" s="44">
        <v>3</v>
      </c>
      <c r="AH63" s="45" t="s">
        <v>10152</v>
      </c>
      <c r="AI63" s="44">
        <v>2</v>
      </c>
      <c r="AJ63" s="44">
        <f t="shared" si="3"/>
        <v>-33.333333333333329</v>
      </c>
    </row>
    <row r="64" spans="3:40" x14ac:dyDescent="0.25">
      <c r="D64" t="s">
        <v>244</v>
      </c>
      <c r="E64" t="s">
        <v>12</v>
      </c>
      <c r="F64" s="3">
        <v>28.274333882308138</v>
      </c>
      <c r="H64" s="5" t="s">
        <v>329</v>
      </c>
      <c r="I64" s="6">
        <v>0.78539816339744828</v>
      </c>
      <c r="J64" s="6"/>
      <c r="K64" s="6">
        <v>0.78539816339744828</v>
      </c>
      <c r="L64" s="6">
        <v>26496.214842866106</v>
      </c>
      <c r="M64" s="6">
        <v>4109.261695291757</v>
      </c>
      <c r="V64">
        <v>2016</v>
      </c>
      <c r="W64" s="7" t="s">
        <v>185</v>
      </c>
      <c r="X64" s="20">
        <v>0</v>
      </c>
      <c r="Y64" s="20">
        <v>0</v>
      </c>
      <c r="AB64" t="s">
        <v>185</v>
      </c>
      <c r="AC64" s="44">
        <v>0</v>
      </c>
      <c r="AD64" s="44"/>
      <c r="AE64" s="44"/>
      <c r="AF64" s="44"/>
      <c r="AG64" s="44">
        <v>1</v>
      </c>
      <c r="AH64" s="45" t="s">
        <v>10151</v>
      </c>
      <c r="AI64" s="44">
        <v>1</v>
      </c>
      <c r="AJ64" s="44">
        <f t="shared" si="3"/>
        <v>0</v>
      </c>
    </row>
    <row r="65" spans="3:38" x14ac:dyDescent="0.25">
      <c r="D65" t="s">
        <v>266</v>
      </c>
      <c r="E65" t="s">
        <v>14</v>
      </c>
      <c r="F65" s="3">
        <v>160.02442461114981</v>
      </c>
      <c r="H65" s="5" t="s">
        <v>290</v>
      </c>
      <c r="I65" s="6">
        <v>97.389372261283597</v>
      </c>
      <c r="J65" s="6">
        <v>2675.0661445317087</v>
      </c>
      <c r="K65" s="6">
        <v>2675.0993350863823</v>
      </c>
      <c r="L65" s="6">
        <v>2723.8094448633296</v>
      </c>
      <c r="M65" s="6">
        <v>3457.1354657748866</v>
      </c>
      <c r="V65">
        <v>2016</v>
      </c>
      <c r="W65" t="s">
        <v>72</v>
      </c>
      <c r="X65" s="20">
        <v>2</v>
      </c>
      <c r="Y65" s="14" t="s">
        <v>226</v>
      </c>
      <c r="AB65" t="s">
        <v>72</v>
      </c>
      <c r="AC65" s="44">
        <v>2</v>
      </c>
      <c r="AD65" s="44"/>
      <c r="AE65" s="44"/>
      <c r="AF65" s="44"/>
      <c r="AG65" s="44">
        <v>7</v>
      </c>
      <c r="AH65" s="44">
        <f t="shared" si="2"/>
        <v>250</v>
      </c>
      <c r="AI65" s="44">
        <v>4</v>
      </c>
      <c r="AJ65" s="44">
        <f t="shared" si="3"/>
        <v>-42.857142857142854</v>
      </c>
    </row>
    <row r="66" spans="3:38" x14ac:dyDescent="0.25">
      <c r="C66" t="s">
        <v>28</v>
      </c>
      <c r="D66" t="s">
        <v>289</v>
      </c>
      <c r="E66" t="s">
        <v>14</v>
      </c>
      <c r="F66" s="3">
        <v>33.142757804497442</v>
      </c>
      <c r="H66" s="5" t="s">
        <v>257</v>
      </c>
      <c r="I66" s="6">
        <v>113.09733552923255</v>
      </c>
      <c r="J66" s="6">
        <v>30464.488876295032</v>
      </c>
      <c r="K66" s="6">
        <v>1642.9021829101998</v>
      </c>
      <c r="L66" s="6">
        <v>26174.521319429161</v>
      </c>
      <c r="M66" s="6">
        <v>47128.947299058374</v>
      </c>
      <c r="V66">
        <v>2016</v>
      </c>
      <c r="W66" t="s">
        <v>26</v>
      </c>
      <c r="X66" s="20">
        <v>4</v>
      </c>
      <c r="Y66" s="14" t="s">
        <v>225</v>
      </c>
      <c r="AB66" t="s">
        <v>26</v>
      </c>
      <c r="AC66" s="44">
        <v>4</v>
      </c>
      <c r="AD66" s="44"/>
      <c r="AE66" s="44"/>
      <c r="AF66" s="44"/>
      <c r="AG66" s="44">
        <v>9</v>
      </c>
      <c r="AH66" s="44">
        <f t="shared" si="2"/>
        <v>125</v>
      </c>
      <c r="AI66" s="44">
        <v>8</v>
      </c>
      <c r="AJ66" s="44">
        <f t="shared" si="3"/>
        <v>-11.111111111111111</v>
      </c>
    </row>
    <row r="67" spans="3:38" x14ac:dyDescent="0.25">
      <c r="D67" t="s">
        <v>360</v>
      </c>
      <c r="E67" t="s">
        <v>14</v>
      </c>
      <c r="F67" s="3">
        <v>7.8539816339744828</v>
      </c>
      <c r="H67" s="5" t="s">
        <v>194</v>
      </c>
      <c r="I67" s="6">
        <v>26127.184349010273</v>
      </c>
      <c r="J67" s="6">
        <v>371935.19493546273</v>
      </c>
      <c r="K67" s="6">
        <v>23705.636582799892</v>
      </c>
      <c r="L67" s="6">
        <v>272777.69569394737</v>
      </c>
      <c r="M67" s="6">
        <v>318251.35123680084</v>
      </c>
      <c r="V67">
        <v>2016</v>
      </c>
      <c r="W67" s="7" t="s">
        <v>171</v>
      </c>
      <c r="X67" s="20">
        <v>0</v>
      </c>
      <c r="Y67" s="20">
        <v>0</v>
      </c>
      <c r="AB67" t="s">
        <v>171</v>
      </c>
      <c r="AC67" s="44">
        <v>0</v>
      </c>
      <c r="AD67" s="44"/>
      <c r="AE67" s="44"/>
      <c r="AF67" s="44"/>
      <c r="AG67" s="44">
        <v>2</v>
      </c>
      <c r="AH67" s="45" t="s">
        <v>10150</v>
      </c>
      <c r="AI67" s="44">
        <v>4</v>
      </c>
      <c r="AJ67" s="44">
        <f t="shared" si="3"/>
        <v>100</v>
      </c>
    </row>
    <row r="68" spans="3:38" x14ac:dyDescent="0.25">
      <c r="D68" t="s">
        <v>244</v>
      </c>
      <c r="E68" t="s">
        <v>14</v>
      </c>
      <c r="F68" s="3">
        <v>1212.604352028</v>
      </c>
      <c r="V68">
        <v>2016</v>
      </c>
      <c r="W68" t="s">
        <v>98</v>
      </c>
      <c r="X68" s="20">
        <v>1</v>
      </c>
      <c r="Y68" s="14" t="s">
        <v>226</v>
      </c>
      <c r="AB68" t="s">
        <v>98</v>
      </c>
      <c r="AC68" s="44">
        <v>1</v>
      </c>
      <c r="AD68" s="44"/>
      <c r="AE68" s="44"/>
      <c r="AF68" s="44"/>
      <c r="AG68" s="44">
        <v>3</v>
      </c>
      <c r="AH68" s="44">
        <f t="shared" si="2"/>
        <v>200</v>
      </c>
      <c r="AI68" s="44">
        <v>1</v>
      </c>
      <c r="AJ68" s="44">
        <f t="shared" si="3"/>
        <v>-66.666666666666657</v>
      </c>
    </row>
    <row r="69" spans="3:38" x14ac:dyDescent="0.25">
      <c r="D69" t="s">
        <v>266</v>
      </c>
      <c r="E69" t="s">
        <v>14</v>
      </c>
      <c r="F69" s="3">
        <v>1.5707963267948966</v>
      </c>
      <c r="H69" s="9" t="s">
        <v>214</v>
      </c>
      <c r="V69">
        <v>2016</v>
      </c>
      <c r="W69" t="s">
        <v>33</v>
      </c>
      <c r="X69" s="20">
        <v>1</v>
      </c>
      <c r="Y69" s="14" t="s">
        <v>226</v>
      </c>
      <c r="AB69" t="s">
        <v>33</v>
      </c>
      <c r="AC69" s="44">
        <v>1</v>
      </c>
      <c r="AD69" s="44"/>
      <c r="AE69" s="44"/>
      <c r="AF69" s="44"/>
      <c r="AG69" s="44">
        <v>3</v>
      </c>
      <c r="AH69" s="44">
        <f t="shared" si="2"/>
        <v>200</v>
      </c>
      <c r="AI69" s="44">
        <v>4</v>
      </c>
      <c r="AJ69" s="44">
        <f t="shared" si="3"/>
        <v>33.333333333333329</v>
      </c>
    </row>
    <row r="70" spans="3:38" x14ac:dyDescent="0.25">
      <c r="D70" t="s">
        <v>2440</v>
      </c>
      <c r="E70" t="s">
        <v>14</v>
      </c>
      <c r="F70" s="3">
        <v>29.71908736798979</v>
      </c>
      <c r="H70" s="7" t="s">
        <v>212</v>
      </c>
      <c r="V70">
        <v>2016</v>
      </c>
      <c r="W70" t="s">
        <v>59</v>
      </c>
      <c r="X70" s="20">
        <v>3</v>
      </c>
      <c r="Y70" s="14" t="s">
        <v>225</v>
      </c>
      <c r="AB70" t="s">
        <v>59</v>
      </c>
      <c r="AC70" s="44">
        <v>3</v>
      </c>
      <c r="AD70" s="44"/>
      <c r="AE70" s="44"/>
      <c r="AF70" s="44"/>
      <c r="AG70" s="44">
        <v>4</v>
      </c>
      <c r="AH70" s="44">
        <f t="shared" si="2"/>
        <v>33.333333333333329</v>
      </c>
      <c r="AI70" s="44">
        <v>5</v>
      </c>
      <c r="AJ70" s="44">
        <f t="shared" si="3"/>
        <v>25</v>
      </c>
    </row>
    <row r="71" spans="3:38" x14ac:dyDescent="0.25">
      <c r="C71" t="s">
        <v>57</v>
      </c>
      <c r="D71" t="s">
        <v>2440</v>
      </c>
      <c r="E71" t="s">
        <v>12</v>
      </c>
      <c r="F71" s="3">
        <v>1.5707963267948966</v>
      </c>
      <c r="H71" s="7" t="s">
        <v>213</v>
      </c>
      <c r="V71">
        <v>2016</v>
      </c>
      <c r="W71" t="s">
        <v>30</v>
      </c>
      <c r="X71" s="20">
        <v>2</v>
      </c>
      <c r="Y71" s="14" t="s">
        <v>226</v>
      </c>
      <c r="AB71" t="s">
        <v>30</v>
      </c>
      <c r="AC71" s="44">
        <v>2</v>
      </c>
      <c r="AD71" s="44"/>
      <c r="AE71" s="44"/>
      <c r="AF71" s="44"/>
      <c r="AG71" s="44">
        <v>2</v>
      </c>
      <c r="AH71" s="44">
        <f t="shared" si="2"/>
        <v>0</v>
      </c>
      <c r="AI71" s="44">
        <v>3</v>
      </c>
      <c r="AJ71" s="44">
        <f t="shared" si="3"/>
        <v>50</v>
      </c>
    </row>
    <row r="72" spans="3:38" x14ac:dyDescent="0.25">
      <c r="E72" t="s">
        <v>14</v>
      </c>
      <c r="F72" s="3">
        <v>147.33905750938999</v>
      </c>
      <c r="V72">
        <v>2016</v>
      </c>
      <c r="W72" t="s">
        <v>101</v>
      </c>
      <c r="X72" s="20">
        <v>6</v>
      </c>
      <c r="Y72" s="13" t="s">
        <v>224</v>
      </c>
      <c r="AB72" t="s">
        <v>121</v>
      </c>
      <c r="AC72" s="44"/>
      <c r="AD72" s="44">
        <v>2</v>
      </c>
      <c r="AE72" s="44"/>
      <c r="AF72" s="44"/>
      <c r="AG72" s="44">
        <v>5</v>
      </c>
      <c r="AH72" s="44">
        <f>((AG72-AD72)/AD72)*100</f>
        <v>150</v>
      </c>
      <c r="AI72" s="44">
        <v>4</v>
      </c>
      <c r="AJ72" s="44">
        <f t="shared" si="3"/>
        <v>-20</v>
      </c>
    </row>
    <row r="73" spans="3:38" x14ac:dyDescent="0.25">
      <c r="C73" t="s">
        <v>56</v>
      </c>
      <c r="D73" t="s">
        <v>289</v>
      </c>
      <c r="E73" t="s">
        <v>14</v>
      </c>
      <c r="F73" s="3">
        <v>1551.014087798359</v>
      </c>
      <c r="V73">
        <v>2016</v>
      </c>
      <c r="W73" t="s">
        <v>13</v>
      </c>
      <c r="X73" s="20">
        <v>5</v>
      </c>
      <c r="Y73" s="14" t="s">
        <v>225</v>
      </c>
      <c r="AB73" t="s">
        <v>152</v>
      </c>
      <c r="AC73" s="44"/>
      <c r="AD73" s="44">
        <v>1</v>
      </c>
      <c r="AE73" s="44"/>
      <c r="AF73" s="44"/>
      <c r="AG73" s="44">
        <v>3</v>
      </c>
      <c r="AH73" s="44">
        <f t="shared" ref="AH73:AH102" si="4">((AG73-AD73)/AD73)*100</f>
        <v>200</v>
      </c>
      <c r="AI73" s="44">
        <v>2</v>
      </c>
      <c r="AJ73" s="44">
        <f t="shared" si="3"/>
        <v>-33.333333333333329</v>
      </c>
    </row>
    <row r="74" spans="3:38" x14ac:dyDescent="0.25">
      <c r="C74" t="s">
        <v>52</v>
      </c>
      <c r="D74" t="s">
        <v>289</v>
      </c>
      <c r="E74" t="s">
        <v>14</v>
      </c>
      <c r="F74" s="3">
        <v>0.78539816339744828</v>
      </c>
      <c r="V74">
        <v>2016</v>
      </c>
      <c r="W74" t="s">
        <v>1414</v>
      </c>
      <c r="X74" s="20">
        <v>1</v>
      </c>
      <c r="Y74" s="14" t="s">
        <v>226</v>
      </c>
      <c r="AB74" t="s">
        <v>19</v>
      </c>
      <c r="AC74" s="44"/>
      <c r="AD74" s="44">
        <v>1</v>
      </c>
      <c r="AE74" s="44"/>
      <c r="AF74" s="44"/>
      <c r="AG74" s="44">
        <v>4</v>
      </c>
      <c r="AH74" s="44">
        <f t="shared" si="4"/>
        <v>300</v>
      </c>
      <c r="AI74" s="44">
        <v>5</v>
      </c>
      <c r="AJ74" s="44">
        <f t="shared" si="3"/>
        <v>25</v>
      </c>
    </row>
    <row r="75" spans="3:38" x14ac:dyDescent="0.25">
      <c r="C75" t="s">
        <v>73</v>
      </c>
      <c r="D75" t="s">
        <v>2440</v>
      </c>
      <c r="E75" t="s">
        <v>7450</v>
      </c>
      <c r="F75" s="3">
        <v>206.73732331080001</v>
      </c>
      <c r="V75">
        <v>2016</v>
      </c>
      <c r="W75" t="s">
        <v>942</v>
      </c>
      <c r="X75" s="20">
        <v>1</v>
      </c>
      <c r="Y75" s="14" t="s">
        <v>226</v>
      </c>
      <c r="AB75" t="s">
        <v>219</v>
      </c>
      <c r="AC75" s="44"/>
      <c r="AD75" s="44">
        <v>0</v>
      </c>
      <c r="AE75" s="44"/>
      <c r="AF75" s="44"/>
      <c r="AG75" s="44">
        <v>1</v>
      </c>
      <c r="AH75" s="45" t="s">
        <v>10151</v>
      </c>
      <c r="AI75" s="44">
        <v>2</v>
      </c>
      <c r="AJ75" s="44">
        <f t="shared" si="3"/>
        <v>100</v>
      </c>
    </row>
    <row r="76" spans="3:38" x14ac:dyDescent="0.25">
      <c r="E76" t="s">
        <v>14</v>
      </c>
      <c r="F76" s="3">
        <v>29.059732045705587</v>
      </c>
      <c r="V76">
        <v>2016</v>
      </c>
      <c r="W76" s="7" t="s">
        <v>1766</v>
      </c>
      <c r="X76" s="52"/>
      <c r="Y76" s="52"/>
      <c r="AB76" t="s">
        <v>101</v>
      </c>
      <c r="AC76" s="44">
        <v>6</v>
      </c>
      <c r="AD76" s="44">
        <v>4</v>
      </c>
      <c r="AE76" s="44">
        <f>((AD76-AC76)/AC76)*100</f>
        <v>-33.333333333333329</v>
      </c>
      <c r="AF76" s="44"/>
      <c r="AG76" s="44">
        <v>8</v>
      </c>
      <c r="AH76" s="44">
        <f t="shared" si="4"/>
        <v>100</v>
      </c>
      <c r="AI76" s="44">
        <v>7</v>
      </c>
      <c r="AJ76" s="44">
        <f t="shared" si="3"/>
        <v>-12.5</v>
      </c>
    </row>
    <row r="77" spans="3:38" x14ac:dyDescent="0.25">
      <c r="C77" t="s">
        <v>93</v>
      </c>
      <c r="D77" t="s">
        <v>2440</v>
      </c>
      <c r="E77" t="s">
        <v>14</v>
      </c>
      <c r="F77" s="3">
        <v>148.93427626389743</v>
      </c>
      <c r="V77">
        <v>2016</v>
      </c>
      <c r="W77" t="s">
        <v>960</v>
      </c>
      <c r="X77" s="20">
        <v>1</v>
      </c>
      <c r="Y77" s="14" t="s">
        <v>226</v>
      </c>
      <c r="AB77" t="s">
        <v>220</v>
      </c>
      <c r="AC77" s="44"/>
      <c r="AD77" s="44">
        <v>0</v>
      </c>
      <c r="AE77" s="44"/>
      <c r="AF77" s="44"/>
      <c r="AG77" s="44">
        <v>4</v>
      </c>
      <c r="AH77" s="45" t="s">
        <v>10149</v>
      </c>
      <c r="AI77" s="44">
        <v>4</v>
      </c>
      <c r="AJ77" s="44">
        <f t="shared" si="3"/>
        <v>0</v>
      </c>
    </row>
    <row r="78" spans="3:38" x14ac:dyDescent="0.25">
      <c r="C78" t="s">
        <v>102</v>
      </c>
      <c r="D78" t="s">
        <v>474</v>
      </c>
      <c r="E78" t="s">
        <v>14</v>
      </c>
      <c r="F78" s="3">
        <v>1334.793697586</v>
      </c>
      <c r="V78">
        <v>2016</v>
      </c>
      <c r="W78" t="s">
        <v>875</v>
      </c>
      <c r="X78" s="20">
        <v>1</v>
      </c>
      <c r="Y78" s="14" t="s">
        <v>226</v>
      </c>
      <c r="AB78" t="s">
        <v>114</v>
      </c>
      <c r="AC78" s="44"/>
      <c r="AD78" s="44">
        <v>2</v>
      </c>
      <c r="AE78" s="44"/>
      <c r="AF78" s="44"/>
      <c r="AG78" s="44">
        <v>3</v>
      </c>
      <c r="AH78" s="44">
        <f t="shared" si="4"/>
        <v>50</v>
      </c>
      <c r="AI78" s="44">
        <v>2</v>
      </c>
      <c r="AJ78" s="44">
        <f t="shared" si="3"/>
        <v>-33.333333333333329</v>
      </c>
    </row>
    <row r="79" spans="3:38" x14ac:dyDescent="0.25">
      <c r="D79" t="s">
        <v>257</v>
      </c>
      <c r="E79" t="s">
        <v>14</v>
      </c>
      <c r="F79" s="3">
        <v>84.823001646924411</v>
      </c>
      <c r="V79">
        <v>2016</v>
      </c>
      <c r="W79" s="7" t="s">
        <v>5640</v>
      </c>
      <c r="X79" s="20">
        <v>0</v>
      </c>
      <c r="Y79" s="20">
        <v>0</v>
      </c>
      <c r="AB79" t="s">
        <v>172</v>
      </c>
      <c r="AC79" s="44"/>
      <c r="AD79" s="44">
        <v>1</v>
      </c>
      <c r="AE79" s="44"/>
      <c r="AF79" s="44"/>
      <c r="AG79" s="44">
        <v>2</v>
      </c>
      <c r="AH79" s="44">
        <f t="shared" si="4"/>
        <v>100</v>
      </c>
      <c r="AI79" s="44">
        <v>2</v>
      </c>
      <c r="AJ79" s="44">
        <f t="shared" si="3"/>
        <v>0</v>
      </c>
    </row>
    <row r="80" spans="3:38" x14ac:dyDescent="0.25">
      <c r="C80" t="s">
        <v>68</v>
      </c>
      <c r="D80" t="s">
        <v>238</v>
      </c>
      <c r="E80" t="s">
        <v>12</v>
      </c>
      <c r="F80" s="3">
        <v>0.78539816339744828</v>
      </c>
      <c r="V80">
        <v>2016</v>
      </c>
      <c r="W80" s="7" t="s">
        <v>5405</v>
      </c>
      <c r="X80" s="52"/>
      <c r="Y80" s="52"/>
      <c r="AB80" t="s">
        <v>186</v>
      </c>
      <c r="AC80" s="44"/>
      <c r="AD80" s="44">
        <v>1</v>
      </c>
      <c r="AE80" s="44"/>
      <c r="AF80" s="44"/>
      <c r="AG80" s="44">
        <v>2</v>
      </c>
      <c r="AH80" s="44">
        <f t="shared" si="4"/>
        <v>100</v>
      </c>
      <c r="AI80" s="44">
        <v>1</v>
      </c>
      <c r="AJ80" s="44">
        <f t="shared" si="3"/>
        <v>-50</v>
      </c>
      <c r="AL80" s="47"/>
    </row>
    <row r="81" spans="3:40" x14ac:dyDescent="0.25">
      <c r="E81" t="s">
        <v>14</v>
      </c>
      <c r="F81" s="3">
        <v>6.2831853071795862</v>
      </c>
      <c r="V81">
        <v>2016</v>
      </c>
      <c r="W81" t="s">
        <v>1349</v>
      </c>
      <c r="X81" s="20">
        <v>1</v>
      </c>
      <c r="Y81" s="14" t="s">
        <v>226</v>
      </c>
      <c r="AB81" t="s">
        <v>115</v>
      </c>
      <c r="AC81" s="44"/>
      <c r="AD81" s="44">
        <v>3</v>
      </c>
      <c r="AE81" s="44"/>
      <c r="AF81" s="44"/>
      <c r="AG81" s="44">
        <v>5</v>
      </c>
      <c r="AH81" s="44">
        <f t="shared" si="4"/>
        <v>66.666666666666657</v>
      </c>
      <c r="AI81" s="44">
        <v>5</v>
      </c>
      <c r="AJ81" s="44">
        <f t="shared" si="3"/>
        <v>0</v>
      </c>
    </row>
    <row r="82" spans="3:40" x14ac:dyDescent="0.25">
      <c r="D82" t="s">
        <v>289</v>
      </c>
      <c r="E82" t="s">
        <v>12</v>
      </c>
      <c r="F82" s="3">
        <v>0.78539816339744828</v>
      </c>
      <c r="V82">
        <v>2016</v>
      </c>
      <c r="W82" s="7" t="s">
        <v>5400</v>
      </c>
      <c r="X82" s="20">
        <v>0</v>
      </c>
      <c r="Y82" s="20">
        <v>0</v>
      </c>
      <c r="AB82" t="s">
        <v>50</v>
      </c>
      <c r="AC82" s="44"/>
      <c r="AD82" s="44">
        <v>3</v>
      </c>
      <c r="AE82" s="44"/>
      <c r="AF82" s="44"/>
      <c r="AG82" s="44">
        <v>0</v>
      </c>
      <c r="AH82" s="44">
        <f t="shared" si="4"/>
        <v>-100</v>
      </c>
      <c r="AI82" s="44">
        <v>1</v>
      </c>
      <c r="AJ82" s="45" t="s">
        <v>10151</v>
      </c>
      <c r="AN82" s="7"/>
    </row>
    <row r="83" spans="3:40" x14ac:dyDescent="0.25">
      <c r="E83" t="s">
        <v>14</v>
      </c>
      <c r="F83" s="3">
        <v>7.9136464251599994E-2</v>
      </c>
      <c r="V83">
        <v>2016</v>
      </c>
      <c r="W83" t="s">
        <v>1189</v>
      </c>
      <c r="X83" s="20">
        <v>2</v>
      </c>
      <c r="Y83" s="14" t="s">
        <v>226</v>
      </c>
      <c r="AB83" t="s">
        <v>20</v>
      </c>
      <c r="AC83" s="44"/>
      <c r="AD83" s="44">
        <v>3</v>
      </c>
      <c r="AE83" s="44"/>
      <c r="AF83" s="44"/>
      <c r="AG83" s="44">
        <v>6</v>
      </c>
      <c r="AH83" s="44">
        <f t="shared" si="4"/>
        <v>100</v>
      </c>
      <c r="AI83" s="44">
        <v>3</v>
      </c>
      <c r="AJ83" s="44">
        <f t="shared" si="3"/>
        <v>-50</v>
      </c>
    </row>
    <row r="84" spans="3:40" x14ac:dyDescent="0.25">
      <c r="D84" t="s">
        <v>281</v>
      </c>
      <c r="E84" t="s">
        <v>14</v>
      </c>
      <c r="F84" s="3">
        <v>3.1415926535897931</v>
      </c>
      <c r="V84">
        <v>2016</v>
      </c>
      <c r="W84" t="s">
        <v>1373</v>
      </c>
      <c r="X84" s="20">
        <v>4</v>
      </c>
      <c r="Y84" s="14" t="s">
        <v>225</v>
      </c>
      <c r="AB84" t="s">
        <v>223</v>
      </c>
      <c r="AC84" s="44"/>
      <c r="AD84" s="44">
        <v>0</v>
      </c>
      <c r="AE84" s="44"/>
      <c r="AF84" s="44"/>
      <c r="AG84" s="44">
        <v>2</v>
      </c>
      <c r="AH84" s="45" t="s">
        <v>10150</v>
      </c>
      <c r="AI84" s="44">
        <v>2</v>
      </c>
      <c r="AJ84" s="44">
        <f t="shared" si="3"/>
        <v>0</v>
      </c>
    </row>
    <row r="85" spans="3:40" x14ac:dyDescent="0.25">
      <c r="D85" t="s">
        <v>2440</v>
      </c>
      <c r="E85" t="s">
        <v>14</v>
      </c>
      <c r="F85" s="3">
        <v>51.050880620834135</v>
      </c>
      <c r="V85">
        <v>2016</v>
      </c>
      <c r="W85" s="7" t="s">
        <v>1250</v>
      </c>
      <c r="X85" s="20">
        <v>0</v>
      </c>
      <c r="Y85" s="20">
        <v>0</v>
      </c>
      <c r="AB85" t="s">
        <v>159</v>
      </c>
      <c r="AC85" s="44"/>
      <c r="AD85" s="44">
        <v>2</v>
      </c>
      <c r="AE85" s="44"/>
      <c r="AF85" s="44"/>
      <c r="AG85" s="44">
        <v>1</v>
      </c>
      <c r="AH85" s="44">
        <f t="shared" si="4"/>
        <v>-50</v>
      </c>
      <c r="AI85" s="44">
        <v>5</v>
      </c>
      <c r="AJ85" s="44">
        <f t="shared" si="3"/>
        <v>400</v>
      </c>
    </row>
    <row r="86" spans="3:40" x14ac:dyDescent="0.25">
      <c r="C86" t="s">
        <v>170</v>
      </c>
      <c r="D86" t="s">
        <v>262</v>
      </c>
      <c r="E86" t="s">
        <v>14</v>
      </c>
      <c r="F86" s="3">
        <v>0.78539816339744828</v>
      </c>
      <c r="V86">
        <v>2016</v>
      </c>
      <c r="W86" t="s">
        <v>1751</v>
      </c>
      <c r="X86" s="20">
        <v>1</v>
      </c>
      <c r="Y86" s="14" t="s">
        <v>226</v>
      </c>
      <c r="AB86" t="s">
        <v>17</v>
      </c>
      <c r="AC86" s="44"/>
      <c r="AD86" s="46">
        <v>3</v>
      </c>
      <c r="AE86" s="44"/>
      <c r="AF86" s="44"/>
      <c r="AG86" s="46">
        <v>10</v>
      </c>
      <c r="AH86" s="44">
        <f t="shared" si="4"/>
        <v>233.33333333333334</v>
      </c>
      <c r="AI86" s="46">
        <v>13</v>
      </c>
      <c r="AJ86" s="44">
        <f t="shared" si="3"/>
        <v>30</v>
      </c>
    </row>
    <row r="87" spans="3:40" x14ac:dyDescent="0.25">
      <c r="C87" t="s">
        <v>29</v>
      </c>
      <c r="D87" t="s">
        <v>289</v>
      </c>
      <c r="E87" t="s">
        <v>14</v>
      </c>
      <c r="F87" s="3">
        <v>3.1415926535897931</v>
      </c>
      <c r="V87">
        <v>2016</v>
      </c>
      <c r="W87" t="s">
        <v>343</v>
      </c>
      <c r="X87" s="20">
        <v>5</v>
      </c>
      <c r="Y87" s="14" t="s">
        <v>225</v>
      </c>
      <c r="AB87" t="s">
        <v>13</v>
      </c>
      <c r="AC87" s="46">
        <v>5</v>
      </c>
      <c r="AD87" s="46">
        <v>5</v>
      </c>
      <c r="AE87" s="44">
        <f>((AD87-AC87)/AC87)*100</f>
        <v>0</v>
      </c>
      <c r="AF87" s="44"/>
      <c r="AG87" s="46">
        <v>5</v>
      </c>
      <c r="AH87" s="44">
        <f t="shared" si="4"/>
        <v>0</v>
      </c>
      <c r="AI87" s="46">
        <v>5</v>
      </c>
      <c r="AJ87" s="44">
        <f t="shared" si="3"/>
        <v>0</v>
      </c>
    </row>
    <row r="88" spans="3:40" x14ac:dyDescent="0.25">
      <c r="D88" t="s">
        <v>360</v>
      </c>
      <c r="E88" t="s">
        <v>14</v>
      </c>
      <c r="F88" s="3">
        <v>80.705637829197457</v>
      </c>
      <c r="V88">
        <v>2016</v>
      </c>
      <c r="W88" t="s">
        <v>1241</v>
      </c>
      <c r="X88" s="20">
        <v>3</v>
      </c>
      <c r="Y88" s="14" t="s">
        <v>225</v>
      </c>
      <c r="AB88" t="s">
        <v>21</v>
      </c>
      <c r="AC88" s="44"/>
      <c r="AD88" s="44">
        <v>10</v>
      </c>
      <c r="AE88" s="44"/>
      <c r="AF88" s="44"/>
      <c r="AG88" s="44">
        <v>12</v>
      </c>
      <c r="AH88" s="44">
        <f t="shared" si="4"/>
        <v>20</v>
      </c>
      <c r="AI88" s="44">
        <v>13</v>
      </c>
      <c r="AJ88" s="44">
        <f t="shared" si="3"/>
        <v>8.3333333333333321</v>
      </c>
    </row>
    <row r="89" spans="3:40" x14ac:dyDescent="0.25">
      <c r="D89" t="s">
        <v>244</v>
      </c>
      <c r="E89" t="s">
        <v>14</v>
      </c>
      <c r="F89" s="3">
        <v>882.2198204339096</v>
      </c>
      <c r="V89">
        <v>2016</v>
      </c>
      <c r="W89" s="7" t="s">
        <v>2926</v>
      </c>
      <c r="X89" s="20">
        <v>0</v>
      </c>
      <c r="Y89" s="20">
        <v>0</v>
      </c>
      <c r="AB89" t="s">
        <v>144</v>
      </c>
      <c r="AC89" s="44"/>
      <c r="AD89" s="44">
        <v>2</v>
      </c>
      <c r="AE89" s="44"/>
      <c r="AF89" s="44"/>
      <c r="AG89" s="44">
        <v>5</v>
      </c>
      <c r="AH89" s="44">
        <f t="shared" si="4"/>
        <v>150</v>
      </c>
      <c r="AI89" s="44">
        <v>6</v>
      </c>
      <c r="AJ89" s="44">
        <f t="shared" si="3"/>
        <v>20</v>
      </c>
    </row>
    <row r="90" spans="3:40" x14ac:dyDescent="0.25">
      <c r="D90" t="s">
        <v>266</v>
      </c>
      <c r="E90" t="s">
        <v>14</v>
      </c>
      <c r="F90" s="3">
        <v>0.78539816339744828</v>
      </c>
      <c r="V90">
        <v>2016</v>
      </c>
      <c r="W90" s="7" t="s">
        <v>1826</v>
      </c>
      <c r="X90" s="20">
        <v>2</v>
      </c>
      <c r="Y90" s="14" t="s">
        <v>226</v>
      </c>
      <c r="AB90" t="s">
        <v>116</v>
      </c>
      <c r="AC90" s="44"/>
      <c r="AD90" s="44">
        <v>3</v>
      </c>
      <c r="AE90" s="44"/>
      <c r="AF90" s="44"/>
      <c r="AG90" s="44">
        <v>4</v>
      </c>
      <c r="AH90" s="44">
        <f t="shared" si="4"/>
        <v>33.333333333333329</v>
      </c>
      <c r="AI90" s="44">
        <v>4</v>
      </c>
      <c r="AJ90" s="44">
        <f t="shared" si="3"/>
        <v>0</v>
      </c>
    </row>
    <row r="91" spans="3:40" x14ac:dyDescent="0.25">
      <c r="D91" t="s">
        <v>2440</v>
      </c>
      <c r="E91" t="s">
        <v>14</v>
      </c>
      <c r="F91" s="3">
        <v>97.144675821984691</v>
      </c>
      <c r="V91">
        <v>2016</v>
      </c>
      <c r="W91" s="7" t="s">
        <v>1368</v>
      </c>
      <c r="X91" s="20">
        <v>0</v>
      </c>
      <c r="Y91" s="20">
        <v>0</v>
      </c>
      <c r="AB91" t="s">
        <v>221</v>
      </c>
      <c r="AC91" s="44"/>
      <c r="AD91" s="44">
        <v>0</v>
      </c>
      <c r="AE91" s="44"/>
      <c r="AF91" s="44"/>
      <c r="AG91" s="44">
        <v>1</v>
      </c>
      <c r="AH91" s="45" t="s">
        <v>10151</v>
      </c>
      <c r="AI91" s="44">
        <v>2</v>
      </c>
      <c r="AJ91" s="44">
        <f t="shared" si="3"/>
        <v>100</v>
      </c>
    </row>
    <row r="92" spans="3:40" x14ac:dyDescent="0.25">
      <c r="C92" t="s">
        <v>91</v>
      </c>
      <c r="D92" t="s">
        <v>262</v>
      </c>
      <c r="E92" t="s">
        <v>14</v>
      </c>
      <c r="F92" s="3">
        <v>272.73657931858975</v>
      </c>
      <c r="V92">
        <v>2016</v>
      </c>
      <c r="W92" t="s">
        <v>1274</v>
      </c>
      <c r="X92" s="20">
        <v>1</v>
      </c>
      <c r="Y92" s="14" t="s">
        <v>226</v>
      </c>
      <c r="AB92" t="s">
        <v>182</v>
      </c>
      <c r="AC92" s="44"/>
      <c r="AD92" s="44">
        <v>2</v>
      </c>
      <c r="AE92" s="44"/>
      <c r="AF92" s="44"/>
      <c r="AG92" s="44">
        <v>5</v>
      </c>
      <c r="AH92" s="44">
        <f t="shared" si="4"/>
        <v>150</v>
      </c>
      <c r="AI92" s="44">
        <v>6</v>
      </c>
      <c r="AJ92" s="44">
        <f t="shared" si="3"/>
        <v>20</v>
      </c>
    </row>
    <row r="93" spans="3:40" x14ac:dyDescent="0.25">
      <c r="D93" t="s">
        <v>289</v>
      </c>
      <c r="E93" t="s">
        <v>14</v>
      </c>
      <c r="F93" s="3">
        <v>208.13051330032377</v>
      </c>
      <c r="V93">
        <v>2016</v>
      </c>
      <c r="W93" t="s">
        <v>364</v>
      </c>
      <c r="X93" s="20">
        <v>2</v>
      </c>
      <c r="Y93" s="14" t="s">
        <v>226</v>
      </c>
      <c r="AB93" t="s">
        <v>143</v>
      </c>
      <c r="AC93" s="44"/>
      <c r="AD93" s="44">
        <v>2</v>
      </c>
      <c r="AE93" s="44"/>
      <c r="AF93" s="44"/>
      <c r="AG93" s="44">
        <v>3</v>
      </c>
      <c r="AH93" s="44">
        <f t="shared" si="4"/>
        <v>50</v>
      </c>
      <c r="AI93" s="44">
        <v>4</v>
      </c>
      <c r="AJ93" s="44">
        <f t="shared" si="3"/>
        <v>33.333333333333329</v>
      </c>
    </row>
    <row r="94" spans="3:40" x14ac:dyDescent="0.25">
      <c r="D94" t="s">
        <v>266</v>
      </c>
      <c r="E94" t="s">
        <v>14</v>
      </c>
      <c r="F94" s="3">
        <v>201.06192982974676</v>
      </c>
      <c r="V94">
        <v>2016</v>
      </c>
      <c r="W94" t="s">
        <v>346</v>
      </c>
      <c r="X94" s="20">
        <v>2</v>
      </c>
      <c r="Y94" s="14" t="s">
        <v>226</v>
      </c>
      <c r="AB94" t="s">
        <v>222</v>
      </c>
      <c r="AC94" s="44"/>
      <c r="AD94" s="44">
        <v>0</v>
      </c>
      <c r="AE94" s="44"/>
      <c r="AF94" s="44"/>
      <c r="AG94" s="44">
        <v>2</v>
      </c>
      <c r="AH94" s="45" t="s">
        <v>10150</v>
      </c>
      <c r="AI94" s="44">
        <v>2</v>
      </c>
      <c r="AJ94" s="44">
        <f t="shared" si="3"/>
        <v>0</v>
      </c>
    </row>
    <row r="95" spans="3:40" x14ac:dyDescent="0.25">
      <c r="C95" t="s">
        <v>53</v>
      </c>
      <c r="D95" t="s">
        <v>289</v>
      </c>
      <c r="E95" t="s">
        <v>14</v>
      </c>
      <c r="F95" s="3">
        <v>0.78539816339744828</v>
      </c>
      <c r="V95">
        <v>2016</v>
      </c>
      <c r="W95" t="s">
        <v>1199</v>
      </c>
      <c r="X95" s="20">
        <v>3</v>
      </c>
      <c r="Y95" s="14" t="s">
        <v>225</v>
      </c>
      <c r="AB95" t="s">
        <v>886</v>
      </c>
      <c r="AC95" s="44"/>
      <c r="AD95" s="44">
        <v>1</v>
      </c>
      <c r="AE95" s="44"/>
      <c r="AF95" s="44"/>
      <c r="AG95" s="44">
        <v>1</v>
      </c>
      <c r="AH95" s="44">
        <f t="shared" si="4"/>
        <v>0</v>
      </c>
      <c r="AI95" s="44">
        <v>2</v>
      </c>
      <c r="AJ95" s="44">
        <f t="shared" si="3"/>
        <v>100</v>
      </c>
    </row>
    <row r="96" spans="3:40" x14ac:dyDescent="0.25">
      <c r="C96" t="s">
        <v>94</v>
      </c>
      <c r="D96" t="s">
        <v>301</v>
      </c>
      <c r="E96" t="s">
        <v>14</v>
      </c>
      <c r="F96" s="3">
        <v>12.566370614359172</v>
      </c>
      <c r="V96">
        <v>2016</v>
      </c>
      <c r="W96" t="s">
        <v>970</v>
      </c>
      <c r="X96" s="20">
        <v>2</v>
      </c>
      <c r="Y96" s="14" t="s">
        <v>226</v>
      </c>
      <c r="AB96" t="s">
        <v>188</v>
      </c>
      <c r="AC96" s="44"/>
      <c r="AD96" s="44">
        <v>1</v>
      </c>
      <c r="AE96" s="44"/>
      <c r="AF96" s="44"/>
      <c r="AG96" s="44">
        <v>2</v>
      </c>
      <c r="AH96" s="44">
        <f t="shared" si="4"/>
        <v>100</v>
      </c>
      <c r="AI96" s="44">
        <v>2</v>
      </c>
      <c r="AJ96" s="44">
        <f t="shared" si="3"/>
        <v>0</v>
      </c>
    </row>
    <row r="97" spans="3:40" x14ac:dyDescent="0.25">
      <c r="D97" t="s">
        <v>289</v>
      </c>
      <c r="E97" t="s">
        <v>14</v>
      </c>
      <c r="F97" s="3">
        <v>12.566370614359172</v>
      </c>
      <c r="V97">
        <v>2016</v>
      </c>
      <c r="W97" t="s">
        <v>1167</v>
      </c>
      <c r="X97" s="20">
        <v>1</v>
      </c>
      <c r="Y97" s="14" t="s">
        <v>226</v>
      </c>
      <c r="AB97" t="s">
        <v>122</v>
      </c>
      <c r="AC97" s="44"/>
      <c r="AD97" s="44">
        <v>3</v>
      </c>
      <c r="AE97" s="44"/>
      <c r="AF97" s="44"/>
      <c r="AG97" s="44">
        <v>6</v>
      </c>
      <c r="AH97" s="44">
        <f t="shared" si="4"/>
        <v>100</v>
      </c>
      <c r="AI97" s="44">
        <v>5</v>
      </c>
      <c r="AJ97" s="44">
        <f t="shared" si="3"/>
        <v>-16.666666666666664</v>
      </c>
    </row>
    <row r="98" spans="3:40" x14ac:dyDescent="0.25">
      <c r="C98" t="s">
        <v>1321</v>
      </c>
      <c r="D98" t="s">
        <v>244</v>
      </c>
      <c r="E98" t="s">
        <v>14</v>
      </c>
      <c r="F98" s="3">
        <v>2638.3776545299997</v>
      </c>
      <c r="V98">
        <v>2016</v>
      </c>
      <c r="W98" s="7" t="s">
        <v>872</v>
      </c>
      <c r="X98" s="20">
        <v>4</v>
      </c>
      <c r="Y98" s="14" t="s">
        <v>225</v>
      </c>
      <c r="AB98" t="s">
        <v>113</v>
      </c>
      <c r="AC98" s="44"/>
      <c r="AD98" s="44">
        <v>2</v>
      </c>
      <c r="AE98" s="44"/>
      <c r="AF98" s="44"/>
      <c r="AG98" s="44">
        <v>4</v>
      </c>
      <c r="AH98" s="44">
        <f t="shared" si="4"/>
        <v>100</v>
      </c>
      <c r="AI98" s="44">
        <v>2</v>
      </c>
      <c r="AJ98" s="44">
        <f t="shared" si="3"/>
        <v>-50</v>
      </c>
    </row>
    <row r="99" spans="3:40" x14ac:dyDescent="0.25">
      <c r="D99" t="s">
        <v>2440</v>
      </c>
      <c r="E99" t="s">
        <v>14</v>
      </c>
      <c r="F99" s="3">
        <v>107.4129569312</v>
      </c>
      <c r="V99">
        <v>2016</v>
      </c>
      <c r="W99" t="s">
        <v>1163</v>
      </c>
      <c r="X99" s="20">
        <v>1</v>
      </c>
      <c r="Y99" s="14" t="s">
        <v>226</v>
      </c>
      <c r="AB99" t="s">
        <v>118</v>
      </c>
      <c r="AC99" s="44"/>
      <c r="AD99" s="44">
        <v>1</v>
      </c>
      <c r="AE99" s="44"/>
      <c r="AF99" s="44"/>
      <c r="AG99" s="44">
        <v>1</v>
      </c>
      <c r="AH99" s="44">
        <f t="shared" si="4"/>
        <v>0</v>
      </c>
      <c r="AI99" s="44">
        <v>1</v>
      </c>
      <c r="AJ99" s="44">
        <f t="shared" si="3"/>
        <v>0</v>
      </c>
    </row>
    <row r="100" spans="3:40" x14ac:dyDescent="0.25">
      <c r="C100" t="s">
        <v>95</v>
      </c>
      <c r="D100" t="s">
        <v>360</v>
      </c>
      <c r="E100" t="s">
        <v>14</v>
      </c>
      <c r="F100" s="3">
        <v>697.79168904814821</v>
      </c>
      <c r="V100">
        <v>2016</v>
      </c>
      <c r="W100" t="s">
        <v>370</v>
      </c>
      <c r="X100" s="20">
        <v>3</v>
      </c>
      <c r="Y100" s="14" t="s">
        <v>225</v>
      </c>
      <c r="AB100" t="s">
        <v>117</v>
      </c>
      <c r="AC100" s="44"/>
      <c r="AD100" s="44">
        <v>1</v>
      </c>
      <c r="AE100" s="44"/>
      <c r="AF100" s="44"/>
      <c r="AG100" s="44">
        <v>5</v>
      </c>
      <c r="AH100" s="44">
        <f t="shared" si="4"/>
        <v>400</v>
      </c>
      <c r="AI100" s="44">
        <v>6</v>
      </c>
      <c r="AJ100" s="44">
        <f t="shared" si="3"/>
        <v>20</v>
      </c>
    </row>
    <row r="101" spans="3:40" x14ac:dyDescent="0.25">
      <c r="D101" t="s">
        <v>266</v>
      </c>
      <c r="E101" t="s">
        <v>14</v>
      </c>
      <c r="F101" s="3">
        <v>400.6711191395317</v>
      </c>
      <c r="V101">
        <v>2016</v>
      </c>
      <c r="W101" s="7" t="s">
        <v>899</v>
      </c>
      <c r="X101" s="52"/>
      <c r="Y101" s="52"/>
      <c r="AB101" t="s">
        <v>48</v>
      </c>
      <c r="AC101" s="44"/>
      <c r="AD101" s="46">
        <v>3</v>
      </c>
      <c r="AE101" s="44"/>
      <c r="AF101" s="44"/>
      <c r="AG101" s="46">
        <v>11</v>
      </c>
      <c r="AH101" s="44">
        <f t="shared" si="4"/>
        <v>266.66666666666663</v>
      </c>
      <c r="AI101" s="46">
        <v>4</v>
      </c>
      <c r="AJ101" s="44">
        <f t="shared" si="3"/>
        <v>-63.636363636363633</v>
      </c>
    </row>
    <row r="102" spans="3:40" x14ac:dyDescent="0.25">
      <c r="D102" t="s">
        <v>2440</v>
      </c>
      <c r="E102" t="s">
        <v>14</v>
      </c>
      <c r="F102" s="3">
        <v>302.59225316018717</v>
      </c>
      <c r="V102">
        <v>2016</v>
      </c>
      <c r="W102" t="s">
        <v>326</v>
      </c>
      <c r="X102" s="20">
        <v>1</v>
      </c>
      <c r="Y102" s="14" t="s">
        <v>226</v>
      </c>
      <c r="AB102" t="s">
        <v>18</v>
      </c>
      <c r="AC102" s="44"/>
      <c r="AD102" s="44">
        <v>6</v>
      </c>
      <c r="AE102" s="44"/>
      <c r="AF102" s="44"/>
      <c r="AG102" s="44">
        <v>8</v>
      </c>
      <c r="AH102" s="44">
        <f t="shared" si="4"/>
        <v>33.333333333333329</v>
      </c>
      <c r="AI102" s="44">
        <v>7</v>
      </c>
      <c r="AJ102" s="44">
        <f t="shared" si="3"/>
        <v>-12.5</v>
      </c>
    </row>
    <row r="103" spans="3:40" x14ac:dyDescent="0.25">
      <c r="C103" t="s">
        <v>58</v>
      </c>
      <c r="D103" t="s">
        <v>238</v>
      </c>
      <c r="E103" t="s">
        <v>14</v>
      </c>
      <c r="F103" s="3">
        <v>1.5707963267948966</v>
      </c>
      <c r="V103">
        <v>2016</v>
      </c>
      <c r="W103" t="s">
        <v>1194</v>
      </c>
      <c r="X103" s="20">
        <v>2</v>
      </c>
      <c r="Y103" s="14" t="s">
        <v>226</v>
      </c>
      <c r="AB103" s="7" t="s">
        <v>133</v>
      </c>
      <c r="AC103" s="44"/>
      <c r="AD103" s="44"/>
      <c r="AE103" s="44"/>
      <c r="AF103" s="44">
        <v>0</v>
      </c>
      <c r="AG103" s="44">
        <v>0</v>
      </c>
      <c r="AH103" s="48" t="s">
        <v>10153</v>
      </c>
      <c r="AI103" s="44">
        <v>0</v>
      </c>
      <c r="AJ103" s="48" t="s">
        <v>10153</v>
      </c>
      <c r="AN103" s="7"/>
    </row>
    <row r="104" spans="3:40" x14ac:dyDescent="0.25">
      <c r="D104" t="s">
        <v>2440</v>
      </c>
      <c r="E104" t="s">
        <v>14</v>
      </c>
      <c r="F104" s="3">
        <v>105.23724584254484</v>
      </c>
      <c r="V104">
        <v>2017</v>
      </c>
      <c r="W104" t="s">
        <v>121</v>
      </c>
      <c r="X104" s="20">
        <v>2</v>
      </c>
      <c r="Y104" s="14" t="s">
        <v>226</v>
      </c>
      <c r="AB104" t="s">
        <v>96</v>
      </c>
      <c r="AC104" s="44"/>
      <c r="AD104" s="44"/>
      <c r="AE104" s="44"/>
      <c r="AF104" s="44">
        <v>4</v>
      </c>
      <c r="AG104" s="44">
        <v>4</v>
      </c>
      <c r="AH104" s="44">
        <f t="shared" ref="AH104:AH133" si="5">((AG104-AF104)/AF104)*100</f>
        <v>0</v>
      </c>
      <c r="AI104" s="44">
        <v>3</v>
      </c>
      <c r="AJ104" s="44">
        <f t="shared" si="3"/>
        <v>-25</v>
      </c>
    </row>
    <row r="105" spans="3:40" x14ac:dyDescent="0.25">
      <c r="C105" t="s">
        <v>89</v>
      </c>
      <c r="D105" t="s">
        <v>238</v>
      </c>
      <c r="E105" t="s">
        <v>14</v>
      </c>
      <c r="F105" s="3">
        <v>113.09733552923255</v>
      </c>
      <c r="V105">
        <v>2017</v>
      </c>
      <c r="W105" t="s">
        <v>152</v>
      </c>
      <c r="X105" s="20">
        <v>1</v>
      </c>
      <c r="Y105" s="14" t="s">
        <v>226</v>
      </c>
      <c r="AB105" s="7" t="s">
        <v>139</v>
      </c>
      <c r="AC105" s="44"/>
      <c r="AD105" s="44"/>
      <c r="AE105" s="44"/>
      <c r="AF105" s="44">
        <v>0</v>
      </c>
      <c r="AG105" s="44">
        <v>0</v>
      </c>
      <c r="AH105" s="48" t="s">
        <v>10153</v>
      </c>
      <c r="AI105" s="44">
        <v>0</v>
      </c>
      <c r="AJ105" s="48" t="s">
        <v>10153</v>
      </c>
      <c r="AN105" s="7"/>
    </row>
    <row r="106" spans="3:40" x14ac:dyDescent="0.25">
      <c r="C106" t="s">
        <v>10159</v>
      </c>
      <c r="D106" t="s">
        <v>238</v>
      </c>
      <c r="E106" t="s">
        <v>12</v>
      </c>
      <c r="F106" s="3">
        <v>0.78539816339744828</v>
      </c>
      <c r="V106">
        <v>2017</v>
      </c>
      <c r="W106" t="s">
        <v>19</v>
      </c>
      <c r="X106" s="20">
        <v>1</v>
      </c>
      <c r="Y106" s="14" t="s">
        <v>226</v>
      </c>
      <c r="AB106" t="s">
        <v>45</v>
      </c>
      <c r="AC106" s="44"/>
      <c r="AD106" s="44"/>
      <c r="AE106" s="44"/>
      <c r="AF106" s="44">
        <v>3</v>
      </c>
      <c r="AG106" s="44">
        <v>4</v>
      </c>
      <c r="AH106" s="44">
        <f t="shared" si="5"/>
        <v>33.333333333333329</v>
      </c>
      <c r="AI106" s="44">
        <v>5</v>
      </c>
      <c r="AJ106" s="44">
        <f t="shared" ref="AJ106:AJ163" si="6">((AI106-AG106)/AG106)*100</f>
        <v>25</v>
      </c>
    </row>
    <row r="107" spans="3:40" x14ac:dyDescent="0.25">
      <c r="E107" t="s">
        <v>14</v>
      </c>
      <c r="F107" s="3">
        <v>1.5707963267948966</v>
      </c>
      <c r="V107">
        <v>2017</v>
      </c>
      <c r="W107" s="7" t="s">
        <v>219</v>
      </c>
      <c r="X107" s="20">
        <v>0</v>
      </c>
      <c r="Y107" s="20">
        <v>0</v>
      </c>
      <c r="AB107" t="s">
        <v>105</v>
      </c>
      <c r="AC107" s="44"/>
      <c r="AD107" s="44"/>
      <c r="AE107" s="44"/>
      <c r="AF107" s="44">
        <v>1</v>
      </c>
      <c r="AG107" s="44">
        <v>3</v>
      </c>
      <c r="AH107" s="44">
        <f t="shared" si="5"/>
        <v>200</v>
      </c>
      <c r="AI107" s="44">
        <v>2</v>
      </c>
      <c r="AJ107" s="44">
        <f t="shared" si="6"/>
        <v>-33.333333333333329</v>
      </c>
    </row>
    <row r="108" spans="3:40" x14ac:dyDescent="0.25">
      <c r="D108" t="s">
        <v>289</v>
      </c>
      <c r="E108" t="s">
        <v>14</v>
      </c>
      <c r="F108" s="3">
        <v>4.7123889803846897</v>
      </c>
      <c r="V108">
        <v>2017</v>
      </c>
      <c r="W108" t="s">
        <v>101</v>
      </c>
      <c r="X108" s="20">
        <v>4</v>
      </c>
      <c r="Y108" s="14" t="s">
        <v>225</v>
      </c>
      <c r="AB108" t="s">
        <v>77</v>
      </c>
      <c r="AC108" s="44"/>
      <c r="AD108" s="44"/>
      <c r="AE108" s="44"/>
      <c r="AF108" s="44">
        <v>5</v>
      </c>
      <c r="AG108" s="44">
        <v>4</v>
      </c>
      <c r="AH108" s="44">
        <f t="shared" si="5"/>
        <v>-20</v>
      </c>
      <c r="AI108" s="44">
        <v>4</v>
      </c>
      <c r="AJ108" s="44">
        <f t="shared" si="6"/>
        <v>0</v>
      </c>
    </row>
    <row r="109" spans="3:40" x14ac:dyDescent="0.25">
      <c r="D109" t="s">
        <v>360</v>
      </c>
      <c r="E109" t="s">
        <v>14</v>
      </c>
      <c r="F109" s="3">
        <v>5.497787143782138</v>
      </c>
      <c r="V109">
        <v>2017</v>
      </c>
      <c r="W109" s="7" t="s">
        <v>220</v>
      </c>
      <c r="X109" s="20">
        <v>0</v>
      </c>
      <c r="Y109" s="20">
        <v>0</v>
      </c>
      <c r="AB109" t="s">
        <v>109</v>
      </c>
      <c r="AC109" s="44"/>
      <c r="AD109" s="44"/>
      <c r="AE109" s="44"/>
      <c r="AF109" s="44">
        <v>2</v>
      </c>
      <c r="AG109" s="44">
        <v>3</v>
      </c>
      <c r="AH109" s="44">
        <f t="shared" si="5"/>
        <v>50</v>
      </c>
      <c r="AI109" s="44">
        <v>5</v>
      </c>
      <c r="AJ109" s="44">
        <f t="shared" si="6"/>
        <v>66.666666666666657</v>
      </c>
    </row>
    <row r="110" spans="3:40" x14ac:dyDescent="0.25">
      <c r="D110" t="s">
        <v>266</v>
      </c>
      <c r="E110" t="s">
        <v>12</v>
      </c>
      <c r="F110" s="3">
        <v>33.772121026090268</v>
      </c>
      <c r="V110">
        <v>2017</v>
      </c>
      <c r="W110" t="s">
        <v>114</v>
      </c>
      <c r="X110" s="20">
        <v>2</v>
      </c>
      <c r="Y110" s="14" t="s">
        <v>226</v>
      </c>
      <c r="AB110" t="s">
        <v>61</v>
      </c>
      <c r="AC110" s="44"/>
      <c r="AD110" s="44"/>
      <c r="AE110" s="44"/>
      <c r="AF110" s="44">
        <v>2</v>
      </c>
      <c r="AG110" s="44">
        <v>4</v>
      </c>
      <c r="AH110" s="44">
        <f t="shared" si="5"/>
        <v>100</v>
      </c>
      <c r="AI110" s="44">
        <v>3</v>
      </c>
      <c r="AJ110" s="44">
        <f t="shared" si="6"/>
        <v>-25</v>
      </c>
    </row>
    <row r="111" spans="3:40" x14ac:dyDescent="0.25">
      <c r="E111" t="s">
        <v>14</v>
      </c>
      <c r="F111" s="3">
        <v>5.4036405537222416</v>
      </c>
      <c r="V111">
        <v>2017</v>
      </c>
      <c r="W111" t="s">
        <v>172</v>
      </c>
      <c r="X111" s="20">
        <v>1</v>
      </c>
      <c r="Y111" s="14" t="s">
        <v>226</v>
      </c>
      <c r="AB111" t="s">
        <v>31</v>
      </c>
      <c r="AC111" s="44"/>
      <c r="AD111" s="44"/>
      <c r="AE111" s="44"/>
      <c r="AF111" s="44">
        <v>4</v>
      </c>
      <c r="AG111" s="44">
        <v>1</v>
      </c>
      <c r="AH111" s="44">
        <f t="shared" si="5"/>
        <v>-75</v>
      </c>
      <c r="AI111" s="44">
        <v>7</v>
      </c>
      <c r="AJ111" s="46">
        <f t="shared" si="6"/>
        <v>600</v>
      </c>
    </row>
    <row r="112" spans="3:40" x14ac:dyDescent="0.25">
      <c r="C112" t="s">
        <v>55</v>
      </c>
      <c r="D112" t="s">
        <v>238</v>
      </c>
      <c r="E112" t="s">
        <v>14</v>
      </c>
      <c r="F112" s="3">
        <v>174.058477552</v>
      </c>
      <c r="V112">
        <v>2017</v>
      </c>
      <c r="W112" t="s">
        <v>186</v>
      </c>
      <c r="X112" s="20">
        <v>1</v>
      </c>
      <c r="Y112" s="14" t="s">
        <v>226</v>
      </c>
      <c r="AB112" t="s">
        <v>40</v>
      </c>
      <c r="AC112" s="44"/>
      <c r="AD112" s="44"/>
      <c r="AE112" s="44"/>
      <c r="AF112" s="44">
        <v>4</v>
      </c>
      <c r="AG112" s="44">
        <v>7</v>
      </c>
      <c r="AH112" s="44">
        <f t="shared" si="5"/>
        <v>75</v>
      </c>
      <c r="AI112" s="44">
        <v>5</v>
      </c>
      <c r="AJ112" s="44">
        <f t="shared" si="6"/>
        <v>-28.571428571428569</v>
      </c>
    </row>
    <row r="113" spans="2:40" x14ac:dyDescent="0.25">
      <c r="C113" t="s">
        <v>54</v>
      </c>
      <c r="D113" t="s">
        <v>262</v>
      </c>
      <c r="E113" t="s">
        <v>14</v>
      </c>
      <c r="F113" s="3">
        <v>17.365981887572346</v>
      </c>
      <c r="V113">
        <v>2017</v>
      </c>
      <c r="W113" t="s">
        <v>115</v>
      </c>
      <c r="X113" s="20">
        <v>3</v>
      </c>
      <c r="Y113" s="14" t="s">
        <v>225</v>
      </c>
      <c r="AB113" t="s">
        <v>32</v>
      </c>
      <c r="AC113" s="44"/>
      <c r="AD113" s="44"/>
      <c r="AE113" s="44"/>
      <c r="AF113" s="44">
        <v>1</v>
      </c>
      <c r="AG113" s="44">
        <v>1</v>
      </c>
      <c r="AH113" s="44">
        <f t="shared" si="5"/>
        <v>0</v>
      </c>
      <c r="AI113" s="44">
        <v>1</v>
      </c>
      <c r="AJ113" s="44">
        <f t="shared" si="6"/>
        <v>0</v>
      </c>
    </row>
    <row r="114" spans="2:40" x14ac:dyDescent="0.25">
      <c r="D114" t="s">
        <v>289</v>
      </c>
      <c r="E114" t="s">
        <v>14</v>
      </c>
      <c r="F114" s="3">
        <v>38.596361385384689</v>
      </c>
      <c r="V114">
        <v>2017</v>
      </c>
      <c r="W114" t="s">
        <v>50</v>
      </c>
      <c r="X114" s="20">
        <v>3</v>
      </c>
      <c r="Y114" s="14" t="s">
        <v>225</v>
      </c>
      <c r="AB114" t="s">
        <v>24</v>
      </c>
      <c r="AC114" s="44"/>
      <c r="AD114" s="44"/>
      <c r="AE114" s="44"/>
      <c r="AF114" s="44">
        <v>1</v>
      </c>
      <c r="AG114" s="44">
        <v>3</v>
      </c>
      <c r="AH114" s="44">
        <f t="shared" si="5"/>
        <v>200</v>
      </c>
      <c r="AI114" s="44">
        <v>4</v>
      </c>
      <c r="AJ114" s="44">
        <f t="shared" si="6"/>
        <v>33.333333333333329</v>
      </c>
    </row>
    <row r="115" spans="2:40" x14ac:dyDescent="0.25">
      <c r="D115" t="s">
        <v>2440</v>
      </c>
      <c r="E115" t="s">
        <v>14</v>
      </c>
      <c r="F115" s="3">
        <v>3.1415926535897931</v>
      </c>
      <c r="V115">
        <v>2017</v>
      </c>
      <c r="W115" t="s">
        <v>20</v>
      </c>
      <c r="X115" s="20">
        <v>3</v>
      </c>
      <c r="Y115" s="14" t="s">
        <v>225</v>
      </c>
      <c r="AB115" t="s">
        <v>103</v>
      </c>
      <c r="AC115" s="44"/>
      <c r="AD115" s="44"/>
      <c r="AE115" s="44"/>
      <c r="AF115" s="44">
        <v>6</v>
      </c>
      <c r="AG115" s="44">
        <v>8</v>
      </c>
      <c r="AH115" s="44">
        <f t="shared" si="5"/>
        <v>33.333333333333329</v>
      </c>
      <c r="AI115" s="44">
        <v>12</v>
      </c>
      <c r="AJ115" s="46">
        <f t="shared" si="6"/>
        <v>50</v>
      </c>
    </row>
    <row r="116" spans="2:40" x14ac:dyDescent="0.25">
      <c r="C116" t="s">
        <v>136</v>
      </c>
      <c r="D116" t="s">
        <v>2440</v>
      </c>
      <c r="E116" t="s">
        <v>12</v>
      </c>
      <c r="F116" s="3">
        <v>29.059732045705587</v>
      </c>
      <c r="V116">
        <v>2017</v>
      </c>
      <c r="W116" s="7" t="s">
        <v>223</v>
      </c>
      <c r="X116" s="20">
        <v>0</v>
      </c>
      <c r="Y116" s="20">
        <v>0</v>
      </c>
      <c r="AB116" t="s">
        <v>176</v>
      </c>
      <c r="AC116" s="44"/>
      <c r="AD116" s="44"/>
      <c r="AE116" s="44"/>
      <c r="AF116" s="44">
        <v>2</v>
      </c>
      <c r="AG116" s="44">
        <v>2</v>
      </c>
      <c r="AH116" s="44">
        <f t="shared" si="5"/>
        <v>0</v>
      </c>
      <c r="AI116" s="44">
        <v>2</v>
      </c>
      <c r="AJ116" s="44">
        <f t="shared" si="6"/>
        <v>0</v>
      </c>
    </row>
    <row r="117" spans="2:40" x14ac:dyDescent="0.25">
      <c r="C117" t="s">
        <v>97</v>
      </c>
      <c r="D117" t="s">
        <v>367</v>
      </c>
      <c r="E117" t="s">
        <v>7450</v>
      </c>
      <c r="F117" s="3">
        <v>24.582977780100002</v>
      </c>
      <c r="V117">
        <v>2017</v>
      </c>
      <c r="W117" t="s">
        <v>159</v>
      </c>
      <c r="X117" s="20">
        <v>2</v>
      </c>
      <c r="Y117" s="14" t="s">
        <v>226</v>
      </c>
      <c r="AB117" t="s">
        <v>179</v>
      </c>
      <c r="AC117" s="44"/>
      <c r="AD117" s="44"/>
      <c r="AE117" s="44"/>
      <c r="AF117" s="44">
        <v>1</v>
      </c>
      <c r="AG117" s="44">
        <v>1</v>
      </c>
      <c r="AH117" s="44">
        <f t="shared" si="5"/>
        <v>0</v>
      </c>
      <c r="AI117" s="44">
        <v>2</v>
      </c>
      <c r="AJ117" s="44">
        <f t="shared" si="6"/>
        <v>100</v>
      </c>
    </row>
    <row r="118" spans="2:40" x14ac:dyDescent="0.25">
      <c r="D118" t="s">
        <v>289</v>
      </c>
      <c r="E118" t="s">
        <v>12</v>
      </c>
      <c r="F118" s="3">
        <v>0.78539816339744828</v>
      </c>
      <c r="V118">
        <v>2017</v>
      </c>
      <c r="W118" t="s">
        <v>17</v>
      </c>
      <c r="X118" s="20">
        <v>3</v>
      </c>
      <c r="Y118" s="14" t="s">
        <v>225</v>
      </c>
      <c r="AB118" t="s">
        <v>46</v>
      </c>
      <c r="AC118" s="44"/>
      <c r="AD118" s="44"/>
      <c r="AE118" s="44"/>
      <c r="AF118" s="44">
        <v>2</v>
      </c>
      <c r="AG118" s="44">
        <v>8</v>
      </c>
      <c r="AH118" s="46">
        <f t="shared" si="5"/>
        <v>300</v>
      </c>
      <c r="AI118" s="44">
        <v>7</v>
      </c>
      <c r="AJ118" s="44">
        <f t="shared" si="6"/>
        <v>-12.5</v>
      </c>
    </row>
    <row r="119" spans="2:40" x14ac:dyDescent="0.25">
      <c r="B119">
        <v>2017</v>
      </c>
      <c r="C119" t="s">
        <v>121</v>
      </c>
      <c r="D119" t="s">
        <v>289</v>
      </c>
      <c r="E119" t="s">
        <v>7450</v>
      </c>
      <c r="F119" s="3">
        <v>2827.4333882308138</v>
      </c>
      <c r="V119">
        <v>2017</v>
      </c>
      <c r="W119" t="s">
        <v>13</v>
      </c>
      <c r="X119" s="20">
        <v>5</v>
      </c>
      <c r="Y119" s="14" t="s">
        <v>225</v>
      </c>
      <c r="AB119" t="s">
        <v>64</v>
      </c>
      <c r="AC119" s="44"/>
      <c r="AD119" s="44"/>
      <c r="AE119" s="44"/>
      <c r="AF119" s="44">
        <v>6</v>
      </c>
      <c r="AG119" s="44">
        <v>10</v>
      </c>
      <c r="AH119" s="44">
        <f t="shared" si="5"/>
        <v>66.666666666666657</v>
      </c>
      <c r="AI119" s="44">
        <v>8</v>
      </c>
      <c r="AJ119" s="44">
        <f t="shared" si="6"/>
        <v>-20</v>
      </c>
    </row>
    <row r="120" spans="2:40" x14ac:dyDescent="0.25">
      <c r="E120" t="s">
        <v>12</v>
      </c>
      <c r="F120" s="3">
        <v>0.78539816339744828</v>
      </c>
      <c r="V120">
        <v>2017</v>
      </c>
      <c r="W120" t="s">
        <v>21</v>
      </c>
      <c r="X120" s="20">
        <v>10</v>
      </c>
      <c r="Y120" s="13" t="s">
        <v>224</v>
      </c>
      <c r="AB120" t="s">
        <v>42</v>
      </c>
      <c r="AC120" s="44"/>
      <c r="AD120" s="44"/>
      <c r="AE120" s="44"/>
      <c r="AF120" s="44">
        <v>2</v>
      </c>
      <c r="AG120" s="44">
        <v>2</v>
      </c>
      <c r="AH120" s="44">
        <f t="shared" si="5"/>
        <v>0</v>
      </c>
      <c r="AI120" s="44">
        <v>2</v>
      </c>
      <c r="AJ120" s="44">
        <f t="shared" si="6"/>
        <v>0</v>
      </c>
    </row>
    <row r="121" spans="2:40" x14ac:dyDescent="0.25">
      <c r="D121" t="s">
        <v>266</v>
      </c>
      <c r="E121" t="s">
        <v>7450</v>
      </c>
      <c r="F121" s="3">
        <v>2827.4333882308138</v>
      </c>
      <c r="V121">
        <v>2017</v>
      </c>
      <c r="W121" t="s">
        <v>144</v>
      </c>
      <c r="X121" s="20">
        <v>2</v>
      </c>
      <c r="Y121" s="14" t="s">
        <v>226</v>
      </c>
      <c r="AB121" t="s">
        <v>38</v>
      </c>
      <c r="AC121" s="44"/>
      <c r="AD121" s="44"/>
      <c r="AE121" s="44"/>
      <c r="AF121" s="44">
        <v>3</v>
      </c>
      <c r="AG121" s="44">
        <v>2</v>
      </c>
      <c r="AH121" s="44">
        <f t="shared" si="5"/>
        <v>-33.333333333333329</v>
      </c>
      <c r="AI121" s="44">
        <v>1</v>
      </c>
      <c r="AJ121" s="44">
        <f t="shared" si="6"/>
        <v>-50</v>
      </c>
    </row>
    <row r="122" spans="2:40" x14ac:dyDescent="0.25">
      <c r="E122" t="s">
        <v>12</v>
      </c>
      <c r="F122" s="3">
        <v>0.78539816339744828</v>
      </c>
      <c r="V122">
        <v>2017</v>
      </c>
      <c r="W122" t="s">
        <v>116</v>
      </c>
      <c r="X122" s="20">
        <v>3</v>
      </c>
      <c r="Y122" s="14" t="s">
        <v>225</v>
      </c>
      <c r="AB122" t="s">
        <v>129</v>
      </c>
      <c r="AC122" s="44"/>
      <c r="AD122" s="44"/>
      <c r="AE122" s="44"/>
      <c r="AF122" s="44">
        <v>1</v>
      </c>
      <c r="AG122" s="44">
        <v>4</v>
      </c>
      <c r="AH122" s="44">
        <f t="shared" si="5"/>
        <v>300</v>
      </c>
      <c r="AI122" s="44">
        <v>3</v>
      </c>
      <c r="AJ122" s="44">
        <f t="shared" si="6"/>
        <v>-25</v>
      </c>
    </row>
    <row r="123" spans="2:40" x14ac:dyDescent="0.25">
      <c r="C123" t="s">
        <v>152</v>
      </c>
      <c r="D123" t="s">
        <v>262</v>
      </c>
      <c r="E123" t="s">
        <v>7450</v>
      </c>
      <c r="F123" s="3">
        <v>20734.511513692636</v>
      </c>
      <c r="V123">
        <v>2017</v>
      </c>
      <c r="W123" s="7" t="s">
        <v>221</v>
      </c>
      <c r="X123" s="20">
        <v>0</v>
      </c>
      <c r="Y123" s="20">
        <v>0</v>
      </c>
      <c r="AB123" t="s">
        <v>187</v>
      </c>
      <c r="AC123" s="44"/>
      <c r="AD123" s="44"/>
      <c r="AE123" s="44"/>
      <c r="AF123" s="44">
        <v>0</v>
      </c>
      <c r="AG123" s="44">
        <v>0</v>
      </c>
      <c r="AH123" s="48" t="s">
        <v>10153</v>
      </c>
      <c r="AI123" s="44">
        <v>1</v>
      </c>
      <c r="AJ123" s="45" t="s">
        <v>10151</v>
      </c>
      <c r="AN123" s="7"/>
    </row>
    <row r="124" spans="2:40" x14ac:dyDescent="0.25">
      <c r="E124" t="s">
        <v>14</v>
      </c>
      <c r="F124" s="3">
        <v>1335.1768777756622</v>
      </c>
      <c r="V124">
        <v>2017</v>
      </c>
      <c r="W124" t="s">
        <v>182</v>
      </c>
      <c r="X124" s="20">
        <v>2</v>
      </c>
      <c r="Y124" s="14" t="s">
        <v>226</v>
      </c>
      <c r="AB124" t="s">
        <v>49</v>
      </c>
      <c r="AC124" s="44"/>
      <c r="AD124" s="44"/>
      <c r="AE124" s="44"/>
      <c r="AF124" s="44">
        <v>3</v>
      </c>
      <c r="AG124" s="44">
        <v>2</v>
      </c>
      <c r="AH124" s="44">
        <f t="shared" si="5"/>
        <v>-33.333333333333329</v>
      </c>
      <c r="AI124" s="44">
        <v>3</v>
      </c>
      <c r="AJ124" s="44">
        <f t="shared" si="6"/>
        <v>50</v>
      </c>
    </row>
    <row r="125" spans="2:40" x14ac:dyDescent="0.25">
      <c r="C125" t="s">
        <v>19</v>
      </c>
      <c r="D125" t="s">
        <v>238</v>
      </c>
      <c r="E125" t="s">
        <v>14</v>
      </c>
      <c r="F125" s="3">
        <v>47.797233564400003</v>
      </c>
      <c r="V125">
        <v>2017</v>
      </c>
      <c r="W125" t="s">
        <v>143</v>
      </c>
      <c r="X125" s="20">
        <v>2</v>
      </c>
      <c r="Y125" s="14" t="s">
        <v>226</v>
      </c>
      <c r="AB125" t="s">
        <v>84</v>
      </c>
      <c r="AC125" s="44"/>
      <c r="AD125" s="44"/>
      <c r="AE125" s="44"/>
      <c r="AF125" s="44">
        <v>3</v>
      </c>
      <c r="AG125" s="44">
        <v>5</v>
      </c>
      <c r="AH125" s="44">
        <f t="shared" si="5"/>
        <v>66.666666666666657</v>
      </c>
      <c r="AI125" s="44">
        <v>4</v>
      </c>
      <c r="AJ125" s="44">
        <f t="shared" si="6"/>
        <v>-20</v>
      </c>
    </row>
    <row r="126" spans="2:40" x14ac:dyDescent="0.25">
      <c r="C126" t="s">
        <v>101</v>
      </c>
      <c r="D126" t="s">
        <v>238</v>
      </c>
      <c r="E126" t="s">
        <v>7450</v>
      </c>
      <c r="F126" s="3">
        <v>1256.6370614359173</v>
      </c>
      <c r="V126">
        <v>2017</v>
      </c>
      <c r="W126" s="7" t="s">
        <v>222</v>
      </c>
      <c r="X126" s="20">
        <v>0</v>
      </c>
      <c r="Y126" s="20">
        <v>0</v>
      </c>
      <c r="AB126" s="7" t="s">
        <v>160</v>
      </c>
      <c r="AC126" s="44"/>
      <c r="AD126" s="44"/>
      <c r="AE126" s="44"/>
      <c r="AF126" s="44">
        <v>0</v>
      </c>
      <c r="AG126" s="44">
        <v>0</v>
      </c>
      <c r="AH126" s="48" t="s">
        <v>10153</v>
      </c>
      <c r="AI126" s="44">
        <v>0</v>
      </c>
      <c r="AJ126" s="48" t="s">
        <v>10153</v>
      </c>
      <c r="AN126" s="7"/>
    </row>
    <row r="127" spans="2:40" x14ac:dyDescent="0.25">
      <c r="D127" t="s">
        <v>474</v>
      </c>
      <c r="E127" t="s">
        <v>14</v>
      </c>
      <c r="F127" s="3">
        <v>1256.6370614359173</v>
      </c>
      <c r="V127">
        <v>2017</v>
      </c>
      <c r="W127" t="s">
        <v>886</v>
      </c>
      <c r="X127" s="20">
        <v>1</v>
      </c>
      <c r="Y127" s="14" t="s">
        <v>226</v>
      </c>
      <c r="AB127" t="s">
        <v>169</v>
      </c>
      <c r="AC127" s="44"/>
      <c r="AD127" s="44"/>
      <c r="AE127" s="44"/>
      <c r="AF127" s="44">
        <v>2</v>
      </c>
      <c r="AG127" s="44">
        <v>2</v>
      </c>
      <c r="AH127" s="44">
        <f t="shared" si="5"/>
        <v>0</v>
      </c>
      <c r="AI127" s="44">
        <v>3</v>
      </c>
      <c r="AJ127" s="44">
        <f t="shared" si="6"/>
        <v>50</v>
      </c>
    </row>
    <row r="128" spans="2:40" x14ac:dyDescent="0.25">
      <c r="D128" t="s">
        <v>360</v>
      </c>
      <c r="E128" t="s">
        <v>12</v>
      </c>
      <c r="F128" s="3">
        <v>12.566370614359172</v>
      </c>
      <c r="V128">
        <v>2017</v>
      </c>
      <c r="W128" t="s">
        <v>188</v>
      </c>
      <c r="X128" s="20">
        <v>1</v>
      </c>
      <c r="Y128" s="14" t="s">
        <v>226</v>
      </c>
      <c r="AB128" t="s">
        <v>107</v>
      </c>
      <c r="AC128" s="44"/>
      <c r="AD128" s="44"/>
      <c r="AE128" s="44"/>
      <c r="AF128" s="44">
        <v>5</v>
      </c>
      <c r="AG128" s="44">
        <v>6</v>
      </c>
      <c r="AH128" s="44">
        <f t="shared" si="5"/>
        <v>20</v>
      </c>
      <c r="AI128" s="44">
        <v>7</v>
      </c>
      <c r="AJ128" s="44">
        <f t="shared" si="6"/>
        <v>16.666666666666664</v>
      </c>
    </row>
    <row r="129" spans="3:40" x14ac:dyDescent="0.25">
      <c r="E129" t="s">
        <v>14</v>
      </c>
      <c r="F129" s="3">
        <v>78.539816339744831</v>
      </c>
      <c r="V129">
        <v>2017</v>
      </c>
      <c r="W129" t="s">
        <v>122</v>
      </c>
      <c r="X129" s="20">
        <v>3</v>
      </c>
      <c r="Y129" s="14" t="s">
        <v>225</v>
      </c>
      <c r="AB129" t="s">
        <v>76</v>
      </c>
      <c r="AC129" s="44"/>
      <c r="AD129" s="44"/>
      <c r="AE129" s="44"/>
      <c r="AF129" s="44">
        <v>1</v>
      </c>
      <c r="AG129" s="44">
        <v>2</v>
      </c>
      <c r="AH129" s="44">
        <f t="shared" si="5"/>
        <v>100</v>
      </c>
      <c r="AI129" s="44">
        <v>1</v>
      </c>
      <c r="AJ129" s="44">
        <f t="shared" si="6"/>
        <v>-50</v>
      </c>
    </row>
    <row r="130" spans="3:40" x14ac:dyDescent="0.25">
      <c r="D130" t="s">
        <v>266</v>
      </c>
      <c r="E130" t="s">
        <v>7450</v>
      </c>
      <c r="F130" s="3">
        <v>1256.6370614359173</v>
      </c>
      <c r="V130">
        <v>2017</v>
      </c>
      <c r="W130" t="s">
        <v>113</v>
      </c>
      <c r="X130" s="20">
        <v>2</v>
      </c>
      <c r="Y130" s="14" t="s">
        <v>226</v>
      </c>
      <c r="AB130" t="s">
        <v>99</v>
      </c>
      <c r="AC130" s="44"/>
      <c r="AD130" s="44"/>
      <c r="AE130" s="44"/>
      <c r="AF130" s="44">
        <v>3</v>
      </c>
      <c r="AG130" s="44">
        <v>2</v>
      </c>
      <c r="AH130" s="44">
        <f t="shared" si="5"/>
        <v>-33.333333333333329</v>
      </c>
      <c r="AI130" s="44">
        <v>4</v>
      </c>
      <c r="AJ130" s="44">
        <f t="shared" si="6"/>
        <v>100</v>
      </c>
    </row>
    <row r="131" spans="3:40" x14ac:dyDescent="0.25">
      <c r="E131" t="s">
        <v>14</v>
      </c>
      <c r="F131" s="3">
        <v>1256.6370614359173</v>
      </c>
      <c r="V131">
        <v>2017</v>
      </c>
      <c r="W131" t="s">
        <v>118</v>
      </c>
      <c r="X131" s="20">
        <v>1</v>
      </c>
      <c r="Y131" s="14" t="s">
        <v>226</v>
      </c>
      <c r="AB131" t="s">
        <v>132</v>
      </c>
      <c r="AC131" s="44"/>
      <c r="AD131" s="44"/>
      <c r="AE131" s="44"/>
      <c r="AF131" s="44">
        <v>4</v>
      </c>
      <c r="AG131" s="44">
        <v>8</v>
      </c>
      <c r="AH131" s="44">
        <f t="shared" si="5"/>
        <v>100</v>
      </c>
      <c r="AI131" s="44">
        <v>8</v>
      </c>
      <c r="AJ131" s="44">
        <f t="shared" si="6"/>
        <v>0</v>
      </c>
    </row>
    <row r="132" spans="3:40" x14ac:dyDescent="0.25">
      <c r="C132" t="s">
        <v>114</v>
      </c>
      <c r="D132" t="s">
        <v>238</v>
      </c>
      <c r="E132" t="s">
        <v>14</v>
      </c>
      <c r="F132" s="3">
        <v>157.86503084288711</v>
      </c>
      <c r="V132">
        <v>2017</v>
      </c>
      <c r="W132" t="s">
        <v>117</v>
      </c>
      <c r="X132" s="20">
        <v>1</v>
      </c>
      <c r="Y132" s="14" t="s">
        <v>226</v>
      </c>
      <c r="AB132" t="s">
        <v>81</v>
      </c>
      <c r="AC132" s="44"/>
      <c r="AD132" s="44"/>
      <c r="AE132" s="44"/>
      <c r="AF132" s="44">
        <v>2</v>
      </c>
      <c r="AG132" s="44">
        <v>3</v>
      </c>
      <c r="AH132" s="44">
        <f t="shared" si="5"/>
        <v>50</v>
      </c>
      <c r="AI132" s="44">
        <v>3</v>
      </c>
      <c r="AJ132" s="44">
        <f t="shared" si="6"/>
        <v>0</v>
      </c>
    </row>
    <row r="133" spans="3:40" x14ac:dyDescent="0.25">
      <c r="D133" t="s">
        <v>2440</v>
      </c>
      <c r="E133" t="s">
        <v>12</v>
      </c>
      <c r="F133" s="3">
        <v>1.5707963267948966</v>
      </c>
      <c r="V133">
        <v>2017</v>
      </c>
      <c r="W133" t="s">
        <v>48</v>
      </c>
      <c r="X133" s="20">
        <v>3</v>
      </c>
      <c r="Y133" s="14" t="s">
        <v>225</v>
      </c>
      <c r="AB133" t="s">
        <v>39</v>
      </c>
      <c r="AC133" s="44"/>
      <c r="AD133" s="44"/>
      <c r="AE133" s="44"/>
      <c r="AF133" s="44">
        <v>3</v>
      </c>
      <c r="AG133" s="44">
        <v>4</v>
      </c>
      <c r="AH133" s="44">
        <f t="shared" si="5"/>
        <v>33.333333333333329</v>
      </c>
      <c r="AI133" s="44">
        <v>5</v>
      </c>
      <c r="AJ133" s="44">
        <f t="shared" si="6"/>
        <v>25</v>
      </c>
    </row>
    <row r="134" spans="3:40" x14ac:dyDescent="0.25">
      <c r="E134" t="s">
        <v>14</v>
      </c>
      <c r="F134" s="3">
        <v>0.78539816339744828</v>
      </c>
      <c r="V134">
        <v>2017</v>
      </c>
      <c r="W134" t="s">
        <v>18</v>
      </c>
      <c r="X134" s="20">
        <v>6</v>
      </c>
      <c r="Y134" s="13" t="s">
        <v>224</v>
      </c>
      <c r="AB134" t="s">
        <v>1414</v>
      </c>
      <c r="AC134" s="44">
        <v>1</v>
      </c>
      <c r="AD134" s="44"/>
      <c r="AE134" s="44"/>
      <c r="AF134" s="44"/>
      <c r="AG134" s="44">
        <v>4</v>
      </c>
      <c r="AH134" s="44">
        <f>((AG134-AC134)/AC134)*100</f>
        <v>300</v>
      </c>
      <c r="AI134" s="44">
        <v>4</v>
      </c>
      <c r="AJ134" s="44">
        <f t="shared" si="6"/>
        <v>0</v>
      </c>
    </row>
    <row r="135" spans="3:40" x14ac:dyDescent="0.25">
      <c r="C135" t="s">
        <v>172</v>
      </c>
      <c r="D135" t="s">
        <v>290</v>
      </c>
      <c r="E135" t="s">
        <v>14</v>
      </c>
      <c r="F135" s="3">
        <v>28.274333882308138</v>
      </c>
      <c r="V135">
        <v>2018</v>
      </c>
      <c r="W135" s="7" t="s">
        <v>133</v>
      </c>
      <c r="X135" s="20">
        <v>0</v>
      </c>
      <c r="Y135" s="20">
        <v>0</v>
      </c>
      <c r="AB135" t="s">
        <v>942</v>
      </c>
      <c r="AC135" s="44">
        <v>1</v>
      </c>
      <c r="AD135" s="44"/>
      <c r="AE135" s="44"/>
      <c r="AF135" s="44"/>
      <c r="AG135" s="44">
        <v>6</v>
      </c>
      <c r="AH135" s="46">
        <f t="shared" ref="AH135:AH163" si="7">((AG135-AC135)/AC135)*100</f>
        <v>500</v>
      </c>
      <c r="AI135" s="44">
        <v>4</v>
      </c>
      <c r="AJ135" s="44">
        <f t="shared" si="6"/>
        <v>-33.333333333333329</v>
      </c>
    </row>
    <row r="136" spans="3:40" x14ac:dyDescent="0.25">
      <c r="C136" t="s">
        <v>186</v>
      </c>
      <c r="D136" t="s">
        <v>238</v>
      </c>
      <c r="E136" t="s">
        <v>7450</v>
      </c>
      <c r="F136" s="3">
        <v>2827.4333882308138</v>
      </c>
      <c r="V136">
        <v>2018</v>
      </c>
      <c r="W136" t="s">
        <v>96</v>
      </c>
      <c r="X136" s="20">
        <v>4</v>
      </c>
      <c r="Y136" s="14" t="s">
        <v>225</v>
      </c>
      <c r="AB136" t="s">
        <v>1766</v>
      </c>
      <c r="AC136" s="52"/>
      <c r="AD136" s="44"/>
      <c r="AE136" s="44"/>
      <c r="AF136" s="44"/>
      <c r="AG136" s="44">
        <v>4</v>
      </c>
      <c r="AH136" s="45"/>
      <c r="AI136" s="44">
        <v>5</v>
      </c>
      <c r="AJ136" s="44">
        <f t="shared" si="6"/>
        <v>25</v>
      </c>
    </row>
    <row r="137" spans="3:40" x14ac:dyDescent="0.25">
      <c r="E137" t="s">
        <v>12</v>
      </c>
      <c r="F137" s="3">
        <v>0.78539816339744828</v>
      </c>
      <c r="V137">
        <v>2018</v>
      </c>
      <c r="W137" s="7" t="s">
        <v>139</v>
      </c>
      <c r="X137" s="20">
        <v>0</v>
      </c>
      <c r="Y137" s="20">
        <v>0</v>
      </c>
      <c r="AB137" t="s">
        <v>960</v>
      </c>
      <c r="AC137" s="44">
        <v>1</v>
      </c>
      <c r="AD137" s="44"/>
      <c r="AE137" s="44"/>
      <c r="AF137" s="44"/>
      <c r="AG137" s="44">
        <v>3</v>
      </c>
      <c r="AH137" s="44">
        <f t="shared" si="7"/>
        <v>200</v>
      </c>
      <c r="AI137" s="44">
        <v>2</v>
      </c>
      <c r="AJ137" s="44">
        <f t="shared" si="6"/>
        <v>-33.333333333333329</v>
      </c>
    </row>
    <row r="138" spans="3:40" x14ac:dyDescent="0.25">
      <c r="C138" t="s">
        <v>115</v>
      </c>
      <c r="D138" t="s">
        <v>262</v>
      </c>
      <c r="E138" t="s">
        <v>12</v>
      </c>
      <c r="F138" s="3">
        <v>1.5707963267948966</v>
      </c>
      <c r="V138">
        <v>2018</v>
      </c>
      <c r="W138" t="s">
        <v>45</v>
      </c>
      <c r="X138" s="20">
        <v>3</v>
      </c>
      <c r="Y138" s="14" t="s">
        <v>225</v>
      </c>
      <c r="AB138" t="s">
        <v>875</v>
      </c>
      <c r="AC138" s="44">
        <v>1</v>
      </c>
      <c r="AD138" s="44"/>
      <c r="AE138" s="44"/>
      <c r="AF138" s="44"/>
      <c r="AG138" s="44">
        <v>1</v>
      </c>
      <c r="AH138" s="44">
        <f t="shared" si="7"/>
        <v>0</v>
      </c>
      <c r="AI138" s="44">
        <v>1</v>
      </c>
      <c r="AJ138" s="44">
        <f t="shared" si="6"/>
        <v>0</v>
      </c>
    </row>
    <row r="139" spans="3:40" x14ac:dyDescent="0.25">
      <c r="E139" t="s">
        <v>14</v>
      </c>
      <c r="F139" s="3">
        <v>316.51545984917175</v>
      </c>
      <c r="V139">
        <v>2018</v>
      </c>
      <c r="W139" t="s">
        <v>105</v>
      </c>
      <c r="X139" s="20">
        <v>1</v>
      </c>
      <c r="Y139" s="14" t="s">
        <v>226</v>
      </c>
      <c r="AB139" t="s">
        <v>5640</v>
      </c>
      <c r="AC139" s="44">
        <v>0</v>
      </c>
      <c r="AD139" s="44"/>
      <c r="AE139" s="44"/>
      <c r="AF139" s="44"/>
      <c r="AG139" s="44">
        <v>1</v>
      </c>
      <c r="AH139" s="45" t="s">
        <v>10151</v>
      </c>
      <c r="AI139" s="44">
        <v>2</v>
      </c>
      <c r="AJ139" s="44">
        <f t="shared" si="6"/>
        <v>100</v>
      </c>
    </row>
    <row r="140" spans="3:40" x14ac:dyDescent="0.25">
      <c r="D140" t="s">
        <v>360</v>
      </c>
      <c r="E140" t="s">
        <v>14</v>
      </c>
      <c r="F140" s="3">
        <v>0.78539816339744828</v>
      </c>
      <c r="V140">
        <v>2018</v>
      </c>
      <c r="W140" t="s">
        <v>77</v>
      </c>
      <c r="X140" s="20">
        <v>5</v>
      </c>
      <c r="Y140" s="14" t="s">
        <v>225</v>
      </c>
      <c r="AB140" t="s">
        <v>5405</v>
      </c>
      <c r="AC140" s="52"/>
      <c r="AD140" s="44"/>
      <c r="AE140" s="44"/>
      <c r="AF140" s="44"/>
      <c r="AG140" s="44">
        <v>4</v>
      </c>
      <c r="AH140" s="45"/>
      <c r="AI140" s="44">
        <v>5</v>
      </c>
      <c r="AJ140" s="44">
        <f t="shared" si="6"/>
        <v>25</v>
      </c>
    </row>
    <row r="141" spans="3:40" x14ac:dyDescent="0.25">
      <c r="D141" t="s">
        <v>2440</v>
      </c>
      <c r="E141" t="s">
        <v>12</v>
      </c>
      <c r="F141" s="3">
        <v>0.78539816339744828</v>
      </c>
      <c r="V141">
        <v>2018</v>
      </c>
      <c r="W141" t="s">
        <v>109</v>
      </c>
      <c r="X141" s="20">
        <v>2</v>
      </c>
      <c r="Y141" s="14" t="s">
        <v>226</v>
      </c>
      <c r="AB141" t="s">
        <v>1349</v>
      </c>
      <c r="AC141" s="44">
        <v>1</v>
      </c>
      <c r="AD141" s="44"/>
      <c r="AE141" s="44"/>
      <c r="AF141" s="44"/>
      <c r="AG141" s="44">
        <v>6</v>
      </c>
      <c r="AH141" s="46">
        <f t="shared" si="7"/>
        <v>500</v>
      </c>
      <c r="AI141" s="44">
        <v>7</v>
      </c>
      <c r="AJ141" s="44">
        <f t="shared" si="6"/>
        <v>16.666666666666664</v>
      </c>
    </row>
    <row r="142" spans="3:40" x14ac:dyDescent="0.25">
      <c r="E142" t="s">
        <v>14</v>
      </c>
      <c r="F142" s="3">
        <v>79.325214503142277</v>
      </c>
      <c r="V142">
        <v>2018</v>
      </c>
      <c r="W142" t="s">
        <v>61</v>
      </c>
      <c r="X142" s="20">
        <v>2</v>
      </c>
      <c r="Y142" s="14" t="s">
        <v>226</v>
      </c>
      <c r="AB142" t="s">
        <v>5400</v>
      </c>
      <c r="AC142" s="44">
        <v>0</v>
      </c>
      <c r="AD142" s="44"/>
      <c r="AE142" s="44"/>
      <c r="AF142" s="44"/>
      <c r="AG142" s="44">
        <v>0</v>
      </c>
      <c r="AH142" s="48" t="s">
        <v>10153</v>
      </c>
      <c r="AI142" s="44">
        <v>2</v>
      </c>
      <c r="AJ142" s="45" t="s">
        <v>10150</v>
      </c>
      <c r="AN142" s="7"/>
    </row>
    <row r="143" spans="3:40" x14ac:dyDescent="0.25">
      <c r="C143" t="s">
        <v>50</v>
      </c>
      <c r="D143" t="s">
        <v>4515</v>
      </c>
      <c r="E143" t="s">
        <v>14</v>
      </c>
      <c r="F143" s="3">
        <v>706.85834705770344</v>
      </c>
      <c r="V143">
        <v>2018</v>
      </c>
      <c r="W143" t="s">
        <v>31</v>
      </c>
      <c r="X143" s="20">
        <v>4</v>
      </c>
      <c r="Y143" s="14" t="s">
        <v>225</v>
      </c>
      <c r="AB143" t="s">
        <v>1189</v>
      </c>
      <c r="AC143" s="44">
        <v>2</v>
      </c>
      <c r="AD143" s="44"/>
      <c r="AE143" s="44"/>
      <c r="AF143" s="44"/>
      <c r="AG143" s="44">
        <v>3</v>
      </c>
      <c r="AH143" s="44">
        <f t="shared" si="7"/>
        <v>50</v>
      </c>
      <c r="AI143" s="44">
        <v>2</v>
      </c>
      <c r="AJ143" s="44">
        <f t="shared" si="6"/>
        <v>-33.333333333333329</v>
      </c>
    </row>
    <row r="144" spans="3:40" x14ac:dyDescent="0.25">
      <c r="D144" t="s">
        <v>238</v>
      </c>
      <c r="E144" t="s">
        <v>14</v>
      </c>
      <c r="F144" s="3">
        <v>502.28298729739748</v>
      </c>
      <c r="V144">
        <v>2018</v>
      </c>
      <c r="W144" t="s">
        <v>40</v>
      </c>
      <c r="X144" s="20">
        <v>4</v>
      </c>
      <c r="Y144" s="14" t="s">
        <v>225</v>
      </c>
      <c r="AB144" t="s">
        <v>1373</v>
      </c>
      <c r="AC144" s="44">
        <v>4</v>
      </c>
      <c r="AD144" s="44"/>
      <c r="AE144" s="44"/>
      <c r="AF144" s="44"/>
      <c r="AG144" s="44">
        <v>9</v>
      </c>
      <c r="AH144" s="44">
        <f t="shared" si="7"/>
        <v>125</v>
      </c>
      <c r="AI144" s="44">
        <v>6</v>
      </c>
      <c r="AJ144" s="44">
        <f t="shared" si="6"/>
        <v>-33.333333333333329</v>
      </c>
    </row>
    <row r="145" spans="3:36" x14ac:dyDescent="0.25">
      <c r="D145" t="s">
        <v>363</v>
      </c>
      <c r="E145" t="s">
        <v>14</v>
      </c>
      <c r="F145" s="3">
        <v>501.49758913400001</v>
      </c>
      <c r="V145">
        <v>2018</v>
      </c>
      <c r="W145" t="s">
        <v>32</v>
      </c>
      <c r="X145" s="20">
        <v>1</v>
      </c>
      <c r="Y145" s="14" t="s">
        <v>226</v>
      </c>
      <c r="AB145" t="s">
        <v>1250</v>
      </c>
      <c r="AC145" s="44">
        <v>0</v>
      </c>
      <c r="AD145" s="44"/>
      <c r="AE145" s="44"/>
      <c r="AF145" s="44"/>
      <c r="AG145" s="44">
        <v>1</v>
      </c>
      <c r="AH145" s="45" t="s">
        <v>10151</v>
      </c>
      <c r="AI145" s="44">
        <v>2</v>
      </c>
      <c r="AJ145" s="44">
        <f t="shared" si="6"/>
        <v>100</v>
      </c>
    </row>
    <row r="146" spans="3:36" x14ac:dyDescent="0.25">
      <c r="C146" t="s">
        <v>20</v>
      </c>
      <c r="D146" t="s">
        <v>238</v>
      </c>
      <c r="E146" t="s">
        <v>12</v>
      </c>
      <c r="F146" s="3">
        <v>286.485506843</v>
      </c>
      <c r="V146">
        <v>2018</v>
      </c>
      <c r="W146" t="s">
        <v>24</v>
      </c>
      <c r="X146" s="20">
        <v>1</v>
      </c>
      <c r="Y146" s="14" t="s">
        <v>226</v>
      </c>
      <c r="AB146" t="s">
        <v>1751</v>
      </c>
      <c r="AC146" s="44">
        <v>1</v>
      </c>
      <c r="AD146" s="44"/>
      <c r="AE146" s="44"/>
      <c r="AF146" s="44"/>
      <c r="AG146" s="44">
        <v>6</v>
      </c>
      <c r="AH146" s="46">
        <f t="shared" si="7"/>
        <v>500</v>
      </c>
      <c r="AI146" s="44">
        <v>7</v>
      </c>
      <c r="AJ146" s="44">
        <f t="shared" si="6"/>
        <v>16.666666666666664</v>
      </c>
    </row>
    <row r="147" spans="3:36" x14ac:dyDescent="0.25">
      <c r="E147" t="s">
        <v>14</v>
      </c>
      <c r="F147" s="3">
        <v>18539.32364699676</v>
      </c>
      <c r="V147">
        <v>2018</v>
      </c>
      <c r="W147" t="s">
        <v>103</v>
      </c>
      <c r="X147" s="20">
        <v>6</v>
      </c>
      <c r="Y147" s="13" t="s">
        <v>224</v>
      </c>
      <c r="AB147" t="s">
        <v>343</v>
      </c>
      <c r="AC147" s="44">
        <v>5</v>
      </c>
      <c r="AD147" s="44"/>
      <c r="AE147" s="44"/>
      <c r="AF147" s="44"/>
      <c r="AG147" s="44">
        <v>3</v>
      </c>
      <c r="AH147" s="44">
        <f t="shared" si="7"/>
        <v>-40</v>
      </c>
      <c r="AI147" s="44">
        <v>4</v>
      </c>
      <c r="AJ147" s="44">
        <f t="shared" si="6"/>
        <v>33.333333333333329</v>
      </c>
    </row>
    <row r="148" spans="3:36" x14ac:dyDescent="0.25">
      <c r="D148" t="s">
        <v>289</v>
      </c>
      <c r="E148" t="s">
        <v>12</v>
      </c>
      <c r="F148" s="3">
        <v>3.9269908169872414</v>
      </c>
      <c r="V148">
        <v>2018</v>
      </c>
      <c r="W148" t="s">
        <v>176</v>
      </c>
      <c r="X148" s="20">
        <v>2</v>
      </c>
      <c r="Y148" s="14" t="s">
        <v>226</v>
      </c>
      <c r="AB148" t="s">
        <v>1241</v>
      </c>
      <c r="AC148" s="44">
        <v>3</v>
      </c>
      <c r="AD148" s="44"/>
      <c r="AE148" s="44"/>
      <c r="AF148" s="44"/>
      <c r="AG148" s="44">
        <v>5</v>
      </c>
      <c r="AH148" s="44">
        <f t="shared" si="7"/>
        <v>66.666666666666657</v>
      </c>
      <c r="AI148" s="44">
        <v>8</v>
      </c>
      <c r="AJ148" s="44">
        <f t="shared" si="6"/>
        <v>60</v>
      </c>
    </row>
    <row r="149" spans="3:36" x14ac:dyDescent="0.25">
      <c r="D149" t="s">
        <v>257</v>
      </c>
      <c r="E149" t="s">
        <v>14</v>
      </c>
      <c r="F149" s="3">
        <v>314.15926535897933</v>
      </c>
      <c r="V149">
        <v>2018</v>
      </c>
      <c r="W149" t="s">
        <v>179</v>
      </c>
      <c r="X149" s="20">
        <v>1</v>
      </c>
      <c r="Y149" s="14" t="s">
        <v>226</v>
      </c>
      <c r="AB149" t="s">
        <v>2926</v>
      </c>
      <c r="AC149" s="44">
        <v>0</v>
      </c>
      <c r="AD149" s="44"/>
      <c r="AE149" s="44"/>
      <c r="AF149" s="44"/>
      <c r="AG149" s="44">
        <v>1</v>
      </c>
      <c r="AH149" s="45" t="s">
        <v>10151</v>
      </c>
      <c r="AI149" s="44">
        <v>1</v>
      </c>
      <c r="AJ149" s="44">
        <f t="shared" si="6"/>
        <v>0</v>
      </c>
    </row>
    <row r="150" spans="3:36" x14ac:dyDescent="0.25">
      <c r="C150" t="s">
        <v>159</v>
      </c>
      <c r="D150" t="s">
        <v>238</v>
      </c>
      <c r="E150" t="s">
        <v>7450</v>
      </c>
      <c r="F150" s="3">
        <v>393.48447986212165</v>
      </c>
      <c r="V150">
        <v>2018</v>
      </c>
      <c r="W150" t="s">
        <v>46</v>
      </c>
      <c r="X150" s="20">
        <v>2</v>
      </c>
      <c r="Y150" s="14" t="s">
        <v>226</v>
      </c>
      <c r="AB150" t="s">
        <v>1826</v>
      </c>
      <c r="AC150" s="49">
        <v>2</v>
      </c>
      <c r="AD150" s="44"/>
      <c r="AE150" s="44"/>
      <c r="AF150" s="44"/>
      <c r="AG150" s="44">
        <v>5</v>
      </c>
      <c r="AH150" s="44">
        <f t="shared" si="7"/>
        <v>150</v>
      </c>
      <c r="AI150" s="44">
        <v>4</v>
      </c>
      <c r="AJ150" s="44">
        <f t="shared" si="6"/>
        <v>-20</v>
      </c>
    </row>
    <row r="151" spans="3:36" x14ac:dyDescent="0.25">
      <c r="E151" t="s">
        <v>12</v>
      </c>
      <c r="F151" s="3">
        <v>0.78539816339744828</v>
      </c>
      <c r="V151">
        <v>2018</v>
      </c>
      <c r="W151" t="s">
        <v>64</v>
      </c>
      <c r="X151" s="20">
        <v>6</v>
      </c>
      <c r="Y151" s="13" t="s">
        <v>224</v>
      </c>
      <c r="AB151" t="s">
        <v>1368</v>
      </c>
      <c r="AC151" s="44">
        <v>0</v>
      </c>
      <c r="AD151" s="44"/>
      <c r="AE151" s="44"/>
      <c r="AF151" s="44"/>
      <c r="AG151" s="44">
        <v>3</v>
      </c>
      <c r="AH151" s="48" t="s">
        <v>10152</v>
      </c>
      <c r="AI151" s="44">
        <v>6</v>
      </c>
      <c r="AJ151" s="44">
        <f t="shared" si="6"/>
        <v>100</v>
      </c>
    </row>
    <row r="152" spans="3:36" x14ac:dyDescent="0.25">
      <c r="E152" t="s">
        <v>14</v>
      </c>
      <c r="F152" s="3">
        <v>12.566370614359172</v>
      </c>
      <c r="V152">
        <v>2018</v>
      </c>
      <c r="W152" t="s">
        <v>42</v>
      </c>
      <c r="X152" s="20">
        <v>2</v>
      </c>
      <c r="Y152" s="14" t="s">
        <v>226</v>
      </c>
      <c r="AB152" t="s">
        <v>1274</v>
      </c>
      <c r="AC152" s="44">
        <v>1</v>
      </c>
      <c r="AD152" s="44"/>
      <c r="AE152" s="44"/>
      <c r="AF152" s="44"/>
      <c r="AG152" s="44">
        <v>3</v>
      </c>
      <c r="AH152" s="44">
        <f t="shared" si="7"/>
        <v>200</v>
      </c>
      <c r="AI152" s="44">
        <v>2</v>
      </c>
      <c r="AJ152" s="44">
        <f t="shared" si="6"/>
        <v>-33.333333333333329</v>
      </c>
    </row>
    <row r="153" spans="3:36" x14ac:dyDescent="0.25">
      <c r="D153" t="s">
        <v>290</v>
      </c>
      <c r="E153" t="s">
        <v>7450</v>
      </c>
      <c r="F153" s="3">
        <v>270.1769682087222</v>
      </c>
      <c r="V153">
        <v>2018</v>
      </c>
      <c r="W153" t="s">
        <v>38</v>
      </c>
      <c r="X153" s="20">
        <v>3</v>
      </c>
      <c r="Y153" s="14" t="s">
        <v>225</v>
      </c>
      <c r="AB153" t="s">
        <v>364</v>
      </c>
      <c r="AC153" s="44">
        <v>2</v>
      </c>
      <c r="AD153" s="44"/>
      <c r="AE153" s="44"/>
      <c r="AF153" s="44"/>
      <c r="AG153" s="44">
        <v>3</v>
      </c>
      <c r="AH153" s="44">
        <f t="shared" si="7"/>
        <v>50</v>
      </c>
      <c r="AI153" s="44">
        <v>1</v>
      </c>
      <c r="AJ153" s="44">
        <f t="shared" si="6"/>
        <v>-66.666666666666657</v>
      </c>
    </row>
    <row r="154" spans="3:36" x14ac:dyDescent="0.25">
      <c r="E154" t="s">
        <v>14</v>
      </c>
      <c r="F154" s="3">
        <v>19.634954084936208</v>
      </c>
      <c r="V154">
        <v>2018</v>
      </c>
      <c r="W154" t="s">
        <v>129</v>
      </c>
      <c r="X154" s="20">
        <v>1</v>
      </c>
      <c r="Y154" s="14" t="s">
        <v>226</v>
      </c>
      <c r="AB154" t="s">
        <v>346</v>
      </c>
      <c r="AC154" s="44">
        <v>2</v>
      </c>
      <c r="AD154" s="44"/>
      <c r="AE154" s="44"/>
      <c r="AF154" s="44"/>
      <c r="AG154" s="44">
        <v>4</v>
      </c>
      <c r="AH154" s="44">
        <f t="shared" si="7"/>
        <v>100</v>
      </c>
      <c r="AI154" s="44">
        <v>2</v>
      </c>
      <c r="AJ154" s="44">
        <f t="shared" si="6"/>
        <v>-50</v>
      </c>
    </row>
    <row r="155" spans="3:36" x14ac:dyDescent="0.25">
      <c r="C155" t="s">
        <v>17</v>
      </c>
      <c r="D155" t="s">
        <v>238</v>
      </c>
      <c r="E155" t="s">
        <v>14</v>
      </c>
      <c r="F155" s="3">
        <v>4723.17471538686</v>
      </c>
      <c r="V155">
        <v>2018</v>
      </c>
      <c r="W155" s="7" t="s">
        <v>187</v>
      </c>
      <c r="X155" s="20">
        <v>0</v>
      </c>
      <c r="Y155" s="20">
        <v>0</v>
      </c>
      <c r="AB155" t="s">
        <v>1199</v>
      </c>
      <c r="AC155" s="44">
        <v>3</v>
      </c>
      <c r="AD155" s="44"/>
      <c r="AE155" s="44"/>
      <c r="AF155" s="44"/>
      <c r="AG155" s="44">
        <v>10</v>
      </c>
      <c r="AH155" s="46">
        <f t="shared" si="7"/>
        <v>233.33333333333334</v>
      </c>
      <c r="AI155" s="44">
        <v>8</v>
      </c>
      <c r="AJ155" s="44">
        <f t="shared" si="6"/>
        <v>-20</v>
      </c>
    </row>
    <row r="156" spans="3:36" x14ac:dyDescent="0.25">
      <c r="D156" t="s">
        <v>2440</v>
      </c>
      <c r="E156" t="s">
        <v>12</v>
      </c>
      <c r="F156" s="3">
        <v>0.78539816339744828</v>
      </c>
      <c r="V156">
        <v>2018</v>
      </c>
      <c r="W156" t="s">
        <v>49</v>
      </c>
      <c r="X156" s="20">
        <v>3</v>
      </c>
      <c r="Y156" s="14" t="s">
        <v>225</v>
      </c>
      <c r="AB156" t="s">
        <v>970</v>
      </c>
      <c r="AC156" s="44">
        <v>2</v>
      </c>
      <c r="AD156" s="44"/>
      <c r="AE156" s="44"/>
      <c r="AF156" s="44"/>
      <c r="AG156" s="44">
        <v>3</v>
      </c>
      <c r="AH156" s="44">
        <f t="shared" si="7"/>
        <v>50</v>
      </c>
      <c r="AI156" s="44">
        <v>2</v>
      </c>
      <c r="AJ156" s="44">
        <f t="shared" si="6"/>
        <v>-33.333333333333329</v>
      </c>
    </row>
    <row r="157" spans="3:36" x14ac:dyDescent="0.25">
      <c r="E157" t="s">
        <v>14</v>
      </c>
      <c r="F157" s="3">
        <v>1.5707963267948966</v>
      </c>
      <c r="V157">
        <v>2018</v>
      </c>
      <c r="W157" t="s">
        <v>84</v>
      </c>
      <c r="X157" s="20">
        <v>3</v>
      </c>
      <c r="Y157" s="14" t="s">
        <v>225</v>
      </c>
      <c r="AB157" t="s">
        <v>1167</v>
      </c>
      <c r="AC157" s="44">
        <v>1</v>
      </c>
      <c r="AD157" s="44"/>
      <c r="AE157" s="44"/>
      <c r="AF157" s="44"/>
      <c r="AG157" s="44">
        <v>3</v>
      </c>
      <c r="AH157" s="44">
        <f t="shared" si="7"/>
        <v>200</v>
      </c>
      <c r="AI157" s="44">
        <v>3</v>
      </c>
      <c r="AJ157" s="44">
        <f t="shared" si="6"/>
        <v>0</v>
      </c>
    </row>
    <row r="158" spans="3:36" x14ac:dyDescent="0.25">
      <c r="D158" t="s">
        <v>257</v>
      </c>
      <c r="E158" t="s">
        <v>14</v>
      </c>
      <c r="F158" s="3">
        <v>2.3561944901923448</v>
      </c>
      <c r="V158">
        <v>2018</v>
      </c>
      <c r="W158" s="7" t="s">
        <v>160</v>
      </c>
      <c r="X158" s="20">
        <v>0</v>
      </c>
      <c r="Y158" s="20">
        <v>0</v>
      </c>
      <c r="AB158" t="s">
        <v>872</v>
      </c>
      <c r="AC158" s="44">
        <v>4</v>
      </c>
      <c r="AD158" s="44"/>
      <c r="AE158" s="44"/>
      <c r="AF158" s="44"/>
      <c r="AG158" s="44">
        <v>10</v>
      </c>
      <c r="AH158" s="46">
        <f t="shared" si="7"/>
        <v>150</v>
      </c>
      <c r="AI158" s="44">
        <v>10</v>
      </c>
      <c r="AJ158" s="44">
        <f t="shared" si="6"/>
        <v>0</v>
      </c>
    </row>
    <row r="159" spans="3:36" x14ac:dyDescent="0.25">
      <c r="C159" t="s">
        <v>13</v>
      </c>
      <c r="D159" t="s">
        <v>289</v>
      </c>
      <c r="E159" t="s">
        <v>7450</v>
      </c>
      <c r="F159" s="3">
        <v>63.876828588197441</v>
      </c>
      <c r="V159">
        <v>2018</v>
      </c>
      <c r="W159" t="s">
        <v>169</v>
      </c>
      <c r="X159" s="20">
        <v>2</v>
      </c>
      <c r="Y159" s="14" t="s">
        <v>226</v>
      </c>
      <c r="AB159" t="s">
        <v>1163</v>
      </c>
      <c r="AC159" s="44">
        <v>1</v>
      </c>
      <c r="AD159" s="44"/>
      <c r="AE159" s="44"/>
      <c r="AF159" s="44"/>
      <c r="AG159" s="44">
        <v>1</v>
      </c>
      <c r="AH159" s="44">
        <f t="shared" si="7"/>
        <v>0</v>
      </c>
      <c r="AI159" s="44">
        <v>2</v>
      </c>
      <c r="AJ159" s="44">
        <f t="shared" si="6"/>
        <v>100</v>
      </c>
    </row>
    <row r="160" spans="3:36" x14ac:dyDescent="0.25">
      <c r="E160" t="s">
        <v>12</v>
      </c>
      <c r="F160" s="3">
        <v>3.9269908169872414</v>
      </c>
      <c r="V160">
        <v>2018</v>
      </c>
      <c r="W160" t="s">
        <v>107</v>
      </c>
      <c r="X160" s="20">
        <v>5</v>
      </c>
      <c r="Y160" s="14" t="s">
        <v>225</v>
      </c>
      <c r="AB160" t="s">
        <v>370</v>
      </c>
      <c r="AC160" s="44">
        <v>3</v>
      </c>
      <c r="AD160" s="44"/>
      <c r="AE160" s="44"/>
      <c r="AF160" s="44"/>
      <c r="AG160" s="44">
        <v>7</v>
      </c>
      <c r="AH160" s="44">
        <f t="shared" si="7"/>
        <v>133.33333333333331</v>
      </c>
      <c r="AI160" s="44">
        <v>7</v>
      </c>
      <c r="AJ160" s="44">
        <f t="shared" si="6"/>
        <v>0</v>
      </c>
    </row>
    <row r="161" spans="3:36" x14ac:dyDescent="0.25">
      <c r="E161" t="s">
        <v>14</v>
      </c>
      <c r="F161" s="3">
        <v>2042.3902257690106</v>
      </c>
      <c r="V161">
        <v>2018</v>
      </c>
      <c r="W161" t="s">
        <v>76</v>
      </c>
      <c r="X161" s="20">
        <v>1</v>
      </c>
      <c r="Y161" s="14" t="s">
        <v>226</v>
      </c>
      <c r="AB161" t="s">
        <v>899</v>
      </c>
      <c r="AC161" s="52"/>
      <c r="AD161" s="44"/>
      <c r="AE161" s="44"/>
      <c r="AF161" s="44"/>
      <c r="AG161" s="44">
        <v>5</v>
      </c>
      <c r="AH161" s="45"/>
      <c r="AI161" s="44">
        <v>5</v>
      </c>
      <c r="AJ161" s="44">
        <f t="shared" si="6"/>
        <v>0</v>
      </c>
    </row>
    <row r="162" spans="3:36" x14ac:dyDescent="0.25">
      <c r="D162" t="s">
        <v>360</v>
      </c>
      <c r="E162" t="s">
        <v>7450</v>
      </c>
      <c r="F162" s="3">
        <v>2905.9732045705587</v>
      </c>
      <c r="V162">
        <v>2018</v>
      </c>
      <c r="W162" t="s">
        <v>99</v>
      </c>
      <c r="X162" s="20">
        <v>3</v>
      </c>
      <c r="Y162" s="14" t="s">
        <v>225</v>
      </c>
      <c r="AB162" t="s">
        <v>326</v>
      </c>
      <c r="AC162" s="44">
        <v>1</v>
      </c>
      <c r="AD162" s="44"/>
      <c r="AE162" s="44"/>
      <c r="AF162" s="44"/>
      <c r="AG162" s="44">
        <v>8</v>
      </c>
      <c r="AH162" s="46">
        <f t="shared" si="7"/>
        <v>700</v>
      </c>
      <c r="AI162" s="44">
        <v>8</v>
      </c>
      <c r="AJ162" s="44">
        <f t="shared" si="6"/>
        <v>0</v>
      </c>
    </row>
    <row r="163" spans="3:36" x14ac:dyDescent="0.25">
      <c r="E163" t="s">
        <v>12</v>
      </c>
      <c r="F163" s="3">
        <v>1.5707963267948966</v>
      </c>
      <c r="V163">
        <v>2018</v>
      </c>
      <c r="W163" t="s">
        <v>132</v>
      </c>
      <c r="X163" s="20">
        <v>4</v>
      </c>
      <c r="Y163" s="14" t="s">
        <v>225</v>
      </c>
      <c r="AB163" t="s">
        <v>1194</v>
      </c>
      <c r="AC163" s="44">
        <v>2</v>
      </c>
      <c r="AD163" s="44"/>
      <c r="AE163" s="44"/>
      <c r="AF163" s="44"/>
      <c r="AG163" s="44">
        <v>6</v>
      </c>
      <c r="AH163" s="44">
        <f t="shared" si="7"/>
        <v>200</v>
      </c>
      <c r="AI163" s="44">
        <v>7</v>
      </c>
      <c r="AJ163" s="44">
        <f t="shared" si="6"/>
        <v>16.666666666666664</v>
      </c>
    </row>
    <row r="164" spans="3:36" x14ac:dyDescent="0.25">
      <c r="E164" t="s">
        <v>14</v>
      </c>
      <c r="F164" s="3">
        <v>33402.198491130075</v>
      </c>
      <c r="V164">
        <v>2018</v>
      </c>
      <c r="W164" t="s">
        <v>81</v>
      </c>
      <c r="X164" s="20">
        <v>2</v>
      </c>
      <c r="Y164" s="14" t="s">
        <v>226</v>
      </c>
      <c r="AC164" s="9" t="s">
        <v>10154</v>
      </c>
      <c r="AJ164" s="44"/>
    </row>
    <row r="165" spans="3:36" x14ac:dyDescent="0.25">
      <c r="D165" t="s">
        <v>244</v>
      </c>
      <c r="E165" t="s">
        <v>7450</v>
      </c>
      <c r="F165" s="3">
        <v>314.15926535897933</v>
      </c>
      <c r="V165">
        <v>2018</v>
      </c>
      <c r="W165" t="s">
        <v>39</v>
      </c>
      <c r="X165" s="20">
        <v>3</v>
      </c>
      <c r="Y165" s="14" t="s">
        <v>225</v>
      </c>
    </row>
    <row r="166" spans="3:36" x14ac:dyDescent="0.25">
      <c r="E166" t="s">
        <v>14</v>
      </c>
      <c r="F166" s="3">
        <v>34885.02103809674</v>
      </c>
      <c r="V166">
        <v>2019</v>
      </c>
      <c r="W166" t="s">
        <v>15</v>
      </c>
      <c r="X166" s="20">
        <v>10</v>
      </c>
      <c r="Y166" s="13" t="s">
        <v>224</v>
      </c>
    </row>
    <row r="167" spans="3:36" x14ac:dyDescent="0.25">
      <c r="D167" t="s">
        <v>266</v>
      </c>
      <c r="E167" t="s">
        <v>14</v>
      </c>
      <c r="F167" s="3">
        <v>1.5707963267948966</v>
      </c>
      <c r="V167">
        <v>2019</v>
      </c>
      <c r="W167" t="s">
        <v>36</v>
      </c>
      <c r="X167" s="20">
        <v>1</v>
      </c>
      <c r="Y167" s="14" t="s">
        <v>226</v>
      </c>
    </row>
    <row r="168" spans="3:36" x14ac:dyDescent="0.25">
      <c r="D168" t="s">
        <v>2440</v>
      </c>
      <c r="E168" t="s">
        <v>7450</v>
      </c>
      <c r="F168" s="3">
        <v>78.539816339744831</v>
      </c>
      <c r="V168">
        <v>2019</v>
      </c>
      <c r="W168" t="s">
        <v>217</v>
      </c>
      <c r="X168" s="20">
        <v>4</v>
      </c>
      <c r="Y168" s="14" t="s">
        <v>225</v>
      </c>
    </row>
    <row r="169" spans="3:36" x14ac:dyDescent="0.25">
      <c r="E169" t="s">
        <v>14</v>
      </c>
      <c r="F169" s="3">
        <v>2055.3778080833977</v>
      </c>
      <c r="V169">
        <v>2019</v>
      </c>
      <c r="W169" t="s">
        <v>134</v>
      </c>
      <c r="X169" s="20">
        <v>2</v>
      </c>
      <c r="Y169" s="14" t="s">
        <v>226</v>
      </c>
    </row>
    <row r="170" spans="3:36" x14ac:dyDescent="0.25">
      <c r="C170" t="s">
        <v>21</v>
      </c>
      <c r="D170" t="s">
        <v>238</v>
      </c>
      <c r="E170" t="s">
        <v>14</v>
      </c>
      <c r="F170" s="3">
        <v>0.78539816339744828</v>
      </c>
      <c r="V170">
        <v>2019</v>
      </c>
      <c r="W170" t="s">
        <v>44</v>
      </c>
      <c r="X170" s="20">
        <v>5</v>
      </c>
      <c r="Y170" s="14" t="s">
        <v>225</v>
      </c>
    </row>
    <row r="171" spans="3:36" x14ac:dyDescent="0.25">
      <c r="D171" t="s">
        <v>335</v>
      </c>
      <c r="E171" t="s">
        <v>12</v>
      </c>
      <c r="F171" s="3">
        <v>314.15926535897933</v>
      </c>
      <c r="V171">
        <v>2019</v>
      </c>
      <c r="W171" t="s">
        <v>69</v>
      </c>
      <c r="X171" s="20">
        <v>4</v>
      </c>
      <c r="Y171" s="14" t="s">
        <v>225</v>
      </c>
    </row>
    <row r="172" spans="3:36" x14ac:dyDescent="0.25">
      <c r="D172" t="s">
        <v>474</v>
      </c>
      <c r="E172" t="s">
        <v>7450</v>
      </c>
      <c r="F172" s="3">
        <v>314.15926535897933</v>
      </c>
      <c r="V172">
        <v>2019</v>
      </c>
      <c r="W172" t="s">
        <v>90</v>
      </c>
      <c r="X172" s="20">
        <v>1</v>
      </c>
      <c r="Y172" s="14" t="s">
        <v>226</v>
      </c>
    </row>
    <row r="173" spans="3:36" x14ac:dyDescent="0.25">
      <c r="E173" t="s">
        <v>12</v>
      </c>
      <c r="F173" s="3">
        <v>8155.5007066498765</v>
      </c>
      <c r="V173">
        <v>2019</v>
      </c>
      <c r="W173" t="s">
        <v>106</v>
      </c>
      <c r="X173" s="20">
        <v>8</v>
      </c>
      <c r="Y173" s="13" t="s">
        <v>224</v>
      </c>
    </row>
    <row r="174" spans="3:36" x14ac:dyDescent="0.25">
      <c r="E174" t="s">
        <v>14</v>
      </c>
      <c r="F174" s="3">
        <v>1735.4128139624777</v>
      </c>
      <c r="V174">
        <v>2019</v>
      </c>
      <c r="W174" t="s">
        <v>25</v>
      </c>
      <c r="X174" s="20">
        <v>1</v>
      </c>
      <c r="Y174" s="14" t="s">
        <v>226</v>
      </c>
    </row>
    <row r="175" spans="3:36" x14ac:dyDescent="0.25">
      <c r="D175" t="s">
        <v>262</v>
      </c>
      <c r="E175" t="s">
        <v>12</v>
      </c>
      <c r="F175" s="3">
        <v>1678.395875180347</v>
      </c>
      <c r="V175">
        <v>2019</v>
      </c>
      <c r="W175" t="s">
        <v>51</v>
      </c>
      <c r="X175" s="20">
        <v>6</v>
      </c>
      <c r="Y175" s="13" t="s">
        <v>224</v>
      </c>
    </row>
    <row r="176" spans="3:36" x14ac:dyDescent="0.25">
      <c r="E176" t="s">
        <v>14</v>
      </c>
      <c r="F176" s="3">
        <v>337.39107889000002</v>
      </c>
      <c r="V176">
        <v>2019</v>
      </c>
      <c r="W176" t="s">
        <v>75</v>
      </c>
      <c r="X176" s="20">
        <v>1</v>
      </c>
      <c r="Y176" s="14" t="s">
        <v>226</v>
      </c>
    </row>
    <row r="177" spans="3:25" x14ac:dyDescent="0.25">
      <c r="D177" t="s">
        <v>289</v>
      </c>
      <c r="E177" t="s">
        <v>7450</v>
      </c>
      <c r="F177" s="3">
        <v>22065.798794841034</v>
      </c>
      <c r="V177">
        <v>2019</v>
      </c>
      <c r="W177" t="s">
        <v>180</v>
      </c>
      <c r="X177" s="20">
        <v>2</v>
      </c>
      <c r="Y177" s="14" t="s">
        <v>226</v>
      </c>
    </row>
    <row r="178" spans="3:25" x14ac:dyDescent="0.25">
      <c r="E178" t="s">
        <v>12</v>
      </c>
      <c r="F178" s="3">
        <v>3.9269908169872414</v>
      </c>
      <c r="V178">
        <v>2019</v>
      </c>
      <c r="W178" t="s">
        <v>79</v>
      </c>
      <c r="X178" s="20">
        <v>5</v>
      </c>
      <c r="Y178" s="14" t="s">
        <v>225</v>
      </c>
    </row>
    <row r="179" spans="3:25" x14ac:dyDescent="0.25">
      <c r="E179" t="s">
        <v>14</v>
      </c>
      <c r="F179" s="3">
        <v>706.85834705770344</v>
      </c>
      <c r="V179">
        <v>2019</v>
      </c>
      <c r="W179" t="s">
        <v>60</v>
      </c>
      <c r="X179" s="20">
        <v>1</v>
      </c>
      <c r="Y179" s="14" t="s">
        <v>226</v>
      </c>
    </row>
    <row r="180" spans="3:25" x14ac:dyDescent="0.25">
      <c r="D180" t="s">
        <v>360</v>
      </c>
      <c r="E180" t="s">
        <v>12</v>
      </c>
      <c r="F180" s="3">
        <v>314.15926535897933</v>
      </c>
      <c r="V180">
        <v>2019</v>
      </c>
      <c r="W180" t="s">
        <v>80</v>
      </c>
      <c r="X180" s="20">
        <v>1</v>
      </c>
      <c r="Y180" s="14" t="s">
        <v>226</v>
      </c>
    </row>
    <row r="181" spans="3:25" x14ac:dyDescent="0.25">
      <c r="D181" t="s">
        <v>244</v>
      </c>
      <c r="E181" t="s">
        <v>7450</v>
      </c>
      <c r="F181" s="3">
        <v>14028.300232109548</v>
      </c>
      <c r="V181">
        <v>2019</v>
      </c>
      <c r="W181" t="s">
        <v>218</v>
      </c>
      <c r="X181" s="20">
        <v>5</v>
      </c>
      <c r="Y181" s="14" t="s">
        <v>225</v>
      </c>
    </row>
    <row r="182" spans="3:25" x14ac:dyDescent="0.25">
      <c r="D182" t="s">
        <v>266</v>
      </c>
      <c r="E182" t="s">
        <v>7450</v>
      </c>
      <c r="F182" s="3">
        <v>10709.689356087605</v>
      </c>
      <c r="V182">
        <v>2019</v>
      </c>
      <c r="W182" t="s">
        <v>156</v>
      </c>
      <c r="X182" s="20">
        <v>7</v>
      </c>
      <c r="Y182" s="13" t="s">
        <v>224</v>
      </c>
    </row>
    <row r="183" spans="3:25" x14ac:dyDescent="0.25">
      <c r="E183" t="s">
        <v>12</v>
      </c>
      <c r="F183" s="3">
        <v>706.85834705770344</v>
      </c>
      <c r="V183">
        <v>2019</v>
      </c>
      <c r="W183" t="s">
        <v>35</v>
      </c>
      <c r="X183" s="20">
        <v>5</v>
      </c>
      <c r="Y183" s="14" t="s">
        <v>225</v>
      </c>
    </row>
    <row r="184" spans="3:25" x14ac:dyDescent="0.25">
      <c r="D184" t="s">
        <v>2440</v>
      </c>
      <c r="E184" t="s">
        <v>7450</v>
      </c>
      <c r="F184" s="3">
        <v>12880.529879718153</v>
      </c>
      <c r="V184">
        <v>2019</v>
      </c>
      <c r="W184" t="s">
        <v>164</v>
      </c>
      <c r="X184" s="20">
        <v>6</v>
      </c>
      <c r="Y184" s="13" t="s">
        <v>224</v>
      </c>
    </row>
    <row r="185" spans="3:25" x14ac:dyDescent="0.25">
      <c r="E185" t="s">
        <v>12</v>
      </c>
      <c r="F185" s="3">
        <v>3.1415926535897931</v>
      </c>
      <c r="V185">
        <v>2019</v>
      </c>
      <c r="W185" t="s">
        <v>34</v>
      </c>
      <c r="X185" s="20">
        <v>3</v>
      </c>
      <c r="Y185" s="14" t="s">
        <v>225</v>
      </c>
    </row>
    <row r="186" spans="3:25" x14ac:dyDescent="0.25">
      <c r="D186" t="s">
        <v>257</v>
      </c>
      <c r="E186" t="s">
        <v>7450</v>
      </c>
      <c r="F186" s="3">
        <v>2935.0329366162641</v>
      </c>
      <c r="V186">
        <v>2019</v>
      </c>
      <c r="W186" t="s">
        <v>11</v>
      </c>
      <c r="X186" s="20">
        <v>2</v>
      </c>
      <c r="Y186" s="14" t="s">
        <v>226</v>
      </c>
    </row>
    <row r="187" spans="3:25" x14ac:dyDescent="0.25">
      <c r="E187" t="s">
        <v>12</v>
      </c>
      <c r="F187" s="3">
        <v>7227.0752522729999</v>
      </c>
      <c r="V187">
        <v>2019</v>
      </c>
      <c r="W187" s="7" t="s">
        <v>163</v>
      </c>
      <c r="X187" s="20">
        <v>0</v>
      </c>
      <c r="Y187" s="20">
        <v>0</v>
      </c>
    </row>
    <row r="188" spans="3:25" x14ac:dyDescent="0.25">
      <c r="E188" t="s">
        <v>14</v>
      </c>
      <c r="F188" s="3">
        <v>6791.1760824794637</v>
      </c>
      <c r="V188">
        <v>2019</v>
      </c>
      <c r="W188" t="s">
        <v>78</v>
      </c>
      <c r="X188" s="20">
        <v>3</v>
      </c>
      <c r="Y188" s="14" t="s">
        <v>225</v>
      </c>
    </row>
    <row r="189" spans="3:25" x14ac:dyDescent="0.25">
      <c r="C189" t="s">
        <v>144</v>
      </c>
      <c r="D189" t="s">
        <v>262</v>
      </c>
      <c r="E189" t="s">
        <v>14</v>
      </c>
      <c r="F189" s="3">
        <v>1.5707963267948966</v>
      </c>
      <c r="V189">
        <v>2019</v>
      </c>
      <c r="W189" t="s">
        <v>185</v>
      </c>
      <c r="X189" s="20">
        <v>1</v>
      </c>
      <c r="Y189" s="14" t="s">
        <v>226</v>
      </c>
    </row>
    <row r="190" spans="3:25" x14ac:dyDescent="0.25">
      <c r="D190" t="s">
        <v>289</v>
      </c>
      <c r="E190" t="s">
        <v>12</v>
      </c>
      <c r="F190" s="3">
        <v>0.78539816339744828</v>
      </c>
      <c r="V190">
        <v>2019</v>
      </c>
      <c r="W190" t="s">
        <v>72</v>
      </c>
      <c r="X190" s="20">
        <v>7</v>
      </c>
      <c r="Y190" s="13" t="s">
        <v>224</v>
      </c>
    </row>
    <row r="191" spans="3:25" x14ac:dyDescent="0.25">
      <c r="C191" t="s">
        <v>116</v>
      </c>
      <c r="D191" t="s">
        <v>238</v>
      </c>
      <c r="E191" t="s">
        <v>7450</v>
      </c>
      <c r="F191" s="3">
        <v>0.78539816339744828</v>
      </c>
      <c r="V191">
        <v>2019</v>
      </c>
      <c r="W191" t="s">
        <v>26</v>
      </c>
      <c r="X191" s="20">
        <v>9</v>
      </c>
      <c r="Y191" s="13" t="s">
        <v>224</v>
      </c>
    </row>
    <row r="192" spans="3:25" x14ac:dyDescent="0.25">
      <c r="E192" t="s">
        <v>14</v>
      </c>
      <c r="F192" s="3">
        <v>0.78539816339744828</v>
      </c>
      <c r="V192">
        <v>2019</v>
      </c>
      <c r="W192" t="s">
        <v>171</v>
      </c>
      <c r="X192" s="20">
        <v>2</v>
      </c>
      <c r="Y192" s="14" t="s">
        <v>226</v>
      </c>
    </row>
    <row r="193" spans="3:25" x14ac:dyDescent="0.25">
      <c r="D193" t="s">
        <v>289</v>
      </c>
      <c r="E193" t="s">
        <v>14</v>
      </c>
      <c r="F193" s="3">
        <v>0.78539816339744828</v>
      </c>
      <c r="V193">
        <v>2019</v>
      </c>
      <c r="W193" t="s">
        <v>98</v>
      </c>
      <c r="X193" s="20">
        <v>3</v>
      </c>
      <c r="Y193" s="14" t="s">
        <v>225</v>
      </c>
    </row>
    <row r="194" spans="3:25" x14ac:dyDescent="0.25">
      <c r="D194" t="s">
        <v>290</v>
      </c>
      <c r="E194" t="s">
        <v>12</v>
      </c>
      <c r="F194" s="3">
        <v>78.539816339744831</v>
      </c>
      <c r="V194">
        <v>2019</v>
      </c>
      <c r="W194" t="s">
        <v>33</v>
      </c>
      <c r="X194" s="20">
        <v>3</v>
      </c>
      <c r="Y194" s="14" t="s">
        <v>225</v>
      </c>
    </row>
    <row r="195" spans="3:25" x14ac:dyDescent="0.25">
      <c r="C195" t="s">
        <v>182</v>
      </c>
      <c r="D195" t="s">
        <v>360</v>
      </c>
      <c r="E195" t="s">
        <v>14</v>
      </c>
      <c r="F195" s="3">
        <v>5026.5482457436692</v>
      </c>
      <c r="V195">
        <v>2019</v>
      </c>
      <c r="W195" t="s">
        <v>59</v>
      </c>
      <c r="X195" s="20">
        <v>4</v>
      </c>
      <c r="Y195" s="14" t="s">
        <v>225</v>
      </c>
    </row>
    <row r="196" spans="3:25" x14ac:dyDescent="0.25">
      <c r="D196" t="s">
        <v>266</v>
      </c>
      <c r="E196" t="s">
        <v>14</v>
      </c>
      <c r="F196" s="3">
        <v>5026.5482457436692</v>
      </c>
      <c r="V196">
        <v>2019</v>
      </c>
      <c r="W196" t="s">
        <v>30</v>
      </c>
      <c r="X196" s="20">
        <v>2</v>
      </c>
      <c r="Y196" s="14" t="s">
        <v>226</v>
      </c>
    </row>
    <row r="197" spans="3:25" x14ac:dyDescent="0.25">
      <c r="C197" t="s">
        <v>143</v>
      </c>
      <c r="D197" t="s">
        <v>238</v>
      </c>
      <c r="E197" t="s">
        <v>14</v>
      </c>
      <c r="F197" s="3">
        <v>91.106186954104004</v>
      </c>
      <c r="V197">
        <v>2019</v>
      </c>
      <c r="W197" t="s">
        <v>121</v>
      </c>
      <c r="X197" s="20">
        <v>5</v>
      </c>
      <c r="Y197" s="14" t="s">
        <v>225</v>
      </c>
    </row>
    <row r="198" spans="3:25" x14ac:dyDescent="0.25">
      <c r="D198" t="s">
        <v>429</v>
      </c>
      <c r="E198" t="s">
        <v>14</v>
      </c>
      <c r="F198" s="3">
        <v>1570.7963267948967</v>
      </c>
      <c r="V198">
        <v>2019</v>
      </c>
      <c r="W198" t="s">
        <v>152</v>
      </c>
      <c r="X198" s="20">
        <v>3</v>
      </c>
      <c r="Y198" s="14" t="s">
        <v>225</v>
      </c>
    </row>
    <row r="199" spans="3:25" x14ac:dyDescent="0.25">
      <c r="C199" t="s">
        <v>886</v>
      </c>
      <c r="D199" t="s">
        <v>290</v>
      </c>
      <c r="E199" t="s">
        <v>14</v>
      </c>
      <c r="F199" s="3">
        <v>0.78539816339744828</v>
      </c>
      <c r="V199">
        <v>2019</v>
      </c>
      <c r="W199" t="s">
        <v>19</v>
      </c>
      <c r="X199" s="20">
        <v>4</v>
      </c>
      <c r="Y199" s="14" t="s">
        <v>225</v>
      </c>
    </row>
    <row r="200" spans="3:25" x14ac:dyDescent="0.25">
      <c r="C200" t="s">
        <v>188</v>
      </c>
      <c r="D200" t="s">
        <v>238</v>
      </c>
      <c r="E200" t="s">
        <v>7450</v>
      </c>
      <c r="F200" s="3">
        <v>1259.7786540895072</v>
      </c>
      <c r="V200">
        <v>2019</v>
      </c>
      <c r="W200" t="s">
        <v>219</v>
      </c>
      <c r="X200" s="20">
        <v>1</v>
      </c>
      <c r="Y200" s="14" t="s">
        <v>226</v>
      </c>
    </row>
    <row r="201" spans="3:25" x14ac:dyDescent="0.25">
      <c r="E201" t="s">
        <v>14</v>
      </c>
      <c r="F201" s="3">
        <v>2907.5440008973537</v>
      </c>
      <c r="V201">
        <v>2019</v>
      </c>
      <c r="W201" t="s">
        <v>101</v>
      </c>
      <c r="X201" s="20">
        <v>8</v>
      </c>
      <c r="Y201" s="13" t="s">
        <v>224</v>
      </c>
    </row>
    <row r="202" spans="3:25" x14ac:dyDescent="0.25">
      <c r="C202" t="s">
        <v>122</v>
      </c>
      <c r="D202" t="s">
        <v>238</v>
      </c>
      <c r="E202" t="s">
        <v>14</v>
      </c>
      <c r="F202" s="3">
        <v>1807.9865721409258</v>
      </c>
      <c r="V202">
        <v>2019</v>
      </c>
      <c r="W202" t="s">
        <v>220</v>
      </c>
      <c r="X202" s="20">
        <v>4</v>
      </c>
      <c r="Y202" s="14" t="s">
        <v>225</v>
      </c>
    </row>
    <row r="203" spans="3:25" x14ac:dyDescent="0.25">
      <c r="D203" t="s">
        <v>262</v>
      </c>
      <c r="E203" t="s">
        <v>14</v>
      </c>
      <c r="F203" s="3">
        <v>3146.3050425701786</v>
      </c>
      <c r="V203">
        <v>2019</v>
      </c>
      <c r="W203" t="s">
        <v>114</v>
      </c>
      <c r="X203" s="20">
        <v>3</v>
      </c>
      <c r="Y203" s="14" t="s">
        <v>225</v>
      </c>
    </row>
    <row r="204" spans="3:25" x14ac:dyDescent="0.25">
      <c r="D204" t="s">
        <v>289</v>
      </c>
      <c r="E204" t="s">
        <v>14</v>
      </c>
      <c r="F204" s="3">
        <v>1443.5618243245099</v>
      </c>
      <c r="V204">
        <v>2019</v>
      </c>
      <c r="W204" t="s">
        <v>172</v>
      </c>
      <c r="X204" s="20">
        <v>2</v>
      </c>
      <c r="Y204" s="14" t="s">
        <v>226</v>
      </c>
    </row>
    <row r="205" spans="3:25" x14ac:dyDescent="0.25">
      <c r="C205" t="s">
        <v>113</v>
      </c>
      <c r="D205" t="s">
        <v>238</v>
      </c>
      <c r="E205" t="s">
        <v>14</v>
      </c>
      <c r="F205" s="3">
        <v>0.78539816339744828</v>
      </c>
      <c r="V205">
        <v>2019</v>
      </c>
      <c r="W205" t="s">
        <v>186</v>
      </c>
      <c r="X205" s="20">
        <v>2</v>
      </c>
      <c r="Y205" s="14" t="s">
        <v>226</v>
      </c>
    </row>
    <row r="206" spans="3:25" x14ac:dyDescent="0.25">
      <c r="D206" t="s">
        <v>4641</v>
      </c>
      <c r="E206" t="s">
        <v>14</v>
      </c>
      <c r="F206" s="3">
        <v>0.78539816339744828</v>
      </c>
      <c r="V206">
        <v>2019</v>
      </c>
      <c r="W206" t="s">
        <v>115</v>
      </c>
      <c r="X206" s="20">
        <v>5</v>
      </c>
      <c r="Y206" s="14" t="s">
        <v>225</v>
      </c>
    </row>
    <row r="207" spans="3:25" x14ac:dyDescent="0.25">
      <c r="D207" t="s">
        <v>2440</v>
      </c>
      <c r="E207" t="s">
        <v>14</v>
      </c>
      <c r="F207" s="3">
        <v>0.78539816339744828</v>
      </c>
      <c r="V207">
        <v>2019</v>
      </c>
      <c r="W207" s="7" t="s">
        <v>50</v>
      </c>
      <c r="X207" s="20">
        <v>0</v>
      </c>
      <c r="Y207" s="20">
        <v>0</v>
      </c>
    </row>
    <row r="208" spans="3:25" x14ac:dyDescent="0.25">
      <c r="C208" t="s">
        <v>118</v>
      </c>
      <c r="D208" t="s">
        <v>238</v>
      </c>
      <c r="E208" t="s">
        <v>14</v>
      </c>
      <c r="F208" s="3">
        <v>80.896010829937168</v>
      </c>
      <c r="V208">
        <v>2019</v>
      </c>
      <c r="W208" t="s">
        <v>20</v>
      </c>
      <c r="X208" s="20">
        <v>6</v>
      </c>
      <c r="Y208" s="13" t="s">
        <v>224</v>
      </c>
    </row>
    <row r="209" spans="3:25" x14ac:dyDescent="0.25">
      <c r="C209" t="s">
        <v>117</v>
      </c>
      <c r="D209" t="s">
        <v>238</v>
      </c>
      <c r="E209" t="s">
        <v>14</v>
      </c>
      <c r="F209" s="3">
        <v>79.325214503142277</v>
      </c>
      <c r="V209">
        <v>2019</v>
      </c>
      <c r="W209" t="s">
        <v>223</v>
      </c>
      <c r="X209" s="20">
        <v>2</v>
      </c>
      <c r="Y209" s="14" t="s">
        <v>226</v>
      </c>
    </row>
    <row r="210" spans="3:25" x14ac:dyDescent="0.25">
      <c r="C210" t="s">
        <v>48</v>
      </c>
      <c r="D210" t="s">
        <v>238</v>
      </c>
      <c r="E210" t="s">
        <v>7450</v>
      </c>
      <c r="F210" s="3">
        <v>1375.5664786847242</v>
      </c>
      <c r="V210">
        <v>2019</v>
      </c>
      <c r="W210" t="s">
        <v>159</v>
      </c>
      <c r="X210" s="20">
        <v>1</v>
      </c>
      <c r="Y210" s="14" t="s">
        <v>226</v>
      </c>
    </row>
    <row r="211" spans="3:25" x14ac:dyDescent="0.25">
      <c r="E211" t="s">
        <v>12</v>
      </c>
      <c r="F211" s="3">
        <v>314.9446635223768</v>
      </c>
      <c r="V211">
        <v>2019</v>
      </c>
      <c r="W211" t="s">
        <v>17</v>
      </c>
      <c r="X211" s="20">
        <v>10</v>
      </c>
      <c r="Y211" s="13" t="s">
        <v>224</v>
      </c>
    </row>
    <row r="212" spans="3:25" x14ac:dyDescent="0.25">
      <c r="E212" t="s">
        <v>14</v>
      </c>
      <c r="F212" s="3">
        <v>91.89158511750145</v>
      </c>
      <c r="V212">
        <v>2019</v>
      </c>
      <c r="W212" t="s">
        <v>13</v>
      </c>
      <c r="X212" s="20">
        <v>5</v>
      </c>
      <c r="Y212" s="14" t="s">
        <v>225</v>
      </c>
    </row>
    <row r="213" spans="3:25" x14ac:dyDescent="0.25">
      <c r="D213" t="s">
        <v>363</v>
      </c>
      <c r="E213" t="s">
        <v>12</v>
      </c>
      <c r="F213" s="3">
        <v>3.9269908169872414</v>
      </c>
      <c r="V213">
        <v>2019</v>
      </c>
      <c r="W213" t="s">
        <v>21</v>
      </c>
      <c r="X213" s="20">
        <v>12</v>
      </c>
      <c r="Y213" s="13" t="s">
        <v>10145</v>
      </c>
    </row>
    <row r="214" spans="3:25" x14ac:dyDescent="0.25">
      <c r="E214" t="s">
        <v>14</v>
      </c>
      <c r="F214" s="3">
        <v>1335.9622759390597</v>
      </c>
      <c r="V214">
        <v>2019</v>
      </c>
      <c r="W214" t="s">
        <v>144</v>
      </c>
      <c r="X214" s="20">
        <v>5</v>
      </c>
      <c r="Y214" s="14" t="s">
        <v>225</v>
      </c>
    </row>
    <row r="215" spans="3:25" x14ac:dyDescent="0.25">
      <c r="D215" t="s">
        <v>262</v>
      </c>
      <c r="E215" t="s">
        <v>12</v>
      </c>
      <c r="F215" s="3">
        <v>0.78539816339744828</v>
      </c>
      <c r="V215">
        <v>2019</v>
      </c>
      <c r="W215" t="s">
        <v>116</v>
      </c>
      <c r="X215" s="20">
        <v>4</v>
      </c>
      <c r="Y215" s="14" t="s">
        <v>225</v>
      </c>
    </row>
    <row r="216" spans="3:25" x14ac:dyDescent="0.25">
      <c r="C216" t="s">
        <v>18</v>
      </c>
      <c r="D216" t="s">
        <v>238</v>
      </c>
      <c r="E216" t="s">
        <v>7450</v>
      </c>
      <c r="F216" s="3">
        <v>19790.382429289781</v>
      </c>
      <c r="V216">
        <v>2019</v>
      </c>
      <c r="W216" t="s">
        <v>221</v>
      </c>
      <c r="X216" s="20">
        <v>1</v>
      </c>
      <c r="Y216" s="14" t="s">
        <v>226</v>
      </c>
    </row>
    <row r="217" spans="3:25" x14ac:dyDescent="0.25">
      <c r="E217" t="s">
        <v>12</v>
      </c>
      <c r="F217" s="3">
        <v>41390.483211045525</v>
      </c>
      <c r="V217">
        <v>2019</v>
      </c>
      <c r="W217" t="s">
        <v>182</v>
      </c>
      <c r="X217" s="20">
        <v>5</v>
      </c>
      <c r="Y217" s="14" t="s">
        <v>225</v>
      </c>
    </row>
    <row r="218" spans="3:25" x14ac:dyDescent="0.25">
      <c r="E218" t="s">
        <v>14</v>
      </c>
      <c r="F218" s="3">
        <v>17135.031730842129</v>
      </c>
      <c r="V218">
        <v>2019</v>
      </c>
      <c r="W218" t="s">
        <v>143</v>
      </c>
      <c r="X218" s="20">
        <v>3</v>
      </c>
      <c r="Y218" s="14" t="s">
        <v>225</v>
      </c>
    </row>
    <row r="219" spans="3:25" x14ac:dyDescent="0.25">
      <c r="D219" t="s">
        <v>363</v>
      </c>
      <c r="E219" t="s">
        <v>7450</v>
      </c>
      <c r="F219" s="3">
        <v>11309.733552923255</v>
      </c>
      <c r="V219">
        <v>2019</v>
      </c>
      <c r="W219" t="s">
        <v>222</v>
      </c>
      <c r="X219" s="20">
        <v>2</v>
      </c>
      <c r="Y219" s="14" t="s">
        <v>226</v>
      </c>
    </row>
    <row r="220" spans="3:25" x14ac:dyDescent="0.25">
      <c r="D220" t="s">
        <v>281</v>
      </c>
      <c r="E220" t="s">
        <v>7450</v>
      </c>
      <c r="F220" s="3">
        <v>11309.733552923255</v>
      </c>
      <c r="V220">
        <v>2019</v>
      </c>
      <c r="W220" t="s">
        <v>886</v>
      </c>
      <c r="X220" s="20">
        <v>1</v>
      </c>
      <c r="Y220" s="14" t="s">
        <v>226</v>
      </c>
    </row>
    <row r="221" spans="3:25" x14ac:dyDescent="0.25">
      <c r="E221" t="s">
        <v>12</v>
      </c>
      <c r="F221" s="3">
        <v>314.15926535897933</v>
      </c>
      <c r="V221">
        <v>2019</v>
      </c>
      <c r="W221" t="s">
        <v>188</v>
      </c>
      <c r="X221" s="20">
        <v>2</v>
      </c>
      <c r="Y221" s="14" t="s">
        <v>226</v>
      </c>
    </row>
    <row r="222" spans="3:25" x14ac:dyDescent="0.25">
      <c r="D222" t="s">
        <v>2440</v>
      </c>
      <c r="E222" t="s">
        <v>12</v>
      </c>
      <c r="F222" s="3">
        <v>314.15926535897933</v>
      </c>
      <c r="V222">
        <v>2019</v>
      </c>
      <c r="W222" t="s">
        <v>122</v>
      </c>
      <c r="X222" s="20">
        <v>6</v>
      </c>
      <c r="Y222" s="13" t="s">
        <v>224</v>
      </c>
    </row>
    <row r="223" spans="3:25" x14ac:dyDescent="0.25">
      <c r="D223" t="s">
        <v>290</v>
      </c>
      <c r="E223" t="s">
        <v>14</v>
      </c>
      <c r="F223" s="3">
        <v>2277.6546738525999</v>
      </c>
      <c r="V223">
        <v>2019</v>
      </c>
      <c r="W223" t="s">
        <v>113</v>
      </c>
      <c r="X223" s="20">
        <v>4</v>
      </c>
      <c r="Y223" s="14" t="s">
        <v>225</v>
      </c>
    </row>
    <row r="224" spans="3:25" x14ac:dyDescent="0.25">
      <c r="D224" t="s">
        <v>257</v>
      </c>
      <c r="E224" t="s">
        <v>7450</v>
      </c>
      <c r="F224" s="3">
        <v>2513.2741228718346</v>
      </c>
      <c r="V224">
        <v>2019</v>
      </c>
      <c r="W224" t="s">
        <v>118</v>
      </c>
      <c r="X224" s="20">
        <v>1</v>
      </c>
      <c r="Y224" s="14" t="s">
        <v>226</v>
      </c>
    </row>
    <row r="225" spans="2:25" x14ac:dyDescent="0.25">
      <c r="E225" t="s">
        <v>12</v>
      </c>
      <c r="F225" s="3">
        <v>2827.4333882308138</v>
      </c>
      <c r="V225">
        <v>2019</v>
      </c>
      <c r="W225" t="s">
        <v>117</v>
      </c>
      <c r="X225" s="20">
        <v>5</v>
      </c>
      <c r="Y225" s="14" t="s">
        <v>225</v>
      </c>
    </row>
    <row r="226" spans="2:25" x14ac:dyDescent="0.25">
      <c r="E226" t="s">
        <v>14</v>
      </c>
      <c r="F226" s="3">
        <v>7853.981633974483</v>
      </c>
      <c r="V226">
        <v>2019</v>
      </c>
      <c r="W226" t="s">
        <v>48</v>
      </c>
      <c r="X226" s="20">
        <v>11</v>
      </c>
      <c r="Y226" s="13" t="s">
        <v>10145</v>
      </c>
    </row>
    <row r="227" spans="2:25" x14ac:dyDescent="0.25">
      <c r="B227">
        <v>2018</v>
      </c>
      <c r="C227" t="s">
        <v>96</v>
      </c>
      <c r="D227" t="s">
        <v>474</v>
      </c>
      <c r="E227" t="s">
        <v>14</v>
      </c>
      <c r="F227" s="3">
        <v>150.31202544624483</v>
      </c>
      <c r="V227">
        <v>2019</v>
      </c>
      <c r="W227" t="s">
        <v>18</v>
      </c>
      <c r="X227" s="20">
        <v>8</v>
      </c>
      <c r="Y227" s="13" t="s">
        <v>224</v>
      </c>
    </row>
    <row r="228" spans="2:25" x14ac:dyDescent="0.25">
      <c r="D228" t="s">
        <v>289</v>
      </c>
      <c r="E228" t="s">
        <v>12</v>
      </c>
      <c r="F228" s="3">
        <v>0.78539816339744828</v>
      </c>
      <c r="V228">
        <v>2019</v>
      </c>
      <c r="W228" s="7" t="s">
        <v>133</v>
      </c>
      <c r="X228" s="20">
        <v>0</v>
      </c>
      <c r="Y228" s="20">
        <v>0</v>
      </c>
    </row>
    <row r="229" spans="2:25" x14ac:dyDescent="0.25">
      <c r="E229" t="s">
        <v>14</v>
      </c>
      <c r="F229" s="3">
        <v>103.19247327442395</v>
      </c>
      <c r="V229">
        <v>2019</v>
      </c>
      <c r="W229" t="s">
        <v>96</v>
      </c>
      <c r="X229" s="20">
        <v>4</v>
      </c>
      <c r="Y229" s="14" t="s">
        <v>225</v>
      </c>
    </row>
    <row r="230" spans="2:25" x14ac:dyDescent="0.25">
      <c r="D230" t="s">
        <v>360</v>
      </c>
      <c r="E230" t="s">
        <v>14</v>
      </c>
      <c r="F230" s="3">
        <v>29.845130209103036</v>
      </c>
      <c r="V230">
        <v>2019</v>
      </c>
      <c r="W230" s="7" t="s">
        <v>139</v>
      </c>
      <c r="X230" s="20">
        <v>0</v>
      </c>
      <c r="Y230" s="20">
        <v>0</v>
      </c>
    </row>
    <row r="231" spans="2:25" x14ac:dyDescent="0.25">
      <c r="D231" t="s">
        <v>2440</v>
      </c>
      <c r="E231" t="s">
        <v>14</v>
      </c>
      <c r="F231" s="3">
        <v>9.399355874739534</v>
      </c>
      <c r="V231">
        <v>2019</v>
      </c>
      <c r="W231" t="s">
        <v>45</v>
      </c>
      <c r="X231" s="20">
        <v>4</v>
      </c>
      <c r="Y231" s="14" t="s">
        <v>225</v>
      </c>
    </row>
    <row r="232" spans="2:25" x14ac:dyDescent="0.25">
      <c r="C232" t="s">
        <v>45</v>
      </c>
      <c r="D232" t="s">
        <v>289</v>
      </c>
      <c r="E232" t="s">
        <v>12</v>
      </c>
      <c r="F232" s="3">
        <v>6.2831853071795862</v>
      </c>
      <c r="V232">
        <v>2019</v>
      </c>
      <c r="W232" t="s">
        <v>105</v>
      </c>
      <c r="X232" s="20">
        <v>3</v>
      </c>
      <c r="Y232" s="14" t="s">
        <v>225</v>
      </c>
    </row>
    <row r="233" spans="2:25" x14ac:dyDescent="0.25">
      <c r="E233" t="s">
        <v>14</v>
      </c>
      <c r="F233" s="3">
        <v>74.471712365159163</v>
      </c>
      <c r="V233">
        <v>2019</v>
      </c>
      <c r="W233" t="s">
        <v>77</v>
      </c>
      <c r="X233" s="20">
        <v>4</v>
      </c>
      <c r="Y233" s="14" t="s">
        <v>225</v>
      </c>
    </row>
    <row r="234" spans="2:25" x14ac:dyDescent="0.25">
      <c r="D234" t="s">
        <v>290</v>
      </c>
      <c r="E234" t="s">
        <v>12</v>
      </c>
      <c r="F234" s="3">
        <v>3.1415926535897931</v>
      </c>
      <c r="V234">
        <v>2019</v>
      </c>
      <c r="W234" t="s">
        <v>109</v>
      </c>
      <c r="X234" s="20">
        <v>3</v>
      </c>
      <c r="Y234" s="14" t="s">
        <v>225</v>
      </c>
    </row>
    <row r="235" spans="2:25" x14ac:dyDescent="0.25">
      <c r="E235" t="s">
        <v>14</v>
      </c>
      <c r="F235" s="3">
        <v>242.13823233793619</v>
      </c>
      <c r="V235">
        <v>2019</v>
      </c>
      <c r="W235" t="s">
        <v>61</v>
      </c>
      <c r="X235" s="20">
        <v>4</v>
      </c>
      <c r="Y235" s="14" t="s">
        <v>225</v>
      </c>
    </row>
    <row r="236" spans="2:25" x14ac:dyDescent="0.25">
      <c r="C236" t="s">
        <v>105</v>
      </c>
      <c r="D236" t="s">
        <v>257</v>
      </c>
      <c r="E236" t="s">
        <v>14</v>
      </c>
      <c r="F236" s="3">
        <v>609.6348690712</v>
      </c>
      <c r="V236">
        <v>2019</v>
      </c>
      <c r="W236" t="s">
        <v>31</v>
      </c>
      <c r="X236" s="20">
        <v>1</v>
      </c>
      <c r="Y236" s="14" t="s">
        <v>226</v>
      </c>
    </row>
    <row r="237" spans="2:25" x14ac:dyDescent="0.25">
      <c r="C237" t="s">
        <v>77</v>
      </c>
      <c r="D237" t="s">
        <v>238</v>
      </c>
      <c r="E237" t="s">
        <v>14</v>
      </c>
      <c r="F237" s="3">
        <v>3.1415926535897931</v>
      </c>
      <c r="V237">
        <v>2019</v>
      </c>
      <c r="W237" t="s">
        <v>40</v>
      </c>
      <c r="X237" s="20">
        <v>7</v>
      </c>
      <c r="Y237" s="13" t="s">
        <v>224</v>
      </c>
    </row>
    <row r="238" spans="2:25" x14ac:dyDescent="0.25">
      <c r="D238" t="s">
        <v>289</v>
      </c>
      <c r="E238" t="s">
        <v>14</v>
      </c>
      <c r="F238" s="3">
        <v>6.2831853071795862</v>
      </c>
      <c r="V238">
        <v>2019</v>
      </c>
      <c r="W238" t="s">
        <v>32</v>
      </c>
      <c r="X238" s="20">
        <v>1</v>
      </c>
      <c r="Y238" s="14" t="s">
        <v>226</v>
      </c>
    </row>
    <row r="239" spans="2:25" x14ac:dyDescent="0.25">
      <c r="D239" t="s">
        <v>360</v>
      </c>
      <c r="E239" t="s">
        <v>14</v>
      </c>
      <c r="F239" s="3">
        <v>15.707963267948966</v>
      </c>
      <c r="V239">
        <v>2019</v>
      </c>
      <c r="W239" t="s">
        <v>24</v>
      </c>
      <c r="X239" s="20">
        <v>3</v>
      </c>
      <c r="Y239" s="14" t="s">
        <v>225</v>
      </c>
    </row>
    <row r="240" spans="2:25" x14ac:dyDescent="0.25">
      <c r="D240" t="s">
        <v>2440</v>
      </c>
      <c r="E240" t="s">
        <v>7450</v>
      </c>
      <c r="F240" s="3">
        <v>33.507336980199995</v>
      </c>
      <c r="V240">
        <v>2019</v>
      </c>
      <c r="W240" t="s">
        <v>103</v>
      </c>
      <c r="X240" s="20">
        <v>8</v>
      </c>
      <c r="Y240" s="13" t="s">
        <v>224</v>
      </c>
    </row>
    <row r="241" spans="3:25" x14ac:dyDescent="0.25">
      <c r="E241" t="s">
        <v>12</v>
      </c>
      <c r="F241" s="3">
        <v>0.78539816339744828</v>
      </c>
      <c r="V241">
        <v>2019</v>
      </c>
      <c r="W241" t="s">
        <v>176</v>
      </c>
      <c r="X241" s="20">
        <v>2</v>
      </c>
      <c r="Y241" s="14" t="s">
        <v>226</v>
      </c>
    </row>
    <row r="242" spans="3:25" x14ac:dyDescent="0.25">
      <c r="E242" t="s">
        <v>14</v>
      </c>
      <c r="F242" s="3">
        <v>1513.442968080795</v>
      </c>
      <c r="V242">
        <v>2019</v>
      </c>
      <c r="W242" t="s">
        <v>179</v>
      </c>
      <c r="X242" s="20">
        <v>1</v>
      </c>
      <c r="Y242" s="14" t="s">
        <v>226</v>
      </c>
    </row>
    <row r="243" spans="3:25" x14ac:dyDescent="0.25">
      <c r="D243" t="s">
        <v>290</v>
      </c>
      <c r="E243" t="s">
        <v>14</v>
      </c>
      <c r="F243" s="3">
        <v>3.1415926535897931</v>
      </c>
      <c r="V243">
        <v>2019</v>
      </c>
      <c r="W243" t="s">
        <v>46</v>
      </c>
      <c r="X243" s="20">
        <v>8</v>
      </c>
      <c r="Y243" s="13" t="s">
        <v>224</v>
      </c>
    </row>
    <row r="244" spans="3:25" x14ac:dyDescent="0.25">
      <c r="C244" t="s">
        <v>109</v>
      </c>
      <c r="D244" t="s">
        <v>266</v>
      </c>
      <c r="E244" t="s">
        <v>14</v>
      </c>
      <c r="F244" s="3">
        <v>317.30085801256911</v>
      </c>
      <c r="V244">
        <v>2019</v>
      </c>
      <c r="W244" t="s">
        <v>64</v>
      </c>
      <c r="X244" s="20">
        <v>10</v>
      </c>
      <c r="Y244" s="13" t="s">
        <v>224</v>
      </c>
    </row>
    <row r="245" spans="3:25" x14ac:dyDescent="0.25">
      <c r="D245" t="s">
        <v>2440</v>
      </c>
      <c r="E245" t="s">
        <v>7450</v>
      </c>
      <c r="F245" s="3">
        <v>230.87312533080001</v>
      </c>
      <c r="V245">
        <v>2019</v>
      </c>
      <c r="W245" t="s">
        <v>42</v>
      </c>
      <c r="X245" s="20">
        <v>2</v>
      </c>
      <c r="Y245" s="14" t="s">
        <v>226</v>
      </c>
    </row>
    <row r="246" spans="3:25" x14ac:dyDescent="0.25">
      <c r="E246" t="s">
        <v>14</v>
      </c>
      <c r="F246" s="3">
        <v>471.15265440049791</v>
      </c>
      <c r="V246">
        <v>2019</v>
      </c>
      <c r="W246" t="s">
        <v>38</v>
      </c>
      <c r="X246" s="20">
        <v>2</v>
      </c>
      <c r="Y246" s="14" t="s">
        <v>226</v>
      </c>
    </row>
    <row r="247" spans="3:25" x14ac:dyDescent="0.25">
      <c r="C247" t="s">
        <v>61</v>
      </c>
      <c r="D247" t="s">
        <v>289</v>
      </c>
      <c r="E247" t="s">
        <v>14</v>
      </c>
      <c r="F247" s="3">
        <v>0.78539816339744828</v>
      </c>
      <c r="V247">
        <v>2019</v>
      </c>
      <c r="W247" t="s">
        <v>129</v>
      </c>
      <c r="X247" s="20">
        <v>4</v>
      </c>
      <c r="Y247" s="14" t="s">
        <v>225</v>
      </c>
    </row>
    <row r="248" spans="3:25" x14ac:dyDescent="0.25">
      <c r="D248" t="s">
        <v>2440</v>
      </c>
      <c r="E248" t="s">
        <v>12</v>
      </c>
      <c r="F248" s="3">
        <v>95.103375503567932</v>
      </c>
      <c r="V248">
        <v>2019</v>
      </c>
      <c r="W248" s="7" t="s">
        <v>187</v>
      </c>
      <c r="X248" s="20">
        <v>0</v>
      </c>
      <c r="Y248" s="20">
        <v>0</v>
      </c>
    </row>
    <row r="249" spans="3:25" x14ac:dyDescent="0.25">
      <c r="E249" t="s">
        <v>14</v>
      </c>
      <c r="F249" s="3">
        <v>2219.6468087607668</v>
      </c>
      <c r="V249">
        <v>2019</v>
      </c>
      <c r="W249" t="s">
        <v>49</v>
      </c>
      <c r="X249" s="20">
        <v>2</v>
      </c>
      <c r="Y249" s="14" t="s">
        <v>226</v>
      </c>
    </row>
    <row r="250" spans="3:25" x14ac:dyDescent="0.25">
      <c r="C250" t="s">
        <v>31</v>
      </c>
      <c r="D250" t="s">
        <v>238</v>
      </c>
      <c r="E250" t="s">
        <v>14</v>
      </c>
      <c r="F250" s="3">
        <v>0.78539816339744828</v>
      </c>
      <c r="V250">
        <v>2019</v>
      </c>
      <c r="W250" t="s">
        <v>84</v>
      </c>
      <c r="X250" s="20">
        <v>5</v>
      </c>
      <c r="Y250" s="14" t="s">
        <v>225</v>
      </c>
    </row>
    <row r="251" spans="3:25" x14ac:dyDescent="0.25">
      <c r="D251" t="s">
        <v>5669</v>
      </c>
      <c r="E251" t="s">
        <v>14</v>
      </c>
      <c r="F251" s="3">
        <v>0.78539816339744828</v>
      </c>
      <c r="V251">
        <v>2019</v>
      </c>
      <c r="W251" s="7" t="s">
        <v>160</v>
      </c>
      <c r="X251" s="20">
        <v>0</v>
      </c>
      <c r="Y251" s="20">
        <v>0</v>
      </c>
    </row>
    <row r="252" spans="3:25" x14ac:dyDescent="0.25">
      <c r="D252" t="s">
        <v>289</v>
      </c>
      <c r="E252" t="s">
        <v>14</v>
      </c>
      <c r="F252" s="3">
        <v>650.4603031358273</v>
      </c>
      <c r="V252">
        <v>2019</v>
      </c>
      <c r="W252" t="s">
        <v>169</v>
      </c>
      <c r="X252" s="20">
        <v>2</v>
      </c>
      <c r="Y252" s="14" t="s">
        <v>226</v>
      </c>
    </row>
    <row r="253" spans="3:25" x14ac:dyDescent="0.25">
      <c r="D253" t="s">
        <v>2440</v>
      </c>
      <c r="E253" t="s">
        <v>12</v>
      </c>
      <c r="F253" s="3">
        <v>0.78539816339744828</v>
      </c>
      <c r="V253">
        <v>2019</v>
      </c>
      <c r="W253" t="s">
        <v>107</v>
      </c>
      <c r="X253" s="20">
        <v>6</v>
      </c>
      <c r="Y253" s="13" t="s">
        <v>224</v>
      </c>
    </row>
    <row r="254" spans="3:25" x14ac:dyDescent="0.25">
      <c r="E254" t="s">
        <v>14</v>
      </c>
      <c r="F254" s="3">
        <v>453.46405483818523</v>
      </c>
      <c r="V254">
        <v>2019</v>
      </c>
      <c r="W254" t="s">
        <v>76</v>
      </c>
      <c r="X254" s="20">
        <v>2</v>
      </c>
      <c r="Y254" s="14" t="s">
        <v>226</v>
      </c>
    </row>
    <row r="255" spans="3:25" x14ac:dyDescent="0.25">
      <c r="C255" t="s">
        <v>40</v>
      </c>
      <c r="D255" t="s">
        <v>289</v>
      </c>
      <c r="E255" t="s">
        <v>14</v>
      </c>
      <c r="F255" s="3">
        <v>32.201324699295377</v>
      </c>
      <c r="V255">
        <v>2019</v>
      </c>
      <c r="W255" t="s">
        <v>99</v>
      </c>
      <c r="X255" s="20">
        <v>2</v>
      </c>
      <c r="Y255" s="14" t="s">
        <v>226</v>
      </c>
    </row>
    <row r="256" spans="3:25" x14ac:dyDescent="0.25">
      <c r="D256" t="s">
        <v>360</v>
      </c>
      <c r="E256" t="s">
        <v>14</v>
      </c>
      <c r="F256" s="3">
        <v>731.73916737155628</v>
      </c>
      <c r="V256">
        <v>2019</v>
      </c>
      <c r="W256" t="s">
        <v>132</v>
      </c>
      <c r="X256" s="20">
        <v>8</v>
      </c>
      <c r="Y256" s="13" t="s">
        <v>224</v>
      </c>
    </row>
    <row r="257" spans="3:25" x14ac:dyDescent="0.25">
      <c r="D257" t="s">
        <v>266</v>
      </c>
      <c r="E257" t="s">
        <v>14</v>
      </c>
      <c r="F257" s="3">
        <v>314.15926535897933</v>
      </c>
      <c r="V257">
        <v>2019</v>
      </c>
      <c r="W257" t="s">
        <v>81</v>
      </c>
      <c r="X257" s="20">
        <v>3</v>
      </c>
      <c r="Y257" s="14" t="s">
        <v>225</v>
      </c>
    </row>
    <row r="258" spans="3:25" x14ac:dyDescent="0.25">
      <c r="D258" t="s">
        <v>2440</v>
      </c>
      <c r="E258" t="s">
        <v>14</v>
      </c>
      <c r="F258" s="3">
        <v>644.02649398590745</v>
      </c>
      <c r="V258">
        <v>2019</v>
      </c>
      <c r="W258" t="s">
        <v>39</v>
      </c>
      <c r="X258" s="20">
        <v>4</v>
      </c>
      <c r="Y258" s="14" t="s">
        <v>225</v>
      </c>
    </row>
    <row r="259" spans="3:25" x14ac:dyDescent="0.25">
      <c r="C259" t="s">
        <v>32</v>
      </c>
      <c r="D259" t="s">
        <v>2440</v>
      </c>
      <c r="E259" t="s">
        <v>12</v>
      </c>
      <c r="F259" s="3">
        <v>94.106251287389796</v>
      </c>
      <c r="V259">
        <v>2019</v>
      </c>
      <c r="W259" t="s">
        <v>1414</v>
      </c>
      <c r="X259" s="20">
        <v>4</v>
      </c>
      <c r="Y259" s="14" t="s">
        <v>225</v>
      </c>
    </row>
    <row r="260" spans="3:25" x14ac:dyDescent="0.25">
      <c r="E260" t="s">
        <v>14</v>
      </c>
      <c r="F260" s="3">
        <v>0.78539816339744828</v>
      </c>
      <c r="V260">
        <v>2019</v>
      </c>
      <c r="W260" t="s">
        <v>942</v>
      </c>
      <c r="X260" s="20">
        <v>6</v>
      </c>
      <c r="Y260" s="13" t="s">
        <v>224</v>
      </c>
    </row>
    <row r="261" spans="3:25" x14ac:dyDescent="0.25">
      <c r="C261" t="s">
        <v>24</v>
      </c>
      <c r="D261" t="s">
        <v>2440</v>
      </c>
      <c r="E261" t="s">
        <v>14</v>
      </c>
      <c r="F261" s="3">
        <v>230.68254059883512</v>
      </c>
      <c r="V261">
        <v>2019</v>
      </c>
      <c r="W261" t="s">
        <v>1766</v>
      </c>
      <c r="X261" s="20">
        <v>4</v>
      </c>
      <c r="Y261" s="14" t="s">
        <v>225</v>
      </c>
    </row>
    <row r="262" spans="3:25" x14ac:dyDescent="0.25">
      <c r="C262" t="s">
        <v>103</v>
      </c>
      <c r="D262" t="s">
        <v>238</v>
      </c>
      <c r="E262" t="s">
        <v>14</v>
      </c>
      <c r="F262" s="3">
        <v>317.30085801256911</v>
      </c>
      <c r="V262">
        <v>2019</v>
      </c>
      <c r="W262" t="s">
        <v>960</v>
      </c>
      <c r="X262" s="20">
        <v>3</v>
      </c>
      <c r="Y262" s="14" t="s">
        <v>225</v>
      </c>
    </row>
    <row r="263" spans="3:25" x14ac:dyDescent="0.25">
      <c r="D263" t="s">
        <v>360</v>
      </c>
      <c r="E263" t="s">
        <v>14</v>
      </c>
      <c r="F263" s="3">
        <v>28.274333882308138</v>
      </c>
      <c r="V263">
        <v>2019</v>
      </c>
      <c r="W263" t="s">
        <v>875</v>
      </c>
      <c r="X263" s="20">
        <v>1</v>
      </c>
      <c r="Y263" s="14" t="s">
        <v>226</v>
      </c>
    </row>
    <row r="264" spans="3:25" x14ac:dyDescent="0.25">
      <c r="D264" t="s">
        <v>244</v>
      </c>
      <c r="E264" t="s">
        <v>14</v>
      </c>
      <c r="F264" s="3">
        <v>0.78539816339744828</v>
      </c>
      <c r="V264">
        <v>2019</v>
      </c>
      <c r="W264" t="s">
        <v>5640</v>
      </c>
      <c r="X264" s="20">
        <v>1</v>
      </c>
      <c r="Y264" s="14" t="s">
        <v>226</v>
      </c>
    </row>
    <row r="265" spans="3:25" x14ac:dyDescent="0.25">
      <c r="D265" t="s">
        <v>266</v>
      </c>
      <c r="E265" t="s">
        <v>14</v>
      </c>
      <c r="F265" s="3">
        <v>409.27411676100002</v>
      </c>
      <c r="V265">
        <v>2019</v>
      </c>
      <c r="W265" t="s">
        <v>5405</v>
      </c>
      <c r="X265" s="20">
        <v>4</v>
      </c>
      <c r="Y265" s="14" t="s">
        <v>225</v>
      </c>
    </row>
    <row r="266" spans="3:25" x14ac:dyDescent="0.25">
      <c r="D266" t="s">
        <v>2440</v>
      </c>
      <c r="E266" t="s">
        <v>14</v>
      </c>
      <c r="F266" s="3">
        <v>297.90696578689796</v>
      </c>
      <c r="V266">
        <v>2019</v>
      </c>
      <c r="W266" t="s">
        <v>1349</v>
      </c>
      <c r="X266" s="20">
        <v>6</v>
      </c>
      <c r="Y266" s="13" t="s">
        <v>224</v>
      </c>
    </row>
    <row r="267" spans="3:25" x14ac:dyDescent="0.25">
      <c r="D267" t="s">
        <v>257</v>
      </c>
      <c r="E267" t="s">
        <v>14</v>
      </c>
      <c r="F267" s="3">
        <v>153.44380078700001</v>
      </c>
      <c r="V267">
        <v>2019</v>
      </c>
      <c r="W267" s="7" t="s">
        <v>5400</v>
      </c>
      <c r="X267" s="20">
        <v>0</v>
      </c>
      <c r="Y267" s="20">
        <v>0</v>
      </c>
    </row>
    <row r="268" spans="3:25" x14ac:dyDescent="0.25">
      <c r="C268" t="s">
        <v>176</v>
      </c>
      <c r="D268" t="s">
        <v>238</v>
      </c>
      <c r="E268" t="s">
        <v>14</v>
      </c>
      <c r="F268" s="3">
        <v>6.2831853071795862</v>
      </c>
      <c r="V268">
        <v>2019</v>
      </c>
      <c r="W268" t="s">
        <v>1189</v>
      </c>
      <c r="X268" s="20">
        <v>3</v>
      </c>
      <c r="Y268" s="14" t="s">
        <v>225</v>
      </c>
    </row>
    <row r="269" spans="3:25" x14ac:dyDescent="0.25">
      <c r="D269" t="s">
        <v>301</v>
      </c>
      <c r="E269" t="s">
        <v>14</v>
      </c>
      <c r="F269" s="3">
        <v>0.78539816339744828</v>
      </c>
      <c r="V269">
        <v>2019</v>
      </c>
      <c r="W269" t="s">
        <v>1373</v>
      </c>
      <c r="X269" s="20">
        <v>9</v>
      </c>
      <c r="Y269" s="13" t="s">
        <v>224</v>
      </c>
    </row>
    <row r="270" spans="3:25" x14ac:dyDescent="0.25">
      <c r="C270" t="s">
        <v>179</v>
      </c>
      <c r="D270" t="s">
        <v>2440</v>
      </c>
      <c r="E270" t="s">
        <v>14</v>
      </c>
      <c r="F270" s="3">
        <v>8.6393797973719302</v>
      </c>
      <c r="V270">
        <v>2019</v>
      </c>
      <c r="W270" t="s">
        <v>1250</v>
      </c>
      <c r="X270" s="20">
        <v>1</v>
      </c>
      <c r="Y270" s="14" t="s">
        <v>226</v>
      </c>
    </row>
    <row r="271" spans="3:25" x14ac:dyDescent="0.25">
      <c r="C271" t="s">
        <v>46</v>
      </c>
      <c r="D271" t="s">
        <v>238</v>
      </c>
      <c r="E271" t="s">
        <v>14</v>
      </c>
      <c r="F271" s="3">
        <v>830.56045596177933</v>
      </c>
      <c r="V271">
        <v>2019</v>
      </c>
      <c r="W271" t="s">
        <v>1751</v>
      </c>
      <c r="X271" s="20">
        <v>6</v>
      </c>
      <c r="Y271" s="13" t="s">
        <v>224</v>
      </c>
    </row>
    <row r="272" spans="3:25" x14ac:dyDescent="0.25">
      <c r="D272" t="s">
        <v>290</v>
      </c>
      <c r="E272" t="s">
        <v>14</v>
      </c>
      <c r="F272" s="3">
        <v>4.0816663263900006</v>
      </c>
      <c r="V272">
        <v>2019</v>
      </c>
      <c r="W272" t="s">
        <v>343</v>
      </c>
      <c r="X272" s="20">
        <v>3</v>
      </c>
      <c r="Y272" s="14" t="s">
        <v>225</v>
      </c>
    </row>
    <row r="273" spans="3:25" x14ac:dyDescent="0.25">
      <c r="C273" t="s">
        <v>64</v>
      </c>
      <c r="D273" t="s">
        <v>238</v>
      </c>
      <c r="E273" t="s">
        <v>14</v>
      </c>
      <c r="F273" s="3">
        <v>59.437873197542238</v>
      </c>
      <c r="V273">
        <v>2019</v>
      </c>
      <c r="W273" t="s">
        <v>1241</v>
      </c>
      <c r="X273" s="20">
        <v>5</v>
      </c>
      <c r="Y273" s="14" t="s">
        <v>225</v>
      </c>
    </row>
    <row r="274" spans="3:25" x14ac:dyDescent="0.25">
      <c r="D274" t="s">
        <v>301</v>
      </c>
      <c r="E274" t="s">
        <v>14</v>
      </c>
      <c r="F274" s="3">
        <v>2.3561944901923448</v>
      </c>
      <c r="V274">
        <v>2019</v>
      </c>
      <c r="W274" t="s">
        <v>2926</v>
      </c>
      <c r="X274" s="20">
        <v>1</v>
      </c>
      <c r="Y274" s="14" t="s">
        <v>226</v>
      </c>
    </row>
    <row r="275" spans="3:25" x14ac:dyDescent="0.25">
      <c r="D275" t="s">
        <v>289</v>
      </c>
      <c r="E275" t="s">
        <v>14</v>
      </c>
      <c r="F275" s="3">
        <v>120.16591899980958</v>
      </c>
      <c r="V275">
        <v>2019</v>
      </c>
      <c r="W275" t="s">
        <v>1826</v>
      </c>
      <c r="X275" s="20">
        <v>5</v>
      </c>
      <c r="Y275" s="14" t="s">
        <v>225</v>
      </c>
    </row>
    <row r="276" spans="3:25" x14ac:dyDescent="0.25">
      <c r="D276" t="s">
        <v>281</v>
      </c>
      <c r="E276" t="s">
        <v>14</v>
      </c>
      <c r="F276" s="3">
        <v>0.78539816339744828</v>
      </c>
      <c r="V276">
        <v>2019</v>
      </c>
      <c r="W276" t="s">
        <v>1368</v>
      </c>
      <c r="X276" s="20">
        <v>3</v>
      </c>
      <c r="Y276" s="14" t="s">
        <v>225</v>
      </c>
    </row>
    <row r="277" spans="3:25" x14ac:dyDescent="0.25">
      <c r="D277" t="s">
        <v>2440</v>
      </c>
      <c r="E277" t="s">
        <v>14</v>
      </c>
      <c r="F277" s="3">
        <v>221.42084409139744</v>
      </c>
      <c r="V277">
        <v>2019</v>
      </c>
      <c r="W277" t="s">
        <v>1274</v>
      </c>
      <c r="X277" s="20">
        <v>3</v>
      </c>
      <c r="Y277" s="14" t="s">
        <v>225</v>
      </c>
    </row>
    <row r="278" spans="3:25" x14ac:dyDescent="0.25">
      <c r="D278" t="s">
        <v>329</v>
      </c>
      <c r="E278" t="s">
        <v>14</v>
      </c>
      <c r="F278" s="3">
        <v>0.78539816339744828</v>
      </c>
      <c r="V278">
        <v>2019</v>
      </c>
      <c r="W278" t="s">
        <v>364</v>
      </c>
      <c r="X278" s="20">
        <v>3</v>
      </c>
      <c r="Y278" s="14" t="s">
        <v>225</v>
      </c>
    </row>
    <row r="279" spans="3:25" x14ac:dyDescent="0.25">
      <c r="C279" t="s">
        <v>42</v>
      </c>
      <c r="D279" t="s">
        <v>262</v>
      </c>
      <c r="E279" t="s">
        <v>14</v>
      </c>
      <c r="F279" s="3">
        <v>808.48849382978483</v>
      </c>
      <c r="V279">
        <v>2019</v>
      </c>
      <c r="W279" t="s">
        <v>346</v>
      </c>
      <c r="X279" s="20">
        <v>4</v>
      </c>
      <c r="Y279" s="14" t="s">
        <v>225</v>
      </c>
    </row>
    <row r="280" spans="3:25" x14ac:dyDescent="0.25">
      <c r="D280" t="s">
        <v>2440</v>
      </c>
      <c r="E280" t="s">
        <v>7450</v>
      </c>
      <c r="F280" s="3">
        <v>694.74095891899992</v>
      </c>
      <c r="V280">
        <v>2019</v>
      </c>
      <c r="W280" t="s">
        <v>1199</v>
      </c>
      <c r="X280" s="20">
        <v>10</v>
      </c>
      <c r="Y280" s="13" t="s">
        <v>224</v>
      </c>
    </row>
    <row r="281" spans="3:25" x14ac:dyDescent="0.25">
      <c r="E281" t="s">
        <v>14</v>
      </c>
      <c r="F281" s="3">
        <v>747.1248099990853</v>
      </c>
      <c r="V281">
        <v>2019</v>
      </c>
      <c r="W281" t="s">
        <v>970</v>
      </c>
      <c r="X281" s="20">
        <v>3</v>
      </c>
      <c r="Y281" s="14" t="s">
        <v>225</v>
      </c>
    </row>
    <row r="282" spans="3:25" x14ac:dyDescent="0.25">
      <c r="C282" t="s">
        <v>38</v>
      </c>
      <c r="D282" t="s">
        <v>289</v>
      </c>
      <c r="E282" t="s">
        <v>14</v>
      </c>
      <c r="F282" s="3">
        <v>0.78539816339744828</v>
      </c>
      <c r="V282">
        <v>2019</v>
      </c>
      <c r="W282" t="s">
        <v>1167</v>
      </c>
      <c r="X282" s="20">
        <v>3</v>
      </c>
      <c r="Y282" s="14" t="s">
        <v>225</v>
      </c>
    </row>
    <row r="283" spans="3:25" x14ac:dyDescent="0.25">
      <c r="D283" t="s">
        <v>244</v>
      </c>
      <c r="E283" t="s">
        <v>14</v>
      </c>
      <c r="F283" s="3">
        <v>0.78539816339744828</v>
      </c>
      <c r="V283">
        <v>2019</v>
      </c>
      <c r="W283" t="s">
        <v>872</v>
      </c>
      <c r="X283" s="20">
        <v>10</v>
      </c>
      <c r="Y283" s="13" t="s">
        <v>224</v>
      </c>
    </row>
    <row r="284" spans="3:25" x14ac:dyDescent="0.25">
      <c r="D284" t="s">
        <v>2440</v>
      </c>
      <c r="E284" t="s">
        <v>14</v>
      </c>
      <c r="F284" s="3">
        <v>30.421446232794892</v>
      </c>
      <c r="V284">
        <v>2019</v>
      </c>
      <c r="W284" t="s">
        <v>1163</v>
      </c>
      <c r="X284" s="20">
        <v>1</v>
      </c>
      <c r="Y284" s="14" t="s">
        <v>226</v>
      </c>
    </row>
    <row r="285" spans="3:25" x14ac:dyDescent="0.25">
      <c r="C285" t="s">
        <v>129</v>
      </c>
      <c r="D285" t="s">
        <v>2440</v>
      </c>
      <c r="E285" t="s">
        <v>14</v>
      </c>
      <c r="F285" s="3">
        <v>1.5707963267948966</v>
      </c>
      <c r="V285">
        <v>2019</v>
      </c>
      <c r="W285" t="s">
        <v>370</v>
      </c>
      <c r="X285" s="20">
        <v>7</v>
      </c>
      <c r="Y285" s="13" t="s">
        <v>224</v>
      </c>
    </row>
    <row r="286" spans="3:25" x14ac:dyDescent="0.25">
      <c r="C286" t="s">
        <v>49</v>
      </c>
      <c r="D286" t="s">
        <v>238</v>
      </c>
      <c r="E286" t="s">
        <v>14</v>
      </c>
      <c r="F286" s="3">
        <v>6.2831853071795862</v>
      </c>
      <c r="V286">
        <v>2019</v>
      </c>
      <c r="W286" t="s">
        <v>899</v>
      </c>
      <c r="X286" s="20">
        <v>5</v>
      </c>
      <c r="Y286" s="14" t="s">
        <v>225</v>
      </c>
    </row>
    <row r="287" spans="3:25" x14ac:dyDescent="0.25">
      <c r="D287" t="s">
        <v>281</v>
      </c>
      <c r="E287" t="s">
        <v>14</v>
      </c>
      <c r="F287" s="3">
        <v>119.9952986344</v>
      </c>
      <c r="V287">
        <v>2019</v>
      </c>
      <c r="W287" t="s">
        <v>326</v>
      </c>
      <c r="X287" s="20">
        <v>8</v>
      </c>
      <c r="Y287" s="13" t="s">
        <v>224</v>
      </c>
    </row>
    <row r="288" spans="3:25" x14ac:dyDescent="0.25">
      <c r="D288" t="s">
        <v>2440</v>
      </c>
      <c r="E288" t="s">
        <v>12</v>
      </c>
      <c r="F288" s="3">
        <v>0.78539816339744828</v>
      </c>
      <c r="V288">
        <v>2019</v>
      </c>
      <c r="W288" t="s">
        <v>1194</v>
      </c>
      <c r="X288" s="20">
        <v>6</v>
      </c>
      <c r="Y288" s="13" t="s">
        <v>224</v>
      </c>
    </row>
    <row r="289" spans="3:25" x14ac:dyDescent="0.25">
      <c r="E289" t="s">
        <v>14</v>
      </c>
      <c r="F289" s="3">
        <v>1.5707963267948966</v>
      </c>
      <c r="V289">
        <v>2020</v>
      </c>
      <c r="W289" t="s">
        <v>15</v>
      </c>
      <c r="X289" s="34">
        <v>7</v>
      </c>
      <c r="Y289" s="13" t="s">
        <v>224</v>
      </c>
    </row>
    <row r="290" spans="3:25" x14ac:dyDescent="0.25">
      <c r="C290" t="s">
        <v>84</v>
      </c>
      <c r="D290" t="s">
        <v>238</v>
      </c>
      <c r="E290" t="s">
        <v>14</v>
      </c>
      <c r="F290" s="3">
        <v>967.58971157152416</v>
      </c>
      <c r="V290">
        <v>2020</v>
      </c>
      <c r="W290" t="s">
        <v>36</v>
      </c>
      <c r="X290" s="34">
        <v>1</v>
      </c>
      <c r="Y290" s="14" t="s">
        <v>226</v>
      </c>
    </row>
    <row r="291" spans="3:25" x14ac:dyDescent="0.25">
      <c r="D291" t="s">
        <v>2440</v>
      </c>
      <c r="E291" t="s">
        <v>14</v>
      </c>
      <c r="F291" s="3">
        <v>1.0458976835514484</v>
      </c>
      <c r="V291">
        <v>2020</v>
      </c>
      <c r="W291" t="s">
        <v>217</v>
      </c>
      <c r="X291" s="34">
        <v>2</v>
      </c>
      <c r="Y291" s="14" t="s">
        <v>226</v>
      </c>
    </row>
    <row r="292" spans="3:25" x14ac:dyDescent="0.25">
      <c r="D292" t="s">
        <v>257</v>
      </c>
      <c r="E292" t="s">
        <v>14</v>
      </c>
      <c r="F292" s="3">
        <v>181.83783984599998</v>
      </c>
      <c r="V292">
        <v>2020</v>
      </c>
      <c r="W292" t="s">
        <v>134</v>
      </c>
      <c r="X292" s="34">
        <v>2</v>
      </c>
      <c r="Y292" s="14" t="s">
        <v>226</v>
      </c>
    </row>
    <row r="293" spans="3:25" x14ac:dyDescent="0.25">
      <c r="C293" t="s">
        <v>169</v>
      </c>
      <c r="D293" t="s">
        <v>238</v>
      </c>
      <c r="E293" t="s">
        <v>14</v>
      </c>
      <c r="F293" s="3">
        <v>477.52208334564864</v>
      </c>
      <c r="S293" s="20"/>
      <c r="V293">
        <v>2020</v>
      </c>
      <c r="W293" t="s">
        <v>44</v>
      </c>
      <c r="X293" s="34">
        <v>4</v>
      </c>
      <c r="Y293" s="14" t="s">
        <v>225</v>
      </c>
    </row>
    <row r="294" spans="3:25" x14ac:dyDescent="0.25">
      <c r="D294" t="s">
        <v>363</v>
      </c>
      <c r="E294" t="s">
        <v>7450</v>
      </c>
      <c r="F294" s="3">
        <v>314.15926535897933</v>
      </c>
      <c r="S294" s="20"/>
      <c r="V294">
        <v>2020</v>
      </c>
      <c r="W294" t="s">
        <v>69</v>
      </c>
      <c r="X294" s="34">
        <v>4</v>
      </c>
      <c r="Y294" s="14" t="s">
        <v>225</v>
      </c>
    </row>
    <row r="295" spans="3:25" x14ac:dyDescent="0.25">
      <c r="E295" t="s">
        <v>12</v>
      </c>
      <c r="F295" s="3">
        <v>1.5707963267948966</v>
      </c>
      <c r="S295" s="20"/>
      <c r="V295">
        <v>2020</v>
      </c>
      <c r="W295" t="s">
        <v>90</v>
      </c>
      <c r="X295" s="34">
        <v>1</v>
      </c>
      <c r="Y295" s="14" t="s">
        <v>226</v>
      </c>
    </row>
    <row r="296" spans="3:25" x14ac:dyDescent="0.25">
      <c r="C296" t="s">
        <v>107</v>
      </c>
      <c r="D296" t="s">
        <v>238</v>
      </c>
      <c r="E296" t="s">
        <v>12</v>
      </c>
      <c r="F296" s="3">
        <v>28.274333882308138</v>
      </c>
      <c r="S296" s="20"/>
      <c r="V296">
        <v>2020</v>
      </c>
      <c r="W296" t="s">
        <v>106</v>
      </c>
      <c r="X296" s="34">
        <v>9</v>
      </c>
      <c r="Y296" s="13" t="s">
        <v>224</v>
      </c>
    </row>
    <row r="297" spans="3:25" x14ac:dyDescent="0.25">
      <c r="E297" t="s">
        <v>14</v>
      </c>
      <c r="F297" s="3">
        <v>72.458584237606487</v>
      </c>
      <c r="S297" s="20"/>
      <c r="V297">
        <v>2020</v>
      </c>
      <c r="W297" t="s">
        <v>25</v>
      </c>
      <c r="X297" s="34">
        <v>4</v>
      </c>
      <c r="Y297" s="14" t="s">
        <v>225</v>
      </c>
    </row>
    <row r="298" spans="3:25" x14ac:dyDescent="0.25">
      <c r="D298" t="s">
        <v>262</v>
      </c>
      <c r="E298" t="s">
        <v>7450</v>
      </c>
      <c r="F298" s="3">
        <v>70.709982436108135</v>
      </c>
      <c r="S298" s="20"/>
      <c r="V298">
        <v>2020</v>
      </c>
      <c r="W298" t="s">
        <v>51</v>
      </c>
      <c r="X298" s="34">
        <v>6</v>
      </c>
      <c r="Y298" s="13" t="s">
        <v>224</v>
      </c>
    </row>
    <row r="299" spans="3:25" x14ac:dyDescent="0.25">
      <c r="E299" t="s">
        <v>12</v>
      </c>
      <c r="F299" s="3">
        <v>32.986722862692829</v>
      </c>
      <c r="S299" s="20"/>
      <c r="V299">
        <v>2020</v>
      </c>
      <c r="W299" t="s">
        <v>75</v>
      </c>
      <c r="X299" s="34">
        <v>3</v>
      </c>
      <c r="Y299" s="14" t="s">
        <v>225</v>
      </c>
    </row>
    <row r="300" spans="3:25" x14ac:dyDescent="0.25">
      <c r="E300" t="s">
        <v>14</v>
      </c>
      <c r="F300" s="3">
        <v>371.97868196272583</v>
      </c>
      <c r="S300" s="20"/>
      <c r="V300">
        <v>2020</v>
      </c>
      <c r="W300" t="s">
        <v>180</v>
      </c>
      <c r="X300" s="34">
        <v>3</v>
      </c>
      <c r="Y300" s="14" t="s">
        <v>225</v>
      </c>
    </row>
    <row r="301" spans="3:25" x14ac:dyDescent="0.25">
      <c r="D301" t="s">
        <v>289</v>
      </c>
      <c r="E301" t="s">
        <v>14</v>
      </c>
      <c r="F301" s="3">
        <v>81.681408993334628</v>
      </c>
      <c r="S301" s="20"/>
      <c r="V301">
        <v>2020</v>
      </c>
      <c r="W301" t="s">
        <v>79</v>
      </c>
      <c r="X301" s="34">
        <v>7</v>
      </c>
      <c r="Y301" s="13" t="s">
        <v>224</v>
      </c>
    </row>
    <row r="302" spans="3:25" x14ac:dyDescent="0.25">
      <c r="D302" t="s">
        <v>360</v>
      </c>
      <c r="E302" t="s">
        <v>14</v>
      </c>
      <c r="F302" s="3">
        <v>263.33459725428713</v>
      </c>
      <c r="S302" s="20"/>
      <c r="V302">
        <v>2020</v>
      </c>
      <c r="W302" t="s">
        <v>60</v>
      </c>
      <c r="X302" s="34">
        <v>2</v>
      </c>
      <c r="Y302" s="14" t="s">
        <v>226</v>
      </c>
    </row>
    <row r="303" spans="3:25" x14ac:dyDescent="0.25">
      <c r="D303" t="s">
        <v>266</v>
      </c>
      <c r="E303" t="s">
        <v>14</v>
      </c>
      <c r="F303" s="3">
        <v>141.37166941154069</v>
      </c>
      <c r="S303" s="20"/>
      <c r="V303">
        <v>2020</v>
      </c>
      <c r="W303" t="s">
        <v>80</v>
      </c>
      <c r="X303" s="34">
        <v>3</v>
      </c>
      <c r="Y303" s="14" t="s">
        <v>225</v>
      </c>
    </row>
    <row r="304" spans="3:25" x14ac:dyDescent="0.25">
      <c r="C304" t="s">
        <v>76</v>
      </c>
      <c r="D304" t="s">
        <v>2440</v>
      </c>
      <c r="E304" t="s">
        <v>12</v>
      </c>
      <c r="F304" s="3">
        <v>246.24028439360001</v>
      </c>
      <c r="S304" s="20"/>
      <c r="V304">
        <v>2020</v>
      </c>
      <c r="W304" t="s">
        <v>218</v>
      </c>
      <c r="X304" s="34">
        <v>4</v>
      </c>
      <c r="Y304" s="14" t="s">
        <v>225</v>
      </c>
    </row>
    <row r="305" spans="2:25" x14ac:dyDescent="0.25">
      <c r="C305" t="s">
        <v>99</v>
      </c>
      <c r="D305" t="s">
        <v>360</v>
      </c>
      <c r="E305" t="s">
        <v>12</v>
      </c>
      <c r="F305" s="3">
        <v>0.78539816339744828</v>
      </c>
      <c r="S305" s="20"/>
      <c r="V305">
        <v>2020</v>
      </c>
      <c r="W305" t="s">
        <v>156</v>
      </c>
      <c r="X305" s="34">
        <v>4</v>
      </c>
      <c r="Y305" s="14" t="s">
        <v>225</v>
      </c>
    </row>
    <row r="306" spans="2:25" x14ac:dyDescent="0.25">
      <c r="E306" t="s">
        <v>14</v>
      </c>
      <c r="F306" s="3">
        <v>659.73445725385659</v>
      </c>
      <c r="S306" s="20"/>
      <c r="V306">
        <v>2020</v>
      </c>
      <c r="W306" t="s">
        <v>35</v>
      </c>
      <c r="X306" s="34">
        <v>4</v>
      </c>
      <c r="Y306" s="14" t="s">
        <v>225</v>
      </c>
    </row>
    <row r="307" spans="2:25" x14ac:dyDescent="0.25">
      <c r="D307" t="s">
        <v>2440</v>
      </c>
      <c r="E307" t="s">
        <v>12</v>
      </c>
      <c r="F307" s="3">
        <v>78.539816339744831</v>
      </c>
      <c r="S307" s="20"/>
      <c r="V307">
        <v>2020</v>
      </c>
      <c r="W307" t="s">
        <v>164</v>
      </c>
      <c r="X307" s="34">
        <v>3</v>
      </c>
      <c r="Y307" s="14" t="s">
        <v>225</v>
      </c>
    </row>
    <row r="308" spans="2:25" x14ac:dyDescent="0.25">
      <c r="E308" t="s">
        <v>14</v>
      </c>
      <c r="F308" s="3">
        <v>314.9446635223768</v>
      </c>
      <c r="S308" s="20"/>
      <c r="V308">
        <v>2020</v>
      </c>
      <c r="W308" t="s">
        <v>34</v>
      </c>
      <c r="X308" s="34">
        <v>3</v>
      </c>
      <c r="Y308" s="14" t="s">
        <v>225</v>
      </c>
    </row>
    <row r="309" spans="2:25" x14ac:dyDescent="0.25">
      <c r="D309" t="s">
        <v>290</v>
      </c>
      <c r="E309" t="s">
        <v>12</v>
      </c>
      <c r="F309" s="3">
        <v>78.539816339744831</v>
      </c>
      <c r="S309" s="20"/>
      <c r="V309">
        <v>2020</v>
      </c>
      <c r="W309" t="s">
        <v>11</v>
      </c>
      <c r="X309" s="34">
        <v>2</v>
      </c>
      <c r="Y309" s="14" t="s">
        <v>226</v>
      </c>
    </row>
    <row r="310" spans="2:25" x14ac:dyDescent="0.25">
      <c r="E310" t="s">
        <v>14</v>
      </c>
      <c r="F310" s="3">
        <v>2342.4856384483373</v>
      </c>
      <c r="S310" s="20"/>
      <c r="V310">
        <v>2020</v>
      </c>
      <c r="W310" t="s">
        <v>163</v>
      </c>
      <c r="X310" s="34">
        <v>1</v>
      </c>
      <c r="Y310" s="14" t="s">
        <v>226</v>
      </c>
    </row>
    <row r="311" spans="2:25" x14ac:dyDescent="0.25">
      <c r="C311" t="s">
        <v>132</v>
      </c>
      <c r="D311" t="s">
        <v>238</v>
      </c>
      <c r="E311" t="s">
        <v>14</v>
      </c>
      <c r="F311" s="3">
        <v>3.1415926535897931</v>
      </c>
      <c r="S311" s="20"/>
      <c r="V311">
        <v>2020</v>
      </c>
      <c r="W311" t="s">
        <v>78</v>
      </c>
      <c r="X311" s="34">
        <v>2</v>
      </c>
      <c r="Y311" s="14" t="s">
        <v>226</v>
      </c>
    </row>
    <row r="312" spans="2:25" x14ac:dyDescent="0.25">
      <c r="D312" t="s">
        <v>301</v>
      </c>
      <c r="E312" t="s">
        <v>14</v>
      </c>
      <c r="F312" s="3">
        <v>29.059732045705587</v>
      </c>
      <c r="S312" s="20"/>
      <c r="V312">
        <v>2020</v>
      </c>
      <c r="W312" t="s">
        <v>185</v>
      </c>
      <c r="X312" s="34">
        <v>1</v>
      </c>
      <c r="Y312" s="14" t="s">
        <v>226</v>
      </c>
    </row>
    <row r="313" spans="2:25" x14ac:dyDescent="0.25">
      <c r="D313" t="s">
        <v>360</v>
      </c>
      <c r="E313" t="s">
        <v>14</v>
      </c>
      <c r="F313" s="3">
        <v>12.566370614359172</v>
      </c>
      <c r="S313" s="20"/>
      <c r="V313">
        <v>2020</v>
      </c>
      <c r="W313" t="s">
        <v>72</v>
      </c>
      <c r="X313" s="34">
        <v>4</v>
      </c>
      <c r="Y313" s="14" t="s">
        <v>225</v>
      </c>
    </row>
    <row r="314" spans="2:25" x14ac:dyDescent="0.25">
      <c r="D314" t="s">
        <v>2440</v>
      </c>
      <c r="E314" t="s">
        <v>14</v>
      </c>
      <c r="F314" s="3">
        <v>25.918139392115794</v>
      </c>
      <c r="S314" s="20"/>
      <c r="V314">
        <v>2020</v>
      </c>
      <c r="W314" t="s">
        <v>26</v>
      </c>
      <c r="X314" s="34">
        <v>8</v>
      </c>
      <c r="Y314" s="13" t="s">
        <v>224</v>
      </c>
    </row>
    <row r="315" spans="2:25" x14ac:dyDescent="0.25">
      <c r="C315" t="s">
        <v>81</v>
      </c>
      <c r="D315" t="s">
        <v>238</v>
      </c>
      <c r="E315" t="s">
        <v>14</v>
      </c>
      <c r="F315" s="3">
        <v>599.01063080617928</v>
      </c>
      <c r="S315" s="20"/>
      <c r="V315">
        <v>2020</v>
      </c>
      <c r="W315" t="s">
        <v>171</v>
      </c>
      <c r="X315" s="34">
        <v>4</v>
      </c>
      <c r="Y315" s="14" t="s">
        <v>225</v>
      </c>
    </row>
    <row r="316" spans="2:25" x14ac:dyDescent="0.25">
      <c r="D316" t="s">
        <v>257</v>
      </c>
      <c r="E316" t="s">
        <v>14</v>
      </c>
      <c r="F316" s="3">
        <v>697.985673206</v>
      </c>
      <c r="S316" s="20"/>
      <c r="V316">
        <v>2020</v>
      </c>
      <c r="W316" t="s">
        <v>98</v>
      </c>
      <c r="X316" s="34">
        <v>1</v>
      </c>
      <c r="Y316" s="14" t="s">
        <v>226</v>
      </c>
    </row>
    <row r="317" spans="2:25" x14ac:dyDescent="0.25">
      <c r="C317" t="s">
        <v>39</v>
      </c>
      <c r="D317" t="s">
        <v>238</v>
      </c>
      <c r="E317" t="s">
        <v>14</v>
      </c>
      <c r="F317" s="3">
        <v>138.29084933952123</v>
      </c>
      <c r="S317" s="20"/>
      <c r="V317">
        <v>2020</v>
      </c>
      <c r="W317" t="s">
        <v>33</v>
      </c>
      <c r="X317" s="34">
        <v>4</v>
      </c>
      <c r="Y317" s="14" t="s">
        <v>225</v>
      </c>
    </row>
    <row r="318" spans="2:25" x14ac:dyDescent="0.25">
      <c r="D318" t="s">
        <v>289</v>
      </c>
      <c r="E318" t="s">
        <v>14</v>
      </c>
      <c r="F318" s="3">
        <v>43.196898986859658</v>
      </c>
      <c r="S318" s="20"/>
      <c r="V318">
        <v>2020</v>
      </c>
      <c r="W318" t="s">
        <v>59</v>
      </c>
      <c r="X318" s="34">
        <v>5</v>
      </c>
      <c r="Y318" s="14" t="s">
        <v>225</v>
      </c>
    </row>
    <row r="319" spans="2:25" x14ac:dyDescent="0.25">
      <c r="D319" t="s">
        <v>290</v>
      </c>
      <c r="E319" t="s">
        <v>14</v>
      </c>
      <c r="F319" s="3">
        <v>0.78539816339744828</v>
      </c>
      <c r="S319" s="20"/>
      <c r="V319">
        <v>2020</v>
      </c>
      <c r="W319" t="s">
        <v>30</v>
      </c>
      <c r="X319" s="34">
        <v>3</v>
      </c>
      <c r="Y319" s="14" t="s">
        <v>225</v>
      </c>
    </row>
    <row r="320" spans="2:25" x14ac:dyDescent="0.25">
      <c r="B320">
        <v>2019</v>
      </c>
      <c r="C320" t="s">
        <v>15</v>
      </c>
      <c r="D320" t="s">
        <v>1825</v>
      </c>
      <c r="E320" t="s">
        <v>12</v>
      </c>
      <c r="F320" s="3">
        <v>0.78539816339744828</v>
      </c>
      <c r="S320" s="20"/>
      <c r="V320">
        <v>2020</v>
      </c>
      <c r="W320" t="s">
        <v>121</v>
      </c>
      <c r="X320" s="34">
        <v>4</v>
      </c>
      <c r="Y320" s="14" t="s">
        <v>225</v>
      </c>
    </row>
    <row r="321" spans="3:25" x14ac:dyDescent="0.25">
      <c r="E321" t="s">
        <v>14</v>
      </c>
      <c r="F321" s="3">
        <v>314.15926535897933</v>
      </c>
      <c r="S321" s="20"/>
      <c r="V321">
        <v>2020</v>
      </c>
      <c r="W321" t="s">
        <v>152</v>
      </c>
      <c r="X321" s="34">
        <v>2</v>
      </c>
      <c r="Y321" s="14" t="s">
        <v>226</v>
      </c>
    </row>
    <row r="322" spans="3:25" x14ac:dyDescent="0.25">
      <c r="D322" t="s">
        <v>238</v>
      </c>
      <c r="E322" t="s">
        <v>14</v>
      </c>
      <c r="F322" s="3">
        <v>267.93849939332949</v>
      </c>
      <c r="S322" s="20"/>
      <c r="V322">
        <v>2020</v>
      </c>
      <c r="W322" t="s">
        <v>19</v>
      </c>
      <c r="X322" s="34">
        <v>5</v>
      </c>
      <c r="Y322" s="14" t="s">
        <v>225</v>
      </c>
    </row>
    <row r="323" spans="3:25" x14ac:dyDescent="0.25">
      <c r="D323" t="s">
        <v>335</v>
      </c>
      <c r="E323" t="s">
        <v>14</v>
      </c>
      <c r="F323" s="3">
        <v>579.74157026211651</v>
      </c>
      <c r="S323" s="20"/>
      <c r="V323">
        <v>2020</v>
      </c>
      <c r="W323" t="s">
        <v>219</v>
      </c>
      <c r="X323" s="34">
        <v>2</v>
      </c>
      <c r="Y323" s="14" t="s">
        <v>226</v>
      </c>
    </row>
    <row r="324" spans="3:25" x14ac:dyDescent="0.25">
      <c r="D324" t="s">
        <v>367</v>
      </c>
      <c r="E324" t="s">
        <v>14</v>
      </c>
      <c r="F324" s="3">
        <v>28.274333882308138</v>
      </c>
      <c r="S324" s="20"/>
      <c r="V324">
        <v>2020</v>
      </c>
      <c r="W324" t="s">
        <v>101</v>
      </c>
      <c r="X324" s="34">
        <v>7</v>
      </c>
      <c r="Y324" s="13" t="s">
        <v>224</v>
      </c>
    </row>
    <row r="325" spans="3:25" x14ac:dyDescent="0.25">
      <c r="D325" t="s">
        <v>262</v>
      </c>
      <c r="E325" t="s">
        <v>14</v>
      </c>
      <c r="F325" s="3">
        <v>57.334065928013722</v>
      </c>
      <c r="S325" s="20"/>
      <c r="V325">
        <v>2020</v>
      </c>
      <c r="W325" t="s">
        <v>220</v>
      </c>
      <c r="X325" s="34">
        <v>4</v>
      </c>
      <c r="Y325" s="14" t="s">
        <v>225</v>
      </c>
    </row>
    <row r="326" spans="3:25" x14ac:dyDescent="0.25">
      <c r="D326" t="s">
        <v>289</v>
      </c>
      <c r="E326" t="s">
        <v>14</v>
      </c>
      <c r="F326" s="3">
        <v>730.62179614121396</v>
      </c>
      <c r="S326" s="20"/>
      <c r="V326">
        <v>2020</v>
      </c>
      <c r="W326" t="s">
        <v>114</v>
      </c>
      <c r="X326" s="34">
        <v>2</v>
      </c>
      <c r="Y326" s="14" t="s">
        <v>226</v>
      </c>
    </row>
    <row r="327" spans="3:25" x14ac:dyDescent="0.25">
      <c r="D327" t="s">
        <v>360</v>
      </c>
      <c r="E327" t="s">
        <v>14</v>
      </c>
      <c r="F327" s="3">
        <v>910.84697593416217</v>
      </c>
      <c r="S327" s="20"/>
      <c r="V327">
        <v>2020</v>
      </c>
      <c r="W327" t="s">
        <v>172</v>
      </c>
      <c r="X327" s="34">
        <v>2</v>
      </c>
      <c r="Y327" s="14" t="s">
        <v>226</v>
      </c>
    </row>
    <row r="328" spans="3:25" x14ac:dyDescent="0.25">
      <c r="D328" t="s">
        <v>244</v>
      </c>
      <c r="E328" t="s">
        <v>14</v>
      </c>
      <c r="F328" s="3">
        <v>22.957333562471931</v>
      </c>
      <c r="S328" s="20"/>
      <c r="V328">
        <v>2020</v>
      </c>
      <c r="W328" t="s">
        <v>186</v>
      </c>
      <c r="X328" s="34">
        <v>1</v>
      </c>
      <c r="Y328" s="14" t="s">
        <v>226</v>
      </c>
    </row>
    <row r="329" spans="3:25" x14ac:dyDescent="0.25">
      <c r="D329" t="s">
        <v>266</v>
      </c>
      <c r="E329" t="s">
        <v>14</v>
      </c>
      <c r="F329" s="3">
        <v>916.92170040764472</v>
      </c>
      <c r="S329" s="20"/>
      <c r="V329">
        <v>2020</v>
      </c>
      <c r="W329" t="s">
        <v>115</v>
      </c>
      <c r="X329" s="34">
        <v>5</v>
      </c>
      <c r="Y329" s="14" t="s">
        <v>225</v>
      </c>
    </row>
    <row r="330" spans="3:25" x14ac:dyDescent="0.25">
      <c r="D330" t="s">
        <v>2440</v>
      </c>
      <c r="E330" t="s">
        <v>12</v>
      </c>
      <c r="F330" s="3">
        <v>29.059732045705587</v>
      </c>
      <c r="S330" s="20"/>
      <c r="V330">
        <v>2020</v>
      </c>
      <c r="W330" t="s">
        <v>50</v>
      </c>
      <c r="X330" s="34">
        <v>1</v>
      </c>
      <c r="Y330" s="14" t="s">
        <v>226</v>
      </c>
    </row>
    <row r="331" spans="3:25" x14ac:dyDescent="0.25">
      <c r="E331" t="s">
        <v>14</v>
      </c>
      <c r="F331" s="3">
        <v>292.16480345267098</v>
      </c>
      <c r="S331" s="20"/>
      <c r="V331">
        <v>2020</v>
      </c>
      <c r="W331" t="s">
        <v>20</v>
      </c>
      <c r="X331" s="34">
        <v>3</v>
      </c>
      <c r="Y331" s="14" t="s">
        <v>225</v>
      </c>
    </row>
    <row r="332" spans="3:25" x14ac:dyDescent="0.25">
      <c r="C332" t="s">
        <v>36</v>
      </c>
      <c r="D332" t="s">
        <v>244</v>
      </c>
      <c r="E332" t="s">
        <v>14</v>
      </c>
      <c r="F332" s="3">
        <v>1.5707963267948966</v>
      </c>
      <c r="S332" s="20"/>
      <c r="V332">
        <v>2020</v>
      </c>
      <c r="W332" t="s">
        <v>223</v>
      </c>
      <c r="X332" s="34">
        <v>2</v>
      </c>
      <c r="Y332" s="14" t="s">
        <v>226</v>
      </c>
    </row>
    <row r="333" spans="3:25" x14ac:dyDescent="0.25">
      <c r="C333" t="s">
        <v>217</v>
      </c>
      <c r="D333" t="s">
        <v>238</v>
      </c>
      <c r="E333" t="s">
        <v>14</v>
      </c>
      <c r="F333" s="3">
        <v>4.9406457229800003</v>
      </c>
      <c r="S333" s="20"/>
      <c r="V333">
        <v>2020</v>
      </c>
      <c r="W333" t="s">
        <v>159</v>
      </c>
      <c r="X333" s="34">
        <v>5</v>
      </c>
      <c r="Y333" s="14" t="s">
        <v>225</v>
      </c>
    </row>
    <row r="334" spans="3:25" x14ac:dyDescent="0.25">
      <c r="D334" t="s">
        <v>301</v>
      </c>
      <c r="E334" t="s">
        <v>14</v>
      </c>
      <c r="F334" s="3">
        <v>3.1415926535897931</v>
      </c>
      <c r="S334" s="20"/>
      <c r="V334">
        <v>2020</v>
      </c>
      <c r="W334" t="s">
        <v>17</v>
      </c>
      <c r="X334" s="34">
        <v>13</v>
      </c>
      <c r="Y334" s="13" t="s">
        <v>10145</v>
      </c>
    </row>
    <row r="335" spans="3:25" x14ac:dyDescent="0.25">
      <c r="D335" t="s">
        <v>360</v>
      </c>
      <c r="E335" t="s">
        <v>14</v>
      </c>
      <c r="F335" s="3">
        <v>1.5707963267948966</v>
      </c>
      <c r="S335" s="20"/>
      <c r="V335">
        <v>2020</v>
      </c>
      <c r="W335" t="s">
        <v>13</v>
      </c>
      <c r="X335" s="34">
        <v>5</v>
      </c>
      <c r="Y335" s="14" t="s">
        <v>225</v>
      </c>
    </row>
    <row r="336" spans="3:25" x14ac:dyDescent="0.25">
      <c r="D336" t="s">
        <v>2440</v>
      </c>
      <c r="E336" t="s">
        <v>14</v>
      </c>
      <c r="F336" s="3">
        <v>0.78539816339744828</v>
      </c>
      <c r="S336" s="20"/>
      <c r="V336">
        <v>2020</v>
      </c>
      <c r="W336" t="s">
        <v>21</v>
      </c>
      <c r="X336" s="34">
        <v>13</v>
      </c>
      <c r="Y336" s="13" t="s">
        <v>10145</v>
      </c>
    </row>
    <row r="337" spans="3:25" x14ac:dyDescent="0.25">
      <c r="C337" t="s">
        <v>134</v>
      </c>
      <c r="D337" t="s">
        <v>238</v>
      </c>
      <c r="E337" t="s">
        <v>14</v>
      </c>
      <c r="F337" s="3">
        <v>36.219468921600004</v>
      </c>
      <c r="S337" s="20"/>
      <c r="V337">
        <v>2020</v>
      </c>
      <c r="W337" t="s">
        <v>144</v>
      </c>
      <c r="X337" s="34">
        <v>6</v>
      </c>
      <c r="Y337" s="13" t="s">
        <v>224</v>
      </c>
    </row>
    <row r="338" spans="3:25" x14ac:dyDescent="0.25">
      <c r="D338" t="s">
        <v>2440</v>
      </c>
      <c r="E338" t="s">
        <v>7450</v>
      </c>
      <c r="F338" s="3">
        <v>30.853557827200003</v>
      </c>
      <c r="S338" s="20"/>
      <c r="V338">
        <v>2020</v>
      </c>
      <c r="W338" t="s">
        <v>116</v>
      </c>
      <c r="X338" s="34">
        <v>4</v>
      </c>
      <c r="Y338" s="14" t="s">
        <v>225</v>
      </c>
    </row>
    <row r="339" spans="3:25" x14ac:dyDescent="0.25">
      <c r="E339" t="s">
        <v>14</v>
      </c>
      <c r="F339" s="3">
        <v>0.78539816339744828</v>
      </c>
      <c r="S339" s="20"/>
      <c r="V339">
        <v>2020</v>
      </c>
      <c r="W339" t="s">
        <v>221</v>
      </c>
      <c r="X339" s="34">
        <v>2</v>
      </c>
      <c r="Y339" s="14" t="s">
        <v>226</v>
      </c>
    </row>
    <row r="340" spans="3:25" x14ac:dyDescent="0.25">
      <c r="C340" t="s">
        <v>44</v>
      </c>
      <c r="D340" t="s">
        <v>262</v>
      </c>
      <c r="E340" t="s">
        <v>14</v>
      </c>
      <c r="F340" s="3">
        <v>770.0323675433898</v>
      </c>
      <c r="S340" s="20"/>
      <c r="V340">
        <v>2020</v>
      </c>
      <c r="W340" t="s">
        <v>182</v>
      </c>
      <c r="X340" s="34">
        <v>6</v>
      </c>
      <c r="Y340" s="13" t="s">
        <v>224</v>
      </c>
    </row>
    <row r="341" spans="3:25" x14ac:dyDescent="0.25">
      <c r="D341" t="s">
        <v>289</v>
      </c>
      <c r="E341" t="s">
        <v>14</v>
      </c>
      <c r="F341" s="3">
        <v>3.1415926535897931</v>
      </c>
      <c r="S341" s="20"/>
      <c r="V341">
        <v>2020</v>
      </c>
      <c r="W341" t="s">
        <v>143</v>
      </c>
      <c r="X341" s="34">
        <v>4</v>
      </c>
      <c r="Y341" s="14" t="s">
        <v>225</v>
      </c>
    </row>
    <row r="342" spans="3:25" x14ac:dyDescent="0.25">
      <c r="D342" t="s">
        <v>360</v>
      </c>
      <c r="E342" t="s">
        <v>14</v>
      </c>
      <c r="F342" s="3">
        <v>3.9269908169872414</v>
      </c>
      <c r="S342" s="20"/>
      <c r="V342">
        <v>2020</v>
      </c>
      <c r="W342" t="s">
        <v>222</v>
      </c>
      <c r="X342" s="34">
        <v>2</v>
      </c>
      <c r="Y342" s="14" t="s">
        <v>226</v>
      </c>
    </row>
    <row r="343" spans="3:25" x14ac:dyDescent="0.25">
      <c r="D343" t="s">
        <v>266</v>
      </c>
      <c r="E343" t="s">
        <v>14</v>
      </c>
      <c r="F343" s="3">
        <v>17.278759594743864</v>
      </c>
      <c r="S343" s="20"/>
      <c r="V343">
        <v>2020</v>
      </c>
      <c r="W343" t="s">
        <v>886</v>
      </c>
      <c r="X343" s="34">
        <v>2</v>
      </c>
      <c r="Y343" s="14" t="s">
        <v>226</v>
      </c>
    </row>
    <row r="344" spans="3:25" x14ac:dyDescent="0.25">
      <c r="D344" t="s">
        <v>2440</v>
      </c>
      <c r="E344" t="s">
        <v>12</v>
      </c>
      <c r="F344" s="3">
        <v>16.493361431346415</v>
      </c>
      <c r="S344" s="20"/>
      <c r="V344">
        <v>2020</v>
      </c>
      <c r="W344" t="s">
        <v>188</v>
      </c>
      <c r="X344" s="34">
        <v>2</v>
      </c>
      <c r="Y344" s="14" t="s">
        <v>226</v>
      </c>
    </row>
    <row r="345" spans="3:25" x14ac:dyDescent="0.25">
      <c r="E345" t="s">
        <v>14</v>
      </c>
      <c r="F345" s="3">
        <v>96.823530686699996</v>
      </c>
      <c r="S345" s="20"/>
      <c r="V345">
        <v>2020</v>
      </c>
      <c r="W345" t="s">
        <v>122</v>
      </c>
      <c r="X345" s="34">
        <v>5</v>
      </c>
      <c r="Y345" s="14" t="s">
        <v>225</v>
      </c>
    </row>
    <row r="346" spans="3:25" x14ac:dyDescent="0.25">
      <c r="C346" t="s">
        <v>69</v>
      </c>
      <c r="D346" t="s">
        <v>238</v>
      </c>
      <c r="E346" t="s">
        <v>14</v>
      </c>
      <c r="F346" s="3">
        <v>18629.799688551593</v>
      </c>
      <c r="S346" s="20"/>
      <c r="V346">
        <v>2020</v>
      </c>
      <c r="W346" t="s">
        <v>113</v>
      </c>
      <c r="X346" s="34">
        <v>2</v>
      </c>
      <c r="Y346" s="14" t="s">
        <v>226</v>
      </c>
    </row>
    <row r="347" spans="3:25" x14ac:dyDescent="0.25">
      <c r="D347" t="s">
        <v>262</v>
      </c>
      <c r="E347" t="s">
        <v>14</v>
      </c>
      <c r="F347" s="3">
        <v>13.351768777756622</v>
      </c>
      <c r="S347" s="20"/>
      <c r="V347">
        <v>2020</v>
      </c>
      <c r="W347" t="s">
        <v>118</v>
      </c>
      <c r="X347" s="34">
        <v>1</v>
      </c>
      <c r="Y347" s="14" t="s">
        <v>226</v>
      </c>
    </row>
    <row r="348" spans="3:25" x14ac:dyDescent="0.25">
      <c r="D348" t="s">
        <v>2440</v>
      </c>
      <c r="E348" t="s">
        <v>12</v>
      </c>
      <c r="F348" s="3">
        <v>0.78539816339744828</v>
      </c>
      <c r="S348" s="20"/>
      <c r="V348">
        <v>2020</v>
      </c>
      <c r="W348" t="s">
        <v>117</v>
      </c>
      <c r="X348" s="34">
        <v>6</v>
      </c>
      <c r="Y348" s="13" t="s">
        <v>224</v>
      </c>
    </row>
    <row r="349" spans="3:25" x14ac:dyDescent="0.25">
      <c r="E349" t="s">
        <v>14</v>
      </c>
      <c r="F349" s="3">
        <v>187.00531923424279</v>
      </c>
      <c r="S349" s="20"/>
      <c r="V349">
        <v>2020</v>
      </c>
      <c r="W349" t="s">
        <v>48</v>
      </c>
      <c r="X349" s="34">
        <v>4</v>
      </c>
      <c r="Y349" s="14" t="s">
        <v>225</v>
      </c>
    </row>
    <row r="350" spans="3:25" x14ac:dyDescent="0.25">
      <c r="D350" t="s">
        <v>329</v>
      </c>
      <c r="E350" t="s">
        <v>14</v>
      </c>
      <c r="F350" s="3">
        <v>16691.316656706484</v>
      </c>
      <c r="S350" s="20"/>
      <c r="V350">
        <v>2020</v>
      </c>
      <c r="W350" t="s">
        <v>18</v>
      </c>
      <c r="X350" s="34">
        <v>7</v>
      </c>
      <c r="Y350" s="13" t="s">
        <v>224</v>
      </c>
    </row>
    <row r="351" spans="3:25" x14ac:dyDescent="0.25">
      <c r="C351" t="s">
        <v>90</v>
      </c>
      <c r="D351" t="s">
        <v>238</v>
      </c>
      <c r="E351" t="s">
        <v>14</v>
      </c>
      <c r="F351" s="3">
        <v>3.1415926535897931</v>
      </c>
      <c r="S351" s="20"/>
      <c r="V351">
        <v>2020</v>
      </c>
      <c r="W351" s="7" t="s">
        <v>133</v>
      </c>
      <c r="X351" s="34">
        <v>0</v>
      </c>
      <c r="Y351" s="34">
        <v>0</v>
      </c>
    </row>
    <row r="352" spans="3:25" x14ac:dyDescent="0.25">
      <c r="C352" t="s">
        <v>106</v>
      </c>
      <c r="D352" t="s">
        <v>1702</v>
      </c>
      <c r="E352" t="s">
        <v>14</v>
      </c>
      <c r="F352" s="3">
        <v>314.15926535897933</v>
      </c>
      <c r="S352" s="20"/>
      <c r="V352">
        <v>2020</v>
      </c>
      <c r="W352" t="s">
        <v>96</v>
      </c>
      <c r="X352" s="34">
        <v>3</v>
      </c>
      <c r="Y352" s="14" t="s">
        <v>225</v>
      </c>
    </row>
    <row r="353" spans="3:25" x14ac:dyDescent="0.25">
      <c r="D353" t="s">
        <v>262</v>
      </c>
      <c r="E353" t="s">
        <v>14</v>
      </c>
      <c r="F353" s="3">
        <v>0.78539816339744828</v>
      </c>
      <c r="S353" s="20"/>
      <c r="V353">
        <v>2020</v>
      </c>
      <c r="W353" s="7" t="s">
        <v>139</v>
      </c>
      <c r="X353" s="34">
        <v>0</v>
      </c>
      <c r="Y353" s="34">
        <v>0</v>
      </c>
    </row>
    <row r="354" spans="3:25" x14ac:dyDescent="0.25">
      <c r="D354" t="s">
        <v>289</v>
      </c>
      <c r="E354" t="s">
        <v>14</v>
      </c>
      <c r="F354" s="3">
        <v>788.04034505051334</v>
      </c>
      <c r="S354" s="20"/>
      <c r="V354">
        <v>2020</v>
      </c>
      <c r="W354" t="s">
        <v>45</v>
      </c>
      <c r="X354" s="34">
        <v>5</v>
      </c>
      <c r="Y354" s="14" t="s">
        <v>225</v>
      </c>
    </row>
    <row r="355" spans="3:25" x14ac:dyDescent="0.25">
      <c r="D355" t="s">
        <v>360</v>
      </c>
      <c r="E355" t="s">
        <v>14</v>
      </c>
      <c r="F355" s="3">
        <v>516.00659335212356</v>
      </c>
      <c r="S355" s="20"/>
      <c r="V355">
        <v>2020</v>
      </c>
      <c r="W355" t="s">
        <v>105</v>
      </c>
      <c r="X355" s="34">
        <v>2</v>
      </c>
      <c r="Y355" s="14" t="s">
        <v>226</v>
      </c>
    </row>
    <row r="356" spans="3:25" x14ac:dyDescent="0.25">
      <c r="D356" t="s">
        <v>244</v>
      </c>
      <c r="E356" t="s">
        <v>14</v>
      </c>
      <c r="F356" s="3">
        <v>306.42575360665558</v>
      </c>
      <c r="S356" s="20"/>
      <c r="V356">
        <v>2020</v>
      </c>
      <c r="W356" t="s">
        <v>77</v>
      </c>
      <c r="X356" s="34">
        <v>4</v>
      </c>
      <c r="Y356" s="14" t="s">
        <v>225</v>
      </c>
    </row>
    <row r="357" spans="3:25" x14ac:dyDescent="0.25">
      <c r="D357" t="s">
        <v>266</v>
      </c>
      <c r="E357" t="s">
        <v>14</v>
      </c>
      <c r="F357" s="3">
        <v>250.542014123786</v>
      </c>
      <c r="S357" s="20"/>
      <c r="V357">
        <v>2020</v>
      </c>
      <c r="W357" t="s">
        <v>109</v>
      </c>
      <c r="X357" s="34">
        <v>5</v>
      </c>
      <c r="Y357" s="14" t="s">
        <v>225</v>
      </c>
    </row>
    <row r="358" spans="3:25" x14ac:dyDescent="0.25">
      <c r="D358" t="s">
        <v>2440</v>
      </c>
      <c r="E358" t="s">
        <v>14</v>
      </c>
      <c r="F358" s="3">
        <v>1.5707963267948966</v>
      </c>
      <c r="S358" s="20"/>
      <c r="V358">
        <v>2020</v>
      </c>
      <c r="W358" t="s">
        <v>61</v>
      </c>
      <c r="X358" s="34">
        <v>3</v>
      </c>
      <c r="Y358" s="14" t="s">
        <v>225</v>
      </c>
    </row>
    <row r="359" spans="3:25" x14ac:dyDescent="0.25">
      <c r="D359" t="s">
        <v>290</v>
      </c>
      <c r="E359" t="s">
        <v>14</v>
      </c>
      <c r="F359" s="3">
        <v>582.1111267546712</v>
      </c>
      <c r="S359" s="20"/>
      <c r="V359">
        <v>2020</v>
      </c>
      <c r="W359" t="s">
        <v>31</v>
      </c>
      <c r="X359" s="34">
        <v>7</v>
      </c>
      <c r="Y359" s="13" t="s">
        <v>224</v>
      </c>
    </row>
    <row r="360" spans="3:25" x14ac:dyDescent="0.25">
      <c r="C360" t="s">
        <v>25</v>
      </c>
      <c r="D360" t="s">
        <v>289</v>
      </c>
      <c r="E360" t="s">
        <v>12</v>
      </c>
      <c r="F360" s="3">
        <v>0.78539816339744828</v>
      </c>
      <c r="S360" s="20"/>
      <c r="V360">
        <v>2020</v>
      </c>
      <c r="W360" t="s">
        <v>40</v>
      </c>
      <c r="X360" s="34">
        <v>5</v>
      </c>
      <c r="Y360" s="14" t="s">
        <v>225</v>
      </c>
    </row>
    <row r="361" spans="3:25" x14ac:dyDescent="0.25">
      <c r="C361" t="s">
        <v>51</v>
      </c>
      <c r="D361" t="s">
        <v>238</v>
      </c>
      <c r="E361" t="s">
        <v>14</v>
      </c>
      <c r="F361" s="3">
        <v>519.67376442163004</v>
      </c>
      <c r="S361" s="20"/>
      <c r="V361">
        <v>2020</v>
      </c>
      <c r="W361" t="s">
        <v>32</v>
      </c>
      <c r="X361" s="34">
        <v>1</v>
      </c>
      <c r="Y361" s="14" t="s">
        <v>226</v>
      </c>
    </row>
    <row r="362" spans="3:25" x14ac:dyDescent="0.25">
      <c r="D362" t="s">
        <v>301</v>
      </c>
      <c r="E362" t="s">
        <v>14</v>
      </c>
      <c r="F362" s="3">
        <v>214.25412394900002</v>
      </c>
      <c r="S362" s="20"/>
      <c r="V362">
        <v>2020</v>
      </c>
      <c r="W362" t="s">
        <v>24</v>
      </c>
      <c r="X362" s="34">
        <v>4</v>
      </c>
      <c r="Y362" s="14" t="s">
        <v>225</v>
      </c>
    </row>
    <row r="363" spans="3:25" x14ac:dyDescent="0.25">
      <c r="D363" t="s">
        <v>262</v>
      </c>
      <c r="E363" t="s">
        <v>14</v>
      </c>
      <c r="F363" s="3">
        <v>0.78539816339744828</v>
      </c>
      <c r="S363" s="20"/>
      <c r="V363">
        <v>2020</v>
      </c>
      <c r="W363" t="s">
        <v>103</v>
      </c>
      <c r="X363" s="34">
        <v>12</v>
      </c>
      <c r="Y363" s="13" t="s">
        <v>10145</v>
      </c>
    </row>
    <row r="364" spans="3:25" x14ac:dyDescent="0.25">
      <c r="D364" t="s">
        <v>360</v>
      </c>
      <c r="E364" t="s">
        <v>14</v>
      </c>
      <c r="F364" s="3">
        <v>0.78539816339744828</v>
      </c>
      <c r="S364" s="20"/>
      <c r="V364">
        <v>2020</v>
      </c>
      <c r="W364" t="s">
        <v>176</v>
      </c>
      <c r="X364" s="34">
        <v>2</v>
      </c>
      <c r="Y364" s="14" t="s">
        <v>226</v>
      </c>
    </row>
    <row r="365" spans="3:25" x14ac:dyDescent="0.25">
      <c r="D365" t="s">
        <v>329</v>
      </c>
      <c r="E365" t="s">
        <v>14</v>
      </c>
      <c r="F365" s="3">
        <v>774.83785524226505</v>
      </c>
      <c r="S365" s="20"/>
      <c r="V365">
        <v>2020</v>
      </c>
      <c r="W365" t="s">
        <v>179</v>
      </c>
      <c r="X365" s="34">
        <v>2</v>
      </c>
      <c r="Y365" s="14" t="s">
        <v>226</v>
      </c>
    </row>
    <row r="366" spans="3:25" x14ac:dyDescent="0.25">
      <c r="D366" t="s">
        <v>257</v>
      </c>
      <c r="E366" t="s">
        <v>14</v>
      </c>
      <c r="F366" s="3">
        <v>314.9446635223768</v>
      </c>
      <c r="S366" s="20"/>
      <c r="V366">
        <v>2020</v>
      </c>
      <c r="W366" t="s">
        <v>46</v>
      </c>
      <c r="X366" s="34">
        <v>7</v>
      </c>
      <c r="Y366" s="13" t="s">
        <v>224</v>
      </c>
    </row>
    <row r="367" spans="3:25" x14ac:dyDescent="0.25">
      <c r="C367" t="s">
        <v>75</v>
      </c>
      <c r="D367" t="s">
        <v>2440</v>
      </c>
      <c r="E367" t="s">
        <v>12</v>
      </c>
      <c r="F367" s="3">
        <v>3.9269908169872414</v>
      </c>
      <c r="S367" s="20"/>
      <c r="V367">
        <v>2020</v>
      </c>
      <c r="W367" t="s">
        <v>64</v>
      </c>
      <c r="X367" s="34">
        <v>8</v>
      </c>
      <c r="Y367" s="13" t="s">
        <v>224</v>
      </c>
    </row>
    <row r="368" spans="3:25" x14ac:dyDescent="0.25">
      <c r="E368" t="s">
        <v>14</v>
      </c>
      <c r="F368" s="3">
        <v>0.78539816339744828</v>
      </c>
      <c r="S368" s="20"/>
      <c r="V368">
        <v>2020</v>
      </c>
      <c r="W368" t="s">
        <v>42</v>
      </c>
      <c r="X368" s="34">
        <v>2</v>
      </c>
      <c r="Y368" s="14" t="s">
        <v>226</v>
      </c>
    </row>
    <row r="369" spans="3:25" x14ac:dyDescent="0.25">
      <c r="C369" t="s">
        <v>180</v>
      </c>
      <c r="D369" t="s">
        <v>1825</v>
      </c>
      <c r="E369" t="s">
        <v>14</v>
      </c>
      <c r="F369" s="3">
        <v>28.274333882308138</v>
      </c>
      <c r="S369" s="20"/>
      <c r="V369">
        <v>2020</v>
      </c>
      <c r="W369" t="s">
        <v>38</v>
      </c>
      <c r="X369" s="34">
        <v>1</v>
      </c>
      <c r="Y369" s="14" t="s">
        <v>226</v>
      </c>
    </row>
    <row r="370" spans="3:25" x14ac:dyDescent="0.25">
      <c r="D370" t="s">
        <v>360</v>
      </c>
      <c r="E370" t="s">
        <v>14</v>
      </c>
      <c r="F370" s="3">
        <v>0.78539816339744828</v>
      </c>
      <c r="S370" s="20"/>
      <c r="V370">
        <v>2020</v>
      </c>
      <c r="W370" t="s">
        <v>129</v>
      </c>
      <c r="X370" s="34">
        <v>3</v>
      </c>
      <c r="Y370" s="14" t="s">
        <v>225</v>
      </c>
    </row>
    <row r="371" spans="3:25" x14ac:dyDescent="0.25">
      <c r="C371" t="s">
        <v>79</v>
      </c>
      <c r="D371" t="s">
        <v>238</v>
      </c>
      <c r="E371" t="s">
        <v>14</v>
      </c>
      <c r="F371" s="3">
        <v>265.18572889402748</v>
      </c>
      <c r="S371" s="20"/>
      <c r="V371">
        <v>2020</v>
      </c>
      <c r="W371" t="s">
        <v>187</v>
      </c>
      <c r="X371" s="34">
        <v>1</v>
      </c>
      <c r="Y371" s="14" t="s">
        <v>226</v>
      </c>
    </row>
    <row r="372" spans="3:25" x14ac:dyDescent="0.25">
      <c r="D372" t="s">
        <v>363</v>
      </c>
      <c r="E372" t="s">
        <v>7450</v>
      </c>
      <c r="F372" s="3">
        <v>45.434510322000001</v>
      </c>
      <c r="S372" s="20"/>
      <c r="V372">
        <v>2020</v>
      </c>
      <c r="W372" t="s">
        <v>49</v>
      </c>
      <c r="X372" s="34">
        <v>3</v>
      </c>
      <c r="Y372" s="14" t="s">
        <v>225</v>
      </c>
    </row>
    <row r="373" spans="3:25" x14ac:dyDescent="0.25">
      <c r="E373" t="s">
        <v>14</v>
      </c>
      <c r="F373" s="3">
        <v>201.84732799314421</v>
      </c>
      <c r="S373" s="20"/>
      <c r="V373">
        <v>2020</v>
      </c>
      <c r="W373" t="s">
        <v>84</v>
      </c>
      <c r="X373" s="34">
        <v>4</v>
      </c>
      <c r="Y373" s="14" t="s">
        <v>225</v>
      </c>
    </row>
    <row r="374" spans="3:25" x14ac:dyDescent="0.25">
      <c r="D374" t="s">
        <v>301</v>
      </c>
      <c r="E374" t="s">
        <v>14</v>
      </c>
      <c r="F374" s="3">
        <v>321.29506162486513</v>
      </c>
      <c r="S374" s="20"/>
      <c r="V374">
        <v>2020</v>
      </c>
      <c r="W374" s="7" t="s">
        <v>160</v>
      </c>
      <c r="X374" s="34">
        <v>0</v>
      </c>
      <c r="Y374" s="34">
        <v>0</v>
      </c>
    </row>
    <row r="375" spans="3:25" x14ac:dyDescent="0.25">
      <c r="D375" t="s">
        <v>289</v>
      </c>
      <c r="E375" t="s">
        <v>14</v>
      </c>
      <c r="F375" s="3">
        <v>0.78539816339744828</v>
      </c>
      <c r="S375" s="20"/>
      <c r="V375">
        <v>2020</v>
      </c>
      <c r="W375" t="s">
        <v>169</v>
      </c>
      <c r="X375" s="34">
        <v>3</v>
      </c>
      <c r="Y375" s="14" t="s">
        <v>225</v>
      </c>
    </row>
    <row r="376" spans="3:25" x14ac:dyDescent="0.25">
      <c r="D376" t="s">
        <v>2440</v>
      </c>
      <c r="E376" t="s">
        <v>14</v>
      </c>
      <c r="F376" s="3">
        <v>0.78539816339744828</v>
      </c>
      <c r="S376" s="20"/>
      <c r="V376">
        <v>2020</v>
      </c>
      <c r="W376" t="s">
        <v>107</v>
      </c>
      <c r="X376" s="34">
        <v>7</v>
      </c>
      <c r="Y376" s="13" t="s">
        <v>224</v>
      </c>
    </row>
    <row r="377" spans="3:25" x14ac:dyDescent="0.25">
      <c r="C377" t="s">
        <v>60</v>
      </c>
      <c r="D377" t="s">
        <v>2440</v>
      </c>
      <c r="E377" t="s">
        <v>14</v>
      </c>
      <c r="F377" s="3">
        <v>46.158995004589798</v>
      </c>
      <c r="S377" s="20"/>
      <c r="V377">
        <v>2020</v>
      </c>
      <c r="W377" t="s">
        <v>76</v>
      </c>
      <c r="X377" s="34">
        <v>1</v>
      </c>
      <c r="Y377" s="14" t="s">
        <v>226</v>
      </c>
    </row>
    <row r="378" spans="3:25" x14ac:dyDescent="0.25">
      <c r="C378" t="s">
        <v>80</v>
      </c>
      <c r="D378" t="s">
        <v>238</v>
      </c>
      <c r="E378" t="s">
        <v>14</v>
      </c>
      <c r="F378" s="3">
        <v>796.34518980914504</v>
      </c>
      <c r="S378" s="20"/>
      <c r="V378">
        <v>2020</v>
      </c>
      <c r="W378" t="s">
        <v>99</v>
      </c>
      <c r="X378" s="34">
        <v>4</v>
      </c>
      <c r="Y378" s="14" t="s">
        <v>225</v>
      </c>
    </row>
    <row r="379" spans="3:25" x14ac:dyDescent="0.25">
      <c r="C379" t="s">
        <v>218</v>
      </c>
      <c r="D379" t="s">
        <v>289</v>
      </c>
      <c r="E379" t="s">
        <v>14</v>
      </c>
      <c r="F379" s="3">
        <v>28.274333882308138</v>
      </c>
      <c r="S379" s="20"/>
      <c r="V379">
        <v>2020</v>
      </c>
      <c r="W379" t="s">
        <v>132</v>
      </c>
      <c r="X379" s="34">
        <v>8</v>
      </c>
      <c r="Y379" s="13" t="s">
        <v>224</v>
      </c>
    </row>
    <row r="380" spans="3:25" x14ac:dyDescent="0.25">
      <c r="D380" t="s">
        <v>360</v>
      </c>
      <c r="E380" t="s">
        <v>14</v>
      </c>
      <c r="F380" s="3">
        <v>119.47384325069999</v>
      </c>
      <c r="S380" s="20"/>
      <c r="V380">
        <v>2020</v>
      </c>
      <c r="W380" t="s">
        <v>81</v>
      </c>
      <c r="X380" s="34">
        <v>3</v>
      </c>
      <c r="Y380" s="14" t="s">
        <v>225</v>
      </c>
    </row>
    <row r="381" spans="3:25" x14ac:dyDescent="0.25">
      <c r="D381" t="s">
        <v>244</v>
      </c>
      <c r="E381" t="s">
        <v>12</v>
      </c>
      <c r="F381" s="3">
        <v>0.78539816339744828</v>
      </c>
      <c r="S381" s="20"/>
      <c r="V381">
        <v>2020</v>
      </c>
      <c r="W381" t="s">
        <v>39</v>
      </c>
      <c r="X381" s="34">
        <v>5</v>
      </c>
      <c r="Y381" s="14" t="s">
        <v>225</v>
      </c>
    </row>
    <row r="382" spans="3:25" x14ac:dyDescent="0.25">
      <c r="E382" t="s">
        <v>14</v>
      </c>
      <c r="F382" s="3">
        <v>380.31772857669995</v>
      </c>
      <c r="S382" s="20"/>
      <c r="V382">
        <v>2020</v>
      </c>
      <c r="W382" t="s">
        <v>1414</v>
      </c>
      <c r="X382" s="34">
        <v>4</v>
      </c>
      <c r="Y382" s="14" t="s">
        <v>225</v>
      </c>
    </row>
    <row r="383" spans="3:25" x14ac:dyDescent="0.25">
      <c r="D383" t="s">
        <v>266</v>
      </c>
      <c r="E383" t="s">
        <v>14</v>
      </c>
      <c r="F383" s="3">
        <v>260.84388532599996</v>
      </c>
      <c r="S383" s="20"/>
      <c r="V383">
        <v>2020</v>
      </c>
      <c r="W383" t="s">
        <v>942</v>
      </c>
      <c r="X383" s="34">
        <v>4</v>
      </c>
      <c r="Y383" s="14" t="s">
        <v>225</v>
      </c>
    </row>
    <row r="384" spans="3:25" x14ac:dyDescent="0.25">
      <c r="D384" t="s">
        <v>2440</v>
      </c>
      <c r="E384" t="s">
        <v>12</v>
      </c>
      <c r="F384" s="3">
        <v>13.351768777756622</v>
      </c>
      <c r="S384" s="20"/>
      <c r="V384">
        <v>2020</v>
      </c>
      <c r="W384" t="s">
        <v>1766</v>
      </c>
      <c r="X384" s="34">
        <v>5</v>
      </c>
      <c r="Y384" s="14" t="s">
        <v>225</v>
      </c>
    </row>
    <row r="385" spans="3:25" x14ac:dyDescent="0.25">
      <c r="E385" t="s">
        <v>14</v>
      </c>
      <c r="F385" s="3">
        <v>523.26019431503551</v>
      </c>
      <c r="S385" s="20"/>
      <c r="V385">
        <v>2020</v>
      </c>
      <c r="W385" t="s">
        <v>960</v>
      </c>
      <c r="X385" s="34">
        <v>2</v>
      </c>
      <c r="Y385" s="14" t="s">
        <v>226</v>
      </c>
    </row>
    <row r="386" spans="3:25" x14ac:dyDescent="0.25">
      <c r="C386" t="s">
        <v>156</v>
      </c>
      <c r="D386" t="s">
        <v>238</v>
      </c>
      <c r="E386" t="s">
        <v>14</v>
      </c>
      <c r="F386" s="3">
        <v>12.566370614359172</v>
      </c>
      <c r="S386" s="20"/>
      <c r="V386">
        <v>2020</v>
      </c>
      <c r="W386" t="s">
        <v>875</v>
      </c>
      <c r="X386" s="34">
        <v>1</v>
      </c>
      <c r="Y386" s="14" t="s">
        <v>226</v>
      </c>
    </row>
    <row r="387" spans="3:25" x14ac:dyDescent="0.25">
      <c r="D387" t="s">
        <v>262</v>
      </c>
      <c r="E387" t="s">
        <v>14</v>
      </c>
      <c r="F387" s="3">
        <v>456.56711809320564</v>
      </c>
      <c r="S387" s="20"/>
      <c r="V387">
        <v>2020</v>
      </c>
      <c r="W387" t="s">
        <v>5640</v>
      </c>
      <c r="X387" s="34">
        <v>2</v>
      </c>
      <c r="Y387" s="14" t="s">
        <v>226</v>
      </c>
    </row>
    <row r="388" spans="3:25" x14ac:dyDescent="0.25">
      <c r="D388" t="s">
        <v>289</v>
      </c>
      <c r="E388" t="s">
        <v>14</v>
      </c>
      <c r="F388" s="3">
        <v>45.553093477051995</v>
      </c>
      <c r="S388" s="20"/>
      <c r="V388">
        <v>2020</v>
      </c>
      <c r="W388" t="s">
        <v>5405</v>
      </c>
      <c r="X388" s="34">
        <v>5</v>
      </c>
      <c r="Y388" s="14" t="s">
        <v>225</v>
      </c>
    </row>
    <row r="389" spans="3:25" x14ac:dyDescent="0.25">
      <c r="D389" t="s">
        <v>281</v>
      </c>
      <c r="E389" t="s">
        <v>14</v>
      </c>
      <c r="F389" s="3">
        <v>7.0685834705770345</v>
      </c>
      <c r="S389" s="20"/>
      <c r="V389">
        <v>2020</v>
      </c>
      <c r="W389" t="s">
        <v>1349</v>
      </c>
      <c r="X389" s="34">
        <v>7</v>
      </c>
      <c r="Y389" s="13" t="s">
        <v>224</v>
      </c>
    </row>
    <row r="390" spans="3:25" x14ac:dyDescent="0.25">
      <c r="D390" t="s">
        <v>266</v>
      </c>
      <c r="E390" t="s">
        <v>14</v>
      </c>
      <c r="F390" s="3">
        <v>14.137166941154071</v>
      </c>
      <c r="S390" s="20"/>
      <c r="V390">
        <v>2020</v>
      </c>
      <c r="W390" t="s">
        <v>5400</v>
      </c>
      <c r="X390" s="34">
        <v>2</v>
      </c>
      <c r="Y390" s="14" t="s">
        <v>226</v>
      </c>
    </row>
    <row r="391" spans="3:25" x14ac:dyDescent="0.25">
      <c r="D391" t="s">
        <v>2440</v>
      </c>
      <c r="E391" t="s">
        <v>14</v>
      </c>
      <c r="F391" s="3">
        <v>77.982537434164271</v>
      </c>
      <c r="S391" s="20"/>
      <c r="V391">
        <v>2020</v>
      </c>
      <c r="W391" t="s">
        <v>1189</v>
      </c>
      <c r="X391" s="34">
        <v>2</v>
      </c>
      <c r="Y391" s="14" t="s">
        <v>226</v>
      </c>
    </row>
    <row r="392" spans="3:25" x14ac:dyDescent="0.25">
      <c r="D392" t="s">
        <v>329</v>
      </c>
      <c r="E392" t="s">
        <v>14</v>
      </c>
      <c r="F392" s="3">
        <v>0.78539816339744828</v>
      </c>
      <c r="S392" s="20"/>
      <c r="V392">
        <v>2020</v>
      </c>
      <c r="W392" t="s">
        <v>1373</v>
      </c>
      <c r="X392" s="34">
        <v>6</v>
      </c>
      <c r="Y392" s="13" t="s">
        <v>224</v>
      </c>
    </row>
    <row r="393" spans="3:25" x14ac:dyDescent="0.25">
      <c r="C393" t="s">
        <v>35</v>
      </c>
      <c r="D393" t="s">
        <v>238</v>
      </c>
      <c r="E393" t="s">
        <v>14</v>
      </c>
      <c r="F393" s="3">
        <v>255.25440310417068</v>
      </c>
      <c r="S393" s="20"/>
      <c r="V393">
        <v>2020</v>
      </c>
      <c r="W393" t="s">
        <v>1250</v>
      </c>
      <c r="X393" s="34">
        <v>2</v>
      </c>
      <c r="Y393" s="14" t="s">
        <v>226</v>
      </c>
    </row>
    <row r="394" spans="3:25" x14ac:dyDescent="0.25">
      <c r="D394" t="s">
        <v>335</v>
      </c>
      <c r="E394" t="s">
        <v>14</v>
      </c>
      <c r="F394" s="3">
        <v>12.566370614359172</v>
      </c>
      <c r="S394" s="20"/>
      <c r="V394">
        <v>2020</v>
      </c>
      <c r="W394" t="s">
        <v>1751</v>
      </c>
      <c r="X394" s="34">
        <v>7</v>
      </c>
      <c r="Y394" s="13" t="s">
        <v>224</v>
      </c>
    </row>
    <row r="395" spans="3:25" x14ac:dyDescent="0.25">
      <c r="D395" t="s">
        <v>360</v>
      </c>
      <c r="E395" t="s">
        <v>14</v>
      </c>
      <c r="F395" s="3">
        <v>0.78539816339744828</v>
      </c>
      <c r="S395" s="20"/>
      <c r="V395">
        <v>2020</v>
      </c>
      <c r="W395" t="s">
        <v>343</v>
      </c>
      <c r="X395" s="34">
        <v>4</v>
      </c>
      <c r="Y395" s="14" t="s">
        <v>225</v>
      </c>
    </row>
    <row r="396" spans="3:25" x14ac:dyDescent="0.25">
      <c r="D396" t="s">
        <v>266</v>
      </c>
      <c r="E396" t="s">
        <v>14</v>
      </c>
      <c r="F396" s="3">
        <v>57.639460655989794</v>
      </c>
      <c r="S396" s="20"/>
      <c r="V396">
        <v>2020</v>
      </c>
      <c r="W396" t="s">
        <v>1241</v>
      </c>
      <c r="X396" s="34">
        <v>8</v>
      </c>
      <c r="Y396" s="13" t="s">
        <v>224</v>
      </c>
    </row>
    <row r="397" spans="3:25" x14ac:dyDescent="0.25">
      <c r="D397" t="s">
        <v>329</v>
      </c>
      <c r="E397" t="s">
        <v>14</v>
      </c>
      <c r="F397" s="3">
        <v>85.917299623154065</v>
      </c>
      <c r="S397" s="20"/>
      <c r="V397">
        <v>2020</v>
      </c>
      <c r="W397" t="s">
        <v>2926</v>
      </c>
      <c r="X397" s="34">
        <v>1</v>
      </c>
      <c r="Y397" s="14" t="s">
        <v>226</v>
      </c>
    </row>
    <row r="398" spans="3:25" x14ac:dyDescent="0.25">
      <c r="C398" t="s">
        <v>164</v>
      </c>
      <c r="D398" t="s">
        <v>301</v>
      </c>
      <c r="E398" t="s">
        <v>14</v>
      </c>
      <c r="F398" s="3">
        <v>7.0685834705770345</v>
      </c>
      <c r="S398" s="20"/>
      <c r="V398">
        <v>2020</v>
      </c>
      <c r="W398" t="s">
        <v>1826</v>
      </c>
      <c r="X398" s="34">
        <v>4</v>
      </c>
      <c r="Y398" s="14" t="s">
        <v>225</v>
      </c>
    </row>
    <row r="399" spans="3:25" x14ac:dyDescent="0.25">
      <c r="D399" t="s">
        <v>1702</v>
      </c>
      <c r="E399" t="s">
        <v>14</v>
      </c>
      <c r="F399" s="3">
        <v>75.698816459623927</v>
      </c>
      <c r="S399" s="20"/>
      <c r="V399">
        <v>2020</v>
      </c>
      <c r="W399" t="s">
        <v>1368</v>
      </c>
      <c r="X399" s="34">
        <v>6</v>
      </c>
      <c r="Y399" s="13" t="s">
        <v>224</v>
      </c>
    </row>
    <row r="400" spans="3:25" x14ac:dyDescent="0.25">
      <c r="D400" t="s">
        <v>281</v>
      </c>
      <c r="E400" t="s">
        <v>14</v>
      </c>
      <c r="F400" s="3">
        <v>50.26548245743669</v>
      </c>
      <c r="S400" s="20"/>
      <c r="V400">
        <v>2020</v>
      </c>
      <c r="W400" t="s">
        <v>1274</v>
      </c>
      <c r="X400" s="34">
        <v>2</v>
      </c>
      <c r="Y400" s="14" t="s">
        <v>226</v>
      </c>
    </row>
    <row r="401" spans="3:25" x14ac:dyDescent="0.25">
      <c r="D401" t="s">
        <v>2440</v>
      </c>
      <c r="E401" t="s">
        <v>14</v>
      </c>
      <c r="F401" s="3">
        <v>72.256631032565238</v>
      </c>
      <c r="S401" s="20"/>
      <c r="V401">
        <v>2020</v>
      </c>
      <c r="W401" t="s">
        <v>364</v>
      </c>
      <c r="X401" s="34">
        <v>1</v>
      </c>
      <c r="Y401" s="14" t="s">
        <v>226</v>
      </c>
    </row>
    <row r="402" spans="3:25" x14ac:dyDescent="0.25">
      <c r="D402" t="s">
        <v>329</v>
      </c>
      <c r="E402" t="s">
        <v>14</v>
      </c>
      <c r="F402" s="3">
        <v>0.78539816339744828</v>
      </c>
      <c r="S402" s="20"/>
      <c r="V402">
        <v>2020</v>
      </c>
      <c r="W402" t="s">
        <v>346</v>
      </c>
      <c r="X402" s="34">
        <v>2</v>
      </c>
      <c r="Y402" s="14" t="s">
        <v>226</v>
      </c>
    </row>
    <row r="403" spans="3:25" x14ac:dyDescent="0.25">
      <c r="D403" t="s">
        <v>257</v>
      </c>
      <c r="E403" t="s">
        <v>14</v>
      </c>
      <c r="F403" s="3">
        <v>78.539816339744831</v>
      </c>
      <c r="S403" s="20"/>
      <c r="V403">
        <v>2020</v>
      </c>
      <c r="W403" t="s">
        <v>1199</v>
      </c>
      <c r="X403" s="34">
        <v>8</v>
      </c>
      <c r="Y403" s="13" t="s">
        <v>224</v>
      </c>
    </row>
    <row r="404" spans="3:25" x14ac:dyDescent="0.25">
      <c r="C404" t="s">
        <v>34</v>
      </c>
      <c r="D404" t="s">
        <v>238</v>
      </c>
      <c r="E404" t="s">
        <v>14</v>
      </c>
      <c r="F404" s="3">
        <v>398.34541998500004</v>
      </c>
      <c r="S404" s="20"/>
      <c r="V404">
        <v>2020</v>
      </c>
      <c r="W404" t="s">
        <v>970</v>
      </c>
      <c r="X404" s="34">
        <v>2</v>
      </c>
      <c r="Y404" s="14" t="s">
        <v>226</v>
      </c>
    </row>
    <row r="405" spans="3:25" x14ac:dyDescent="0.25">
      <c r="D405" t="s">
        <v>289</v>
      </c>
      <c r="E405" t="s">
        <v>14</v>
      </c>
      <c r="F405" s="3">
        <v>418.16342268200003</v>
      </c>
      <c r="S405" s="20"/>
      <c r="V405">
        <v>2020</v>
      </c>
      <c r="W405" t="s">
        <v>1167</v>
      </c>
      <c r="X405" s="34">
        <v>3</v>
      </c>
      <c r="Y405" s="14" t="s">
        <v>225</v>
      </c>
    </row>
    <row r="406" spans="3:25" x14ac:dyDescent="0.25">
      <c r="D406" t="s">
        <v>360</v>
      </c>
      <c r="E406" t="s">
        <v>14</v>
      </c>
      <c r="F406" s="3">
        <v>0.78539816339744828</v>
      </c>
      <c r="S406" s="20"/>
      <c r="V406">
        <v>2020</v>
      </c>
      <c r="W406" t="s">
        <v>872</v>
      </c>
      <c r="X406" s="34">
        <v>10</v>
      </c>
      <c r="Y406" s="13" t="s">
        <v>224</v>
      </c>
    </row>
    <row r="407" spans="3:25" x14ac:dyDescent="0.25">
      <c r="C407" t="s">
        <v>11</v>
      </c>
      <c r="D407" t="s">
        <v>360</v>
      </c>
      <c r="E407" t="s">
        <v>14</v>
      </c>
      <c r="F407" s="3">
        <v>37.699111843077517</v>
      </c>
      <c r="S407" s="20"/>
      <c r="V407">
        <v>2020</v>
      </c>
      <c r="W407" t="s">
        <v>1163</v>
      </c>
      <c r="X407" s="34">
        <v>2</v>
      </c>
      <c r="Y407" s="14" t="s">
        <v>226</v>
      </c>
    </row>
    <row r="408" spans="3:25" x14ac:dyDescent="0.25">
      <c r="D408" t="s">
        <v>266</v>
      </c>
      <c r="E408" t="s">
        <v>14</v>
      </c>
      <c r="F408" s="3">
        <v>27.488935718910692</v>
      </c>
      <c r="S408" s="20"/>
      <c r="V408">
        <v>2020</v>
      </c>
      <c r="W408" t="s">
        <v>370</v>
      </c>
      <c r="X408" s="34">
        <v>7</v>
      </c>
      <c r="Y408" s="13" t="s">
        <v>224</v>
      </c>
    </row>
    <row r="409" spans="3:25" x14ac:dyDescent="0.25">
      <c r="C409" t="s">
        <v>78</v>
      </c>
      <c r="D409" t="s">
        <v>238</v>
      </c>
      <c r="E409" t="s">
        <v>14</v>
      </c>
      <c r="F409" s="3">
        <v>12.566370614359172</v>
      </c>
      <c r="S409" s="20"/>
      <c r="V409">
        <v>2020</v>
      </c>
      <c r="W409" t="s">
        <v>899</v>
      </c>
      <c r="X409" s="34">
        <v>5</v>
      </c>
      <c r="Y409" s="14" t="s">
        <v>225</v>
      </c>
    </row>
    <row r="410" spans="3:25" x14ac:dyDescent="0.25">
      <c r="D410" t="s">
        <v>360</v>
      </c>
      <c r="E410" t="s">
        <v>14</v>
      </c>
      <c r="F410" s="3">
        <v>12.566370614359172</v>
      </c>
      <c r="S410" s="20"/>
      <c r="V410">
        <v>2020</v>
      </c>
      <c r="W410" t="s">
        <v>326</v>
      </c>
      <c r="X410" s="34">
        <v>8</v>
      </c>
      <c r="Y410" s="13" t="s">
        <v>224</v>
      </c>
    </row>
    <row r="411" spans="3:25" x14ac:dyDescent="0.25">
      <c r="D411" t="s">
        <v>2440</v>
      </c>
      <c r="E411" t="s">
        <v>12</v>
      </c>
      <c r="F411" s="3">
        <v>2.3561944901923448</v>
      </c>
      <c r="S411" s="20"/>
      <c r="V411">
        <v>2020</v>
      </c>
      <c r="W411" t="s">
        <v>1194</v>
      </c>
      <c r="X411" s="34">
        <v>7</v>
      </c>
      <c r="Y411" s="13" t="s">
        <v>224</v>
      </c>
    </row>
    <row r="412" spans="3:25" x14ac:dyDescent="0.25">
      <c r="E412" t="s">
        <v>14</v>
      </c>
      <c r="F412" s="3">
        <v>12.566370614359172</v>
      </c>
      <c r="S412" s="20"/>
    </row>
    <row r="413" spans="3:25" x14ac:dyDescent="0.25">
      <c r="C413" t="s">
        <v>185</v>
      </c>
      <c r="D413" t="s">
        <v>257</v>
      </c>
      <c r="E413" t="s">
        <v>14</v>
      </c>
      <c r="F413" s="3">
        <v>40.840704496667314</v>
      </c>
      <c r="S413" s="20"/>
    </row>
    <row r="414" spans="3:25" x14ac:dyDescent="0.25">
      <c r="C414" t="s">
        <v>72</v>
      </c>
      <c r="D414" t="s">
        <v>4515</v>
      </c>
      <c r="E414" t="s">
        <v>14</v>
      </c>
      <c r="F414" s="3">
        <v>0.78539816339744828</v>
      </c>
      <c r="S414" s="20"/>
    </row>
    <row r="415" spans="3:25" x14ac:dyDescent="0.25">
      <c r="D415" t="s">
        <v>262</v>
      </c>
      <c r="E415" t="s">
        <v>7450</v>
      </c>
      <c r="F415" s="3">
        <v>185.40851532899998</v>
      </c>
      <c r="S415" s="20"/>
    </row>
    <row r="416" spans="3:25" x14ac:dyDescent="0.25">
      <c r="E416" t="s">
        <v>14</v>
      </c>
      <c r="F416" s="3">
        <v>5273.3630883640608</v>
      </c>
      <c r="S416" s="20"/>
    </row>
    <row r="417" spans="3:19" x14ac:dyDescent="0.25">
      <c r="D417" t="s">
        <v>289</v>
      </c>
      <c r="E417" t="s">
        <v>14</v>
      </c>
      <c r="F417" s="3">
        <v>324.16897137008038</v>
      </c>
      <c r="S417" s="20"/>
    </row>
    <row r="418" spans="3:19" x14ac:dyDescent="0.25">
      <c r="D418" t="s">
        <v>360</v>
      </c>
      <c r="E418" t="s">
        <v>14</v>
      </c>
      <c r="F418" s="3">
        <v>15.707963267948966</v>
      </c>
      <c r="S418" s="20"/>
    </row>
    <row r="419" spans="3:19" x14ac:dyDescent="0.25">
      <c r="D419" t="s">
        <v>244</v>
      </c>
      <c r="E419" t="s">
        <v>14</v>
      </c>
      <c r="F419" s="3">
        <v>0.78539816339744828</v>
      </c>
      <c r="S419" s="20"/>
    </row>
    <row r="420" spans="3:19" x14ac:dyDescent="0.25">
      <c r="D420" t="s">
        <v>266</v>
      </c>
      <c r="E420" t="s">
        <v>14</v>
      </c>
      <c r="F420" s="3">
        <v>18.618646655058967</v>
      </c>
      <c r="S420" s="20"/>
    </row>
    <row r="421" spans="3:19" x14ac:dyDescent="0.25">
      <c r="D421" t="s">
        <v>2440</v>
      </c>
      <c r="E421" t="s">
        <v>14</v>
      </c>
      <c r="F421" s="3">
        <v>393.17230694703721</v>
      </c>
      <c r="S421" s="20"/>
    </row>
    <row r="422" spans="3:19" x14ac:dyDescent="0.25">
      <c r="C422" t="s">
        <v>26</v>
      </c>
      <c r="D422" t="s">
        <v>806</v>
      </c>
      <c r="E422" t="s">
        <v>14</v>
      </c>
      <c r="F422" s="3">
        <v>12.566370614359172</v>
      </c>
      <c r="S422" s="20"/>
    </row>
    <row r="423" spans="3:19" x14ac:dyDescent="0.25">
      <c r="D423" t="s">
        <v>238</v>
      </c>
      <c r="E423" t="s">
        <v>7450</v>
      </c>
      <c r="F423" s="3">
        <v>136.7630560371</v>
      </c>
      <c r="S423" s="20"/>
    </row>
    <row r="424" spans="3:19" x14ac:dyDescent="0.25">
      <c r="E424" t="s">
        <v>14</v>
      </c>
      <c r="F424" s="3">
        <v>1300.200027197759</v>
      </c>
      <c r="S424" s="20"/>
    </row>
    <row r="425" spans="3:19" x14ac:dyDescent="0.25">
      <c r="D425" t="s">
        <v>363</v>
      </c>
      <c r="E425" t="s">
        <v>7450</v>
      </c>
      <c r="F425" s="3">
        <v>136.7630560371</v>
      </c>
      <c r="S425" s="20"/>
    </row>
    <row r="426" spans="3:19" x14ac:dyDescent="0.25">
      <c r="E426" t="s">
        <v>14</v>
      </c>
      <c r="F426" s="3">
        <v>3486.9905981016818</v>
      </c>
      <c r="S426" s="20"/>
    </row>
    <row r="427" spans="3:19" x14ac:dyDescent="0.25">
      <c r="D427" t="s">
        <v>301</v>
      </c>
      <c r="E427" t="s">
        <v>14</v>
      </c>
      <c r="F427" s="3">
        <v>0.78539816339744828</v>
      </c>
      <c r="S427" s="20"/>
    </row>
    <row r="428" spans="3:19" x14ac:dyDescent="0.25">
      <c r="D428" t="s">
        <v>335</v>
      </c>
      <c r="E428" t="s">
        <v>7450</v>
      </c>
      <c r="F428" s="3">
        <v>136.7630560371</v>
      </c>
      <c r="S428" s="20"/>
    </row>
    <row r="429" spans="3:19" x14ac:dyDescent="0.25">
      <c r="E429" t="s">
        <v>14</v>
      </c>
      <c r="F429" s="3">
        <v>3102.0305829635399</v>
      </c>
      <c r="S429" s="20"/>
    </row>
    <row r="430" spans="3:19" x14ac:dyDescent="0.25">
      <c r="D430" t="s">
        <v>281</v>
      </c>
      <c r="E430" t="s">
        <v>14</v>
      </c>
      <c r="F430" s="3">
        <v>568.79050063198463</v>
      </c>
      <c r="S430" s="20"/>
    </row>
    <row r="431" spans="3:19" x14ac:dyDescent="0.25">
      <c r="D431" t="s">
        <v>360</v>
      </c>
      <c r="E431" t="s">
        <v>14</v>
      </c>
      <c r="F431" s="3">
        <v>3.1415926535897931</v>
      </c>
      <c r="S431" s="20"/>
    </row>
    <row r="432" spans="3:19" x14ac:dyDescent="0.25">
      <c r="D432" t="s">
        <v>2440</v>
      </c>
      <c r="E432" t="s">
        <v>14</v>
      </c>
      <c r="F432" s="3">
        <v>1956.9611651137898</v>
      </c>
      <c r="S432" s="20"/>
    </row>
    <row r="433" spans="3:19" x14ac:dyDescent="0.25">
      <c r="D433" t="s">
        <v>329</v>
      </c>
      <c r="E433" t="s">
        <v>14</v>
      </c>
      <c r="F433" s="3">
        <v>2195.0911890540001</v>
      </c>
      <c r="S433" s="20"/>
    </row>
    <row r="434" spans="3:19" x14ac:dyDescent="0.25">
      <c r="C434" t="s">
        <v>171</v>
      </c>
      <c r="D434" t="s">
        <v>238</v>
      </c>
      <c r="E434" t="s">
        <v>14</v>
      </c>
      <c r="F434" s="3">
        <v>635.14323891598974</v>
      </c>
      <c r="S434" s="20"/>
    </row>
    <row r="435" spans="3:19" x14ac:dyDescent="0.25">
      <c r="D435" t="s">
        <v>367</v>
      </c>
      <c r="E435" t="s">
        <v>14</v>
      </c>
      <c r="F435" s="3">
        <v>182.08959752954684</v>
      </c>
      <c r="S435" s="20"/>
    </row>
    <row r="436" spans="3:19" x14ac:dyDescent="0.25">
      <c r="C436" t="s">
        <v>98</v>
      </c>
      <c r="D436" t="s">
        <v>262</v>
      </c>
      <c r="E436" t="s">
        <v>14</v>
      </c>
      <c r="F436" s="3">
        <v>0.78539816339744828</v>
      </c>
      <c r="S436" s="20"/>
    </row>
    <row r="437" spans="3:19" x14ac:dyDescent="0.25">
      <c r="D437" t="s">
        <v>360</v>
      </c>
      <c r="E437" t="s">
        <v>14</v>
      </c>
      <c r="F437" s="3">
        <v>0.78539816339744828</v>
      </c>
      <c r="S437" s="20"/>
    </row>
    <row r="438" spans="3:19" x14ac:dyDescent="0.25">
      <c r="D438" t="s">
        <v>2440</v>
      </c>
      <c r="E438" t="s">
        <v>12</v>
      </c>
      <c r="F438" s="3">
        <v>12.566370614359172</v>
      </c>
      <c r="S438" s="20"/>
    </row>
    <row r="439" spans="3:19" x14ac:dyDescent="0.25">
      <c r="E439" t="s">
        <v>14</v>
      </c>
      <c r="F439" s="3">
        <v>87.148192537487887</v>
      </c>
      <c r="S439" s="20"/>
    </row>
    <row r="440" spans="3:19" x14ac:dyDescent="0.25">
      <c r="C440" t="s">
        <v>33</v>
      </c>
      <c r="D440" t="s">
        <v>360</v>
      </c>
      <c r="E440" t="s">
        <v>14</v>
      </c>
      <c r="F440" s="3">
        <v>2.3561944901923448</v>
      </c>
      <c r="S440" s="20"/>
    </row>
    <row r="441" spans="3:19" x14ac:dyDescent="0.25">
      <c r="D441" t="s">
        <v>429</v>
      </c>
      <c r="E441" t="s">
        <v>14</v>
      </c>
      <c r="F441" s="3">
        <v>46.883059016825584</v>
      </c>
      <c r="S441" s="20"/>
    </row>
    <row r="442" spans="3:19" x14ac:dyDescent="0.25">
      <c r="D442" t="s">
        <v>2440</v>
      </c>
      <c r="E442" t="s">
        <v>14</v>
      </c>
      <c r="F442" s="3">
        <v>555.51255227428078</v>
      </c>
      <c r="S442" s="20"/>
    </row>
    <row r="443" spans="3:19" x14ac:dyDescent="0.25">
      <c r="C443" t="s">
        <v>59</v>
      </c>
      <c r="D443" t="s">
        <v>806</v>
      </c>
      <c r="E443" t="s">
        <v>7450</v>
      </c>
      <c r="F443" s="3">
        <v>722.95124659439989</v>
      </c>
      <c r="S443" s="20"/>
    </row>
    <row r="444" spans="3:19" x14ac:dyDescent="0.25">
      <c r="D444" t="s">
        <v>238</v>
      </c>
      <c r="E444" t="s">
        <v>7450</v>
      </c>
      <c r="F444" s="3">
        <v>821.9689495376</v>
      </c>
      <c r="S444" s="20"/>
    </row>
    <row r="445" spans="3:19" x14ac:dyDescent="0.25">
      <c r="D445" t="s">
        <v>301</v>
      </c>
      <c r="E445" t="s">
        <v>14</v>
      </c>
      <c r="F445" s="3">
        <v>4.7123889803846897</v>
      </c>
      <c r="S445" s="20"/>
    </row>
    <row r="446" spans="3:19" x14ac:dyDescent="0.25">
      <c r="D446" t="s">
        <v>2440</v>
      </c>
      <c r="E446" t="s">
        <v>7450</v>
      </c>
      <c r="F446" s="3">
        <v>8.0205710131100005</v>
      </c>
      <c r="S446" s="20"/>
    </row>
    <row r="447" spans="3:19" x14ac:dyDescent="0.25">
      <c r="E447" t="s">
        <v>14</v>
      </c>
      <c r="F447" s="3">
        <v>27.488935718910692</v>
      </c>
      <c r="S447" s="20"/>
    </row>
    <row r="448" spans="3:19" x14ac:dyDescent="0.25">
      <c r="C448" t="s">
        <v>30</v>
      </c>
      <c r="D448" t="s">
        <v>289</v>
      </c>
      <c r="E448" t="s">
        <v>14</v>
      </c>
      <c r="F448" s="3">
        <v>1819.6200818645514</v>
      </c>
      <c r="S448" s="20"/>
    </row>
    <row r="449" spans="3:19" x14ac:dyDescent="0.25">
      <c r="D449" t="s">
        <v>2440</v>
      </c>
      <c r="E449" t="s">
        <v>14</v>
      </c>
      <c r="F449" s="3">
        <v>137.90395544696594</v>
      </c>
      <c r="S449" s="20"/>
    </row>
    <row r="450" spans="3:19" x14ac:dyDescent="0.25">
      <c r="C450" t="s">
        <v>121</v>
      </c>
      <c r="D450" t="s">
        <v>1825</v>
      </c>
      <c r="E450" t="s">
        <v>14</v>
      </c>
      <c r="F450" s="3">
        <v>153.93804002589985</v>
      </c>
      <c r="S450" s="20"/>
    </row>
    <row r="451" spans="3:19" x14ac:dyDescent="0.25">
      <c r="D451" t="s">
        <v>474</v>
      </c>
      <c r="E451" t="s">
        <v>14</v>
      </c>
      <c r="F451" s="3">
        <v>204.20352248333654</v>
      </c>
      <c r="S451" s="20"/>
    </row>
    <row r="452" spans="3:19" x14ac:dyDescent="0.25">
      <c r="D452" t="s">
        <v>289</v>
      </c>
      <c r="E452" t="s">
        <v>12</v>
      </c>
      <c r="F452" s="3">
        <v>0.78539816339744828</v>
      </c>
      <c r="S452" s="20"/>
    </row>
    <row r="453" spans="3:19" x14ac:dyDescent="0.25">
      <c r="E453" t="s">
        <v>14</v>
      </c>
      <c r="F453" s="3">
        <v>1273.9158210306614</v>
      </c>
      <c r="S453" s="20"/>
    </row>
    <row r="454" spans="3:19" x14ac:dyDescent="0.25">
      <c r="D454" t="s">
        <v>244</v>
      </c>
      <c r="E454" t="s">
        <v>14</v>
      </c>
      <c r="F454" s="3">
        <v>28.274333882308138</v>
      </c>
      <c r="S454" s="20"/>
    </row>
    <row r="455" spans="3:19" x14ac:dyDescent="0.25">
      <c r="D455" t="s">
        <v>266</v>
      </c>
      <c r="E455" t="s">
        <v>14</v>
      </c>
      <c r="F455" s="3">
        <v>1259.7786540895072</v>
      </c>
      <c r="S455" s="20"/>
    </row>
    <row r="456" spans="3:19" x14ac:dyDescent="0.25">
      <c r="C456" t="s">
        <v>152</v>
      </c>
      <c r="D456" t="s">
        <v>262</v>
      </c>
      <c r="E456" t="s">
        <v>14</v>
      </c>
      <c r="F456" s="3">
        <v>4526.5649021677973</v>
      </c>
      <c r="S456" s="20"/>
    </row>
    <row r="457" spans="3:19" x14ac:dyDescent="0.25">
      <c r="D457" t="s">
        <v>244</v>
      </c>
      <c r="E457" t="s">
        <v>14</v>
      </c>
      <c r="F457" s="3">
        <v>0.78539816339744828</v>
      </c>
      <c r="S457" s="20"/>
    </row>
    <row r="458" spans="3:19" x14ac:dyDescent="0.25">
      <c r="D458" t="s">
        <v>2440</v>
      </c>
      <c r="E458" t="s">
        <v>14</v>
      </c>
      <c r="F458" s="3">
        <v>0.78539816339744828</v>
      </c>
      <c r="S458" s="20"/>
    </row>
    <row r="459" spans="3:19" x14ac:dyDescent="0.25">
      <c r="C459" t="s">
        <v>19</v>
      </c>
      <c r="D459" t="s">
        <v>289</v>
      </c>
      <c r="E459" t="s">
        <v>14</v>
      </c>
      <c r="F459" s="3">
        <v>13.351768777756622</v>
      </c>
      <c r="S459" s="20"/>
    </row>
    <row r="460" spans="3:19" x14ac:dyDescent="0.25">
      <c r="D460" t="s">
        <v>360</v>
      </c>
      <c r="E460" t="s">
        <v>14</v>
      </c>
      <c r="F460" s="3">
        <v>60.955221656774484</v>
      </c>
      <c r="S460" s="20"/>
    </row>
    <row r="461" spans="3:19" x14ac:dyDescent="0.25">
      <c r="D461" t="s">
        <v>266</v>
      </c>
      <c r="E461" t="s">
        <v>14</v>
      </c>
      <c r="F461" s="3">
        <v>108.07911146062138</v>
      </c>
      <c r="S461" s="20"/>
    </row>
    <row r="462" spans="3:19" x14ac:dyDescent="0.25">
      <c r="D462" t="s">
        <v>2440</v>
      </c>
      <c r="E462" t="s">
        <v>14</v>
      </c>
      <c r="F462" s="3">
        <v>3.1415926535897931</v>
      </c>
      <c r="S462" s="20"/>
    </row>
    <row r="463" spans="3:19" x14ac:dyDescent="0.25">
      <c r="C463" t="s">
        <v>219</v>
      </c>
      <c r="D463" t="s">
        <v>360</v>
      </c>
      <c r="E463" t="s">
        <v>14</v>
      </c>
      <c r="F463" s="3">
        <v>3.1415926535897931</v>
      </c>
      <c r="S463" s="20"/>
    </row>
    <row r="464" spans="3:19" x14ac:dyDescent="0.25">
      <c r="C464" t="s">
        <v>101</v>
      </c>
      <c r="D464" t="s">
        <v>238</v>
      </c>
      <c r="E464" t="s">
        <v>14</v>
      </c>
      <c r="F464" s="3">
        <v>79.325214503142277</v>
      </c>
      <c r="S464" s="20"/>
    </row>
    <row r="465" spans="3:19" x14ac:dyDescent="0.25">
      <c r="D465" t="s">
        <v>335</v>
      </c>
      <c r="E465" t="s">
        <v>14</v>
      </c>
      <c r="F465" s="3">
        <v>91.89158511750145</v>
      </c>
      <c r="S465" s="20"/>
    </row>
    <row r="466" spans="3:19" x14ac:dyDescent="0.25">
      <c r="D466" t="s">
        <v>367</v>
      </c>
      <c r="E466" t="s">
        <v>14</v>
      </c>
      <c r="F466" s="3">
        <v>3.9269908169872414</v>
      </c>
      <c r="S466" s="20"/>
    </row>
    <row r="467" spans="3:19" x14ac:dyDescent="0.25">
      <c r="D467" t="s">
        <v>474</v>
      </c>
      <c r="E467" t="s">
        <v>14</v>
      </c>
      <c r="F467" s="3">
        <v>169.0078233316367</v>
      </c>
      <c r="S467" s="20"/>
    </row>
    <row r="468" spans="3:19" x14ac:dyDescent="0.25">
      <c r="D468" t="s">
        <v>289</v>
      </c>
      <c r="E468" t="s">
        <v>14</v>
      </c>
      <c r="F468" s="3">
        <v>2.3561944901923448</v>
      </c>
      <c r="S468" s="20"/>
    </row>
    <row r="469" spans="3:19" x14ac:dyDescent="0.25">
      <c r="D469" t="s">
        <v>360</v>
      </c>
      <c r="E469" t="s">
        <v>14</v>
      </c>
      <c r="F469" s="3">
        <v>3.1415926535897931</v>
      </c>
      <c r="S469" s="20"/>
    </row>
    <row r="470" spans="3:19" x14ac:dyDescent="0.25">
      <c r="D470" t="s">
        <v>244</v>
      </c>
      <c r="E470" t="s">
        <v>14</v>
      </c>
      <c r="F470" s="3">
        <v>28.274333882308138</v>
      </c>
      <c r="S470" s="20"/>
    </row>
    <row r="471" spans="3:19" x14ac:dyDescent="0.25">
      <c r="D471" t="s">
        <v>266</v>
      </c>
      <c r="E471" t="s">
        <v>14</v>
      </c>
      <c r="F471" s="3">
        <v>110.7411410390402</v>
      </c>
      <c r="S471" s="20"/>
    </row>
    <row r="472" spans="3:19" x14ac:dyDescent="0.25">
      <c r="C472" t="s">
        <v>220</v>
      </c>
      <c r="D472" t="s">
        <v>238</v>
      </c>
      <c r="E472" t="s">
        <v>14</v>
      </c>
      <c r="F472" s="3">
        <v>0.78539816339744828</v>
      </c>
      <c r="S472" s="20"/>
    </row>
    <row r="473" spans="3:19" x14ac:dyDescent="0.25">
      <c r="D473" t="s">
        <v>289</v>
      </c>
      <c r="E473" t="s">
        <v>14</v>
      </c>
      <c r="F473" s="3">
        <v>14.137166941154071</v>
      </c>
      <c r="S473" s="20"/>
    </row>
    <row r="474" spans="3:19" x14ac:dyDescent="0.25">
      <c r="D474" t="s">
        <v>360</v>
      </c>
      <c r="E474" t="s">
        <v>12</v>
      </c>
      <c r="F474" s="3">
        <v>0.78539816339744828</v>
      </c>
      <c r="S474" s="20"/>
    </row>
    <row r="475" spans="3:19" x14ac:dyDescent="0.25">
      <c r="D475" t="s">
        <v>429</v>
      </c>
      <c r="E475" t="s">
        <v>14</v>
      </c>
      <c r="F475" s="3">
        <v>201.71396992241216</v>
      </c>
      <c r="S475" s="20"/>
    </row>
    <row r="476" spans="3:19" x14ac:dyDescent="0.25">
      <c r="C476" t="s">
        <v>114</v>
      </c>
      <c r="D476" t="s">
        <v>238</v>
      </c>
      <c r="E476" t="s">
        <v>14</v>
      </c>
      <c r="F476" s="3">
        <v>12.566370614359172</v>
      </c>
      <c r="S476" s="20"/>
    </row>
    <row r="477" spans="3:19" x14ac:dyDescent="0.25">
      <c r="D477" t="s">
        <v>289</v>
      </c>
      <c r="E477" t="s">
        <v>14</v>
      </c>
      <c r="F477" s="3">
        <v>12.566370614359172</v>
      </c>
      <c r="S477" s="20"/>
    </row>
    <row r="478" spans="3:19" x14ac:dyDescent="0.25">
      <c r="D478" t="s">
        <v>2440</v>
      </c>
      <c r="E478" t="s">
        <v>12</v>
      </c>
      <c r="F478" s="3">
        <v>17.278759594743864</v>
      </c>
      <c r="S478" s="20"/>
    </row>
    <row r="479" spans="3:19" x14ac:dyDescent="0.25">
      <c r="E479" t="s">
        <v>14</v>
      </c>
      <c r="F479" s="3">
        <v>0.78539816339744828</v>
      </c>
      <c r="S479" s="20"/>
    </row>
    <row r="480" spans="3:19" x14ac:dyDescent="0.25">
      <c r="C480" t="s">
        <v>172</v>
      </c>
      <c r="D480" t="s">
        <v>238</v>
      </c>
      <c r="E480" t="s">
        <v>14</v>
      </c>
      <c r="F480" s="3">
        <v>1.5707963267948966</v>
      </c>
      <c r="S480" s="20"/>
    </row>
    <row r="481" spans="3:21" x14ac:dyDescent="0.25">
      <c r="D481" t="s">
        <v>290</v>
      </c>
      <c r="E481" t="s">
        <v>14</v>
      </c>
      <c r="F481" s="3">
        <v>0.78539816339744828</v>
      </c>
      <c r="S481" s="20"/>
    </row>
    <row r="482" spans="3:21" x14ac:dyDescent="0.25">
      <c r="C482" t="s">
        <v>186</v>
      </c>
      <c r="D482" t="s">
        <v>238</v>
      </c>
      <c r="E482" t="s">
        <v>14</v>
      </c>
      <c r="F482" s="3">
        <v>0.78539816339744828</v>
      </c>
      <c r="S482" s="20"/>
    </row>
    <row r="483" spans="3:21" x14ac:dyDescent="0.25">
      <c r="D483" t="s">
        <v>262</v>
      </c>
      <c r="E483" t="s">
        <v>14</v>
      </c>
      <c r="F483" s="3">
        <v>17.93464423288</v>
      </c>
      <c r="S483" s="20"/>
    </row>
    <row r="484" spans="3:21" x14ac:dyDescent="0.25">
      <c r="C484" t="s">
        <v>115</v>
      </c>
      <c r="D484" t="s">
        <v>1825</v>
      </c>
      <c r="E484" t="s">
        <v>14</v>
      </c>
      <c r="F484" s="3">
        <v>3.1415926535897931</v>
      </c>
      <c r="S484" s="20"/>
    </row>
    <row r="485" spans="3:21" x14ac:dyDescent="0.25">
      <c r="D485" t="s">
        <v>262</v>
      </c>
      <c r="E485" t="s">
        <v>14</v>
      </c>
      <c r="F485" s="3">
        <v>184.74557784327743</v>
      </c>
      <c r="S485" s="20"/>
    </row>
    <row r="486" spans="3:21" x14ac:dyDescent="0.25">
      <c r="D486" t="s">
        <v>360</v>
      </c>
      <c r="E486" t="s">
        <v>14</v>
      </c>
      <c r="F486" s="3">
        <v>8.6393797973719302</v>
      </c>
      <c r="S486" s="20"/>
    </row>
    <row r="487" spans="3:21" x14ac:dyDescent="0.25">
      <c r="D487" t="s">
        <v>266</v>
      </c>
      <c r="E487" t="s">
        <v>14</v>
      </c>
      <c r="F487" s="3">
        <v>0.78539816339744828</v>
      </c>
      <c r="S487" s="20"/>
    </row>
    <row r="488" spans="3:21" x14ac:dyDescent="0.25">
      <c r="D488" t="s">
        <v>2440</v>
      </c>
      <c r="E488" t="s">
        <v>14</v>
      </c>
      <c r="F488" s="3">
        <v>18.849555921538762</v>
      </c>
      <c r="S488" s="20"/>
    </row>
    <row r="489" spans="3:21" x14ac:dyDescent="0.25">
      <c r="C489" t="s">
        <v>20</v>
      </c>
      <c r="D489" t="s">
        <v>238</v>
      </c>
      <c r="E489" t="s">
        <v>14</v>
      </c>
      <c r="F489" s="3">
        <v>1085.4090468475097</v>
      </c>
      <c r="S489" s="20"/>
    </row>
    <row r="490" spans="3:21" x14ac:dyDescent="0.25">
      <c r="D490" t="s">
        <v>301</v>
      </c>
      <c r="E490" t="s">
        <v>14</v>
      </c>
      <c r="F490" s="3">
        <v>0.78539816339744828</v>
      </c>
      <c r="S490" s="20"/>
    </row>
    <row r="491" spans="3:21" x14ac:dyDescent="0.25">
      <c r="D491" t="s">
        <v>367</v>
      </c>
      <c r="E491" t="s">
        <v>14</v>
      </c>
      <c r="F491" s="3">
        <v>64.903488179959169</v>
      </c>
      <c r="S491" s="20"/>
    </row>
    <row r="492" spans="3:21" x14ac:dyDescent="0.25">
      <c r="D492" t="s">
        <v>360</v>
      </c>
      <c r="E492" t="s">
        <v>14</v>
      </c>
      <c r="F492" s="3">
        <v>18.06415775814131</v>
      </c>
      <c r="S492" s="20"/>
    </row>
    <row r="493" spans="3:21" x14ac:dyDescent="0.25">
      <c r="D493" t="s">
        <v>429</v>
      </c>
      <c r="E493" t="s">
        <v>14</v>
      </c>
      <c r="F493" s="3">
        <v>92.818795461192352</v>
      </c>
      <c r="S493" s="20"/>
    </row>
    <row r="494" spans="3:21" x14ac:dyDescent="0.25">
      <c r="D494" t="s">
        <v>257</v>
      </c>
      <c r="E494" t="s">
        <v>14</v>
      </c>
      <c r="F494" s="3">
        <v>621.60084500741209</v>
      </c>
      <c r="U494" s="20"/>
    </row>
    <row r="495" spans="3:21" x14ac:dyDescent="0.25">
      <c r="C495" t="s">
        <v>223</v>
      </c>
      <c r="D495" t="s">
        <v>360</v>
      </c>
      <c r="E495" t="s">
        <v>14</v>
      </c>
      <c r="F495" s="3">
        <v>4.7123889803846897</v>
      </c>
      <c r="U495" s="20"/>
    </row>
    <row r="496" spans="3:21" x14ac:dyDescent="0.25">
      <c r="D496" t="s">
        <v>2440</v>
      </c>
      <c r="E496" t="s">
        <v>14</v>
      </c>
      <c r="F496" s="3">
        <v>772.5402924947673</v>
      </c>
      <c r="U496" s="20"/>
    </row>
    <row r="497" spans="3:21" x14ac:dyDescent="0.25">
      <c r="C497" t="s">
        <v>159</v>
      </c>
      <c r="D497" t="s">
        <v>290</v>
      </c>
      <c r="E497" t="s">
        <v>14</v>
      </c>
      <c r="F497" s="3">
        <v>18.849555921538759</v>
      </c>
      <c r="U497" s="20"/>
    </row>
    <row r="498" spans="3:21" x14ac:dyDescent="0.25">
      <c r="C498" t="s">
        <v>17</v>
      </c>
      <c r="D498" t="s">
        <v>806</v>
      </c>
      <c r="E498" t="s">
        <v>14</v>
      </c>
      <c r="F498" s="3">
        <v>1527.763573140749</v>
      </c>
      <c r="U498" s="20"/>
    </row>
    <row r="499" spans="3:21" x14ac:dyDescent="0.25">
      <c r="D499" t="s">
        <v>238</v>
      </c>
      <c r="E499" t="s">
        <v>14</v>
      </c>
      <c r="F499" s="3">
        <v>2827.6790922352534</v>
      </c>
      <c r="U499" s="20"/>
    </row>
    <row r="500" spans="3:21" x14ac:dyDescent="0.25">
      <c r="D500" t="s">
        <v>301</v>
      </c>
      <c r="E500" t="s">
        <v>14</v>
      </c>
      <c r="F500" s="3">
        <v>0.78539816339744828</v>
      </c>
      <c r="U500" s="20"/>
    </row>
    <row r="501" spans="3:21" x14ac:dyDescent="0.25">
      <c r="D501" t="s">
        <v>367</v>
      </c>
      <c r="E501" t="s">
        <v>7450</v>
      </c>
      <c r="F501" s="3">
        <v>47.545831758799999</v>
      </c>
      <c r="U501" s="20"/>
    </row>
    <row r="502" spans="3:21" x14ac:dyDescent="0.25">
      <c r="E502" t="s">
        <v>14</v>
      </c>
      <c r="F502" s="3">
        <v>68.544584096508146</v>
      </c>
      <c r="U502" s="20"/>
    </row>
    <row r="503" spans="3:21" x14ac:dyDescent="0.25">
      <c r="D503" t="s">
        <v>281</v>
      </c>
      <c r="E503" t="s">
        <v>7450</v>
      </c>
      <c r="F503" s="3">
        <v>87.4840607812</v>
      </c>
      <c r="U503" s="20"/>
    </row>
    <row r="504" spans="3:21" x14ac:dyDescent="0.25">
      <c r="E504" t="s">
        <v>14</v>
      </c>
      <c r="F504" s="3">
        <v>3.1415926535897931</v>
      </c>
      <c r="U504" s="20"/>
    </row>
    <row r="505" spans="3:21" x14ac:dyDescent="0.25">
      <c r="D505" t="s">
        <v>360</v>
      </c>
      <c r="E505" t="s">
        <v>14</v>
      </c>
      <c r="F505" s="3">
        <v>1.5707963267948966</v>
      </c>
      <c r="U505" s="20"/>
    </row>
    <row r="506" spans="3:21" x14ac:dyDescent="0.25">
      <c r="D506" t="s">
        <v>2440</v>
      </c>
      <c r="E506" t="s">
        <v>7450</v>
      </c>
      <c r="F506" s="3">
        <v>39.938229022400002</v>
      </c>
      <c r="U506" s="20"/>
    </row>
    <row r="507" spans="3:21" x14ac:dyDescent="0.25">
      <c r="E507" t="s">
        <v>14</v>
      </c>
      <c r="F507" s="3">
        <v>942.97277483174389</v>
      </c>
      <c r="U507" s="20"/>
    </row>
    <row r="508" spans="3:21" x14ac:dyDescent="0.25">
      <c r="D508" t="s">
        <v>329</v>
      </c>
      <c r="E508" t="s">
        <v>14</v>
      </c>
      <c r="F508" s="3">
        <v>3.1415926535897931</v>
      </c>
      <c r="U508" s="20"/>
    </row>
    <row r="509" spans="3:21" x14ac:dyDescent="0.25">
      <c r="D509" t="s">
        <v>290</v>
      </c>
      <c r="E509" t="s">
        <v>14</v>
      </c>
      <c r="F509" s="3">
        <v>0.78539816339744828</v>
      </c>
      <c r="U509" s="20"/>
    </row>
    <row r="510" spans="3:21" x14ac:dyDescent="0.25">
      <c r="D510" t="s">
        <v>257</v>
      </c>
      <c r="E510" t="s">
        <v>14</v>
      </c>
      <c r="F510" s="3">
        <v>1956.6248241168851</v>
      </c>
      <c r="U510" s="20"/>
    </row>
    <row r="511" spans="3:21" x14ac:dyDescent="0.25">
      <c r="C511" t="s">
        <v>13</v>
      </c>
      <c r="D511" t="s">
        <v>289</v>
      </c>
      <c r="E511" t="s">
        <v>14</v>
      </c>
      <c r="F511" s="3">
        <v>106.81415022205297</v>
      </c>
      <c r="U511" s="20"/>
    </row>
    <row r="512" spans="3:21" x14ac:dyDescent="0.25">
      <c r="D512" t="s">
        <v>360</v>
      </c>
      <c r="E512" t="s">
        <v>14</v>
      </c>
      <c r="F512" s="3">
        <v>182.99777207160543</v>
      </c>
      <c r="U512" s="20"/>
    </row>
    <row r="513" spans="3:21" x14ac:dyDescent="0.25">
      <c r="D513" t="s">
        <v>244</v>
      </c>
      <c r="E513" t="s">
        <v>14</v>
      </c>
      <c r="F513" s="3">
        <v>751.83332733424436</v>
      </c>
      <c r="U513" s="20"/>
    </row>
    <row r="514" spans="3:21" x14ac:dyDescent="0.25">
      <c r="D514" t="s">
        <v>266</v>
      </c>
      <c r="E514" t="s">
        <v>14</v>
      </c>
      <c r="F514" s="3">
        <v>6.2831853071795862</v>
      </c>
      <c r="U514" s="20"/>
    </row>
    <row r="515" spans="3:21" x14ac:dyDescent="0.25">
      <c r="D515" t="s">
        <v>2440</v>
      </c>
      <c r="E515" t="s">
        <v>7450</v>
      </c>
      <c r="F515" s="3">
        <v>25.132741228718345</v>
      </c>
      <c r="U515" s="20"/>
    </row>
    <row r="516" spans="3:21" x14ac:dyDescent="0.25">
      <c r="E516" t="s">
        <v>14</v>
      </c>
      <c r="F516" s="3">
        <v>932.31805400035933</v>
      </c>
      <c r="U516" s="20"/>
    </row>
    <row r="517" spans="3:21" x14ac:dyDescent="0.25">
      <c r="C517" t="s">
        <v>21</v>
      </c>
      <c r="D517" t="s">
        <v>301</v>
      </c>
      <c r="E517" t="s">
        <v>14</v>
      </c>
      <c r="F517" s="3">
        <v>19.634954084936208</v>
      </c>
      <c r="U517" s="20"/>
    </row>
    <row r="518" spans="3:21" x14ac:dyDescent="0.25">
      <c r="D518" t="s">
        <v>1702</v>
      </c>
      <c r="E518" t="s">
        <v>14</v>
      </c>
      <c r="F518" s="3">
        <v>15.707963267948966</v>
      </c>
      <c r="U518" s="20"/>
    </row>
    <row r="519" spans="3:21" x14ac:dyDescent="0.25">
      <c r="D519" t="s">
        <v>335</v>
      </c>
      <c r="E519" t="s">
        <v>14</v>
      </c>
      <c r="F519" s="3">
        <v>1127.6999952467945</v>
      </c>
      <c r="U519" s="20"/>
    </row>
    <row r="520" spans="3:21" x14ac:dyDescent="0.25">
      <c r="D520" t="s">
        <v>367</v>
      </c>
      <c r="E520" t="s">
        <v>7450</v>
      </c>
      <c r="F520" s="3">
        <v>1103.1207742700001</v>
      </c>
      <c r="U520" s="20"/>
    </row>
    <row r="521" spans="3:21" x14ac:dyDescent="0.25">
      <c r="E521" t="s">
        <v>14</v>
      </c>
      <c r="F521" s="3">
        <v>1744.3282274644141</v>
      </c>
      <c r="U521" s="20"/>
    </row>
    <row r="522" spans="3:21" x14ac:dyDescent="0.25">
      <c r="D522" t="s">
        <v>474</v>
      </c>
      <c r="E522" t="s">
        <v>7450</v>
      </c>
      <c r="F522" s="3">
        <v>1103.1207742700001</v>
      </c>
      <c r="U522" s="20"/>
    </row>
    <row r="523" spans="3:21" x14ac:dyDescent="0.25">
      <c r="E523" t="s">
        <v>14</v>
      </c>
      <c r="F523" s="3">
        <v>8553.9873901497158</v>
      </c>
      <c r="U523" s="20"/>
    </row>
    <row r="524" spans="3:21" x14ac:dyDescent="0.25">
      <c r="D524" t="s">
        <v>262</v>
      </c>
      <c r="E524" t="s">
        <v>14</v>
      </c>
      <c r="F524" s="3">
        <v>1869.7466898193325</v>
      </c>
      <c r="U524" s="20"/>
    </row>
    <row r="525" spans="3:21" x14ac:dyDescent="0.25">
      <c r="D525" t="s">
        <v>289</v>
      </c>
      <c r="E525" t="s">
        <v>14</v>
      </c>
      <c r="F525" s="3">
        <v>2410.3290668804152</v>
      </c>
      <c r="U525" s="20"/>
    </row>
    <row r="526" spans="3:21" x14ac:dyDescent="0.25">
      <c r="D526" t="s">
        <v>360</v>
      </c>
      <c r="E526" t="s">
        <v>14</v>
      </c>
      <c r="F526" s="3">
        <v>7.0685834705770345</v>
      </c>
      <c r="U526" s="20"/>
    </row>
    <row r="527" spans="3:21" x14ac:dyDescent="0.25">
      <c r="D527" t="s">
        <v>244</v>
      </c>
      <c r="E527" t="s">
        <v>14</v>
      </c>
      <c r="F527" s="3">
        <v>3230.829984366691</v>
      </c>
      <c r="U527" s="20"/>
    </row>
    <row r="528" spans="3:21" x14ac:dyDescent="0.25">
      <c r="D528" t="s">
        <v>266</v>
      </c>
      <c r="E528" t="s">
        <v>14</v>
      </c>
      <c r="F528" s="3">
        <v>2048.0977150384392</v>
      </c>
      <c r="U528" s="20"/>
    </row>
    <row r="529" spans="3:21" x14ac:dyDescent="0.25">
      <c r="D529" t="s">
        <v>2440</v>
      </c>
      <c r="E529" t="s">
        <v>14</v>
      </c>
      <c r="F529" s="3">
        <v>567.55653490636314</v>
      </c>
      <c r="U529" s="20"/>
    </row>
    <row r="530" spans="3:21" x14ac:dyDescent="0.25">
      <c r="D530" t="s">
        <v>257</v>
      </c>
      <c r="E530" t="s">
        <v>7450</v>
      </c>
      <c r="F530" s="3">
        <v>1103.1207742700001</v>
      </c>
      <c r="U530" s="20"/>
    </row>
    <row r="531" spans="3:21" x14ac:dyDescent="0.25">
      <c r="E531" t="s">
        <v>14</v>
      </c>
      <c r="F531" s="3">
        <v>9995.2656596627912</v>
      </c>
      <c r="U531" s="20"/>
    </row>
    <row r="532" spans="3:21" x14ac:dyDescent="0.25">
      <c r="C532" t="s">
        <v>144</v>
      </c>
      <c r="D532" t="s">
        <v>1702</v>
      </c>
      <c r="E532" t="s">
        <v>14</v>
      </c>
      <c r="F532" s="3">
        <v>12.566370614359172</v>
      </c>
      <c r="U532" s="20"/>
    </row>
    <row r="533" spans="3:21" x14ac:dyDescent="0.25">
      <c r="D533" t="s">
        <v>262</v>
      </c>
      <c r="E533" t="s">
        <v>14</v>
      </c>
      <c r="F533" s="3">
        <v>9.7225503943200007</v>
      </c>
      <c r="U533" s="20"/>
    </row>
    <row r="534" spans="3:21" x14ac:dyDescent="0.25">
      <c r="D534" t="s">
        <v>289</v>
      </c>
      <c r="E534" t="s">
        <v>14</v>
      </c>
      <c r="F534" s="3">
        <v>3.1415926535897931</v>
      </c>
      <c r="U534" s="20"/>
    </row>
    <row r="535" spans="3:21" x14ac:dyDescent="0.25">
      <c r="D535" t="s">
        <v>266</v>
      </c>
      <c r="E535" t="s">
        <v>14</v>
      </c>
      <c r="F535" s="3">
        <v>0.78539816339744828</v>
      </c>
      <c r="U535" s="20"/>
    </row>
    <row r="536" spans="3:21" x14ac:dyDescent="0.25">
      <c r="D536" t="s">
        <v>2440</v>
      </c>
      <c r="E536" t="s">
        <v>14</v>
      </c>
      <c r="F536" s="3">
        <v>47.033486045543036</v>
      </c>
      <c r="U536" s="20"/>
    </row>
    <row r="537" spans="3:21" x14ac:dyDescent="0.25">
      <c r="C537" t="s">
        <v>116</v>
      </c>
      <c r="D537" t="s">
        <v>238</v>
      </c>
      <c r="E537" t="s">
        <v>14</v>
      </c>
      <c r="F537" s="3">
        <v>26.255294054787242</v>
      </c>
      <c r="U537" s="20"/>
    </row>
    <row r="538" spans="3:21" x14ac:dyDescent="0.25">
      <c r="D538" t="s">
        <v>360</v>
      </c>
      <c r="E538" t="s">
        <v>14</v>
      </c>
      <c r="F538" s="3">
        <v>16.493361431346418</v>
      </c>
      <c r="U538" s="20"/>
    </row>
    <row r="539" spans="3:21" x14ac:dyDescent="0.25">
      <c r="D539" t="s">
        <v>2440</v>
      </c>
      <c r="E539" t="s">
        <v>14</v>
      </c>
      <c r="F539" s="3">
        <v>0.78539816339744828</v>
      </c>
      <c r="U539" s="20"/>
    </row>
    <row r="540" spans="3:21" x14ac:dyDescent="0.25">
      <c r="D540" t="s">
        <v>290</v>
      </c>
      <c r="E540" t="s">
        <v>14</v>
      </c>
      <c r="F540" s="3">
        <v>43.912509762997445</v>
      </c>
      <c r="U540" s="20"/>
    </row>
    <row r="541" spans="3:21" x14ac:dyDescent="0.25">
      <c r="C541" t="s">
        <v>221</v>
      </c>
      <c r="D541" t="s">
        <v>360</v>
      </c>
      <c r="E541" t="s">
        <v>14</v>
      </c>
      <c r="F541" s="3">
        <v>0.78539816339744828</v>
      </c>
      <c r="U541" s="20"/>
    </row>
    <row r="542" spans="3:21" x14ac:dyDescent="0.25">
      <c r="C542" t="s">
        <v>182</v>
      </c>
      <c r="D542" t="s">
        <v>289</v>
      </c>
      <c r="E542" t="s">
        <v>14</v>
      </c>
      <c r="F542" s="3">
        <v>13.351768777756622</v>
      </c>
      <c r="U542" s="20"/>
    </row>
    <row r="543" spans="3:21" x14ac:dyDescent="0.25">
      <c r="D543" t="s">
        <v>360</v>
      </c>
      <c r="E543" t="s">
        <v>14</v>
      </c>
      <c r="F543" s="3">
        <v>3.1415926535897931</v>
      </c>
      <c r="U543" s="20"/>
    </row>
    <row r="544" spans="3:21" x14ac:dyDescent="0.25">
      <c r="D544" t="s">
        <v>244</v>
      </c>
      <c r="E544" t="s">
        <v>14</v>
      </c>
      <c r="F544" s="3">
        <v>26.303933967751519</v>
      </c>
      <c r="U544" s="20"/>
    </row>
    <row r="545" spans="3:21" x14ac:dyDescent="0.25">
      <c r="D545" t="s">
        <v>266</v>
      </c>
      <c r="E545" t="s">
        <v>14</v>
      </c>
      <c r="F545" s="3">
        <v>7.0685834705770345</v>
      </c>
      <c r="U545" s="20"/>
    </row>
    <row r="546" spans="3:21" x14ac:dyDescent="0.25">
      <c r="D546" t="s">
        <v>2440</v>
      </c>
      <c r="E546" t="s">
        <v>14</v>
      </c>
      <c r="F546" s="3">
        <v>13.351768777756622</v>
      </c>
      <c r="U546" s="20"/>
    </row>
    <row r="547" spans="3:21" x14ac:dyDescent="0.25">
      <c r="C547" t="s">
        <v>143</v>
      </c>
      <c r="D547" t="s">
        <v>238</v>
      </c>
      <c r="E547" t="s">
        <v>14</v>
      </c>
      <c r="F547" s="3">
        <v>42.964158762574485</v>
      </c>
      <c r="U547" s="20"/>
    </row>
    <row r="548" spans="3:21" x14ac:dyDescent="0.25">
      <c r="D548" t="s">
        <v>360</v>
      </c>
      <c r="E548" t="s">
        <v>14</v>
      </c>
      <c r="F548" s="3">
        <v>0.78539816339744828</v>
      </c>
      <c r="U548" s="20"/>
    </row>
    <row r="549" spans="3:21" x14ac:dyDescent="0.25">
      <c r="D549" t="s">
        <v>429</v>
      </c>
      <c r="E549" t="s">
        <v>14</v>
      </c>
      <c r="F549" s="3">
        <v>84.823001646924411</v>
      </c>
      <c r="U549" s="20"/>
    </row>
    <row r="550" spans="3:21" x14ac:dyDescent="0.25">
      <c r="C550" t="s">
        <v>222</v>
      </c>
      <c r="D550" t="s">
        <v>238</v>
      </c>
      <c r="E550" t="s">
        <v>12</v>
      </c>
      <c r="F550" s="3">
        <v>3.1415926535897931</v>
      </c>
      <c r="U550" s="20"/>
    </row>
    <row r="551" spans="3:21" x14ac:dyDescent="0.25">
      <c r="D551" t="s">
        <v>2440</v>
      </c>
      <c r="E551" t="s">
        <v>12</v>
      </c>
      <c r="F551" s="3">
        <v>3.1415926535897931</v>
      </c>
      <c r="U551" s="20"/>
    </row>
    <row r="552" spans="3:21" x14ac:dyDescent="0.25">
      <c r="C552" t="s">
        <v>886</v>
      </c>
      <c r="D552" t="s">
        <v>2440</v>
      </c>
      <c r="E552" t="s">
        <v>7450</v>
      </c>
      <c r="F552" s="3">
        <v>39.331680715600001</v>
      </c>
      <c r="U552" s="20"/>
    </row>
    <row r="553" spans="3:21" x14ac:dyDescent="0.25">
      <c r="E553" t="s">
        <v>14</v>
      </c>
      <c r="F553" s="3">
        <v>15.603422181849586</v>
      </c>
      <c r="U553" s="20"/>
    </row>
    <row r="554" spans="3:21" x14ac:dyDescent="0.25">
      <c r="C554" t="s">
        <v>188</v>
      </c>
      <c r="D554" t="s">
        <v>238</v>
      </c>
      <c r="E554" t="s">
        <v>14</v>
      </c>
      <c r="F554" s="3">
        <v>361.28315516282623</v>
      </c>
      <c r="U554" s="20"/>
    </row>
    <row r="555" spans="3:21" x14ac:dyDescent="0.25">
      <c r="D555" t="s">
        <v>329</v>
      </c>
      <c r="E555" t="s">
        <v>14</v>
      </c>
      <c r="F555" s="3">
        <v>78.539816339744831</v>
      </c>
      <c r="U555" s="20"/>
    </row>
    <row r="556" spans="3:21" x14ac:dyDescent="0.25">
      <c r="C556" t="s">
        <v>122</v>
      </c>
      <c r="D556" t="s">
        <v>238</v>
      </c>
      <c r="E556" t="s">
        <v>14</v>
      </c>
      <c r="F556" s="3">
        <v>1.5707963267948966</v>
      </c>
      <c r="U556" s="20"/>
    </row>
    <row r="557" spans="3:21" x14ac:dyDescent="0.25">
      <c r="D557" t="s">
        <v>262</v>
      </c>
      <c r="E557" t="s">
        <v>14</v>
      </c>
      <c r="F557" s="3">
        <v>643.32734700954074</v>
      </c>
      <c r="U557" s="20"/>
    </row>
    <row r="558" spans="3:21" x14ac:dyDescent="0.25">
      <c r="D558" t="s">
        <v>289</v>
      </c>
      <c r="E558" t="s">
        <v>14</v>
      </c>
      <c r="F558" s="3">
        <v>27.488935718910692</v>
      </c>
      <c r="U558" s="20"/>
    </row>
    <row r="559" spans="3:21" x14ac:dyDescent="0.25">
      <c r="D559" t="s">
        <v>360</v>
      </c>
      <c r="E559" t="s">
        <v>14</v>
      </c>
      <c r="F559" s="3">
        <v>0.78539816339744828</v>
      </c>
      <c r="U559" s="20"/>
    </row>
    <row r="560" spans="3:21" x14ac:dyDescent="0.25">
      <c r="D560" t="s">
        <v>266</v>
      </c>
      <c r="E560" t="s">
        <v>14</v>
      </c>
      <c r="F560" s="3">
        <v>2.3561944901923448</v>
      </c>
      <c r="U560" s="20"/>
    </row>
    <row r="561" spans="3:21" x14ac:dyDescent="0.25">
      <c r="D561" t="s">
        <v>329</v>
      </c>
      <c r="E561" t="s">
        <v>14</v>
      </c>
      <c r="F561" s="3">
        <v>192.01726677717195</v>
      </c>
      <c r="U561" s="20"/>
    </row>
    <row r="562" spans="3:21" x14ac:dyDescent="0.25">
      <c r="C562" t="s">
        <v>113</v>
      </c>
      <c r="D562" t="s">
        <v>238</v>
      </c>
      <c r="E562" t="s">
        <v>14</v>
      </c>
      <c r="F562" s="3">
        <v>91.106186954104004</v>
      </c>
      <c r="U562" s="20"/>
    </row>
    <row r="563" spans="3:21" x14ac:dyDescent="0.25">
      <c r="D563" t="s">
        <v>301</v>
      </c>
      <c r="E563" t="s">
        <v>14</v>
      </c>
      <c r="F563" s="3">
        <v>97.389372261283597</v>
      </c>
      <c r="U563" s="20"/>
    </row>
    <row r="564" spans="3:21" x14ac:dyDescent="0.25">
      <c r="D564" t="s">
        <v>367</v>
      </c>
      <c r="E564" t="s">
        <v>14</v>
      </c>
      <c r="F564" s="3">
        <v>0.78539816339744828</v>
      </c>
      <c r="U564" s="20"/>
    </row>
    <row r="565" spans="3:21" x14ac:dyDescent="0.25">
      <c r="D565" t="s">
        <v>2440</v>
      </c>
      <c r="E565" t="s">
        <v>14</v>
      </c>
      <c r="F565" s="3">
        <v>20.446462675629792</v>
      </c>
      <c r="U565" s="20"/>
    </row>
    <row r="566" spans="3:21" x14ac:dyDescent="0.25">
      <c r="C566" t="s">
        <v>118</v>
      </c>
      <c r="D566" t="s">
        <v>238</v>
      </c>
      <c r="E566" t="s">
        <v>14</v>
      </c>
      <c r="F566" s="3">
        <v>86.693710220454903</v>
      </c>
      <c r="U566" s="20"/>
    </row>
    <row r="567" spans="3:21" x14ac:dyDescent="0.25">
      <c r="C567" t="s">
        <v>117</v>
      </c>
      <c r="D567" t="s">
        <v>238</v>
      </c>
      <c r="E567" t="s">
        <v>7450</v>
      </c>
      <c r="F567" s="3">
        <v>43.736464803200001</v>
      </c>
      <c r="U567" s="20"/>
    </row>
    <row r="568" spans="3:21" x14ac:dyDescent="0.25">
      <c r="E568" t="s">
        <v>14</v>
      </c>
      <c r="F568" s="3">
        <v>8.1449406358274494</v>
      </c>
      <c r="U568" s="20"/>
    </row>
    <row r="569" spans="3:21" x14ac:dyDescent="0.25">
      <c r="D569" t="s">
        <v>363</v>
      </c>
      <c r="E569" t="s">
        <v>14</v>
      </c>
      <c r="F569" s="3">
        <v>5.2868052778474484</v>
      </c>
      <c r="U569" s="20"/>
    </row>
    <row r="570" spans="3:21" x14ac:dyDescent="0.25">
      <c r="D570" t="s">
        <v>367</v>
      </c>
      <c r="E570" t="s">
        <v>14</v>
      </c>
      <c r="F570" s="3">
        <v>0.78539816339744828</v>
      </c>
      <c r="U570" s="20"/>
    </row>
    <row r="571" spans="3:21" x14ac:dyDescent="0.25">
      <c r="D571" t="s">
        <v>244</v>
      </c>
      <c r="E571" t="s">
        <v>14</v>
      </c>
      <c r="F571" s="3">
        <v>27.309224093794896</v>
      </c>
      <c r="U571" s="20"/>
    </row>
    <row r="572" spans="3:21" x14ac:dyDescent="0.25">
      <c r="D572" t="s">
        <v>257</v>
      </c>
      <c r="E572" t="s">
        <v>14</v>
      </c>
      <c r="F572" s="3">
        <v>42.764628681300003</v>
      </c>
      <c r="U572" s="20"/>
    </row>
    <row r="573" spans="3:21" x14ac:dyDescent="0.25">
      <c r="C573" t="s">
        <v>48</v>
      </c>
      <c r="D573" t="s">
        <v>238</v>
      </c>
      <c r="E573" t="s">
        <v>7450</v>
      </c>
      <c r="F573" s="3">
        <v>19.140303858100001</v>
      </c>
      <c r="U573" s="20"/>
    </row>
    <row r="574" spans="3:21" x14ac:dyDescent="0.25">
      <c r="E574" t="s">
        <v>14</v>
      </c>
      <c r="F574" s="3">
        <v>2938.7999876605531</v>
      </c>
      <c r="U574" s="20"/>
    </row>
    <row r="575" spans="3:21" x14ac:dyDescent="0.25">
      <c r="D575" t="s">
        <v>363</v>
      </c>
      <c r="E575" t="s">
        <v>7450</v>
      </c>
      <c r="F575" s="3">
        <v>15.107461470419999</v>
      </c>
      <c r="U575" s="20"/>
    </row>
    <row r="576" spans="3:21" x14ac:dyDescent="0.25">
      <c r="E576" t="s">
        <v>14</v>
      </c>
      <c r="F576" s="3">
        <v>1819.8053836468728</v>
      </c>
      <c r="U576" s="20"/>
    </row>
    <row r="577" spans="3:21" x14ac:dyDescent="0.25">
      <c r="D577" t="s">
        <v>301</v>
      </c>
      <c r="E577" t="s">
        <v>14</v>
      </c>
      <c r="F577" s="3">
        <v>35.342917352885159</v>
      </c>
      <c r="U577" s="20"/>
    </row>
    <row r="578" spans="3:21" x14ac:dyDescent="0.25">
      <c r="D578" t="s">
        <v>367</v>
      </c>
      <c r="E578" t="s">
        <v>14</v>
      </c>
      <c r="F578" s="3">
        <v>58.119464091411174</v>
      </c>
      <c r="U578" s="20"/>
    </row>
    <row r="579" spans="3:21" x14ac:dyDescent="0.25">
      <c r="D579" t="s">
        <v>262</v>
      </c>
      <c r="E579" t="s">
        <v>14</v>
      </c>
      <c r="F579" s="3">
        <v>160.42816390974795</v>
      </c>
      <c r="U579" s="20"/>
    </row>
    <row r="580" spans="3:21" x14ac:dyDescent="0.25">
      <c r="D580" t="s">
        <v>281</v>
      </c>
      <c r="E580" t="s">
        <v>14</v>
      </c>
      <c r="F580" s="3">
        <v>147.48811589517288</v>
      </c>
      <c r="U580" s="20"/>
    </row>
    <row r="581" spans="3:21" x14ac:dyDescent="0.25">
      <c r="D581" t="s">
        <v>360</v>
      </c>
      <c r="E581" t="s">
        <v>14</v>
      </c>
      <c r="F581" s="3">
        <v>73.209532218467302</v>
      </c>
      <c r="U581" s="20"/>
    </row>
    <row r="582" spans="3:21" x14ac:dyDescent="0.25">
      <c r="D582" t="s">
        <v>2440</v>
      </c>
      <c r="E582" t="s">
        <v>14</v>
      </c>
      <c r="F582" s="3">
        <v>42.447974972571927</v>
      </c>
      <c r="U582" s="20"/>
    </row>
    <row r="583" spans="3:21" x14ac:dyDescent="0.25">
      <c r="D583" t="s">
        <v>329</v>
      </c>
      <c r="E583" t="s">
        <v>14</v>
      </c>
      <c r="F583" s="3">
        <v>51.050880620834135</v>
      </c>
      <c r="U583" s="20"/>
    </row>
    <row r="584" spans="3:21" x14ac:dyDescent="0.25">
      <c r="D584" t="s">
        <v>290</v>
      </c>
      <c r="E584" t="s">
        <v>14</v>
      </c>
      <c r="F584" s="3">
        <v>2.3561944901923448</v>
      </c>
      <c r="U584" s="20"/>
    </row>
    <row r="585" spans="3:21" x14ac:dyDescent="0.25">
      <c r="D585" t="s">
        <v>257</v>
      </c>
      <c r="E585" t="s">
        <v>14</v>
      </c>
      <c r="F585" s="3">
        <v>34.557519189487721</v>
      </c>
      <c r="U585" s="20"/>
    </row>
    <row r="586" spans="3:21" x14ac:dyDescent="0.25">
      <c r="C586" t="s">
        <v>18</v>
      </c>
      <c r="D586" t="s">
        <v>238</v>
      </c>
      <c r="E586" t="s">
        <v>14</v>
      </c>
      <c r="F586" s="3">
        <v>39364.320477656431</v>
      </c>
      <c r="U586" s="20"/>
    </row>
    <row r="587" spans="3:21" x14ac:dyDescent="0.25">
      <c r="D587" t="s">
        <v>363</v>
      </c>
      <c r="E587" t="s">
        <v>14</v>
      </c>
      <c r="F587" s="3">
        <v>4.3623138419148972</v>
      </c>
      <c r="U587" s="20"/>
    </row>
    <row r="588" spans="3:21" x14ac:dyDescent="0.25">
      <c r="D588" t="s">
        <v>301</v>
      </c>
      <c r="E588" t="s">
        <v>14</v>
      </c>
      <c r="F588" s="3">
        <v>1256.6370614359173</v>
      </c>
      <c r="U588" s="20"/>
    </row>
    <row r="589" spans="3:21" x14ac:dyDescent="0.25">
      <c r="D589" t="s">
        <v>367</v>
      </c>
      <c r="E589" t="s">
        <v>14</v>
      </c>
      <c r="F589" s="3">
        <v>314.15926535897933</v>
      </c>
      <c r="U589" s="20"/>
    </row>
    <row r="590" spans="3:21" x14ac:dyDescent="0.25">
      <c r="D590" t="s">
        <v>262</v>
      </c>
      <c r="E590" t="s">
        <v>14</v>
      </c>
      <c r="F590" s="3">
        <v>113.88273369263</v>
      </c>
      <c r="U590" s="20"/>
    </row>
    <row r="591" spans="3:21" x14ac:dyDescent="0.25">
      <c r="D591" t="s">
        <v>281</v>
      </c>
      <c r="E591" t="s">
        <v>7450</v>
      </c>
      <c r="F591" s="3">
        <v>3.3521051727</v>
      </c>
      <c r="U591" s="20"/>
    </row>
    <row r="592" spans="3:21" x14ac:dyDescent="0.25">
      <c r="E592" t="s">
        <v>14</v>
      </c>
      <c r="F592" s="3">
        <v>39.269908169872409</v>
      </c>
      <c r="U592" s="20"/>
    </row>
    <row r="593" spans="3:21" x14ac:dyDescent="0.25">
      <c r="D593" t="s">
        <v>2440</v>
      </c>
      <c r="E593" t="s">
        <v>14</v>
      </c>
      <c r="F593" s="3">
        <v>1.5707963267948966</v>
      </c>
      <c r="U593" s="20"/>
    </row>
    <row r="594" spans="3:21" x14ac:dyDescent="0.25">
      <c r="D594" t="s">
        <v>257</v>
      </c>
      <c r="E594" t="s">
        <v>14</v>
      </c>
      <c r="F594" s="3">
        <v>4113.9357251658457</v>
      </c>
      <c r="U594" s="20"/>
    </row>
    <row r="595" spans="3:21" x14ac:dyDescent="0.25">
      <c r="C595" t="s">
        <v>96</v>
      </c>
      <c r="D595" t="s">
        <v>474</v>
      </c>
      <c r="E595" t="s">
        <v>14</v>
      </c>
      <c r="F595" s="3">
        <v>157.07963267948966</v>
      </c>
      <c r="U595" s="20"/>
    </row>
    <row r="596" spans="3:21" x14ac:dyDescent="0.25">
      <c r="D596" t="s">
        <v>289</v>
      </c>
      <c r="E596" t="s">
        <v>14</v>
      </c>
      <c r="F596" s="3">
        <v>137.08248194035153</v>
      </c>
      <c r="U596" s="20"/>
    </row>
    <row r="597" spans="3:21" x14ac:dyDescent="0.25">
      <c r="D597" t="s">
        <v>360</v>
      </c>
      <c r="E597" t="s">
        <v>14</v>
      </c>
      <c r="F597" s="3">
        <v>120.22783593801881</v>
      </c>
      <c r="U597" s="20"/>
    </row>
    <row r="598" spans="3:21" x14ac:dyDescent="0.25">
      <c r="D598" t="s">
        <v>2440</v>
      </c>
      <c r="E598" t="s">
        <v>14</v>
      </c>
      <c r="F598" s="3">
        <v>74.251188258539997</v>
      </c>
      <c r="U598" s="20"/>
    </row>
    <row r="599" spans="3:21" x14ac:dyDescent="0.25">
      <c r="C599" t="s">
        <v>139</v>
      </c>
      <c r="D599" t="s">
        <v>4641</v>
      </c>
      <c r="E599" t="s">
        <v>7450</v>
      </c>
      <c r="F599" s="3">
        <v>0.78539816339744828</v>
      </c>
      <c r="U599" s="20"/>
    </row>
    <row r="600" spans="3:21" x14ac:dyDescent="0.25">
      <c r="C600" t="s">
        <v>45</v>
      </c>
      <c r="D600" t="s">
        <v>238</v>
      </c>
      <c r="E600" t="s">
        <v>14</v>
      </c>
      <c r="F600" s="3">
        <v>6.7575227561600002</v>
      </c>
      <c r="U600" s="20"/>
    </row>
    <row r="601" spans="3:21" x14ac:dyDescent="0.25">
      <c r="D601" t="s">
        <v>301</v>
      </c>
      <c r="E601" t="s">
        <v>14</v>
      </c>
      <c r="F601" s="3">
        <v>3.0662848677199999</v>
      </c>
      <c r="U601" s="20"/>
    </row>
    <row r="602" spans="3:21" x14ac:dyDescent="0.25">
      <c r="D602" t="s">
        <v>289</v>
      </c>
      <c r="E602" t="s">
        <v>12</v>
      </c>
      <c r="F602" s="3">
        <v>3.9269908169872414</v>
      </c>
      <c r="U602" s="20"/>
    </row>
    <row r="603" spans="3:21" x14ac:dyDescent="0.25">
      <c r="E603" t="s">
        <v>14</v>
      </c>
      <c r="F603" s="3">
        <v>232.97166295726979</v>
      </c>
      <c r="U603" s="20"/>
    </row>
    <row r="604" spans="3:21" x14ac:dyDescent="0.25">
      <c r="D604" t="s">
        <v>290</v>
      </c>
      <c r="E604" t="s">
        <v>12</v>
      </c>
      <c r="F604" s="3">
        <v>3.1415926535897931</v>
      </c>
      <c r="U604" s="20"/>
    </row>
    <row r="605" spans="3:21" x14ac:dyDescent="0.25">
      <c r="E605" t="s">
        <v>14</v>
      </c>
      <c r="F605" s="3">
        <v>192.212763545869</v>
      </c>
      <c r="U605" s="20"/>
    </row>
    <row r="606" spans="3:21" x14ac:dyDescent="0.25">
      <c r="C606" t="s">
        <v>105</v>
      </c>
      <c r="D606" t="s">
        <v>238</v>
      </c>
      <c r="E606" t="s">
        <v>14</v>
      </c>
      <c r="F606" s="3">
        <v>6.2831853071795862</v>
      </c>
      <c r="U606" s="20"/>
    </row>
    <row r="607" spans="3:21" x14ac:dyDescent="0.25">
      <c r="D607" t="s">
        <v>2440</v>
      </c>
      <c r="E607" t="s">
        <v>14</v>
      </c>
      <c r="F607" s="3">
        <v>1.5707963267948966</v>
      </c>
      <c r="U607" s="20"/>
    </row>
    <row r="608" spans="3:21" x14ac:dyDescent="0.25">
      <c r="D608" t="s">
        <v>257</v>
      </c>
      <c r="E608" t="s">
        <v>14</v>
      </c>
      <c r="F608" s="3">
        <v>3542.876450212279</v>
      </c>
      <c r="U608" s="20"/>
    </row>
    <row r="609" spans="3:21" x14ac:dyDescent="0.25">
      <c r="C609" t="s">
        <v>77</v>
      </c>
      <c r="D609" t="s">
        <v>238</v>
      </c>
      <c r="E609" t="s">
        <v>14</v>
      </c>
      <c r="F609" s="3">
        <v>28.529826097047447</v>
      </c>
      <c r="U609" s="20"/>
    </row>
    <row r="610" spans="3:21" x14ac:dyDescent="0.25">
      <c r="D610" t="s">
        <v>289</v>
      </c>
      <c r="E610" t="s">
        <v>14</v>
      </c>
      <c r="F610" s="3">
        <v>0.78539816339744828</v>
      </c>
      <c r="U610" s="20"/>
    </row>
    <row r="611" spans="3:21" x14ac:dyDescent="0.25">
      <c r="D611" t="s">
        <v>2440</v>
      </c>
      <c r="E611" t="s">
        <v>7450</v>
      </c>
      <c r="F611" s="3">
        <v>174.80605264619999</v>
      </c>
      <c r="U611" s="20"/>
    </row>
    <row r="612" spans="3:21" x14ac:dyDescent="0.25">
      <c r="E612" t="s">
        <v>14</v>
      </c>
      <c r="F612" s="3">
        <v>16.364320086397449</v>
      </c>
      <c r="U612" s="20"/>
    </row>
    <row r="613" spans="3:21" x14ac:dyDescent="0.25">
      <c r="D613" t="s">
        <v>290</v>
      </c>
      <c r="E613" t="s">
        <v>14</v>
      </c>
      <c r="F613" s="3">
        <v>6.2831853071795862</v>
      </c>
      <c r="U613" s="20"/>
    </row>
    <row r="614" spans="3:21" x14ac:dyDescent="0.25">
      <c r="C614" t="s">
        <v>109</v>
      </c>
      <c r="D614" t="s">
        <v>238</v>
      </c>
      <c r="E614" t="s">
        <v>14</v>
      </c>
      <c r="F614" s="3">
        <v>2.5525440310417071</v>
      </c>
      <c r="U614" s="20"/>
    </row>
    <row r="615" spans="3:21" x14ac:dyDescent="0.25">
      <c r="D615" t="s">
        <v>266</v>
      </c>
      <c r="E615" t="s">
        <v>7450</v>
      </c>
      <c r="F615" s="3">
        <v>7.0685834705770345</v>
      </c>
      <c r="U615" s="20"/>
    </row>
    <row r="616" spans="3:21" x14ac:dyDescent="0.25">
      <c r="E616" t="s">
        <v>12</v>
      </c>
      <c r="F616" s="3">
        <v>1.5707963267948966</v>
      </c>
      <c r="U616" s="20"/>
    </row>
    <row r="617" spans="3:21" x14ac:dyDescent="0.25">
      <c r="E617" t="s">
        <v>14</v>
      </c>
      <c r="F617" s="3">
        <v>28.274333882308142</v>
      </c>
      <c r="U617" s="20"/>
    </row>
    <row r="618" spans="3:21" x14ac:dyDescent="0.25">
      <c r="D618" t="s">
        <v>2440</v>
      </c>
      <c r="E618" t="s">
        <v>14</v>
      </c>
      <c r="F618" s="3">
        <v>7.8539816339744828</v>
      </c>
      <c r="U618" s="20"/>
    </row>
    <row r="619" spans="3:21" x14ac:dyDescent="0.25">
      <c r="C619" t="s">
        <v>61</v>
      </c>
      <c r="D619" t="s">
        <v>238</v>
      </c>
      <c r="E619" t="s">
        <v>14</v>
      </c>
      <c r="F619" s="3">
        <v>2.3561944901923448</v>
      </c>
      <c r="U619" s="20"/>
    </row>
    <row r="620" spans="3:21" x14ac:dyDescent="0.25">
      <c r="D620" t="s">
        <v>289</v>
      </c>
      <c r="E620" t="s">
        <v>14</v>
      </c>
      <c r="F620" s="3">
        <v>0.78539816339744828</v>
      </c>
      <c r="U620" s="20"/>
    </row>
    <row r="621" spans="3:21" x14ac:dyDescent="0.25">
      <c r="D621" t="s">
        <v>2440</v>
      </c>
      <c r="E621" t="s">
        <v>12</v>
      </c>
      <c r="F621" s="3">
        <v>818.97025098704421</v>
      </c>
      <c r="U621" s="20"/>
    </row>
    <row r="622" spans="3:21" x14ac:dyDescent="0.25">
      <c r="E622" t="s">
        <v>14</v>
      </c>
      <c r="F622" s="3">
        <v>52.621676947629027</v>
      </c>
      <c r="U622" s="20"/>
    </row>
    <row r="623" spans="3:21" x14ac:dyDescent="0.25">
      <c r="D623" t="s">
        <v>329</v>
      </c>
      <c r="E623" t="s">
        <v>12</v>
      </c>
      <c r="F623" s="3">
        <v>69.917508760499999</v>
      </c>
      <c r="U623" s="20"/>
    </row>
    <row r="624" spans="3:21" x14ac:dyDescent="0.25">
      <c r="E624" t="s">
        <v>14</v>
      </c>
      <c r="F624" s="3">
        <v>0.78539816339744828</v>
      </c>
      <c r="U624" s="20"/>
    </row>
    <row r="625" spans="3:21" x14ac:dyDescent="0.25">
      <c r="C625" t="s">
        <v>31</v>
      </c>
      <c r="D625" t="s">
        <v>2440</v>
      </c>
      <c r="E625" t="s">
        <v>14</v>
      </c>
      <c r="F625" s="3">
        <v>10.995574287564278</v>
      </c>
      <c r="U625" s="20"/>
    </row>
    <row r="626" spans="3:21" x14ac:dyDescent="0.25">
      <c r="C626" t="s">
        <v>40</v>
      </c>
      <c r="D626" t="s">
        <v>1825</v>
      </c>
      <c r="E626" t="s">
        <v>14</v>
      </c>
      <c r="F626" s="3">
        <v>0.78539816339744828</v>
      </c>
      <c r="U626" s="20"/>
    </row>
    <row r="627" spans="3:21" x14ac:dyDescent="0.25">
      <c r="D627" t="s">
        <v>1702</v>
      </c>
      <c r="E627" t="s">
        <v>14</v>
      </c>
      <c r="F627" s="3">
        <v>12.566370614359172</v>
      </c>
      <c r="U627" s="20"/>
    </row>
    <row r="628" spans="3:21" x14ac:dyDescent="0.25">
      <c r="D628" t="s">
        <v>262</v>
      </c>
      <c r="E628" t="s">
        <v>14</v>
      </c>
      <c r="F628" s="3">
        <v>417.22862913155097</v>
      </c>
      <c r="U628" s="20"/>
    </row>
    <row r="629" spans="3:21" x14ac:dyDescent="0.25">
      <c r="D629" t="s">
        <v>289</v>
      </c>
      <c r="E629" t="s">
        <v>14</v>
      </c>
      <c r="F629" s="3">
        <v>642.45569765911273</v>
      </c>
      <c r="U629" s="20"/>
    </row>
    <row r="630" spans="3:21" x14ac:dyDescent="0.25">
      <c r="D630" t="s">
        <v>360</v>
      </c>
      <c r="E630" t="s">
        <v>14</v>
      </c>
      <c r="F630" s="3">
        <v>1253.4954687823281</v>
      </c>
      <c r="U630" s="20"/>
    </row>
    <row r="631" spans="3:21" x14ac:dyDescent="0.25">
      <c r="D631" t="s">
        <v>266</v>
      </c>
      <c r="E631" t="s">
        <v>14</v>
      </c>
      <c r="F631" s="3">
        <v>314.15926535897933</v>
      </c>
      <c r="U631" s="20"/>
    </row>
    <row r="632" spans="3:21" x14ac:dyDescent="0.25">
      <c r="D632" t="s">
        <v>2440</v>
      </c>
      <c r="E632" t="s">
        <v>7450</v>
      </c>
      <c r="F632" s="3">
        <v>0.19634954084936207</v>
      </c>
      <c r="U632" s="20"/>
    </row>
    <row r="633" spans="3:21" x14ac:dyDescent="0.25">
      <c r="E633" t="s">
        <v>14</v>
      </c>
      <c r="F633" s="3">
        <v>244.33283385385494</v>
      </c>
      <c r="U633" s="20"/>
    </row>
    <row r="634" spans="3:21" x14ac:dyDescent="0.25">
      <c r="C634" t="s">
        <v>32</v>
      </c>
      <c r="D634" t="s">
        <v>2440</v>
      </c>
      <c r="E634" t="s">
        <v>7450</v>
      </c>
      <c r="F634" s="3">
        <v>51.838246044800002</v>
      </c>
      <c r="U634" s="20"/>
    </row>
    <row r="635" spans="3:21" x14ac:dyDescent="0.25">
      <c r="E635" t="s">
        <v>14</v>
      </c>
      <c r="F635" s="3">
        <v>31.415926535897935</v>
      </c>
      <c r="U635" s="20"/>
    </row>
    <row r="636" spans="3:21" x14ac:dyDescent="0.25">
      <c r="C636" t="s">
        <v>24</v>
      </c>
      <c r="D636" t="s">
        <v>289</v>
      </c>
      <c r="E636" t="s">
        <v>14</v>
      </c>
      <c r="F636" s="3">
        <v>12.566370614359172</v>
      </c>
      <c r="U636" s="20"/>
    </row>
    <row r="637" spans="3:21" x14ac:dyDescent="0.25">
      <c r="D637" t="s">
        <v>360</v>
      </c>
      <c r="E637" t="s">
        <v>14</v>
      </c>
      <c r="F637" s="3">
        <v>62.831853071795862</v>
      </c>
      <c r="U637" s="20"/>
    </row>
    <row r="638" spans="3:21" x14ac:dyDescent="0.25">
      <c r="D638" t="s">
        <v>2440</v>
      </c>
      <c r="E638" t="s">
        <v>14</v>
      </c>
      <c r="F638" s="3">
        <v>12.566370614359172</v>
      </c>
      <c r="U638" s="20"/>
    </row>
    <row r="639" spans="3:21" x14ac:dyDescent="0.25">
      <c r="C639" t="s">
        <v>103</v>
      </c>
      <c r="D639" t="s">
        <v>238</v>
      </c>
      <c r="E639" t="s">
        <v>14</v>
      </c>
      <c r="F639" s="3">
        <v>220.39556342529539</v>
      </c>
      <c r="U639" s="20"/>
    </row>
    <row r="640" spans="3:21" x14ac:dyDescent="0.25">
      <c r="D640" t="s">
        <v>335</v>
      </c>
      <c r="E640" t="s">
        <v>14</v>
      </c>
      <c r="F640" s="3">
        <v>9.4247779607693793</v>
      </c>
      <c r="U640" s="20"/>
    </row>
    <row r="641" spans="3:21" x14ac:dyDescent="0.25">
      <c r="D641" t="s">
        <v>289</v>
      </c>
      <c r="E641" t="s">
        <v>14</v>
      </c>
      <c r="F641" s="3">
        <v>55.072073166197448</v>
      </c>
      <c r="U641" s="20"/>
    </row>
    <row r="642" spans="3:21" x14ac:dyDescent="0.25">
      <c r="D642" t="s">
        <v>360</v>
      </c>
      <c r="E642" t="s">
        <v>14</v>
      </c>
      <c r="F642" s="3">
        <v>0.78539816339744828</v>
      </c>
      <c r="U642" s="20"/>
    </row>
    <row r="643" spans="3:21" x14ac:dyDescent="0.25">
      <c r="D643" t="s">
        <v>266</v>
      </c>
      <c r="E643" t="s">
        <v>14</v>
      </c>
      <c r="F643" s="3">
        <v>130.54335842018725</v>
      </c>
      <c r="U643" s="20"/>
    </row>
    <row r="644" spans="3:21" x14ac:dyDescent="0.25">
      <c r="D644" t="s">
        <v>2440</v>
      </c>
      <c r="E644" t="s">
        <v>7450</v>
      </c>
      <c r="F644" s="3">
        <v>40.681404587599999</v>
      </c>
      <c r="U644" s="20"/>
    </row>
    <row r="645" spans="3:21" x14ac:dyDescent="0.25">
      <c r="E645" t="s">
        <v>14</v>
      </c>
      <c r="F645" s="3">
        <v>7.4612825522757582</v>
      </c>
      <c r="U645" s="20"/>
    </row>
    <row r="646" spans="3:21" x14ac:dyDescent="0.25">
      <c r="D646" t="s">
        <v>329</v>
      </c>
      <c r="E646" t="s">
        <v>14</v>
      </c>
      <c r="F646" s="3">
        <v>79.398276070977047</v>
      </c>
      <c r="U646" s="20"/>
    </row>
    <row r="647" spans="3:21" x14ac:dyDescent="0.25">
      <c r="D647" t="s">
        <v>257</v>
      </c>
      <c r="E647" t="s">
        <v>14</v>
      </c>
      <c r="F647" s="3">
        <v>72.329692600400008</v>
      </c>
      <c r="U647" s="20"/>
    </row>
    <row r="648" spans="3:21" x14ac:dyDescent="0.25">
      <c r="C648" t="s">
        <v>176</v>
      </c>
      <c r="D648" t="s">
        <v>238</v>
      </c>
      <c r="E648" t="s">
        <v>14</v>
      </c>
      <c r="F648" s="3">
        <v>5.497787143782138</v>
      </c>
      <c r="U648" s="20"/>
    </row>
    <row r="649" spans="3:21" x14ac:dyDescent="0.25">
      <c r="D649" t="s">
        <v>301</v>
      </c>
      <c r="E649" t="s">
        <v>14</v>
      </c>
      <c r="F649" s="3">
        <v>0.78539816339744828</v>
      </c>
      <c r="U649" s="20"/>
    </row>
    <row r="650" spans="3:21" x14ac:dyDescent="0.25">
      <c r="C650" t="s">
        <v>179</v>
      </c>
      <c r="D650" t="s">
        <v>2440</v>
      </c>
      <c r="E650" t="s">
        <v>14</v>
      </c>
      <c r="F650" s="3">
        <v>2.3561944901923448</v>
      </c>
      <c r="U650" s="20"/>
    </row>
    <row r="651" spans="3:21" x14ac:dyDescent="0.25">
      <c r="C651" t="s">
        <v>46</v>
      </c>
      <c r="D651" t="s">
        <v>238</v>
      </c>
      <c r="E651" t="s">
        <v>14</v>
      </c>
      <c r="F651" s="3">
        <v>1827.2422871952631</v>
      </c>
      <c r="U651" s="20"/>
    </row>
    <row r="652" spans="3:21" x14ac:dyDescent="0.25">
      <c r="D652" t="s">
        <v>363</v>
      </c>
      <c r="E652" t="s">
        <v>14</v>
      </c>
      <c r="F652" s="3">
        <v>3.1415926535897931</v>
      </c>
      <c r="U652" s="20"/>
    </row>
    <row r="653" spans="3:21" x14ac:dyDescent="0.25">
      <c r="D653" t="s">
        <v>301</v>
      </c>
      <c r="E653" t="s">
        <v>14</v>
      </c>
      <c r="F653" s="3">
        <v>23.12810410751662</v>
      </c>
      <c r="U653" s="20"/>
    </row>
    <row r="654" spans="3:21" x14ac:dyDescent="0.25">
      <c r="D654" t="s">
        <v>289</v>
      </c>
      <c r="E654" t="s">
        <v>14</v>
      </c>
      <c r="F654" s="3">
        <v>2.3561944901923448</v>
      </c>
      <c r="U654" s="20"/>
    </row>
    <row r="655" spans="3:21" x14ac:dyDescent="0.25">
      <c r="D655" t="s">
        <v>360</v>
      </c>
      <c r="E655" t="s">
        <v>12</v>
      </c>
      <c r="F655" s="3">
        <v>0.78539816339744828</v>
      </c>
      <c r="U655" s="20"/>
    </row>
    <row r="656" spans="3:21" x14ac:dyDescent="0.25">
      <c r="E656" t="s">
        <v>14</v>
      </c>
      <c r="F656" s="3">
        <v>33.197977382913656</v>
      </c>
      <c r="U656" s="20"/>
    </row>
    <row r="657" spans="3:21" x14ac:dyDescent="0.25">
      <c r="D657" t="s">
        <v>429</v>
      </c>
      <c r="E657" t="s">
        <v>14</v>
      </c>
      <c r="F657" s="3">
        <v>1.5707963267948966</v>
      </c>
      <c r="U657" s="20"/>
    </row>
    <row r="658" spans="3:21" x14ac:dyDescent="0.25">
      <c r="D658" t="s">
        <v>2440</v>
      </c>
      <c r="E658" t="s">
        <v>14</v>
      </c>
      <c r="F658" s="3">
        <v>0.78539816339744828</v>
      </c>
      <c r="U658" s="20"/>
    </row>
    <row r="659" spans="3:21" x14ac:dyDescent="0.25">
      <c r="D659" t="s">
        <v>329</v>
      </c>
      <c r="E659" t="s">
        <v>14</v>
      </c>
      <c r="F659" s="3">
        <v>664.73026419626672</v>
      </c>
      <c r="U659" s="20"/>
    </row>
    <row r="660" spans="3:21" x14ac:dyDescent="0.25">
      <c r="C660" t="s">
        <v>64</v>
      </c>
      <c r="D660" t="s">
        <v>238</v>
      </c>
      <c r="E660" t="s">
        <v>14</v>
      </c>
      <c r="F660" s="3">
        <v>3056.4480239015002</v>
      </c>
      <c r="U660" s="20"/>
    </row>
    <row r="661" spans="3:21" x14ac:dyDescent="0.25">
      <c r="D661" t="s">
        <v>301</v>
      </c>
      <c r="E661" t="s">
        <v>14</v>
      </c>
      <c r="F661" s="3">
        <v>62.831853071795862</v>
      </c>
      <c r="U661" s="20"/>
    </row>
    <row r="662" spans="3:21" x14ac:dyDescent="0.25">
      <c r="D662" t="s">
        <v>335</v>
      </c>
      <c r="E662" t="s">
        <v>14</v>
      </c>
      <c r="F662" s="3">
        <v>6.2831853071795862</v>
      </c>
      <c r="U662" s="20"/>
    </row>
    <row r="663" spans="3:21" x14ac:dyDescent="0.25">
      <c r="D663" t="s">
        <v>5669</v>
      </c>
      <c r="E663" t="s">
        <v>14</v>
      </c>
      <c r="F663" s="3">
        <v>50.26548245743669</v>
      </c>
      <c r="U663" s="20"/>
    </row>
    <row r="664" spans="3:21" x14ac:dyDescent="0.25">
      <c r="D664" t="s">
        <v>289</v>
      </c>
      <c r="E664" t="s">
        <v>14</v>
      </c>
      <c r="F664" s="3">
        <v>82.938676868672417</v>
      </c>
      <c r="U664" s="20"/>
    </row>
    <row r="665" spans="3:21" x14ac:dyDescent="0.25">
      <c r="D665" t="s">
        <v>281</v>
      </c>
      <c r="E665" t="s">
        <v>14</v>
      </c>
      <c r="F665" s="3">
        <v>62.831853071795862</v>
      </c>
      <c r="U665" s="20"/>
    </row>
    <row r="666" spans="3:21" x14ac:dyDescent="0.25">
      <c r="D666" t="s">
        <v>360</v>
      </c>
      <c r="E666" t="s">
        <v>14</v>
      </c>
      <c r="F666" s="3">
        <v>9.4247779607693793</v>
      </c>
      <c r="U666" s="20"/>
    </row>
    <row r="667" spans="3:21" x14ac:dyDescent="0.25">
      <c r="D667" t="s">
        <v>266</v>
      </c>
      <c r="E667" t="s">
        <v>14</v>
      </c>
      <c r="F667" s="3">
        <v>78.539816339744831</v>
      </c>
      <c r="U667" s="20"/>
    </row>
    <row r="668" spans="3:21" x14ac:dyDescent="0.25">
      <c r="D668" t="s">
        <v>2440</v>
      </c>
      <c r="E668" t="s">
        <v>14</v>
      </c>
      <c r="F668" s="3">
        <v>78.539816339744831</v>
      </c>
      <c r="U668" s="20"/>
    </row>
    <row r="669" spans="3:21" x14ac:dyDescent="0.25">
      <c r="D669" t="s">
        <v>329</v>
      </c>
      <c r="E669" t="s">
        <v>14</v>
      </c>
      <c r="F669" s="3">
        <v>2511.6488080273593</v>
      </c>
      <c r="U669" s="20"/>
    </row>
    <row r="670" spans="3:21" x14ac:dyDescent="0.25">
      <c r="C670" t="s">
        <v>42</v>
      </c>
      <c r="D670" t="s">
        <v>262</v>
      </c>
      <c r="E670" t="s">
        <v>14</v>
      </c>
      <c r="F670" s="3">
        <v>1403.700646356408</v>
      </c>
      <c r="U670" s="20"/>
    </row>
    <row r="671" spans="3:21" x14ac:dyDescent="0.25">
      <c r="D671" t="s">
        <v>2440</v>
      </c>
      <c r="E671" t="s">
        <v>14</v>
      </c>
      <c r="F671" s="3">
        <v>1096.37153386508</v>
      </c>
      <c r="U671" s="20"/>
    </row>
    <row r="672" spans="3:21" x14ac:dyDescent="0.25">
      <c r="C672" t="s">
        <v>38</v>
      </c>
      <c r="D672" t="s">
        <v>289</v>
      </c>
      <c r="E672" t="s">
        <v>14</v>
      </c>
      <c r="F672" s="3">
        <v>0.78539816339744828</v>
      </c>
      <c r="U672" s="20"/>
    </row>
    <row r="673" spans="3:21" x14ac:dyDescent="0.25">
      <c r="D673" t="s">
        <v>244</v>
      </c>
      <c r="E673" t="s">
        <v>14</v>
      </c>
      <c r="F673" s="3">
        <v>0.78539816339744828</v>
      </c>
      <c r="U673" s="20"/>
    </row>
    <row r="674" spans="3:21" x14ac:dyDescent="0.25">
      <c r="C674" t="s">
        <v>129</v>
      </c>
      <c r="D674" t="s">
        <v>262</v>
      </c>
      <c r="E674" t="s">
        <v>14</v>
      </c>
      <c r="F674" s="3">
        <v>0.78539816339744828</v>
      </c>
      <c r="U674" s="20"/>
    </row>
    <row r="675" spans="3:21" x14ac:dyDescent="0.25">
      <c r="D675" t="s">
        <v>289</v>
      </c>
      <c r="E675" t="s">
        <v>14</v>
      </c>
      <c r="F675" s="3">
        <v>5.497787143782138</v>
      </c>
      <c r="U675" s="20"/>
    </row>
    <row r="676" spans="3:21" x14ac:dyDescent="0.25">
      <c r="D676" t="s">
        <v>360</v>
      </c>
      <c r="E676" t="s">
        <v>14</v>
      </c>
      <c r="F676" s="3">
        <v>10.210176124166829</v>
      </c>
      <c r="U676" s="20"/>
    </row>
    <row r="677" spans="3:21" x14ac:dyDescent="0.25">
      <c r="D677" t="s">
        <v>2440</v>
      </c>
      <c r="E677" t="s">
        <v>14</v>
      </c>
      <c r="F677" s="3">
        <v>21.402099952580475</v>
      </c>
      <c r="U677" s="20"/>
    </row>
    <row r="678" spans="3:21" x14ac:dyDescent="0.25">
      <c r="C678" t="s">
        <v>49</v>
      </c>
      <c r="D678" t="s">
        <v>238</v>
      </c>
      <c r="E678" t="s">
        <v>14</v>
      </c>
      <c r="F678" s="3">
        <v>57.260348237989788</v>
      </c>
      <c r="U678" s="20"/>
    </row>
    <row r="679" spans="3:21" x14ac:dyDescent="0.25">
      <c r="D679" t="s">
        <v>281</v>
      </c>
      <c r="E679" t="s">
        <v>14</v>
      </c>
      <c r="F679" s="3">
        <v>51.351481027600002</v>
      </c>
      <c r="U679" s="20"/>
    </row>
    <row r="680" spans="3:21" x14ac:dyDescent="0.25">
      <c r="C680" t="s">
        <v>84</v>
      </c>
      <c r="D680" t="s">
        <v>238</v>
      </c>
      <c r="E680" t="s">
        <v>14</v>
      </c>
      <c r="F680" s="3">
        <v>2651.8608694791164</v>
      </c>
      <c r="U680" s="20"/>
    </row>
    <row r="681" spans="3:21" x14ac:dyDescent="0.25">
      <c r="D681" t="s">
        <v>335</v>
      </c>
      <c r="E681" t="s">
        <v>14</v>
      </c>
      <c r="F681" s="3">
        <v>3.1415926535897931</v>
      </c>
      <c r="U681" s="20"/>
    </row>
    <row r="682" spans="3:21" x14ac:dyDescent="0.25">
      <c r="D682" t="s">
        <v>2440</v>
      </c>
      <c r="E682" t="s">
        <v>14</v>
      </c>
      <c r="F682" s="3">
        <v>7.8539816339744828</v>
      </c>
      <c r="U682" s="20"/>
    </row>
    <row r="683" spans="3:21" x14ac:dyDescent="0.25">
      <c r="D683" t="s">
        <v>329</v>
      </c>
      <c r="E683" t="s">
        <v>14</v>
      </c>
      <c r="F683" s="3">
        <v>611.89245751879491</v>
      </c>
      <c r="U683" s="20"/>
    </row>
    <row r="684" spans="3:21" x14ac:dyDescent="0.25">
      <c r="D684" t="s">
        <v>257</v>
      </c>
      <c r="E684" t="s">
        <v>14</v>
      </c>
      <c r="F684" s="3">
        <v>205.04609904200004</v>
      </c>
      <c r="U684" s="20"/>
    </row>
    <row r="685" spans="3:21" x14ac:dyDescent="0.25">
      <c r="C685" t="s">
        <v>169</v>
      </c>
      <c r="D685" t="s">
        <v>238</v>
      </c>
      <c r="E685" t="s">
        <v>14</v>
      </c>
      <c r="F685" s="3">
        <v>88.606576697341296</v>
      </c>
      <c r="U685" s="20"/>
    </row>
    <row r="686" spans="3:21" x14ac:dyDescent="0.25">
      <c r="D686" t="s">
        <v>363</v>
      </c>
      <c r="E686" t="s">
        <v>12</v>
      </c>
      <c r="F686" s="3">
        <v>7.0685834705770345</v>
      </c>
      <c r="U686" s="20"/>
    </row>
    <row r="687" spans="3:21" x14ac:dyDescent="0.25">
      <c r="E687" t="s">
        <v>14</v>
      </c>
      <c r="F687" s="3">
        <v>27.909891993467244</v>
      </c>
      <c r="U687" s="20"/>
    </row>
    <row r="688" spans="3:21" x14ac:dyDescent="0.25">
      <c r="C688" t="s">
        <v>107</v>
      </c>
      <c r="D688" t="s">
        <v>238</v>
      </c>
      <c r="E688" t="s">
        <v>14</v>
      </c>
      <c r="F688" s="3">
        <v>361.98696234046469</v>
      </c>
      <c r="U688" s="20"/>
    </row>
    <row r="689" spans="3:21" x14ac:dyDescent="0.25">
      <c r="D689" t="s">
        <v>262</v>
      </c>
      <c r="E689" t="s">
        <v>14</v>
      </c>
      <c r="F689" s="3">
        <v>3901.1749237755471</v>
      </c>
      <c r="U689" s="20"/>
    </row>
    <row r="690" spans="3:21" x14ac:dyDescent="0.25">
      <c r="D690" t="s">
        <v>289</v>
      </c>
      <c r="E690" t="s">
        <v>14</v>
      </c>
      <c r="F690" s="3">
        <v>0.78539816339744828</v>
      </c>
      <c r="U690" s="20"/>
    </row>
    <row r="691" spans="3:21" x14ac:dyDescent="0.25">
      <c r="D691" t="s">
        <v>360</v>
      </c>
      <c r="E691" t="s">
        <v>14</v>
      </c>
      <c r="F691" s="3">
        <v>276.29337431564181</v>
      </c>
      <c r="U691" s="20"/>
    </row>
    <row r="692" spans="3:21" x14ac:dyDescent="0.25">
      <c r="D692" t="s">
        <v>266</v>
      </c>
      <c r="E692" t="s">
        <v>14</v>
      </c>
      <c r="F692" s="3">
        <v>7.8539816339744828</v>
      </c>
      <c r="U692" s="20"/>
    </row>
    <row r="693" spans="3:21" x14ac:dyDescent="0.25">
      <c r="D693" t="s">
        <v>329</v>
      </c>
      <c r="E693" t="s">
        <v>14</v>
      </c>
      <c r="F693" s="3">
        <v>27.155584739597447</v>
      </c>
      <c r="U693" s="20"/>
    </row>
    <row r="694" spans="3:21" x14ac:dyDescent="0.25">
      <c r="C694" t="s">
        <v>76</v>
      </c>
      <c r="D694" t="s">
        <v>238</v>
      </c>
      <c r="E694" t="s">
        <v>14</v>
      </c>
      <c r="F694" s="3">
        <v>8.5497059890999996</v>
      </c>
      <c r="U694" s="20"/>
    </row>
    <row r="695" spans="3:21" x14ac:dyDescent="0.25">
      <c r="D695" t="s">
        <v>2440</v>
      </c>
      <c r="E695" t="s">
        <v>14</v>
      </c>
      <c r="F695" s="3">
        <v>444.93382656440002</v>
      </c>
      <c r="U695" s="20"/>
    </row>
    <row r="696" spans="3:21" x14ac:dyDescent="0.25">
      <c r="C696" t="s">
        <v>99</v>
      </c>
      <c r="D696" t="s">
        <v>360</v>
      </c>
      <c r="E696" t="s">
        <v>12</v>
      </c>
      <c r="F696" s="3">
        <v>201.84732799314421</v>
      </c>
      <c r="U696" s="20"/>
    </row>
    <row r="697" spans="3:21" x14ac:dyDescent="0.25">
      <c r="E697" t="s">
        <v>14</v>
      </c>
      <c r="F697" s="3">
        <v>80.110612666539723</v>
      </c>
      <c r="U697" s="20"/>
    </row>
    <row r="698" spans="3:21" x14ac:dyDescent="0.25">
      <c r="D698" t="s">
        <v>290</v>
      </c>
      <c r="E698" t="s">
        <v>7450</v>
      </c>
      <c r="F698" s="3">
        <v>12.566370614359172</v>
      </c>
      <c r="U698" s="20"/>
    </row>
    <row r="699" spans="3:21" x14ac:dyDescent="0.25">
      <c r="E699" t="s">
        <v>12</v>
      </c>
      <c r="F699" s="3">
        <v>318.871654339364</v>
      </c>
      <c r="U699" s="20"/>
    </row>
    <row r="700" spans="3:21" x14ac:dyDescent="0.25">
      <c r="E700" t="s">
        <v>14</v>
      </c>
      <c r="F700" s="3">
        <v>1512.0885649376692</v>
      </c>
      <c r="U700" s="20"/>
    </row>
    <row r="701" spans="3:21" x14ac:dyDescent="0.25">
      <c r="C701" t="s">
        <v>132</v>
      </c>
      <c r="D701" t="s">
        <v>238</v>
      </c>
      <c r="E701" t="s">
        <v>14</v>
      </c>
      <c r="F701" s="3">
        <v>179.76185010709025</v>
      </c>
      <c r="U701" s="20"/>
    </row>
    <row r="702" spans="3:21" x14ac:dyDescent="0.25">
      <c r="D702" t="s">
        <v>301</v>
      </c>
      <c r="E702" t="s">
        <v>14</v>
      </c>
      <c r="F702" s="3">
        <v>110.75432705842346</v>
      </c>
      <c r="U702" s="20"/>
    </row>
    <row r="703" spans="3:21" x14ac:dyDescent="0.25">
      <c r="D703" t="s">
        <v>335</v>
      </c>
      <c r="E703" t="s">
        <v>14</v>
      </c>
      <c r="F703" s="3">
        <v>47.013168594789789</v>
      </c>
      <c r="U703" s="20"/>
    </row>
    <row r="704" spans="3:21" x14ac:dyDescent="0.25">
      <c r="D704" t="s">
        <v>367</v>
      </c>
      <c r="E704" t="s">
        <v>14</v>
      </c>
      <c r="F704" s="3">
        <v>13.637871133129794</v>
      </c>
      <c r="U704" s="20"/>
    </row>
    <row r="705" spans="3:21" x14ac:dyDescent="0.25">
      <c r="D705" t="s">
        <v>281</v>
      </c>
      <c r="E705" t="s">
        <v>14</v>
      </c>
      <c r="F705" s="3">
        <v>6.2831853071795862</v>
      </c>
      <c r="U705" s="20"/>
    </row>
    <row r="706" spans="3:21" x14ac:dyDescent="0.25">
      <c r="D706" t="s">
        <v>360</v>
      </c>
      <c r="E706" t="s">
        <v>14</v>
      </c>
      <c r="F706" s="3">
        <v>7.0685834705770345</v>
      </c>
      <c r="U706" s="20"/>
    </row>
    <row r="707" spans="3:21" x14ac:dyDescent="0.25">
      <c r="D707" t="s">
        <v>2440</v>
      </c>
      <c r="E707" t="s">
        <v>14</v>
      </c>
      <c r="F707" s="3">
        <v>19.634954084936208</v>
      </c>
      <c r="U707" s="20"/>
    </row>
    <row r="708" spans="3:21" x14ac:dyDescent="0.25">
      <c r="D708" t="s">
        <v>329</v>
      </c>
      <c r="E708" t="s">
        <v>14</v>
      </c>
      <c r="F708" s="3">
        <v>182.11804459728262</v>
      </c>
      <c r="U708" s="20"/>
    </row>
    <row r="709" spans="3:21" x14ac:dyDescent="0.25">
      <c r="C709" t="s">
        <v>81</v>
      </c>
      <c r="D709" t="s">
        <v>238</v>
      </c>
      <c r="E709" t="s">
        <v>14</v>
      </c>
      <c r="F709" s="3">
        <v>566.61625014558979</v>
      </c>
      <c r="U709" s="20"/>
    </row>
    <row r="710" spans="3:21" x14ac:dyDescent="0.25">
      <c r="D710" t="s">
        <v>429</v>
      </c>
      <c r="E710" t="s">
        <v>14</v>
      </c>
      <c r="F710" s="3">
        <v>0.78539816339744828</v>
      </c>
      <c r="U710" s="20"/>
    </row>
    <row r="711" spans="3:21" x14ac:dyDescent="0.25">
      <c r="D711" t="s">
        <v>257</v>
      </c>
      <c r="E711" t="s">
        <v>14</v>
      </c>
      <c r="F711" s="3">
        <v>572.17899466799997</v>
      </c>
      <c r="U711" s="20"/>
    </row>
    <row r="712" spans="3:21" x14ac:dyDescent="0.25">
      <c r="C712" t="s">
        <v>39</v>
      </c>
      <c r="D712" t="s">
        <v>238</v>
      </c>
      <c r="E712" t="s">
        <v>14</v>
      </c>
      <c r="F712" s="3">
        <v>54.959396854259168</v>
      </c>
      <c r="U712" s="20"/>
    </row>
    <row r="713" spans="3:21" x14ac:dyDescent="0.25">
      <c r="D713" t="s">
        <v>289</v>
      </c>
      <c r="E713" t="s">
        <v>14</v>
      </c>
      <c r="F713" s="3">
        <v>117.79124992605503</v>
      </c>
      <c r="U713" s="20"/>
    </row>
    <row r="714" spans="3:21" x14ac:dyDescent="0.25">
      <c r="D714" t="s">
        <v>429</v>
      </c>
      <c r="E714" t="s">
        <v>14</v>
      </c>
      <c r="F714" s="3">
        <v>25.132741228718345</v>
      </c>
      <c r="U714" s="20"/>
    </row>
    <row r="715" spans="3:21" x14ac:dyDescent="0.25">
      <c r="D715" t="s">
        <v>290</v>
      </c>
      <c r="E715" t="s">
        <v>14</v>
      </c>
      <c r="F715" s="3">
        <v>25.132741228718345</v>
      </c>
      <c r="U715" s="20"/>
    </row>
    <row r="716" spans="3:21" x14ac:dyDescent="0.25">
      <c r="C716" t="s">
        <v>1414</v>
      </c>
      <c r="D716" t="s">
        <v>238</v>
      </c>
      <c r="E716" t="s">
        <v>14</v>
      </c>
      <c r="F716" s="3">
        <v>0.78539816339744828</v>
      </c>
      <c r="U716" s="20"/>
    </row>
    <row r="717" spans="3:21" x14ac:dyDescent="0.25">
      <c r="D717" t="s">
        <v>301</v>
      </c>
      <c r="E717" t="s">
        <v>14</v>
      </c>
      <c r="F717" s="3">
        <v>1.5707963267948966</v>
      </c>
      <c r="U717" s="20"/>
    </row>
    <row r="718" spans="3:21" x14ac:dyDescent="0.25">
      <c r="D718" t="s">
        <v>2440</v>
      </c>
      <c r="E718" t="s">
        <v>14</v>
      </c>
      <c r="F718" s="3">
        <v>13.351768777756625</v>
      </c>
      <c r="U718" s="20"/>
    </row>
    <row r="719" spans="3:21" x14ac:dyDescent="0.25">
      <c r="D719" t="s">
        <v>257</v>
      </c>
      <c r="E719" t="s">
        <v>14</v>
      </c>
      <c r="F719" s="3">
        <v>76.841314410400003</v>
      </c>
      <c r="U719" s="20"/>
    </row>
    <row r="720" spans="3:21" x14ac:dyDescent="0.25">
      <c r="C720" t="s">
        <v>942</v>
      </c>
      <c r="D720" t="s">
        <v>238</v>
      </c>
      <c r="E720" t="s">
        <v>14</v>
      </c>
      <c r="F720" s="3">
        <v>56.116271558694898</v>
      </c>
      <c r="U720" s="20"/>
    </row>
    <row r="721" spans="3:21" x14ac:dyDescent="0.25">
      <c r="D721" t="s">
        <v>301</v>
      </c>
      <c r="E721" t="s">
        <v>14</v>
      </c>
      <c r="F721" s="3">
        <v>0.78539816339744828</v>
      </c>
      <c r="U721" s="20"/>
    </row>
    <row r="722" spans="3:21" x14ac:dyDescent="0.25">
      <c r="D722" t="s">
        <v>335</v>
      </c>
      <c r="E722" t="s">
        <v>14</v>
      </c>
      <c r="F722" s="3">
        <v>36.913713679680065</v>
      </c>
      <c r="U722" s="20"/>
    </row>
    <row r="723" spans="3:21" x14ac:dyDescent="0.25">
      <c r="D723" t="s">
        <v>289</v>
      </c>
      <c r="E723" t="s">
        <v>14</v>
      </c>
      <c r="F723" s="3">
        <v>106.38175401613158</v>
      </c>
      <c r="U723" s="20"/>
    </row>
    <row r="724" spans="3:21" x14ac:dyDescent="0.25">
      <c r="D724" t="s">
        <v>360</v>
      </c>
      <c r="E724" t="s">
        <v>14</v>
      </c>
      <c r="F724" s="3">
        <v>0.78539816339744828</v>
      </c>
      <c r="U724" s="20"/>
    </row>
    <row r="725" spans="3:21" x14ac:dyDescent="0.25">
      <c r="D725" t="s">
        <v>329</v>
      </c>
      <c r="E725" t="s">
        <v>14</v>
      </c>
      <c r="F725" s="3">
        <v>30.503512332276621</v>
      </c>
      <c r="U725" s="20"/>
    </row>
    <row r="726" spans="3:21" x14ac:dyDescent="0.25">
      <c r="C726" t="s">
        <v>1766</v>
      </c>
      <c r="D726" t="s">
        <v>238</v>
      </c>
      <c r="E726" t="s">
        <v>14</v>
      </c>
      <c r="F726" s="3">
        <v>76.845789183199997</v>
      </c>
      <c r="U726" s="20"/>
    </row>
    <row r="727" spans="3:21" x14ac:dyDescent="0.25">
      <c r="D727" t="s">
        <v>289</v>
      </c>
      <c r="E727" t="s">
        <v>12</v>
      </c>
      <c r="F727" s="3">
        <v>0.78539816339744828</v>
      </c>
      <c r="U727" s="20"/>
    </row>
    <row r="728" spans="3:21" x14ac:dyDescent="0.25">
      <c r="D728" t="s">
        <v>360</v>
      </c>
      <c r="E728" t="s">
        <v>12</v>
      </c>
      <c r="F728" s="3">
        <v>1.5707963267948966</v>
      </c>
      <c r="U728" s="20"/>
    </row>
    <row r="729" spans="3:21" x14ac:dyDescent="0.25">
      <c r="E729" t="s">
        <v>14</v>
      </c>
      <c r="F729" s="3">
        <v>136.26512136080001</v>
      </c>
      <c r="U729" s="20"/>
    </row>
    <row r="730" spans="3:21" x14ac:dyDescent="0.25">
      <c r="D730" t="s">
        <v>2440</v>
      </c>
      <c r="E730" t="s">
        <v>12</v>
      </c>
      <c r="F730" s="3">
        <v>0.78539816339744828</v>
      </c>
      <c r="U730" s="20"/>
    </row>
    <row r="731" spans="3:21" x14ac:dyDescent="0.25">
      <c r="C731" t="s">
        <v>960</v>
      </c>
      <c r="D731" t="s">
        <v>289</v>
      </c>
      <c r="E731" t="s">
        <v>14</v>
      </c>
      <c r="F731" s="3">
        <v>9.5898384515869832</v>
      </c>
      <c r="U731" s="20"/>
    </row>
    <row r="732" spans="3:21" x14ac:dyDescent="0.25">
      <c r="D732" t="s">
        <v>360</v>
      </c>
      <c r="E732" t="s">
        <v>14</v>
      </c>
      <c r="F732" s="3">
        <v>0.78539816339744828</v>
      </c>
      <c r="U732" s="20"/>
    </row>
    <row r="733" spans="3:21" x14ac:dyDescent="0.25">
      <c r="D733" t="s">
        <v>2440</v>
      </c>
      <c r="E733" t="s">
        <v>14</v>
      </c>
      <c r="F733" s="3">
        <v>0.78539816339744828</v>
      </c>
      <c r="U733" s="20"/>
    </row>
    <row r="734" spans="3:21" x14ac:dyDescent="0.25">
      <c r="C734" t="s">
        <v>875</v>
      </c>
      <c r="D734" t="s">
        <v>2440</v>
      </c>
      <c r="E734" t="s">
        <v>7450</v>
      </c>
      <c r="F734" s="3">
        <v>99.456840672699997</v>
      </c>
      <c r="U734" s="20"/>
    </row>
    <row r="735" spans="3:21" x14ac:dyDescent="0.25">
      <c r="C735" t="s">
        <v>5640</v>
      </c>
      <c r="D735" t="s">
        <v>238</v>
      </c>
      <c r="E735" t="s">
        <v>14</v>
      </c>
      <c r="F735" s="3">
        <v>31.415926535897931</v>
      </c>
      <c r="U735" s="20"/>
    </row>
    <row r="736" spans="3:21" x14ac:dyDescent="0.25">
      <c r="C736" t="s">
        <v>5405</v>
      </c>
      <c r="D736" t="s">
        <v>238</v>
      </c>
      <c r="E736" t="s">
        <v>14</v>
      </c>
      <c r="F736" s="3">
        <v>0.78539816339744828</v>
      </c>
      <c r="U736" s="20"/>
    </row>
    <row r="737" spans="3:21" x14ac:dyDescent="0.25">
      <c r="D737" t="s">
        <v>360</v>
      </c>
      <c r="E737" t="s">
        <v>14</v>
      </c>
      <c r="F737" s="3">
        <v>2.3561944901923448</v>
      </c>
      <c r="U737" s="20"/>
    </row>
    <row r="738" spans="3:21" x14ac:dyDescent="0.25">
      <c r="D738" t="s">
        <v>290</v>
      </c>
      <c r="E738" t="s">
        <v>14</v>
      </c>
      <c r="F738" s="3">
        <v>4.7123889803846897</v>
      </c>
      <c r="U738" s="20"/>
    </row>
    <row r="739" spans="3:21" x14ac:dyDescent="0.25">
      <c r="D739" t="s">
        <v>257</v>
      </c>
      <c r="E739" t="s">
        <v>14</v>
      </c>
      <c r="F739" s="3">
        <v>3.1415926535897931</v>
      </c>
      <c r="U739" s="20"/>
    </row>
    <row r="740" spans="3:21" x14ac:dyDescent="0.25">
      <c r="C740" t="s">
        <v>1349</v>
      </c>
      <c r="D740" t="s">
        <v>1702</v>
      </c>
      <c r="E740" t="s">
        <v>14</v>
      </c>
      <c r="F740" s="3">
        <v>0.78539816339744828</v>
      </c>
      <c r="U740" s="20"/>
    </row>
    <row r="741" spans="3:21" x14ac:dyDescent="0.25">
      <c r="D741" t="s">
        <v>289</v>
      </c>
      <c r="E741" t="s">
        <v>14</v>
      </c>
      <c r="F741" s="3">
        <v>12.566370614359172</v>
      </c>
      <c r="U741" s="20"/>
    </row>
    <row r="742" spans="3:21" x14ac:dyDescent="0.25">
      <c r="D742" t="s">
        <v>360</v>
      </c>
      <c r="E742" t="s">
        <v>14</v>
      </c>
      <c r="F742" s="3">
        <v>3.1415926535897931</v>
      </c>
      <c r="U742" s="20"/>
    </row>
    <row r="743" spans="3:21" x14ac:dyDescent="0.25">
      <c r="D743" t="s">
        <v>266</v>
      </c>
      <c r="E743" t="s">
        <v>14</v>
      </c>
      <c r="F743" s="3">
        <v>3.1415926535897931</v>
      </c>
      <c r="U743" s="20"/>
    </row>
    <row r="744" spans="3:21" x14ac:dyDescent="0.25">
      <c r="D744" t="s">
        <v>2440</v>
      </c>
      <c r="E744" t="s">
        <v>7450</v>
      </c>
      <c r="F744" s="3">
        <v>12.566370614359172</v>
      </c>
      <c r="U744" s="20"/>
    </row>
    <row r="745" spans="3:21" x14ac:dyDescent="0.25">
      <c r="E745" t="s">
        <v>14</v>
      </c>
      <c r="F745" s="3">
        <v>105.12189236579999</v>
      </c>
      <c r="U745" s="20"/>
    </row>
    <row r="746" spans="3:21" x14ac:dyDescent="0.25">
      <c r="D746" t="s">
        <v>257</v>
      </c>
      <c r="E746" t="s">
        <v>14</v>
      </c>
      <c r="F746" s="3">
        <v>427.40331181508003</v>
      </c>
      <c r="U746" s="20"/>
    </row>
    <row r="747" spans="3:21" x14ac:dyDescent="0.25">
      <c r="C747" t="s">
        <v>1189</v>
      </c>
      <c r="D747" t="s">
        <v>474</v>
      </c>
      <c r="E747" t="s">
        <v>7450</v>
      </c>
      <c r="F747" s="3">
        <v>684.65947877799999</v>
      </c>
      <c r="U747" s="20"/>
    </row>
    <row r="748" spans="3:21" x14ac:dyDescent="0.25">
      <c r="E748" t="s">
        <v>14</v>
      </c>
      <c r="F748" s="3">
        <v>0.78539816339744828</v>
      </c>
      <c r="U748" s="20"/>
    </row>
    <row r="749" spans="3:21" x14ac:dyDescent="0.25">
      <c r="D749" t="s">
        <v>360</v>
      </c>
      <c r="E749" t="s">
        <v>14</v>
      </c>
      <c r="F749" s="3">
        <v>0.78539816339744828</v>
      </c>
      <c r="U749" s="20"/>
    </row>
    <row r="750" spans="3:21" x14ac:dyDescent="0.25">
      <c r="D750" t="s">
        <v>257</v>
      </c>
      <c r="E750" t="s">
        <v>14</v>
      </c>
      <c r="F750" s="3">
        <v>123.27957352699998</v>
      </c>
      <c r="U750" s="20"/>
    </row>
    <row r="751" spans="3:21" x14ac:dyDescent="0.25">
      <c r="C751" t="s">
        <v>1373</v>
      </c>
      <c r="D751" t="s">
        <v>238</v>
      </c>
      <c r="E751" t="s">
        <v>14</v>
      </c>
      <c r="F751" s="3">
        <v>2500.588202817914</v>
      </c>
      <c r="U751" s="20"/>
    </row>
    <row r="752" spans="3:21" x14ac:dyDescent="0.25">
      <c r="D752" t="s">
        <v>363</v>
      </c>
      <c r="E752" t="s">
        <v>14</v>
      </c>
      <c r="F752" s="3">
        <v>88.726588052393311</v>
      </c>
      <c r="U752" s="20"/>
    </row>
    <row r="753" spans="3:21" x14ac:dyDescent="0.25">
      <c r="D753" t="s">
        <v>301</v>
      </c>
      <c r="E753" t="s">
        <v>14</v>
      </c>
      <c r="F753" s="3">
        <v>0.78539816339744828</v>
      </c>
      <c r="U753" s="20"/>
    </row>
    <row r="754" spans="3:21" x14ac:dyDescent="0.25">
      <c r="D754" t="s">
        <v>335</v>
      </c>
      <c r="E754" t="s">
        <v>14</v>
      </c>
      <c r="F754" s="3">
        <v>10.210176124166829</v>
      </c>
      <c r="U754" s="20"/>
    </row>
    <row r="755" spans="3:21" x14ac:dyDescent="0.25">
      <c r="D755" t="s">
        <v>289</v>
      </c>
      <c r="E755" t="s">
        <v>12</v>
      </c>
      <c r="F755" s="3">
        <v>1.5707963267948966</v>
      </c>
      <c r="U755" s="20"/>
    </row>
    <row r="756" spans="3:21" x14ac:dyDescent="0.25">
      <c r="E756" t="s">
        <v>14</v>
      </c>
      <c r="F756" s="3">
        <v>3.1415926535897931</v>
      </c>
      <c r="U756" s="20"/>
    </row>
    <row r="757" spans="3:21" x14ac:dyDescent="0.25">
      <c r="D757" t="s">
        <v>281</v>
      </c>
      <c r="E757" t="s">
        <v>14</v>
      </c>
      <c r="F757" s="3">
        <v>0.78539816339744828</v>
      </c>
      <c r="U757" s="20"/>
    </row>
    <row r="758" spans="3:21" x14ac:dyDescent="0.25">
      <c r="D758" t="s">
        <v>2440</v>
      </c>
      <c r="E758" t="s">
        <v>14</v>
      </c>
      <c r="F758" s="3">
        <v>0.19634954084936207</v>
      </c>
      <c r="U758" s="20"/>
    </row>
    <row r="759" spans="3:21" x14ac:dyDescent="0.25">
      <c r="D759" t="s">
        <v>329</v>
      </c>
      <c r="E759" t="s">
        <v>14</v>
      </c>
      <c r="F759" s="3">
        <v>41.62610266006476</v>
      </c>
      <c r="U759" s="20"/>
    </row>
    <row r="760" spans="3:21" x14ac:dyDescent="0.25">
      <c r="D760" t="s">
        <v>257</v>
      </c>
      <c r="E760" t="s">
        <v>14</v>
      </c>
      <c r="F760" s="3">
        <v>2796.591578301</v>
      </c>
      <c r="U760" s="20"/>
    </row>
    <row r="761" spans="3:21" x14ac:dyDescent="0.25">
      <c r="C761" t="s">
        <v>1250</v>
      </c>
      <c r="D761" t="s">
        <v>2440</v>
      </c>
      <c r="E761" t="s">
        <v>7450</v>
      </c>
      <c r="F761" s="3">
        <v>150.99990695539998</v>
      </c>
      <c r="U761" s="20"/>
    </row>
    <row r="762" spans="3:21" x14ac:dyDescent="0.25">
      <c r="C762" t="s">
        <v>1751</v>
      </c>
      <c r="D762" t="s">
        <v>1702</v>
      </c>
      <c r="E762" t="s">
        <v>14</v>
      </c>
      <c r="F762" s="3">
        <v>6.2831853071795862</v>
      </c>
      <c r="U762" s="20"/>
    </row>
    <row r="763" spans="3:21" x14ac:dyDescent="0.25">
      <c r="D763" t="s">
        <v>262</v>
      </c>
      <c r="E763" t="s">
        <v>14</v>
      </c>
      <c r="F763" s="3">
        <v>25.132741228718345</v>
      </c>
      <c r="U763" s="20"/>
    </row>
    <row r="764" spans="3:21" x14ac:dyDescent="0.25">
      <c r="D764" t="s">
        <v>289</v>
      </c>
      <c r="E764" t="s">
        <v>14</v>
      </c>
      <c r="F764" s="3">
        <v>32.201324699295384</v>
      </c>
      <c r="U764" s="20"/>
    </row>
    <row r="765" spans="3:21" x14ac:dyDescent="0.25">
      <c r="D765" t="s">
        <v>281</v>
      </c>
      <c r="E765" t="s">
        <v>14</v>
      </c>
      <c r="F765" s="3">
        <v>240.45660886401527</v>
      </c>
      <c r="U765" s="20"/>
    </row>
    <row r="766" spans="3:21" x14ac:dyDescent="0.25">
      <c r="D766" t="s">
        <v>244</v>
      </c>
      <c r="E766" t="s">
        <v>14</v>
      </c>
      <c r="F766" s="3">
        <v>12.566370614359172</v>
      </c>
      <c r="U766" s="20"/>
    </row>
    <row r="767" spans="3:21" x14ac:dyDescent="0.25">
      <c r="D767" t="s">
        <v>266</v>
      </c>
      <c r="E767" t="s">
        <v>14</v>
      </c>
      <c r="F767" s="3">
        <v>0.78539816339744828</v>
      </c>
      <c r="U767" s="20"/>
    </row>
    <row r="768" spans="3:21" x14ac:dyDescent="0.25">
      <c r="C768" t="s">
        <v>343</v>
      </c>
      <c r="D768" t="s">
        <v>289</v>
      </c>
      <c r="E768" t="s">
        <v>14</v>
      </c>
      <c r="F768" s="3">
        <v>5.497787143782138</v>
      </c>
      <c r="U768" s="20"/>
    </row>
    <row r="769" spans="3:21" x14ac:dyDescent="0.25">
      <c r="D769" t="s">
        <v>360</v>
      </c>
      <c r="E769" t="s">
        <v>14</v>
      </c>
      <c r="F769" s="3">
        <v>134.00478776899999</v>
      </c>
      <c r="U769" s="20"/>
    </row>
    <row r="770" spans="3:21" x14ac:dyDescent="0.25">
      <c r="D770" t="s">
        <v>244</v>
      </c>
      <c r="E770" t="s">
        <v>7450</v>
      </c>
      <c r="F770" s="3">
        <v>2286.8531078799997</v>
      </c>
      <c r="U770" s="20"/>
    </row>
    <row r="771" spans="3:21" x14ac:dyDescent="0.25">
      <c r="E771" t="s">
        <v>14</v>
      </c>
      <c r="F771" s="3">
        <v>563.22382436999999</v>
      </c>
      <c r="U771" s="20"/>
    </row>
    <row r="772" spans="3:21" x14ac:dyDescent="0.25">
      <c r="C772" t="s">
        <v>1241</v>
      </c>
      <c r="D772" t="s">
        <v>367</v>
      </c>
      <c r="E772" t="s">
        <v>14</v>
      </c>
      <c r="F772" s="3">
        <v>1032.3773499653976</v>
      </c>
      <c r="U772" s="20"/>
    </row>
    <row r="773" spans="3:21" x14ac:dyDescent="0.25">
      <c r="D773" t="s">
        <v>474</v>
      </c>
      <c r="E773" t="s">
        <v>7450</v>
      </c>
      <c r="F773" s="3">
        <v>2211.5893290392</v>
      </c>
      <c r="U773" s="20"/>
    </row>
    <row r="774" spans="3:21" x14ac:dyDescent="0.25">
      <c r="E774" t="s">
        <v>14</v>
      </c>
      <c r="F774" s="3">
        <v>58.798859583199999</v>
      </c>
      <c r="U774" s="20"/>
    </row>
    <row r="775" spans="3:21" x14ac:dyDescent="0.25">
      <c r="D775" t="s">
        <v>262</v>
      </c>
      <c r="E775" t="s">
        <v>7450</v>
      </c>
      <c r="F775" s="3">
        <v>2211.5893290392</v>
      </c>
      <c r="U775" s="20"/>
    </row>
    <row r="776" spans="3:21" x14ac:dyDescent="0.25">
      <c r="E776" t="s">
        <v>14</v>
      </c>
      <c r="F776" s="3">
        <v>1597.8640276115602</v>
      </c>
      <c r="U776" s="20"/>
    </row>
    <row r="777" spans="3:21" x14ac:dyDescent="0.25">
      <c r="D777" t="s">
        <v>289</v>
      </c>
      <c r="E777" t="s">
        <v>7450</v>
      </c>
      <c r="F777" s="3">
        <v>2211.5893290392</v>
      </c>
      <c r="U777" s="20"/>
    </row>
    <row r="778" spans="3:21" x14ac:dyDescent="0.25">
      <c r="E778" t="s">
        <v>14</v>
      </c>
      <c r="F778" s="3">
        <v>14.137166941154071</v>
      </c>
      <c r="U778" s="20"/>
    </row>
    <row r="779" spans="3:21" x14ac:dyDescent="0.25">
      <c r="D779" t="s">
        <v>266</v>
      </c>
      <c r="E779" t="s">
        <v>7450</v>
      </c>
      <c r="F779" s="3">
        <v>1852.8648701400002</v>
      </c>
      <c r="U779" s="20"/>
    </row>
    <row r="780" spans="3:21" x14ac:dyDescent="0.25">
      <c r="C780" t="s">
        <v>2926</v>
      </c>
      <c r="D780" t="s">
        <v>329</v>
      </c>
      <c r="E780" t="s">
        <v>14</v>
      </c>
      <c r="F780" s="3">
        <v>3.9269908169872414</v>
      </c>
      <c r="U780" s="20"/>
    </row>
    <row r="781" spans="3:21" x14ac:dyDescent="0.25">
      <c r="C781" t="s">
        <v>1826</v>
      </c>
      <c r="D781" t="s">
        <v>1825</v>
      </c>
      <c r="E781" t="s">
        <v>14</v>
      </c>
      <c r="F781" s="3">
        <v>278.48430319300002</v>
      </c>
      <c r="U781" s="20"/>
    </row>
    <row r="782" spans="3:21" x14ac:dyDescent="0.25">
      <c r="D782" t="s">
        <v>238</v>
      </c>
      <c r="E782" t="s">
        <v>14</v>
      </c>
      <c r="F782" s="3">
        <v>0.78539816339744828</v>
      </c>
      <c r="U782" s="20"/>
    </row>
    <row r="783" spans="3:21" x14ac:dyDescent="0.25">
      <c r="D783" t="s">
        <v>367</v>
      </c>
      <c r="E783" t="s">
        <v>14</v>
      </c>
      <c r="F783" s="3">
        <v>1.5707963267948966</v>
      </c>
      <c r="U783" s="20"/>
    </row>
    <row r="784" spans="3:21" x14ac:dyDescent="0.25">
      <c r="D784" t="s">
        <v>474</v>
      </c>
      <c r="E784" t="s">
        <v>14</v>
      </c>
      <c r="F784" s="3">
        <v>278.48430319300002</v>
      </c>
      <c r="U784" s="20"/>
    </row>
    <row r="785" spans="3:21" x14ac:dyDescent="0.25">
      <c r="D785" t="s">
        <v>360</v>
      </c>
      <c r="E785" t="s">
        <v>14</v>
      </c>
      <c r="F785" s="3">
        <v>0.78539816339744828</v>
      </c>
      <c r="U785" s="20"/>
    </row>
    <row r="786" spans="3:21" x14ac:dyDescent="0.25">
      <c r="C786" t="s">
        <v>1368</v>
      </c>
      <c r="D786" t="s">
        <v>238</v>
      </c>
      <c r="E786" t="s">
        <v>14</v>
      </c>
      <c r="F786" s="3">
        <v>1768.139117830397</v>
      </c>
      <c r="U786" s="20"/>
    </row>
    <row r="787" spans="3:21" x14ac:dyDescent="0.25">
      <c r="D787" t="s">
        <v>429</v>
      </c>
      <c r="E787" t="s">
        <v>14</v>
      </c>
      <c r="F787" s="3">
        <v>157.07963267948966</v>
      </c>
      <c r="U787" s="20"/>
    </row>
    <row r="788" spans="3:21" x14ac:dyDescent="0.25">
      <c r="D788" t="s">
        <v>329</v>
      </c>
      <c r="E788" t="s">
        <v>14</v>
      </c>
      <c r="F788" s="3">
        <v>1926.9858963775307</v>
      </c>
      <c r="U788" s="20"/>
    </row>
    <row r="789" spans="3:21" x14ac:dyDescent="0.25">
      <c r="C789" t="s">
        <v>1274</v>
      </c>
      <c r="D789" t="s">
        <v>238</v>
      </c>
      <c r="E789" t="s">
        <v>14</v>
      </c>
      <c r="F789" s="3">
        <v>18.023516750100001</v>
      </c>
      <c r="U789" s="20"/>
    </row>
    <row r="790" spans="3:21" x14ac:dyDescent="0.25">
      <c r="D790" t="s">
        <v>289</v>
      </c>
      <c r="E790" t="s">
        <v>14</v>
      </c>
      <c r="F790" s="3">
        <v>107.45698145553669</v>
      </c>
      <c r="U790" s="20"/>
    </row>
    <row r="791" spans="3:21" x14ac:dyDescent="0.25">
      <c r="D791" t="s">
        <v>2440</v>
      </c>
      <c r="E791" t="s">
        <v>12</v>
      </c>
      <c r="F791" s="3">
        <v>0.78539816339744828</v>
      </c>
      <c r="U791" s="20"/>
    </row>
    <row r="792" spans="3:21" x14ac:dyDescent="0.25">
      <c r="E792" t="s">
        <v>14</v>
      </c>
      <c r="F792" s="3">
        <v>36.43397658373469</v>
      </c>
      <c r="U792" s="20"/>
    </row>
    <row r="793" spans="3:21" x14ac:dyDescent="0.25">
      <c r="C793" t="s">
        <v>364</v>
      </c>
      <c r="D793" t="s">
        <v>363</v>
      </c>
      <c r="E793" t="s">
        <v>14</v>
      </c>
      <c r="F793" s="3">
        <v>22.902350887884069</v>
      </c>
      <c r="U793" s="20"/>
    </row>
    <row r="794" spans="3:21" x14ac:dyDescent="0.25">
      <c r="D794" t="s">
        <v>367</v>
      </c>
      <c r="E794" t="s">
        <v>14</v>
      </c>
      <c r="F794" s="3">
        <v>33.320043364628141</v>
      </c>
      <c r="U794" s="20"/>
    </row>
    <row r="795" spans="3:21" x14ac:dyDescent="0.25">
      <c r="D795" t="s">
        <v>2440</v>
      </c>
      <c r="E795" t="s">
        <v>14</v>
      </c>
      <c r="F795" s="3">
        <v>0.78539816339744828</v>
      </c>
      <c r="U795" s="20"/>
    </row>
    <row r="796" spans="3:21" x14ac:dyDescent="0.25">
      <c r="C796" t="s">
        <v>346</v>
      </c>
      <c r="D796" t="s">
        <v>2507</v>
      </c>
      <c r="E796" t="s">
        <v>14</v>
      </c>
      <c r="F796" s="3">
        <v>12.566370614359172</v>
      </c>
      <c r="U796" s="20"/>
    </row>
    <row r="797" spans="3:21" x14ac:dyDescent="0.25">
      <c r="D797" t="s">
        <v>360</v>
      </c>
      <c r="E797" t="s">
        <v>14</v>
      </c>
      <c r="F797" s="3">
        <v>25.918139392115794</v>
      </c>
      <c r="U797" s="20"/>
    </row>
    <row r="798" spans="3:21" x14ac:dyDescent="0.25">
      <c r="D798" t="s">
        <v>244</v>
      </c>
      <c r="E798" t="s">
        <v>14</v>
      </c>
      <c r="F798" s="3">
        <v>3597.741542302987</v>
      </c>
      <c r="U798" s="20"/>
    </row>
    <row r="799" spans="3:21" x14ac:dyDescent="0.25">
      <c r="D799" t="s">
        <v>2440</v>
      </c>
      <c r="E799" t="s">
        <v>14</v>
      </c>
      <c r="F799" s="3">
        <v>433.6793192075898</v>
      </c>
      <c r="U799" s="20"/>
    </row>
    <row r="800" spans="3:21" x14ac:dyDescent="0.25">
      <c r="C800" t="s">
        <v>1199</v>
      </c>
      <c r="D800" t="s">
        <v>301</v>
      </c>
      <c r="E800" t="s">
        <v>14</v>
      </c>
      <c r="F800" s="3">
        <v>1.5707963267948966</v>
      </c>
      <c r="U800" s="20"/>
    </row>
    <row r="801" spans="3:21" x14ac:dyDescent="0.25">
      <c r="D801" t="s">
        <v>335</v>
      </c>
      <c r="E801" t="s">
        <v>14</v>
      </c>
      <c r="F801" s="3">
        <v>1.5707963267948966</v>
      </c>
      <c r="U801" s="20"/>
    </row>
    <row r="802" spans="3:21" x14ac:dyDescent="0.25">
      <c r="D802" t="s">
        <v>367</v>
      </c>
      <c r="E802" t="s">
        <v>12</v>
      </c>
      <c r="F802" s="3">
        <v>3.1415926535897931</v>
      </c>
      <c r="U802" s="20"/>
    </row>
    <row r="803" spans="3:21" x14ac:dyDescent="0.25">
      <c r="E803" t="s">
        <v>14</v>
      </c>
      <c r="F803" s="3">
        <v>3.1415926535897931</v>
      </c>
      <c r="U803" s="20"/>
    </row>
    <row r="804" spans="3:21" x14ac:dyDescent="0.25">
      <c r="D804" t="s">
        <v>474</v>
      </c>
      <c r="E804" t="s">
        <v>12</v>
      </c>
      <c r="F804" s="3">
        <v>0.78539816339744828</v>
      </c>
      <c r="U804" s="20"/>
    </row>
    <row r="805" spans="3:21" x14ac:dyDescent="0.25">
      <c r="E805" t="s">
        <v>14</v>
      </c>
      <c r="F805" s="3">
        <v>5712.4921697291065</v>
      </c>
      <c r="U805" s="20"/>
    </row>
    <row r="806" spans="3:21" x14ac:dyDescent="0.25">
      <c r="D806" t="s">
        <v>262</v>
      </c>
      <c r="E806" t="s">
        <v>14</v>
      </c>
      <c r="F806" s="3">
        <v>1258.8429740921347</v>
      </c>
      <c r="U806" s="20"/>
    </row>
    <row r="807" spans="3:21" x14ac:dyDescent="0.25">
      <c r="D807" t="s">
        <v>289</v>
      </c>
      <c r="E807" t="s">
        <v>14</v>
      </c>
      <c r="F807" s="3">
        <v>18.849555921538759</v>
      </c>
      <c r="U807" s="20"/>
    </row>
    <row r="808" spans="3:21" x14ac:dyDescent="0.25">
      <c r="D808" t="s">
        <v>360</v>
      </c>
      <c r="E808" t="s">
        <v>7450</v>
      </c>
      <c r="F808" s="3">
        <v>3.1415926535897931</v>
      </c>
      <c r="U808" s="20"/>
    </row>
    <row r="809" spans="3:21" x14ac:dyDescent="0.25">
      <c r="E809" t="s">
        <v>12</v>
      </c>
      <c r="F809" s="3">
        <v>2.3561944901923448</v>
      </c>
      <c r="U809" s="20"/>
    </row>
    <row r="810" spans="3:21" x14ac:dyDescent="0.25">
      <c r="E810" t="s">
        <v>14</v>
      </c>
      <c r="F810" s="3">
        <v>4911.8670914931517</v>
      </c>
      <c r="U810" s="20"/>
    </row>
    <row r="811" spans="3:21" x14ac:dyDescent="0.25">
      <c r="D811" t="s">
        <v>266</v>
      </c>
      <c r="E811" t="s">
        <v>14</v>
      </c>
      <c r="F811" s="3">
        <v>3891.7326062492475</v>
      </c>
      <c r="U811" s="20"/>
    </row>
    <row r="812" spans="3:21" x14ac:dyDescent="0.25">
      <c r="D812" t="s">
        <v>2440</v>
      </c>
      <c r="E812" t="s">
        <v>7450</v>
      </c>
      <c r="F812" s="3">
        <v>231.04207530099745</v>
      </c>
      <c r="U812" s="20"/>
    </row>
    <row r="813" spans="3:21" x14ac:dyDescent="0.25">
      <c r="E813" t="s">
        <v>12</v>
      </c>
      <c r="F813" s="3">
        <v>154.4126904170509</v>
      </c>
      <c r="U813" s="20"/>
    </row>
    <row r="814" spans="3:21" x14ac:dyDescent="0.25">
      <c r="E814" t="s">
        <v>14</v>
      </c>
      <c r="F814" s="3">
        <v>1721.7450913472871</v>
      </c>
      <c r="U814" s="20"/>
    </row>
    <row r="815" spans="3:21" x14ac:dyDescent="0.25">
      <c r="D815" t="s">
        <v>257</v>
      </c>
      <c r="E815" t="s">
        <v>14</v>
      </c>
      <c r="F815" s="3">
        <v>11.011449086839587</v>
      </c>
      <c r="U815" s="20"/>
    </row>
    <row r="816" spans="3:21" x14ac:dyDescent="0.25">
      <c r="C816" t="s">
        <v>970</v>
      </c>
      <c r="D816" t="s">
        <v>238</v>
      </c>
      <c r="E816" t="s">
        <v>14</v>
      </c>
      <c r="F816" s="3">
        <v>119.34300383748773</v>
      </c>
      <c r="U816" s="20"/>
    </row>
    <row r="817" spans="3:21" x14ac:dyDescent="0.25">
      <c r="D817" t="s">
        <v>2440</v>
      </c>
      <c r="E817" t="s">
        <v>14</v>
      </c>
      <c r="F817" s="3">
        <v>0.78539816339744828</v>
      </c>
      <c r="U817" s="20"/>
    </row>
    <row r="818" spans="3:21" x14ac:dyDescent="0.25">
      <c r="D818" t="s">
        <v>329</v>
      </c>
      <c r="E818" t="s">
        <v>14</v>
      </c>
      <c r="F818" s="3">
        <v>28.274333882308138</v>
      </c>
      <c r="U818" s="20"/>
    </row>
    <row r="819" spans="3:21" x14ac:dyDescent="0.25">
      <c r="C819" t="s">
        <v>1167</v>
      </c>
      <c r="D819" t="s">
        <v>238</v>
      </c>
      <c r="E819" t="s">
        <v>14</v>
      </c>
      <c r="F819" s="3">
        <v>93.953969412324838</v>
      </c>
      <c r="U819" s="20"/>
    </row>
    <row r="820" spans="3:21" x14ac:dyDescent="0.25">
      <c r="D820" t="s">
        <v>360</v>
      </c>
      <c r="E820" t="s">
        <v>12</v>
      </c>
      <c r="F820" s="3">
        <v>0.78539816339744828</v>
      </c>
      <c r="U820" s="20"/>
    </row>
    <row r="821" spans="3:21" x14ac:dyDescent="0.25">
      <c r="D821" t="s">
        <v>2440</v>
      </c>
      <c r="E821" t="s">
        <v>12</v>
      </c>
      <c r="F821" s="3">
        <v>3.1415926535897931</v>
      </c>
      <c r="U821" s="20"/>
    </row>
    <row r="822" spans="3:21" x14ac:dyDescent="0.25">
      <c r="E822" t="s">
        <v>14</v>
      </c>
      <c r="F822" s="3">
        <v>42.949298032000002</v>
      </c>
      <c r="U822" s="20"/>
    </row>
    <row r="823" spans="3:21" x14ac:dyDescent="0.25">
      <c r="C823" t="s">
        <v>872</v>
      </c>
      <c r="D823" t="s">
        <v>238</v>
      </c>
      <c r="E823" t="s">
        <v>14</v>
      </c>
      <c r="F823" s="3">
        <v>3.9269908169872414</v>
      </c>
      <c r="U823" s="20"/>
    </row>
    <row r="824" spans="3:21" x14ac:dyDescent="0.25">
      <c r="D824" t="s">
        <v>367</v>
      </c>
      <c r="E824" t="s">
        <v>14</v>
      </c>
      <c r="F824" s="3">
        <v>109.27666715710048</v>
      </c>
      <c r="U824" s="20"/>
    </row>
    <row r="825" spans="3:21" x14ac:dyDescent="0.25">
      <c r="D825" t="s">
        <v>262</v>
      </c>
      <c r="E825" t="s">
        <v>14</v>
      </c>
      <c r="F825" s="3">
        <v>0.78539816339744828</v>
      </c>
      <c r="U825" s="20"/>
    </row>
    <row r="826" spans="3:21" x14ac:dyDescent="0.25">
      <c r="D826" t="s">
        <v>289</v>
      </c>
      <c r="E826" t="s">
        <v>14</v>
      </c>
      <c r="F826" s="3">
        <v>17.278759594743864</v>
      </c>
      <c r="U826" s="20"/>
    </row>
    <row r="827" spans="3:21" x14ac:dyDescent="0.25">
      <c r="D827" t="s">
        <v>360</v>
      </c>
      <c r="E827" t="s">
        <v>7450</v>
      </c>
      <c r="F827" s="3">
        <v>138.67075842742</v>
      </c>
      <c r="U827" s="20"/>
    </row>
    <row r="828" spans="3:21" x14ac:dyDescent="0.25">
      <c r="E828" t="s">
        <v>12</v>
      </c>
      <c r="F828" s="3">
        <v>53.97256178867265</v>
      </c>
      <c r="U828" s="20"/>
    </row>
    <row r="829" spans="3:21" x14ac:dyDescent="0.25">
      <c r="E829" t="s">
        <v>14</v>
      </c>
      <c r="F829" s="3">
        <v>1374.7841849807057</v>
      </c>
      <c r="U829" s="20"/>
    </row>
    <row r="830" spans="3:21" x14ac:dyDescent="0.25">
      <c r="D830" t="s">
        <v>244</v>
      </c>
      <c r="E830" t="s">
        <v>7450</v>
      </c>
      <c r="F830" s="3">
        <v>41.677521784500001</v>
      </c>
      <c r="U830" s="20"/>
    </row>
    <row r="831" spans="3:21" x14ac:dyDescent="0.25">
      <c r="E831" t="s">
        <v>14</v>
      </c>
      <c r="F831" s="3">
        <v>67.647435571789785</v>
      </c>
      <c r="U831" s="20"/>
    </row>
    <row r="832" spans="3:21" x14ac:dyDescent="0.25">
      <c r="D832" t="s">
        <v>266</v>
      </c>
      <c r="E832" t="s">
        <v>7450</v>
      </c>
      <c r="F832" s="3">
        <v>43.018127872400001</v>
      </c>
      <c r="U832" s="20"/>
    </row>
    <row r="833" spans="3:21" x14ac:dyDescent="0.25">
      <c r="E833" t="s">
        <v>12</v>
      </c>
      <c r="F833" s="3">
        <v>29.059732045705587</v>
      </c>
      <c r="U833" s="20"/>
    </row>
    <row r="834" spans="3:21" x14ac:dyDescent="0.25">
      <c r="E834" t="s">
        <v>14</v>
      </c>
      <c r="F834" s="3">
        <v>2235.6166400222123</v>
      </c>
      <c r="U834" s="20"/>
    </row>
    <row r="835" spans="3:21" x14ac:dyDescent="0.25">
      <c r="D835" t="s">
        <v>2440</v>
      </c>
      <c r="E835" t="s">
        <v>14</v>
      </c>
      <c r="F835" s="3">
        <v>41.62610266006476</v>
      </c>
      <c r="U835" s="20"/>
    </row>
    <row r="836" spans="3:21" x14ac:dyDescent="0.25">
      <c r="D836" t="s">
        <v>329</v>
      </c>
      <c r="E836" t="s">
        <v>14</v>
      </c>
      <c r="F836" s="3">
        <v>64.505842918199988</v>
      </c>
      <c r="U836" s="20"/>
    </row>
    <row r="837" spans="3:21" x14ac:dyDescent="0.25">
      <c r="D837" t="s">
        <v>257</v>
      </c>
      <c r="E837" t="s">
        <v>14</v>
      </c>
      <c r="F837" s="3">
        <v>41.62610266006476</v>
      </c>
      <c r="U837" s="20"/>
    </row>
    <row r="838" spans="3:21" x14ac:dyDescent="0.25">
      <c r="C838" t="s">
        <v>1163</v>
      </c>
      <c r="D838" t="s">
        <v>238</v>
      </c>
      <c r="E838" t="s">
        <v>14</v>
      </c>
      <c r="F838" s="3">
        <v>13.570032968097447</v>
      </c>
      <c r="U838" s="20"/>
    </row>
    <row r="839" spans="3:21" x14ac:dyDescent="0.25">
      <c r="C839" t="s">
        <v>370</v>
      </c>
      <c r="D839" t="s">
        <v>367</v>
      </c>
      <c r="E839" t="s">
        <v>14</v>
      </c>
      <c r="F839" s="3">
        <v>0.78539816339744828</v>
      </c>
      <c r="U839" s="20"/>
    </row>
    <row r="840" spans="3:21" x14ac:dyDescent="0.25">
      <c r="D840" t="s">
        <v>262</v>
      </c>
      <c r="E840" t="s">
        <v>14</v>
      </c>
      <c r="F840" s="3">
        <v>53.189660924851928</v>
      </c>
      <c r="U840" s="20"/>
    </row>
    <row r="841" spans="3:21" x14ac:dyDescent="0.25">
      <c r="D841" t="s">
        <v>289</v>
      </c>
      <c r="E841" t="s">
        <v>14</v>
      </c>
      <c r="F841" s="3">
        <v>36.622527165815384</v>
      </c>
      <c r="U841" s="20"/>
    </row>
    <row r="842" spans="3:21" x14ac:dyDescent="0.25">
      <c r="D842" t="s">
        <v>360</v>
      </c>
      <c r="E842" t="s">
        <v>14</v>
      </c>
      <c r="F842" s="3">
        <v>0.78539816339744828</v>
      </c>
      <c r="U842" s="20"/>
    </row>
    <row r="843" spans="3:21" x14ac:dyDescent="0.25">
      <c r="D843" t="s">
        <v>266</v>
      </c>
      <c r="E843" t="s">
        <v>14</v>
      </c>
      <c r="F843" s="3">
        <v>364.23587000496326</v>
      </c>
      <c r="U843" s="20"/>
    </row>
    <row r="844" spans="3:21" x14ac:dyDescent="0.25">
      <c r="D844" t="s">
        <v>2440</v>
      </c>
      <c r="E844" t="s">
        <v>14</v>
      </c>
      <c r="F844" s="3">
        <v>170.39013060847262</v>
      </c>
      <c r="U844" s="20"/>
    </row>
    <row r="845" spans="3:21" x14ac:dyDescent="0.25">
      <c r="D845" t="s">
        <v>329</v>
      </c>
      <c r="E845" t="s">
        <v>14</v>
      </c>
      <c r="F845" s="3">
        <v>174.47816339984442</v>
      </c>
      <c r="U845" s="20"/>
    </row>
    <row r="846" spans="3:21" x14ac:dyDescent="0.25">
      <c r="C846" t="s">
        <v>899</v>
      </c>
      <c r="D846" t="s">
        <v>367</v>
      </c>
      <c r="E846" t="s">
        <v>14</v>
      </c>
      <c r="F846" s="3">
        <v>0.78539816339744828</v>
      </c>
      <c r="U846" s="20"/>
    </row>
    <row r="847" spans="3:21" x14ac:dyDescent="0.25">
      <c r="D847" t="s">
        <v>360</v>
      </c>
      <c r="E847" t="s">
        <v>14</v>
      </c>
      <c r="F847" s="3">
        <v>423.46869479385714</v>
      </c>
      <c r="U847" s="20"/>
    </row>
    <row r="848" spans="3:21" x14ac:dyDescent="0.25">
      <c r="D848" t="s">
        <v>244</v>
      </c>
      <c r="E848" t="s">
        <v>14</v>
      </c>
      <c r="F848" s="3">
        <v>540.38563523757443</v>
      </c>
      <c r="U848" s="20"/>
    </row>
    <row r="849" spans="3:21" x14ac:dyDescent="0.25">
      <c r="D849" t="s">
        <v>266</v>
      </c>
      <c r="E849" t="s">
        <v>14</v>
      </c>
      <c r="F849" s="3">
        <v>379.48639764360001</v>
      </c>
      <c r="U849" s="20"/>
    </row>
    <row r="850" spans="3:21" x14ac:dyDescent="0.25">
      <c r="D850" t="s">
        <v>2440</v>
      </c>
      <c r="E850" t="s">
        <v>14</v>
      </c>
      <c r="F850" s="3">
        <v>12.566370614359172</v>
      </c>
      <c r="U850" s="20"/>
    </row>
    <row r="851" spans="3:21" x14ac:dyDescent="0.25">
      <c r="C851" t="s">
        <v>326</v>
      </c>
      <c r="D851" t="s">
        <v>238</v>
      </c>
      <c r="E851" t="s">
        <v>14</v>
      </c>
      <c r="F851" s="3">
        <v>55.495002300761982</v>
      </c>
      <c r="U851" s="20"/>
    </row>
    <row r="852" spans="3:21" x14ac:dyDescent="0.25">
      <c r="D852" t="s">
        <v>301</v>
      </c>
      <c r="E852" t="s">
        <v>14</v>
      </c>
      <c r="F852" s="3">
        <v>30.496317215656624</v>
      </c>
      <c r="U852" s="20"/>
    </row>
    <row r="853" spans="3:21" x14ac:dyDescent="0.25">
      <c r="D853" t="s">
        <v>335</v>
      </c>
      <c r="E853" t="s">
        <v>14</v>
      </c>
      <c r="F853" s="3">
        <v>266.21678728149999</v>
      </c>
      <c r="U853" s="20"/>
    </row>
    <row r="854" spans="3:21" x14ac:dyDescent="0.25">
      <c r="D854" t="s">
        <v>367</v>
      </c>
      <c r="E854" t="s">
        <v>14</v>
      </c>
      <c r="F854" s="3">
        <v>0.78539816339744828</v>
      </c>
      <c r="U854" s="20"/>
    </row>
    <row r="855" spans="3:21" x14ac:dyDescent="0.25">
      <c r="D855" t="s">
        <v>289</v>
      </c>
      <c r="E855" t="s">
        <v>14</v>
      </c>
      <c r="F855" s="3">
        <v>21.205750411731106</v>
      </c>
      <c r="U855" s="20"/>
    </row>
    <row r="856" spans="3:21" x14ac:dyDescent="0.25">
      <c r="D856" t="s">
        <v>429</v>
      </c>
      <c r="E856" t="s">
        <v>14</v>
      </c>
      <c r="F856" s="3">
        <v>0.78539816339744828</v>
      </c>
      <c r="U856" s="20"/>
    </row>
    <row r="857" spans="3:21" x14ac:dyDescent="0.25">
      <c r="D857" t="s">
        <v>2440</v>
      </c>
      <c r="E857" t="s">
        <v>12</v>
      </c>
      <c r="F857" s="3">
        <v>14.989081377994896</v>
      </c>
      <c r="U857" s="20"/>
    </row>
    <row r="858" spans="3:21" x14ac:dyDescent="0.25">
      <c r="E858" t="s">
        <v>14</v>
      </c>
      <c r="F858" s="3">
        <v>61.236951646568755</v>
      </c>
      <c r="U858" s="20"/>
    </row>
    <row r="859" spans="3:21" x14ac:dyDescent="0.25">
      <c r="D859" t="s">
        <v>329</v>
      </c>
      <c r="E859" t="s">
        <v>14</v>
      </c>
      <c r="F859" s="3">
        <v>4.7843050606796895</v>
      </c>
      <c r="U859" s="20"/>
    </row>
    <row r="860" spans="3:21" x14ac:dyDescent="0.25">
      <c r="C860" t="s">
        <v>1194</v>
      </c>
      <c r="D860" t="s">
        <v>1702</v>
      </c>
      <c r="E860" t="s">
        <v>14</v>
      </c>
      <c r="F860" s="3">
        <v>0.78539816339744828</v>
      </c>
      <c r="U860" s="20"/>
    </row>
    <row r="861" spans="3:21" x14ac:dyDescent="0.25">
      <c r="D861" t="s">
        <v>367</v>
      </c>
      <c r="E861" t="s">
        <v>14</v>
      </c>
      <c r="F861" s="3">
        <v>22.446256719600001</v>
      </c>
      <c r="U861" s="20"/>
    </row>
    <row r="862" spans="3:21" x14ac:dyDescent="0.25">
      <c r="D862" t="s">
        <v>289</v>
      </c>
      <c r="E862" t="s">
        <v>14</v>
      </c>
      <c r="F862" s="3">
        <v>2.3561944901923448</v>
      </c>
      <c r="U862" s="20"/>
    </row>
    <row r="863" spans="3:21" x14ac:dyDescent="0.25">
      <c r="D863" t="s">
        <v>360</v>
      </c>
      <c r="E863" t="s">
        <v>14</v>
      </c>
      <c r="F863" s="3">
        <v>1.5707963267948966</v>
      </c>
      <c r="U863" s="20"/>
    </row>
    <row r="864" spans="3:21" x14ac:dyDescent="0.25">
      <c r="D864" t="s">
        <v>244</v>
      </c>
      <c r="E864" t="s">
        <v>14</v>
      </c>
      <c r="F864" s="3">
        <v>123.105468753</v>
      </c>
      <c r="U864" s="20"/>
    </row>
    <row r="865" spans="2:21" x14ac:dyDescent="0.25">
      <c r="D865" t="s">
        <v>2440</v>
      </c>
      <c r="E865" t="s">
        <v>14</v>
      </c>
      <c r="F865" s="3">
        <v>19.850757292457448</v>
      </c>
      <c r="U865" s="20"/>
    </row>
    <row r="866" spans="2:21" x14ac:dyDescent="0.25">
      <c r="B866">
        <v>2020</v>
      </c>
      <c r="C866" t="s">
        <v>15</v>
      </c>
      <c r="D866" t="s">
        <v>1825</v>
      </c>
      <c r="E866" t="s">
        <v>14</v>
      </c>
      <c r="F866" s="3">
        <v>105.9132385688</v>
      </c>
      <c r="U866" s="20"/>
    </row>
    <row r="867" spans="2:21" x14ac:dyDescent="0.25">
      <c r="D867" t="s">
        <v>238</v>
      </c>
      <c r="E867" t="s">
        <v>14</v>
      </c>
      <c r="F867" s="3">
        <v>54.182318542329583</v>
      </c>
      <c r="U867" s="20"/>
    </row>
    <row r="868" spans="2:21" x14ac:dyDescent="0.25">
      <c r="D868" t="s">
        <v>335</v>
      </c>
      <c r="E868" t="s">
        <v>14</v>
      </c>
      <c r="F868" s="3">
        <v>1012.0640517761461</v>
      </c>
      <c r="U868" s="20"/>
    </row>
    <row r="869" spans="2:21" x14ac:dyDescent="0.25">
      <c r="D869" t="s">
        <v>289</v>
      </c>
      <c r="E869" t="s">
        <v>7450</v>
      </c>
      <c r="F869" s="3">
        <v>0.78539816339744828</v>
      </c>
      <c r="U869" s="20"/>
    </row>
    <row r="870" spans="2:21" x14ac:dyDescent="0.25">
      <c r="E870" t="s">
        <v>14</v>
      </c>
      <c r="F870" s="3">
        <v>166.59259562794992</v>
      </c>
      <c r="U870" s="20"/>
    </row>
    <row r="871" spans="2:21" x14ac:dyDescent="0.25">
      <c r="D871" t="s">
        <v>2507</v>
      </c>
      <c r="E871" t="s">
        <v>14</v>
      </c>
      <c r="F871" s="3">
        <v>54.175630990499997</v>
      </c>
      <c r="U871" s="20"/>
    </row>
    <row r="872" spans="2:21" x14ac:dyDescent="0.25">
      <c r="D872" t="s">
        <v>360</v>
      </c>
      <c r="E872" t="s">
        <v>7450</v>
      </c>
      <c r="F872" s="3">
        <v>0.78539816339744828</v>
      </c>
      <c r="U872" s="20"/>
    </row>
    <row r="873" spans="2:21" x14ac:dyDescent="0.25">
      <c r="E873" t="s">
        <v>14</v>
      </c>
      <c r="F873" s="3">
        <v>127.54923065099234</v>
      </c>
      <c r="U873" s="20"/>
    </row>
    <row r="874" spans="2:21" x14ac:dyDescent="0.25">
      <c r="D874" t="s">
        <v>266</v>
      </c>
      <c r="E874" t="s">
        <v>14</v>
      </c>
      <c r="F874" s="3">
        <v>127.8326744573549</v>
      </c>
      <c r="U874" s="20"/>
    </row>
    <row r="875" spans="2:21" x14ac:dyDescent="0.25">
      <c r="C875" t="s">
        <v>36</v>
      </c>
      <c r="D875" t="s">
        <v>244</v>
      </c>
      <c r="E875" t="s">
        <v>14</v>
      </c>
      <c r="F875" s="3">
        <v>2.3561944901923448</v>
      </c>
      <c r="U875" s="20"/>
    </row>
    <row r="876" spans="2:21" x14ac:dyDescent="0.25">
      <c r="C876" t="s">
        <v>217</v>
      </c>
      <c r="D876" t="s">
        <v>281</v>
      </c>
      <c r="E876" t="s">
        <v>14</v>
      </c>
      <c r="F876" s="3">
        <v>305.9158690086</v>
      </c>
      <c r="U876" s="20"/>
    </row>
    <row r="877" spans="2:21" x14ac:dyDescent="0.25">
      <c r="D877" t="s">
        <v>2440</v>
      </c>
      <c r="E877" t="s">
        <v>14</v>
      </c>
      <c r="F877" s="3">
        <v>5.0778169025548969</v>
      </c>
      <c r="U877" s="20"/>
    </row>
    <row r="878" spans="2:21" x14ac:dyDescent="0.25">
      <c r="C878" t="s">
        <v>134</v>
      </c>
      <c r="D878" t="s">
        <v>238</v>
      </c>
      <c r="E878" t="s">
        <v>7450</v>
      </c>
      <c r="F878" s="3">
        <v>1.5707963267948966</v>
      </c>
      <c r="U878" s="20"/>
    </row>
    <row r="879" spans="2:21" x14ac:dyDescent="0.25">
      <c r="E879" t="s">
        <v>14</v>
      </c>
      <c r="F879" s="3">
        <v>55.884850950580002</v>
      </c>
      <c r="U879" s="20"/>
    </row>
    <row r="880" spans="2:21" x14ac:dyDescent="0.25">
      <c r="D880" t="s">
        <v>289</v>
      </c>
      <c r="E880" t="s">
        <v>14</v>
      </c>
      <c r="F880" s="3">
        <v>13.999417459114897</v>
      </c>
      <c r="U880" s="20"/>
    </row>
    <row r="881" spans="3:21" x14ac:dyDescent="0.25">
      <c r="C881" t="s">
        <v>44</v>
      </c>
      <c r="D881" t="s">
        <v>262</v>
      </c>
      <c r="E881" t="s">
        <v>7450</v>
      </c>
      <c r="F881" s="3">
        <v>2127.4420713233976</v>
      </c>
      <c r="U881" s="20"/>
    </row>
    <row r="882" spans="3:21" x14ac:dyDescent="0.25">
      <c r="E882" t="s">
        <v>14</v>
      </c>
      <c r="F882" s="3">
        <v>5541.4914590261924</v>
      </c>
      <c r="U882" s="20"/>
    </row>
    <row r="883" spans="3:21" x14ac:dyDescent="0.25">
      <c r="D883" t="s">
        <v>289</v>
      </c>
      <c r="E883" t="s">
        <v>14</v>
      </c>
      <c r="F883" s="3">
        <v>13.351768777756622</v>
      </c>
      <c r="U883" s="20"/>
    </row>
    <row r="884" spans="3:21" x14ac:dyDescent="0.25">
      <c r="D884" t="s">
        <v>360</v>
      </c>
      <c r="E884" t="s">
        <v>12</v>
      </c>
      <c r="F884" s="3">
        <v>0.78539816339744828</v>
      </c>
      <c r="U884" s="20"/>
    </row>
    <row r="885" spans="3:21" x14ac:dyDescent="0.25">
      <c r="E885" t="s">
        <v>14</v>
      </c>
      <c r="F885" s="3">
        <v>27.488935718910692</v>
      </c>
      <c r="U885" s="20"/>
    </row>
    <row r="886" spans="3:21" x14ac:dyDescent="0.25">
      <c r="D886" t="s">
        <v>2440</v>
      </c>
      <c r="E886" t="s">
        <v>7450</v>
      </c>
      <c r="F886" s="3">
        <v>127.45100393242001</v>
      </c>
      <c r="U886" s="20"/>
    </row>
    <row r="887" spans="3:21" x14ac:dyDescent="0.25">
      <c r="E887" t="s">
        <v>12</v>
      </c>
      <c r="F887" s="3">
        <v>14.180569420819999</v>
      </c>
      <c r="U887" s="20"/>
    </row>
    <row r="888" spans="3:21" x14ac:dyDescent="0.25">
      <c r="E888" t="s">
        <v>14</v>
      </c>
      <c r="F888" s="3">
        <v>268.37895842440003</v>
      </c>
      <c r="U888" s="20"/>
    </row>
    <row r="889" spans="3:21" x14ac:dyDescent="0.25">
      <c r="C889" t="s">
        <v>69</v>
      </c>
      <c r="D889" t="s">
        <v>238</v>
      </c>
      <c r="E889" t="s">
        <v>7450</v>
      </c>
      <c r="F889" s="3">
        <v>334.08666148100002</v>
      </c>
      <c r="U889" s="20"/>
    </row>
    <row r="890" spans="3:21" x14ac:dyDescent="0.25">
      <c r="E890" t="s">
        <v>12</v>
      </c>
      <c r="F890" s="3">
        <v>78.7007554881</v>
      </c>
      <c r="U890" s="20"/>
    </row>
    <row r="891" spans="3:21" x14ac:dyDescent="0.25">
      <c r="E891" t="s">
        <v>14</v>
      </c>
      <c r="F891" s="3">
        <v>4706.5713698629461</v>
      </c>
      <c r="U891" s="20"/>
    </row>
    <row r="892" spans="3:21" x14ac:dyDescent="0.25">
      <c r="D892" t="s">
        <v>262</v>
      </c>
      <c r="E892" t="s">
        <v>14</v>
      </c>
      <c r="F892" s="3">
        <v>10.0314708917</v>
      </c>
      <c r="U892" s="20"/>
    </row>
    <row r="893" spans="3:21" x14ac:dyDescent="0.25">
      <c r="D893" t="s">
        <v>2440</v>
      </c>
      <c r="E893" t="s">
        <v>12</v>
      </c>
      <c r="F893" s="3">
        <v>20.067867567594899</v>
      </c>
      <c r="U893" s="20"/>
    </row>
    <row r="894" spans="3:21" x14ac:dyDescent="0.25">
      <c r="D894" t="s">
        <v>329</v>
      </c>
      <c r="E894" t="s">
        <v>7450</v>
      </c>
      <c r="F894" s="3">
        <v>613.73559412600002</v>
      </c>
      <c r="U894" s="20"/>
    </row>
    <row r="895" spans="3:21" x14ac:dyDescent="0.25">
      <c r="E895" t="s">
        <v>12</v>
      </c>
      <c r="F895" s="3">
        <v>20.396802704799999</v>
      </c>
      <c r="U895" s="20"/>
    </row>
    <row r="896" spans="3:21" x14ac:dyDescent="0.25">
      <c r="E896" t="s">
        <v>14</v>
      </c>
      <c r="F896" s="3">
        <v>321.16328994718486</v>
      </c>
      <c r="U896" s="20"/>
    </row>
    <row r="897" spans="3:21" x14ac:dyDescent="0.25">
      <c r="C897" t="s">
        <v>90</v>
      </c>
      <c r="D897" t="s">
        <v>238</v>
      </c>
      <c r="E897" t="s">
        <v>14</v>
      </c>
      <c r="F897" s="3">
        <v>14.922565104551516</v>
      </c>
      <c r="U897" s="20"/>
    </row>
    <row r="898" spans="3:21" x14ac:dyDescent="0.25">
      <c r="C898" t="s">
        <v>106</v>
      </c>
      <c r="D898" t="s">
        <v>238</v>
      </c>
      <c r="E898" t="s">
        <v>14</v>
      </c>
      <c r="F898" s="3">
        <v>111.92589667294483</v>
      </c>
      <c r="U898" s="20"/>
    </row>
    <row r="899" spans="3:21" x14ac:dyDescent="0.25">
      <c r="D899" t="s">
        <v>301</v>
      </c>
      <c r="E899" t="s">
        <v>14</v>
      </c>
      <c r="F899" s="3">
        <v>0.78539816339744828</v>
      </c>
      <c r="U899" s="20"/>
    </row>
    <row r="900" spans="3:21" x14ac:dyDescent="0.25">
      <c r="D900" t="s">
        <v>7917</v>
      </c>
      <c r="E900" t="s">
        <v>14</v>
      </c>
      <c r="F900" s="3">
        <v>314.15926535897933</v>
      </c>
      <c r="U900" s="20"/>
    </row>
    <row r="901" spans="3:21" x14ac:dyDescent="0.25">
      <c r="D901" t="s">
        <v>289</v>
      </c>
      <c r="E901" t="s">
        <v>14</v>
      </c>
      <c r="F901" s="3">
        <v>1390.112050958423</v>
      </c>
      <c r="U901" s="20"/>
    </row>
    <row r="902" spans="3:21" x14ac:dyDescent="0.25">
      <c r="D902" t="s">
        <v>360</v>
      </c>
      <c r="E902" t="s">
        <v>14</v>
      </c>
      <c r="F902" s="3">
        <v>28.274333882308138</v>
      </c>
      <c r="U902" s="20"/>
    </row>
    <row r="903" spans="3:21" x14ac:dyDescent="0.25">
      <c r="D903" t="s">
        <v>244</v>
      </c>
      <c r="E903" t="s">
        <v>14</v>
      </c>
      <c r="F903" s="3">
        <v>327.49929370383671</v>
      </c>
      <c r="U903" s="20"/>
    </row>
    <row r="904" spans="3:21" x14ac:dyDescent="0.25">
      <c r="D904" t="s">
        <v>266</v>
      </c>
      <c r="E904" t="s">
        <v>14</v>
      </c>
      <c r="F904" s="3">
        <v>2.3561944901923448</v>
      </c>
      <c r="U904" s="20"/>
    </row>
    <row r="905" spans="3:21" x14ac:dyDescent="0.25">
      <c r="D905" t="s">
        <v>2440</v>
      </c>
      <c r="E905" t="s">
        <v>14</v>
      </c>
      <c r="F905" s="3">
        <v>0.78539816339744828</v>
      </c>
      <c r="U905" s="20"/>
    </row>
    <row r="906" spans="3:21" x14ac:dyDescent="0.25">
      <c r="D906" t="s">
        <v>290</v>
      </c>
      <c r="E906" t="s">
        <v>14</v>
      </c>
      <c r="F906" s="3">
        <v>1027.3391474729353</v>
      </c>
      <c r="U906" s="20"/>
    </row>
    <row r="907" spans="3:21" x14ac:dyDescent="0.25">
      <c r="C907" t="s">
        <v>25</v>
      </c>
      <c r="D907" t="s">
        <v>238</v>
      </c>
      <c r="E907" t="s">
        <v>12</v>
      </c>
      <c r="F907" s="3">
        <v>0.78539816339744828</v>
      </c>
      <c r="U907" s="20"/>
    </row>
    <row r="908" spans="3:21" x14ac:dyDescent="0.25">
      <c r="E908" t="s">
        <v>14</v>
      </c>
      <c r="F908" s="3">
        <v>3.1415926535897931</v>
      </c>
      <c r="U908" s="20"/>
    </row>
    <row r="909" spans="3:21" x14ac:dyDescent="0.25">
      <c r="D909" t="s">
        <v>289</v>
      </c>
      <c r="E909" t="s">
        <v>12</v>
      </c>
      <c r="F909" s="3">
        <v>15.707963267948966</v>
      </c>
      <c r="U909" s="20"/>
    </row>
    <row r="910" spans="3:21" x14ac:dyDescent="0.25">
      <c r="E910" t="s">
        <v>14</v>
      </c>
      <c r="F910" s="3">
        <v>0.78539816339744828</v>
      </c>
      <c r="U910" s="20"/>
    </row>
    <row r="911" spans="3:21" x14ac:dyDescent="0.25">
      <c r="D911" t="s">
        <v>360</v>
      </c>
      <c r="E911" t="s">
        <v>14</v>
      </c>
      <c r="F911" s="3">
        <v>0.78539816339744828</v>
      </c>
      <c r="U911" s="20"/>
    </row>
    <row r="912" spans="3:21" x14ac:dyDescent="0.25">
      <c r="D912" t="s">
        <v>266</v>
      </c>
      <c r="E912" t="s">
        <v>14</v>
      </c>
      <c r="F912" s="3">
        <v>62.870397858569376</v>
      </c>
      <c r="U912" s="20"/>
    </row>
    <row r="913" spans="3:21" x14ac:dyDescent="0.25">
      <c r="C913" t="s">
        <v>51</v>
      </c>
      <c r="D913" t="s">
        <v>238</v>
      </c>
      <c r="E913" t="s">
        <v>14</v>
      </c>
      <c r="F913" s="3">
        <v>63.600392057184891</v>
      </c>
      <c r="U913" s="20"/>
    </row>
    <row r="914" spans="3:21" x14ac:dyDescent="0.25">
      <c r="D914" t="s">
        <v>301</v>
      </c>
      <c r="E914" t="s">
        <v>14</v>
      </c>
      <c r="F914" s="3">
        <v>43.776192535127443</v>
      </c>
      <c r="U914" s="20"/>
    </row>
    <row r="915" spans="3:21" x14ac:dyDescent="0.25">
      <c r="D915" t="s">
        <v>367</v>
      </c>
      <c r="E915" t="s">
        <v>14</v>
      </c>
      <c r="F915" s="3">
        <v>79.363485388800001</v>
      </c>
      <c r="U915" s="20"/>
    </row>
    <row r="916" spans="3:21" x14ac:dyDescent="0.25">
      <c r="D916" t="s">
        <v>429</v>
      </c>
      <c r="E916" t="s">
        <v>7450</v>
      </c>
      <c r="F916" s="3">
        <v>19.724808585029997</v>
      </c>
      <c r="U916" s="20"/>
    </row>
    <row r="917" spans="3:21" x14ac:dyDescent="0.25">
      <c r="E917" t="s">
        <v>14</v>
      </c>
      <c r="F917" s="3">
        <v>86.18963293793</v>
      </c>
      <c r="U917" s="20"/>
    </row>
    <row r="918" spans="3:21" x14ac:dyDescent="0.25">
      <c r="D918" t="s">
        <v>2440</v>
      </c>
      <c r="E918" t="s">
        <v>12</v>
      </c>
      <c r="F918" s="3">
        <v>6.1342659216999991</v>
      </c>
      <c r="U918" s="20"/>
    </row>
    <row r="919" spans="3:21" x14ac:dyDescent="0.25">
      <c r="D919" t="s">
        <v>329</v>
      </c>
      <c r="E919" t="s">
        <v>14</v>
      </c>
      <c r="F919" s="3">
        <v>10.06153800932</v>
      </c>
      <c r="U919" s="20"/>
    </row>
    <row r="920" spans="3:21" x14ac:dyDescent="0.25">
      <c r="C920" t="s">
        <v>75</v>
      </c>
      <c r="D920" t="s">
        <v>363</v>
      </c>
      <c r="E920" t="s">
        <v>12</v>
      </c>
      <c r="F920" s="3">
        <v>0.78539816339744828</v>
      </c>
      <c r="U920" s="20"/>
    </row>
    <row r="921" spans="3:21" x14ac:dyDescent="0.25">
      <c r="D921" t="s">
        <v>2440</v>
      </c>
      <c r="E921" t="s">
        <v>12</v>
      </c>
      <c r="F921" s="3">
        <v>2.3561944901923448</v>
      </c>
      <c r="U921" s="20"/>
    </row>
    <row r="922" spans="3:21" x14ac:dyDescent="0.25">
      <c r="D922" t="s">
        <v>290</v>
      </c>
      <c r="E922" t="s">
        <v>14</v>
      </c>
      <c r="F922" s="3">
        <v>292.86062236419235</v>
      </c>
      <c r="U922" s="20"/>
    </row>
    <row r="923" spans="3:21" x14ac:dyDescent="0.25">
      <c r="C923" t="s">
        <v>180</v>
      </c>
      <c r="D923" t="s">
        <v>1825</v>
      </c>
      <c r="E923" t="s">
        <v>14</v>
      </c>
      <c r="F923" s="3">
        <v>12.217563413680001</v>
      </c>
      <c r="U923" s="20"/>
    </row>
    <row r="924" spans="3:21" x14ac:dyDescent="0.25">
      <c r="D924" t="s">
        <v>360</v>
      </c>
      <c r="E924" t="s">
        <v>14</v>
      </c>
      <c r="F924" s="3">
        <v>0.78539816339744828</v>
      </c>
      <c r="U924" s="20"/>
    </row>
    <row r="925" spans="3:21" x14ac:dyDescent="0.25">
      <c r="D925" t="s">
        <v>257</v>
      </c>
      <c r="E925" t="s">
        <v>14</v>
      </c>
      <c r="F925" s="3">
        <v>2.9867116544500001</v>
      </c>
      <c r="U925" s="20"/>
    </row>
    <row r="926" spans="3:21" x14ac:dyDescent="0.25">
      <c r="C926" t="s">
        <v>79</v>
      </c>
      <c r="D926" t="s">
        <v>238</v>
      </c>
      <c r="E926" t="s">
        <v>14</v>
      </c>
      <c r="F926" s="3">
        <v>686.31193064148238</v>
      </c>
      <c r="U926" s="20"/>
    </row>
    <row r="927" spans="3:21" x14ac:dyDescent="0.25">
      <c r="D927" t="s">
        <v>363</v>
      </c>
      <c r="E927" t="s">
        <v>14</v>
      </c>
      <c r="F927" s="3">
        <v>14.987445423800001</v>
      </c>
      <c r="U927" s="20"/>
    </row>
    <row r="928" spans="3:21" x14ac:dyDescent="0.25">
      <c r="D928" t="s">
        <v>301</v>
      </c>
      <c r="E928" t="s">
        <v>14</v>
      </c>
      <c r="F928" s="3">
        <v>22.779366910900002</v>
      </c>
      <c r="U928" s="20"/>
    </row>
    <row r="929" spans="3:21" x14ac:dyDescent="0.25">
      <c r="D929" t="s">
        <v>262</v>
      </c>
      <c r="E929" t="s">
        <v>14</v>
      </c>
      <c r="F929" s="3">
        <v>565.38451956179995</v>
      </c>
      <c r="U929" s="20"/>
    </row>
    <row r="930" spans="3:21" x14ac:dyDescent="0.25">
      <c r="D930" t="s">
        <v>289</v>
      </c>
      <c r="E930" t="s">
        <v>14</v>
      </c>
      <c r="F930" s="3">
        <v>22.79250684322</v>
      </c>
      <c r="U930" s="20"/>
    </row>
    <row r="931" spans="3:21" x14ac:dyDescent="0.25">
      <c r="D931" t="s">
        <v>244</v>
      </c>
      <c r="E931" t="s">
        <v>14</v>
      </c>
      <c r="F931" s="3">
        <v>0.78539816339744828</v>
      </c>
      <c r="U931" s="20"/>
    </row>
    <row r="932" spans="3:21" x14ac:dyDescent="0.25">
      <c r="D932" t="s">
        <v>2440</v>
      </c>
      <c r="E932" t="s">
        <v>14</v>
      </c>
      <c r="F932" s="3">
        <v>4.7384375897600002</v>
      </c>
      <c r="U932" s="20"/>
    </row>
    <row r="933" spans="3:21" x14ac:dyDescent="0.25">
      <c r="C933" t="s">
        <v>60</v>
      </c>
      <c r="D933" t="s">
        <v>2440</v>
      </c>
      <c r="E933" t="s">
        <v>12</v>
      </c>
      <c r="F933" s="3">
        <v>8.9324869554999999</v>
      </c>
      <c r="U933" s="20"/>
    </row>
    <row r="934" spans="3:21" x14ac:dyDescent="0.25">
      <c r="E934" t="s">
        <v>14</v>
      </c>
      <c r="F934" s="3">
        <v>94.378118304197443</v>
      </c>
      <c r="U934" s="20"/>
    </row>
    <row r="935" spans="3:21" x14ac:dyDescent="0.25">
      <c r="D935" t="s">
        <v>329</v>
      </c>
      <c r="E935" t="s">
        <v>14</v>
      </c>
      <c r="F935" s="3">
        <v>0.78539816339744828</v>
      </c>
      <c r="U935" s="20"/>
    </row>
    <row r="936" spans="3:21" x14ac:dyDescent="0.25">
      <c r="C936" t="s">
        <v>80</v>
      </c>
      <c r="D936" t="s">
        <v>238</v>
      </c>
      <c r="E936" t="s">
        <v>14</v>
      </c>
      <c r="F936" s="3">
        <v>350.81578316699995</v>
      </c>
      <c r="U936" s="20"/>
    </row>
    <row r="937" spans="3:21" x14ac:dyDescent="0.25">
      <c r="D937" t="s">
        <v>429</v>
      </c>
      <c r="E937" t="s">
        <v>12</v>
      </c>
      <c r="F937" s="3">
        <v>3.9249499380809998</v>
      </c>
      <c r="U937" s="20"/>
    </row>
    <row r="938" spans="3:21" x14ac:dyDescent="0.25">
      <c r="D938" t="s">
        <v>257</v>
      </c>
      <c r="E938" t="s">
        <v>14</v>
      </c>
      <c r="F938" s="3">
        <v>119.20915082599998</v>
      </c>
      <c r="U938" s="20"/>
    </row>
    <row r="939" spans="3:21" x14ac:dyDescent="0.25">
      <c r="C939" t="s">
        <v>218</v>
      </c>
      <c r="D939" t="s">
        <v>360</v>
      </c>
      <c r="E939" t="s">
        <v>14</v>
      </c>
      <c r="F939" s="3">
        <v>724.67970826435908</v>
      </c>
      <c r="U939" s="20"/>
    </row>
    <row r="940" spans="3:21" x14ac:dyDescent="0.25">
      <c r="D940" t="s">
        <v>244</v>
      </c>
      <c r="E940" t="s">
        <v>12</v>
      </c>
      <c r="F940" s="3">
        <v>0.78539816339744828</v>
      </c>
      <c r="U940" s="20"/>
    </row>
    <row r="941" spans="3:21" x14ac:dyDescent="0.25">
      <c r="E941" t="s">
        <v>14</v>
      </c>
      <c r="F941" s="3">
        <v>892.06236111570001</v>
      </c>
      <c r="U941" s="20"/>
    </row>
    <row r="942" spans="3:21" x14ac:dyDescent="0.25">
      <c r="D942" t="s">
        <v>266</v>
      </c>
      <c r="E942" t="s">
        <v>14</v>
      </c>
      <c r="F942" s="3">
        <v>712.11333764999995</v>
      </c>
      <c r="U942" s="20"/>
    </row>
    <row r="943" spans="3:21" x14ac:dyDescent="0.25">
      <c r="D943" t="s">
        <v>2440</v>
      </c>
      <c r="E943" t="s">
        <v>14</v>
      </c>
      <c r="F943" s="3">
        <v>721.96381980569743</v>
      </c>
      <c r="U943" s="20"/>
    </row>
    <row r="944" spans="3:21" x14ac:dyDescent="0.25">
      <c r="C944" t="s">
        <v>156</v>
      </c>
      <c r="D944" t="s">
        <v>262</v>
      </c>
      <c r="E944" t="s">
        <v>14</v>
      </c>
      <c r="F944" s="3">
        <v>136.68328081411744</v>
      </c>
      <c r="U944" s="20"/>
    </row>
    <row r="945" spans="3:21" x14ac:dyDescent="0.25">
      <c r="D945" t="s">
        <v>289</v>
      </c>
      <c r="E945" t="s">
        <v>14</v>
      </c>
      <c r="F945" s="3">
        <v>39.173062320224275</v>
      </c>
      <c r="U945" s="20"/>
    </row>
    <row r="946" spans="3:21" x14ac:dyDescent="0.25">
      <c r="D946" t="s">
        <v>266</v>
      </c>
      <c r="E946" t="s">
        <v>14</v>
      </c>
      <c r="F946" s="3">
        <v>38.19473460259745</v>
      </c>
      <c r="U946" s="20"/>
    </row>
    <row r="947" spans="3:21" x14ac:dyDescent="0.25">
      <c r="D947" t="s">
        <v>2440</v>
      </c>
      <c r="E947" t="s">
        <v>14</v>
      </c>
      <c r="F947" s="3">
        <v>120.20101820318213</v>
      </c>
      <c r="U947" s="20"/>
    </row>
    <row r="948" spans="3:21" x14ac:dyDescent="0.25">
      <c r="C948" t="s">
        <v>35</v>
      </c>
      <c r="D948" t="s">
        <v>238</v>
      </c>
      <c r="E948" t="s">
        <v>14</v>
      </c>
      <c r="F948" s="3">
        <v>538.84037863349795</v>
      </c>
      <c r="U948" s="20"/>
    </row>
    <row r="949" spans="3:21" x14ac:dyDescent="0.25">
      <c r="D949" t="s">
        <v>474</v>
      </c>
      <c r="E949" t="s">
        <v>14</v>
      </c>
      <c r="F949" s="3">
        <v>3.1415926535897931</v>
      </c>
      <c r="U949" s="20"/>
    </row>
    <row r="950" spans="3:21" x14ac:dyDescent="0.25">
      <c r="D950" t="s">
        <v>266</v>
      </c>
      <c r="E950" t="s">
        <v>14</v>
      </c>
      <c r="F950" s="3">
        <v>6.2831853071795862</v>
      </c>
      <c r="U950" s="20"/>
    </row>
    <row r="951" spans="3:21" x14ac:dyDescent="0.25">
      <c r="D951" t="s">
        <v>329</v>
      </c>
      <c r="E951" t="s">
        <v>14</v>
      </c>
      <c r="F951" s="3">
        <v>15.707963267948966</v>
      </c>
      <c r="U951" s="20"/>
    </row>
    <row r="952" spans="3:21" x14ac:dyDescent="0.25">
      <c r="C952" t="s">
        <v>164</v>
      </c>
      <c r="D952" t="s">
        <v>301</v>
      </c>
      <c r="E952" t="s">
        <v>14</v>
      </c>
      <c r="F952" s="3">
        <v>1.5707963267948966</v>
      </c>
      <c r="U952" s="20"/>
    </row>
    <row r="953" spans="3:21" x14ac:dyDescent="0.25">
      <c r="D953" t="s">
        <v>262</v>
      </c>
      <c r="E953" t="s">
        <v>14</v>
      </c>
      <c r="F953" s="3">
        <v>12.825076510339999</v>
      </c>
      <c r="U953" s="20"/>
    </row>
    <row r="954" spans="3:21" x14ac:dyDescent="0.25">
      <c r="D954" t="s">
        <v>2440</v>
      </c>
      <c r="E954" t="s">
        <v>7450</v>
      </c>
      <c r="F954" s="3">
        <v>173.45137078272001</v>
      </c>
      <c r="U954" s="20"/>
    </row>
    <row r="955" spans="3:21" x14ac:dyDescent="0.25">
      <c r="E955" t="s">
        <v>14</v>
      </c>
      <c r="F955" s="3">
        <v>23.005452548109794</v>
      </c>
      <c r="U955" s="20"/>
    </row>
    <row r="956" spans="3:21" x14ac:dyDescent="0.25">
      <c r="C956" t="s">
        <v>34</v>
      </c>
      <c r="D956" t="s">
        <v>238</v>
      </c>
      <c r="E956" t="s">
        <v>7450</v>
      </c>
      <c r="F956" s="3">
        <v>28.266907131589793</v>
      </c>
      <c r="U956" s="20"/>
    </row>
    <row r="957" spans="3:21" x14ac:dyDescent="0.25">
      <c r="E957" t="s">
        <v>14</v>
      </c>
      <c r="F957" s="3">
        <v>13.351768777756622</v>
      </c>
      <c r="U957" s="20"/>
    </row>
    <row r="958" spans="3:21" x14ac:dyDescent="0.25">
      <c r="D958" t="s">
        <v>289</v>
      </c>
      <c r="E958" t="s">
        <v>7450</v>
      </c>
      <c r="F958" s="3">
        <v>215.0146422175898</v>
      </c>
      <c r="U958" s="20"/>
    </row>
    <row r="959" spans="3:21" x14ac:dyDescent="0.25">
      <c r="E959" t="s">
        <v>12</v>
      </c>
      <c r="F959" s="3">
        <v>0.78539816339744828</v>
      </c>
      <c r="U959" s="20"/>
    </row>
    <row r="960" spans="3:21" x14ac:dyDescent="0.25">
      <c r="E960" t="s">
        <v>14</v>
      </c>
      <c r="F960" s="3">
        <v>14.137166941154071</v>
      </c>
      <c r="U960" s="20"/>
    </row>
    <row r="961" spans="3:21" x14ac:dyDescent="0.25">
      <c r="D961" t="s">
        <v>360</v>
      </c>
      <c r="E961" t="s">
        <v>14</v>
      </c>
      <c r="F961" s="3">
        <v>0.78539816339744828</v>
      </c>
      <c r="U961" s="20"/>
    </row>
    <row r="962" spans="3:21" x14ac:dyDescent="0.25">
      <c r="C962" t="s">
        <v>11</v>
      </c>
      <c r="D962" t="s">
        <v>360</v>
      </c>
      <c r="E962" t="s">
        <v>14</v>
      </c>
      <c r="F962" s="3">
        <v>116.76119291339744</v>
      </c>
      <c r="U962" s="20"/>
    </row>
    <row r="963" spans="3:21" x14ac:dyDescent="0.25">
      <c r="D963" t="s">
        <v>266</v>
      </c>
      <c r="E963" t="s">
        <v>14</v>
      </c>
      <c r="F963" s="3">
        <v>144.0550750482</v>
      </c>
      <c r="U963" s="20"/>
    </row>
    <row r="964" spans="3:21" x14ac:dyDescent="0.25">
      <c r="C964" t="s">
        <v>163</v>
      </c>
      <c r="D964" t="s">
        <v>2440</v>
      </c>
      <c r="E964" t="s">
        <v>12</v>
      </c>
      <c r="F964" s="3">
        <v>6.9601793939399998</v>
      </c>
      <c r="U964" s="20"/>
    </row>
    <row r="965" spans="3:21" x14ac:dyDescent="0.25">
      <c r="C965" t="s">
        <v>78</v>
      </c>
      <c r="D965" t="s">
        <v>238</v>
      </c>
      <c r="E965" t="s">
        <v>14</v>
      </c>
      <c r="F965" s="3">
        <v>8.5807132084297919</v>
      </c>
      <c r="U965" s="20"/>
    </row>
    <row r="966" spans="3:21" x14ac:dyDescent="0.25">
      <c r="D966" t="s">
        <v>289</v>
      </c>
      <c r="E966" t="s">
        <v>14</v>
      </c>
      <c r="F966" s="3">
        <v>12.566370614359172</v>
      </c>
      <c r="U966" s="20"/>
    </row>
    <row r="967" spans="3:21" x14ac:dyDescent="0.25">
      <c r="C967" t="s">
        <v>185</v>
      </c>
      <c r="D967" t="s">
        <v>257</v>
      </c>
      <c r="E967" t="s">
        <v>7450</v>
      </c>
      <c r="F967" s="3">
        <v>0.78539816339744828</v>
      </c>
      <c r="U967" s="20"/>
    </row>
    <row r="968" spans="3:21" x14ac:dyDescent="0.25">
      <c r="C968" t="s">
        <v>72</v>
      </c>
      <c r="D968" t="s">
        <v>262</v>
      </c>
      <c r="E968" t="s">
        <v>7450</v>
      </c>
      <c r="F968" s="3">
        <v>4504.0405331993998</v>
      </c>
      <c r="U968" s="20"/>
    </row>
    <row r="969" spans="3:21" x14ac:dyDescent="0.25">
      <c r="E969" t="s">
        <v>14</v>
      </c>
      <c r="F969" s="3">
        <v>1538.8344340881999</v>
      </c>
      <c r="U969" s="20"/>
    </row>
    <row r="970" spans="3:21" x14ac:dyDescent="0.25">
      <c r="D970" t="s">
        <v>289</v>
      </c>
      <c r="E970" t="s">
        <v>7450</v>
      </c>
      <c r="F970" s="3">
        <v>133.58123902043999</v>
      </c>
      <c r="U970" s="20"/>
    </row>
    <row r="971" spans="3:21" x14ac:dyDescent="0.25">
      <c r="E971" t="s">
        <v>12</v>
      </c>
      <c r="F971" s="3">
        <v>2.3561944901923448</v>
      </c>
      <c r="U971" s="20"/>
    </row>
    <row r="972" spans="3:21" x14ac:dyDescent="0.25">
      <c r="E972" t="s">
        <v>14</v>
      </c>
      <c r="F972" s="3">
        <v>340.56248052022482</v>
      </c>
      <c r="U972" s="20"/>
    </row>
    <row r="973" spans="3:21" x14ac:dyDescent="0.25">
      <c r="D973" t="s">
        <v>360</v>
      </c>
      <c r="E973" t="s">
        <v>14</v>
      </c>
      <c r="F973" s="3">
        <v>53.557536448197446</v>
      </c>
      <c r="U973" s="20"/>
    </row>
    <row r="974" spans="3:21" x14ac:dyDescent="0.25">
      <c r="D974" t="s">
        <v>266</v>
      </c>
      <c r="E974" t="s">
        <v>12</v>
      </c>
      <c r="F974" s="3">
        <v>0.78539816339744828</v>
      </c>
      <c r="U974" s="20"/>
    </row>
    <row r="975" spans="3:21" x14ac:dyDescent="0.25">
      <c r="E975" t="s">
        <v>14</v>
      </c>
      <c r="F975" s="3">
        <v>1.5707963267948966</v>
      </c>
      <c r="U975" s="20"/>
    </row>
    <row r="976" spans="3:21" x14ac:dyDescent="0.25">
      <c r="C976" t="s">
        <v>26</v>
      </c>
      <c r="D976" t="s">
        <v>238</v>
      </c>
      <c r="E976" t="s">
        <v>14</v>
      </c>
      <c r="F976" s="3">
        <v>127.84219650288468</v>
      </c>
      <c r="U976" s="20"/>
    </row>
    <row r="977" spans="3:21" x14ac:dyDescent="0.25">
      <c r="D977" t="s">
        <v>363</v>
      </c>
      <c r="E977" t="s">
        <v>7450</v>
      </c>
      <c r="F977" s="3">
        <v>1066.7957210836</v>
      </c>
      <c r="U977" s="20"/>
    </row>
    <row r="978" spans="3:21" x14ac:dyDescent="0.25">
      <c r="E978" t="s">
        <v>12</v>
      </c>
      <c r="F978" s="3">
        <v>3.1415926535897931</v>
      </c>
      <c r="U978" s="20"/>
    </row>
    <row r="979" spans="3:21" x14ac:dyDescent="0.25">
      <c r="E979" t="s">
        <v>14</v>
      </c>
      <c r="F979" s="3">
        <v>261.98767789277241</v>
      </c>
      <c r="U979" s="20"/>
    </row>
    <row r="980" spans="3:21" x14ac:dyDescent="0.25">
      <c r="D980" t="s">
        <v>301</v>
      </c>
      <c r="E980" t="s">
        <v>12</v>
      </c>
      <c r="F980" s="3">
        <v>6.2831853071795862</v>
      </c>
      <c r="U980" s="20"/>
    </row>
    <row r="981" spans="3:21" x14ac:dyDescent="0.25">
      <c r="E981" t="s">
        <v>14</v>
      </c>
      <c r="F981" s="3">
        <v>70.933837056597454</v>
      </c>
      <c r="U981" s="20"/>
    </row>
    <row r="982" spans="3:21" x14ac:dyDescent="0.25">
      <c r="D982" t="s">
        <v>335</v>
      </c>
      <c r="E982" t="s">
        <v>12</v>
      </c>
      <c r="F982" s="3">
        <v>6.2831853071795862</v>
      </c>
      <c r="U982" s="20"/>
    </row>
    <row r="983" spans="3:21" x14ac:dyDescent="0.25">
      <c r="E983" t="s">
        <v>14</v>
      </c>
      <c r="F983" s="3">
        <v>310.94673407003421</v>
      </c>
      <c r="U983" s="20"/>
    </row>
    <row r="984" spans="3:21" x14ac:dyDescent="0.25">
      <c r="D984" t="s">
        <v>289</v>
      </c>
      <c r="E984" t="s">
        <v>12</v>
      </c>
      <c r="F984" s="3">
        <v>0.78539816339744828</v>
      </c>
      <c r="U984" s="20"/>
    </row>
    <row r="985" spans="3:21" x14ac:dyDescent="0.25">
      <c r="E985" t="s">
        <v>14</v>
      </c>
      <c r="F985" s="3">
        <v>41.62610266006476</v>
      </c>
      <c r="U985" s="20"/>
    </row>
    <row r="986" spans="3:21" x14ac:dyDescent="0.25">
      <c r="D986" t="s">
        <v>281</v>
      </c>
      <c r="E986" t="s">
        <v>7450</v>
      </c>
      <c r="F986" s="3">
        <v>565.8858328340001</v>
      </c>
      <c r="U986" s="20"/>
    </row>
    <row r="987" spans="3:21" x14ac:dyDescent="0.25">
      <c r="E987" t="s">
        <v>12</v>
      </c>
      <c r="F987" s="3">
        <v>374.11157228392369</v>
      </c>
      <c r="U987" s="20"/>
    </row>
    <row r="988" spans="3:21" x14ac:dyDescent="0.25">
      <c r="E988" t="s">
        <v>14</v>
      </c>
      <c r="F988" s="3">
        <v>790.96072084245031</v>
      </c>
      <c r="U988" s="20"/>
    </row>
    <row r="989" spans="3:21" x14ac:dyDescent="0.25">
      <c r="D989" t="s">
        <v>429</v>
      </c>
      <c r="E989" t="s">
        <v>14</v>
      </c>
      <c r="F989" s="3">
        <v>36.978483980899995</v>
      </c>
      <c r="U989" s="20"/>
    </row>
    <row r="990" spans="3:21" x14ac:dyDescent="0.25">
      <c r="D990" t="s">
        <v>2440</v>
      </c>
      <c r="E990" t="s">
        <v>12</v>
      </c>
      <c r="F990" s="3">
        <v>113.90364743754897</v>
      </c>
      <c r="U990" s="20"/>
    </row>
    <row r="991" spans="3:21" x14ac:dyDescent="0.25">
      <c r="E991" t="s">
        <v>14</v>
      </c>
      <c r="F991" s="3">
        <v>159.86991675800002</v>
      </c>
      <c r="U991" s="20"/>
    </row>
    <row r="992" spans="3:21" x14ac:dyDescent="0.25">
      <c r="C992" t="s">
        <v>171</v>
      </c>
      <c r="D992" t="s">
        <v>238</v>
      </c>
      <c r="E992" t="s">
        <v>14</v>
      </c>
      <c r="F992" s="3">
        <v>1033.7704115978593</v>
      </c>
      <c r="U992" s="20"/>
    </row>
    <row r="993" spans="3:21" x14ac:dyDescent="0.25">
      <c r="D993" t="s">
        <v>367</v>
      </c>
      <c r="E993" t="s">
        <v>14</v>
      </c>
      <c r="F993" s="3">
        <v>1024.3456336370898</v>
      </c>
      <c r="U993" s="20"/>
    </row>
    <row r="994" spans="3:21" x14ac:dyDescent="0.25">
      <c r="D994" t="s">
        <v>429</v>
      </c>
      <c r="E994" t="s">
        <v>14</v>
      </c>
      <c r="F994" s="3">
        <v>1021.2040409835001</v>
      </c>
      <c r="U994" s="20"/>
    </row>
    <row r="995" spans="3:21" x14ac:dyDescent="0.25">
      <c r="D995" t="s">
        <v>329</v>
      </c>
      <c r="E995" t="s">
        <v>14</v>
      </c>
      <c r="F995" s="3">
        <v>3.1415926535897931</v>
      </c>
      <c r="U995" s="20"/>
    </row>
    <row r="996" spans="3:21" x14ac:dyDescent="0.25">
      <c r="C996" t="s">
        <v>98</v>
      </c>
      <c r="D996" t="s">
        <v>2440</v>
      </c>
      <c r="E996" t="s">
        <v>7450</v>
      </c>
      <c r="F996" s="3">
        <v>171.21854916779489</v>
      </c>
      <c r="U996" s="20"/>
    </row>
    <row r="997" spans="3:21" x14ac:dyDescent="0.25">
      <c r="E997" t="s">
        <v>12</v>
      </c>
      <c r="F997" s="3">
        <v>0.78539816339744828</v>
      </c>
      <c r="U997" s="20"/>
    </row>
    <row r="998" spans="3:21" x14ac:dyDescent="0.25">
      <c r="E998" t="s">
        <v>14</v>
      </c>
      <c r="F998" s="3">
        <v>2.0712032836474483</v>
      </c>
      <c r="U998" s="20"/>
    </row>
    <row r="999" spans="3:21" x14ac:dyDescent="0.25">
      <c r="C999" t="s">
        <v>33</v>
      </c>
      <c r="D999" t="s">
        <v>238</v>
      </c>
      <c r="E999" t="s">
        <v>12</v>
      </c>
      <c r="F999" s="3">
        <v>0.78539816339744828</v>
      </c>
      <c r="U999" s="20"/>
    </row>
    <row r="1000" spans="3:21" x14ac:dyDescent="0.25">
      <c r="E1000" t="s">
        <v>14</v>
      </c>
      <c r="F1000" s="3">
        <v>1.5707963267948966</v>
      </c>
      <c r="U1000" s="20"/>
    </row>
    <row r="1001" spans="3:21" x14ac:dyDescent="0.25">
      <c r="D1001" t="s">
        <v>360</v>
      </c>
      <c r="E1001" t="s">
        <v>14</v>
      </c>
      <c r="F1001" s="3">
        <v>0.78539816339744828</v>
      </c>
      <c r="U1001" s="20"/>
    </row>
    <row r="1002" spans="3:21" x14ac:dyDescent="0.25">
      <c r="D1002" t="s">
        <v>429</v>
      </c>
      <c r="E1002" t="s">
        <v>14</v>
      </c>
      <c r="F1002" s="3">
        <v>1.5707963267948966</v>
      </c>
      <c r="U1002" s="20"/>
    </row>
    <row r="1003" spans="3:21" x14ac:dyDescent="0.25">
      <c r="D1003" t="s">
        <v>2440</v>
      </c>
      <c r="E1003" t="s">
        <v>14</v>
      </c>
      <c r="F1003" s="3">
        <v>1251.0343145973245</v>
      </c>
      <c r="U1003" s="20"/>
    </row>
    <row r="1004" spans="3:21" x14ac:dyDescent="0.25">
      <c r="C1004" t="s">
        <v>59</v>
      </c>
      <c r="D1004" t="s">
        <v>806</v>
      </c>
      <c r="E1004" t="s">
        <v>14</v>
      </c>
      <c r="F1004" s="3">
        <v>187.59050794360002</v>
      </c>
      <c r="U1004" s="20"/>
    </row>
    <row r="1005" spans="3:21" x14ac:dyDescent="0.25">
      <c r="D1005" t="s">
        <v>1825</v>
      </c>
      <c r="E1005" t="s">
        <v>14</v>
      </c>
      <c r="F1005" s="3">
        <v>18.018055130740002</v>
      </c>
      <c r="U1005" s="20"/>
    </row>
    <row r="1006" spans="3:21" x14ac:dyDescent="0.25">
      <c r="D1006" t="s">
        <v>238</v>
      </c>
      <c r="E1006" t="s">
        <v>7450</v>
      </c>
      <c r="F1006" s="3">
        <v>581.23689951079996</v>
      </c>
      <c r="U1006" s="20"/>
    </row>
    <row r="1007" spans="3:21" x14ac:dyDescent="0.25">
      <c r="D1007" t="s">
        <v>301</v>
      </c>
      <c r="E1007" t="s">
        <v>14</v>
      </c>
      <c r="F1007" s="3">
        <v>0.78539816339744828</v>
      </c>
      <c r="U1007" s="20"/>
    </row>
    <row r="1008" spans="3:21" x14ac:dyDescent="0.25">
      <c r="D1008" t="s">
        <v>281</v>
      </c>
      <c r="E1008" t="s">
        <v>14</v>
      </c>
      <c r="F1008" s="3">
        <v>4.5914531936599996</v>
      </c>
      <c r="U1008" s="20"/>
    </row>
    <row r="1009" spans="3:21" x14ac:dyDescent="0.25">
      <c r="C1009" t="s">
        <v>30</v>
      </c>
      <c r="D1009" t="s">
        <v>262</v>
      </c>
      <c r="E1009" t="s">
        <v>14</v>
      </c>
      <c r="F1009" s="3">
        <v>0.78539816339744828</v>
      </c>
      <c r="U1009" s="20"/>
    </row>
    <row r="1010" spans="3:21" x14ac:dyDescent="0.25">
      <c r="D1010" t="s">
        <v>289</v>
      </c>
      <c r="E1010" t="s">
        <v>14</v>
      </c>
      <c r="F1010" s="3">
        <v>3413.2152452242549</v>
      </c>
      <c r="U1010" s="20"/>
    </row>
    <row r="1011" spans="3:21" x14ac:dyDescent="0.25">
      <c r="D1011" t="s">
        <v>2440</v>
      </c>
      <c r="E1011" t="s">
        <v>7450</v>
      </c>
      <c r="F1011" s="3">
        <v>0.78539816339744828</v>
      </c>
      <c r="U1011" s="20"/>
    </row>
    <row r="1012" spans="3:21" x14ac:dyDescent="0.25">
      <c r="E1012" t="s">
        <v>12</v>
      </c>
      <c r="F1012" s="3">
        <v>2.3561944901923448</v>
      </c>
      <c r="U1012" s="20"/>
    </row>
    <row r="1013" spans="3:21" x14ac:dyDescent="0.25">
      <c r="E1013" t="s">
        <v>14</v>
      </c>
      <c r="F1013" s="3">
        <v>23.771554413694687</v>
      </c>
      <c r="U1013" s="20"/>
    </row>
    <row r="1014" spans="3:21" x14ac:dyDescent="0.25">
      <c r="C1014" t="s">
        <v>121</v>
      </c>
      <c r="D1014" t="s">
        <v>1825</v>
      </c>
      <c r="E1014" t="s">
        <v>14</v>
      </c>
      <c r="F1014" s="3">
        <v>78.539816339744831</v>
      </c>
      <c r="U1014" s="20"/>
    </row>
    <row r="1015" spans="3:21" x14ac:dyDescent="0.25">
      <c r="D1015" t="s">
        <v>335</v>
      </c>
      <c r="E1015" t="s">
        <v>7450</v>
      </c>
      <c r="F1015" s="3">
        <v>3.1415926535897931</v>
      </c>
      <c r="U1015" s="20"/>
    </row>
    <row r="1016" spans="3:21" x14ac:dyDescent="0.25">
      <c r="E1016" t="s">
        <v>14</v>
      </c>
      <c r="F1016" s="3">
        <v>3.1415926535897931</v>
      </c>
      <c r="U1016" s="20"/>
    </row>
    <row r="1017" spans="3:21" x14ac:dyDescent="0.25">
      <c r="D1017" t="s">
        <v>262</v>
      </c>
      <c r="E1017" t="s">
        <v>14</v>
      </c>
      <c r="F1017" s="3">
        <v>19.185235557759999</v>
      </c>
      <c r="U1017" s="20"/>
    </row>
    <row r="1018" spans="3:21" x14ac:dyDescent="0.25">
      <c r="D1018" t="s">
        <v>289</v>
      </c>
      <c r="E1018" t="s">
        <v>7450</v>
      </c>
      <c r="F1018" s="3">
        <v>799.96501823319988</v>
      </c>
      <c r="U1018" s="20"/>
    </row>
    <row r="1019" spans="3:21" x14ac:dyDescent="0.25">
      <c r="E1019" t="s">
        <v>14</v>
      </c>
      <c r="F1019" s="3">
        <v>3.1415926535897931</v>
      </c>
      <c r="U1019" s="20"/>
    </row>
    <row r="1020" spans="3:21" x14ac:dyDescent="0.25">
      <c r="C1020" t="s">
        <v>152</v>
      </c>
      <c r="D1020" t="s">
        <v>262</v>
      </c>
      <c r="E1020" t="s">
        <v>14</v>
      </c>
      <c r="F1020" s="3">
        <v>5797.5396870800005</v>
      </c>
      <c r="U1020" s="20"/>
    </row>
    <row r="1021" spans="3:21" x14ac:dyDescent="0.25">
      <c r="D1021" t="s">
        <v>2440</v>
      </c>
      <c r="E1021" t="s">
        <v>7450</v>
      </c>
      <c r="F1021" s="3">
        <v>0.78539816339744828</v>
      </c>
      <c r="U1021" s="20"/>
    </row>
    <row r="1022" spans="3:21" x14ac:dyDescent="0.25">
      <c r="C1022" t="s">
        <v>19</v>
      </c>
      <c r="D1022" t="s">
        <v>367</v>
      </c>
      <c r="E1022" t="s">
        <v>14</v>
      </c>
      <c r="F1022" s="3">
        <v>28.202579921020003</v>
      </c>
      <c r="U1022" s="20"/>
    </row>
    <row r="1023" spans="3:21" x14ac:dyDescent="0.25">
      <c r="D1023" t="s">
        <v>289</v>
      </c>
      <c r="E1023" t="s">
        <v>14</v>
      </c>
      <c r="F1023" s="3">
        <v>0.78539816339744828</v>
      </c>
      <c r="U1023" s="20"/>
    </row>
    <row r="1024" spans="3:21" x14ac:dyDescent="0.25">
      <c r="D1024" t="s">
        <v>360</v>
      </c>
      <c r="E1024" t="s">
        <v>14</v>
      </c>
      <c r="F1024" s="3">
        <v>2.3561944901923448</v>
      </c>
      <c r="U1024" s="20"/>
    </row>
    <row r="1025" spans="3:21" x14ac:dyDescent="0.25">
      <c r="D1025" t="s">
        <v>429</v>
      </c>
      <c r="E1025" t="s">
        <v>14</v>
      </c>
      <c r="F1025" s="3">
        <v>14.93885030713745</v>
      </c>
      <c r="U1025" s="20"/>
    </row>
    <row r="1026" spans="3:21" x14ac:dyDescent="0.25">
      <c r="D1026" t="s">
        <v>266</v>
      </c>
      <c r="E1026" t="s">
        <v>14</v>
      </c>
      <c r="F1026" s="3">
        <v>38.484510006474956</v>
      </c>
      <c r="U1026" s="20"/>
    </row>
    <row r="1027" spans="3:21" x14ac:dyDescent="0.25">
      <c r="C1027" t="s">
        <v>219</v>
      </c>
      <c r="D1027" t="s">
        <v>238</v>
      </c>
      <c r="E1027" t="s">
        <v>14</v>
      </c>
      <c r="F1027" s="3">
        <v>3.1415926535897931</v>
      </c>
      <c r="U1027" s="20"/>
    </row>
    <row r="1028" spans="3:21" x14ac:dyDescent="0.25">
      <c r="D1028" t="s">
        <v>360</v>
      </c>
      <c r="E1028" t="s">
        <v>14</v>
      </c>
      <c r="F1028" s="3">
        <v>3.9269908169872414</v>
      </c>
      <c r="U1028" s="20"/>
    </row>
    <row r="1029" spans="3:21" x14ac:dyDescent="0.25">
      <c r="C1029" t="s">
        <v>101</v>
      </c>
      <c r="D1029" t="s">
        <v>238</v>
      </c>
      <c r="E1029" t="s">
        <v>14</v>
      </c>
      <c r="F1029" s="3">
        <v>19.378306163764897</v>
      </c>
      <c r="U1029" s="20"/>
    </row>
    <row r="1030" spans="3:21" x14ac:dyDescent="0.25">
      <c r="D1030" t="s">
        <v>335</v>
      </c>
      <c r="E1030" t="s">
        <v>14</v>
      </c>
      <c r="F1030" s="3">
        <v>301.05875300962003</v>
      </c>
      <c r="U1030" s="20"/>
    </row>
    <row r="1031" spans="3:21" x14ac:dyDescent="0.25">
      <c r="D1031" t="s">
        <v>474</v>
      </c>
      <c r="E1031" t="s">
        <v>14</v>
      </c>
      <c r="F1031" s="3">
        <v>94.908451423439985</v>
      </c>
      <c r="U1031" s="20"/>
    </row>
    <row r="1032" spans="3:21" x14ac:dyDescent="0.25">
      <c r="D1032" t="s">
        <v>289</v>
      </c>
      <c r="E1032" t="s">
        <v>14</v>
      </c>
      <c r="F1032" s="3">
        <v>0.78539816339744828</v>
      </c>
      <c r="U1032" s="20"/>
    </row>
    <row r="1033" spans="3:21" x14ac:dyDescent="0.25">
      <c r="D1033" t="s">
        <v>360</v>
      </c>
      <c r="E1033" t="s">
        <v>14</v>
      </c>
      <c r="F1033" s="3">
        <v>2.3561944901923448</v>
      </c>
      <c r="U1033" s="20"/>
    </row>
    <row r="1034" spans="3:21" x14ac:dyDescent="0.25">
      <c r="D1034" t="s">
        <v>244</v>
      </c>
      <c r="E1034" t="s">
        <v>14</v>
      </c>
      <c r="F1034" s="3">
        <v>5.2822962108699993</v>
      </c>
      <c r="U1034" s="20"/>
    </row>
    <row r="1035" spans="3:21" x14ac:dyDescent="0.25">
      <c r="D1035" t="s">
        <v>266</v>
      </c>
      <c r="E1035" t="s">
        <v>7450</v>
      </c>
      <c r="F1035" s="3">
        <v>75.920788770559994</v>
      </c>
      <c r="U1035" s="20"/>
    </row>
    <row r="1036" spans="3:21" x14ac:dyDescent="0.25">
      <c r="E1036" t="s">
        <v>14</v>
      </c>
      <c r="F1036" s="3">
        <v>82.506382811382338</v>
      </c>
      <c r="U1036" s="20"/>
    </row>
    <row r="1037" spans="3:21" x14ac:dyDescent="0.25">
      <c r="C1037" t="s">
        <v>220</v>
      </c>
      <c r="D1037" t="s">
        <v>262</v>
      </c>
      <c r="E1037" t="s">
        <v>14</v>
      </c>
      <c r="F1037" s="3">
        <v>18.313976315479998</v>
      </c>
      <c r="U1037" s="20"/>
    </row>
    <row r="1038" spans="3:21" x14ac:dyDescent="0.25">
      <c r="D1038" t="s">
        <v>289</v>
      </c>
      <c r="E1038" t="s">
        <v>7450</v>
      </c>
      <c r="F1038" s="3">
        <v>0.78539816339744828</v>
      </c>
      <c r="U1038" s="20"/>
    </row>
    <row r="1039" spans="3:21" x14ac:dyDescent="0.25">
      <c r="E1039" t="s">
        <v>12</v>
      </c>
      <c r="F1039" s="3">
        <v>0.78539816339744828</v>
      </c>
      <c r="U1039" s="20"/>
    </row>
    <row r="1040" spans="3:21" x14ac:dyDescent="0.25">
      <c r="E1040" t="s">
        <v>14</v>
      </c>
      <c r="F1040" s="3">
        <v>1.5707963267948966</v>
      </c>
      <c r="U1040" s="20"/>
    </row>
    <row r="1041" spans="3:21" x14ac:dyDescent="0.25">
      <c r="D1041" t="s">
        <v>360</v>
      </c>
      <c r="E1041" t="s">
        <v>14</v>
      </c>
      <c r="F1041" s="3">
        <v>0.78539816339744828</v>
      </c>
      <c r="U1041" s="20"/>
    </row>
    <row r="1042" spans="3:21" x14ac:dyDescent="0.25">
      <c r="D1042" t="s">
        <v>429</v>
      </c>
      <c r="E1042" t="s">
        <v>14</v>
      </c>
      <c r="F1042" s="3">
        <v>13.845505907400002</v>
      </c>
      <c r="U1042" s="20"/>
    </row>
    <row r="1043" spans="3:21" x14ac:dyDescent="0.25">
      <c r="C1043" t="s">
        <v>114</v>
      </c>
      <c r="D1043" t="s">
        <v>2440</v>
      </c>
      <c r="E1043" t="s">
        <v>14</v>
      </c>
      <c r="F1043" s="3">
        <v>3.1415926535897931</v>
      </c>
      <c r="U1043" s="20"/>
    </row>
    <row r="1044" spans="3:21" x14ac:dyDescent="0.25">
      <c r="D1044" t="s">
        <v>329</v>
      </c>
      <c r="E1044" t="s">
        <v>14</v>
      </c>
      <c r="F1044" s="3">
        <v>0.78539816339744828</v>
      </c>
      <c r="U1044" s="20"/>
    </row>
    <row r="1045" spans="3:21" x14ac:dyDescent="0.25">
      <c r="C1045" t="s">
        <v>172</v>
      </c>
      <c r="D1045" t="s">
        <v>2440</v>
      </c>
      <c r="E1045" t="s">
        <v>14</v>
      </c>
      <c r="F1045" s="3">
        <v>0.78539816339744828</v>
      </c>
      <c r="U1045" s="20"/>
    </row>
    <row r="1046" spans="3:21" x14ac:dyDescent="0.25">
      <c r="D1046" t="s">
        <v>290</v>
      </c>
      <c r="E1046" t="s">
        <v>14</v>
      </c>
      <c r="F1046" s="3">
        <v>6.2831853071795862</v>
      </c>
      <c r="U1046" s="20"/>
    </row>
    <row r="1047" spans="3:21" x14ac:dyDescent="0.25">
      <c r="C1047" t="s">
        <v>186</v>
      </c>
      <c r="D1047" t="s">
        <v>238</v>
      </c>
      <c r="E1047" t="s">
        <v>12</v>
      </c>
      <c r="F1047" s="3">
        <v>35.435408265200003</v>
      </c>
      <c r="U1047" s="20"/>
    </row>
    <row r="1048" spans="3:21" x14ac:dyDescent="0.25">
      <c r="C1048" t="s">
        <v>115</v>
      </c>
      <c r="D1048" t="s">
        <v>238</v>
      </c>
      <c r="E1048" t="s">
        <v>14</v>
      </c>
      <c r="F1048" s="3">
        <v>37.342214263997448</v>
      </c>
      <c r="U1048" s="20"/>
    </row>
    <row r="1049" spans="3:21" x14ac:dyDescent="0.25">
      <c r="D1049" t="s">
        <v>262</v>
      </c>
      <c r="E1049" t="s">
        <v>7450</v>
      </c>
      <c r="F1049" s="3">
        <v>0.78539816339744828</v>
      </c>
      <c r="U1049" s="20"/>
    </row>
    <row r="1050" spans="3:21" x14ac:dyDescent="0.25">
      <c r="E1050" t="s">
        <v>14</v>
      </c>
      <c r="F1050" s="3">
        <v>206.74991614499234</v>
      </c>
      <c r="U1050" s="20"/>
    </row>
    <row r="1051" spans="3:21" x14ac:dyDescent="0.25">
      <c r="D1051" t="s">
        <v>360</v>
      </c>
      <c r="E1051" t="s">
        <v>7450</v>
      </c>
      <c r="F1051" s="3">
        <v>0.78539816339744828</v>
      </c>
      <c r="U1051" s="20"/>
    </row>
    <row r="1052" spans="3:21" x14ac:dyDescent="0.25">
      <c r="E1052" t="s">
        <v>14</v>
      </c>
      <c r="F1052" s="3">
        <v>4.7123889803846897</v>
      </c>
      <c r="U1052" s="20"/>
    </row>
    <row r="1053" spans="3:21" x14ac:dyDescent="0.25">
      <c r="D1053" t="s">
        <v>266</v>
      </c>
      <c r="E1053" t="s">
        <v>14</v>
      </c>
      <c r="F1053" s="3">
        <v>0.78539816339744828</v>
      </c>
      <c r="U1053" s="20"/>
    </row>
    <row r="1054" spans="3:21" x14ac:dyDescent="0.25">
      <c r="D1054" t="s">
        <v>2440</v>
      </c>
      <c r="E1054" t="s">
        <v>14</v>
      </c>
      <c r="F1054" s="3">
        <v>325.79419948017954</v>
      </c>
      <c r="U1054" s="20"/>
    </row>
    <row r="1055" spans="3:21" x14ac:dyDescent="0.25">
      <c r="C1055" t="s">
        <v>50</v>
      </c>
      <c r="D1055" t="s">
        <v>329</v>
      </c>
      <c r="E1055" t="s">
        <v>14</v>
      </c>
      <c r="F1055" s="3">
        <v>101.08484953299744</v>
      </c>
      <c r="U1055" s="20"/>
    </row>
    <row r="1056" spans="3:21" x14ac:dyDescent="0.25">
      <c r="C1056" t="s">
        <v>20</v>
      </c>
      <c r="D1056" t="s">
        <v>238</v>
      </c>
      <c r="E1056" t="s">
        <v>14</v>
      </c>
      <c r="F1056" s="3">
        <v>1195.3388887337424</v>
      </c>
      <c r="U1056" s="20"/>
    </row>
    <row r="1057" spans="3:21" x14ac:dyDescent="0.25">
      <c r="D1057" t="s">
        <v>429</v>
      </c>
      <c r="E1057" t="s">
        <v>14</v>
      </c>
      <c r="F1057" s="3">
        <v>0.78539816339744828</v>
      </c>
      <c r="U1057" s="20"/>
    </row>
    <row r="1058" spans="3:21" x14ac:dyDescent="0.25">
      <c r="D1058" t="s">
        <v>257</v>
      </c>
      <c r="E1058" t="s">
        <v>7450</v>
      </c>
      <c r="F1058" s="3">
        <v>293.893230098</v>
      </c>
      <c r="U1058" s="20"/>
    </row>
    <row r="1059" spans="3:21" x14ac:dyDescent="0.25">
      <c r="E1059" t="s">
        <v>14</v>
      </c>
      <c r="F1059" s="3">
        <v>3887.0508250333</v>
      </c>
      <c r="U1059" s="20"/>
    </row>
    <row r="1060" spans="3:21" x14ac:dyDescent="0.25">
      <c r="C1060" t="s">
        <v>223</v>
      </c>
      <c r="D1060" t="s">
        <v>360</v>
      </c>
      <c r="E1060" t="s">
        <v>14</v>
      </c>
      <c r="F1060" s="3">
        <v>3.1415926535897931</v>
      </c>
      <c r="U1060" s="20"/>
    </row>
    <row r="1061" spans="3:21" x14ac:dyDescent="0.25">
      <c r="D1061" t="s">
        <v>2440</v>
      </c>
      <c r="E1061" t="s">
        <v>7450</v>
      </c>
      <c r="F1061" s="3">
        <v>381.96947432299999</v>
      </c>
      <c r="U1061" s="20"/>
    </row>
    <row r="1062" spans="3:21" x14ac:dyDescent="0.25">
      <c r="E1062" t="s">
        <v>14</v>
      </c>
      <c r="F1062" s="3">
        <v>627.51501648516694</v>
      </c>
      <c r="U1062" s="20"/>
    </row>
    <row r="1063" spans="3:21" x14ac:dyDescent="0.25">
      <c r="C1063" t="s">
        <v>159</v>
      </c>
      <c r="D1063" t="s">
        <v>238</v>
      </c>
      <c r="E1063" t="s">
        <v>14</v>
      </c>
      <c r="F1063" s="3">
        <v>0.78539816339744828</v>
      </c>
      <c r="U1063" s="20"/>
    </row>
    <row r="1064" spans="3:21" x14ac:dyDescent="0.25">
      <c r="D1064" t="s">
        <v>262</v>
      </c>
      <c r="E1064" t="s">
        <v>14</v>
      </c>
      <c r="F1064" s="3">
        <v>3.1932804481774482</v>
      </c>
      <c r="U1064" s="20"/>
    </row>
    <row r="1065" spans="3:21" x14ac:dyDescent="0.25">
      <c r="D1065" t="s">
        <v>360</v>
      </c>
      <c r="E1065" t="s">
        <v>12</v>
      </c>
      <c r="F1065" s="3">
        <v>0.78539816339744828</v>
      </c>
      <c r="U1065" s="20"/>
    </row>
    <row r="1066" spans="3:21" x14ac:dyDescent="0.25">
      <c r="D1066" t="s">
        <v>2440</v>
      </c>
      <c r="E1066" t="s">
        <v>12</v>
      </c>
      <c r="F1066" s="3">
        <v>1.5707963267948966</v>
      </c>
      <c r="U1066" s="20"/>
    </row>
    <row r="1067" spans="3:21" x14ac:dyDescent="0.25">
      <c r="D1067" t="s">
        <v>290</v>
      </c>
      <c r="E1067" t="s">
        <v>14</v>
      </c>
      <c r="F1067" s="3">
        <v>44.484551691582141</v>
      </c>
      <c r="U1067" s="20"/>
    </row>
    <row r="1068" spans="3:21" x14ac:dyDescent="0.25">
      <c r="C1068" t="s">
        <v>17</v>
      </c>
      <c r="D1068" t="s">
        <v>806</v>
      </c>
      <c r="E1068" t="s">
        <v>12</v>
      </c>
      <c r="F1068" s="3">
        <v>0.78539816339744828</v>
      </c>
      <c r="U1068" s="20"/>
    </row>
    <row r="1069" spans="3:21" x14ac:dyDescent="0.25">
      <c r="E1069" t="s">
        <v>14</v>
      </c>
      <c r="F1069" s="3">
        <v>78.539816339744831</v>
      </c>
      <c r="U1069" s="20"/>
    </row>
    <row r="1070" spans="3:21" x14ac:dyDescent="0.25">
      <c r="D1070" t="s">
        <v>1825</v>
      </c>
      <c r="E1070" t="s">
        <v>14</v>
      </c>
      <c r="F1070" s="3">
        <v>0.78539816339744828</v>
      </c>
      <c r="U1070" s="20"/>
    </row>
    <row r="1071" spans="3:21" x14ac:dyDescent="0.25">
      <c r="D1071" t="s">
        <v>238</v>
      </c>
      <c r="E1071" t="s">
        <v>7450</v>
      </c>
      <c r="F1071" s="3">
        <v>3.9269908169872414</v>
      </c>
      <c r="U1071" s="20"/>
    </row>
    <row r="1072" spans="3:21" x14ac:dyDescent="0.25">
      <c r="E1072" t="s">
        <v>14</v>
      </c>
      <c r="F1072" s="3">
        <v>4050.8728120300616</v>
      </c>
      <c r="U1072" s="20"/>
    </row>
    <row r="1073" spans="3:21" x14ac:dyDescent="0.25">
      <c r="D1073" t="s">
        <v>301</v>
      </c>
      <c r="E1073" t="s">
        <v>14</v>
      </c>
      <c r="F1073" s="3">
        <v>0.78539816339744828</v>
      </c>
      <c r="U1073" s="20"/>
    </row>
    <row r="1074" spans="3:21" x14ac:dyDescent="0.25">
      <c r="D1074" t="s">
        <v>367</v>
      </c>
      <c r="E1074" t="s">
        <v>7450</v>
      </c>
      <c r="F1074" s="3">
        <v>0.78539816339744828</v>
      </c>
      <c r="U1074" s="20"/>
    </row>
    <row r="1075" spans="3:21" x14ac:dyDescent="0.25">
      <c r="E1075" t="s">
        <v>14</v>
      </c>
      <c r="F1075" s="3">
        <v>60.610697159663033</v>
      </c>
      <c r="U1075" s="20"/>
    </row>
    <row r="1076" spans="3:21" x14ac:dyDescent="0.25">
      <c r="D1076" t="s">
        <v>474</v>
      </c>
      <c r="E1076" t="s">
        <v>14</v>
      </c>
      <c r="F1076" s="3">
        <v>1140.55307505614</v>
      </c>
      <c r="U1076" s="20"/>
    </row>
    <row r="1077" spans="3:21" x14ac:dyDescent="0.25">
      <c r="D1077" t="s">
        <v>281</v>
      </c>
      <c r="E1077" t="s">
        <v>14</v>
      </c>
      <c r="F1077" s="3">
        <v>70.393170904659996</v>
      </c>
      <c r="U1077" s="20"/>
    </row>
    <row r="1078" spans="3:21" x14ac:dyDescent="0.25">
      <c r="D1078" t="s">
        <v>360</v>
      </c>
      <c r="E1078" t="s">
        <v>14</v>
      </c>
      <c r="F1078" s="3">
        <v>40.974750819532339</v>
      </c>
      <c r="U1078" s="20"/>
    </row>
    <row r="1079" spans="3:21" x14ac:dyDescent="0.25">
      <c r="D1079" t="s">
        <v>429</v>
      </c>
      <c r="E1079" t="s">
        <v>14</v>
      </c>
      <c r="F1079" s="3">
        <v>38.602540456020002</v>
      </c>
      <c r="U1079" s="20"/>
    </row>
    <row r="1080" spans="3:21" x14ac:dyDescent="0.25">
      <c r="D1080" t="s">
        <v>2440</v>
      </c>
      <c r="E1080" t="s">
        <v>7450</v>
      </c>
      <c r="F1080" s="3">
        <v>33.097597056840002</v>
      </c>
      <c r="U1080" s="20"/>
    </row>
    <row r="1081" spans="3:21" x14ac:dyDescent="0.25">
      <c r="E1081" t="s">
        <v>14</v>
      </c>
      <c r="F1081" s="3">
        <v>29.845130209103033</v>
      </c>
      <c r="U1081" s="20"/>
    </row>
    <row r="1082" spans="3:21" x14ac:dyDescent="0.25">
      <c r="D1082" t="s">
        <v>329</v>
      </c>
      <c r="E1082" t="s">
        <v>7450</v>
      </c>
      <c r="F1082" s="3">
        <v>0.78539816339744828</v>
      </c>
      <c r="U1082" s="20"/>
    </row>
    <row r="1083" spans="3:21" x14ac:dyDescent="0.25">
      <c r="E1083" t="s">
        <v>14</v>
      </c>
      <c r="F1083" s="3">
        <v>1.5707963267948966</v>
      </c>
      <c r="U1083" s="20"/>
    </row>
    <row r="1084" spans="3:21" x14ac:dyDescent="0.25">
      <c r="D1084" t="s">
        <v>290</v>
      </c>
      <c r="E1084" t="s">
        <v>14</v>
      </c>
      <c r="F1084" s="3">
        <v>123.79684920300001</v>
      </c>
      <c r="U1084" s="20"/>
    </row>
    <row r="1085" spans="3:21" x14ac:dyDescent="0.25">
      <c r="D1085" t="s">
        <v>257</v>
      </c>
      <c r="E1085" t="s">
        <v>14</v>
      </c>
      <c r="F1085" s="3">
        <v>1277.221084523735</v>
      </c>
      <c r="U1085" s="20"/>
    </row>
    <row r="1086" spans="3:21" x14ac:dyDescent="0.25">
      <c r="C1086" t="s">
        <v>13</v>
      </c>
      <c r="D1086" t="s">
        <v>289</v>
      </c>
      <c r="E1086" t="s">
        <v>14</v>
      </c>
      <c r="F1086" s="3">
        <v>169.02489548857795</v>
      </c>
      <c r="U1086" s="20"/>
    </row>
    <row r="1087" spans="3:21" x14ac:dyDescent="0.25">
      <c r="D1087" t="s">
        <v>360</v>
      </c>
      <c r="E1087" t="s">
        <v>14</v>
      </c>
      <c r="F1087" s="3">
        <v>134.56945931727194</v>
      </c>
      <c r="U1087" s="20"/>
    </row>
    <row r="1088" spans="3:21" x14ac:dyDescent="0.25">
      <c r="D1088" t="s">
        <v>244</v>
      </c>
      <c r="E1088" t="s">
        <v>14</v>
      </c>
      <c r="F1088" s="3">
        <v>2940.3898730735696</v>
      </c>
      <c r="U1088" s="20"/>
    </row>
    <row r="1089" spans="3:21" x14ac:dyDescent="0.25">
      <c r="D1089" t="s">
        <v>266</v>
      </c>
      <c r="E1089" t="s">
        <v>14</v>
      </c>
      <c r="F1089" s="3">
        <v>12.566370614359172</v>
      </c>
      <c r="U1089" s="20"/>
    </row>
    <row r="1090" spans="3:21" x14ac:dyDescent="0.25">
      <c r="D1090" t="s">
        <v>2440</v>
      </c>
      <c r="E1090" t="s">
        <v>14</v>
      </c>
      <c r="F1090" s="3">
        <v>2109.1148526826578</v>
      </c>
      <c r="U1090" s="20"/>
    </row>
    <row r="1091" spans="3:21" x14ac:dyDescent="0.25">
      <c r="C1091" t="s">
        <v>21</v>
      </c>
      <c r="D1091" t="s">
        <v>238</v>
      </c>
      <c r="E1091" t="s">
        <v>14</v>
      </c>
      <c r="F1091" s="3">
        <v>17220.157956088988</v>
      </c>
      <c r="U1091" s="20"/>
    </row>
    <row r="1092" spans="3:21" x14ac:dyDescent="0.25">
      <c r="D1092" t="s">
        <v>301</v>
      </c>
      <c r="E1092" t="s">
        <v>14</v>
      </c>
      <c r="F1092" s="3">
        <v>0.78539816339744828</v>
      </c>
      <c r="U1092" s="20"/>
    </row>
    <row r="1093" spans="3:21" x14ac:dyDescent="0.25">
      <c r="D1093" t="s">
        <v>7917</v>
      </c>
      <c r="E1093" t="s">
        <v>7450</v>
      </c>
      <c r="F1093" s="3">
        <v>0.78539816339744828</v>
      </c>
      <c r="U1093" s="20"/>
    </row>
    <row r="1094" spans="3:21" x14ac:dyDescent="0.25">
      <c r="D1094" t="s">
        <v>367</v>
      </c>
      <c r="E1094" t="s">
        <v>14</v>
      </c>
      <c r="F1094" s="3">
        <v>8678.769189696397</v>
      </c>
      <c r="U1094" s="20"/>
    </row>
    <row r="1095" spans="3:21" x14ac:dyDescent="0.25">
      <c r="D1095" t="s">
        <v>474</v>
      </c>
      <c r="E1095" t="s">
        <v>14</v>
      </c>
      <c r="F1095" s="3">
        <v>32755.619848220998</v>
      </c>
      <c r="U1095" s="20"/>
    </row>
    <row r="1096" spans="3:21" x14ac:dyDescent="0.25">
      <c r="D1096" t="s">
        <v>262</v>
      </c>
      <c r="E1096" t="s">
        <v>7450</v>
      </c>
      <c r="F1096" s="3">
        <v>1054.977143196</v>
      </c>
      <c r="U1096" s="20"/>
    </row>
    <row r="1097" spans="3:21" x14ac:dyDescent="0.25">
      <c r="E1097" t="s">
        <v>14</v>
      </c>
      <c r="F1097" s="3">
        <v>109.41608314199746</v>
      </c>
      <c r="U1097" s="20"/>
    </row>
    <row r="1098" spans="3:21" x14ac:dyDescent="0.25">
      <c r="D1098" t="s">
        <v>289</v>
      </c>
      <c r="E1098" t="s">
        <v>7450</v>
      </c>
      <c r="F1098" s="3">
        <v>864.59003169799996</v>
      </c>
      <c r="U1098" s="20"/>
    </row>
    <row r="1099" spans="3:21" x14ac:dyDescent="0.25">
      <c r="E1099" t="s">
        <v>14</v>
      </c>
      <c r="F1099" s="3">
        <v>26725.303381151309</v>
      </c>
      <c r="U1099" s="20"/>
    </row>
    <row r="1100" spans="3:21" x14ac:dyDescent="0.25">
      <c r="D1100" t="s">
        <v>360</v>
      </c>
      <c r="E1100" t="s">
        <v>14</v>
      </c>
      <c r="F1100" s="3">
        <v>4102.7944438464847</v>
      </c>
      <c r="U1100" s="20"/>
    </row>
    <row r="1101" spans="3:21" x14ac:dyDescent="0.25">
      <c r="D1101" t="s">
        <v>244</v>
      </c>
      <c r="E1101" t="s">
        <v>7450</v>
      </c>
      <c r="F1101" s="3">
        <v>1278.8620968599998</v>
      </c>
      <c r="U1101" s="20"/>
    </row>
    <row r="1102" spans="3:21" x14ac:dyDescent="0.25">
      <c r="E1102" t="s">
        <v>14</v>
      </c>
      <c r="F1102" s="3">
        <v>1097.5715620525223</v>
      </c>
      <c r="U1102" s="20"/>
    </row>
    <row r="1103" spans="3:21" x14ac:dyDescent="0.25">
      <c r="D1103" t="s">
        <v>429</v>
      </c>
      <c r="E1103" t="s">
        <v>14</v>
      </c>
      <c r="F1103" s="3">
        <v>0.78539816339744828</v>
      </c>
      <c r="U1103" s="20"/>
    </row>
    <row r="1104" spans="3:21" x14ac:dyDescent="0.25">
      <c r="D1104" t="s">
        <v>266</v>
      </c>
      <c r="E1104" t="s">
        <v>7450</v>
      </c>
      <c r="F1104" s="3">
        <v>864.59003169799996</v>
      </c>
      <c r="U1104" s="20"/>
    </row>
    <row r="1105" spans="3:21" x14ac:dyDescent="0.25">
      <c r="E1105" t="s">
        <v>14</v>
      </c>
      <c r="F1105" s="3">
        <v>12184.566488536302</v>
      </c>
      <c r="U1105" s="20"/>
    </row>
    <row r="1106" spans="3:21" x14ac:dyDescent="0.25">
      <c r="D1106" t="s">
        <v>2440</v>
      </c>
      <c r="E1106" t="s">
        <v>7450</v>
      </c>
      <c r="F1106" s="3">
        <v>1068.0483962134001</v>
      </c>
      <c r="U1106" s="20"/>
    </row>
    <row r="1107" spans="3:21" x14ac:dyDescent="0.25">
      <c r="E1107" t="s">
        <v>12</v>
      </c>
      <c r="F1107" s="3">
        <v>62.277235177497445</v>
      </c>
      <c r="U1107" s="20"/>
    </row>
    <row r="1108" spans="3:21" x14ac:dyDescent="0.25">
      <c r="E1108" t="s">
        <v>14</v>
      </c>
      <c r="F1108" s="3">
        <v>292.71485031158721</v>
      </c>
      <c r="U1108" s="20"/>
    </row>
    <row r="1109" spans="3:21" x14ac:dyDescent="0.25">
      <c r="D1109" t="s">
        <v>257</v>
      </c>
      <c r="E1109" t="s">
        <v>14</v>
      </c>
      <c r="F1109" s="3">
        <v>31248.214871314191</v>
      </c>
      <c r="U1109" s="20"/>
    </row>
    <row r="1110" spans="3:21" x14ac:dyDescent="0.25">
      <c r="C1110" t="s">
        <v>144</v>
      </c>
      <c r="D1110" t="s">
        <v>367</v>
      </c>
      <c r="E1110" t="s">
        <v>14</v>
      </c>
      <c r="F1110" s="3">
        <v>16.898078921</v>
      </c>
      <c r="U1110" s="20"/>
    </row>
    <row r="1111" spans="3:21" x14ac:dyDescent="0.25">
      <c r="D1111" t="s">
        <v>289</v>
      </c>
      <c r="E1111" t="s">
        <v>14</v>
      </c>
      <c r="F1111" s="3">
        <v>3.1415926535897931</v>
      </c>
      <c r="U1111" s="20"/>
    </row>
    <row r="1112" spans="3:21" x14ac:dyDescent="0.25">
      <c r="D1112" t="s">
        <v>2507</v>
      </c>
      <c r="E1112" t="s">
        <v>14</v>
      </c>
      <c r="F1112" s="3">
        <v>287.32168710000002</v>
      </c>
      <c r="U1112" s="20"/>
    </row>
    <row r="1113" spans="3:21" x14ac:dyDescent="0.25">
      <c r="D1113" t="s">
        <v>360</v>
      </c>
      <c r="E1113" t="s">
        <v>14</v>
      </c>
      <c r="F1113" s="3">
        <v>0.78539816339744828</v>
      </c>
      <c r="U1113" s="20"/>
    </row>
    <row r="1114" spans="3:21" x14ac:dyDescent="0.25">
      <c r="D1114" t="s">
        <v>2440</v>
      </c>
      <c r="E1114" t="s">
        <v>14</v>
      </c>
      <c r="F1114" s="3">
        <v>36.930284347534894</v>
      </c>
      <c r="U1114" s="20"/>
    </row>
    <row r="1115" spans="3:21" x14ac:dyDescent="0.25">
      <c r="D1115" t="s">
        <v>257</v>
      </c>
      <c r="E1115" t="s">
        <v>14</v>
      </c>
      <c r="F1115" s="3">
        <v>272.78286664799998</v>
      </c>
      <c r="U1115" s="20"/>
    </row>
    <row r="1116" spans="3:21" x14ac:dyDescent="0.25">
      <c r="C1116" t="s">
        <v>116</v>
      </c>
      <c r="D1116" t="s">
        <v>238</v>
      </c>
      <c r="E1116" t="s">
        <v>14</v>
      </c>
      <c r="F1116" s="3">
        <v>0.78539816339744828</v>
      </c>
      <c r="U1116" s="20"/>
    </row>
    <row r="1117" spans="3:21" x14ac:dyDescent="0.25">
      <c r="D1117" t="s">
        <v>360</v>
      </c>
      <c r="E1117" t="s">
        <v>14</v>
      </c>
      <c r="F1117" s="3">
        <v>0.78539816339744828</v>
      </c>
      <c r="U1117" s="20"/>
    </row>
    <row r="1118" spans="3:21" x14ac:dyDescent="0.25">
      <c r="D1118" t="s">
        <v>2440</v>
      </c>
      <c r="E1118" t="s">
        <v>14</v>
      </c>
      <c r="F1118" s="3">
        <v>6.3972883946122412</v>
      </c>
      <c r="U1118" s="20"/>
    </row>
    <row r="1119" spans="3:21" x14ac:dyDescent="0.25">
      <c r="D1119" t="s">
        <v>290</v>
      </c>
      <c r="E1119" t="s">
        <v>14</v>
      </c>
      <c r="F1119" s="3">
        <v>3.2442358274674485</v>
      </c>
      <c r="U1119" s="20"/>
    </row>
    <row r="1120" spans="3:21" x14ac:dyDescent="0.25">
      <c r="C1120" t="s">
        <v>221</v>
      </c>
      <c r="D1120" t="s">
        <v>238</v>
      </c>
      <c r="E1120" t="s">
        <v>14</v>
      </c>
      <c r="F1120" s="3">
        <v>12.566370614359172</v>
      </c>
      <c r="U1120" s="20"/>
    </row>
    <row r="1121" spans="3:21" x14ac:dyDescent="0.25">
      <c r="D1121" t="s">
        <v>360</v>
      </c>
      <c r="E1121" t="s">
        <v>14</v>
      </c>
      <c r="F1121" s="3">
        <v>0.78539816339744828</v>
      </c>
      <c r="U1121" s="20"/>
    </row>
    <row r="1122" spans="3:21" x14ac:dyDescent="0.25">
      <c r="C1122" t="s">
        <v>182</v>
      </c>
      <c r="D1122" t="s">
        <v>238</v>
      </c>
      <c r="E1122" t="s">
        <v>7450</v>
      </c>
      <c r="F1122" s="3">
        <v>0.78539816339744828</v>
      </c>
      <c r="U1122" s="20"/>
    </row>
    <row r="1123" spans="3:21" x14ac:dyDescent="0.25">
      <c r="E1123" t="s">
        <v>14</v>
      </c>
      <c r="F1123" s="3">
        <v>0.78539816339744828</v>
      </c>
      <c r="U1123" s="20"/>
    </row>
    <row r="1124" spans="3:21" x14ac:dyDescent="0.25">
      <c r="D1124" t="s">
        <v>289</v>
      </c>
      <c r="E1124" t="s">
        <v>14</v>
      </c>
      <c r="F1124" s="3">
        <v>5.8771656126948963</v>
      </c>
      <c r="U1124" s="20"/>
    </row>
    <row r="1125" spans="3:21" x14ac:dyDescent="0.25">
      <c r="D1125" t="s">
        <v>360</v>
      </c>
      <c r="E1125" t="s">
        <v>14</v>
      </c>
      <c r="F1125" s="3">
        <v>20.738008574467241</v>
      </c>
      <c r="U1125" s="20"/>
    </row>
    <row r="1126" spans="3:21" x14ac:dyDescent="0.25">
      <c r="D1126" t="s">
        <v>244</v>
      </c>
      <c r="E1126" t="s">
        <v>7450</v>
      </c>
      <c r="F1126" s="3">
        <v>1.5707963267948966</v>
      </c>
      <c r="U1126" s="20"/>
    </row>
    <row r="1127" spans="3:21" x14ac:dyDescent="0.25">
      <c r="E1127" t="s">
        <v>14</v>
      </c>
      <c r="F1127" s="3">
        <v>19.443858388922141</v>
      </c>
      <c r="U1127" s="20"/>
    </row>
    <row r="1128" spans="3:21" x14ac:dyDescent="0.25">
      <c r="D1128" t="s">
        <v>266</v>
      </c>
      <c r="E1128" t="s">
        <v>7450</v>
      </c>
      <c r="F1128" s="3">
        <v>6.8731257511048964</v>
      </c>
      <c r="U1128" s="20"/>
    </row>
    <row r="1129" spans="3:21" x14ac:dyDescent="0.25">
      <c r="E1129" t="s">
        <v>14</v>
      </c>
      <c r="F1129" s="3">
        <v>62.582005043972345</v>
      </c>
      <c r="U1129" s="20"/>
    </row>
    <row r="1130" spans="3:21" x14ac:dyDescent="0.25">
      <c r="D1130" t="s">
        <v>2440</v>
      </c>
      <c r="E1130" t="s">
        <v>7450</v>
      </c>
      <c r="F1130" s="3">
        <v>0.78539816339744828</v>
      </c>
      <c r="U1130" s="20"/>
    </row>
    <row r="1131" spans="3:21" x14ac:dyDescent="0.25">
      <c r="E1131" t="s">
        <v>14</v>
      </c>
      <c r="F1131" s="3">
        <v>2.0920386367824482</v>
      </c>
      <c r="U1131" s="20"/>
    </row>
    <row r="1132" spans="3:21" x14ac:dyDescent="0.25">
      <c r="C1132" t="s">
        <v>143</v>
      </c>
      <c r="D1132" t="s">
        <v>238</v>
      </c>
      <c r="E1132" t="s">
        <v>14</v>
      </c>
      <c r="F1132" s="3">
        <v>127.61992489047746</v>
      </c>
      <c r="U1132" s="20"/>
    </row>
    <row r="1133" spans="3:21" x14ac:dyDescent="0.25">
      <c r="D1133" t="s">
        <v>301</v>
      </c>
      <c r="E1133" t="s">
        <v>14</v>
      </c>
      <c r="F1133" s="3">
        <v>0.78539816339744828</v>
      </c>
      <c r="U1133" s="20"/>
    </row>
    <row r="1134" spans="3:21" x14ac:dyDescent="0.25">
      <c r="D1134" t="s">
        <v>429</v>
      </c>
      <c r="E1134" t="s">
        <v>7450</v>
      </c>
      <c r="F1134" s="3">
        <v>76.813751402799994</v>
      </c>
      <c r="U1134" s="20"/>
    </row>
    <row r="1135" spans="3:21" x14ac:dyDescent="0.25">
      <c r="E1135" t="s">
        <v>14</v>
      </c>
      <c r="F1135" s="3">
        <v>299.03183543295745</v>
      </c>
      <c r="U1135" s="20"/>
    </row>
    <row r="1136" spans="3:21" x14ac:dyDescent="0.25">
      <c r="D1136" t="s">
        <v>329</v>
      </c>
      <c r="E1136" t="s">
        <v>14</v>
      </c>
      <c r="F1136" s="3">
        <v>0.78539816339744828</v>
      </c>
      <c r="U1136" s="20"/>
    </row>
    <row r="1137" spans="3:21" x14ac:dyDescent="0.25">
      <c r="C1137" t="s">
        <v>222</v>
      </c>
      <c r="D1137" t="s">
        <v>238</v>
      </c>
      <c r="E1137" t="s">
        <v>12</v>
      </c>
      <c r="F1137" s="3">
        <v>0.78539816339744828</v>
      </c>
      <c r="U1137" s="20"/>
    </row>
    <row r="1138" spans="3:21" x14ac:dyDescent="0.25">
      <c r="E1138" t="s">
        <v>14</v>
      </c>
      <c r="F1138" s="3">
        <v>9.2549045760700004</v>
      </c>
      <c r="U1138" s="20"/>
    </row>
    <row r="1139" spans="3:21" x14ac:dyDescent="0.25">
      <c r="D1139" t="s">
        <v>2440</v>
      </c>
      <c r="E1139" t="s">
        <v>12</v>
      </c>
      <c r="F1139" s="3">
        <v>29.492429106997449</v>
      </c>
      <c r="U1139" s="20"/>
    </row>
    <row r="1140" spans="3:21" x14ac:dyDescent="0.25">
      <c r="C1140" t="s">
        <v>886</v>
      </c>
      <c r="D1140" t="s">
        <v>2440</v>
      </c>
      <c r="E1140" t="s">
        <v>12</v>
      </c>
      <c r="F1140" s="3">
        <v>3.9269908169872414</v>
      </c>
      <c r="U1140" s="20"/>
    </row>
    <row r="1141" spans="3:21" x14ac:dyDescent="0.25">
      <c r="E1141" t="s">
        <v>14</v>
      </c>
      <c r="F1141" s="3">
        <v>40.046933125999999</v>
      </c>
      <c r="U1141" s="20"/>
    </row>
    <row r="1142" spans="3:21" x14ac:dyDescent="0.25">
      <c r="D1142" t="s">
        <v>290</v>
      </c>
      <c r="E1142" t="s">
        <v>14</v>
      </c>
      <c r="F1142" s="3">
        <v>223.89409854088723</v>
      </c>
      <c r="U1142" s="20"/>
    </row>
    <row r="1143" spans="3:21" x14ac:dyDescent="0.25">
      <c r="C1143" t="s">
        <v>188</v>
      </c>
      <c r="D1143" t="s">
        <v>238</v>
      </c>
      <c r="E1143" t="s">
        <v>14</v>
      </c>
      <c r="F1143" s="3">
        <v>90.320788790706558</v>
      </c>
      <c r="U1143" s="20"/>
    </row>
    <row r="1144" spans="3:21" x14ac:dyDescent="0.25">
      <c r="D1144" t="s">
        <v>329</v>
      </c>
      <c r="E1144" t="s">
        <v>14</v>
      </c>
      <c r="F1144" s="3">
        <v>0.78539816339744828</v>
      </c>
      <c r="U1144" s="20"/>
    </row>
    <row r="1145" spans="3:21" x14ac:dyDescent="0.25">
      <c r="C1145" t="s">
        <v>122</v>
      </c>
      <c r="D1145" t="s">
        <v>238</v>
      </c>
      <c r="E1145" t="s">
        <v>14</v>
      </c>
      <c r="F1145" s="3">
        <v>33.395457177194892</v>
      </c>
      <c r="U1145" s="20"/>
    </row>
    <row r="1146" spans="3:21" x14ac:dyDescent="0.25">
      <c r="D1146" t="s">
        <v>335</v>
      </c>
      <c r="E1146" t="s">
        <v>14</v>
      </c>
      <c r="F1146" s="3">
        <v>1.5707963267948966</v>
      </c>
      <c r="U1146" s="20"/>
    </row>
    <row r="1147" spans="3:21" x14ac:dyDescent="0.25">
      <c r="D1147" t="s">
        <v>262</v>
      </c>
      <c r="E1147" t="s">
        <v>12</v>
      </c>
      <c r="F1147" s="3">
        <v>10.023453035000001</v>
      </c>
      <c r="U1147" s="20"/>
    </row>
    <row r="1148" spans="3:21" x14ac:dyDescent="0.25">
      <c r="E1148" t="s">
        <v>14</v>
      </c>
      <c r="F1148" s="3">
        <v>718.16097978109678</v>
      </c>
      <c r="U1148" s="20"/>
    </row>
    <row r="1149" spans="3:21" x14ac:dyDescent="0.25">
      <c r="D1149" t="s">
        <v>289</v>
      </c>
      <c r="E1149" t="s">
        <v>14</v>
      </c>
      <c r="F1149" s="3">
        <v>2.3561944901923448</v>
      </c>
      <c r="U1149" s="20"/>
    </row>
    <row r="1150" spans="3:21" x14ac:dyDescent="0.25">
      <c r="D1150" t="s">
        <v>2440</v>
      </c>
      <c r="E1150" t="s">
        <v>14</v>
      </c>
      <c r="F1150" s="3">
        <v>11.6038580336</v>
      </c>
      <c r="U1150" s="20"/>
    </row>
    <row r="1151" spans="3:21" x14ac:dyDescent="0.25">
      <c r="C1151" t="s">
        <v>113</v>
      </c>
      <c r="D1151" t="s">
        <v>301</v>
      </c>
      <c r="E1151" t="s">
        <v>14</v>
      </c>
      <c r="F1151" s="3">
        <v>44.475092985000003</v>
      </c>
      <c r="U1151" s="20"/>
    </row>
    <row r="1152" spans="3:21" x14ac:dyDescent="0.25">
      <c r="D1152" t="s">
        <v>329</v>
      </c>
      <c r="E1152" t="s">
        <v>14</v>
      </c>
      <c r="F1152" s="3">
        <v>0.78539816339744828</v>
      </c>
      <c r="U1152" s="20"/>
    </row>
    <row r="1153" spans="3:21" x14ac:dyDescent="0.25">
      <c r="C1153" t="s">
        <v>118</v>
      </c>
      <c r="D1153" t="s">
        <v>238</v>
      </c>
      <c r="E1153" t="s">
        <v>14</v>
      </c>
      <c r="F1153" s="3">
        <v>309.97135375965485</v>
      </c>
      <c r="U1153" s="20"/>
    </row>
    <row r="1154" spans="3:21" x14ac:dyDescent="0.25">
      <c r="C1154" t="s">
        <v>117</v>
      </c>
      <c r="D1154" t="s">
        <v>238</v>
      </c>
      <c r="E1154" t="s">
        <v>14</v>
      </c>
      <c r="F1154" s="3">
        <v>291.71852947020051</v>
      </c>
      <c r="U1154" s="20"/>
    </row>
    <row r="1155" spans="3:21" x14ac:dyDescent="0.25">
      <c r="D1155" t="s">
        <v>301</v>
      </c>
      <c r="E1155" t="s">
        <v>14</v>
      </c>
      <c r="F1155" s="3">
        <v>3.1415926535897931</v>
      </c>
      <c r="U1155" s="20"/>
    </row>
    <row r="1156" spans="3:21" x14ac:dyDescent="0.25">
      <c r="D1156" t="s">
        <v>360</v>
      </c>
      <c r="E1156" t="s">
        <v>14</v>
      </c>
      <c r="F1156" s="3">
        <v>13.071139089960001</v>
      </c>
      <c r="U1156" s="20"/>
    </row>
    <row r="1157" spans="3:21" x14ac:dyDescent="0.25">
      <c r="D1157" t="s">
        <v>244</v>
      </c>
      <c r="E1157" t="s">
        <v>14</v>
      </c>
      <c r="F1157" s="3">
        <v>164.13616852887998</v>
      </c>
      <c r="U1157" s="20"/>
    </row>
    <row r="1158" spans="3:21" x14ac:dyDescent="0.25">
      <c r="D1158" t="s">
        <v>329</v>
      </c>
      <c r="E1158" t="s">
        <v>14</v>
      </c>
      <c r="F1158" s="3">
        <v>3.1415926535897931</v>
      </c>
      <c r="U1158" s="20"/>
    </row>
    <row r="1159" spans="3:21" x14ac:dyDescent="0.25">
      <c r="D1159" t="s">
        <v>257</v>
      </c>
      <c r="E1159" t="s">
        <v>14</v>
      </c>
      <c r="F1159" s="3">
        <v>44.835706653300008</v>
      </c>
      <c r="U1159" s="20"/>
    </row>
    <row r="1160" spans="3:21" x14ac:dyDescent="0.25">
      <c r="C1160" t="s">
        <v>48</v>
      </c>
      <c r="D1160" t="s">
        <v>238</v>
      </c>
      <c r="E1160" t="s">
        <v>7450</v>
      </c>
      <c r="F1160" s="3">
        <v>94.446411611599999</v>
      </c>
      <c r="U1160" s="20"/>
    </row>
    <row r="1161" spans="3:21" x14ac:dyDescent="0.25">
      <c r="E1161" t="s">
        <v>12</v>
      </c>
      <c r="F1161" s="3">
        <v>0.78539816339744828</v>
      </c>
      <c r="U1161" s="20"/>
    </row>
    <row r="1162" spans="3:21" x14ac:dyDescent="0.25">
      <c r="E1162" t="s">
        <v>14</v>
      </c>
      <c r="F1162" s="3">
        <v>1394.6578740407631</v>
      </c>
      <c r="U1162" s="20"/>
    </row>
    <row r="1163" spans="3:21" x14ac:dyDescent="0.25">
      <c r="D1163" t="s">
        <v>363</v>
      </c>
      <c r="E1163" t="s">
        <v>12</v>
      </c>
      <c r="F1163" s="3">
        <v>6.7294968486374485</v>
      </c>
      <c r="U1163" s="20"/>
    </row>
    <row r="1164" spans="3:21" x14ac:dyDescent="0.25">
      <c r="E1164" t="s">
        <v>14</v>
      </c>
      <c r="F1164" s="3">
        <v>83.556718533952349</v>
      </c>
      <c r="U1164" s="20"/>
    </row>
    <row r="1165" spans="3:21" x14ac:dyDescent="0.25">
      <c r="D1165" t="s">
        <v>301</v>
      </c>
      <c r="E1165" t="s">
        <v>14</v>
      </c>
      <c r="F1165" s="3">
        <v>306.41218825049742</v>
      </c>
      <c r="U1165" s="20"/>
    </row>
    <row r="1166" spans="3:21" x14ac:dyDescent="0.25">
      <c r="D1166" t="s">
        <v>360</v>
      </c>
      <c r="E1166" t="s">
        <v>14</v>
      </c>
      <c r="F1166" s="3">
        <v>61.244418740779587</v>
      </c>
      <c r="U1166" s="20"/>
    </row>
    <row r="1167" spans="3:21" x14ac:dyDescent="0.25">
      <c r="C1167" t="s">
        <v>18</v>
      </c>
      <c r="D1167" t="s">
        <v>238</v>
      </c>
      <c r="E1167" t="s">
        <v>7450</v>
      </c>
      <c r="F1167" s="3">
        <v>1853.4371516669999</v>
      </c>
      <c r="U1167" s="20"/>
    </row>
    <row r="1168" spans="3:21" x14ac:dyDescent="0.25">
      <c r="E1168" t="s">
        <v>14</v>
      </c>
      <c r="F1168" s="3">
        <v>20882.339463191605</v>
      </c>
      <c r="U1168" s="20"/>
    </row>
    <row r="1169" spans="3:21" x14ac:dyDescent="0.25">
      <c r="D1169" t="s">
        <v>363</v>
      </c>
      <c r="E1169" t="s">
        <v>14</v>
      </c>
      <c r="F1169" s="3">
        <v>25.88282761935</v>
      </c>
      <c r="U1169" s="20"/>
    </row>
    <row r="1170" spans="3:21" x14ac:dyDescent="0.25">
      <c r="D1170" t="s">
        <v>301</v>
      </c>
      <c r="E1170" t="s">
        <v>14</v>
      </c>
      <c r="F1170" s="3">
        <v>1256.6370614359173</v>
      </c>
      <c r="U1170" s="20"/>
    </row>
    <row r="1171" spans="3:21" x14ac:dyDescent="0.25">
      <c r="D1171" t="s">
        <v>289</v>
      </c>
      <c r="E1171" t="s">
        <v>14</v>
      </c>
      <c r="F1171" s="3">
        <v>0.78539816339744828</v>
      </c>
      <c r="U1171" s="20"/>
    </row>
    <row r="1172" spans="3:21" x14ac:dyDescent="0.25">
      <c r="D1172" t="s">
        <v>2440</v>
      </c>
      <c r="E1172" t="s">
        <v>14</v>
      </c>
      <c r="F1172" s="3">
        <v>89.913240360144826</v>
      </c>
      <c r="U1172" s="20"/>
    </row>
    <row r="1173" spans="3:21" x14ac:dyDescent="0.25">
      <c r="D1173" t="s">
        <v>329</v>
      </c>
      <c r="E1173" t="s">
        <v>14</v>
      </c>
      <c r="F1173" s="3">
        <v>314.15926535897933</v>
      </c>
      <c r="U1173" s="20"/>
    </row>
    <row r="1174" spans="3:21" x14ac:dyDescent="0.25">
      <c r="D1174" t="s">
        <v>257</v>
      </c>
      <c r="E1174" t="s">
        <v>14</v>
      </c>
      <c r="F1174" s="3">
        <v>5891.3614319890003</v>
      </c>
      <c r="U1174" s="20"/>
    </row>
    <row r="1175" spans="3:21" x14ac:dyDescent="0.25">
      <c r="C1175" t="s">
        <v>96</v>
      </c>
      <c r="D1175" t="s">
        <v>289</v>
      </c>
      <c r="E1175" t="s">
        <v>7450</v>
      </c>
      <c r="F1175" s="3">
        <v>22.486247213987451</v>
      </c>
      <c r="U1175" s="20"/>
    </row>
    <row r="1176" spans="3:21" x14ac:dyDescent="0.25">
      <c r="E1176" t="s">
        <v>12</v>
      </c>
      <c r="F1176" s="3">
        <v>0.78539816339744828</v>
      </c>
      <c r="U1176" s="20"/>
    </row>
    <row r="1177" spans="3:21" x14ac:dyDescent="0.25">
      <c r="E1177" t="s">
        <v>14</v>
      </c>
      <c r="F1177" s="3">
        <v>116.17638655324703</v>
      </c>
      <c r="U1177" s="20"/>
    </row>
    <row r="1178" spans="3:21" x14ac:dyDescent="0.25">
      <c r="D1178" t="s">
        <v>360</v>
      </c>
      <c r="E1178" t="s">
        <v>14</v>
      </c>
      <c r="F1178" s="3">
        <v>3.9269908169872414</v>
      </c>
      <c r="U1178" s="20"/>
    </row>
    <row r="1179" spans="3:21" x14ac:dyDescent="0.25">
      <c r="D1179" t="s">
        <v>2440</v>
      </c>
      <c r="E1179" t="s">
        <v>7450</v>
      </c>
      <c r="F1179" s="3">
        <v>9.2177862816899996</v>
      </c>
      <c r="U1179" s="20"/>
    </row>
    <row r="1180" spans="3:21" x14ac:dyDescent="0.25">
      <c r="E1180" t="s">
        <v>14</v>
      </c>
      <c r="F1180" s="3">
        <v>0.64689245942700002</v>
      </c>
      <c r="U1180" s="20"/>
    </row>
    <row r="1181" spans="3:21" x14ac:dyDescent="0.25">
      <c r="C1181" t="s">
        <v>45</v>
      </c>
      <c r="D1181" t="s">
        <v>301</v>
      </c>
      <c r="E1181" t="s">
        <v>14</v>
      </c>
      <c r="F1181" s="3">
        <v>0.78539816339744828</v>
      </c>
      <c r="U1181" s="20"/>
    </row>
    <row r="1182" spans="3:21" x14ac:dyDescent="0.25">
      <c r="D1182" t="s">
        <v>289</v>
      </c>
      <c r="E1182" t="s">
        <v>7450</v>
      </c>
      <c r="F1182" s="3">
        <v>0.78539816339744828</v>
      </c>
      <c r="U1182" s="20"/>
    </row>
    <row r="1183" spans="3:21" x14ac:dyDescent="0.25">
      <c r="E1183" t="s">
        <v>12</v>
      </c>
      <c r="F1183" s="3">
        <v>14.684491359100001</v>
      </c>
      <c r="U1183" s="20"/>
    </row>
    <row r="1184" spans="3:21" x14ac:dyDescent="0.25">
      <c r="E1184" t="s">
        <v>14</v>
      </c>
      <c r="F1184" s="3">
        <v>38.298519558269788</v>
      </c>
      <c r="U1184" s="20"/>
    </row>
    <row r="1185" spans="3:21" x14ac:dyDescent="0.25">
      <c r="D1185" t="s">
        <v>360</v>
      </c>
      <c r="E1185" t="s">
        <v>7450</v>
      </c>
      <c r="F1185" s="3">
        <v>0.78539816339744828</v>
      </c>
      <c r="U1185" s="20"/>
    </row>
    <row r="1186" spans="3:21" x14ac:dyDescent="0.25">
      <c r="D1186" t="s">
        <v>329</v>
      </c>
      <c r="E1186" t="s">
        <v>14</v>
      </c>
      <c r="F1186" s="3">
        <v>2.3561944901923448</v>
      </c>
      <c r="U1186" s="20"/>
    </row>
    <row r="1187" spans="3:21" x14ac:dyDescent="0.25">
      <c r="D1187" t="s">
        <v>290</v>
      </c>
      <c r="E1187" t="s">
        <v>7450</v>
      </c>
      <c r="F1187" s="3">
        <v>69.310333640400003</v>
      </c>
      <c r="U1187" s="20"/>
    </row>
    <row r="1188" spans="3:21" x14ac:dyDescent="0.25">
      <c r="E1188" t="s">
        <v>14</v>
      </c>
      <c r="F1188" s="3">
        <v>35.954715788789798</v>
      </c>
      <c r="U1188" s="20"/>
    </row>
    <row r="1189" spans="3:21" x14ac:dyDescent="0.25">
      <c r="C1189" t="s">
        <v>105</v>
      </c>
      <c r="D1189" t="s">
        <v>238</v>
      </c>
      <c r="E1189" t="s">
        <v>14</v>
      </c>
      <c r="F1189" s="3">
        <v>1101.0498457600002</v>
      </c>
      <c r="U1189" s="20"/>
    </row>
    <row r="1190" spans="3:21" x14ac:dyDescent="0.25">
      <c r="D1190" t="s">
        <v>257</v>
      </c>
      <c r="E1190" t="s">
        <v>14</v>
      </c>
      <c r="F1190" s="3">
        <v>1319.3097962409997</v>
      </c>
      <c r="U1190" s="20"/>
    </row>
    <row r="1191" spans="3:21" x14ac:dyDescent="0.25">
      <c r="C1191" t="s">
        <v>77</v>
      </c>
      <c r="D1191" t="s">
        <v>238</v>
      </c>
      <c r="E1191" t="s">
        <v>14</v>
      </c>
      <c r="F1191" s="3">
        <v>16.9732956426</v>
      </c>
      <c r="U1191" s="20"/>
    </row>
    <row r="1192" spans="3:21" x14ac:dyDescent="0.25">
      <c r="D1192" t="s">
        <v>289</v>
      </c>
      <c r="E1192" t="s">
        <v>12</v>
      </c>
      <c r="F1192" s="3">
        <v>0.78539816339744828</v>
      </c>
      <c r="U1192" s="20"/>
    </row>
    <row r="1193" spans="3:21" x14ac:dyDescent="0.25">
      <c r="E1193" t="s">
        <v>14</v>
      </c>
      <c r="F1193" s="3">
        <v>24.341608047189791</v>
      </c>
      <c r="U1193" s="20"/>
    </row>
    <row r="1194" spans="3:21" x14ac:dyDescent="0.25">
      <c r="D1194" t="s">
        <v>360</v>
      </c>
      <c r="E1194" t="s">
        <v>14</v>
      </c>
      <c r="F1194" s="3">
        <v>163.61336538117959</v>
      </c>
      <c r="U1194" s="20"/>
    </row>
    <row r="1195" spans="3:21" x14ac:dyDescent="0.25">
      <c r="D1195" t="s">
        <v>2440</v>
      </c>
      <c r="E1195" t="s">
        <v>7450</v>
      </c>
      <c r="F1195" s="3">
        <v>27.359305918829996</v>
      </c>
      <c r="U1195" s="20"/>
    </row>
    <row r="1196" spans="3:21" x14ac:dyDescent="0.25">
      <c r="E1196" t="s">
        <v>12</v>
      </c>
      <c r="F1196" s="3">
        <v>12.764725015864689</v>
      </c>
      <c r="U1196" s="20"/>
    </row>
    <row r="1197" spans="3:21" x14ac:dyDescent="0.25">
      <c r="E1197" t="s">
        <v>14</v>
      </c>
      <c r="F1197" s="3">
        <v>252.15862364937959</v>
      </c>
      <c r="U1197" s="20"/>
    </row>
    <row r="1198" spans="3:21" x14ac:dyDescent="0.25">
      <c r="C1198" t="s">
        <v>109</v>
      </c>
      <c r="D1198" t="s">
        <v>238</v>
      </c>
      <c r="E1198" t="s">
        <v>14</v>
      </c>
      <c r="F1198" s="3">
        <v>38.484510006474963</v>
      </c>
      <c r="U1198" s="20"/>
    </row>
    <row r="1199" spans="3:21" x14ac:dyDescent="0.25">
      <c r="D1199" t="s">
        <v>363</v>
      </c>
      <c r="E1199" t="s">
        <v>14</v>
      </c>
      <c r="F1199" s="3">
        <v>0.78539816339744828</v>
      </c>
      <c r="U1199" s="20"/>
    </row>
    <row r="1200" spans="3:21" x14ac:dyDescent="0.25">
      <c r="D1200" t="s">
        <v>266</v>
      </c>
      <c r="E1200" t="s">
        <v>14</v>
      </c>
      <c r="F1200" s="3">
        <v>85.914437906697032</v>
      </c>
      <c r="U1200" s="20"/>
    </row>
    <row r="1201" spans="3:21" x14ac:dyDescent="0.25">
      <c r="D1201" t="s">
        <v>2440</v>
      </c>
      <c r="E1201" t="s">
        <v>14</v>
      </c>
      <c r="F1201" s="3">
        <v>45.516265772084694</v>
      </c>
      <c r="U1201" s="20"/>
    </row>
    <row r="1202" spans="3:21" x14ac:dyDescent="0.25">
      <c r="D1202" t="s">
        <v>329</v>
      </c>
      <c r="E1202" t="s">
        <v>14</v>
      </c>
      <c r="F1202" s="3">
        <v>12.566370614359172</v>
      </c>
      <c r="U1202" s="20"/>
    </row>
    <row r="1203" spans="3:21" x14ac:dyDescent="0.25">
      <c r="C1203" t="s">
        <v>61</v>
      </c>
      <c r="D1203" t="s">
        <v>289</v>
      </c>
      <c r="E1203" t="s">
        <v>14</v>
      </c>
      <c r="F1203" s="3">
        <v>0.78539816339744828</v>
      </c>
      <c r="U1203" s="20"/>
    </row>
    <row r="1204" spans="3:21" x14ac:dyDescent="0.25">
      <c r="D1204" t="s">
        <v>2440</v>
      </c>
      <c r="E1204" t="s">
        <v>14</v>
      </c>
      <c r="F1204" s="3">
        <v>82.724079863900002</v>
      </c>
      <c r="U1204" s="20"/>
    </row>
    <row r="1205" spans="3:21" x14ac:dyDescent="0.25">
      <c r="D1205" t="s">
        <v>329</v>
      </c>
      <c r="E1205" t="s">
        <v>7450</v>
      </c>
      <c r="F1205" s="3">
        <v>50.437739692800001</v>
      </c>
      <c r="U1205" s="20"/>
    </row>
    <row r="1206" spans="3:21" x14ac:dyDescent="0.25">
      <c r="C1206" t="s">
        <v>31</v>
      </c>
      <c r="D1206" t="s">
        <v>238</v>
      </c>
      <c r="E1206" t="s">
        <v>14</v>
      </c>
      <c r="F1206" s="3">
        <v>1.5707963267948966</v>
      </c>
      <c r="U1206" s="20"/>
    </row>
    <row r="1207" spans="3:21" x14ac:dyDescent="0.25">
      <c r="D1207" t="s">
        <v>301</v>
      </c>
      <c r="E1207" t="s">
        <v>14</v>
      </c>
      <c r="F1207" s="3">
        <v>0.78539816339744828</v>
      </c>
      <c r="U1207" s="20"/>
    </row>
    <row r="1208" spans="3:21" x14ac:dyDescent="0.25">
      <c r="D1208" t="s">
        <v>335</v>
      </c>
      <c r="E1208" t="s">
        <v>14</v>
      </c>
      <c r="F1208" s="3">
        <v>5.3735821962474484</v>
      </c>
      <c r="U1208" s="20"/>
    </row>
    <row r="1209" spans="3:21" x14ac:dyDescent="0.25">
      <c r="D1209" t="s">
        <v>5669</v>
      </c>
      <c r="E1209" t="s">
        <v>14</v>
      </c>
      <c r="F1209" s="3">
        <v>0.78539816339744828</v>
      </c>
      <c r="U1209" s="20"/>
    </row>
    <row r="1210" spans="3:21" x14ac:dyDescent="0.25">
      <c r="D1210" t="s">
        <v>262</v>
      </c>
      <c r="E1210" t="s">
        <v>14</v>
      </c>
      <c r="F1210" s="3">
        <v>3.9269908169872414</v>
      </c>
      <c r="U1210" s="20"/>
    </row>
    <row r="1211" spans="3:21" x14ac:dyDescent="0.25">
      <c r="D1211" t="s">
        <v>289</v>
      </c>
      <c r="E1211" t="s">
        <v>14</v>
      </c>
      <c r="F1211" s="3">
        <v>240.22399437733745</v>
      </c>
      <c r="U1211" s="20"/>
    </row>
    <row r="1212" spans="3:21" x14ac:dyDescent="0.25">
      <c r="D1212" t="s">
        <v>2440</v>
      </c>
      <c r="E1212" t="s">
        <v>7450</v>
      </c>
      <c r="F1212" s="3">
        <v>0.78539816339744828</v>
      </c>
      <c r="U1212" s="20"/>
    </row>
    <row r="1213" spans="3:21" x14ac:dyDescent="0.25">
      <c r="E1213" t="s">
        <v>14</v>
      </c>
      <c r="F1213" s="3">
        <v>20.739585639138927</v>
      </c>
      <c r="U1213" s="20"/>
    </row>
    <row r="1214" spans="3:21" x14ac:dyDescent="0.25">
      <c r="C1214" t="s">
        <v>40</v>
      </c>
      <c r="D1214" t="s">
        <v>262</v>
      </c>
      <c r="E1214" t="s">
        <v>14</v>
      </c>
      <c r="F1214" s="3">
        <v>65.198588310169797</v>
      </c>
      <c r="U1214" s="20"/>
    </row>
    <row r="1215" spans="3:21" x14ac:dyDescent="0.25">
      <c r="D1215" t="s">
        <v>289</v>
      </c>
      <c r="E1215" t="s">
        <v>14</v>
      </c>
      <c r="F1215" s="3">
        <v>12.673952916240001</v>
      </c>
      <c r="U1215" s="20"/>
    </row>
    <row r="1216" spans="3:21" x14ac:dyDescent="0.25">
      <c r="D1216" t="s">
        <v>360</v>
      </c>
      <c r="E1216" t="s">
        <v>14</v>
      </c>
      <c r="F1216" s="3">
        <v>672.16767787434981</v>
      </c>
      <c r="U1216" s="20"/>
    </row>
    <row r="1217" spans="3:21" x14ac:dyDescent="0.25">
      <c r="D1217" t="s">
        <v>266</v>
      </c>
      <c r="E1217" t="s">
        <v>14</v>
      </c>
      <c r="F1217" s="3">
        <v>1.5707963267948966</v>
      </c>
      <c r="U1217" s="20"/>
    </row>
    <row r="1218" spans="3:21" x14ac:dyDescent="0.25">
      <c r="D1218" t="s">
        <v>2440</v>
      </c>
      <c r="E1218" t="s">
        <v>14</v>
      </c>
      <c r="F1218" s="3">
        <v>1043.2750531831621</v>
      </c>
      <c r="U1218" s="20"/>
    </row>
    <row r="1219" spans="3:21" x14ac:dyDescent="0.25">
      <c r="C1219" t="s">
        <v>32</v>
      </c>
      <c r="D1219" t="s">
        <v>2440</v>
      </c>
      <c r="E1219" t="s">
        <v>12</v>
      </c>
      <c r="F1219" s="3">
        <v>14.973394356219998</v>
      </c>
      <c r="U1219" s="20"/>
    </row>
    <row r="1220" spans="3:21" x14ac:dyDescent="0.25">
      <c r="E1220" t="s">
        <v>14</v>
      </c>
      <c r="F1220" s="3">
        <v>3.1415926535897931</v>
      </c>
      <c r="U1220" s="20"/>
    </row>
    <row r="1221" spans="3:21" x14ac:dyDescent="0.25">
      <c r="C1221" t="s">
        <v>24</v>
      </c>
      <c r="D1221" t="s">
        <v>289</v>
      </c>
      <c r="E1221" t="s">
        <v>14</v>
      </c>
      <c r="F1221" s="3">
        <v>0.78539816339744828</v>
      </c>
      <c r="U1221" s="20"/>
    </row>
    <row r="1222" spans="3:21" x14ac:dyDescent="0.25">
      <c r="D1222" t="s">
        <v>360</v>
      </c>
      <c r="E1222" t="s">
        <v>14</v>
      </c>
      <c r="F1222" s="3">
        <v>0.78539816339744828</v>
      </c>
      <c r="U1222" s="20"/>
    </row>
    <row r="1223" spans="3:21" x14ac:dyDescent="0.25">
      <c r="D1223" t="s">
        <v>266</v>
      </c>
      <c r="E1223" t="s">
        <v>14</v>
      </c>
      <c r="F1223" s="3">
        <v>0.78539816339744828</v>
      </c>
      <c r="U1223" s="20"/>
    </row>
    <row r="1224" spans="3:21" x14ac:dyDescent="0.25">
      <c r="D1224" t="s">
        <v>2440</v>
      </c>
      <c r="E1224" t="s">
        <v>14</v>
      </c>
      <c r="F1224" s="3">
        <v>9.0303897862550002</v>
      </c>
      <c r="U1224" s="20"/>
    </row>
    <row r="1225" spans="3:21" x14ac:dyDescent="0.25">
      <c r="C1225" t="s">
        <v>103</v>
      </c>
      <c r="D1225" t="s">
        <v>238</v>
      </c>
      <c r="E1225" t="s">
        <v>7450</v>
      </c>
      <c r="F1225" s="3">
        <v>10.921174713100001</v>
      </c>
      <c r="U1225" s="20"/>
    </row>
    <row r="1226" spans="3:21" x14ac:dyDescent="0.25">
      <c r="E1226" t="s">
        <v>14</v>
      </c>
      <c r="F1226" s="3">
        <v>365.15583594762961</v>
      </c>
      <c r="U1226" s="20"/>
    </row>
    <row r="1227" spans="3:21" x14ac:dyDescent="0.25">
      <c r="D1227" t="s">
        <v>335</v>
      </c>
      <c r="E1227" t="s">
        <v>14</v>
      </c>
      <c r="F1227" s="3">
        <v>23.044025901680001</v>
      </c>
      <c r="U1227" s="20"/>
    </row>
    <row r="1228" spans="3:21" x14ac:dyDescent="0.25">
      <c r="D1228" t="s">
        <v>7917</v>
      </c>
      <c r="E1228" t="s">
        <v>14</v>
      </c>
      <c r="F1228" s="3">
        <v>1025.3268353655922</v>
      </c>
      <c r="U1228" s="20"/>
    </row>
    <row r="1229" spans="3:21" x14ac:dyDescent="0.25">
      <c r="D1229" t="s">
        <v>474</v>
      </c>
      <c r="E1229" t="s">
        <v>14</v>
      </c>
      <c r="F1229" s="3">
        <v>613.49852069500002</v>
      </c>
      <c r="U1229" s="20"/>
    </row>
    <row r="1230" spans="3:21" x14ac:dyDescent="0.25">
      <c r="D1230" t="s">
        <v>289</v>
      </c>
      <c r="E1230" t="s">
        <v>14</v>
      </c>
      <c r="F1230" s="3">
        <v>0.78539816339744828</v>
      </c>
      <c r="U1230" s="20"/>
    </row>
    <row r="1231" spans="3:21" x14ac:dyDescent="0.25">
      <c r="D1231" t="s">
        <v>360</v>
      </c>
      <c r="E1231" t="s">
        <v>14</v>
      </c>
      <c r="F1231" s="3">
        <v>317.88676312379232</v>
      </c>
      <c r="U1231" s="20"/>
    </row>
    <row r="1232" spans="3:21" x14ac:dyDescent="0.25">
      <c r="D1232" t="s">
        <v>244</v>
      </c>
      <c r="E1232" t="s">
        <v>7450</v>
      </c>
      <c r="F1232" s="3">
        <v>368.37382175700003</v>
      </c>
      <c r="U1232" s="20"/>
    </row>
    <row r="1233" spans="3:21" x14ac:dyDescent="0.25">
      <c r="E1233" t="s">
        <v>12</v>
      </c>
      <c r="F1233" s="3">
        <v>0.78539816339744828</v>
      </c>
      <c r="U1233" s="20"/>
    </row>
    <row r="1234" spans="3:21" x14ac:dyDescent="0.25">
      <c r="D1234" t="s">
        <v>429</v>
      </c>
      <c r="E1234" t="s">
        <v>14</v>
      </c>
      <c r="F1234" s="3">
        <v>7.9777064978799999</v>
      </c>
      <c r="U1234" s="20"/>
    </row>
    <row r="1235" spans="3:21" x14ac:dyDescent="0.25">
      <c r="D1235" t="s">
        <v>266</v>
      </c>
      <c r="E1235" t="s">
        <v>14</v>
      </c>
      <c r="F1235" s="3">
        <v>19.820117542894483</v>
      </c>
      <c r="U1235" s="20"/>
    </row>
    <row r="1236" spans="3:21" x14ac:dyDescent="0.25">
      <c r="D1236" t="s">
        <v>2440</v>
      </c>
      <c r="E1236" t="s">
        <v>14</v>
      </c>
      <c r="F1236" s="3">
        <v>2.3561944901923448</v>
      </c>
      <c r="U1236" s="20"/>
    </row>
    <row r="1237" spans="3:21" x14ac:dyDescent="0.25">
      <c r="D1237" t="s">
        <v>329</v>
      </c>
      <c r="E1237" t="s">
        <v>14</v>
      </c>
      <c r="F1237" s="3">
        <v>3.1415926535897931</v>
      </c>
      <c r="U1237" s="20"/>
    </row>
    <row r="1238" spans="3:21" x14ac:dyDescent="0.25">
      <c r="D1238" t="s">
        <v>257</v>
      </c>
      <c r="E1238" t="s">
        <v>14</v>
      </c>
      <c r="F1238" s="3">
        <v>230.05459618588003</v>
      </c>
      <c r="U1238" s="20"/>
    </row>
    <row r="1239" spans="3:21" x14ac:dyDescent="0.25">
      <c r="C1239" t="s">
        <v>176</v>
      </c>
      <c r="D1239" t="s">
        <v>238</v>
      </c>
      <c r="E1239" t="s">
        <v>14</v>
      </c>
      <c r="F1239" s="3">
        <v>45.831883813589798</v>
      </c>
      <c r="U1239" s="20"/>
    </row>
    <row r="1240" spans="3:21" x14ac:dyDescent="0.25">
      <c r="D1240" t="s">
        <v>329</v>
      </c>
      <c r="E1240" t="s">
        <v>14</v>
      </c>
      <c r="F1240" s="3">
        <v>78.539816339744831</v>
      </c>
      <c r="U1240" s="20"/>
    </row>
    <row r="1241" spans="3:21" x14ac:dyDescent="0.25">
      <c r="C1241" t="s">
        <v>179</v>
      </c>
      <c r="D1241" t="s">
        <v>360</v>
      </c>
      <c r="E1241" t="s">
        <v>14</v>
      </c>
      <c r="F1241" s="3">
        <v>0.78539816339744828</v>
      </c>
      <c r="U1241" s="20"/>
    </row>
    <row r="1242" spans="3:21" x14ac:dyDescent="0.25">
      <c r="D1242" t="s">
        <v>2440</v>
      </c>
      <c r="E1242" t="s">
        <v>14</v>
      </c>
      <c r="F1242" s="3">
        <v>29.059732045705587</v>
      </c>
      <c r="U1242" s="20"/>
    </row>
    <row r="1243" spans="3:21" x14ac:dyDescent="0.25">
      <c r="C1243" t="s">
        <v>46</v>
      </c>
      <c r="D1243" t="s">
        <v>238</v>
      </c>
      <c r="E1243" t="s">
        <v>14</v>
      </c>
      <c r="F1243" s="3">
        <v>2086.9314217805741</v>
      </c>
      <c r="U1243" s="20"/>
    </row>
    <row r="1244" spans="3:21" x14ac:dyDescent="0.25">
      <c r="D1244" t="s">
        <v>301</v>
      </c>
      <c r="E1244" t="s">
        <v>14</v>
      </c>
      <c r="F1244" s="3">
        <v>9.4247779607693793</v>
      </c>
      <c r="U1244" s="20"/>
    </row>
    <row r="1245" spans="3:21" x14ac:dyDescent="0.25">
      <c r="D1245" t="s">
        <v>5669</v>
      </c>
      <c r="E1245" t="s">
        <v>14</v>
      </c>
      <c r="F1245" s="3">
        <v>50.26548245743669</v>
      </c>
      <c r="U1245" s="20"/>
    </row>
    <row r="1246" spans="3:21" x14ac:dyDescent="0.25">
      <c r="D1246" t="s">
        <v>289</v>
      </c>
      <c r="E1246" t="s">
        <v>14</v>
      </c>
      <c r="F1246" s="3">
        <v>0.78539816339744828</v>
      </c>
      <c r="U1246" s="20"/>
    </row>
    <row r="1247" spans="3:21" x14ac:dyDescent="0.25">
      <c r="D1247" t="s">
        <v>360</v>
      </c>
      <c r="E1247" t="s">
        <v>14</v>
      </c>
      <c r="F1247" s="3">
        <v>14.922565104551516</v>
      </c>
      <c r="U1247" s="20"/>
    </row>
    <row r="1248" spans="3:21" x14ac:dyDescent="0.25">
      <c r="D1248" t="s">
        <v>429</v>
      </c>
      <c r="E1248" t="s">
        <v>14</v>
      </c>
      <c r="F1248" s="3">
        <v>7.0685834705770345</v>
      </c>
      <c r="U1248" s="20"/>
    </row>
    <row r="1249" spans="3:21" x14ac:dyDescent="0.25">
      <c r="D1249" t="s">
        <v>329</v>
      </c>
      <c r="E1249" t="s">
        <v>14</v>
      </c>
      <c r="F1249" s="3">
        <v>1771.5851526603794</v>
      </c>
      <c r="U1249" s="20"/>
    </row>
    <row r="1250" spans="3:21" x14ac:dyDescent="0.25">
      <c r="C1250" t="s">
        <v>64</v>
      </c>
      <c r="D1250" t="s">
        <v>238</v>
      </c>
      <c r="E1250" t="s">
        <v>14</v>
      </c>
      <c r="F1250" s="3">
        <v>1238.1541782722097</v>
      </c>
      <c r="U1250" s="20"/>
    </row>
    <row r="1251" spans="3:21" x14ac:dyDescent="0.25">
      <c r="D1251" t="s">
        <v>363</v>
      </c>
      <c r="E1251" t="s">
        <v>14</v>
      </c>
      <c r="F1251" s="3">
        <v>273.18544369819233</v>
      </c>
      <c r="U1251" s="20"/>
    </row>
    <row r="1252" spans="3:21" x14ac:dyDescent="0.25">
      <c r="D1252" t="s">
        <v>289</v>
      </c>
      <c r="E1252" t="s">
        <v>14</v>
      </c>
      <c r="F1252" s="3">
        <v>563.35921837938474</v>
      </c>
      <c r="U1252" s="20"/>
    </row>
    <row r="1253" spans="3:21" x14ac:dyDescent="0.25">
      <c r="D1253" t="s">
        <v>281</v>
      </c>
      <c r="E1253" t="s">
        <v>14</v>
      </c>
      <c r="F1253" s="3">
        <v>558.64682939900001</v>
      </c>
      <c r="U1253" s="20"/>
    </row>
    <row r="1254" spans="3:21" x14ac:dyDescent="0.25">
      <c r="D1254" t="s">
        <v>360</v>
      </c>
      <c r="E1254" t="s">
        <v>14</v>
      </c>
      <c r="F1254" s="3">
        <v>0.78539816339744828</v>
      </c>
      <c r="U1254" s="20"/>
    </row>
    <row r="1255" spans="3:21" x14ac:dyDescent="0.25">
      <c r="D1255" t="s">
        <v>266</v>
      </c>
      <c r="E1255" t="s">
        <v>14</v>
      </c>
      <c r="F1255" s="3">
        <v>53.87640633338048</v>
      </c>
      <c r="U1255" s="20"/>
    </row>
    <row r="1256" spans="3:21" x14ac:dyDescent="0.25">
      <c r="D1256" t="s">
        <v>2440</v>
      </c>
      <c r="E1256" t="s">
        <v>14</v>
      </c>
      <c r="F1256" s="3">
        <v>103.8888410010898</v>
      </c>
      <c r="U1256" s="20"/>
    </row>
    <row r="1257" spans="3:21" x14ac:dyDescent="0.25">
      <c r="D1257" t="s">
        <v>329</v>
      </c>
      <c r="E1257" t="s">
        <v>14</v>
      </c>
      <c r="F1257" s="3">
        <v>558.64682939900001</v>
      </c>
      <c r="U1257" s="20"/>
    </row>
    <row r="1258" spans="3:21" x14ac:dyDescent="0.25">
      <c r="C1258" t="s">
        <v>42</v>
      </c>
      <c r="D1258" t="s">
        <v>262</v>
      </c>
      <c r="E1258" t="s">
        <v>12</v>
      </c>
      <c r="F1258" s="3">
        <v>275.87487405119998</v>
      </c>
      <c r="U1258" s="20"/>
    </row>
    <row r="1259" spans="3:21" x14ac:dyDescent="0.25">
      <c r="E1259" t="s">
        <v>14</v>
      </c>
      <c r="F1259" s="3">
        <v>1057.9655603951999</v>
      </c>
      <c r="U1259" s="20"/>
    </row>
    <row r="1260" spans="3:21" x14ac:dyDescent="0.25">
      <c r="D1260" t="s">
        <v>2440</v>
      </c>
      <c r="E1260" t="s">
        <v>7450</v>
      </c>
      <c r="F1260" s="3">
        <v>137.9675733334</v>
      </c>
      <c r="U1260" s="20"/>
    </row>
    <row r="1261" spans="3:21" x14ac:dyDescent="0.25">
      <c r="E1261" t="s">
        <v>12</v>
      </c>
      <c r="F1261" s="3">
        <v>275.87487405119998</v>
      </c>
      <c r="U1261" s="20"/>
    </row>
    <row r="1262" spans="3:21" x14ac:dyDescent="0.25">
      <c r="E1262" t="s">
        <v>14</v>
      </c>
      <c r="F1262" s="3">
        <v>94.556660909994889</v>
      </c>
      <c r="U1262" s="20"/>
    </row>
    <row r="1263" spans="3:21" x14ac:dyDescent="0.25">
      <c r="C1263" t="s">
        <v>38</v>
      </c>
      <c r="D1263" t="s">
        <v>244</v>
      </c>
      <c r="E1263" t="s">
        <v>14</v>
      </c>
      <c r="F1263" s="3">
        <v>0.78539816339744828</v>
      </c>
      <c r="U1263" s="20"/>
    </row>
    <row r="1264" spans="3:21" x14ac:dyDescent="0.25">
      <c r="C1264" t="s">
        <v>129</v>
      </c>
      <c r="D1264" t="s">
        <v>289</v>
      </c>
      <c r="E1264" t="s">
        <v>14</v>
      </c>
      <c r="F1264" s="3">
        <v>6.2831853071795862</v>
      </c>
      <c r="U1264" s="20"/>
    </row>
    <row r="1265" spans="3:21" x14ac:dyDescent="0.25">
      <c r="D1265" t="s">
        <v>360</v>
      </c>
      <c r="E1265" t="s">
        <v>14</v>
      </c>
      <c r="F1265" s="3">
        <v>5.497787143782138</v>
      </c>
      <c r="U1265" s="20"/>
    </row>
    <row r="1266" spans="3:21" x14ac:dyDescent="0.25">
      <c r="D1266" t="s">
        <v>2440</v>
      </c>
      <c r="E1266" t="s">
        <v>14</v>
      </c>
      <c r="F1266" s="3">
        <v>7.799911480825001</v>
      </c>
      <c r="U1266" s="20"/>
    </row>
    <row r="1267" spans="3:21" x14ac:dyDescent="0.25">
      <c r="C1267" t="s">
        <v>187</v>
      </c>
      <c r="D1267" t="s">
        <v>238</v>
      </c>
      <c r="E1267" t="s">
        <v>14</v>
      </c>
      <c r="F1267" s="3">
        <v>76.895019907769594</v>
      </c>
      <c r="U1267" s="20"/>
    </row>
    <row r="1268" spans="3:21" x14ac:dyDescent="0.25">
      <c r="C1268" t="s">
        <v>49</v>
      </c>
      <c r="D1268" t="s">
        <v>238</v>
      </c>
      <c r="E1268" t="s">
        <v>14</v>
      </c>
      <c r="F1268" s="3">
        <v>98.872286712000005</v>
      </c>
      <c r="U1268" s="20"/>
    </row>
    <row r="1269" spans="3:21" x14ac:dyDescent="0.25">
      <c r="D1269" t="s">
        <v>301</v>
      </c>
      <c r="E1269" t="s">
        <v>14</v>
      </c>
      <c r="F1269" s="3">
        <v>0.78539816339744828</v>
      </c>
      <c r="U1269" s="20"/>
    </row>
    <row r="1270" spans="3:21" x14ac:dyDescent="0.25">
      <c r="D1270" t="s">
        <v>281</v>
      </c>
      <c r="E1270" t="s">
        <v>7450</v>
      </c>
      <c r="F1270" s="3">
        <v>217.9192844344</v>
      </c>
      <c r="U1270" s="20"/>
    </row>
    <row r="1271" spans="3:21" x14ac:dyDescent="0.25">
      <c r="C1271" t="s">
        <v>84</v>
      </c>
      <c r="D1271" t="s">
        <v>238</v>
      </c>
      <c r="E1271" t="s">
        <v>14</v>
      </c>
      <c r="F1271" s="3">
        <v>1210.6152559657799</v>
      </c>
      <c r="U1271" s="20"/>
    </row>
    <row r="1272" spans="3:21" x14ac:dyDescent="0.25">
      <c r="D1272" t="s">
        <v>335</v>
      </c>
      <c r="E1272" t="s">
        <v>14</v>
      </c>
      <c r="F1272" s="3">
        <v>79.325214503142277</v>
      </c>
      <c r="U1272" s="20"/>
    </row>
    <row r="1273" spans="3:21" x14ac:dyDescent="0.25">
      <c r="D1273" t="s">
        <v>329</v>
      </c>
      <c r="E1273" t="s">
        <v>14</v>
      </c>
      <c r="F1273" s="3">
        <v>78.539816339744831</v>
      </c>
      <c r="U1273" s="20"/>
    </row>
    <row r="1274" spans="3:21" x14ac:dyDescent="0.25">
      <c r="D1274" t="s">
        <v>257</v>
      </c>
      <c r="E1274" t="s">
        <v>14</v>
      </c>
      <c r="F1274" s="3">
        <v>103.3904622865</v>
      </c>
      <c r="U1274" s="20"/>
    </row>
    <row r="1275" spans="3:21" x14ac:dyDescent="0.25">
      <c r="C1275" t="s">
        <v>169</v>
      </c>
      <c r="D1275" t="s">
        <v>238</v>
      </c>
      <c r="E1275" t="s">
        <v>7450</v>
      </c>
      <c r="F1275" s="3">
        <v>0.171511440397</v>
      </c>
      <c r="U1275" s="20"/>
    </row>
    <row r="1276" spans="3:21" x14ac:dyDescent="0.25">
      <c r="E1276" t="s">
        <v>14</v>
      </c>
      <c r="F1276" s="3">
        <v>1042.184830970974</v>
      </c>
      <c r="U1276" s="20"/>
    </row>
    <row r="1277" spans="3:21" x14ac:dyDescent="0.25">
      <c r="D1277" t="s">
        <v>363</v>
      </c>
      <c r="E1277" t="s">
        <v>14</v>
      </c>
      <c r="F1277" s="3">
        <v>21.769760469909791</v>
      </c>
      <c r="U1277" s="20"/>
    </row>
    <row r="1278" spans="3:21" x14ac:dyDescent="0.25">
      <c r="D1278" t="s">
        <v>2440</v>
      </c>
      <c r="E1278" t="s">
        <v>14</v>
      </c>
      <c r="F1278" s="3">
        <v>0.78539816339744828</v>
      </c>
      <c r="U1278" s="20"/>
    </row>
    <row r="1279" spans="3:21" x14ac:dyDescent="0.25">
      <c r="C1279" t="s">
        <v>107</v>
      </c>
      <c r="D1279" t="s">
        <v>238</v>
      </c>
      <c r="E1279" t="s">
        <v>14</v>
      </c>
      <c r="F1279" s="3">
        <v>479.21789446963578</v>
      </c>
      <c r="U1279" s="20"/>
    </row>
    <row r="1280" spans="3:21" x14ac:dyDescent="0.25">
      <c r="D1280" t="s">
        <v>262</v>
      </c>
      <c r="E1280" t="s">
        <v>7450</v>
      </c>
      <c r="F1280" s="3">
        <v>4626.9455969480005</v>
      </c>
      <c r="U1280" s="20"/>
    </row>
    <row r="1281" spans="3:21" x14ac:dyDescent="0.25">
      <c r="E1281" t="s">
        <v>14</v>
      </c>
      <c r="F1281" s="3">
        <v>1855.4335518661994</v>
      </c>
      <c r="U1281" s="20"/>
    </row>
    <row r="1282" spans="3:21" x14ac:dyDescent="0.25">
      <c r="D1282" t="s">
        <v>289</v>
      </c>
      <c r="E1282" t="s">
        <v>14</v>
      </c>
      <c r="F1282" s="3">
        <v>6.2831853071795862</v>
      </c>
      <c r="U1282" s="20"/>
    </row>
    <row r="1283" spans="3:21" x14ac:dyDescent="0.25">
      <c r="D1283" t="s">
        <v>360</v>
      </c>
      <c r="E1283" t="s">
        <v>14</v>
      </c>
      <c r="F1283" s="3">
        <v>136.78233241280518</v>
      </c>
      <c r="U1283" s="20"/>
    </row>
    <row r="1284" spans="3:21" x14ac:dyDescent="0.25">
      <c r="D1284" t="s">
        <v>429</v>
      </c>
      <c r="E1284" t="s">
        <v>14</v>
      </c>
      <c r="F1284" s="3">
        <v>154.25962855907687</v>
      </c>
      <c r="U1284" s="20"/>
    </row>
    <row r="1285" spans="3:21" x14ac:dyDescent="0.25">
      <c r="D1285" t="s">
        <v>266</v>
      </c>
      <c r="E1285" t="s">
        <v>14</v>
      </c>
      <c r="F1285" s="3">
        <v>106.9224894856</v>
      </c>
      <c r="U1285" s="20"/>
    </row>
    <row r="1286" spans="3:21" x14ac:dyDescent="0.25">
      <c r="D1286" t="s">
        <v>329</v>
      </c>
      <c r="E1286" t="s">
        <v>14</v>
      </c>
      <c r="F1286" s="3">
        <v>3.1415926535897931</v>
      </c>
      <c r="U1286" s="20"/>
    </row>
    <row r="1287" spans="3:21" x14ac:dyDescent="0.25">
      <c r="C1287" t="s">
        <v>76</v>
      </c>
      <c r="D1287" t="s">
        <v>2440</v>
      </c>
      <c r="E1287" t="s">
        <v>14</v>
      </c>
      <c r="F1287" s="3">
        <v>127.15617962814477</v>
      </c>
      <c r="U1287" s="20"/>
    </row>
    <row r="1288" spans="3:21" x14ac:dyDescent="0.25">
      <c r="C1288" t="s">
        <v>99</v>
      </c>
      <c r="D1288" t="s">
        <v>238</v>
      </c>
      <c r="E1288" t="s">
        <v>14</v>
      </c>
      <c r="F1288" s="3">
        <v>0.78539816339744828</v>
      </c>
      <c r="U1288" s="20"/>
    </row>
    <row r="1289" spans="3:21" x14ac:dyDescent="0.25">
      <c r="D1289" t="s">
        <v>360</v>
      </c>
      <c r="E1289" t="s">
        <v>14</v>
      </c>
      <c r="F1289" s="3">
        <v>216.36534823415704</v>
      </c>
      <c r="U1289" s="20"/>
    </row>
    <row r="1290" spans="3:21" x14ac:dyDescent="0.25">
      <c r="D1290" t="s">
        <v>266</v>
      </c>
      <c r="E1290" t="s">
        <v>12</v>
      </c>
      <c r="F1290" s="3">
        <v>2.4715631136499998</v>
      </c>
      <c r="U1290" s="20"/>
    </row>
    <row r="1291" spans="3:21" x14ac:dyDescent="0.25">
      <c r="E1291" t="s">
        <v>14</v>
      </c>
      <c r="F1291" s="3">
        <v>143.00105156400002</v>
      </c>
      <c r="U1291" s="20"/>
    </row>
    <row r="1292" spans="3:21" x14ac:dyDescent="0.25">
      <c r="D1292" t="s">
        <v>290</v>
      </c>
      <c r="E1292" t="s">
        <v>7450</v>
      </c>
      <c r="F1292" s="3">
        <v>61.068414150400002</v>
      </c>
      <c r="U1292" s="20"/>
    </row>
    <row r="1293" spans="3:21" x14ac:dyDescent="0.25">
      <c r="E1293" t="s">
        <v>12</v>
      </c>
      <c r="F1293" s="3">
        <v>2.3561944901923448</v>
      </c>
      <c r="U1293" s="20"/>
    </row>
    <row r="1294" spans="3:21" x14ac:dyDescent="0.25">
      <c r="E1294" t="s">
        <v>14</v>
      </c>
      <c r="F1294" s="3">
        <v>1383.3632138639239</v>
      </c>
      <c r="U1294" s="20"/>
    </row>
    <row r="1295" spans="3:21" x14ac:dyDescent="0.25">
      <c r="C1295" t="s">
        <v>132</v>
      </c>
      <c r="D1295" t="s">
        <v>238</v>
      </c>
      <c r="E1295" t="s">
        <v>7450</v>
      </c>
      <c r="F1295" s="3">
        <v>43.049068444</v>
      </c>
      <c r="U1295" s="20"/>
    </row>
    <row r="1296" spans="3:21" x14ac:dyDescent="0.25">
      <c r="E1296" t="s">
        <v>14</v>
      </c>
      <c r="F1296" s="3">
        <v>148.64017481619487</v>
      </c>
      <c r="U1296" s="20"/>
    </row>
    <row r="1297" spans="3:21" x14ac:dyDescent="0.25">
      <c r="D1297" t="s">
        <v>301</v>
      </c>
      <c r="E1297" t="s">
        <v>14</v>
      </c>
      <c r="F1297" s="3">
        <v>50.092616574694894</v>
      </c>
      <c r="U1297" s="20"/>
    </row>
    <row r="1298" spans="3:21" x14ac:dyDescent="0.25">
      <c r="D1298" t="s">
        <v>335</v>
      </c>
      <c r="E1298" t="s">
        <v>7450</v>
      </c>
      <c r="F1298" s="3">
        <v>6.6728252388899998</v>
      </c>
      <c r="U1298" s="20"/>
    </row>
    <row r="1299" spans="3:21" x14ac:dyDescent="0.25">
      <c r="E1299" t="s">
        <v>14</v>
      </c>
      <c r="F1299" s="3">
        <v>17.0644328338349</v>
      </c>
      <c r="U1299" s="20"/>
    </row>
    <row r="1300" spans="3:21" x14ac:dyDescent="0.25">
      <c r="D1300" t="s">
        <v>367</v>
      </c>
      <c r="E1300" t="s">
        <v>14</v>
      </c>
      <c r="F1300" s="3">
        <v>9.614153979020001</v>
      </c>
      <c r="U1300" s="20"/>
    </row>
    <row r="1301" spans="3:21" x14ac:dyDescent="0.25">
      <c r="D1301" t="s">
        <v>281</v>
      </c>
      <c r="E1301" t="s">
        <v>7450</v>
      </c>
      <c r="F1301" s="3">
        <v>14.21892634144</v>
      </c>
      <c r="U1301" s="20"/>
    </row>
    <row r="1302" spans="3:21" x14ac:dyDescent="0.25">
      <c r="D1302" t="s">
        <v>360</v>
      </c>
      <c r="E1302" t="s">
        <v>14</v>
      </c>
      <c r="F1302" s="3">
        <v>0.78539816339744828</v>
      </c>
      <c r="U1302" s="20"/>
    </row>
    <row r="1303" spans="3:21" x14ac:dyDescent="0.25">
      <c r="D1303" t="s">
        <v>2440</v>
      </c>
      <c r="E1303" t="s">
        <v>14</v>
      </c>
      <c r="F1303" s="3">
        <v>144.01285626825742</v>
      </c>
      <c r="U1303" s="20"/>
    </row>
    <row r="1304" spans="3:21" x14ac:dyDescent="0.25">
      <c r="D1304" t="s">
        <v>329</v>
      </c>
      <c r="E1304" t="s">
        <v>14</v>
      </c>
      <c r="F1304" s="3">
        <v>34.76500139278</v>
      </c>
      <c r="U1304" s="20"/>
    </row>
    <row r="1305" spans="3:21" x14ac:dyDescent="0.25">
      <c r="C1305" t="s">
        <v>81</v>
      </c>
      <c r="D1305" t="s">
        <v>238</v>
      </c>
      <c r="E1305" t="s">
        <v>14</v>
      </c>
      <c r="F1305" s="3">
        <v>2091.9267842593977</v>
      </c>
      <c r="U1305" s="20"/>
    </row>
    <row r="1306" spans="3:21" x14ac:dyDescent="0.25">
      <c r="D1306" t="s">
        <v>301</v>
      </c>
      <c r="E1306" t="s">
        <v>14</v>
      </c>
      <c r="F1306" s="3">
        <v>0.78539816339744828</v>
      </c>
      <c r="U1306" s="20"/>
    </row>
    <row r="1307" spans="3:21" x14ac:dyDescent="0.25">
      <c r="D1307" t="s">
        <v>257</v>
      </c>
      <c r="E1307" t="s">
        <v>14</v>
      </c>
      <c r="F1307" s="3">
        <v>1007.8996337399999</v>
      </c>
      <c r="U1307" s="20"/>
    </row>
    <row r="1308" spans="3:21" x14ac:dyDescent="0.25">
      <c r="C1308" t="s">
        <v>39</v>
      </c>
      <c r="D1308" t="s">
        <v>238</v>
      </c>
      <c r="E1308" t="s">
        <v>14</v>
      </c>
      <c r="F1308" s="3">
        <v>291.67151479319807</v>
      </c>
      <c r="U1308" s="20"/>
    </row>
    <row r="1309" spans="3:21" x14ac:dyDescent="0.25">
      <c r="D1309" t="s">
        <v>289</v>
      </c>
      <c r="E1309" t="s">
        <v>14</v>
      </c>
      <c r="F1309" s="3">
        <v>260.42045693920585</v>
      </c>
      <c r="U1309" s="20"/>
    </row>
    <row r="1310" spans="3:21" x14ac:dyDescent="0.25">
      <c r="D1310" t="s">
        <v>360</v>
      </c>
      <c r="E1310" t="s">
        <v>14</v>
      </c>
      <c r="F1310" s="3">
        <v>6.2831853071795862</v>
      </c>
      <c r="U1310" s="20"/>
    </row>
    <row r="1311" spans="3:21" x14ac:dyDescent="0.25">
      <c r="D1311" t="s">
        <v>429</v>
      </c>
      <c r="E1311" t="s">
        <v>14</v>
      </c>
      <c r="F1311" s="3">
        <v>190.86396824617961</v>
      </c>
      <c r="U1311" s="20"/>
    </row>
    <row r="1312" spans="3:21" x14ac:dyDescent="0.25">
      <c r="D1312" t="s">
        <v>290</v>
      </c>
      <c r="E1312" t="s">
        <v>14</v>
      </c>
      <c r="F1312" s="3">
        <v>3.1415926535897931</v>
      </c>
      <c r="U1312" s="20"/>
    </row>
    <row r="1313" spans="3:21" x14ac:dyDescent="0.25">
      <c r="C1313" t="s">
        <v>1414</v>
      </c>
      <c r="D1313" t="s">
        <v>301</v>
      </c>
      <c r="E1313" t="s">
        <v>12</v>
      </c>
      <c r="F1313" s="3">
        <v>0.78539816339744828</v>
      </c>
      <c r="U1313" s="20"/>
    </row>
    <row r="1314" spans="3:21" x14ac:dyDescent="0.25">
      <c r="D1314" t="s">
        <v>360</v>
      </c>
      <c r="E1314" t="s">
        <v>14</v>
      </c>
      <c r="F1314" s="3">
        <v>16.60880194748</v>
      </c>
      <c r="U1314" s="20"/>
    </row>
    <row r="1315" spans="3:21" x14ac:dyDescent="0.25">
      <c r="D1315" t="s">
        <v>2440</v>
      </c>
      <c r="E1315" t="s">
        <v>7450</v>
      </c>
      <c r="F1315" s="3">
        <v>10.210579836400001</v>
      </c>
      <c r="U1315" s="20"/>
    </row>
    <row r="1316" spans="3:21" x14ac:dyDescent="0.25">
      <c r="E1316" t="s">
        <v>12</v>
      </c>
      <c r="F1316" s="3">
        <v>84.037603483526965</v>
      </c>
      <c r="U1316" s="20"/>
    </row>
    <row r="1317" spans="3:21" x14ac:dyDescent="0.25">
      <c r="E1317" t="s">
        <v>14</v>
      </c>
      <c r="F1317" s="3">
        <v>3.9269908169872414</v>
      </c>
      <c r="U1317" s="20"/>
    </row>
    <row r="1318" spans="3:21" x14ac:dyDescent="0.25">
      <c r="D1318" t="s">
        <v>257</v>
      </c>
      <c r="E1318" t="s">
        <v>14</v>
      </c>
      <c r="F1318" s="3">
        <v>758.99255569319996</v>
      </c>
      <c r="U1318" s="20"/>
    </row>
    <row r="1319" spans="3:21" x14ac:dyDescent="0.25">
      <c r="C1319" t="s">
        <v>942</v>
      </c>
      <c r="D1319" t="s">
        <v>363</v>
      </c>
      <c r="E1319" t="s">
        <v>14</v>
      </c>
      <c r="F1319" s="3">
        <v>0.78539816339744828</v>
      </c>
      <c r="U1319" s="20"/>
    </row>
    <row r="1320" spans="3:21" x14ac:dyDescent="0.25">
      <c r="D1320" t="s">
        <v>301</v>
      </c>
      <c r="E1320" t="s">
        <v>14</v>
      </c>
      <c r="F1320" s="3">
        <v>0.78539816339744828</v>
      </c>
      <c r="U1320" s="20"/>
    </row>
    <row r="1321" spans="3:21" x14ac:dyDescent="0.25">
      <c r="D1321" t="s">
        <v>289</v>
      </c>
      <c r="E1321" t="s">
        <v>14</v>
      </c>
      <c r="F1321" s="3">
        <v>298.11617830157491</v>
      </c>
      <c r="U1321" s="20"/>
    </row>
    <row r="1322" spans="3:21" x14ac:dyDescent="0.25">
      <c r="D1322" t="s">
        <v>329</v>
      </c>
      <c r="E1322" t="s">
        <v>14</v>
      </c>
      <c r="F1322" s="3">
        <v>10.764497991000001</v>
      </c>
      <c r="U1322" s="20"/>
    </row>
    <row r="1323" spans="3:21" x14ac:dyDescent="0.25">
      <c r="C1323" t="s">
        <v>1766</v>
      </c>
      <c r="D1323" t="s">
        <v>238</v>
      </c>
      <c r="E1323" t="s">
        <v>7450</v>
      </c>
      <c r="F1323" s="3">
        <v>0.78539816339744828</v>
      </c>
      <c r="U1323" s="20"/>
    </row>
    <row r="1324" spans="3:21" x14ac:dyDescent="0.25">
      <c r="E1324" t="s">
        <v>14</v>
      </c>
      <c r="F1324" s="3">
        <v>581.49205141970651</v>
      </c>
      <c r="U1324" s="20"/>
    </row>
    <row r="1325" spans="3:21" x14ac:dyDescent="0.25">
      <c r="D1325" t="s">
        <v>301</v>
      </c>
      <c r="E1325" t="s">
        <v>14</v>
      </c>
      <c r="F1325" s="3">
        <v>0.78539816339744828</v>
      </c>
      <c r="U1325" s="20"/>
    </row>
    <row r="1326" spans="3:21" x14ac:dyDescent="0.25">
      <c r="D1326" t="s">
        <v>289</v>
      </c>
      <c r="E1326" t="s">
        <v>14</v>
      </c>
      <c r="F1326" s="3">
        <v>29.79736399399745</v>
      </c>
      <c r="U1326" s="20"/>
    </row>
    <row r="1327" spans="3:21" x14ac:dyDescent="0.25">
      <c r="D1327" t="s">
        <v>360</v>
      </c>
      <c r="E1327" t="s">
        <v>14</v>
      </c>
      <c r="F1327" s="3">
        <v>10.017644287669793</v>
      </c>
      <c r="U1327" s="20"/>
    </row>
    <row r="1328" spans="3:21" x14ac:dyDescent="0.25">
      <c r="D1328" t="s">
        <v>329</v>
      </c>
      <c r="E1328" t="s">
        <v>14</v>
      </c>
      <c r="F1328" s="3">
        <v>0.78539816339744828</v>
      </c>
      <c r="U1328" s="20"/>
    </row>
    <row r="1329" spans="3:21" x14ac:dyDescent="0.25">
      <c r="C1329" t="s">
        <v>960</v>
      </c>
      <c r="D1329" t="s">
        <v>289</v>
      </c>
      <c r="E1329" t="s">
        <v>14</v>
      </c>
      <c r="F1329" s="3">
        <v>44.544397538497442</v>
      </c>
      <c r="U1329" s="20"/>
    </row>
    <row r="1330" spans="3:21" x14ac:dyDescent="0.25">
      <c r="D1330" t="s">
        <v>360</v>
      </c>
      <c r="E1330" t="s">
        <v>12</v>
      </c>
      <c r="F1330" s="3">
        <v>1.5707963267948966</v>
      </c>
      <c r="U1330" s="20"/>
    </row>
    <row r="1331" spans="3:21" x14ac:dyDescent="0.25">
      <c r="C1331" t="s">
        <v>875</v>
      </c>
      <c r="D1331" t="s">
        <v>2440</v>
      </c>
      <c r="E1331" t="s">
        <v>7450</v>
      </c>
      <c r="F1331" s="3">
        <v>330.43108939519999</v>
      </c>
      <c r="U1331" s="20"/>
    </row>
    <row r="1332" spans="3:21" x14ac:dyDescent="0.25">
      <c r="C1332" t="s">
        <v>5640</v>
      </c>
      <c r="D1332" t="s">
        <v>238</v>
      </c>
      <c r="E1332" t="s">
        <v>14</v>
      </c>
      <c r="F1332" s="3">
        <v>2.2835433953238966</v>
      </c>
      <c r="U1332" s="20"/>
    </row>
    <row r="1333" spans="3:21" x14ac:dyDescent="0.25">
      <c r="D1333" t="s">
        <v>363</v>
      </c>
      <c r="E1333" t="s">
        <v>14</v>
      </c>
      <c r="F1333" s="3">
        <v>0.25899246130499998</v>
      </c>
      <c r="U1333" s="20"/>
    </row>
    <row r="1334" spans="3:21" x14ac:dyDescent="0.25">
      <c r="C1334" t="s">
        <v>5405</v>
      </c>
      <c r="D1334" t="s">
        <v>238</v>
      </c>
      <c r="E1334" t="s">
        <v>14</v>
      </c>
      <c r="F1334" s="3">
        <v>16.555223938917447</v>
      </c>
      <c r="U1334" s="20"/>
    </row>
    <row r="1335" spans="3:21" x14ac:dyDescent="0.25">
      <c r="D1335" t="s">
        <v>301</v>
      </c>
      <c r="E1335" t="s">
        <v>14</v>
      </c>
      <c r="F1335" s="3">
        <v>0.78539816339744828</v>
      </c>
      <c r="U1335" s="20"/>
    </row>
    <row r="1336" spans="3:21" x14ac:dyDescent="0.25">
      <c r="D1336" t="s">
        <v>360</v>
      </c>
      <c r="E1336" t="s">
        <v>14</v>
      </c>
      <c r="F1336" s="3">
        <v>28.274333882308138</v>
      </c>
      <c r="U1336" s="20"/>
    </row>
    <row r="1337" spans="3:21" x14ac:dyDescent="0.25">
      <c r="D1337" t="s">
        <v>329</v>
      </c>
      <c r="E1337" t="s">
        <v>14</v>
      </c>
      <c r="F1337" s="3">
        <v>0.78539816339744828</v>
      </c>
      <c r="U1337" s="20"/>
    </row>
    <row r="1338" spans="3:21" x14ac:dyDescent="0.25">
      <c r="D1338" t="s">
        <v>290</v>
      </c>
      <c r="E1338" t="s">
        <v>14</v>
      </c>
      <c r="F1338" s="3">
        <v>90.619888601147252</v>
      </c>
      <c r="U1338" s="20"/>
    </row>
    <row r="1339" spans="3:21" x14ac:dyDescent="0.25">
      <c r="C1339" t="s">
        <v>1349</v>
      </c>
      <c r="D1339" t="s">
        <v>474</v>
      </c>
      <c r="E1339" t="s">
        <v>14</v>
      </c>
      <c r="F1339" s="3">
        <v>620.04604054719744</v>
      </c>
      <c r="U1339" s="20"/>
    </row>
    <row r="1340" spans="3:21" x14ac:dyDescent="0.25">
      <c r="D1340" t="s">
        <v>289</v>
      </c>
      <c r="E1340" t="s">
        <v>14</v>
      </c>
      <c r="F1340" s="3">
        <v>115.87660590351236</v>
      </c>
      <c r="U1340" s="20"/>
    </row>
    <row r="1341" spans="3:21" x14ac:dyDescent="0.25">
      <c r="D1341" t="s">
        <v>360</v>
      </c>
      <c r="E1341" t="s">
        <v>14</v>
      </c>
      <c r="F1341" s="3">
        <v>417.45581715258976</v>
      </c>
      <c r="U1341" s="20"/>
    </row>
    <row r="1342" spans="3:21" x14ac:dyDescent="0.25">
      <c r="D1342" t="s">
        <v>244</v>
      </c>
      <c r="E1342" t="s">
        <v>14</v>
      </c>
      <c r="F1342" s="3">
        <v>19.307449113699999</v>
      </c>
      <c r="U1342" s="20"/>
    </row>
    <row r="1343" spans="3:21" x14ac:dyDescent="0.25">
      <c r="D1343" t="s">
        <v>266</v>
      </c>
      <c r="E1343" t="s">
        <v>14</v>
      </c>
      <c r="F1343" s="3">
        <v>37.335767962320006</v>
      </c>
      <c r="U1343" s="20"/>
    </row>
    <row r="1344" spans="3:21" x14ac:dyDescent="0.25">
      <c r="D1344" t="s">
        <v>2440</v>
      </c>
      <c r="E1344" t="s">
        <v>14</v>
      </c>
      <c r="F1344" s="3">
        <v>0.78539816339744828</v>
      </c>
      <c r="U1344" s="20"/>
    </row>
    <row r="1345" spans="3:21" x14ac:dyDescent="0.25">
      <c r="D1345" t="s">
        <v>257</v>
      </c>
      <c r="E1345" t="s">
        <v>14</v>
      </c>
      <c r="F1345" s="3">
        <v>670.95897800840999</v>
      </c>
      <c r="U1345" s="20"/>
    </row>
    <row r="1346" spans="3:21" x14ac:dyDescent="0.25">
      <c r="C1346" t="s">
        <v>5400</v>
      </c>
      <c r="D1346" t="s">
        <v>238</v>
      </c>
      <c r="E1346" t="s">
        <v>14</v>
      </c>
      <c r="F1346" s="3">
        <v>157.07963267948966</v>
      </c>
      <c r="U1346" s="20"/>
    </row>
    <row r="1347" spans="3:21" x14ac:dyDescent="0.25">
      <c r="D1347" t="s">
        <v>360</v>
      </c>
      <c r="E1347" t="s">
        <v>14</v>
      </c>
      <c r="F1347" s="3">
        <v>3.1415926535897931</v>
      </c>
      <c r="U1347" s="20"/>
    </row>
    <row r="1348" spans="3:21" x14ac:dyDescent="0.25">
      <c r="C1348" t="s">
        <v>1189</v>
      </c>
      <c r="D1348" t="s">
        <v>474</v>
      </c>
      <c r="E1348" t="s">
        <v>14</v>
      </c>
      <c r="F1348" s="3">
        <v>646.91917087600007</v>
      </c>
      <c r="U1348" s="20"/>
    </row>
    <row r="1349" spans="3:21" x14ac:dyDescent="0.25">
      <c r="D1349" t="s">
        <v>360</v>
      </c>
      <c r="E1349" t="s">
        <v>14</v>
      </c>
      <c r="F1349" s="3">
        <v>4.8878140233574481</v>
      </c>
      <c r="U1349" s="20"/>
    </row>
    <row r="1350" spans="3:21" x14ac:dyDescent="0.25">
      <c r="C1350" t="s">
        <v>1373</v>
      </c>
      <c r="D1350" t="s">
        <v>238</v>
      </c>
      <c r="E1350" t="s">
        <v>7450</v>
      </c>
      <c r="F1350" s="3">
        <v>225.94035186875487</v>
      </c>
      <c r="U1350" s="20"/>
    </row>
    <row r="1351" spans="3:21" x14ac:dyDescent="0.25">
      <c r="E1351" t="s">
        <v>12</v>
      </c>
      <c r="F1351" s="3">
        <v>24.148593418652144</v>
      </c>
      <c r="U1351" s="20"/>
    </row>
    <row r="1352" spans="3:21" x14ac:dyDescent="0.25">
      <c r="E1352" t="s">
        <v>14</v>
      </c>
      <c r="F1352" s="3">
        <v>271.88601255851472</v>
      </c>
      <c r="U1352" s="20"/>
    </row>
    <row r="1353" spans="3:21" x14ac:dyDescent="0.25">
      <c r="D1353" t="s">
        <v>363</v>
      </c>
      <c r="E1353" t="s">
        <v>7450</v>
      </c>
      <c r="F1353" s="3">
        <v>42.2924423917</v>
      </c>
      <c r="U1353" s="20"/>
    </row>
    <row r="1354" spans="3:21" x14ac:dyDescent="0.25">
      <c r="E1354" t="s">
        <v>12</v>
      </c>
      <c r="F1354" s="3">
        <v>2.3561944901923448</v>
      </c>
      <c r="U1354" s="20"/>
    </row>
    <row r="1355" spans="3:21" x14ac:dyDescent="0.25">
      <c r="E1355" t="s">
        <v>14</v>
      </c>
      <c r="F1355" s="3">
        <v>37.532426348712335</v>
      </c>
      <c r="U1355" s="20"/>
    </row>
    <row r="1356" spans="3:21" x14ac:dyDescent="0.25">
      <c r="D1356" t="s">
        <v>301</v>
      </c>
      <c r="E1356" t="s">
        <v>14</v>
      </c>
      <c r="F1356" s="3">
        <v>1.5707963267948966</v>
      </c>
      <c r="U1356" s="20"/>
    </row>
    <row r="1357" spans="3:21" x14ac:dyDescent="0.25">
      <c r="D1357" t="s">
        <v>289</v>
      </c>
      <c r="E1357" t="s">
        <v>12</v>
      </c>
      <c r="F1357" s="3">
        <v>2.3561944901923448</v>
      </c>
      <c r="U1357" s="20"/>
    </row>
    <row r="1358" spans="3:21" x14ac:dyDescent="0.25">
      <c r="D1358" t="s">
        <v>281</v>
      </c>
      <c r="E1358" t="s">
        <v>14</v>
      </c>
      <c r="F1358" s="3">
        <v>2.3561944901923448</v>
      </c>
      <c r="U1358" s="20"/>
    </row>
    <row r="1359" spans="3:21" x14ac:dyDescent="0.25">
      <c r="D1359" t="s">
        <v>2440</v>
      </c>
      <c r="E1359" t="s">
        <v>12</v>
      </c>
      <c r="F1359" s="3">
        <v>0.78539816339744828</v>
      </c>
      <c r="U1359" s="20"/>
    </row>
    <row r="1360" spans="3:21" x14ac:dyDescent="0.25">
      <c r="E1360" t="s">
        <v>14</v>
      </c>
      <c r="F1360" s="3">
        <v>0.78539816339744828</v>
      </c>
      <c r="U1360" s="20"/>
    </row>
    <row r="1361" spans="3:21" x14ac:dyDescent="0.25">
      <c r="C1361" t="s">
        <v>1250</v>
      </c>
      <c r="D1361" t="s">
        <v>2440</v>
      </c>
      <c r="E1361" t="s">
        <v>7450</v>
      </c>
      <c r="F1361" s="3">
        <v>228.51180304740001</v>
      </c>
      <c r="U1361" s="20"/>
    </row>
    <row r="1362" spans="3:21" x14ac:dyDescent="0.25">
      <c r="E1362" t="s">
        <v>14</v>
      </c>
      <c r="F1362" s="3">
        <v>0.78539816339744828</v>
      </c>
      <c r="U1362" s="20"/>
    </row>
    <row r="1363" spans="3:21" x14ac:dyDescent="0.25">
      <c r="D1363" t="s">
        <v>290</v>
      </c>
      <c r="E1363" t="s">
        <v>14</v>
      </c>
      <c r="F1363" s="3">
        <v>89.418422179197449</v>
      </c>
      <c r="U1363" s="20"/>
    </row>
    <row r="1364" spans="3:21" x14ac:dyDescent="0.25">
      <c r="C1364" t="s">
        <v>1751</v>
      </c>
      <c r="D1364" t="s">
        <v>1825</v>
      </c>
      <c r="E1364" t="s">
        <v>14</v>
      </c>
      <c r="F1364" s="3">
        <v>0.78539816339744828</v>
      </c>
      <c r="U1364" s="20"/>
    </row>
    <row r="1365" spans="3:21" x14ac:dyDescent="0.25">
      <c r="D1365" t="s">
        <v>367</v>
      </c>
      <c r="E1365" t="s">
        <v>14</v>
      </c>
      <c r="F1365" s="3">
        <v>0.78539816339744828</v>
      </c>
      <c r="U1365" s="20"/>
    </row>
    <row r="1366" spans="3:21" x14ac:dyDescent="0.25">
      <c r="D1366" t="s">
        <v>262</v>
      </c>
      <c r="E1366" t="s">
        <v>7450</v>
      </c>
      <c r="F1366" s="3">
        <v>12.566370614359172</v>
      </c>
      <c r="U1366" s="20"/>
    </row>
    <row r="1367" spans="3:21" x14ac:dyDescent="0.25">
      <c r="E1367" t="s">
        <v>12</v>
      </c>
      <c r="F1367" s="3">
        <v>3.1415926535897931</v>
      </c>
      <c r="U1367" s="20"/>
    </row>
    <row r="1368" spans="3:21" x14ac:dyDescent="0.25">
      <c r="D1368" t="s">
        <v>289</v>
      </c>
      <c r="E1368" t="s">
        <v>14</v>
      </c>
      <c r="F1368" s="3">
        <v>2.3561944901923448</v>
      </c>
      <c r="U1368" s="20"/>
    </row>
    <row r="1369" spans="3:21" x14ac:dyDescent="0.25">
      <c r="D1369" t="s">
        <v>281</v>
      </c>
      <c r="E1369" t="s">
        <v>7450</v>
      </c>
      <c r="F1369" s="3">
        <v>8.8538614401599993</v>
      </c>
      <c r="U1369" s="20"/>
    </row>
    <row r="1370" spans="3:21" x14ac:dyDescent="0.25">
      <c r="E1370" t="s">
        <v>14</v>
      </c>
      <c r="F1370" s="3">
        <v>274.0285438842298</v>
      </c>
      <c r="U1370" s="20"/>
    </row>
    <row r="1371" spans="3:21" x14ac:dyDescent="0.25">
      <c r="D1371" t="s">
        <v>244</v>
      </c>
      <c r="E1371" t="s">
        <v>14</v>
      </c>
      <c r="F1371" s="3">
        <v>0.78539816339744828</v>
      </c>
      <c r="U1371" s="20"/>
    </row>
    <row r="1372" spans="3:21" x14ac:dyDescent="0.25">
      <c r="D1372" t="s">
        <v>2440</v>
      </c>
      <c r="E1372" t="s">
        <v>7450</v>
      </c>
      <c r="F1372" s="3">
        <v>12.566370614359172</v>
      </c>
      <c r="U1372" s="20"/>
    </row>
    <row r="1373" spans="3:21" x14ac:dyDescent="0.25">
      <c r="E1373" t="s">
        <v>12</v>
      </c>
      <c r="F1373" s="3">
        <v>3.1415926535897931</v>
      </c>
      <c r="U1373" s="20"/>
    </row>
    <row r="1374" spans="3:21" x14ac:dyDescent="0.25">
      <c r="C1374" t="s">
        <v>343</v>
      </c>
      <c r="D1374" t="s">
        <v>289</v>
      </c>
      <c r="E1374" t="s">
        <v>14</v>
      </c>
      <c r="F1374" s="3">
        <v>12.566370614359172</v>
      </c>
      <c r="U1374" s="20"/>
    </row>
    <row r="1375" spans="3:21" x14ac:dyDescent="0.25">
      <c r="D1375" t="s">
        <v>360</v>
      </c>
      <c r="E1375" t="s">
        <v>14</v>
      </c>
      <c r="F1375" s="3">
        <v>53.407075111026487</v>
      </c>
      <c r="U1375" s="20"/>
    </row>
    <row r="1376" spans="3:21" x14ac:dyDescent="0.25">
      <c r="D1376" t="s">
        <v>244</v>
      </c>
      <c r="E1376" t="s">
        <v>14</v>
      </c>
      <c r="F1376" s="3">
        <v>3926.4756906810003</v>
      </c>
      <c r="U1376" s="20"/>
    </row>
    <row r="1377" spans="3:21" x14ac:dyDescent="0.25">
      <c r="D1377" t="s">
        <v>2440</v>
      </c>
      <c r="E1377" t="s">
        <v>7450</v>
      </c>
      <c r="F1377" s="3">
        <v>37.863032778380003</v>
      </c>
      <c r="U1377" s="20"/>
    </row>
    <row r="1378" spans="3:21" x14ac:dyDescent="0.25">
      <c r="E1378" t="s">
        <v>14</v>
      </c>
      <c r="F1378" s="3">
        <v>135.0884841043611</v>
      </c>
      <c r="U1378" s="20"/>
    </row>
    <row r="1379" spans="3:21" x14ac:dyDescent="0.25">
      <c r="C1379" t="s">
        <v>1241</v>
      </c>
      <c r="D1379" t="s">
        <v>238</v>
      </c>
      <c r="E1379" t="s">
        <v>14</v>
      </c>
      <c r="F1379" s="3">
        <v>7.9103251807999992</v>
      </c>
      <c r="U1379" s="20"/>
    </row>
    <row r="1380" spans="3:21" x14ac:dyDescent="0.25">
      <c r="D1380" t="s">
        <v>367</v>
      </c>
      <c r="E1380" t="s">
        <v>14</v>
      </c>
      <c r="F1380" s="3">
        <v>3.9269908169872414</v>
      </c>
      <c r="U1380" s="20"/>
    </row>
    <row r="1381" spans="3:21" x14ac:dyDescent="0.25">
      <c r="D1381" t="s">
        <v>474</v>
      </c>
      <c r="E1381" t="s">
        <v>14</v>
      </c>
      <c r="F1381" s="3">
        <v>1287.1943054344001</v>
      </c>
      <c r="U1381" s="20"/>
    </row>
    <row r="1382" spans="3:21" x14ac:dyDescent="0.25">
      <c r="D1382" t="s">
        <v>262</v>
      </c>
      <c r="E1382" t="s">
        <v>12</v>
      </c>
      <c r="F1382" s="3">
        <v>23.435601809000001</v>
      </c>
      <c r="U1382" s="20"/>
    </row>
    <row r="1383" spans="3:21" x14ac:dyDescent="0.25">
      <c r="E1383" t="s">
        <v>14</v>
      </c>
      <c r="F1383" s="3">
        <v>1851.9062871654698</v>
      </c>
      <c r="U1383" s="20"/>
    </row>
    <row r="1384" spans="3:21" x14ac:dyDescent="0.25">
      <c r="D1384" t="s">
        <v>289</v>
      </c>
      <c r="E1384" t="s">
        <v>7450</v>
      </c>
      <c r="F1384" s="3">
        <v>122.25188278380001</v>
      </c>
      <c r="U1384" s="20"/>
    </row>
    <row r="1385" spans="3:21" x14ac:dyDescent="0.25">
      <c r="E1385" t="s">
        <v>14</v>
      </c>
      <c r="F1385" s="3">
        <v>105.21401827831234</v>
      </c>
      <c r="U1385" s="20"/>
    </row>
    <row r="1386" spans="3:21" x14ac:dyDescent="0.25">
      <c r="D1386" t="s">
        <v>360</v>
      </c>
      <c r="E1386" t="s">
        <v>14</v>
      </c>
      <c r="F1386" s="3">
        <v>91.383099987297442</v>
      </c>
      <c r="U1386" s="20"/>
    </row>
    <row r="1387" spans="3:21" x14ac:dyDescent="0.25">
      <c r="D1387" t="s">
        <v>266</v>
      </c>
      <c r="E1387" t="s">
        <v>14</v>
      </c>
      <c r="F1387" s="3">
        <v>53.564469451954892</v>
      </c>
      <c r="U1387" s="20"/>
    </row>
    <row r="1388" spans="3:21" x14ac:dyDescent="0.25">
      <c r="D1388" t="s">
        <v>2440</v>
      </c>
      <c r="E1388" t="s">
        <v>14</v>
      </c>
      <c r="F1388" s="3">
        <v>12.731571773437448</v>
      </c>
      <c r="U1388" s="20"/>
    </row>
    <row r="1389" spans="3:21" x14ac:dyDescent="0.25">
      <c r="C1389" t="s">
        <v>2926</v>
      </c>
      <c r="D1389" t="s">
        <v>238</v>
      </c>
      <c r="E1389" t="s">
        <v>14</v>
      </c>
      <c r="F1389" s="3">
        <v>40.840704496667314</v>
      </c>
      <c r="U1389" s="20"/>
    </row>
    <row r="1390" spans="3:21" x14ac:dyDescent="0.25">
      <c r="C1390" t="s">
        <v>1826</v>
      </c>
      <c r="D1390" t="s">
        <v>1825</v>
      </c>
      <c r="E1390" t="s">
        <v>14</v>
      </c>
      <c r="F1390" s="3">
        <v>88.047060156100002</v>
      </c>
      <c r="U1390" s="20"/>
    </row>
    <row r="1391" spans="3:21" x14ac:dyDescent="0.25">
      <c r="D1391" t="s">
        <v>474</v>
      </c>
      <c r="E1391" t="s">
        <v>14</v>
      </c>
      <c r="F1391" s="3">
        <v>350.45509043449738</v>
      </c>
      <c r="U1391" s="20"/>
    </row>
    <row r="1392" spans="3:21" x14ac:dyDescent="0.25">
      <c r="D1392" t="s">
        <v>360</v>
      </c>
      <c r="E1392" t="s">
        <v>14</v>
      </c>
      <c r="F1392" s="3">
        <v>0.78539816339744828</v>
      </c>
      <c r="U1392" s="20"/>
    </row>
    <row r="1393" spans="3:21" x14ac:dyDescent="0.25">
      <c r="D1393" t="s">
        <v>266</v>
      </c>
      <c r="E1393" t="s">
        <v>14</v>
      </c>
      <c r="F1393" s="3">
        <v>0.78539816339744828</v>
      </c>
      <c r="U1393" s="20"/>
    </row>
    <row r="1394" spans="3:21" x14ac:dyDescent="0.25">
      <c r="C1394" t="s">
        <v>1368</v>
      </c>
      <c r="D1394" t="s">
        <v>238</v>
      </c>
      <c r="E1394" t="s">
        <v>14</v>
      </c>
      <c r="F1394" s="3">
        <v>457.31616752453624</v>
      </c>
      <c r="U1394" s="20"/>
    </row>
    <row r="1395" spans="3:21" x14ac:dyDescent="0.25">
      <c r="D1395" t="s">
        <v>301</v>
      </c>
      <c r="E1395" t="s">
        <v>14</v>
      </c>
      <c r="F1395" s="3">
        <v>28.274333882308138</v>
      </c>
      <c r="U1395" s="20"/>
    </row>
    <row r="1396" spans="3:21" x14ac:dyDescent="0.25">
      <c r="D1396" t="s">
        <v>335</v>
      </c>
      <c r="E1396" t="s">
        <v>14</v>
      </c>
      <c r="F1396" s="3">
        <v>27.892147134840002</v>
      </c>
      <c r="U1396" s="20"/>
    </row>
    <row r="1397" spans="3:21" x14ac:dyDescent="0.25">
      <c r="D1397" t="s">
        <v>429</v>
      </c>
      <c r="E1397" t="s">
        <v>14</v>
      </c>
      <c r="F1397" s="3">
        <v>0.78539816339744828</v>
      </c>
      <c r="U1397" s="20"/>
    </row>
    <row r="1398" spans="3:21" x14ac:dyDescent="0.25">
      <c r="D1398" t="s">
        <v>2440</v>
      </c>
      <c r="E1398" t="s">
        <v>14</v>
      </c>
      <c r="F1398" s="3">
        <v>32.201324699295377</v>
      </c>
      <c r="U1398" s="20"/>
    </row>
    <row r="1399" spans="3:21" x14ac:dyDescent="0.25">
      <c r="D1399" t="s">
        <v>329</v>
      </c>
      <c r="E1399" t="s">
        <v>14</v>
      </c>
      <c r="F1399" s="3">
        <v>76.868039250559164</v>
      </c>
      <c r="U1399" s="20"/>
    </row>
    <row r="1400" spans="3:21" x14ac:dyDescent="0.25">
      <c r="C1400" t="s">
        <v>1274</v>
      </c>
      <c r="D1400" t="s">
        <v>289</v>
      </c>
      <c r="E1400" t="s">
        <v>14</v>
      </c>
      <c r="F1400" s="3">
        <v>123.13413441173489</v>
      </c>
      <c r="U1400" s="20"/>
    </row>
    <row r="1401" spans="3:21" x14ac:dyDescent="0.25">
      <c r="D1401" t="s">
        <v>2440</v>
      </c>
      <c r="E1401" t="s">
        <v>7450</v>
      </c>
      <c r="F1401" s="3">
        <v>28.743915770299999</v>
      </c>
      <c r="U1401" s="20"/>
    </row>
    <row r="1402" spans="3:21" x14ac:dyDescent="0.25">
      <c r="E1402" t="s">
        <v>14</v>
      </c>
      <c r="F1402" s="3">
        <v>14.3178354015</v>
      </c>
      <c r="U1402" s="20"/>
    </row>
    <row r="1403" spans="3:21" x14ac:dyDescent="0.25">
      <c r="C1403" t="s">
        <v>364</v>
      </c>
      <c r="D1403" t="s">
        <v>363</v>
      </c>
      <c r="E1403" t="s">
        <v>14</v>
      </c>
      <c r="F1403" s="3">
        <v>364.09949512200001</v>
      </c>
      <c r="U1403" s="20"/>
    </row>
    <row r="1404" spans="3:21" x14ac:dyDescent="0.25">
      <c r="C1404" t="s">
        <v>346</v>
      </c>
      <c r="D1404" t="s">
        <v>244</v>
      </c>
      <c r="E1404" t="s">
        <v>14</v>
      </c>
      <c r="F1404" s="3">
        <v>3264.031224075</v>
      </c>
      <c r="U1404" s="20"/>
    </row>
    <row r="1405" spans="3:21" x14ac:dyDescent="0.25">
      <c r="D1405" t="s">
        <v>2440</v>
      </c>
      <c r="E1405" t="s">
        <v>14</v>
      </c>
      <c r="F1405" s="3">
        <v>282.26392428294895</v>
      </c>
      <c r="U1405" s="20"/>
    </row>
    <row r="1406" spans="3:21" x14ac:dyDescent="0.25">
      <c r="C1406" t="s">
        <v>1199</v>
      </c>
      <c r="D1406" t="s">
        <v>301</v>
      </c>
      <c r="E1406" t="s">
        <v>14</v>
      </c>
      <c r="F1406" s="3">
        <v>33.346838030971931</v>
      </c>
      <c r="U1406" s="20"/>
    </row>
    <row r="1407" spans="3:21" x14ac:dyDescent="0.25">
      <c r="D1407" t="s">
        <v>335</v>
      </c>
      <c r="E1407" t="s">
        <v>14</v>
      </c>
      <c r="F1407" s="3">
        <v>0.78539816339744828</v>
      </c>
      <c r="U1407" s="20"/>
    </row>
    <row r="1408" spans="3:21" x14ac:dyDescent="0.25">
      <c r="D1408" t="s">
        <v>474</v>
      </c>
      <c r="E1408" t="s">
        <v>7450</v>
      </c>
      <c r="F1408" s="3">
        <v>0.78539816339744828</v>
      </c>
      <c r="U1408" s="20"/>
    </row>
    <row r="1409" spans="3:21" x14ac:dyDescent="0.25">
      <c r="E1409" t="s">
        <v>14</v>
      </c>
      <c r="F1409" s="3">
        <v>3276.5010501094116</v>
      </c>
      <c r="U1409" s="20"/>
    </row>
    <row r="1410" spans="3:21" x14ac:dyDescent="0.25">
      <c r="D1410" t="s">
        <v>262</v>
      </c>
      <c r="E1410" t="s">
        <v>7450</v>
      </c>
      <c r="F1410" s="3">
        <v>6.2713602824799999</v>
      </c>
      <c r="U1410" s="20"/>
    </row>
    <row r="1411" spans="3:21" x14ac:dyDescent="0.25">
      <c r="E1411" t="s">
        <v>14</v>
      </c>
      <c r="F1411" s="3">
        <v>615.48963648733479</v>
      </c>
      <c r="U1411" s="20"/>
    </row>
    <row r="1412" spans="3:21" x14ac:dyDescent="0.25">
      <c r="D1412" t="s">
        <v>289</v>
      </c>
      <c r="E1412" t="s">
        <v>7450</v>
      </c>
      <c r="F1412" s="3">
        <v>0.78539816339744828</v>
      </c>
      <c r="U1412" s="20"/>
    </row>
    <row r="1413" spans="3:21" x14ac:dyDescent="0.25">
      <c r="E1413" t="s">
        <v>14</v>
      </c>
      <c r="F1413" s="3">
        <v>30.569235148387239</v>
      </c>
      <c r="U1413" s="20"/>
    </row>
    <row r="1414" spans="3:21" x14ac:dyDescent="0.25">
      <c r="D1414" t="s">
        <v>360</v>
      </c>
      <c r="E1414" t="s">
        <v>14</v>
      </c>
      <c r="F1414" s="3">
        <v>935.6477597535735</v>
      </c>
      <c r="U1414" s="20"/>
    </row>
    <row r="1415" spans="3:21" x14ac:dyDescent="0.25">
      <c r="D1415" t="s">
        <v>266</v>
      </c>
      <c r="E1415" t="s">
        <v>14</v>
      </c>
      <c r="F1415" s="3">
        <v>298.81009292623406</v>
      </c>
      <c r="U1415" s="20"/>
    </row>
    <row r="1416" spans="3:21" x14ac:dyDescent="0.25">
      <c r="D1416" t="s">
        <v>2440</v>
      </c>
      <c r="E1416" t="s">
        <v>7450</v>
      </c>
      <c r="F1416" s="3">
        <v>43.624309398197447</v>
      </c>
      <c r="U1416" s="20"/>
    </row>
    <row r="1417" spans="3:21" x14ac:dyDescent="0.25">
      <c r="E1417" t="s">
        <v>14</v>
      </c>
      <c r="F1417" s="3">
        <v>769.82393036834878</v>
      </c>
      <c r="U1417" s="20"/>
    </row>
    <row r="1418" spans="3:21" x14ac:dyDescent="0.25">
      <c r="C1418" t="s">
        <v>970</v>
      </c>
      <c r="D1418" t="s">
        <v>238</v>
      </c>
      <c r="E1418" t="s">
        <v>14</v>
      </c>
      <c r="F1418" s="3">
        <v>212.9774325896349</v>
      </c>
      <c r="U1418" s="20"/>
    </row>
    <row r="1419" spans="3:21" x14ac:dyDescent="0.25">
      <c r="D1419" t="s">
        <v>2440</v>
      </c>
      <c r="E1419" t="s">
        <v>14</v>
      </c>
      <c r="F1419" s="3">
        <v>0.78539816339744828</v>
      </c>
      <c r="U1419" s="20"/>
    </row>
    <row r="1420" spans="3:21" x14ac:dyDescent="0.25">
      <c r="C1420" t="s">
        <v>1167</v>
      </c>
      <c r="D1420" t="s">
        <v>238</v>
      </c>
      <c r="E1420" t="s">
        <v>14</v>
      </c>
      <c r="F1420" s="3">
        <v>284.59534366600508</v>
      </c>
      <c r="U1420" s="20"/>
    </row>
    <row r="1421" spans="3:21" x14ac:dyDescent="0.25">
      <c r="D1421" t="s">
        <v>360</v>
      </c>
      <c r="E1421" t="s">
        <v>14</v>
      </c>
      <c r="F1421" s="3">
        <v>12.566370614359172</v>
      </c>
      <c r="U1421" s="20"/>
    </row>
    <row r="1422" spans="3:21" x14ac:dyDescent="0.25">
      <c r="D1422" t="s">
        <v>2440</v>
      </c>
      <c r="E1422" t="s">
        <v>14</v>
      </c>
      <c r="F1422" s="3">
        <v>57.604190155199994</v>
      </c>
      <c r="U1422" s="20"/>
    </row>
    <row r="1423" spans="3:21" x14ac:dyDescent="0.25">
      <c r="C1423" t="s">
        <v>872</v>
      </c>
      <c r="D1423" t="s">
        <v>238</v>
      </c>
      <c r="E1423" t="s">
        <v>12</v>
      </c>
      <c r="F1423" s="3">
        <v>0.78539816339744828</v>
      </c>
      <c r="U1423" s="20"/>
    </row>
    <row r="1424" spans="3:21" x14ac:dyDescent="0.25">
      <c r="E1424" t="s">
        <v>14</v>
      </c>
      <c r="F1424" s="3">
        <v>157.74318074876192</v>
      </c>
      <c r="U1424" s="20"/>
    </row>
    <row r="1425" spans="3:21" x14ac:dyDescent="0.25">
      <c r="D1425" t="s">
        <v>301</v>
      </c>
      <c r="E1425" t="s">
        <v>14</v>
      </c>
      <c r="F1425" s="3">
        <v>0.78539816339744828</v>
      </c>
      <c r="U1425" s="20"/>
    </row>
    <row r="1426" spans="3:21" x14ac:dyDescent="0.25">
      <c r="D1426" t="s">
        <v>367</v>
      </c>
      <c r="E1426" t="s">
        <v>14</v>
      </c>
      <c r="F1426" s="3">
        <v>146.44314609334484</v>
      </c>
      <c r="U1426" s="20"/>
    </row>
    <row r="1427" spans="3:21" x14ac:dyDescent="0.25">
      <c r="D1427" t="s">
        <v>289</v>
      </c>
      <c r="E1427" t="s">
        <v>7450</v>
      </c>
      <c r="F1427" s="3">
        <v>38.064326638520001</v>
      </c>
      <c r="U1427" s="20"/>
    </row>
    <row r="1428" spans="3:21" x14ac:dyDescent="0.25">
      <c r="E1428" t="s">
        <v>14</v>
      </c>
      <c r="F1428" s="3">
        <v>31.046564412089381</v>
      </c>
      <c r="U1428" s="20"/>
    </row>
    <row r="1429" spans="3:21" x14ac:dyDescent="0.25">
      <c r="D1429" t="s">
        <v>360</v>
      </c>
      <c r="E1429" t="s">
        <v>12</v>
      </c>
      <c r="F1429" s="3">
        <v>9.4247779607693793</v>
      </c>
      <c r="U1429" s="20"/>
    </row>
    <row r="1430" spans="3:21" x14ac:dyDescent="0.25">
      <c r="E1430" t="s">
        <v>14</v>
      </c>
      <c r="F1430" s="3">
        <v>225.64533588586704</v>
      </c>
      <c r="U1430" s="20"/>
    </row>
    <row r="1431" spans="3:21" x14ac:dyDescent="0.25">
      <c r="D1431" t="s">
        <v>244</v>
      </c>
      <c r="E1431" t="s">
        <v>14</v>
      </c>
      <c r="F1431" s="3">
        <v>206.15921264998659</v>
      </c>
      <c r="U1431" s="20"/>
    </row>
    <row r="1432" spans="3:21" x14ac:dyDescent="0.25">
      <c r="D1432" t="s">
        <v>429</v>
      </c>
      <c r="E1432" t="s">
        <v>14</v>
      </c>
      <c r="F1432" s="3">
        <v>3111.2806674600001</v>
      </c>
      <c r="U1432" s="20"/>
    </row>
    <row r="1433" spans="3:21" x14ac:dyDescent="0.25">
      <c r="D1433" t="s">
        <v>266</v>
      </c>
      <c r="E1433" t="s">
        <v>14</v>
      </c>
      <c r="F1433" s="3">
        <v>368.29257706247711</v>
      </c>
      <c r="U1433" s="20"/>
    </row>
    <row r="1434" spans="3:21" x14ac:dyDescent="0.25">
      <c r="D1434" t="s">
        <v>2440</v>
      </c>
      <c r="E1434" t="s">
        <v>14</v>
      </c>
      <c r="F1434" s="3">
        <v>3.3353606393448967</v>
      </c>
      <c r="U1434" s="20"/>
    </row>
    <row r="1435" spans="3:21" x14ac:dyDescent="0.25">
      <c r="D1435" t="s">
        <v>329</v>
      </c>
      <c r="E1435" t="s">
        <v>14</v>
      </c>
      <c r="F1435" s="3">
        <v>15.891785598834897</v>
      </c>
      <c r="U1435" s="20"/>
    </row>
    <row r="1436" spans="3:21" x14ac:dyDescent="0.25">
      <c r="C1436" t="s">
        <v>1163</v>
      </c>
      <c r="D1436" t="s">
        <v>238</v>
      </c>
      <c r="E1436" t="s">
        <v>14</v>
      </c>
      <c r="F1436" s="3">
        <v>269.35361861690001</v>
      </c>
      <c r="U1436" s="20"/>
    </row>
    <row r="1437" spans="3:21" x14ac:dyDescent="0.25">
      <c r="D1437" t="s">
        <v>2440</v>
      </c>
      <c r="E1437" t="s">
        <v>12</v>
      </c>
      <c r="F1437" s="3">
        <v>0.78539816339744828</v>
      </c>
      <c r="U1437" s="20"/>
    </row>
    <row r="1438" spans="3:21" x14ac:dyDescent="0.25">
      <c r="C1438" t="s">
        <v>370</v>
      </c>
      <c r="D1438" t="s">
        <v>301</v>
      </c>
      <c r="E1438" t="s">
        <v>14</v>
      </c>
      <c r="F1438" s="3">
        <v>1.5707963267948966</v>
      </c>
      <c r="U1438" s="20"/>
    </row>
    <row r="1439" spans="3:21" x14ac:dyDescent="0.25">
      <c r="D1439" t="s">
        <v>367</v>
      </c>
      <c r="E1439" t="s">
        <v>14</v>
      </c>
      <c r="F1439" s="3">
        <v>36.063337779290002</v>
      </c>
      <c r="U1439" s="20"/>
    </row>
    <row r="1440" spans="3:21" x14ac:dyDescent="0.25">
      <c r="D1440" t="s">
        <v>262</v>
      </c>
      <c r="E1440" t="s">
        <v>7450</v>
      </c>
      <c r="F1440" s="3">
        <v>0.78539816339744828</v>
      </c>
      <c r="U1440" s="20"/>
    </row>
    <row r="1441" spans="3:21" x14ac:dyDescent="0.25">
      <c r="E1441" t="s">
        <v>14</v>
      </c>
      <c r="F1441" s="3">
        <v>355.24429726752243</v>
      </c>
      <c r="U1441" s="20"/>
    </row>
    <row r="1442" spans="3:21" x14ac:dyDescent="0.25">
      <c r="D1442" t="s">
        <v>289</v>
      </c>
      <c r="E1442" t="s">
        <v>14</v>
      </c>
      <c r="F1442" s="3">
        <v>118.47100676512977</v>
      </c>
      <c r="U1442" s="20"/>
    </row>
    <row r="1443" spans="3:21" x14ac:dyDescent="0.25">
      <c r="D1443" t="s">
        <v>360</v>
      </c>
      <c r="E1443" t="s">
        <v>14</v>
      </c>
      <c r="F1443" s="3">
        <v>1.5707963267948966</v>
      </c>
      <c r="U1443" s="20"/>
    </row>
    <row r="1444" spans="3:21" x14ac:dyDescent="0.25">
      <c r="D1444" t="s">
        <v>266</v>
      </c>
      <c r="E1444" t="s">
        <v>14</v>
      </c>
      <c r="F1444" s="3">
        <v>700.4069590739872</v>
      </c>
      <c r="U1444" s="20"/>
    </row>
    <row r="1445" spans="3:21" x14ac:dyDescent="0.25">
      <c r="D1445" t="s">
        <v>2440</v>
      </c>
      <c r="E1445" t="s">
        <v>7450</v>
      </c>
      <c r="F1445" s="3">
        <v>4.9619943353074483</v>
      </c>
      <c r="U1445" s="20"/>
    </row>
    <row r="1446" spans="3:21" x14ac:dyDescent="0.25">
      <c r="E1446" t="s">
        <v>14</v>
      </c>
      <c r="F1446" s="3">
        <v>264.49759631958483</v>
      </c>
      <c r="U1446" s="20"/>
    </row>
    <row r="1447" spans="3:21" x14ac:dyDescent="0.25">
      <c r="C1447" t="s">
        <v>899</v>
      </c>
      <c r="D1447" t="s">
        <v>367</v>
      </c>
      <c r="E1447" t="s">
        <v>14</v>
      </c>
      <c r="F1447" s="3">
        <v>0.78539816339744828</v>
      </c>
      <c r="U1447" s="20"/>
    </row>
    <row r="1448" spans="3:21" x14ac:dyDescent="0.25">
      <c r="D1448" t="s">
        <v>360</v>
      </c>
      <c r="E1448" t="s">
        <v>14</v>
      </c>
      <c r="F1448" s="3">
        <v>543.624813772577</v>
      </c>
      <c r="U1448" s="20"/>
    </row>
    <row r="1449" spans="3:21" x14ac:dyDescent="0.25">
      <c r="D1449" t="s">
        <v>244</v>
      </c>
      <c r="E1449" t="s">
        <v>14</v>
      </c>
      <c r="F1449" s="3">
        <v>564.47218900804933</v>
      </c>
      <c r="U1449" s="20"/>
    </row>
    <row r="1450" spans="3:21" x14ac:dyDescent="0.25">
      <c r="D1450" t="s">
        <v>266</v>
      </c>
      <c r="E1450" t="s">
        <v>14</v>
      </c>
      <c r="F1450" s="3">
        <v>12.566370614359172</v>
      </c>
      <c r="U1450" s="20"/>
    </row>
    <row r="1451" spans="3:21" x14ac:dyDescent="0.25">
      <c r="D1451" t="s">
        <v>2440</v>
      </c>
      <c r="E1451" t="s">
        <v>14</v>
      </c>
      <c r="F1451" s="3">
        <v>134.464654602</v>
      </c>
      <c r="U1451" s="20"/>
    </row>
    <row r="1452" spans="3:21" x14ac:dyDescent="0.25">
      <c r="C1452" t="s">
        <v>326</v>
      </c>
      <c r="D1452" t="s">
        <v>238</v>
      </c>
      <c r="E1452" t="s">
        <v>7450</v>
      </c>
      <c r="F1452" s="3">
        <v>6.1809691503000002</v>
      </c>
      <c r="U1452" s="20"/>
    </row>
    <row r="1453" spans="3:21" x14ac:dyDescent="0.25">
      <c r="E1453" t="s">
        <v>12</v>
      </c>
      <c r="F1453" s="3">
        <v>5.497787143782138</v>
      </c>
      <c r="U1453" s="20"/>
    </row>
    <row r="1454" spans="3:21" x14ac:dyDescent="0.25">
      <c r="E1454" t="s">
        <v>14</v>
      </c>
      <c r="F1454" s="3">
        <v>1233.3296731971095</v>
      </c>
      <c r="U1454" s="20"/>
    </row>
    <row r="1455" spans="3:21" x14ac:dyDescent="0.25">
      <c r="D1455" t="s">
        <v>301</v>
      </c>
      <c r="E1455" t="s">
        <v>12</v>
      </c>
      <c r="F1455" s="3">
        <v>0.78539816339744828</v>
      </c>
      <c r="U1455" s="20"/>
    </row>
    <row r="1456" spans="3:21" x14ac:dyDescent="0.25">
      <c r="E1456" t="s">
        <v>14</v>
      </c>
      <c r="F1456" s="3">
        <v>224.76241348009961</v>
      </c>
      <c r="U1456" s="20"/>
    </row>
    <row r="1457" spans="2:21" x14ac:dyDescent="0.25">
      <c r="D1457" t="s">
        <v>335</v>
      </c>
      <c r="E1457" t="s">
        <v>12</v>
      </c>
      <c r="F1457" s="3">
        <v>0.78539816339744828</v>
      </c>
      <c r="U1457" s="20"/>
    </row>
    <row r="1458" spans="2:21" x14ac:dyDescent="0.25">
      <c r="E1458" t="s">
        <v>14</v>
      </c>
      <c r="F1458" s="3">
        <v>258.33237141809724</v>
      </c>
      <c r="U1458" s="20"/>
    </row>
    <row r="1459" spans="2:21" x14ac:dyDescent="0.25">
      <c r="D1459" t="s">
        <v>367</v>
      </c>
      <c r="E1459" t="s">
        <v>14</v>
      </c>
      <c r="F1459" s="3">
        <v>330.46853663939999</v>
      </c>
      <c r="U1459" s="20"/>
    </row>
    <row r="1460" spans="2:21" x14ac:dyDescent="0.25">
      <c r="D1460" t="s">
        <v>289</v>
      </c>
      <c r="E1460" t="s">
        <v>14</v>
      </c>
      <c r="F1460" s="3">
        <v>30.78517032863234</v>
      </c>
      <c r="U1460" s="20"/>
    </row>
    <row r="1461" spans="2:21" x14ac:dyDescent="0.25">
      <c r="D1461" t="s">
        <v>429</v>
      </c>
      <c r="E1461" t="s">
        <v>14</v>
      </c>
      <c r="F1461" s="3">
        <v>263.15073506038999</v>
      </c>
      <c r="U1461" s="20"/>
    </row>
    <row r="1462" spans="2:21" x14ac:dyDescent="0.25">
      <c r="D1462" t="s">
        <v>2440</v>
      </c>
      <c r="E1462" t="s">
        <v>14</v>
      </c>
      <c r="F1462" s="3">
        <v>35.319519774884689</v>
      </c>
      <c r="U1462" s="20"/>
    </row>
    <row r="1463" spans="2:21" x14ac:dyDescent="0.25">
      <c r="D1463" t="s">
        <v>329</v>
      </c>
      <c r="E1463" t="s">
        <v>14</v>
      </c>
      <c r="F1463" s="3">
        <v>1.5707963267948966</v>
      </c>
      <c r="U1463" s="20"/>
    </row>
    <row r="1464" spans="2:21" x14ac:dyDescent="0.25">
      <c r="C1464" t="s">
        <v>1194</v>
      </c>
      <c r="D1464" t="s">
        <v>301</v>
      </c>
      <c r="E1464" t="s">
        <v>14</v>
      </c>
      <c r="F1464" s="3">
        <v>2.3561944901923448</v>
      </c>
      <c r="U1464" s="20"/>
    </row>
    <row r="1465" spans="2:21" x14ac:dyDescent="0.25">
      <c r="D1465" t="s">
        <v>7917</v>
      </c>
      <c r="E1465" t="s">
        <v>14</v>
      </c>
      <c r="F1465" s="3">
        <v>0.78539816339744828</v>
      </c>
      <c r="U1465" s="20"/>
    </row>
    <row r="1466" spans="2:21" x14ac:dyDescent="0.25">
      <c r="D1466" t="s">
        <v>367</v>
      </c>
      <c r="E1466" t="s">
        <v>14</v>
      </c>
      <c r="F1466" s="3">
        <v>17.929008216</v>
      </c>
      <c r="U1466" s="20"/>
    </row>
    <row r="1467" spans="2:21" x14ac:dyDescent="0.25">
      <c r="D1467" t="s">
        <v>289</v>
      </c>
      <c r="E1467" t="s">
        <v>7450</v>
      </c>
      <c r="F1467" s="3">
        <v>39.968888523499999</v>
      </c>
      <c r="U1467" s="20"/>
    </row>
    <row r="1468" spans="2:21" x14ac:dyDescent="0.25">
      <c r="E1468" t="s">
        <v>14</v>
      </c>
      <c r="F1468" s="3">
        <v>3.1415926535897931</v>
      </c>
      <c r="U1468" s="20"/>
    </row>
    <row r="1469" spans="2:21" x14ac:dyDescent="0.25">
      <c r="D1469" t="s">
        <v>360</v>
      </c>
      <c r="E1469" t="s">
        <v>14</v>
      </c>
      <c r="F1469" s="3">
        <v>3.9269908169872414</v>
      </c>
      <c r="U1469" s="20"/>
    </row>
    <row r="1470" spans="2:21" x14ac:dyDescent="0.25">
      <c r="D1470" t="s">
        <v>244</v>
      </c>
      <c r="E1470" t="s">
        <v>14</v>
      </c>
      <c r="F1470" s="3">
        <v>50.695852629587243</v>
      </c>
      <c r="U1470" s="20"/>
    </row>
    <row r="1471" spans="2:21" x14ac:dyDescent="0.25">
      <c r="D1471" t="s">
        <v>2440</v>
      </c>
      <c r="E1471" t="s">
        <v>14</v>
      </c>
      <c r="F1471" s="3">
        <v>1.5707963267948966</v>
      </c>
      <c r="U1471" s="20"/>
    </row>
    <row r="1472" spans="2:21" x14ac:dyDescent="0.25">
      <c r="B1472" t="s">
        <v>194</v>
      </c>
      <c r="F1472" s="3">
        <v>1011538.0695420924</v>
      </c>
      <c r="U1472" s="20"/>
    </row>
    <row r="1473" spans="21:21" x14ac:dyDescent="0.25">
      <c r="U1473" s="20"/>
    </row>
    <row r="1474" spans="21:21" x14ac:dyDescent="0.25">
      <c r="U1474" s="20"/>
    </row>
    <row r="1475" spans="21:21" x14ac:dyDescent="0.25">
      <c r="U1475" s="20"/>
    </row>
    <row r="1476" spans="21:21" x14ac:dyDescent="0.25">
      <c r="U1476" s="20"/>
    </row>
    <row r="1477" spans="21:21" x14ac:dyDescent="0.25">
      <c r="U1477" s="20"/>
    </row>
    <row r="1478" spans="21:21" x14ac:dyDescent="0.25">
      <c r="U1478" s="20"/>
    </row>
    <row r="1479" spans="21:21" x14ac:dyDescent="0.25">
      <c r="U1479" s="20"/>
    </row>
    <row r="1480" spans="21:21" x14ac:dyDescent="0.25">
      <c r="U1480" s="20"/>
    </row>
    <row r="1481" spans="21:21" x14ac:dyDescent="0.25">
      <c r="U1481" s="20"/>
    </row>
    <row r="1482" spans="21:21" x14ac:dyDescent="0.25">
      <c r="U1482" s="20"/>
    </row>
    <row r="1483" spans="21:21" x14ac:dyDescent="0.25">
      <c r="U1483" s="20"/>
    </row>
    <row r="1484" spans="21:21" x14ac:dyDescent="0.25">
      <c r="U1484" s="20"/>
    </row>
    <row r="1485" spans="21:21" x14ac:dyDescent="0.25">
      <c r="U1485" s="20"/>
    </row>
    <row r="1486" spans="21:21" x14ac:dyDescent="0.25">
      <c r="U1486" s="20"/>
    </row>
    <row r="1487" spans="21:21" x14ac:dyDescent="0.25">
      <c r="U1487" s="20"/>
    </row>
    <row r="1488" spans="21:21" x14ac:dyDescent="0.25">
      <c r="U1488" s="20"/>
    </row>
    <row r="1489" spans="21:21" x14ac:dyDescent="0.25">
      <c r="U1489" s="20"/>
    </row>
    <row r="1490" spans="21:21" x14ac:dyDescent="0.25">
      <c r="U1490" s="20"/>
    </row>
    <row r="1491" spans="21:21" x14ac:dyDescent="0.25">
      <c r="U1491" s="20"/>
    </row>
    <row r="1492" spans="21:21" x14ac:dyDescent="0.25">
      <c r="U1492" s="20"/>
    </row>
    <row r="1493" spans="21:21" x14ac:dyDescent="0.25">
      <c r="U1493" s="20"/>
    </row>
    <row r="1494" spans="21:21" x14ac:dyDescent="0.25">
      <c r="U1494" s="20"/>
    </row>
    <row r="1495" spans="21:21" x14ac:dyDescent="0.25">
      <c r="U1495" s="20"/>
    </row>
    <row r="1496" spans="21:21" x14ac:dyDescent="0.25">
      <c r="U1496" s="20"/>
    </row>
    <row r="1497" spans="21:21" x14ac:dyDescent="0.25">
      <c r="U1497" s="20"/>
    </row>
    <row r="1498" spans="21:21" x14ac:dyDescent="0.25">
      <c r="U1498" s="20"/>
    </row>
    <row r="1499" spans="21:21" x14ac:dyDescent="0.25">
      <c r="U1499" s="20"/>
    </row>
    <row r="1500" spans="21:21" x14ac:dyDescent="0.25">
      <c r="U1500" s="20"/>
    </row>
    <row r="1501" spans="21:21" x14ac:dyDescent="0.25">
      <c r="U1501" s="20"/>
    </row>
    <row r="1502" spans="21:21" x14ac:dyDescent="0.25">
      <c r="U1502" s="20"/>
    </row>
    <row r="1503" spans="21:21" x14ac:dyDescent="0.25">
      <c r="U1503" s="20"/>
    </row>
    <row r="1504" spans="21:21" x14ac:dyDescent="0.25">
      <c r="U1504" s="20"/>
    </row>
    <row r="1505" spans="21:21" x14ac:dyDescent="0.25">
      <c r="U1505" s="20"/>
    </row>
    <row r="1506" spans="21:21" x14ac:dyDescent="0.25">
      <c r="U1506" s="20"/>
    </row>
    <row r="1507" spans="21:21" x14ac:dyDescent="0.25">
      <c r="U1507" s="20"/>
    </row>
    <row r="1508" spans="21:21" x14ac:dyDescent="0.25">
      <c r="U1508" s="20"/>
    </row>
    <row r="1509" spans="21:21" x14ac:dyDescent="0.25">
      <c r="U1509" s="20"/>
    </row>
    <row r="1510" spans="21:21" x14ac:dyDescent="0.25">
      <c r="U1510" s="20"/>
    </row>
    <row r="1511" spans="21:21" x14ac:dyDescent="0.25">
      <c r="U1511" s="20"/>
    </row>
    <row r="1512" spans="21:21" x14ac:dyDescent="0.25">
      <c r="U1512" s="20"/>
    </row>
    <row r="1513" spans="21:21" x14ac:dyDescent="0.25">
      <c r="U1513" s="20"/>
    </row>
    <row r="1514" spans="21:21" x14ac:dyDescent="0.25">
      <c r="U1514" s="20"/>
    </row>
    <row r="1515" spans="21:21" x14ac:dyDescent="0.25">
      <c r="U1515" s="20"/>
    </row>
    <row r="1516" spans="21:21" x14ac:dyDescent="0.25">
      <c r="U1516" s="20"/>
    </row>
    <row r="1517" spans="21:21" x14ac:dyDescent="0.25">
      <c r="U1517" s="20"/>
    </row>
    <row r="1518" spans="21:21" x14ac:dyDescent="0.25">
      <c r="U1518" s="20"/>
    </row>
    <row r="1519" spans="21:21" x14ac:dyDescent="0.25">
      <c r="U1519" s="20"/>
    </row>
    <row r="1520" spans="21:21" x14ac:dyDescent="0.25">
      <c r="U1520" s="20"/>
    </row>
    <row r="1521" spans="21:21" x14ac:dyDescent="0.25">
      <c r="U1521" s="20"/>
    </row>
    <row r="1522" spans="21:21" x14ac:dyDescent="0.25">
      <c r="U1522" s="20"/>
    </row>
    <row r="1523" spans="21:21" x14ac:dyDescent="0.25">
      <c r="U1523" s="20"/>
    </row>
    <row r="1524" spans="21:21" x14ac:dyDescent="0.25">
      <c r="U1524" s="20"/>
    </row>
    <row r="1525" spans="21:21" x14ac:dyDescent="0.25">
      <c r="U1525" s="20"/>
    </row>
    <row r="1526" spans="21:21" x14ac:dyDescent="0.25">
      <c r="U1526" s="20"/>
    </row>
    <row r="1527" spans="21:21" x14ac:dyDescent="0.25">
      <c r="U1527" s="20"/>
    </row>
    <row r="1528" spans="21:21" x14ac:dyDescent="0.25">
      <c r="U1528" s="20"/>
    </row>
    <row r="1529" spans="21:21" x14ac:dyDescent="0.25">
      <c r="U1529" s="20"/>
    </row>
    <row r="1530" spans="21:21" x14ac:dyDescent="0.25">
      <c r="U1530" s="20"/>
    </row>
    <row r="1531" spans="21:21" x14ac:dyDescent="0.25">
      <c r="U1531" s="20"/>
    </row>
    <row r="1532" spans="21:21" x14ac:dyDescent="0.25">
      <c r="U1532" s="20"/>
    </row>
    <row r="1533" spans="21:21" x14ac:dyDescent="0.25">
      <c r="U1533" s="20"/>
    </row>
    <row r="1534" spans="21:21" x14ac:dyDescent="0.25">
      <c r="U1534" s="20"/>
    </row>
    <row r="1535" spans="21:21" x14ac:dyDescent="0.25">
      <c r="U1535" s="20"/>
    </row>
    <row r="1536" spans="21:21" x14ac:dyDescent="0.25">
      <c r="U1536" s="20"/>
    </row>
    <row r="1537" spans="21:21" x14ac:dyDescent="0.25">
      <c r="U1537" s="20"/>
    </row>
    <row r="1538" spans="21:21" x14ac:dyDescent="0.25">
      <c r="U1538" s="20"/>
    </row>
    <row r="1539" spans="21:21" x14ac:dyDescent="0.25">
      <c r="U1539" s="20"/>
    </row>
    <row r="1540" spans="21:21" x14ac:dyDescent="0.25">
      <c r="U1540" s="20"/>
    </row>
    <row r="1541" spans="21:21" x14ac:dyDescent="0.25">
      <c r="U1541" s="20"/>
    </row>
    <row r="1542" spans="21:21" x14ac:dyDescent="0.25">
      <c r="U1542" s="20"/>
    </row>
    <row r="1543" spans="21:21" x14ac:dyDescent="0.25">
      <c r="U1543" s="20"/>
    </row>
    <row r="1544" spans="21:21" x14ac:dyDescent="0.25">
      <c r="U1544" s="20"/>
    </row>
    <row r="1545" spans="21:21" x14ac:dyDescent="0.25">
      <c r="U1545" s="20"/>
    </row>
    <row r="1546" spans="21:21" x14ac:dyDescent="0.25">
      <c r="U1546" s="20"/>
    </row>
    <row r="1547" spans="21:21" x14ac:dyDescent="0.25">
      <c r="U1547" s="20"/>
    </row>
    <row r="1548" spans="21:21" x14ac:dyDescent="0.25">
      <c r="U1548" s="20"/>
    </row>
    <row r="1549" spans="21:21" x14ac:dyDescent="0.25">
      <c r="U1549" s="20"/>
    </row>
    <row r="1550" spans="21:21" x14ac:dyDescent="0.25">
      <c r="U1550" s="20"/>
    </row>
    <row r="1551" spans="21:21" x14ac:dyDescent="0.25">
      <c r="U1551" s="20"/>
    </row>
    <row r="1552" spans="21:21" x14ac:dyDescent="0.25">
      <c r="U1552" s="20"/>
    </row>
    <row r="1553" spans="21:21" x14ac:dyDescent="0.25">
      <c r="U1553" s="20"/>
    </row>
    <row r="1554" spans="21:21" x14ac:dyDescent="0.25">
      <c r="U1554" s="20"/>
    </row>
    <row r="1555" spans="21:21" x14ac:dyDescent="0.25">
      <c r="U1555" s="20"/>
    </row>
    <row r="1556" spans="21:21" x14ac:dyDescent="0.25">
      <c r="U1556" s="20"/>
    </row>
    <row r="1557" spans="21:21" x14ac:dyDescent="0.25">
      <c r="U1557" s="20"/>
    </row>
    <row r="1558" spans="21:21" x14ac:dyDescent="0.25">
      <c r="U1558" s="20"/>
    </row>
    <row r="1559" spans="21:21" x14ac:dyDescent="0.25">
      <c r="U1559" s="20"/>
    </row>
    <row r="1560" spans="21:21" x14ac:dyDescent="0.25">
      <c r="U1560" s="20"/>
    </row>
    <row r="1561" spans="21:21" x14ac:dyDescent="0.25">
      <c r="U1561" s="20"/>
    </row>
    <row r="1562" spans="21:21" x14ac:dyDescent="0.25">
      <c r="U1562" s="20"/>
    </row>
    <row r="1563" spans="21:21" x14ac:dyDescent="0.25">
      <c r="U1563" s="20"/>
    </row>
    <row r="1564" spans="21:21" x14ac:dyDescent="0.25">
      <c r="U1564" s="20"/>
    </row>
    <row r="1565" spans="21:21" x14ac:dyDescent="0.25">
      <c r="U1565" s="20"/>
    </row>
    <row r="1566" spans="21:21" x14ac:dyDescent="0.25">
      <c r="U1566" s="20"/>
    </row>
    <row r="1567" spans="21:21" x14ac:dyDescent="0.25">
      <c r="U1567" s="20"/>
    </row>
    <row r="1568" spans="21:21" x14ac:dyDescent="0.25">
      <c r="U1568" s="20"/>
    </row>
    <row r="1569" spans="21:21" x14ac:dyDescent="0.25">
      <c r="U1569" s="20"/>
    </row>
    <row r="1570" spans="21:21" x14ac:dyDescent="0.25">
      <c r="U1570" s="20"/>
    </row>
    <row r="1571" spans="21:21" x14ac:dyDescent="0.25">
      <c r="U1571" s="20"/>
    </row>
    <row r="1572" spans="21:21" x14ac:dyDescent="0.25">
      <c r="U1572" s="20"/>
    </row>
    <row r="1573" spans="21:21" x14ac:dyDescent="0.25">
      <c r="U1573" s="20"/>
    </row>
    <row r="1574" spans="21:21" x14ac:dyDescent="0.25">
      <c r="U1574" s="20"/>
    </row>
    <row r="1575" spans="21:21" x14ac:dyDescent="0.25">
      <c r="U1575" s="20"/>
    </row>
    <row r="1576" spans="21:21" x14ac:dyDescent="0.25">
      <c r="U1576" s="20"/>
    </row>
    <row r="1577" spans="21:21" x14ac:dyDescent="0.25">
      <c r="U1577" s="20"/>
    </row>
    <row r="1578" spans="21:21" x14ac:dyDescent="0.25">
      <c r="U1578" s="20"/>
    </row>
    <row r="1579" spans="21:21" x14ac:dyDescent="0.25">
      <c r="U1579" s="20"/>
    </row>
    <row r="1580" spans="21:21" x14ac:dyDescent="0.25">
      <c r="U1580" s="20"/>
    </row>
    <row r="1581" spans="21:21" x14ac:dyDescent="0.25">
      <c r="U1581" s="20"/>
    </row>
    <row r="1582" spans="21:21" x14ac:dyDescent="0.25">
      <c r="U1582" s="20"/>
    </row>
    <row r="1583" spans="21:21" x14ac:dyDescent="0.25">
      <c r="U1583" s="20"/>
    </row>
    <row r="1584" spans="21:21" x14ac:dyDescent="0.25">
      <c r="U1584" s="20"/>
    </row>
    <row r="1585" spans="21:21" x14ac:dyDescent="0.25">
      <c r="U1585" s="20"/>
    </row>
    <row r="1586" spans="21:21" x14ac:dyDescent="0.25">
      <c r="U1586" s="20"/>
    </row>
    <row r="1587" spans="21:21" x14ac:dyDescent="0.25">
      <c r="U1587" s="20"/>
    </row>
    <row r="1588" spans="21:21" x14ac:dyDescent="0.25">
      <c r="U1588" s="20"/>
    </row>
    <row r="1589" spans="21:21" x14ac:dyDescent="0.25">
      <c r="U1589" s="20"/>
    </row>
    <row r="1590" spans="21:21" x14ac:dyDescent="0.25">
      <c r="U1590" s="20"/>
    </row>
    <row r="1591" spans="21:21" x14ac:dyDescent="0.25">
      <c r="U1591" s="20"/>
    </row>
    <row r="1592" spans="21:21" x14ac:dyDescent="0.25">
      <c r="U1592" s="20"/>
    </row>
    <row r="1593" spans="21:21" x14ac:dyDescent="0.25">
      <c r="U1593" s="20"/>
    </row>
    <row r="1594" spans="21:21" x14ac:dyDescent="0.25">
      <c r="U1594" s="20"/>
    </row>
    <row r="1595" spans="21:21" x14ac:dyDescent="0.25">
      <c r="U1595" s="20"/>
    </row>
    <row r="1596" spans="21:21" x14ac:dyDescent="0.25">
      <c r="U1596" s="20"/>
    </row>
    <row r="1597" spans="21:21" x14ac:dyDescent="0.25">
      <c r="U1597" s="20"/>
    </row>
    <row r="1598" spans="21:21" x14ac:dyDescent="0.25">
      <c r="U1598" s="20"/>
    </row>
    <row r="1599" spans="21:21" x14ac:dyDescent="0.25">
      <c r="U1599" s="20"/>
    </row>
    <row r="1600" spans="21:21" x14ac:dyDescent="0.25">
      <c r="U1600" s="20"/>
    </row>
    <row r="1601" spans="21:21" x14ac:dyDescent="0.25">
      <c r="U1601" s="20"/>
    </row>
    <row r="1602" spans="21:21" x14ac:dyDescent="0.25">
      <c r="U1602" s="20"/>
    </row>
    <row r="1603" spans="21:21" x14ac:dyDescent="0.25">
      <c r="U1603" s="20"/>
    </row>
    <row r="1604" spans="21:21" x14ac:dyDescent="0.25">
      <c r="U1604" s="20"/>
    </row>
    <row r="1605" spans="21:21" x14ac:dyDescent="0.25">
      <c r="U1605" s="20"/>
    </row>
    <row r="1606" spans="21:21" x14ac:dyDescent="0.25">
      <c r="U1606" s="20"/>
    </row>
    <row r="1607" spans="21:21" x14ac:dyDescent="0.25">
      <c r="U1607" s="20"/>
    </row>
    <row r="1608" spans="21:21" x14ac:dyDescent="0.25">
      <c r="U1608" s="20"/>
    </row>
    <row r="1609" spans="21:21" x14ac:dyDescent="0.25">
      <c r="U1609" s="20"/>
    </row>
    <row r="1610" spans="21:21" x14ac:dyDescent="0.25">
      <c r="U1610" s="20"/>
    </row>
    <row r="1611" spans="21:21" x14ac:dyDescent="0.25">
      <c r="U1611" s="20"/>
    </row>
    <row r="1612" spans="21:21" x14ac:dyDescent="0.25">
      <c r="U1612" s="20"/>
    </row>
    <row r="1613" spans="21:21" x14ac:dyDescent="0.25">
      <c r="U1613" s="20"/>
    </row>
    <row r="1614" spans="21:21" x14ac:dyDescent="0.25">
      <c r="U1614" s="20"/>
    </row>
    <row r="1615" spans="21:21" x14ac:dyDescent="0.25">
      <c r="U1615" s="20"/>
    </row>
    <row r="1616" spans="21:21" x14ac:dyDescent="0.25">
      <c r="U1616" s="20"/>
    </row>
    <row r="1617" spans="21:21" x14ac:dyDescent="0.25">
      <c r="U1617" s="20"/>
    </row>
    <row r="1618" spans="21:21" x14ac:dyDescent="0.25">
      <c r="U1618" s="20"/>
    </row>
    <row r="1619" spans="21:21" x14ac:dyDescent="0.25">
      <c r="U1619" s="20"/>
    </row>
    <row r="1620" spans="21:21" x14ac:dyDescent="0.25">
      <c r="U1620" s="20"/>
    </row>
    <row r="1621" spans="21:21" x14ac:dyDescent="0.25">
      <c r="U1621" s="20"/>
    </row>
    <row r="1622" spans="21:21" x14ac:dyDescent="0.25">
      <c r="U1622" s="20"/>
    </row>
    <row r="1623" spans="21:21" x14ac:dyDescent="0.25">
      <c r="U1623" s="20"/>
    </row>
    <row r="1624" spans="21:21" x14ac:dyDescent="0.25">
      <c r="U1624" s="20"/>
    </row>
    <row r="1625" spans="21:21" x14ac:dyDescent="0.25">
      <c r="U1625" s="20"/>
    </row>
    <row r="1626" spans="21:21" x14ac:dyDescent="0.25">
      <c r="U1626" s="20"/>
    </row>
    <row r="1627" spans="21:21" x14ac:dyDescent="0.25">
      <c r="U1627" s="20"/>
    </row>
    <row r="1628" spans="21:21" x14ac:dyDescent="0.25">
      <c r="U1628" s="20"/>
    </row>
    <row r="1629" spans="21:21" x14ac:dyDescent="0.25">
      <c r="U1629" s="20"/>
    </row>
    <row r="1630" spans="21:21" x14ac:dyDescent="0.25">
      <c r="U1630" s="20"/>
    </row>
    <row r="1631" spans="21:21" x14ac:dyDescent="0.25">
      <c r="U1631" s="20"/>
    </row>
    <row r="1632" spans="21:21" x14ac:dyDescent="0.25">
      <c r="U1632" s="20"/>
    </row>
    <row r="1633" spans="21:21" x14ac:dyDescent="0.25">
      <c r="U1633" s="20"/>
    </row>
    <row r="1634" spans="21:21" x14ac:dyDescent="0.25">
      <c r="U1634" s="20"/>
    </row>
    <row r="1635" spans="21:21" x14ac:dyDescent="0.25">
      <c r="U1635" s="20"/>
    </row>
    <row r="1636" spans="21:21" x14ac:dyDescent="0.25">
      <c r="U1636" s="20"/>
    </row>
    <row r="1637" spans="21:21" x14ac:dyDescent="0.25">
      <c r="U1637" s="20"/>
    </row>
    <row r="1638" spans="21:21" x14ac:dyDescent="0.25">
      <c r="U1638" s="20"/>
    </row>
    <row r="1639" spans="21:21" x14ac:dyDescent="0.25">
      <c r="U1639" s="20"/>
    </row>
    <row r="1640" spans="21:21" x14ac:dyDescent="0.25">
      <c r="U1640" s="20"/>
    </row>
    <row r="1641" spans="21:21" x14ac:dyDescent="0.25">
      <c r="U1641" s="20"/>
    </row>
    <row r="1642" spans="21:21" x14ac:dyDescent="0.25">
      <c r="U1642" s="20"/>
    </row>
    <row r="1643" spans="21:21" x14ac:dyDescent="0.25">
      <c r="U1643" s="20"/>
    </row>
    <row r="1644" spans="21:21" x14ac:dyDescent="0.25">
      <c r="U1644" s="20"/>
    </row>
    <row r="1645" spans="21:21" x14ac:dyDescent="0.25">
      <c r="U1645" s="20"/>
    </row>
    <row r="1646" spans="21:21" x14ac:dyDescent="0.25">
      <c r="U1646" s="20"/>
    </row>
    <row r="1647" spans="21:21" x14ac:dyDescent="0.25">
      <c r="U1647" s="20"/>
    </row>
    <row r="1648" spans="21:21" x14ac:dyDescent="0.25">
      <c r="U1648" s="20"/>
    </row>
    <row r="1649" spans="21:21" x14ac:dyDescent="0.25">
      <c r="U1649" s="20"/>
    </row>
    <row r="1650" spans="21:21" x14ac:dyDescent="0.25">
      <c r="U1650" s="20"/>
    </row>
    <row r="1651" spans="21:21" x14ac:dyDescent="0.25">
      <c r="U1651" s="20"/>
    </row>
    <row r="1652" spans="21:21" x14ac:dyDescent="0.25">
      <c r="U1652" s="20"/>
    </row>
    <row r="1653" spans="21:21" x14ac:dyDescent="0.25">
      <c r="U1653" s="20"/>
    </row>
    <row r="1654" spans="21:21" x14ac:dyDescent="0.25">
      <c r="U1654" s="20"/>
    </row>
    <row r="1655" spans="21:21" x14ac:dyDescent="0.25">
      <c r="U1655" s="20"/>
    </row>
    <row r="1656" spans="21:21" x14ac:dyDescent="0.25">
      <c r="U1656" s="20"/>
    </row>
    <row r="1657" spans="21:21" x14ac:dyDescent="0.25">
      <c r="U1657" s="20"/>
    </row>
    <row r="1658" spans="21:21" x14ac:dyDescent="0.25">
      <c r="U1658" s="20"/>
    </row>
    <row r="1659" spans="21:21" x14ac:dyDescent="0.25">
      <c r="U1659" s="20"/>
    </row>
    <row r="1660" spans="21:21" x14ac:dyDescent="0.25">
      <c r="U1660" s="20"/>
    </row>
    <row r="1661" spans="21:21" x14ac:dyDescent="0.25">
      <c r="U1661" s="20"/>
    </row>
    <row r="1662" spans="21:21" x14ac:dyDescent="0.25">
      <c r="U1662" s="20"/>
    </row>
    <row r="1663" spans="21:21" x14ac:dyDescent="0.25">
      <c r="U1663" s="20"/>
    </row>
    <row r="1664" spans="21:21" x14ac:dyDescent="0.25">
      <c r="U1664" s="20"/>
    </row>
    <row r="1665" spans="21:21" x14ac:dyDescent="0.25">
      <c r="U1665" s="20"/>
    </row>
    <row r="1666" spans="21:21" x14ac:dyDescent="0.25">
      <c r="U1666" s="20"/>
    </row>
    <row r="1667" spans="21:21" x14ac:dyDescent="0.25">
      <c r="U1667" s="20"/>
    </row>
    <row r="1668" spans="21:21" x14ac:dyDescent="0.25">
      <c r="U1668" s="20"/>
    </row>
    <row r="1669" spans="21:21" x14ac:dyDescent="0.25">
      <c r="U1669" s="20"/>
    </row>
    <row r="1670" spans="21:21" x14ac:dyDescent="0.25">
      <c r="U1670" s="20"/>
    </row>
    <row r="1671" spans="21:21" x14ac:dyDescent="0.25">
      <c r="U1671" s="20"/>
    </row>
    <row r="1672" spans="21:21" x14ac:dyDescent="0.25">
      <c r="U1672" s="20"/>
    </row>
    <row r="1673" spans="21:21" x14ac:dyDescent="0.25">
      <c r="U1673" s="20"/>
    </row>
    <row r="1674" spans="21:21" x14ac:dyDescent="0.25">
      <c r="U1674" s="20"/>
    </row>
    <row r="1675" spans="21:21" x14ac:dyDescent="0.25">
      <c r="U1675" s="20"/>
    </row>
    <row r="1676" spans="21:21" x14ac:dyDescent="0.25">
      <c r="U1676" s="20"/>
    </row>
    <row r="1677" spans="21:21" x14ac:dyDescent="0.25">
      <c r="U1677" s="20"/>
    </row>
    <row r="1678" spans="21:21" x14ac:dyDescent="0.25">
      <c r="U1678" s="20"/>
    </row>
    <row r="1679" spans="21:21" x14ac:dyDescent="0.25">
      <c r="U1679" s="20"/>
    </row>
    <row r="1680" spans="21:21" x14ac:dyDescent="0.25">
      <c r="U1680" s="20"/>
    </row>
    <row r="1681" spans="21:21" x14ac:dyDescent="0.25">
      <c r="U1681" s="20"/>
    </row>
    <row r="1682" spans="21:21" x14ac:dyDescent="0.25">
      <c r="U1682" s="20"/>
    </row>
    <row r="1683" spans="21:21" x14ac:dyDescent="0.25">
      <c r="U1683" s="20"/>
    </row>
    <row r="1684" spans="21:21" x14ac:dyDescent="0.25">
      <c r="U1684" s="20"/>
    </row>
    <row r="1685" spans="21:21" x14ac:dyDescent="0.25">
      <c r="U1685" s="20"/>
    </row>
    <row r="1686" spans="21:21" x14ac:dyDescent="0.25">
      <c r="U1686" s="20"/>
    </row>
    <row r="1687" spans="21:21" x14ac:dyDescent="0.25">
      <c r="U1687" s="20"/>
    </row>
    <row r="1688" spans="21:21" x14ac:dyDescent="0.25">
      <c r="U1688" s="20"/>
    </row>
    <row r="1689" spans="21:21" x14ac:dyDescent="0.25">
      <c r="U1689" s="20"/>
    </row>
    <row r="1690" spans="21:21" x14ac:dyDescent="0.25">
      <c r="U1690" s="20"/>
    </row>
    <row r="1691" spans="21:21" x14ac:dyDescent="0.25">
      <c r="U1691" s="20"/>
    </row>
    <row r="1692" spans="21:21" x14ac:dyDescent="0.25">
      <c r="U1692" s="20"/>
    </row>
    <row r="1693" spans="21:21" x14ac:dyDescent="0.25">
      <c r="U1693" s="20"/>
    </row>
    <row r="1694" spans="21:21" x14ac:dyDescent="0.25">
      <c r="U1694" s="20"/>
    </row>
    <row r="1695" spans="21:21" x14ac:dyDescent="0.25">
      <c r="U1695" s="20"/>
    </row>
    <row r="1696" spans="21:21" x14ac:dyDescent="0.25">
      <c r="U1696" s="20"/>
    </row>
    <row r="1697" spans="21:21" x14ac:dyDescent="0.25">
      <c r="U1697" s="20"/>
    </row>
    <row r="1698" spans="21:21" x14ac:dyDescent="0.25">
      <c r="U1698" s="20"/>
    </row>
    <row r="1699" spans="21:21" x14ac:dyDescent="0.25">
      <c r="U1699" s="20"/>
    </row>
    <row r="1700" spans="21:21" x14ac:dyDescent="0.25">
      <c r="U1700" s="20"/>
    </row>
    <row r="1701" spans="21:21" x14ac:dyDescent="0.25">
      <c r="U1701" s="20"/>
    </row>
    <row r="1702" spans="21:21" x14ac:dyDescent="0.25">
      <c r="U1702" s="20"/>
    </row>
    <row r="1703" spans="21:21" x14ac:dyDescent="0.25">
      <c r="U1703" s="20"/>
    </row>
    <row r="1704" spans="21:21" x14ac:dyDescent="0.25">
      <c r="U1704" s="20"/>
    </row>
    <row r="1705" spans="21:21" x14ac:dyDescent="0.25">
      <c r="U1705" s="20"/>
    </row>
    <row r="1706" spans="21:21" x14ac:dyDescent="0.25">
      <c r="U1706" s="20"/>
    </row>
    <row r="1707" spans="21:21" x14ac:dyDescent="0.25">
      <c r="U1707" s="20"/>
    </row>
    <row r="1708" spans="21:21" x14ac:dyDescent="0.25">
      <c r="U1708" s="20"/>
    </row>
    <row r="1709" spans="21:21" x14ac:dyDescent="0.25">
      <c r="U1709" s="20"/>
    </row>
    <row r="1710" spans="21:21" x14ac:dyDescent="0.25">
      <c r="U1710" s="20"/>
    </row>
    <row r="1711" spans="21:21" x14ac:dyDescent="0.25">
      <c r="U1711" s="20"/>
    </row>
    <row r="1712" spans="21:21" x14ac:dyDescent="0.25">
      <c r="U1712" s="20"/>
    </row>
    <row r="1713" spans="21:21" x14ac:dyDescent="0.25">
      <c r="U1713" s="20"/>
    </row>
    <row r="1714" spans="21:21" x14ac:dyDescent="0.25">
      <c r="U1714" s="20"/>
    </row>
    <row r="1715" spans="21:21" x14ac:dyDescent="0.25">
      <c r="U1715" s="20"/>
    </row>
    <row r="1716" spans="21:21" x14ac:dyDescent="0.25">
      <c r="U1716" s="20"/>
    </row>
    <row r="1717" spans="21:21" x14ac:dyDescent="0.25">
      <c r="U1717" s="20"/>
    </row>
    <row r="1718" spans="21:21" x14ac:dyDescent="0.25">
      <c r="U1718" s="20"/>
    </row>
    <row r="1719" spans="21:21" x14ac:dyDescent="0.25">
      <c r="U1719" s="20"/>
    </row>
    <row r="1720" spans="21:21" x14ac:dyDescent="0.25">
      <c r="U1720" s="20"/>
    </row>
    <row r="1721" spans="21:21" x14ac:dyDescent="0.25">
      <c r="U1721" s="20"/>
    </row>
    <row r="1722" spans="21:21" x14ac:dyDescent="0.25">
      <c r="U1722" s="20"/>
    </row>
    <row r="1723" spans="21:21" x14ac:dyDescent="0.25">
      <c r="U1723" s="20"/>
    </row>
    <row r="1724" spans="21:21" x14ac:dyDescent="0.25">
      <c r="U1724" s="20"/>
    </row>
    <row r="1725" spans="21:21" x14ac:dyDescent="0.25">
      <c r="U1725" s="20"/>
    </row>
    <row r="1726" spans="21:21" x14ac:dyDescent="0.25">
      <c r="U1726" s="20"/>
    </row>
    <row r="1727" spans="21:21" x14ac:dyDescent="0.25">
      <c r="U1727" s="20"/>
    </row>
    <row r="1728" spans="21:21" x14ac:dyDescent="0.25">
      <c r="U1728" s="20"/>
    </row>
    <row r="1729" spans="21:21" x14ac:dyDescent="0.25">
      <c r="U1729" s="20"/>
    </row>
    <row r="1730" spans="21:21" x14ac:dyDescent="0.25">
      <c r="U1730" s="20"/>
    </row>
    <row r="1731" spans="21:21" x14ac:dyDescent="0.25">
      <c r="U1731" s="20"/>
    </row>
    <row r="1732" spans="21:21" x14ac:dyDescent="0.25">
      <c r="U1732" s="20"/>
    </row>
    <row r="1733" spans="21:21" x14ac:dyDescent="0.25">
      <c r="U1733" s="20"/>
    </row>
    <row r="1734" spans="21:21" x14ac:dyDescent="0.25">
      <c r="U1734" s="20"/>
    </row>
    <row r="1735" spans="21:21" x14ac:dyDescent="0.25">
      <c r="U1735" s="20"/>
    </row>
    <row r="1736" spans="21:21" x14ac:dyDescent="0.25">
      <c r="U1736" s="20"/>
    </row>
    <row r="1737" spans="21:21" x14ac:dyDescent="0.25">
      <c r="U1737" s="20"/>
    </row>
    <row r="1738" spans="21:21" x14ac:dyDescent="0.25">
      <c r="U1738" s="20"/>
    </row>
    <row r="1739" spans="21:21" x14ac:dyDescent="0.25">
      <c r="U1739" s="20"/>
    </row>
    <row r="1740" spans="21:21" x14ac:dyDescent="0.25">
      <c r="U1740" s="20"/>
    </row>
    <row r="1741" spans="21:21" x14ac:dyDescent="0.25">
      <c r="U1741" s="20"/>
    </row>
    <row r="1742" spans="21:21" x14ac:dyDescent="0.25">
      <c r="U1742" s="20"/>
    </row>
    <row r="1743" spans="21:21" x14ac:dyDescent="0.25">
      <c r="U1743" s="20"/>
    </row>
    <row r="1744" spans="21:21" x14ac:dyDescent="0.25">
      <c r="U1744" s="20"/>
    </row>
    <row r="1745" spans="21:21" x14ac:dyDescent="0.25">
      <c r="U1745" s="20"/>
    </row>
    <row r="1746" spans="21:21" x14ac:dyDescent="0.25">
      <c r="U1746" s="20"/>
    </row>
    <row r="1747" spans="21:21" x14ac:dyDescent="0.25">
      <c r="U1747" s="20"/>
    </row>
    <row r="1748" spans="21:21" x14ac:dyDescent="0.25">
      <c r="U1748" s="20"/>
    </row>
    <row r="1749" spans="21:21" x14ac:dyDescent="0.25">
      <c r="U1749" s="20"/>
    </row>
    <row r="1750" spans="21:21" x14ac:dyDescent="0.25">
      <c r="U1750" s="20"/>
    </row>
    <row r="1751" spans="21:21" x14ac:dyDescent="0.25">
      <c r="U1751" s="20"/>
    </row>
    <row r="1752" spans="21:21" x14ac:dyDescent="0.25">
      <c r="U1752" s="20"/>
    </row>
    <row r="1753" spans="21:21" x14ac:dyDescent="0.25">
      <c r="U1753" s="20"/>
    </row>
    <row r="1754" spans="21:21" x14ac:dyDescent="0.25">
      <c r="U1754" s="20"/>
    </row>
    <row r="1755" spans="21:21" x14ac:dyDescent="0.25">
      <c r="U1755" s="20"/>
    </row>
    <row r="1756" spans="21:21" x14ac:dyDescent="0.25">
      <c r="U1756" s="20"/>
    </row>
    <row r="1757" spans="21:21" x14ac:dyDescent="0.25">
      <c r="U1757" s="20"/>
    </row>
    <row r="1758" spans="21:21" x14ac:dyDescent="0.25">
      <c r="U1758" s="20"/>
    </row>
    <row r="1759" spans="21:21" x14ac:dyDescent="0.25">
      <c r="U1759" s="20"/>
    </row>
    <row r="1760" spans="21:21" x14ac:dyDescent="0.25">
      <c r="U1760" s="20"/>
    </row>
    <row r="1761" spans="21:21" x14ac:dyDescent="0.25">
      <c r="U1761" s="20"/>
    </row>
    <row r="1762" spans="21:21" x14ac:dyDescent="0.25">
      <c r="U1762" s="20"/>
    </row>
    <row r="1763" spans="21:21" x14ac:dyDescent="0.25">
      <c r="U1763" s="20"/>
    </row>
    <row r="1764" spans="21:21" x14ac:dyDescent="0.25">
      <c r="U1764" s="20"/>
    </row>
    <row r="1765" spans="21:21" x14ac:dyDescent="0.25">
      <c r="U1765" s="20"/>
    </row>
    <row r="1766" spans="21:21" x14ac:dyDescent="0.25">
      <c r="U1766" s="20"/>
    </row>
    <row r="1767" spans="21:21" x14ac:dyDescent="0.25">
      <c r="U1767" s="20"/>
    </row>
    <row r="1768" spans="21:21" x14ac:dyDescent="0.25">
      <c r="U1768" s="20"/>
    </row>
    <row r="1769" spans="21:21" x14ac:dyDescent="0.25">
      <c r="U1769" s="20"/>
    </row>
    <row r="1770" spans="21:21" x14ac:dyDescent="0.25">
      <c r="U1770" s="20"/>
    </row>
    <row r="1771" spans="21:21" x14ac:dyDescent="0.25">
      <c r="U1771" s="20"/>
    </row>
    <row r="1772" spans="21:21" x14ac:dyDescent="0.25">
      <c r="U1772" s="20"/>
    </row>
    <row r="1773" spans="21:21" x14ac:dyDescent="0.25">
      <c r="U1773" s="20"/>
    </row>
    <row r="1774" spans="21:21" x14ac:dyDescent="0.25">
      <c r="U1774" s="20"/>
    </row>
    <row r="1775" spans="21:21" x14ac:dyDescent="0.25">
      <c r="U1775" s="20"/>
    </row>
    <row r="1776" spans="21:21" x14ac:dyDescent="0.25">
      <c r="U1776" s="20"/>
    </row>
    <row r="1777" spans="21:21" x14ac:dyDescent="0.25">
      <c r="U1777" s="20"/>
    </row>
    <row r="1778" spans="21:21" x14ac:dyDescent="0.25">
      <c r="U1778" s="20"/>
    </row>
    <row r="1779" spans="21:21" x14ac:dyDescent="0.25">
      <c r="U1779" s="20"/>
    </row>
    <row r="1780" spans="21:21" x14ac:dyDescent="0.25">
      <c r="U1780" s="20"/>
    </row>
    <row r="1781" spans="21:21" x14ac:dyDescent="0.25">
      <c r="U1781" s="20"/>
    </row>
    <row r="1782" spans="21:21" x14ac:dyDescent="0.25">
      <c r="U1782" s="20"/>
    </row>
    <row r="1783" spans="21:21" x14ac:dyDescent="0.25">
      <c r="U1783" s="20"/>
    </row>
    <row r="1784" spans="21:21" x14ac:dyDescent="0.25">
      <c r="U1784" s="20"/>
    </row>
    <row r="1785" spans="21:21" x14ac:dyDescent="0.25">
      <c r="U1785" s="20"/>
    </row>
    <row r="1786" spans="21:21" x14ac:dyDescent="0.25">
      <c r="U1786" s="20"/>
    </row>
    <row r="1787" spans="21:21" x14ac:dyDescent="0.25">
      <c r="U1787" s="20"/>
    </row>
    <row r="1788" spans="21:21" x14ac:dyDescent="0.25">
      <c r="U1788" s="20"/>
    </row>
    <row r="1789" spans="21:21" x14ac:dyDescent="0.25">
      <c r="U1789" s="20"/>
    </row>
    <row r="1790" spans="21:21" x14ac:dyDescent="0.25">
      <c r="U1790" s="20"/>
    </row>
    <row r="1791" spans="21:21" x14ac:dyDescent="0.25">
      <c r="U1791" s="20"/>
    </row>
    <row r="1792" spans="21:21" x14ac:dyDescent="0.25">
      <c r="U1792" s="20"/>
    </row>
    <row r="1793" spans="21:21" x14ac:dyDescent="0.25">
      <c r="U1793" s="20"/>
    </row>
    <row r="1794" spans="21:21" x14ac:dyDescent="0.25">
      <c r="U1794" s="20"/>
    </row>
    <row r="1795" spans="21:21" x14ac:dyDescent="0.25">
      <c r="U1795" s="20"/>
    </row>
    <row r="1796" spans="21:21" x14ac:dyDescent="0.25">
      <c r="U1796" s="20"/>
    </row>
    <row r="1797" spans="21:21" x14ac:dyDescent="0.25">
      <c r="U1797" s="20"/>
    </row>
    <row r="1798" spans="21:21" x14ac:dyDescent="0.25">
      <c r="U1798" s="20"/>
    </row>
    <row r="1799" spans="21:21" x14ac:dyDescent="0.25">
      <c r="U1799" s="20"/>
    </row>
    <row r="1800" spans="21:21" x14ac:dyDescent="0.25">
      <c r="U1800" s="20"/>
    </row>
    <row r="1801" spans="21:21" x14ac:dyDescent="0.25">
      <c r="U1801" s="20"/>
    </row>
    <row r="1802" spans="21:21" x14ac:dyDescent="0.25">
      <c r="U1802" s="20"/>
    </row>
    <row r="1803" spans="21:21" x14ac:dyDescent="0.25">
      <c r="U1803" s="20"/>
    </row>
    <row r="1804" spans="21:21" x14ac:dyDescent="0.25">
      <c r="U1804" s="20"/>
    </row>
    <row r="1805" spans="21:21" x14ac:dyDescent="0.25">
      <c r="U1805" s="20"/>
    </row>
    <row r="1806" spans="21:21" x14ac:dyDescent="0.25">
      <c r="U1806" s="20"/>
    </row>
    <row r="1807" spans="21:21" x14ac:dyDescent="0.25">
      <c r="U1807" s="20"/>
    </row>
    <row r="1808" spans="21:21" x14ac:dyDescent="0.25">
      <c r="U1808" s="20"/>
    </row>
    <row r="1809" spans="21:21" x14ac:dyDescent="0.25">
      <c r="U1809" s="20"/>
    </row>
    <row r="1810" spans="21:21" x14ac:dyDescent="0.25">
      <c r="U1810" s="20"/>
    </row>
    <row r="1811" spans="21:21" x14ac:dyDescent="0.25">
      <c r="U1811" s="20"/>
    </row>
    <row r="1812" spans="21:21" x14ac:dyDescent="0.25">
      <c r="U1812" s="20"/>
    </row>
    <row r="1813" spans="21:21" x14ac:dyDescent="0.25">
      <c r="U1813" s="20"/>
    </row>
    <row r="1814" spans="21:21" x14ac:dyDescent="0.25">
      <c r="U1814" s="20"/>
    </row>
    <row r="1815" spans="21:21" x14ac:dyDescent="0.25">
      <c r="U1815" s="20"/>
    </row>
    <row r="1816" spans="21:21" x14ac:dyDescent="0.25">
      <c r="U1816" s="20"/>
    </row>
    <row r="1817" spans="21:21" x14ac:dyDescent="0.25">
      <c r="U1817" s="20"/>
    </row>
    <row r="1818" spans="21:21" x14ac:dyDescent="0.25">
      <c r="U1818" s="20"/>
    </row>
    <row r="1819" spans="21:21" x14ac:dyDescent="0.25">
      <c r="U1819" s="20"/>
    </row>
    <row r="1820" spans="21:21" x14ac:dyDescent="0.25">
      <c r="U1820" s="20"/>
    </row>
    <row r="1821" spans="21:21" x14ac:dyDescent="0.25">
      <c r="U1821" s="20"/>
    </row>
    <row r="1822" spans="21:21" x14ac:dyDescent="0.25">
      <c r="U1822" s="20"/>
    </row>
    <row r="1823" spans="21:21" x14ac:dyDescent="0.25">
      <c r="U1823" s="20"/>
    </row>
    <row r="1824" spans="21:21" x14ac:dyDescent="0.25">
      <c r="U1824" s="20"/>
    </row>
    <row r="1825" spans="21:21" x14ac:dyDescent="0.25">
      <c r="U1825" s="20"/>
    </row>
    <row r="1826" spans="21:21" x14ac:dyDescent="0.25">
      <c r="U1826" s="20"/>
    </row>
    <row r="1827" spans="21:21" x14ac:dyDescent="0.25">
      <c r="U1827" s="20"/>
    </row>
    <row r="1828" spans="21:21" x14ac:dyDescent="0.25">
      <c r="U1828" s="20"/>
    </row>
    <row r="1829" spans="21:21" x14ac:dyDescent="0.25">
      <c r="U1829" s="20"/>
    </row>
    <row r="1830" spans="21:21" x14ac:dyDescent="0.25">
      <c r="U1830" s="20"/>
    </row>
    <row r="1831" spans="21:21" x14ac:dyDescent="0.25">
      <c r="U1831" s="20"/>
    </row>
    <row r="1832" spans="21:21" x14ac:dyDescent="0.25">
      <c r="U1832" s="20"/>
    </row>
    <row r="1833" spans="21:21" x14ac:dyDescent="0.25">
      <c r="U1833" s="20"/>
    </row>
    <row r="1834" spans="21:21" x14ac:dyDescent="0.25">
      <c r="U1834" s="20"/>
    </row>
    <row r="1835" spans="21:21" x14ac:dyDescent="0.25">
      <c r="U1835" s="20"/>
    </row>
    <row r="1836" spans="21:21" x14ac:dyDescent="0.25">
      <c r="U1836" s="20"/>
    </row>
    <row r="1837" spans="21:21" x14ac:dyDescent="0.25">
      <c r="U1837" s="20"/>
    </row>
    <row r="1838" spans="21:21" x14ac:dyDescent="0.25">
      <c r="U1838" s="20"/>
    </row>
    <row r="1839" spans="21:21" x14ac:dyDescent="0.25">
      <c r="U1839" s="20"/>
    </row>
    <row r="1840" spans="21:21" x14ac:dyDescent="0.25">
      <c r="U1840" s="20"/>
    </row>
    <row r="1841" spans="21:21" x14ac:dyDescent="0.25">
      <c r="U1841" s="20"/>
    </row>
    <row r="1842" spans="21:21" x14ac:dyDescent="0.25">
      <c r="U1842" s="20"/>
    </row>
    <row r="1843" spans="21:21" x14ac:dyDescent="0.25">
      <c r="U1843" s="20"/>
    </row>
    <row r="1844" spans="21:21" x14ac:dyDescent="0.25">
      <c r="U1844" s="20"/>
    </row>
    <row r="1845" spans="21:21" x14ac:dyDescent="0.25">
      <c r="U1845" s="20"/>
    </row>
    <row r="1846" spans="21:21" x14ac:dyDescent="0.25">
      <c r="U1846" s="20"/>
    </row>
    <row r="1847" spans="21:21" x14ac:dyDescent="0.25">
      <c r="U1847" s="20"/>
    </row>
    <row r="1848" spans="21:21" x14ac:dyDescent="0.25">
      <c r="U1848" s="20"/>
    </row>
    <row r="1849" spans="21:21" x14ac:dyDescent="0.25">
      <c r="U1849" s="20"/>
    </row>
    <row r="1850" spans="21:21" x14ac:dyDescent="0.25">
      <c r="U1850" s="20"/>
    </row>
    <row r="1851" spans="21:21" x14ac:dyDescent="0.25">
      <c r="U1851" s="20"/>
    </row>
    <row r="1852" spans="21:21" x14ac:dyDescent="0.25">
      <c r="U1852" s="20"/>
    </row>
    <row r="1853" spans="21:21" x14ac:dyDescent="0.25">
      <c r="U1853" s="20"/>
    </row>
    <row r="1854" spans="21:21" x14ac:dyDescent="0.25">
      <c r="U1854" s="20"/>
    </row>
    <row r="1855" spans="21:21" x14ac:dyDescent="0.25">
      <c r="U1855" s="20"/>
    </row>
    <row r="1856" spans="21:21" x14ac:dyDescent="0.25">
      <c r="U1856" s="20"/>
    </row>
    <row r="1857" spans="21:21" x14ac:dyDescent="0.25">
      <c r="U1857" s="20"/>
    </row>
    <row r="1858" spans="21:21" x14ac:dyDescent="0.25">
      <c r="U1858" s="20"/>
    </row>
    <row r="1859" spans="21:21" x14ac:dyDescent="0.25">
      <c r="U1859" s="20"/>
    </row>
    <row r="1860" spans="21:21" x14ac:dyDescent="0.25">
      <c r="U1860" s="20"/>
    </row>
    <row r="1861" spans="21:21" x14ac:dyDescent="0.25">
      <c r="U1861" s="20"/>
    </row>
    <row r="1862" spans="21:21" x14ac:dyDescent="0.25">
      <c r="U1862" s="20"/>
    </row>
    <row r="1863" spans="21:21" x14ac:dyDescent="0.25">
      <c r="U1863" s="20"/>
    </row>
    <row r="1864" spans="21:21" x14ac:dyDescent="0.25">
      <c r="U1864" s="20"/>
    </row>
    <row r="1865" spans="21:21" x14ac:dyDescent="0.25">
      <c r="U1865" s="20"/>
    </row>
    <row r="1866" spans="21:21" x14ac:dyDescent="0.25">
      <c r="U1866" s="20"/>
    </row>
    <row r="1867" spans="21:21" x14ac:dyDescent="0.25">
      <c r="U1867" s="20"/>
    </row>
    <row r="1868" spans="21:21" x14ac:dyDescent="0.25">
      <c r="U1868" s="20"/>
    </row>
    <row r="1869" spans="21:21" x14ac:dyDescent="0.25">
      <c r="U1869" s="20"/>
    </row>
    <row r="1870" spans="21:21" x14ac:dyDescent="0.25">
      <c r="U1870" s="20"/>
    </row>
    <row r="1871" spans="21:21" x14ac:dyDescent="0.25">
      <c r="U1871" s="20"/>
    </row>
    <row r="1872" spans="21:21" x14ac:dyDescent="0.25">
      <c r="U1872" s="20"/>
    </row>
    <row r="1873" spans="21:21" x14ac:dyDescent="0.25">
      <c r="U1873" s="20"/>
    </row>
    <row r="1874" spans="21:21" x14ac:dyDescent="0.25">
      <c r="U1874" s="20"/>
    </row>
    <row r="1875" spans="21:21" x14ac:dyDescent="0.25">
      <c r="U1875" s="20"/>
    </row>
    <row r="1876" spans="21:21" x14ac:dyDescent="0.25">
      <c r="U1876" s="20"/>
    </row>
    <row r="1877" spans="21:21" x14ac:dyDescent="0.25">
      <c r="U1877" s="20"/>
    </row>
    <row r="1878" spans="21:21" x14ac:dyDescent="0.25">
      <c r="U1878" s="20"/>
    </row>
    <row r="1879" spans="21:21" x14ac:dyDescent="0.25">
      <c r="U1879" s="20"/>
    </row>
    <row r="1880" spans="21:21" x14ac:dyDescent="0.25">
      <c r="U1880" s="20"/>
    </row>
    <row r="1881" spans="21:21" x14ac:dyDescent="0.25">
      <c r="U1881" s="20"/>
    </row>
    <row r="1882" spans="21:21" x14ac:dyDescent="0.25">
      <c r="U1882" s="20"/>
    </row>
    <row r="1883" spans="21:21" x14ac:dyDescent="0.25">
      <c r="U1883" s="20"/>
    </row>
    <row r="1884" spans="21:21" x14ac:dyDescent="0.25">
      <c r="U1884" s="20"/>
    </row>
    <row r="1885" spans="21:21" x14ac:dyDescent="0.25">
      <c r="U1885" s="20"/>
    </row>
    <row r="1886" spans="21:21" x14ac:dyDescent="0.25">
      <c r="U1886" s="20"/>
    </row>
    <row r="1887" spans="21:21" x14ac:dyDescent="0.25">
      <c r="U1887" s="20"/>
    </row>
    <row r="1888" spans="21:21" x14ac:dyDescent="0.25">
      <c r="U1888" s="20"/>
    </row>
    <row r="1889" spans="21:21" x14ac:dyDescent="0.25">
      <c r="U1889" s="20"/>
    </row>
    <row r="1890" spans="21:21" x14ac:dyDescent="0.25">
      <c r="U1890" s="20"/>
    </row>
    <row r="1891" spans="21:21" x14ac:dyDescent="0.25">
      <c r="U1891" s="20"/>
    </row>
    <row r="1892" spans="21:21" x14ac:dyDescent="0.25">
      <c r="U1892" s="20"/>
    </row>
    <row r="1893" spans="21:21" x14ac:dyDescent="0.25">
      <c r="U1893" s="20"/>
    </row>
    <row r="1894" spans="21:21" x14ac:dyDescent="0.25">
      <c r="U1894" s="20"/>
    </row>
    <row r="1895" spans="21:21" x14ac:dyDescent="0.25">
      <c r="U1895" s="20"/>
    </row>
    <row r="1896" spans="21:21" x14ac:dyDescent="0.25">
      <c r="U1896" s="20"/>
    </row>
    <row r="1897" spans="21:21" x14ac:dyDescent="0.25">
      <c r="U1897" s="20"/>
    </row>
    <row r="1898" spans="21:21" x14ac:dyDescent="0.25">
      <c r="U1898" s="20"/>
    </row>
    <row r="1899" spans="21:21" x14ac:dyDescent="0.25">
      <c r="U1899" s="20"/>
    </row>
    <row r="1900" spans="21:21" x14ac:dyDescent="0.25">
      <c r="U1900" s="20"/>
    </row>
    <row r="1901" spans="21:21" x14ac:dyDescent="0.25">
      <c r="U1901" s="20"/>
    </row>
    <row r="1902" spans="21:21" x14ac:dyDescent="0.25">
      <c r="U1902" s="20"/>
    </row>
    <row r="1903" spans="21:21" x14ac:dyDescent="0.25">
      <c r="U1903" s="20"/>
    </row>
    <row r="1904" spans="21:21" x14ac:dyDescent="0.25">
      <c r="U1904" s="20"/>
    </row>
    <row r="1905" spans="21:21" x14ac:dyDescent="0.25">
      <c r="U1905" s="20"/>
    </row>
    <row r="1906" spans="21:21" x14ac:dyDescent="0.25">
      <c r="U1906" s="20"/>
    </row>
    <row r="1907" spans="21:21" x14ac:dyDescent="0.25">
      <c r="U1907" s="20"/>
    </row>
    <row r="1908" spans="21:21" x14ac:dyDescent="0.25">
      <c r="U1908" s="20"/>
    </row>
    <row r="1909" spans="21:21" x14ac:dyDescent="0.25">
      <c r="U1909" s="20"/>
    </row>
    <row r="1910" spans="21:21" x14ac:dyDescent="0.25">
      <c r="U1910" s="20"/>
    </row>
    <row r="1911" spans="21:21" x14ac:dyDescent="0.25">
      <c r="U1911" s="20"/>
    </row>
    <row r="1912" spans="21:21" x14ac:dyDescent="0.25">
      <c r="U1912" s="20"/>
    </row>
    <row r="1913" spans="21:21" x14ac:dyDescent="0.25">
      <c r="U1913" s="20"/>
    </row>
    <row r="1914" spans="21:21" x14ac:dyDescent="0.25">
      <c r="U1914" s="20"/>
    </row>
    <row r="1915" spans="21:21" x14ac:dyDescent="0.25">
      <c r="U1915" s="20"/>
    </row>
    <row r="1916" spans="21:21" x14ac:dyDescent="0.25">
      <c r="U1916" s="20"/>
    </row>
    <row r="1917" spans="21:21" x14ac:dyDescent="0.25">
      <c r="U1917" s="20"/>
    </row>
    <row r="1918" spans="21:21" x14ac:dyDescent="0.25">
      <c r="U1918" s="20"/>
    </row>
    <row r="1919" spans="21:21" x14ac:dyDescent="0.25">
      <c r="U1919" s="20"/>
    </row>
    <row r="1920" spans="21:21" x14ac:dyDescent="0.25">
      <c r="U1920" s="20"/>
    </row>
    <row r="1921" spans="21:21" x14ac:dyDescent="0.25">
      <c r="U1921" s="20"/>
    </row>
    <row r="1922" spans="21:21" x14ac:dyDescent="0.25">
      <c r="U1922" s="20"/>
    </row>
    <row r="1923" spans="21:21" x14ac:dyDescent="0.25">
      <c r="U1923" s="20"/>
    </row>
    <row r="1924" spans="21:21" x14ac:dyDescent="0.25">
      <c r="U1924" s="20"/>
    </row>
    <row r="1925" spans="21:21" x14ac:dyDescent="0.25">
      <c r="U1925" s="20"/>
    </row>
    <row r="1926" spans="21:21" x14ac:dyDescent="0.25">
      <c r="U1926" s="20"/>
    </row>
    <row r="1927" spans="21:21" x14ac:dyDescent="0.25">
      <c r="U1927" s="20"/>
    </row>
    <row r="1928" spans="21:21" x14ac:dyDescent="0.25">
      <c r="U1928" s="20"/>
    </row>
    <row r="1929" spans="21:21" x14ac:dyDescent="0.25">
      <c r="U1929" s="20"/>
    </row>
    <row r="1930" spans="21:21" x14ac:dyDescent="0.25">
      <c r="U1930" s="20"/>
    </row>
    <row r="1931" spans="21:21" x14ac:dyDescent="0.25">
      <c r="U1931" s="20"/>
    </row>
    <row r="1932" spans="21:21" x14ac:dyDescent="0.25">
      <c r="U1932" s="20"/>
    </row>
    <row r="1933" spans="21:21" x14ac:dyDescent="0.25">
      <c r="U1933" s="20"/>
    </row>
    <row r="1934" spans="21:21" x14ac:dyDescent="0.25">
      <c r="U1934" s="20"/>
    </row>
    <row r="1935" spans="21:21" x14ac:dyDescent="0.25">
      <c r="U1935" s="20"/>
    </row>
    <row r="1936" spans="21:21" x14ac:dyDescent="0.25">
      <c r="U1936" s="20"/>
    </row>
    <row r="1937" spans="21:21" x14ac:dyDescent="0.25">
      <c r="U1937" s="20"/>
    </row>
    <row r="1938" spans="21:21" x14ac:dyDescent="0.25">
      <c r="U1938" s="20"/>
    </row>
    <row r="1939" spans="21:21" x14ac:dyDescent="0.25">
      <c r="U1939" s="20"/>
    </row>
    <row r="1940" spans="21:21" x14ac:dyDescent="0.25">
      <c r="U1940" s="20"/>
    </row>
    <row r="1941" spans="21:21" x14ac:dyDescent="0.25">
      <c r="U1941" s="20"/>
    </row>
    <row r="1942" spans="21:21" x14ac:dyDescent="0.25">
      <c r="U1942" s="20"/>
    </row>
    <row r="1943" spans="21:21" x14ac:dyDescent="0.25">
      <c r="U1943" s="20"/>
    </row>
    <row r="1944" spans="21:21" x14ac:dyDescent="0.25">
      <c r="U1944" s="20"/>
    </row>
    <row r="1945" spans="21:21" x14ac:dyDescent="0.25">
      <c r="U1945" s="20"/>
    </row>
    <row r="1946" spans="21:21" x14ac:dyDescent="0.25">
      <c r="U1946" s="20"/>
    </row>
    <row r="1947" spans="21:21" x14ac:dyDescent="0.25">
      <c r="U1947" s="20"/>
    </row>
    <row r="1948" spans="21:21" x14ac:dyDescent="0.25">
      <c r="U1948" s="20"/>
    </row>
    <row r="1949" spans="21:21" x14ac:dyDescent="0.25">
      <c r="U1949" s="20"/>
    </row>
    <row r="1950" spans="21:21" x14ac:dyDescent="0.25">
      <c r="U1950" s="20"/>
    </row>
    <row r="1951" spans="21:21" x14ac:dyDescent="0.25">
      <c r="U1951" s="20"/>
    </row>
    <row r="1952" spans="21:21" x14ac:dyDescent="0.25">
      <c r="U1952" s="20"/>
    </row>
    <row r="1953" spans="21:21" x14ac:dyDescent="0.25">
      <c r="U1953" s="20"/>
    </row>
    <row r="1954" spans="21:21" x14ac:dyDescent="0.25">
      <c r="U1954" s="20"/>
    </row>
    <row r="1955" spans="21:21" x14ac:dyDescent="0.25">
      <c r="U1955" s="20"/>
    </row>
    <row r="1956" spans="21:21" x14ac:dyDescent="0.25">
      <c r="U1956" s="20"/>
    </row>
    <row r="1957" spans="21:21" x14ac:dyDescent="0.25">
      <c r="U1957" s="20"/>
    </row>
    <row r="1958" spans="21:21" x14ac:dyDescent="0.25">
      <c r="U1958" s="20"/>
    </row>
    <row r="1959" spans="21:21" x14ac:dyDescent="0.25">
      <c r="U1959" s="20"/>
    </row>
    <row r="1960" spans="21:21" x14ac:dyDescent="0.25">
      <c r="U1960" s="20"/>
    </row>
    <row r="1961" spans="21:21" x14ac:dyDescent="0.25">
      <c r="U1961" s="20"/>
    </row>
    <row r="1962" spans="21:21" x14ac:dyDescent="0.25">
      <c r="U1962" s="20"/>
    </row>
    <row r="1963" spans="21:21" x14ac:dyDescent="0.25">
      <c r="U1963" s="20"/>
    </row>
    <row r="1964" spans="21:21" x14ac:dyDescent="0.25">
      <c r="U1964" s="20"/>
    </row>
    <row r="1965" spans="21:21" x14ac:dyDescent="0.25">
      <c r="U1965" s="20"/>
    </row>
    <row r="1966" spans="21:21" x14ac:dyDescent="0.25">
      <c r="U1966" s="20"/>
    </row>
    <row r="1967" spans="21:21" x14ac:dyDescent="0.25">
      <c r="U1967" s="20"/>
    </row>
    <row r="1968" spans="21:21" x14ac:dyDescent="0.25">
      <c r="U1968" s="20"/>
    </row>
    <row r="1969" spans="21:21" x14ac:dyDescent="0.25">
      <c r="U1969" s="20"/>
    </row>
    <row r="1970" spans="21:21" x14ac:dyDescent="0.25">
      <c r="U1970" s="20"/>
    </row>
    <row r="1971" spans="21:21" x14ac:dyDescent="0.25">
      <c r="U1971" s="20"/>
    </row>
    <row r="1972" spans="21:21" x14ac:dyDescent="0.25">
      <c r="U1972" s="20"/>
    </row>
    <row r="1973" spans="21:21" x14ac:dyDescent="0.25">
      <c r="U1973" s="20"/>
    </row>
    <row r="1974" spans="21:21" x14ac:dyDescent="0.25">
      <c r="U1974" s="20"/>
    </row>
    <row r="1975" spans="21:21" x14ac:dyDescent="0.25">
      <c r="U1975" s="20"/>
    </row>
    <row r="1976" spans="21:21" x14ac:dyDescent="0.25">
      <c r="U1976" s="20"/>
    </row>
    <row r="1977" spans="21:21" x14ac:dyDescent="0.25">
      <c r="U1977" s="20"/>
    </row>
    <row r="1978" spans="21:21" x14ac:dyDescent="0.25">
      <c r="U1978" s="20"/>
    </row>
    <row r="1979" spans="21:21" x14ac:dyDescent="0.25">
      <c r="U1979" s="20"/>
    </row>
    <row r="1980" spans="21:21" x14ac:dyDescent="0.25">
      <c r="U1980" s="20"/>
    </row>
    <row r="1981" spans="21:21" x14ac:dyDescent="0.25">
      <c r="U1981" s="20"/>
    </row>
    <row r="1982" spans="21:21" x14ac:dyDescent="0.25">
      <c r="U1982" s="20"/>
    </row>
    <row r="1983" spans="21:21" x14ac:dyDescent="0.25">
      <c r="U1983" s="20"/>
    </row>
    <row r="1984" spans="21:21" x14ac:dyDescent="0.25">
      <c r="U1984" s="20"/>
    </row>
    <row r="1985" spans="21:21" x14ac:dyDescent="0.25">
      <c r="U1985" s="20"/>
    </row>
    <row r="1986" spans="21:21" x14ac:dyDescent="0.25">
      <c r="U1986" s="20"/>
    </row>
    <row r="1987" spans="21:21" x14ac:dyDescent="0.25">
      <c r="U1987" s="20"/>
    </row>
    <row r="1988" spans="21:21" x14ac:dyDescent="0.25">
      <c r="U1988" s="20"/>
    </row>
    <row r="1989" spans="21:21" x14ac:dyDescent="0.25">
      <c r="U1989" s="20"/>
    </row>
    <row r="1990" spans="21:21" x14ac:dyDescent="0.25">
      <c r="U1990" s="20"/>
    </row>
    <row r="1991" spans="21:21" x14ac:dyDescent="0.25">
      <c r="U1991" s="20"/>
    </row>
    <row r="1992" spans="21:21" x14ac:dyDescent="0.25">
      <c r="U1992" s="20"/>
    </row>
    <row r="1993" spans="21:21" x14ac:dyDescent="0.25">
      <c r="U1993" s="20"/>
    </row>
    <row r="1994" spans="21:21" x14ac:dyDescent="0.25">
      <c r="U1994" s="20"/>
    </row>
    <row r="1995" spans="21:21" x14ac:dyDescent="0.25">
      <c r="U1995" s="20"/>
    </row>
    <row r="1996" spans="21:21" x14ac:dyDescent="0.25">
      <c r="U1996" s="20"/>
    </row>
    <row r="1997" spans="21:21" x14ac:dyDescent="0.25">
      <c r="U1997" s="20"/>
    </row>
    <row r="1998" spans="21:21" x14ac:dyDescent="0.25">
      <c r="U1998" s="20"/>
    </row>
    <row r="1999" spans="21:21" x14ac:dyDescent="0.25">
      <c r="U1999" s="20"/>
    </row>
    <row r="2000" spans="21:21" x14ac:dyDescent="0.25">
      <c r="U2000" s="20"/>
    </row>
    <row r="2001" spans="21:21" x14ac:dyDescent="0.25">
      <c r="U2001" s="20"/>
    </row>
    <row r="2002" spans="21:21" x14ac:dyDescent="0.25">
      <c r="U2002" s="20"/>
    </row>
    <row r="2003" spans="21:21" x14ac:dyDescent="0.25">
      <c r="U2003" s="20"/>
    </row>
    <row r="2004" spans="21:21" x14ac:dyDescent="0.25">
      <c r="U2004" s="20"/>
    </row>
    <row r="2005" spans="21:21" x14ac:dyDescent="0.25">
      <c r="U2005" s="20"/>
    </row>
    <row r="2006" spans="21:21" x14ac:dyDescent="0.25">
      <c r="U2006" s="20"/>
    </row>
    <row r="2007" spans="21:21" x14ac:dyDescent="0.25">
      <c r="U2007" s="20"/>
    </row>
    <row r="2008" spans="21:21" x14ac:dyDescent="0.25">
      <c r="U2008" s="20"/>
    </row>
    <row r="2009" spans="21:21" x14ac:dyDescent="0.25">
      <c r="U2009" s="20"/>
    </row>
    <row r="2010" spans="21:21" x14ac:dyDescent="0.25">
      <c r="U2010" s="20"/>
    </row>
    <row r="2011" spans="21:21" x14ac:dyDescent="0.25">
      <c r="U2011" s="20"/>
    </row>
    <row r="2012" spans="21:21" x14ac:dyDescent="0.25">
      <c r="U2012" s="20"/>
    </row>
    <row r="2013" spans="21:21" x14ac:dyDescent="0.25">
      <c r="U2013" s="20"/>
    </row>
    <row r="2014" spans="21:21" x14ac:dyDescent="0.25">
      <c r="U2014" s="20"/>
    </row>
    <row r="2015" spans="21:21" x14ac:dyDescent="0.25">
      <c r="U2015" s="20"/>
    </row>
    <row r="2016" spans="21:21" x14ac:dyDescent="0.25">
      <c r="U2016" s="20"/>
    </row>
    <row r="2017" spans="21:21" x14ac:dyDescent="0.25">
      <c r="U2017" s="20"/>
    </row>
    <row r="2018" spans="21:21" x14ac:dyDescent="0.25">
      <c r="U2018" s="20"/>
    </row>
    <row r="2019" spans="21:21" x14ac:dyDescent="0.25">
      <c r="U2019" s="20"/>
    </row>
    <row r="2020" spans="21:21" x14ac:dyDescent="0.25">
      <c r="U2020" s="20"/>
    </row>
    <row r="2021" spans="21:21" x14ac:dyDescent="0.25">
      <c r="U2021" s="20"/>
    </row>
    <row r="2022" spans="21:21" x14ac:dyDescent="0.25">
      <c r="U2022" s="20"/>
    </row>
    <row r="2023" spans="21:21" x14ac:dyDescent="0.25">
      <c r="U2023" s="20"/>
    </row>
    <row r="2024" spans="21:21" x14ac:dyDescent="0.25">
      <c r="U2024" s="20"/>
    </row>
    <row r="2025" spans="21:21" x14ac:dyDescent="0.25">
      <c r="U2025" s="20"/>
    </row>
    <row r="2026" spans="21:21" x14ac:dyDescent="0.25">
      <c r="U2026" s="20"/>
    </row>
    <row r="2027" spans="21:21" x14ac:dyDescent="0.25">
      <c r="U2027" s="20"/>
    </row>
    <row r="2028" spans="21:21" x14ac:dyDescent="0.25">
      <c r="U2028" s="20"/>
    </row>
    <row r="2029" spans="21:21" x14ac:dyDescent="0.25">
      <c r="U2029" s="20"/>
    </row>
    <row r="2030" spans="21:21" x14ac:dyDescent="0.25">
      <c r="U2030" s="20"/>
    </row>
    <row r="2031" spans="21:21" x14ac:dyDescent="0.25">
      <c r="U2031" s="20"/>
    </row>
    <row r="2032" spans="21:21" x14ac:dyDescent="0.25">
      <c r="U2032" s="20"/>
    </row>
    <row r="2033" spans="21:21" x14ac:dyDescent="0.25">
      <c r="U2033" s="20"/>
    </row>
    <row r="2034" spans="21:21" x14ac:dyDescent="0.25">
      <c r="U2034" s="20"/>
    </row>
    <row r="2035" spans="21:21" x14ac:dyDescent="0.25">
      <c r="U2035" s="20"/>
    </row>
    <row r="2036" spans="21:21" x14ac:dyDescent="0.25">
      <c r="U2036" s="20"/>
    </row>
    <row r="2037" spans="21:21" x14ac:dyDescent="0.25">
      <c r="U2037" s="20"/>
    </row>
    <row r="2038" spans="21:21" x14ac:dyDescent="0.25">
      <c r="U2038" s="20"/>
    </row>
    <row r="2039" spans="21:21" x14ac:dyDescent="0.25">
      <c r="U2039" s="20"/>
    </row>
    <row r="2040" spans="21:21" x14ac:dyDescent="0.25">
      <c r="U2040" s="20"/>
    </row>
    <row r="2041" spans="21:21" x14ac:dyDescent="0.25">
      <c r="U2041" s="20"/>
    </row>
    <row r="2042" spans="21:21" x14ac:dyDescent="0.25">
      <c r="U2042" s="20"/>
    </row>
    <row r="2043" spans="21:21" x14ac:dyDescent="0.25">
      <c r="U2043" s="20"/>
    </row>
    <row r="2044" spans="21:21" x14ac:dyDescent="0.25">
      <c r="U2044" s="20"/>
    </row>
    <row r="2045" spans="21:21" x14ac:dyDescent="0.25">
      <c r="U2045" s="20"/>
    </row>
    <row r="2046" spans="21:21" x14ac:dyDescent="0.25">
      <c r="U2046" s="20"/>
    </row>
    <row r="2047" spans="21:21" x14ac:dyDescent="0.25">
      <c r="U2047" s="20"/>
    </row>
    <row r="2048" spans="21:21" x14ac:dyDescent="0.25">
      <c r="U2048" s="20"/>
    </row>
    <row r="2049" spans="21:21" x14ac:dyDescent="0.25">
      <c r="U2049" s="20"/>
    </row>
    <row r="2050" spans="21:21" x14ac:dyDescent="0.25">
      <c r="U2050" s="20"/>
    </row>
    <row r="2051" spans="21:21" x14ac:dyDescent="0.25">
      <c r="U2051" s="20"/>
    </row>
    <row r="2052" spans="21:21" x14ac:dyDescent="0.25">
      <c r="U2052" s="20"/>
    </row>
    <row r="2053" spans="21:21" x14ac:dyDescent="0.25">
      <c r="U2053" s="20"/>
    </row>
    <row r="2054" spans="21:21" x14ac:dyDescent="0.25">
      <c r="U2054" s="20"/>
    </row>
    <row r="2055" spans="21:21" x14ac:dyDescent="0.25">
      <c r="U2055" s="20"/>
    </row>
    <row r="2056" spans="21:21" x14ac:dyDescent="0.25">
      <c r="U2056" s="20"/>
    </row>
    <row r="2057" spans="21:21" x14ac:dyDescent="0.25">
      <c r="U2057" s="20"/>
    </row>
    <row r="2058" spans="21:21" x14ac:dyDescent="0.25">
      <c r="U2058" s="20"/>
    </row>
    <row r="2059" spans="21:21" x14ac:dyDescent="0.25">
      <c r="U2059" s="20"/>
    </row>
    <row r="2060" spans="21:21" x14ac:dyDescent="0.25">
      <c r="U2060" s="20"/>
    </row>
    <row r="2061" spans="21:21" x14ac:dyDescent="0.25">
      <c r="U2061" s="20"/>
    </row>
    <row r="2062" spans="21:21" x14ac:dyDescent="0.25">
      <c r="U2062" s="20"/>
    </row>
    <row r="2063" spans="21:21" x14ac:dyDescent="0.25">
      <c r="U2063" s="20"/>
    </row>
    <row r="2064" spans="21:21" x14ac:dyDescent="0.25">
      <c r="U2064" s="20"/>
    </row>
    <row r="2065" spans="21:21" x14ac:dyDescent="0.25">
      <c r="U2065" s="20"/>
    </row>
    <row r="2066" spans="21:21" x14ac:dyDescent="0.25">
      <c r="U2066" s="20"/>
    </row>
    <row r="2067" spans="21:21" x14ac:dyDescent="0.25">
      <c r="U2067" s="20"/>
    </row>
    <row r="2068" spans="21:21" x14ac:dyDescent="0.25">
      <c r="U2068" s="20"/>
    </row>
    <row r="2069" spans="21:21" x14ac:dyDescent="0.25">
      <c r="U2069" s="20"/>
    </row>
    <row r="2070" spans="21:21" x14ac:dyDescent="0.25">
      <c r="U2070" s="20"/>
    </row>
    <row r="2071" spans="21:21" x14ac:dyDescent="0.25">
      <c r="U2071" s="20"/>
    </row>
    <row r="2072" spans="21:21" x14ac:dyDescent="0.25">
      <c r="U2072" s="20"/>
    </row>
    <row r="2073" spans="21:21" x14ac:dyDescent="0.25">
      <c r="U2073" s="20"/>
    </row>
    <row r="2074" spans="21:21" x14ac:dyDescent="0.25">
      <c r="U2074" s="20"/>
    </row>
    <row r="2075" spans="21:21" x14ac:dyDescent="0.25">
      <c r="U2075" s="20"/>
    </row>
    <row r="2076" spans="21:21" x14ac:dyDescent="0.25">
      <c r="U2076" s="20"/>
    </row>
    <row r="2077" spans="21:21" x14ac:dyDescent="0.25">
      <c r="U2077" s="20"/>
    </row>
    <row r="2078" spans="21:21" x14ac:dyDescent="0.25">
      <c r="U2078" s="20"/>
    </row>
    <row r="2079" spans="21:21" x14ac:dyDescent="0.25">
      <c r="U2079" s="20"/>
    </row>
    <row r="2080" spans="21:21" x14ac:dyDescent="0.25">
      <c r="U2080" s="20"/>
    </row>
    <row r="2081" spans="21:21" x14ac:dyDescent="0.25">
      <c r="U2081" s="20"/>
    </row>
    <row r="2082" spans="21:21" x14ac:dyDescent="0.25">
      <c r="U2082" s="20"/>
    </row>
    <row r="2083" spans="21:21" x14ac:dyDescent="0.25">
      <c r="U2083" s="20"/>
    </row>
    <row r="2084" spans="21:21" x14ac:dyDescent="0.25">
      <c r="U2084" s="20"/>
    </row>
    <row r="2085" spans="21:21" x14ac:dyDescent="0.25">
      <c r="U2085" s="20"/>
    </row>
    <row r="2086" spans="21:21" x14ac:dyDescent="0.25">
      <c r="U2086" s="20"/>
    </row>
    <row r="2087" spans="21:21" x14ac:dyDescent="0.25">
      <c r="U2087" s="20"/>
    </row>
    <row r="2088" spans="21:21" x14ac:dyDescent="0.25">
      <c r="U2088" s="20"/>
    </row>
    <row r="2089" spans="21:21" x14ac:dyDescent="0.25">
      <c r="U2089" s="20"/>
    </row>
    <row r="2090" spans="21:21" x14ac:dyDescent="0.25">
      <c r="U2090" s="20"/>
    </row>
    <row r="2091" spans="21:21" x14ac:dyDescent="0.25">
      <c r="U2091" s="20"/>
    </row>
    <row r="2092" spans="21:21" x14ac:dyDescent="0.25">
      <c r="U2092" s="20"/>
    </row>
    <row r="2093" spans="21:21" x14ac:dyDescent="0.25">
      <c r="U2093" s="20"/>
    </row>
    <row r="2094" spans="21:21" x14ac:dyDescent="0.25">
      <c r="U2094" s="20"/>
    </row>
    <row r="2095" spans="21:21" x14ac:dyDescent="0.25">
      <c r="U2095" s="20"/>
    </row>
    <row r="2096" spans="21:21" x14ac:dyDescent="0.25">
      <c r="U2096" s="20"/>
    </row>
    <row r="2097" spans="21:21" x14ac:dyDescent="0.25">
      <c r="U2097" s="20"/>
    </row>
    <row r="2098" spans="21:21" x14ac:dyDescent="0.25">
      <c r="U2098" s="20"/>
    </row>
    <row r="2099" spans="21:21" x14ac:dyDescent="0.25">
      <c r="U2099" s="20"/>
    </row>
    <row r="2100" spans="21:21" x14ac:dyDescent="0.25">
      <c r="U2100" s="20"/>
    </row>
    <row r="2101" spans="21:21" x14ac:dyDescent="0.25">
      <c r="U2101" s="20"/>
    </row>
    <row r="2102" spans="21:21" x14ac:dyDescent="0.25">
      <c r="U2102" s="20"/>
    </row>
    <row r="2103" spans="21:21" x14ac:dyDescent="0.25">
      <c r="U2103" s="20"/>
    </row>
    <row r="2104" spans="21:21" x14ac:dyDescent="0.25">
      <c r="U2104" s="20"/>
    </row>
    <row r="2105" spans="21:21" x14ac:dyDescent="0.25">
      <c r="U2105" s="20"/>
    </row>
    <row r="2106" spans="21:21" x14ac:dyDescent="0.25">
      <c r="U2106" s="20"/>
    </row>
    <row r="2107" spans="21:21" x14ac:dyDescent="0.25">
      <c r="U2107" s="20"/>
    </row>
    <row r="2108" spans="21:21" x14ac:dyDescent="0.25">
      <c r="U2108" s="20"/>
    </row>
    <row r="2109" spans="21:21" x14ac:dyDescent="0.25">
      <c r="U2109" s="20"/>
    </row>
    <row r="2110" spans="21:21" x14ac:dyDescent="0.25">
      <c r="U2110" s="20"/>
    </row>
    <row r="2111" spans="21:21" x14ac:dyDescent="0.25">
      <c r="U2111" s="20"/>
    </row>
    <row r="2112" spans="21:21" x14ac:dyDescent="0.25">
      <c r="U2112" s="20"/>
    </row>
    <row r="2113" spans="21:21" x14ac:dyDescent="0.25">
      <c r="U2113" s="20"/>
    </row>
    <row r="2114" spans="21:21" x14ac:dyDescent="0.25">
      <c r="U2114" s="20"/>
    </row>
    <row r="2115" spans="21:21" x14ac:dyDescent="0.25">
      <c r="U2115" s="20"/>
    </row>
    <row r="2116" spans="21:21" x14ac:dyDescent="0.25">
      <c r="U2116" s="20"/>
    </row>
  </sheetData>
  <autoFilter ref="X40:Y411" xr:uid="{00000000-0009-0000-0000-000001000000}"/>
  <mergeCells count="6">
    <mergeCell ref="AC39:AG39"/>
    <mergeCell ref="I5:J5"/>
    <mergeCell ref="K5:L5"/>
    <mergeCell ref="M5:N5"/>
    <mergeCell ref="O5:P5"/>
    <mergeCell ref="Q5:R5"/>
  </mergeCells>
  <pageMargins left="0.7" right="0.7" top="0.75" bottom="0.75" header="0.3" footer="0.3"/>
  <pageSetup orientation="portrait" r:id="rId5"/>
  <drawing r:id="rId6"/>
  <legacy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M1473"/>
  <sheetViews>
    <sheetView topLeftCell="A70" workbookViewId="0">
      <selection activeCell="E100" sqref="E100"/>
    </sheetView>
  </sheetViews>
  <sheetFormatPr defaultRowHeight="13.2" x14ac:dyDescent="0.25"/>
  <cols>
    <col min="3" max="3" width="10.6640625" style="56" customWidth="1"/>
    <col min="4" max="4" width="14.44140625" style="56" bestFit="1" customWidth="1"/>
    <col min="5" max="5" width="30.6640625" style="56" customWidth="1"/>
    <col min="6" max="6" width="19.109375" style="56" bestFit="1" customWidth="1"/>
    <col min="7" max="7" width="14.5546875" style="57" bestFit="1" customWidth="1"/>
    <col min="8" max="8" width="16.109375" style="56" bestFit="1" customWidth="1"/>
  </cols>
  <sheetData>
    <row r="4" spans="3:8" x14ac:dyDescent="0.25">
      <c r="C4" s="56" t="s">
        <v>193</v>
      </c>
      <c r="D4" s="56" t="s">
        <v>10172</v>
      </c>
      <c r="E4" s="56" t="s">
        <v>10173</v>
      </c>
      <c r="F4" s="59" t="s">
        <v>7589</v>
      </c>
      <c r="G4" s="58" t="s">
        <v>10178</v>
      </c>
      <c r="H4" s="56" t="s">
        <v>7448</v>
      </c>
    </row>
    <row r="5" spans="3:8" x14ac:dyDescent="0.25">
      <c r="C5" s="56">
        <v>2016</v>
      </c>
      <c r="D5" s="56" t="s">
        <v>15</v>
      </c>
      <c r="E5" s="56" t="str">
        <f>LOOKUP(D5,'POE Names'!$A$3:$A$125,'POE Names'!$D$3:$D$125)</f>
        <v>Sycamore Canyon Campground Entrance (Point Mugu State Park)</v>
      </c>
      <c r="F5" s="56" t="s">
        <v>10179</v>
      </c>
      <c r="G5" s="57">
        <v>314.15926535897933</v>
      </c>
      <c r="H5" s="56" t="s">
        <v>10176</v>
      </c>
    </row>
    <row r="6" spans="3:8" x14ac:dyDescent="0.25">
      <c r="F6" s="56" t="s">
        <v>10180</v>
      </c>
      <c r="G6" s="57">
        <v>0.78539816339744828</v>
      </c>
      <c r="H6" s="56" t="s">
        <v>10176</v>
      </c>
    </row>
    <row r="7" spans="3:8" x14ac:dyDescent="0.25">
      <c r="F7" s="56" t="s">
        <v>10181</v>
      </c>
      <c r="G7" s="57">
        <v>120.78569739419746</v>
      </c>
      <c r="H7" s="56" t="s">
        <v>10176</v>
      </c>
    </row>
    <row r="8" spans="3:8" x14ac:dyDescent="0.25">
      <c r="F8" s="56" t="s">
        <v>10182</v>
      </c>
      <c r="G8" s="57">
        <v>3.1415926535897931</v>
      </c>
      <c r="H8" s="56" t="s">
        <v>10175</v>
      </c>
    </row>
    <row r="9" spans="3:8" x14ac:dyDescent="0.25">
      <c r="F9" s="56" t="s">
        <v>10182</v>
      </c>
      <c r="G9" s="57">
        <v>160.8596652179898</v>
      </c>
      <c r="H9" s="56" t="s">
        <v>10176</v>
      </c>
    </row>
    <row r="10" spans="3:8" x14ac:dyDescent="0.25">
      <c r="F10" s="56" t="s">
        <v>10183</v>
      </c>
      <c r="G10" s="57">
        <v>159.28886889119491</v>
      </c>
      <c r="H10" s="56" t="s">
        <v>10176</v>
      </c>
    </row>
    <row r="11" spans="3:8" x14ac:dyDescent="0.25">
      <c r="F11" s="56" t="s">
        <v>10184</v>
      </c>
      <c r="G11" s="57">
        <v>202.58757769510561</v>
      </c>
      <c r="H11" s="56" t="s">
        <v>10176</v>
      </c>
    </row>
    <row r="12" spans="3:8" x14ac:dyDescent="0.25">
      <c r="F12" s="56" t="s">
        <v>10185</v>
      </c>
      <c r="G12" s="57">
        <v>159.12748479778978</v>
      </c>
      <c r="H12" s="56" t="s">
        <v>10176</v>
      </c>
    </row>
    <row r="13" spans="3:8" x14ac:dyDescent="0.25">
      <c r="F13" s="56" t="s">
        <v>10186</v>
      </c>
      <c r="G13" s="57">
        <v>0.78539816339744828</v>
      </c>
      <c r="H13" s="56" t="s">
        <v>10176</v>
      </c>
    </row>
    <row r="14" spans="3:8" x14ac:dyDescent="0.25">
      <c r="C14" s="56">
        <v>2016</v>
      </c>
      <c r="D14" s="56" t="s">
        <v>36</v>
      </c>
      <c r="E14" s="56" t="str">
        <f>LOOKUP(D14,'POE Names'!$A$3:$A$125,'POE Names'!$D$3:$D$125)</f>
        <v>BBT - Sandstone Peak Trailhead (Circle X Ranch)</v>
      </c>
      <c r="F14" s="56" t="s">
        <v>10187</v>
      </c>
      <c r="G14" s="57">
        <v>3.1415926535897931</v>
      </c>
      <c r="H14" s="56" t="s">
        <v>10176</v>
      </c>
    </row>
    <row r="15" spans="3:8" x14ac:dyDescent="0.25">
      <c r="F15" s="56" t="s">
        <v>10185</v>
      </c>
      <c r="G15" s="57">
        <v>1.5707963267948966</v>
      </c>
      <c r="H15" s="56" t="s">
        <v>10176</v>
      </c>
    </row>
    <row r="16" spans="3:8" x14ac:dyDescent="0.25">
      <c r="C16" s="56">
        <v>2016</v>
      </c>
      <c r="D16" s="56" t="s">
        <v>44</v>
      </c>
      <c r="E16" s="56" t="str">
        <f>LOOKUP(D16,'POE Names'!$A$3:$A$125,'POE Names'!$D$3:$D$125)</f>
        <v>Busch Trailhead (Zuma/Trancas Canyons)</v>
      </c>
      <c r="F16" s="56" t="s">
        <v>10189</v>
      </c>
      <c r="G16" s="57">
        <v>330.407104678</v>
      </c>
      <c r="H16" s="56" t="s">
        <v>10176</v>
      </c>
    </row>
    <row r="17" spans="3:13" x14ac:dyDescent="0.25">
      <c r="F17" s="56" t="s">
        <v>10185</v>
      </c>
      <c r="G17" s="57">
        <v>63.113599127099995</v>
      </c>
      <c r="H17" s="56" t="s">
        <v>10174</v>
      </c>
      <c r="M17">
        <v>119</v>
      </c>
    </row>
    <row r="18" spans="3:13" x14ac:dyDescent="0.25">
      <c r="F18" s="56" t="s">
        <v>10185</v>
      </c>
      <c r="G18" s="57">
        <v>2095.9609409880868</v>
      </c>
      <c r="H18" s="56" t="s">
        <v>10176</v>
      </c>
      <c r="M18">
        <v>31</v>
      </c>
    </row>
    <row r="19" spans="3:13" x14ac:dyDescent="0.25">
      <c r="C19" s="56">
        <v>2016</v>
      </c>
      <c r="D19" s="56" t="s">
        <v>69</v>
      </c>
      <c r="E19" s="56" t="str">
        <f>LOOKUP(D19,'POE Names'!$A$3:$A$125,'POE Names'!$D$3:$D$125)</f>
        <v>Malibu Creek State Park Campground</v>
      </c>
      <c r="F19" s="56" t="s">
        <v>10180</v>
      </c>
      <c r="G19" s="57">
        <v>582.78869426839992</v>
      </c>
      <c r="H19" s="56" t="s">
        <v>10176</v>
      </c>
    </row>
    <row r="20" spans="3:13" x14ac:dyDescent="0.25">
      <c r="C20" s="56">
        <v>2016</v>
      </c>
      <c r="D20" s="56" t="s">
        <v>90</v>
      </c>
      <c r="E20" s="56" t="str">
        <f>LOOKUP(D20,'POE Names'!$A$3:$A$125,'POE Names'!$D$3:$D$125)</f>
        <v>Top of Topanga Overlook</v>
      </c>
      <c r="F20" s="56" t="s">
        <v>10180</v>
      </c>
      <c r="G20" s="57">
        <v>17.488424162279586</v>
      </c>
      <c r="H20" s="56" t="s">
        <v>10176</v>
      </c>
    </row>
    <row r="21" spans="3:13" x14ac:dyDescent="0.25">
      <c r="C21" s="56">
        <v>2016</v>
      </c>
      <c r="D21" s="56" t="s">
        <v>106</v>
      </c>
      <c r="E21" s="56" t="str">
        <f>LOOKUP(D21,'POE Names'!$A$3:$A$125,'POE Names'!$D$3:$D$125)</f>
        <v>Fryman Canyon / Nancy Hoover Pohl Overlook (Fryman Canyon Park)</v>
      </c>
      <c r="F21" s="56" t="s">
        <v>10180</v>
      </c>
      <c r="G21" s="57">
        <v>3.1415926535897931</v>
      </c>
      <c r="H21" s="56" t="s">
        <v>10176</v>
      </c>
    </row>
    <row r="22" spans="3:13" x14ac:dyDescent="0.25">
      <c r="F22" s="56" t="s">
        <v>10182</v>
      </c>
      <c r="G22" s="57">
        <v>3.1415926535897931</v>
      </c>
      <c r="H22" s="56" t="s">
        <v>10176</v>
      </c>
    </row>
    <row r="23" spans="3:13" x14ac:dyDescent="0.25">
      <c r="F23" s="56" t="s">
        <v>10183</v>
      </c>
      <c r="G23" s="57">
        <v>6.2831853071795862</v>
      </c>
      <c r="H23" s="56" t="s">
        <v>10176</v>
      </c>
    </row>
    <row r="24" spans="3:13" x14ac:dyDescent="0.25">
      <c r="F24" s="56" t="s">
        <v>10187</v>
      </c>
      <c r="G24" s="57">
        <v>22.6360356643</v>
      </c>
      <c r="H24" s="56" t="s">
        <v>10176</v>
      </c>
    </row>
    <row r="25" spans="3:13" x14ac:dyDescent="0.25">
      <c r="F25" s="56" t="s">
        <v>10184</v>
      </c>
      <c r="G25" s="57">
        <v>36.596052634979586</v>
      </c>
      <c r="H25" s="56" t="s">
        <v>10176</v>
      </c>
    </row>
    <row r="26" spans="3:13" x14ac:dyDescent="0.25">
      <c r="F26" s="56" t="s">
        <v>10188</v>
      </c>
      <c r="G26" s="57">
        <v>84.823001646924425</v>
      </c>
      <c r="H26" s="56" t="s">
        <v>10176</v>
      </c>
    </row>
    <row r="27" spans="3:13" x14ac:dyDescent="0.25">
      <c r="C27" s="56">
        <v>2016</v>
      </c>
      <c r="D27" s="56" t="s">
        <v>51</v>
      </c>
      <c r="E27" s="56" t="str">
        <f>LOOKUP(D27,'POE Names'!$A$3:$A$125,'POE Names'!$D$3:$D$125)</f>
        <v>Malibu Crk St Pk / Crags Dr</v>
      </c>
      <c r="F27" s="56" t="s">
        <v>10180</v>
      </c>
      <c r="G27" s="57">
        <v>38.178587179799997</v>
      </c>
      <c r="H27" s="56" t="s">
        <v>10176</v>
      </c>
    </row>
    <row r="28" spans="3:13" x14ac:dyDescent="0.25">
      <c r="F28" s="56" t="s">
        <v>10188</v>
      </c>
      <c r="G28" s="57">
        <v>12.566370614359172</v>
      </c>
      <c r="H28" s="56" t="s">
        <v>10176</v>
      </c>
    </row>
    <row r="29" spans="3:13" x14ac:dyDescent="0.25">
      <c r="C29" s="56">
        <v>2016</v>
      </c>
      <c r="D29" s="56" t="s">
        <v>180</v>
      </c>
      <c r="E29" s="56" t="str">
        <f>LOOKUP(D29,'POE Names'!$A$3:$A$125,'POE Names'!$D$3:$D$125)</f>
        <v>Mandeville / Garden Land Rd</v>
      </c>
      <c r="F29" s="56" t="s">
        <v>10190</v>
      </c>
      <c r="G29" s="57">
        <v>28.274333882308138</v>
      </c>
      <c r="H29" s="56" t="s">
        <v>10176</v>
      </c>
    </row>
    <row r="30" spans="3:13" x14ac:dyDescent="0.25">
      <c r="C30" s="56">
        <v>2016</v>
      </c>
      <c r="D30" s="56" t="s">
        <v>79</v>
      </c>
      <c r="E30" s="56" t="str">
        <f>LOOKUP(D30,'POE Names'!$A$3:$A$125,'POE Names'!$D$3:$D$125)</f>
        <v>Tuna Cyn Rd</v>
      </c>
      <c r="F30" s="56" t="s">
        <v>10180</v>
      </c>
      <c r="G30" s="57">
        <v>105.51271323340917</v>
      </c>
      <c r="H30" s="56" t="s">
        <v>10176</v>
      </c>
    </row>
    <row r="31" spans="3:13" x14ac:dyDescent="0.25">
      <c r="F31" s="56" t="s">
        <v>10182</v>
      </c>
      <c r="G31" s="57">
        <v>3.1415926535897931</v>
      </c>
      <c r="H31" s="56" t="s">
        <v>10176</v>
      </c>
    </row>
    <row r="32" spans="3:13" x14ac:dyDescent="0.25">
      <c r="F32" s="56" t="s">
        <v>10185</v>
      </c>
      <c r="G32" s="57">
        <v>3.1415926535897931</v>
      </c>
      <c r="H32" s="56" t="s">
        <v>10176</v>
      </c>
    </row>
    <row r="33" spans="3:8" x14ac:dyDescent="0.25">
      <c r="C33" s="56">
        <v>2016</v>
      </c>
      <c r="D33" s="56" t="s">
        <v>60</v>
      </c>
      <c r="E33" s="56" t="str">
        <f>LOOKUP(D33,'POE Names'!$A$3:$A$125,'POE Names'!$D$3:$D$125)</f>
        <v>Zev Yaroslavsky LV Highlands Trailhead</v>
      </c>
      <c r="F33" s="56" t="s">
        <v>10185</v>
      </c>
      <c r="G33" s="57">
        <v>282.13773909760005</v>
      </c>
      <c r="H33" s="56" t="s">
        <v>10174</v>
      </c>
    </row>
    <row r="34" spans="3:8" x14ac:dyDescent="0.25">
      <c r="F34" s="56" t="s">
        <v>10185</v>
      </c>
      <c r="G34" s="57">
        <v>29.723894621310002</v>
      </c>
      <c r="H34" s="56" t="s">
        <v>10176</v>
      </c>
    </row>
    <row r="35" spans="3:8" x14ac:dyDescent="0.25">
      <c r="C35" s="56">
        <v>2016</v>
      </c>
      <c r="D35" s="56" t="s">
        <v>80</v>
      </c>
      <c r="E35" s="56" t="str">
        <f>LOOKUP(D35,'POE Names'!$A$3:$A$125,'POE Names'!$D$3:$D$125)</f>
        <v>BBT - Hondo Canyon</v>
      </c>
      <c r="F35" s="56" t="s">
        <v>10180</v>
      </c>
      <c r="G35" s="57">
        <v>15.8529177129</v>
      </c>
      <c r="H35" s="56" t="s">
        <v>10176</v>
      </c>
    </row>
    <row r="36" spans="3:8" x14ac:dyDescent="0.25">
      <c r="C36" s="56">
        <v>2016</v>
      </c>
      <c r="D36" s="56" t="s">
        <v>156</v>
      </c>
      <c r="E36" s="56" t="str">
        <f>LOOKUP(D36,'POE Names'!$A$3:$A$125,'POE Names'!$D$3:$D$125)</f>
        <v>Winding Way Trail (Escondido Cyn Natural Area)</v>
      </c>
      <c r="F36" s="56" t="s">
        <v>10182</v>
      </c>
      <c r="G36" s="57">
        <v>1.5707963267948966</v>
      </c>
      <c r="H36" s="56" t="s">
        <v>10176</v>
      </c>
    </row>
    <row r="37" spans="3:8" x14ac:dyDescent="0.25">
      <c r="C37" s="56">
        <v>2016</v>
      </c>
      <c r="D37" s="56" t="s">
        <v>35</v>
      </c>
      <c r="E37" s="56" t="str">
        <f>LOOKUP(D37,'POE Names'!$A$3:$A$125,'POE Names'!$D$3:$D$125)</f>
        <v>Circle X Ranch Campground Entrance</v>
      </c>
      <c r="F37" s="56" t="s">
        <v>10180</v>
      </c>
      <c r="G37" s="57">
        <v>103.45705938190662</v>
      </c>
      <c r="H37" s="56" t="s">
        <v>10176</v>
      </c>
    </row>
    <row r="38" spans="3:8" x14ac:dyDescent="0.25">
      <c r="C38" s="56">
        <v>2016</v>
      </c>
      <c r="D38" s="56" t="s">
        <v>164</v>
      </c>
      <c r="E38" s="56" t="str">
        <f>LOOKUP(D38,'POE Names'!$A$3:$A$125,'POE Names'!$D$3:$D$125)</f>
        <v>Malibu Creek State Pk / Liberty Cyn</v>
      </c>
      <c r="F38" s="56" t="s">
        <v>10191</v>
      </c>
      <c r="G38" s="57">
        <v>0.78539816339744828</v>
      </c>
      <c r="H38" s="56" t="s">
        <v>10176</v>
      </c>
    </row>
    <row r="39" spans="3:8" x14ac:dyDescent="0.25">
      <c r="C39" s="56">
        <v>2016</v>
      </c>
      <c r="D39" s="56" t="s">
        <v>34</v>
      </c>
      <c r="E39" s="56" t="str">
        <f>LOOKUP(D39,'POE Names'!$A$3:$A$125,'POE Names'!$D$3:$D$125)</f>
        <v>Serrano Rd Terminus</v>
      </c>
      <c r="F39" s="56" t="s">
        <v>10180</v>
      </c>
      <c r="G39" s="57">
        <v>3.9269908169872414</v>
      </c>
      <c r="H39" s="56" t="s">
        <v>10176</v>
      </c>
    </row>
    <row r="40" spans="3:8" x14ac:dyDescent="0.25">
      <c r="F40" s="56" t="s">
        <v>10182</v>
      </c>
      <c r="G40" s="57">
        <v>9.8834528884221378</v>
      </c>
      <c r="H40" s="56" t="s">
        <v>10176</v>
      </c>
    </row>
    <row r="41" spans="3:8" x14ac:dyDescent="0.25">
      <c r="C41" s="56">
        <v>2016</v>
      </c>
      <c r="D41" s="56" t="s">
        <v>163</v>
      </c>
      <c r="E41" s="56" t="str">
        <f>LOOKUP(D41,'POE Names'!$A$3:$A$125,'POE Names'!$D$3:$D$125)</f>
        <v>BBT - Corral Canyon Trailhead (Malibu Creek State Park)</v>
      </c>
      <c r="F41" s="56" t="s">
        <v>10182</v>
      </c>
      <c r="G41" s="57">
        <v>1.5707963267948966</v>
      </c>
      <c r="H41" s="56" t="s">
        <v>10176</v>
      </c>
    </row>
    <row r="42" spans="3:8" x14ac:dyDescent="0.25">
      <c r="F42" s="56" t="s">
        <v>10185</v>
      </c>
      <c r="G42" s="57">
        <v>0.78539816339744828</v>
      </c>
      <c r="H42" s="56" t="s">
        <v>10176</v>
      </c>
    </row>
    <row r="43" spans="3:8" x14ac:dyDescent="0.25">
      <c r="C43" s="56">
        <v>2016</v>
      </c>
      <c r="D43" s="56" t="s">
        <v>72</v>
      </c>
      <c r="E43" s="56" t="str">
        <f>LOOKUP(D43,'POE Names'!$A$3:$A$125,'POE Names'!$D$3:$D$125)</f>
        <v>Malibu Bluffs, Michael Landon Center</v>
      </c>
      <c r="F43" s="56" t="s">
        <v>10189</v>
      </c>
      <c r="G43" s="57">
        <v>1174.9032297586</v>
      </c>
      <c r="H43" s="56" t="s">
        <v>10174</v>
      </c>
    </row>
    <row r="44" spans="3:8" x14ac:dyDescent="0.25">
      <c r="F44" s="56" t="s">
        <v>10189</v>
      </c>
      <c r="G44" s="57">
        <v>135.55502361240607</v>
      </c>
      <c r="H44" s="56" t="s">
        <v>10176</v>
      </c>
    </row>
    <row r="45" spans="3:8" x14ac:dyDescent="0.25">
      <c r="F45" s="56" t="s">
        <v>10185</v>
      </c>
      <c r="G45" s="57">
        <v>76.650161357597455</v>
      </c>
      <c r="H45" s="56" t="s">
        <v>10176</v>
      </c>
    </row>
    <row r="46" spans="3:8" x14ac:dyDescent="0.25">
      <c r="C46" s="56">
        <v>2016</v>
      </c>
      <c r="D46" s="56" t="s">
        <v>26</v>
      </c>
      <c r="E46" s="56" t="str">
        <f>LOOKUP(D46,'POE Names'!$A$3:$A$125,'POE Names'!$D$3:$D$125)</f>
        <v>Paramount Ranch Main Entrance (Paramount Ranch)</v>
      </c>
      <c r="F46" s="56" t="s">
        <v>10180</v>
      </c>
      <c r="G46" s="57">
        <v>13.351768777756622</v>
      </c>
      <c r="H46" s="56" t="s">
        <v>10175</v>
      </c>
    </row>
    <row r="47" spans="3:8" x14ac:dyDescent="0.25">
      <c r="F47" s="56" t="s">
        <v>10180</v>
      </c>
      <c r="G47" s="57">
        <v>12.566370614359172</v>
      </c>
      <c r="H47" s="56" t="s">
        <v>10176</v>
      </c>
    </row>
    <row r="48" spans="3:8" x14ac:dyDescent="0.25">
      <c r="F48" s="56" t="s">
        <v>10192</v>
      </c>
      <c r="G48" s="57">
        <v>0.78539816339744828</v>
      </c>
      <c r="H48" s="56" t="s">
        <v>10176</v>
      </c>
    </row>
    <row r="49" spans="3:8" x14ac:dyDescent="0.25">
      <c r="F49" s="56" t="s">
        <v>10181</v>
      </c>
      <c r="G49" s="57">
        <v>16.493361431346415</v>
      </c>
      <c r="H49" s="56" t="s">
        <v>10175</v>
      </c>
    </row>
    <row r="50" spans="3:8" x14ac:dyDescent="0.25">
      <c r="F50" s="56" t="s">
        <v>10181</v>
      </c>
      <c r="G50" s="57">
        <v>299.00029029535665</v>
      </c>
      <c r="H50" s="56" t="s">
        <v>10176</v>
      </c>
    </row>
    <row r="51" spans="3:8" x14ac:dyDescent="0.25">
      <c r="F51" s="56" t="s">
        <v>10193</v>
      </c>
      <c r="G51" s="57">
        <v>21.018067072077034</v>
      </c>
      <c r="H51" s="56" t="s">
        <v>10176</v>
      </c>
    </row>
    <row r="52" spans="3:8" x14ac:dyDescent="0.25">
      <c r="C52" s="56">
        <v>2016</v>
      </c>
      <c r="D52" s="56" t="s">
        <v>98</v>
      </c>
      <c r="E52" s="56" t="str">
        <f>LOOKUP(D52,'POE Names'!$A$3:$A$125,'POE Names'!$D$3:$D$125)</f>
        <v>Canyonback Rd (N end of Mtn Gate development)</v>
      </c>
      <c r="F52" s="56" t="s">
        <v>10185</v>
      </c>
      <c r="G52" s="57">
        <v>3.9269908169872414</v>
      </c>
      <c r="H52" s="56" t="s">
        <v>10176</v>
      </c>
    </row>
    <row r="53" spans="3:8" x14ac:dyDescent="0.25">
      <c r="C53" s="56">
        <v>2016</v>
      </c>
      <c r="D53" s="56" t="s">
        <v>33</v>
      </c>
      <c r="E53" s="56" t="str">
        <f>LOOKUP(D53,'POE Names'!$A$3:$A$125,'POE Names'!$D$3:$D$125)</f>
        <v>Los Robles Trail (COSCA Lands)</v>
      </c>
      <c r="F53" s="56" t="s">
        <v>10185</v>
      </c>
      <c r="G53" s="57">
        <v>250.0347019564</v>
      </c>
      <c r="H53" s="56" t="s">
        <v>10176</v>
      </c>
    </row>
    <row r="54" spans="3:8" x14ac:dyDescent="0.25">
      <c r="C54" s="56">
        <v>2016</v>
      </c>
      <c r="D54" s="56" t="s">
        <v>59</v>
      </c>
      <c r="E54" s="56" t="str">
        <f>LOOKUP(D54,'POE Names'!$A$3:$A$125,'POE Names'!$D$3:$D$125)</f>
        <v>Morrison Trailhead</v>
      </c>
      <c r="F54" s="56" t="s">
        <v>10194</v>
      </c>
      <c r="G54" s="57">
        <v>1035.8340674450001</v>
      </c>
      <c r="H54" s="56" t="s">
        <v>10176</v>
      </c>
    </row>
    <row r="55" spans="3:8" x14ac:dyDescent="0.25">
      <c r="F55" s="56" t="s">
        <v>10180</v>
      </c>
      <c r="G55" s="57">
        <v>3.1415926535897931</v>
      </c>
      <c r="H55" s="56" t="s">
        <v>10175</v>
      </c>
    </row>
    <row r="56" spans="3:8" x14ac:dyDescent="0.25">
      <c r="F56" s="56" t="s">
        <v>10180</v>
      </c>
      <c r="G56" s="57">
        <v>25.132741228718345</v>
      </c>
      <c r="H56" s="56" t="s">
        <v>10176</v>
      </c>
    </row>
    <row r="57" spans="3:8" x14ac:dyDescent="0.25">
      <c r="F57" s="56" t="s">
        <v>10185</v>
      </c>
      <c r="G57" s="57">
        <v>3.1415926535897931</v>
      </c>
      <c r="H57" s="56" t="s">
        <v>10175</v>
      </c>
    </row>
    <row r="58" spans="3:8" x14ac:dyDescent="0.25">
      <c r="C58" s="56">
        <v>2016</v>
      </c>
      <c r="D58" s="56" t="s">
        <v>30</v>
      </c>
      <c r="E58" s="56" t="str">
        <f>LOOKUP(D58,'POE Names'!$A$3:$A$125,'POE Names'!$D$3:$D$125)</f>
        <v>Olympia Farms Trailhead</v>
      </c>
      <c r="F58" s="56" t="s">
        <v>10182</v>
      </c>
      <c r="G58" s="57">
        <v>0.78539816339744828</v>
      </c>
      <c r="H58" s="56" t="s">
        <v>10175</v>
      </c>
    </row>
    <row r="59" spans="3:8" x14ac:dyDescent="0.25">
      <c r="F59" s="56" t="s">
        <v>10182</v>
      </c>
      <c r="G59" s="57">
        <v>6114.2472609500001</v>
      </c>
      <c r="H59" s="56" t="s">
        <v>10176</v>
      </c>
    </row>
    <row r="60" spans="3:8" x14ac:dyDescent="0.25">
      <c r="F60" s="56" t="s">
        <v>10185</v>
      </c>
      <c r="G60" s="57">
        <v>12.566370614359172</v>
      </c>
      <c r="H60" s="56" t="s">
        <v>10176</v>
      </c>
    </row>
    <row r="61" spans="3:8" x14ac:dyDescent="0.25">
      <c r="C61" s="56">
        <v>2016</v>
      </c>
      <c r="D61" s="56" t="s">
        <v>101</v>
      </c>
      <c r="E61" s="56" t="str">
        <f>LOOKUP(D61,'POE Names'!$A$3:$A$125,'POE Names'!$D$3:$D$125)</f>
        <v>Franklin Canyon Park - Ranch</v>
      </c>
      <c r="F61" s="56" t="s">
        <v>10180</v>
      </c>
      <c r="G61" s="57">
        <v>138.70673246177705</v>
      </c>
      <c r="H61" s="56" t="s">
        <v>10176</v>
      </c>
    </row>
    <row r="62" spans="3:8" x14ac:dyDescent="0.25">
      <c r="F62" s="56" t="s">
        <v>10195</v>
      </c>
      <c r="G62" s="57">
        <v>65.020141839280001</v>
      </c>
      <c r="H62" s="56" t="s">
        <v>10176</v>
      </c>
    </row>
    <row r="63" spans="3:8" x14ac:dyDescent="0.25">
      <c r="F63" s="56" t="s">
        <v>10182</v>
      </c>
      <c r="G63" s="57">
        <v>131.63814899120001</v>
      </c>
      <c r="H63" s="56" t="s">
        <v>10176</v>
      </c>
    </row>
    <row r="64" spans="3:8" x14ac:dyDescent="0.25">
      <c r="F64" s="56" t="s">
        <v>10183</v>
      </c>
      <c r="G64" s="57">
        <v>3.1415926535897931</v>
      </c>
      <c r="H64" s="56" t="s">
        <v>10175</v>
      </c>
    </row>
    <row r="65" spans="3:8" x14ac:dyDescent="0.25">
      <c r="F65" s="56" t="s">
        <v>10183</v>
      </c>
      <c r="G65" s="57">
        <v>56.548667764616276</v>
      </c>
      <c r="H65" s="56" t="s">
        <v>10176</v>
      </c>
    </row>
    <row r="66" spans="3:8" x14ac:dyDescent="0.25">
      <c r="F66" s="56" t="s">
        <v>10187</v>
      </c>
      <c r="G66" s="57">
        <v>28.274333882308138</v>
      </c>
      <c r="H66" s="56" t="s">
        <v>10175</v>
      </c>
    </row>
    <row r="67" spans="3:8" x14ac:dyDescent="0.25">
      <c r="F67" s="56" t="s">
        <v>10184</v>
      </c>
      <c r="G67" s="57">
        <v>160.02442461114981</v>
      </c>
      <c r="H67" s="56" t="s">
        <v>10176</v>
      </c>
    </row>
    <row r="68" spans="3:8" x14ac:dyDescent="0.25">
      <c r="C68" s="56">
        <v>2016</v>
      </c>
      <c r="D68" s="56" t="s">
        <v>13</v>
      </c>
      <c r="E68" s="56" t="str">
        <f>LOOKUP(D68,'POE Names'!$A$3:$A$125,'POE Names'!$D$3:$D$125)</f>
        <v>BBT - Ray Miller Trailhead / La Jolla Canyon (Point Mugu State Park)</v>
      </c>
      <c r="F68" s="56" t="s">
        <v>10182</v>
      </c>
      <c r="G68" s="57">
        <v>33.142757804497442</v>
      </c>
      <c r="H68" s="56" t="s">
        <v>10176</v>
      </c>
    </row>
    <row r="69" spans="3:8" x14ac:dyDescent="0.25">
      <c r="F69" s="56" t="s">
        <v>10183</v>
      </c>
      <c r="G69" s="57">
        <v>7.8539816339744828</v>
      </c>
      <c r="H69" s="56" t="s">
        <v>10176</v>
      </c>
    </row>
    <row r="70" spans="3:8" x14ac:dyDescent="0.25">
      <c r="F70" s="56" t="s">
        <v>10187</v>
      </c>
      <c r="G70" s="57">
        <v>1212.604352028</v>
      </c>
      <c r="H70" s="56" t="s">
        <v>10176</v>
      </c>
    </row>
    <row r="71" spans="3:8" x14ac:dyDescent="0.25">
      <c r="F71" s="56" t="s">
        <v>10184</v>
      </c>
      <c r="G71" s="57">
        <v>1.5707963267948966</v>
      </c>
      <c r="H71" s="56" t="s">
        <v>10176</v>
      </c>
    </row>
    <row r="72" spans="3:8" x14ac:dyDescent="0.25">
      <c r="F72" s="56" t="s">
        <v>10185</v>
      </c>
      <c r="G72" s="57">
        <v>29.71908736798979</v>
      </c>
      <c r="H72" s="56" t="s">
        <v>10176</v>
      </c>
    </row>
    <row r="73" spans="3:8" x14ac:dyDescent="0.25">
      <c r="C73" s="56">
        <v>2016</v>
      </c>
      <c r="D73" s="56" t="s">
        <v>1414</v>
      </c>
      <c r="E73" s="56" t="str">
        <f>LOOKUP(D73,'POE Names'!$A$3:$A$125,'POE Names'!$D$3:$D$125)</f>
        <v>Cheeseboro Canyon Trailhead (Simi Hills)</v>
      </c>
      <c r="F73" s="56" t="s">
        <v>10185</v>
      </c>
      <c r="G73" s="57">
        <v>1.5707963267948966</v>
      </c>
      <c r="H73" s="56" t="s">
        <v>10175</v>
      </c>
    </row>
    <row r="74" spans="3:8" x14ac:dyDescent="0.25">
      <c r="F74" s="56" t="s">
        <v>10185</v>
      </c>
      <c r="G74" s="57">
        <v>147.33905750938999</v>
      </c>
      <c r="H74" s="56" t="s">
        <v>10176</v>
      </c>
    </row>
    <row r="75" spans="3:8" x14ac:dyDescent="0.25">
      <c r="C75" s="56">
        <v>2016</v>
      </c>
      <c r="D75" s="56" t="s">
        <v>942</v>
      </c>
      <c r="E75" s="56" t="str">
        <f>LOOKUP(D75,'POE Names'!$A$3:$A$125,'POE Names'!$D$3:$D$125)</f>
        <v>Abrams Trailhead</v>
      </c>
      <c r="F75" s="56" t="s">
        <v>10182</v>
      </c>
      <c r="G75" s="57">
        <v>1551.014087798359</v>
      </c>
      <c r="H75" s="56" t="s">
        <v>10176</v>
      </c>
    </row>
    <row r="76" spans="3:8" x14ac:dyDescent="0.25">
      <c r="C76" s="56">
        <v>2016</v>
      </c>
      <c r="D76" s="56" t="s">
        <v>960</v>
      </c>
      <c r="E76" s="56" t="str">
        <f>LOOKUP(D76,'POE Names'!$A$3:$A$125,'POE Names'!$D$3:$D$125)</f>
        <v>Corral Cyn / Mesa Peak Mtwy</v>
      </c>
      <c r="F76" s="56" t="s">
        <v>10182</v>
      </c>
      <c r="G76" s="57">
        <v>0.78539816339744828</v>
      </c>
      <c r="H76" s="56" t="s">
        <v>10176</v>
      </c>
    </row>
    <row r="77" spans="3:8" x14ac:dyDescent="0.25">
      <c r="C77" s="56">
        <v>2016</v>
      </c>
      <c r="D77" s="56" t="s">
        <v>875</v>
      </c>
      <c r="E77" s="56" t="str">
        <f>LOOKUP(D77,'POE Names'!$A$3:$A$125,'POE Names'!$D$3:$D$125)</f>
        <v>Secret Trail Trailhead</v>
      </c>
      <c r="F77" s="56" t="s">
        <v>10185</v>
      </c>
      <c r="G77" s="57">
        <v>206.73732331080001</v>
      </c>
      <c r="H77" s="56" t="s">
        <v>10174</v>
      </c>
    </row>
    <row r="78" spans="3:8" x14ac:dyDescent="0.25">
      <c r="F78" s="56" t="s">
        <v>10185</v>
      </c>
      <c r="G78" s="57">
        <v>29.059732045705587</v>
      </c>
      <c r="H78" s="56" t="s">
        <v>10176</v>
      </c>
    </row>
    <row r="79" spans="3:8" x14ac:dyDescent="0.25">
      <c r="C79" s="56">
        <v>2016</v>
      </c>
      <c r="D79" s="56" t="s">
        <v>1349</v>
      </c>
      <c r="E79" s="56" t="str">
        <f>LOOKUP(D79,'POE Names'!$A$3:$A$125,'POE Names'!$D$3:$D$125)</f>
        <v>Temescal Ridge Trailhead (Topanga State Park)</v>
      </c>
      <c r="F79" s="56" t="s">
        <v>10185</v>
      </c>
      <c r="G79" s="57">
        <v>148.93427626389743</v>
      </c>
      <c r="H79" s="56" t="s">
        <v>10176</v>
      </c>
    </row>
    <row r="80" spans="3:8" x14ac:dyDescent="0.25">
      <c r="C80" s="56">
        <v>2016</v>
      </c>
      <c r="D80" s="56" t="s">
        <v>1189</v>
      </c>
      <c r="E80" s="56" t="str">
        <f>LOOKUP(D80,'POE Names'!$A$3:$A$125,'POE Names'!$D$3:$D$125)</f>
        <v>Lake &amp; Franklin Cyn fork</v>
      </c>
      <c r="F80" s="56" t="s">
        <v>10195</v>
      </c>
      <c r="G80" s="57">
        <v>1334.793697586</v>
      </c>
      <c r="H80" s="56" t="s">
        <v>10176</v>
      </c>
    </row>
    <row r="81" spans="3:8" x14ac:dyDescent="0.25">
      <c r="F81" s="56" t="s">
        <v>10190</v>
      </c>
      <c r="G81" s="57">
        <v>84.823001646924411</v>
      </c>
      <c r="H81" s="56" t="s">
        <v>10176</v>
      </c>
    </row>
    <row r="82" spans="3:8" x14ac:dyDescent="0.25">
      <c r="C82" s="56">
        <v>2016</v>
      </c>
      <c r="D82" s="56" t="s">
        <v>1373</v>
      </c>
      <c r="E82" s="56" t="str">
        <f>LOOKUP(D82,'POE Names'!$A$3:$A$125,'POE Names'!$D$3:$D$125)</f>
        <v>Malibu Creek State Park</v>
      </c>
      <c r="F82" s="56" t="s">
        <v>10180</v>
      </c>
      <c r="G82" s="57">
        <v>0.78539816339744828</v>
      </c>
      <c r="H82" s="56" t="s">
        <v>10175</v>
      </c>
    </row>
    <row r="83" spans="3:8" x14ac:dyDescent="0.25">
      <c r="F83" s="56" t="s">
        <v>10180</v>
      </c>
      <c r="G83" s="57">
        <v>6.2831853071795862</v>
      </c>
      <c r="H83" s="56" t="s">
        <v>10176</v>
      </c>
    </row>
    <row r="84" spans="3:8" x14ac:dyDescent="0.25">
      <c r="F84" s="56" t="s">
        <v>10182</v>
      </c>
      <c r="G84" s="57">
        <v>0.78539816339744828</v>
      </c>
      <c r="H84" s="56" t="s">
        <v>10175</v>
      </c>
    </row>
    <row r="85" spans="3:8" x14ac:dyDescent="0.25">
      <c r="F85" s="56" t="s">
        <v>10182</v>
      </c>
      <c r="G85" s="57">
        <v>7.9136464251599994E-2</v>
      </c>
      <c r="H85" s="56" t="s">
        <v>10176</v>
      </c>
    </row>
    <row r="86" spans="3:8" x14ac:dyDescent="0.25">
      <c r="F86" s="56" t="s">
        <v>10193</v>
      </c>
      <c r="G86" s="57">
        <v>3.1415926535897931</v>
      </c>
      <c r="H86" s="56" t="s">
        <v>10176</v>
      </c>
    </row>
    <row r="87" spans="3:8" x14ac:dyDescent="0.25">
      <c r="F87" s="56" t="s">
        <v>10185</v>
      </c>
      <c r="G87" s="57">
        <v>51.050880620834135</v>
      </c>
      <c r="H87" s="56" t="s">
        <v>10176</v>
      </c>
    </row>
    <row r="88" spans="3:8" x14ac:dyDescent="0.25">
      <c r="C88" s="56">
        <v>2016</v>
      </c>
      <c r="D88" s="56" t="s">
        <v>1751</v>
      </c>
      <c r="E88" s="56" t="str">
        <f>LOOKUP(D88,'POE Names'!$A$3:$A$125,'POE Names'!$D$3:$D$125)</f>
        <v>Malibu Lagoon State Beach</v>
      </c>
      <c r="F88" s="56" t="s">
        <v>10189</v>
      </c>
      <c r="G88" s="57">
        <v>0.78539816339744828</v>
      </c>
      <c r="H88" s="56" t="s">
        <v>10176</v>
      </c>
    </row>
    <row r="89" spans="3:8" x14ac:dyDescent="0.25">
      <c r="C89" s="56">
        <v>2016</v>
      </c>
      <c r="D89" s="56" t="s">
        <v>343</v>
      </c>
      <c r="E89" s="56" t="str">
        <f>LOOKUP(D89,'POE Names'!$A$3:$A$125,'POE Names'!$D$3:$D$125)</f>
        <v>Pt Mugu SP/Chumash Trail</v>
      </c>
      <c r="F89" s="56" t="s">
        <v>10182</v>
      </c>
      <c r="G89" s="57">
        <v>3.1415926535897931</v>
      </c>
      <c r="H89" s="56" t="s">
        <v>10176</v>
      </c>
    </row>
    <row r="90" spans="3:8" x14ac:dyDescent="0.25">
      <c r="F90" s="56" t="s">
        <v>10183</v>
      </c>
      <c r="G90" s="57">
        <v>80.705637829197457</v>
      </c>
      <c r="H90" s="56" t="s">
        <v>10176</v>
      </c>
    </row>
    <row r="91" spans="3:8" x14ac:dyDescent="0.25">
      <c r="F91" s="56" t="s">
        <v>10187</v>
      </c>
      <c r="G91" s="57">
        <v>882.2198204339096</v>
      </c>
      <c r="H91" s="56" t="s">
        <v>10176</v>
      </c>
    </row>
    <row r="92" spans="3:8" x14ac:dyDescent="0.25">
      <c r="F92" s="56" t="s">
        <v>10184</v>
      </c>
      <c r="G92" s="57">
        <v>0.78539816339744828</v>
      </c>
      <c r="H92" s="56" t="s">
        <v>10176</v>
      </c>
    </row>
    <row r="93" spans="3:8" x14ac:dyDescent="0.25">
      <c r="F93" s="56" t="s">
        <v>10185</v>
      </c>
      <c r="G93" s="57">
        <v>97.144675821984691</v>
      </c>
      <c r="H93" s="56" t="s">
        <v>10176</v>
      </c>
    </row>
    <row r="94" spans="3:8" x14ac:dyDescent="0.25">
      <c r="C94" s="56">
        <v>2016</v>
      </c>
      <c r="D94" s="56" t="s">
        <v>1241</v>
      </c>
      <c r="E94" s="56" t="str">
        <f>LOOKUP(D94,'POE Names'!$A$3:$A$125,'POE Names'!$D$3:$D$125)</f>
        <v>Topanga SP - Los Liones Dr (Topanga State Park)</v>
      </c>
      <c r="F94" s="56" t="s">
        <v>10189</v>
      </c>
      <c r="G94" s="57">
        <v>272.73657931858975</v>
      </c>
      <c r="H94" s="56" t="s">
        <v>10176</v>
      </c>
    </row>
    <row r="95" spans="3:8" x14ac:dyDescent="0.25">
      <c r="F95" s="56" t="s">
        <v>10182</v>
      </c>
      <c r="G95" s="57">
        <v>208.13051330032377</v>
      </c>
      <c r="H95" s="56" t="s">
        <v>10176</v>
      </c>
    </row>
    <row r="96" spans="3:8" x14ac:dyDescent="0.25">
      <c r="F96" s="56" t="s">
        <v>10184</v>
      </c>
      <c r="G96" s="57">
        <v>201.06192982974676</v>
      </c>
      <c r="H96" s="56" t="s">
        <v>10176</v>
      </c>
    </row>
    <row r="97" spans="3:8" x14ac:dyDescent="0.25">
      <c r="C97" s="56">
        <v>2016</v>
      </c>
      <c r="D97" s="56" t="s">
        <v>1274</v>
      </c>
      <c r="E97" s="56" t="str">
        <f>LOOKUP(D97,'POE Names'!$A$3:$A$125,'POE Names'!$D$3:$D$125)</f>
        <v>Corral Cyn Rd/Baller Mtwy</v>
      </c>
      <c r="F97" s="56" t="s">
        <v>10182</v>
      </c>
      <c r="G97" s="57">
        <v>0.78539816339744828</v>
      </c>
      <c r="H97" s="56" t="s">
        <v>10176</v>
      </c>
    </row>
    <row r="98" spans="3:8" x14ac:dyDescent="0.25">
      <c r="C98" s="56">
        <v>2016</v>
      </c>
      <c r="D98" s="56" t="s">
        <v>364</v>
      </c>
      <c r="E98" s="56" t="str">
        <f>LOOKUP(D98,'POE Names'!$A$3:$A$125,'POE Names'!$D$3:$D$125)</f>
        <v>Top of Reseda</v>
      </c>
      <c r="F98" s="56" t="s">
        <v>10191</v>
      </c>
      <c r="G98" s="57">
        <v>12.566370614359172</v>
      </c>
      <c r="H98" s="56" t="s">
        <v>10176</v>
      </c>
    </row>
    <row r="99" spans="3:8" x14ac:dyDescent="0.25">
      <c r="F99" s="56" t="s">
        <v>10182</v>
      </c>
      <c r="G99" s="57">
        <v>12.566370614359172</v>
      </c>
      <c r="H99" s="56" t="s">
        <v>10176</v>
      </c>
    </row>
    <row r="100" spans="3:8" x14ac:dyDescent="0.25">
      <c r="C100" s="56">
        <v>2016</v>
      </c>
      <c r="D100" s="56" t="s">
        <v>346</v>
      </c>
      <c r="E100" s="56" t="str">
        <f>LOOKUP(D100,'POE Names'!$A$3:$A$125,'POE Names'!$D$3:$D$125)</f>
        <v>Thornhill Broome Beach Camping (mouth of La Jolla Canyon)</v>
      </c>
      <c r="F100" s="56" t="s">
        <v>10187</v>
      </c>
      <c r="G100" s="57">
        <v>2638.3776545299997</v>
      </c>
      <c r="H100" s="56" t="s">
        <v>10176</v>
      </c>
    </row>
    <row r="101" spans="3:8" x14ac:dyDescent="0.25">
      <c r="F101" s="56" t="s">
        <v>10185</v>
      </c>
      <c r="G101" s="57">
        <v>107.4129569312</v>
      </c>
      <c r="H101" s="56" t="s">
        <v>10176</v>
      </c>
    </row>
    <row r="102" spans="3:8" x14ac:dyDescent="0.25">
      <c r="C102" s="56">
        <v>2016</v>
      </c>
      <c r="D102" s="56" t="s">
        <v>1199</v>
      </c>
      <c r="E102" s="56" t="str">
        <f>LOOKUP(D102,'POE Names'!$A$3:$A$125,'POE Names'!$D$3:$D$125)</f>
        <v>BBT - Will Rogers SHP Main Entrance (Topanga State Park)</v>
      </c>
      <c r="F102" s="56" t="s">
        <v>10183</v>
      </c>
      <c r="G102" s="57">
        <v>697.79168904814821</v>
      </c>
      <c r="H102" s="56" t="s">
        <v>10176</v>
      </c>
    </row>
    <row r="103" spans="3:8" x14ac:dyDescent="0.25">
      <c r="F103" s="56" t="s">
        <v>10184</v>
      </c>
      <c r="G103" s="57">
        <v>400.6711191395317</v>
      </c>
      <c r="H103" s="56" t="s">
        <v>10176</v>
      </c>
    </row>
    <row r="104" spans="3:8" x14ac:dyDescent="0.25">
      <c r="F104" s="56" t="s">
        <v>10185</v>
      </c>
      <c r="G104" s="57">
        <v>302.59225316018717</v>
      </c>
      <c r="H104" s="56" t="s">
        <v>10176</v>
      </c>
    </row>
    <row r="105" spans="3:8" x14ac:dyDescent="0.25">
      <c r="C105" s="56">
        <v>2016</v>
      </c>
      <c r="D105" s="56" t="s">
        <v>970</v>
      </c>
      <c r="E105" s="56" t="str">
        <f>LOOKUP(D105,'POE Names'!$A$3:$A$125,'POE Names'!$D$3:$D$125)</f>
        <v>Las Virgenes Canyon Trailhead</v>
      </c>
      <c r="F105" s="56" t="s">
        <v>10180</v>
      </c>
      <c r="G105" s="57">
        <v>1.5707963267948966</v>
      </c>
      <c r="H105" s="56" t="s">
        <v>10176</v>
      </c>
    </row>
    <row r="106" spans="3:8" x14ac:dyDescent="0.25">
      <c r="F106" s="56" t="s">
        <v>10185</v>
      </c>
      <c r="G106" s="57">
        <v>105.23724584254484</v>
      </c>
      <c r="H106" s="56" t="s">
        <v>10176</v>
      </c>
    </row>
    <row r="107" spans="3:8" x14ac:dyDescent="0.25">
      <c r="C107" s="56">
        <v>2016</v>
      </c>
      <c r="D107" s="56" t="s">
        <v>1167</v>
      </c>
      <c r="E107" s="56" t="str">
        <f>LOOKUP(D107,'POE Names'!$A$3:$A$125,'POE Names'!$D$3:$D$125)</f>
        <v>Topanga Cyn Bl / Henry Ridge Mtw</v>
      </c>
      <c r="F107" s="56" t="s">
        <v>10180</v>
      </c>
      <c r="G107" s="57">
        <v>113.09733552923255</v>
      </c>
      <c r="H107" s="56" t="s">
        <v>10176</v>
      </c>
    </row>
    <row r="108" spans="3:8" x14ac:dyDescent="0.25">
      <c r="C108" s="56">
        <v>2016</v>
      </c>
      <c r="D108" s="56" t="s">
        <v>872</v>
      </c>
      <c r="E108" s="56" t="str">
        <f>LOOKUP(D108,'POE Names'!$A$3:$A$125,'POE Names'!$D$3:$D$125)</f>
        <v>Leo Carillo Campground</v>
      </c>
      <c r="F108" s="56" t="s">
        <v>10180</v>
      </c>
      <c r="G108" s="57">
        <v>0.78539816339744828</v>
      </c>
      <c r="H108" s="56" t="s">
        <v>10175</v>
      </c>
    </row>
    <row r="109" spans="3:8" x14ac:dyDescent="0.25">
      <c r="F109" s="56" t="s">
        <v>10180</v>
      </c>
      <c r="G109" s="57">
        <v>1.5707963267948966</v>
      </c>
      <c r="H109" s="56" t="s">
        <v>10176</v>
      </c>
    </row>
    <row r="110" spans="3:8" x14ac:dyDescent="0.25">
      <c r="F110" s="56" t="s">
        <v>10182</v>
      </c>
      <c r="G110" s="57">
        <v>4.7123889803846897</v>
      </c>
      <c r="H110" s="56" t="s">
        <v>10176</v>
      </c>
    </row>
    <row r="111" spans="3:8" x14ac:dyDescent="0.25">
      <c r="F111" s="56" t="s">
        <v>10183</v>
      </c>
      <c r="G111" s="57">
        <v>5.497787143782138</v>
      </c>
      <c r="H111" s="56" t="s">
        <v>10176</v>
      </c>
    </row>
    <row r="112" spans="3:8" x14ac:dyDescent="0.25">
      <c r="F112" s="56" t="s">
        <v>10184</v>
      </c>
      <c r="G112" s="57">
        <v>33.772121026090268</v>
      </c>
      <c r="H112" s="56" t="s">
        <v>10175</v>
      </c>
    </row>
    <row r="113" spans="3:8" x14ac:dyDescent="0.25">
      <c r="F113" s="56" t="s">
        <v>10184</v>
      </c>
      <c r="G113" s="57">
        <v>5.4036405537222416</v>
      </c>
      <c r="H113" s="56" t="s">
        <v>10176</v>
      </c>
    </row>
    <row r="114" spans="3:8" x14ac:dyDescent="0.25">
      <c r="C114" s="56">
        <v>2016</v>
      </c>
      <c r="D114" s="56" t="s">
        <v>1163</v>
      </c>
      <c r="E114" s="56" t="str">
        <f>LOOKUP(D114,'POE Names'!$A$3:$A$125,'POE Names'!$D$3:$D$125)</f>
        <v>Malibu Crk St Pk / Phantom Trail</v>
      </c>
      <c r="F114" s="56" t="s">
        <v>10180</v>
      </c>
      <c r="G114" s="57">
        <v>174.058477552</v>
      </c>
      <c r="H114" s="56" t="s">
        <v>10176</v>
      </c>
    </row>
    <row r="115" spans="3:8" x14ac:dyDescent="0.25">
      <c r="C115" s="56">
        <v>2016</v>
      </c>
      <c r="D115" s="56" t="s">
        <v>370</v>
      </c>
      <c r="E115" s="56" t="str">
        <f>LOOKUP(D115,'POE Names'!$A$3:$A$125,'POE Names'!$D$3:$D$125)</f>
        <v>Corral Canyon Trailhead</v>
      </c>
      <c r="F115" s="56" t="s">
        <v>10189</v>
      </c>
      <c r="G115" s="57">
        <v>17.365981887572346</v>
      </c>
      <c r="H115" s="56" t="s">
        <v>10176</v>
      </c>
    </row>
    <row r="116" spans="3:8" x14ac:dyDescent="0.25">
      <c r="F116" s="56" t="s">
        <v>10182</v>
      </c>
      <c r="G116" s="57">
        <v>38.596361385384689</v>
      </c>
      <c r="H116" s="56" t="s">
        <v>10176</v>
      </c>
    </row>
    <row r="117" spans="3:8" x14ac:dyDescent="0.25">
      <c r="F117" s="56" t="s">
        <v>10185</v>
      </c>
      <c r="G117" s="57">
        <v>3.1415926535897931</v>
      </c>
      <c r="H117" s="56" t="s">
        <v>10176</v>
      </c>
    </row>
    <row r="118" spans="3:8" x14ac:dyDescent="0.25">
      <c r="C118" s="56">
        <v>2016</v>
      </c>
      <c r="D118" s="56" t="s">
        <v>326</v>
      </c>
      <c r="E118" s="56" t="str">
        <f>LOOKUP(D118,'POE Names'!$A$3:$A$125,'POE Names'!$D$3:$D$125)</f>
        <v>Rancho Sierra Vista Main Entrance</v>
      </c>
      <c r="F118" s="56" t="s">
        <v>10185</v>
      </c>
      <c r="G118" s="57">
        <v>29.059732045705587</v>
      </c>
      <c r="H118" s="56" t="s">
        <v>10175</v>
      </c>
    </row>
    <row r="119" spans="3:8" x14ac:dyDescent="0.25">
      <c r="C119" s="56">
        <v>2016</v>
      </c>
      <c r="D119" s="56" t="s">
        <v>1194</v>
      </c>
      <c r="E119" s="56" t="str">
        <f>LOOKUP(D119,'POE Names'!$A$3:$A$125,'POE Names'!$D$3:$D$125)</f>
        <v>end of Queensferry Rd</v>
      </c>
      <c r="F119" s="56" t="s">
        <v>10199</v>
      </c>
      <c r="G119" s="57">
        <v>24.582977780100002</v>
      </c>
      <c r="H119" s="56" t="s">
        <v>10174</v>
      </c>
    </row>
    <row r="120" spans="3:8" x14ac:dyDescent="0.25">
      <c r="F120" s="56" t="s">
        <v>10182</v>
      </c>
      <c r="G120" s="57">
        <v>0.78539816339744828</v>
      </c>
      <c r="H120" s="56" t="s">
        <v>10175</v>
      </c>
    </row>
    <row r="121" spans="3:8" x14ac:dyDescent="0.25">
      <c r="C121" s="56">
        <v>2017</v>
      </c>
      <c r="D121" s="56" t="s">
        <v>121</v>
      </c>
      <c r="E121" s="56" t="str">
        <f>LOOKUP(D121,'POE Names'!$A$3:$A$125,'POE Names'!$D$3:$D$125)</f>
        <v>Santa Ynez Cyn Park Trailhead</v>
      </c>
      <c r="F121" s="56" t="s">
        <v>10182</v>
      </c>
      <c r="G121" s="57">
        <v>2827.4333882308138</v>
      </c>
      <c r="H121" s="56" t="s">
        <v>10174</v>
      </c>
    </row>
    <row r="122" spans="3:8" x14ac:dyDescent="0.25">
      <c r="F122" s="56" t="s">
        <v>10182</v>
      </c>
      <c r="G122" s="57">
        <v>0.78539816339744828</v>
      </c>
      <c r="H122" s="56" t="s">
        <v>10175</v>
      </c>
    </row>
    <row r="123" spans="3:8" x14ac:dyDescent="0.25">
      <c r="F123" s="56" t="s">
        <v>10184</v>
      </c>
      <c r="G123" s="57">
        <v>2827.4333882308138</v>
      </c>
      <c r="H123" s="56" t="s">
        <v>10174</v>
      </c>
    </row>
    <row r="124" spans="3:8" x14ac:dyDescent="0.25">
      <c r="F124" s="56" t="s">
        <v>10184</v>
      </c>
      <c r="G124" s="57">
        <v>0.78539816339744828</v>
      </c>
      <c r="H124" s="56" t="s">
        <v>10175</v>
      </c>
    </row>
    <row r="125" spans="3:8" x14ac:dyDescent="0.25">
      <c r="C125" s="56">
        <v>2017</v>
      </c>
      <c r="D125" s="56" t="s">
        <v>152</v>
      </c>
      <c r="E125" s="56" t="str">
        <f>LOOKUP(D125,'POE Names'!$A$3:$A$125,'POE Names'!$D$3:$D$125)</f>
        <v>Point Dume State Preserve Main Entry</v>
      </c>
      <c r="F125" s="56" t="s">
        <v>10189</v>
      </c>
      <c r="G125" s="57">
        <v>20734.511513692636</v>
      </c>
      <c r="H125" s="56" t="s">
        <v>10174</v>
      </c>
    </row>
    <row r="126" spans="3:8" x14ac:dyDescent="0.25">
      <c r="F126" s="56" t="s">
        <v>10189</v>
      </c>
      <c r="G126" s="57">
        <v>1335.1768777756622</v>
      </c>
      <c r="H126" s="56" t="s">
        <v>10176</v>
      </c>
    </row>
    <row r="127" spans="3:8" x14ac:dyDescent="0.25">
      <c r="C127" s="56">
        <v>2017</v>
      </c>
      <c r="D127" s="56" t="s">
        <v>19</v>
      </c>
      <c r="E127" s="56" t="str">
        <f>LOOKUP(D127,'POE Names'!$A$3:$A$125,'POE Names'!$D$3:$D$125)</f>
        <v>Arroyo Sequit</v>
      </c>
      <c r="F127" s="56" t="s">
        <v>10180</v>
      </c>
      <c r="G127" s="57">
        <v>47.797233564400003</v>
      </c>
      <c r="H127" s="56" t="s">
        <v>10176</v>
      </c>
    </row>
    <row r="128" spans="3:8" x14ac:dyDescent="0.25">
      <c r="C128" s="56">
        <v>2017</v>
      </c>
      <c r="D128" s="56" t="s">
        <v>101</v>
      </c>
      <c r="E128" s="56" t="str">
        <f>LOOKUP(D128,'POE Names'!$A$3:$A$125,'POE Names'!$D$3:$D$125)</f>
        <v>Franklin Canyon Park - Ranch</v>
      </c>
      <c r="F128" s="56" t="s">
        <v>10180</v>
      </c>
      <c r="G128" s="57">
        <v>1256.6370614359173</v>
      </c>
      <c r="H128" s="56" t="s">
        <v>10174</v>
      </c>
    </row>
    <row r="129" spans="3:8" x14ac:dyDescent="0.25">
      <c r="F129" s="56" t="s">
        <v>10195</v>
      </c>
      <c r="G129" s="57">
        <v>1256.6370614359173</v>
      </c>
      <c r="H129" s="56" t="s">
        <v>10176</v>
      </c>
    </row>
    <row r="130" spans="3:8" x14ac:dyDescent="0.25">
      <c r="F130" s="56" t="s">
        <v>10183</v>
      </c>
      <c r="G130" s="57">
        <v>12.566370614359172</v>
      </c>
      <c r="H130" s="56" t="s">
        <v>10175</v>
      </c>
    </row>
    <row r="131" spans="3:8" x14ac:dyDescent="0.25">
      <c r="F131" s="56" t="s">
        <v>10183</v>
      </c>
      <c r="G131" s="57">
        <v>78.539816339744831</v>
      </c>
      <c r="H131" s="56" t="s">
        <v>10176</v>
      </c>
    </row>
    <row r="132" spans="3:8" x14ac:dyDescent="0.25">
      <c r="F132" s="56" t="s">
        <v>10184</v>
      </c>
      <c r="G132" s="57">
        <v>1256.6370614359173</v>
      </c>
      <c r="H132" s="56" t="s">
        <v>10174</v>
      </c>
    </row>
    <row r="133" spans="3:8" x14ac:dyDescent="0.25">
      <c r="F133" s="56" t="s">
        <v>10184</v>
      </c>
      <c r="G133" s="57">
        <v>1256.6370614359173</v>
      </c>
      <c r="H133" s="56" t="s">
        <v>10176</v>
      </c>
    </row>
    <row r="134" spans="3:8" x14ac:dyDescent="0.25">
      <c r="C134" s="56">
        <v>2017</v>
      </c>
      <c r="D134" s="56" t="s">
        <v>114</v>
      </c>
      <c r="E134" s="56" t="str">
        <f>LOOKUP(D134,'POE Names'!$A$3:$A$125,'POE Names'!$D$3:$D$125)</f>
        <v>Las Virgenes View Trail Trailhead</v>
      </c>
      <c r="F134" s="56" t="s">
        <v>10180</v>
      </c>
      <c r="G134" s="57">
        <v>157.86503084288711</v>
      </c>
      <c r="H134" s="56" t="s">
        <v>10176</v>
      </c>
    </row>
    <row r="135" spans="3:8" x14ac:dyDescent="0.25">
      <c r="F135" s="56" t="s">
        <v>10185</v>
      </c>
      <c r="G135" s="57">
        <v>1.5707963267948966</v>
      </c>
      <c r="H135" s="56" t="s">
        <v>10175</v>
      </c>
    </row>
    <row r="136" spans="3:8" x14ac:dyDescent="0.25">
      <c r="F136" s="56" t="s">
        <v>10185</v>
      </c>
      <c r="G136" s="57">
        <v>0.78539816339744828</v>
      </c>
      <c r="H136" s="56" t="s">
        <v>10176</v>
      </c>
    </row>
    <row r="137" spans="3:8" x14ac:dyDescent="0.25">
      <c r="C137" s="56">
        <v>2017</v>
      </c>
      <c r="D137" s="56" t="s">
        <v>172</v>
      </c>
      <c r="E137" s="56" t="str">
        <f>LOOKUP(D137,'POE Names'!$A$3:$A$125,'POE Names'!$D$3:$D$125)</f>
        <v>Stunt Ranch/Stunt Rd</v>
      </c>
      <c r="F137" s="56" t="s">
        <v>10188</v>
      </c>
      <c r="G137" s="57">
        <v>28.274333882308138</v>
      </c>
      <c r="H137" s="56" t="s">
        <v>10176</v>
      </c>
    </row>
    <row r="138" spans="3:8" x14ac:dyDescent="0.25">
      <c r="C138" s="56">
        <v>2017</v>
      </c>
      <c r="D138" s="56" t="s">
        <v>186</v>
      </c>
      <c r="E138" s="56" t="str">
        <f>LOOKUP(D138,'POE Names'!$A$3:$A$125,'POE Names'!$D$3:$D$125)</f>
        <v>Iredell Ln at Fire Road</v>
      </c>
      <c r="F138" s="56" t="s">
        <v>10180</v>
      </c>
      <c r="G138" s="57">
        <v>2827.4333882308138</v>
      </c>
      <c r="H138" s="56" t="s">
        <v>10174</v>
      </c>
    </row>
    <row r="139" spans="3:8" x14ac:dyDescent="0.25">
      <c r="F139" s="56" t="s">
        <v>10180</v>
      </c>
      <c r="G139" s="57">
        <v>0.78539816339744828</v>
      </c>
      <c r="H139" s="56" t="s">
        <v>10175</v>
      </c>
    </row>
    <row r="140" spans="3:8" x14ac:dyDescent="0.25">
      <c r="C140" s="56">
        <v>2017</v>
      </c>
      <c r="D140" s="56" t="s">
        <v>115</v>
      </c>
      <c r="E140" s="56" t="str">
        <f>LOOKUP(D140,'POE Names'!$A$3:$A$125,'POE Names'!$D$3:$D$125)</f>
        <v>PCH, Adamson House (Malibu Lagoon State Beach)</v>
      </c>
      <c r="F140" s="56" t="s">
        <v>10189</v>
      </c>
      <c r="G140" s="57">
        <v>1.5707963267948966</v>
      </c>
      <c r="H140" s="56" t="s">
        <v>10175</v>
      </c>
    </row>
    <row r="141" spans="3:8" x14ac:dyDescent="0.25">
      <c r="F141" s="56" t="s">
        <v>10189</v>
      </c>
      <c r="G141" s="57">
        <v>316.51545984917175</v>
      </c>
      <c r="H141" s="56" t="s">
        <v>10176</v>
      </c>
    </row>
    <row r="142" spans="3:8" x14ac:dyDescent="0.25">
      <c r="F142" s="56" t="s">
        <v>10183</v>
      </c>
      <c r="G142" s="57">
        <v>0.78539816339744828</v>
      </c>
      <c r="H142" s="56" t="s">
        <v>10176</v>
      </c>
    </row>
    <row r="143" spans="3:8" x14ac:dyDescent="0.25">
      <c r="F143" s="56" t="s">
        <v>10185</v>
      </c>
      <c r="G143" s="57">
        <v>0.78539816339744828</v>
      </c>
      <c r="H143" s="56" t="s">
        <v>10175</v>
      </c>
    </row>
    <row r="144" spans="3:8" x14ac:dyDescent="0.25">
      <c r="F144" s="56" t="s">
        <v>10185</v>
      </c>
      <c r="G144" s="57">
        <v>79.325214503142277</v>
      </c>
      <c r="H144" s="56" t="s">
        <v>10176</v>
      </c>
    </row>
    <row r="145" spans="3:8" x14ac:dyDescent="0.25">
      <c r="C145" s="56">
        <v>2017</v>
      </c>
      <c r="D145" s="56" t="s">
        <v>50</v>
      </c>
      <c r="E145" s="56" t="str">
        <f>LOOKUP(D145,'POE Names'!$A$3:$A$125,'POE Names'!$D$3:$D$125)</f>
        <v>Malibu Creek SP/Reagan Meadows</v>
      </c>
      <c r="F145" s="56" t="s">
        <v>10196</v>
      </c>
      <c r="G145" s="57">
        <v>706.85834705770344</v>
      </c>
      <c r="H145" s="56" t="s">
        <v>10176</v>
      </c>
    </row>
    <row r="146" spans="3:8" x14ac:dyDescent="0.25">
      <c r="F146" s="56" t="s">
        <v>10180</v>
      </c>
      <c r="G146" s="57">
        <v>502.28298729739748</v>
      </c>
      <c r="H146" s="56" t="s">
        <v>10176</v>
      </c>
    </row>
    <row r="147" spans="3:8" x14ac:dyDescent="0.25">
      <c r="F147" s="56" t="s">
        <v>10192</v>
      </c>
      <c r="G147" s="57">
        <v>501.49758913400001</v>
      </c>
      <c r="H147" s="56" t="s">
        <v>10176</v>
      </c>
    </row>
    <row r="148" spans="3:8" x14ac:dyDescent="0.25">
      <c r="C148" s="56">
        <v>2017</v>
      </c>
      <c r="D148" s="56" t="s">
        <v>20</v>
      </c>
      <c r="E148" s="56" t="str">
        <f>LOOKUP(D148,'POE Names'!$A$3:$A$125,'POE Names'!$D$3:$D$125)</f>
        <v>BBT - Topanga State Park Main Entrance</v>
      </c>
      <c r="F148" s="56" t="s">
        <v>10180</v>
      </c>
      <c r="G148" s="57">
        <v>286.485506843</v>
      </c>
      <c r="H148" s="56" t="s">
        <v>10175</v>
      </c>
    </row>
    <row r="149" spans="3:8" x14ac:dyDescent="0.25">
      <c r="F149" s="56" t="s">
        <v>10180</v>
      </c>
      <c r="G149" s="57">
        <v>18539.32364699676</v>
      </c>
      <c r="H149" s="56" t="s">
        <v>10176</v>
      </c>
    </row>
    <row r="150" spans="3:8" x14ac:dyDescent="0.25">
      <c r="F150" s="56" t="s">
        <v>10182</v>
      </c>
      <c r="G150" s="57">
        <v>3.9269908169872414</v>
      </c>
      <c r="H150" s="56" t="s">
        <v>10175</v>
      </c>
    </row>
    <row r="151" spans="3:8" x14ac:dyDescent="0.25">
      <c r="F151" s="56" t="s">
        <v>10190</v>
      </c>
      <c r="G151" s="57">
        <v>314.15926535897933</v>
      </c>
      <c r="H151" s="56" t="s">
        <v>10176</v>
      </c>
    </row>
    <row r="152" spans="3:8" x14ac:dyDescent="0.25">
      <c r="C152" s="56">
        <v>2017</v>
      </c>
      <c r="D152" s="56" t="s">
        <v>159</v>
      </c>
      <c r="E152" s="56" t="str">
        <f>LOOKUP(D152,'POE Names'!$A$3:$A$125,'POE Names'!$D$3:$D$125)</f>
        <v>BBT - Kanan Dume Rd N - overflow</v>
      </c>
      <c r="F152" s="56" t="s">
        <v>10180</v>
      </c>
      <c r="G152" s="57">
        <v>393.48447986212165</v>
      </c>
      <c r="H152" s="56" t="s">
        <v>10174</v>
      </c>
    </row>
    <row r="153" spans="3:8" x14ac:dyDescent="0.25">
      <c r="F153" s="56" t="s">
        <v>10180</v>
      </c>
      <c r="G153" s="57">
        <v>0.78539816339744828</v>
      </c>
      <c r="H153" s="56" t="s">
        <v>10175</v>
      </c>
    </row>
    <row r="154" spans="3:8" x14ac:dyDescent="0.25">
      <c r="F154" s="56" t="s">
        <v>10180</v>
      </c>
      <c r="G154" s="57">
        <v>12.566370614359172</v>
      </c>
      <c r="H154" s="56" t="s">
        <v>10176</v>
      </c>
    </row>
    <row r="155" spans="3:8" x14ac:dyDescent="0.25">
      <c r="F155" s="56" t="s">
        <v>10188</v>
      </c>
      <c r="G155" s="57">
        <v>270.1769682087222</v>
      </c>
      <c r="H155" s="56" t="s">
        <v>10174</v>
      </c>
    </row>
    <row r="156" spans="3:8" x14ac:dyDescent="0.25">
      <c r="F156" s="56" t="s">
        <v>10188</v>
      </c>
      <c r="G156" s="57">
        <v>19.634954084936208</v>
      </c>
      <c r="H156" s="56" t="s">
        <v>10176</v>
      </c>
    </row>
    <row r="157" spans="3:8" x14ac:dyDescent="0.25">
      <c r="C157" s="56">
        <v>2017</v>
      </c>
      <c r="D157" s="56" t="s">
        <v>17</v>
      </c>
      <c r="E157" s="56" t="str">
        <f>LOOKUP(D157,'POE Names'!$A$3:$A$125,'POE Names'!$D$3:$D$125)</f>
        <v>Gillette Ranch</v>
      </c>
      <c r="F157" s="56" t="s">
        <v>10180</v>
      </c>
      <c r="G157" s="57">
        <v>4723.17471538686</v>
      </c>
      <c r="H157" s="56" t="s">
        <v>10176</v>
      </c>
    </row>
    <row r="158" spans="3:8" x14ac:dyDescent="0.25">
      <c r="F158" s="56" t="s">
        <v>10185</v>
      </c>
      <c r="G158" s="57">
        <v>0.78539816339744828</v>
      </c>
      <c r="H158" s="56" t="s">
        <v>10175</v>
      </c>
    </row>
    <row r="159" spans="3:8" x14ac:dyDescent="0.25">
      <c r="F159" s="56" t="s">
        <v>10185</v>
      </c>
      <c r="G159" s="57">
        <v>1.5707963267948966</v>
      </c>
      <c r="H159" s="56" t="s">
        <v>10176</v>
      </c>
    </row>
    <row r="160" spans="3:8" x14ac:dyDescent="0.25">
      <c r="F160" s="56" t="s">
        <v>10190</v>
      </c>
      <c r="G160" s="57">
        <v>2.3561944901923448</v>
      </c>
      <c r="H160" s="56" t="s">
        <v>10176</v>
      </c>
    </row>
    <row r="161" spans="3:8" x14ac:dyDescent="0.25">
      <c r="C161" s="56">
        <v>2017</v>
      </c>
      <c r="D161" s="56" t="s">
        <v>13</v>
      </c>
      <c r="E161" s="56" t="str">
        <f>LOOKUP(D161,'POE Names'!$A$3:$A$125,'POE Names'!$D$3:$D$125)</f>
        <v>BBT - Ray Miller Trailhead / La Jolla Canyon (Point Mugu State Park)</v>
      </c>
      <c r="F161" s="56" t="s">
        <v>10182</v>
      </c>
      <c r="G161" s="57">
        <v>63.876828588197441</v>
      </c>
      <c r="H161" s="56" t="s">
        <v>10174</v>
      </c>
    </row>
    <row r="162" spans="3:8" x14ac:dyDescent="0.25">
      <c r="F162" s="56" t="s">
        <v>10182</v>
      </c>
      <c r="G162" s="57">
        <v>3.9269908169872414</v>
      </c>
      <c r="H162" s="56" t="s">
        <v>10175</v>
      </c>
    </row>
    <row r="163" spans="3:8" x14ac:dyDescent="0.25">
      <c r="F163" s="56" t="s">
        <v>10182</v>
      </c>
      <c r="G163" s="57">
        <v>2042.3902257690106</v>
      </c>
      <c r="H163" s="56" t="s">
        <v>10176</v>
      </c>
    </row>
    <row r="164" spans="3:8" x14ac:dyDescent="0.25">
      <c r="F164" s="56" t="s">
        <v>10183</v>
      </c>
      <c r="G164" s="57">
        <v>2905.9732045705587</v>
      </c>
      <c r="H164" s="56" t="s">
        <v>10174</v>
      </c>
    </row>
    <row r="165" spans="3:8" x14ac:dyDescent="0.25">
      <c r="F165" s="56" t="s">
        <v>10183</v>
      </c>
      <c r="G165" s="57">
        <v>1.5707963267948966</v>
      </c>
      <c r="H165" s="56" t="s">
        <v>10175</v>
      </c>
    </row>
    <row r="166" spans="3:8" x14ac:dyDescent="0.25">
      <c r="F166" s="56" t="s">
        <v>10183</v>
      </c>
      <c r="G166" s="57">
        <v>33402.198491130075</v>
      </c>
      <c r="H166" s="56" t="s">
        <v>10176</v>
      </c>
    </row>
    <row r="167" spans="3:8" x14ac:dyDescent="0.25">
      <c r="F167" s="56" t="s">
        <v>10187</v>
      </c>
      <c r="G167" s="57">
        <v>314.15926535897933</v>
      </c>
      <c r="H167" s="56" t="s">
        <v>10174</v>
      </c>
    </row>
    <row r="168" spans="3:8" x14ac:dyDescent="0.25">
      <c r="F168" s="56" t="s">
        <v>10187</v>
      </c>
      <c r="G168" s="57">
        <v>34885.02103809674</v>
      </c>
      <c r="H168" s="56" t="s">
        <v>10176</v>
      </c>
    </row>
    <row r="169" spans="3:8" x14ac:dyDescent="0.25">
      <c r="F169" s="56" t="s">
        <v>10184</v>
      </c>
      <c r="G169" s="57">
        <v>1.5707963267948966</v>
      </c>
      <c r="H169" s="56" t="s">
        <v>10176</v>
      </c>
    </row>
    <row r="170" spans="3:8" x14ac:dyDescent="0.25">
      <c r="F170" s="56" t="s">
        <v>10185</v>
      </c>
      <c r="G170" s="57">
        <v>78.539816339744831</v>
      </c>
      <c r="H170" s="56" t="s">
        <v>10174</v>
      </c>
    </row>
    <row r="171" spans="3:8" x14ac:dyDescent="0.25">
      <c r="F171" s="56" t="s">
        <v>10185</v>
      </c>
      <c r="G171" s="57">
        <v>2055.3778080833977</v>
      </c>
      <c r="H171" s="56" t="s">
        <v>10176</v>
      </c>
    </row>
    <row r="172" spans="3:8" x14ac:dyDescent="0.25">
      <c r="C172" s="56">
        <v>2017</v>
      </c>
      <c r="D172" s="56" t="s">
        <v>21</v>
      </c>
      <c r="E172" s="56" t="str">
        <f>LOOKUP(D172,'POE Names'!$A$3:$A$125,'POE Names'!$D$3:$D$125)</f>
        <v>Temescal Gateway Park</v>
      </c>
      <c r="F172" s="56" t="s">
        <v>10180</v>
      </c>
      <c r="G172" s="57">
        <v>0.78539816339744828</v>
      </c>
      <c r="H172" s="56" t="s">
        <v>10176</v>
      </c>
    </row>
    <row r="173" spans="3:8" x14ac:dyDescent="0.25">
      <c r="F173" s="56" t="s">
        <v>10181</v>
      </c>
      <c r="G173" s="57">
        <v>314.15926535897933</v>
      </c>
      <c r="H173" s="56" t="s">
        <v>10175</v>
      </c>
    </row>
    <row r="174" spans="3:8" x14ac:dyDescent="0.25">
      <c r="F174" s="56" t="s">
        <v>10195</v>
      </c>
      <c r="G174" s="57">
        <v>314.15926535897933</v>
      </c>
      <c r="H174" s="56" t="s">
        <v>10174</v>
      </c>
    </row>
    <row r="175" spans="3:8" x14ac:dyDescent="0.25">
      <c r="F175" s="56" t="s">
        <v>10195</v>
      </c>
      <c r="G175" s="57">
        <v>8155.5007066498765</v>
      </c>
      <c r="H175" s="56" t="s">
        <v>10175</v>
      </c>
    </row>
    <row r="176" spans="3:8" x14ac:dyDescent="0.25">
      <c r="F176" s="56" t="s">
        <v>10195</v>
      </c>
      <c r="G176" s="57">
        <v>1735.4128139624777</v>
      </c>
      <c r="H176" s="56" t="s">
        <v>10176</v>
      </c>
    </row>
    <row r="177" spans="3:8" x14ac:dyDescent="0.25">
      <c r="F177" s="56" t="s">
        <v>10189</v>
      </c>
      <c r="G177" s="57">
        <v>1678.395875180347</v>
      </c>
      <c r="H177" s="56" t="s">
        <v>10175</v>
      </c>
    </row>
    <row r="178" spans="3:8" x14ac:dyDescent="0.25">
      <c r="F178" s="56" t="s">
        <v>10189</v>
      </c>
      <c r="G178" s="57">
        <v>337.39107889000002</v>
      </c>
      <c r="H178" s="56" t="s">
        <v>10176</v>
      </c>
    </row>
    <row r="179" spans="3:8" x14ac:dyDescent="0.25">
      <c r="F179" s="56" t="s">
        <v>10182</v>
      </c>
      <c r="G179" s="57">
        <v>22065.798794841034</v>
      </c>
      <c r="H179" s="56" t="s">
        <v>10174</v>
      </c>
    </row>
    <row r="180" spans="3:8" x14ac:dyDescent="0.25">
      <c r="F180" s="56" t="s">
        <v>10182</v>
      </c>
      <c r="G180" s="57">
        <v>3.9269908169872414</v>
      </c>
      <c r="H180" s="56" t="s">
        <v>10175</v>
      </c>
    </row>
    <row r="181" spans="3:8" x14ac:dyDescent="0.25">
      <c r="F181" s="56" t="s">
        <v>10182</v>
      </c>
      <c r="G181" s="57">
        <v>706.85834705770344</v>
      </c>
      <c r="H181" s="56" t="s">
        <v>10176</v>
      </c>
    </row>
    <row r="182" spans="3:8" x14ac:dyDescent="0.25">
      <c r="F182" s="56" t="s">
        <v>10183</v>
      </c>
      <c r="G182" s="57">
        <v>314.15926535897933</v>
      </c>
      <c r="H182" s="56" t="s">
        <v>10175</v>
      </c>
    </row>
    <row r="183" spans="3:8" x14ac:dyDescent="0.25">
      <c r="F183" s="56" t="s">
        <v>10187</v>
      </c>
      <c r="G183" s="57">
        <v>14028.300232109548</v>
      </c>
      <c r="H183" s="56" t="s">
        <v>10174</v>
      </c>
    </row>
    <row r="184" spans="3:8" x14ac:dyDescent="0.25">
      <c r="F184" s="56" t="s">
        <v>10184</v>
      </c>
      <c r="G184" s="57">
        <v>10709.689356087605</v>
      </c>
      <c r="H184" s="56" t="s">
        <v>10174</v>
      </c>
    </row>
    <row r="185" spans="3:8" x14ac:dyDescent="0.25">
      <c r="F185" s="56" t="s">
        <v>10184</v>
      </c>
      <c r="G185" s="57">
        <v>706.85834705770344</v>
      </c>
      <c r="H185" s="56" t="s">
        <v>10175</v>
      </c>
    </row>
    <row r="186" spans="3:8" x14ac:dyDescent="0.25">
      <c r="F186" s="56" t="s">
        <v>10185</v>
      </c>
      <c r="G186" s="57">
        <v>12880.529879718153</v>
      </c>
      <c r="H186" s="56" t="s">
        <v>10174</v>
      </c>
    </row>
    <row r="187" spans="3:8" x14ac:dyDescent="0.25">
      <c r="F187" s="56" t="s">
        <v>10185</v>
      </c>
      <c r="G187" s="57">
        <v>3.1415926535897931</v>
      </c>
      <c r="H187" s="56" t="s">
        <v>10175</v>
      </c>
    </row>
    <row r="188" spans="3:8" x14ac:dyDescent="0.25">
      <c r="F188" s="56" t="s">
        <v>10190</v>
      </c>
      <c r="G188" s="57">
        <v>2935.0329366162641</v>
      </c>
      <c r="H188" s="56" t="s">
        <v>10174</v>
      </c>
    </row>
    <row r="189" spans="3:8" x14ac:dyDescent="0.25">
      <c r="F189" s="56" t="s">
        <v>10190</v>
      </c>
      <c r="G189" s="57">
        <v>7227.0752522729999</v>
      </c>
      <c r="H189" s="56" t="s">
        <v>10175</v>
      </c>
    </row>
    <row r="190" spans="3:8" x14ac:dyDescent="0.25">
      <c r="F190" s="56" t="s">
        <v>10190</v>
      </c>
      <c r="G190" s="57">
        <v>6791.1760824794637</v>
      </c>
      <c r="H190" s="56" t="s">
        <v>10176</v>
      </c>
    </row>
    <row r="191" spans="3:8" x14ac:dyDescent="0.25">
      <c r="C191" s="56">
        <v>2017</v>
      </c>
      <c r="D191" s="56" t="s">
        <v>144</v>
      </c>
      <c r="E191" s="56" t="str">
        <f>LOOKUP(D191,'POE Names'!$A$3:$A$125,'POE Names'!$D$3:$D$125)</f>
        <v>Point Dume / Zuma, Westward Beach Rd</v>
      </c>
      <c r="F191" s="56" t="s">
        <v>10189</v>
      </c>
      <c r="G191" s="57">
        <v>1.5707963267948966</v>
      </c>
      <c r="H191" s="56" t="s">
        <v>10176</v>
      </c>
    </row>
    <row r="192" spans="3:8" x14ac:dyDescent="0.25">
      <c r="F192" s="56" t="s">
        <v>10182</v>
      </c>
      <c r="G192" s="57">
        <v>0.78539816339744828</v>
      </c>
      <c r="H192" s="56" t="s">
        <v>10175</v>
      </c>
    </row>
    <row r="193" spans="3:8" x14ac:dyDescent="0.25">
      <c r="C193" s="56">
        <v>2017</v>
      </c>
      <c r="D193" s="56" t="s">
        <v>116</v>
      </c>
      <c r="E193" s="56" t="str">
        <f>LOOKUP(D193,'POE Names'!$A$3:$A$125,'POE Names'!$D$3:$D$125)</f>
        <v>BBT - Encinal Cyn Rd</v>
      </c>
      <c r="F193" s="56" t="s">
        <v>10180</v>
      </c>
      <c r="G193" s="57">
        <v>0.78539816339744828</v>
      </c>
      <c r="H193" s="56" t="s">
        <v>10174</v>
      </c>
    </row>
    <row r="194" spans="3:8" x14ac:dyDescent="0.25">
      <c r="F194" s="56" t="s">
        <v>10180</v>
      </c>
      <c r="G194" s="57">
        <v>0.78539816339744828</v>
      </c>
      <c r="H194" s="56" t="s">
        <v>10176</v>
      </c>
    </row>
    <row r="195" spans="3:8" x14ac:dyDescent="0.25">
      <c r="F195" s="56" t="s">
        <v>10182</v>
      </c>
      <c r="G195" s="57">
        <v>0.78539816339744828</v>
      </c>
      <c r="H195" s="56" t="s">
        <v>10176</v>
      </c>
    </row>
    <row r="196" spans="3:8" x14ac:dyDescent="0.25">
      <c r="F196" s="56" t="s">
        <v>10188</v>
      </c>
      <c r="G196" s="57">
        <v>78.539816339744831</v>
      </c>
      <c r="H196" s="56" t="s">
        <v>10175</v>
      </c>
    </row>
    <row r="197" spans="3:8" x14ac:dyDescent="0.25">
      <c r="C197" s="56">
        <v>2017</v>
      </c>
      <c r="D197" s="56" t="s">
        <v>182</v>
      </c>
      <c r="E197" s="56" t="str">
        <f>LOOKUP(D197,'POE Names'!$A$3:$A$125,'POE Names'!$D$3:$D$125)</f>
        <v>Hillcrest Dr / Beverly Dr</v>
      </c>
      <c r="F197" s="56" t="s">
        <v>10183</v>
      </c>
      <c r="G197" s="57">
        <v>5026.5482457436692</v>
      </c>
      <c r="H197" s="56" t="s">
        <v>10176</v>
      </c>
    </row>
    <row r="198" spans="3:8" x14ac:dyDescent="0.25">
      <c r="F198" s="56" t="s">
        <v>10184</v>
      </c>
      <c r="G198" s="57">
        <v>5026.5482457436692</v>
      </c>
      <c r="H198" s="56" t="s">
        <v>10176</v>
      </c>
    </row>
    <row r="199" spans="3:8" x14ac:dyDescent="0.25">
      <c r="C199" s="56">
        <v>2017</v>
      </c>
      <c r="D199" s="56" t="s">
        <v>143</v>
      </c>
      <c r="E199" s="56" t="str">
        <f>LOOKUP(D199,'POE Names'!$A$3:$A$125,'POE Names'!$D$3:$D$125)</f>
        <v>Nicholas Flat Trailhead</v>
      </c>
      <c r="F199" s="56" t="s">
        <v>10180</v>
      </c>
      <c r="G199" s="57">
        <v>91.106186954104004</v>
      </c>
      <c r="H199" s="56" t="s">
        <v>10176</v>
      </c>
    </row>
    <row r="200" spans="3:8" x14ac:dyDescent="0.25">
      <c r="F200" s="56" t="s">
        <v>10201</v>
      </c>
      <c r="G200" s="57">
        <v>1570.7963267948967</v>
      </c>
      <c r="H200" s="56" t="s">
        <v>10176</v>
      </c>
    </row>
    <row r="201" spans="3:8" x14ac:dyDescent="0.25">
      <c r="C201" s="56">
        <v>2017</v>
      </c>
      <c r="D201" s="56" t="s">
        <v>886</v>
      </c>
      <c r="E201" s="56" t="str">
        <f>LOOKUP(D201,'POE Names'!$A$3:$A$125,'POE Names'!$D$3:$D$125)</f>
        <v>Stunt Ranch Entrance</v>
      </c>
      <c r="F201" s="56" t="s">
        <v>10188</v>
      </c>
      <c r="G201" s="57">
        <v>0.78539816339744828</v>
      </c>
      <c r="H201" s="56" t="s">
        <v>10176</v>
      </c>
    </row>
    <row r="202" spans="3:8" x14ac:dyDescent="0.25">
      <c r="C202" s="56">
        <v>2017</v>
      </c>
      <c r="D202" s="56" t="s">
        <v>188</v>
      </c>
      <c r="E202" s="56" t="str">
        <f>LOOKUP(D202,'POE Names'!$A$3:$A$125,'POE Names'!$D$3:$D$125)</f>
        <v>Wilacre Park Main Entrance</v>
      </c>
      <c r="F202" s="56" t="s">
        <v>10180</v>
      </c>
      <c r="G202" s="57">
        <v>1259.7786540895072</v>
      </c>
      <c r="H202" s="56" t="s">
        <v>10174</v>
      </c>
    </row>
    <row r="203" spans="3:8" x14ac:dyDescent="0.25">
      <c r="F203" s="56" t="s">
        <v>10180</v>
      </c>
      <c r="G203" s="57">
        <v>2907.5440008973537</v>
      </c>
      <c r="H203" s="56" t="s">
        <v>10176</v>
      </c>
    </row>
    <row r="204" spans="3:8" x14ac:dyDescent="0.25">
      <c r="C204" s="56">
        <v>2017</v>
      </c>
      <c r="D204" s="56" t="s">
        <v>122</v>
      </c>
      <c r="E204" s="56" t="str">
        <f>LOOKUP(D204,'POE Names'!$A$3:$A$125,'POE Names'!$D$3:$D$125)</f>
        <v>Solstice Canyon Trailhead - inner lot</v>
      </c>
      <c r="F204" s="56" t="s">
        <v>10180</v>
      </c>
      <c r="G204" s="57">
        <v>1807.9865721409258</v>
      </c>
      <c r="H204" s="56" t="s">
        <v>10176</v>
      </c>
    </row>
    <row r="205" spans="3:8" x14ac:dyDescent="0.25">
      <c r="F205" s="56" t="s">
        <v>10189</v>
      </c>
      <c r="G205" s="57">
        <v>3146.3050425701786</v>
      </c>
      <c r="H205" s="56" t="s">
        <v>10176</v>
      </c>
    </row>
    <row r="206" spans="3:8" x14ac:dyDescent="0.25">
      <c r="F206" s="56" t="s">
        <v>10182</v>
      </c>
      <c r="G206" s="57">
        <v>1443.5618243245099</v>
      </c>
      <c r="H206" s="56" t="s">
        <v>10176</v>
      </c>
    </row>
    <row r="207" spans="3:8" x14ac:dyDescent="0.25">
      <c r="C207" s="56">
        <v>2017</v>
      </c>
      <c r="D207" s="56" t="s">
        <v>113</v>
      </c>
      <c r="E207" s="56" t="str">
        <f>LOOKUP(D207,'POE Names'!$A$3:$A$125,'POE Names'!$D$3:$D$125)</f>
        <v>Bark Park Trailhead (Baldwin OS)</v>
      </c>
      <c r="F207" s="56" t="s">
        <v>10180</v>
      </c>
      <c r="G207" s="57">
        <v>0.78539816339744828</v>
      </c>
      <c r="H207" s="56" t="s">
        <v>10176</v>
      </c>
    </row>
    <row r="208" spans="3:8" x14ac:dyDescent="0.25">
      <c r="F208" s="56" t="s">
        <v>4641</v>
      </c>
      <c r="G208" s="57">
        <v>0.78539816339744828</v>
      </c>
      <c r="H208" s="56" t="s">
        <v>10176</v>
      </c>
    </row>
    <row r="209" spans="3:8" x14ac:dyDescent="0.25">
      <c r="F209" s="56" t="s">
        <v>10185</v>
      </c>
      <c r="G209" s="57">
        <v>0.78539816339744828</v>
      </c>
      <c r="H209" s="56" t="s">
        <v>10176</v>
      </c>
    </row>
    <row r="210" spans="3:8" x14ac:dyDescent="0.25">
      <c r="C210" s="56">
        <v>2017</v>
      </c>
      <c r="D210" s="56" t="s">
        <v>118</v>
      </c>
      <c r="E210" s="56" t="str">
        <f>LOOKUP(D210,'POE Names'!$A$3:$A$125,'POE Names'!$D$3:$D$125)</f>
        <v>BBT - Dead Horse Trail Trailhead (Topanga State Park)</v>
      </c>
      <c r="F210" s="56" t="s">
        <v>10180</v>
      </c>
      <c r="G210" s="57">
        <v>80.896010829937168</v>
      </c>
      <c r="H210" s="56" t="s">
        <v>10176</v>
      </c>
    </row>
    <row r="211" spans="3:8" x14ac:dyDescent="0.25">
      <c r="C211" s="56">
        <v>2017</v>
      </c>
      <c r="D211" s="56" t="s">
        <v>117</v>
      </c>
      <c r="E211" s="56" t="str">
        <f>LOOKUP(D211,'POE Names'!$A$3:$A$125,'POE Names'!$D$3:$D$125)</f>
        <v>Caballero Cyn Trailhead</v>
      </c>
      <c r="F211" s="56" t="s">
        <v>10180</v>
      </c>
      <c r="G211" s="57">
        <v>79.325214503142277</v>
      </c>
      <c r="H211" s="56" t="s">
        <v>10176</v>
      </c>
    </row>
    <row r="212" spans="3:8" x14ac:dyDescent="0.25">
      <c r="C212" s="56">
        <v>2017</v>
      </c>
      <c r="D212" s="56" t="s">
        <v>48</v>
      </c>
      <c r="E212" s="56" t="str">
        <f>LOOKUP(D212,'POE Names'!$A$3:$A$125,'POE Names'!$D$3:$D$125)</f>
        <v>Peter Strauss Ranch</v>
      </c>
      <c r="F212" s="56" t="s">
        <v>10180</v>
      </c>
      <c r="G212" s="57">
        <v>1375.5664786847242</v>
      </c>
      <c r="H212" s="56" t="s">
        <v>10174</v>
      </c>
    </row>
    <row r="213" spans="3:8" x14ac:dyDescent="0.25">
      <c r="F213" s="56" t="s">
        <v>10180</v>
      </c>
      <c r="G213" s="57">
        <v>314.9446635223768</v>
      </c>
      <c r="H213" s="56" t="s">
        <v>10175</v>
      </c>
    </row>
    <row r="214" spans="3:8" x14ac:dyDescent="0.25">
      <c r="F214" s="56" t="s">
        <v>10180</v>
      </c>
      <c r="G214" s="57">
        <v>91.89158511750145</v>
      </c>
      <c r="H214" s="56" t="s">
        <v>10176</v>
      </c>
    </row>
    <row r="215" spans="3:8" x14ac:dyDescent="0.25">
      <c r="F215" s="56" t="s">
        <v>10192</v>
      </c>
      <c r="G215" s="57">
        <v>3.9269908169872414</v>
      </c>
      <c r="H215" s="56" t="s">
        <v>10175</v>
      </c>
    </row>
    <row r="216" spans="3:8" x14ac:dyDescent="0.25">
      <c r="F216" s="56" t="s">
        <v>10192</v>
      </c>
      <c r="G216" s="57">
        <v>1335.9622759390597</v>
      </c>
      <c r="H216" s="56" t="s">
        <v>10176</v>
      </c>
    </row>
    <row r="217" spans="3:8" x14ac:dyDescent="0.25">
      <c r="F217" s="56" t="s">
        <v>10189</v>
      </c>
      <c r="G217" s="57">
        <v>0.78539816339744828</v>
      </c>
      <c r="H217" s="56" t="s">
        <v>10175</v>
      </c>
    </row>
    <row r="218" spans="3:8" x14ac:dyDescent="0.25">
      <c r="C218" s="56">
        <v>2017</v>
      </c>
      <c r="D218" s="56" t="s">
        <v>18</v>
      </c>
      <c r="E218" s="56" t="str">
        <f>LOOKUP(D218,'POE Names'!$A$3:$A$125,'POE Names'!$D$3:$D$125)</f>
        <v>Malibu Ck St Pk/Tapia Park (Malibu Creek State Park)</v>
      </c>
      <c r="F218" s="56" t="s">
        <v>10180</v>
      </c>
      <c r="G218" s="57">
        <v>19790.382429289781</v>
      </c>
      <c r="H218" s="56" t="s">
        <v>10174</v>
      </c>
    </row>
    <row r="219" spans="3:8" x14ac:dyDescent="0.25">
      <c r="F219" s="56" t="s">
        <v>10180</v>
      </c>
      <c r="G219" s="57">
        <v>41390.483211045525</v>
      </c>
      <c r="H219" s="56" t="s">
        <v>10175</v>
      </c>
    </row>
    <row r="220" spans="3:8" x14ac:dyDescent="0.25">
      <c r="F220" s="56" t="s">
        <v>10180</v>
      </c>
      <c r="G220" s="57">
        <v>17135.031730842129</v>
      </c>
      <c r="H220" s="56" t="s">
        <v>10176</v>
      </c>
    </row>
    <row r="221" spans="3:8" x14ac:dyDescent="0.25">
      <c r="F221" s="56" t="s">
        <v>10192</v>
      </c>
      <c r="G221" s="57">
        <v>11309.733552923255</v>
      </c>
      <c r="H221" s="56" t="s">
        <v>10174</v>
      </c>
    </row>
    <row r="222" spans="3:8" x14ac:dyDescent="0.25">
      <c r="F222" s="56" t="s">
        <v>10193</v>
      </c>
      <c r="G222" s="57">
        <v>11309.733552923255</v>
      </c>
      <c r="H222" s="56" t="s">
        <v>10174</v>
      </c>
    </row>
    <row r="223" spans="3:8" x14ac:dyDescent="0.25">
      <c r="F223" s="56" t="s">
        <v>10193</v>
      </c>
      <c r="G223" s="57">
        <v>314.15926535897933</v>
      </c>
      <c r="H223" s="56" t="s">
        <v>10175</v>
      </c>
    </row>
    <row r="224" spans="3:8" x14ac:dyDescent="0.25">
      <c r="F224" s="56" t="s">
        <v>10185</v>
      </c>
      <c r="G224" s="57">
        <v>314.15926535897933</v>
      </c>
      <c r="H224" s="56" t="s">
        <v>10175</v>
      </c>
    </row>
    <row r="225" spans="3:8" x14ac:dyDescent="0.25">
      <c r="F225" s="56" t="s">
        <v>10188</v>
      </c>
      <c r="G225" s="57">
        <v>2277.6546738525999</v>
      </c>
      <c r="H225" s="56" t="s">
        <v>10176</v>
      </c>
    </row>
    <row r="226" spans="3:8" x14ac:dyDescent="0.25">
      <c r="F226" s="56" t="s">
        <v>10190</v>
      </c>
      <c r="G226" s="57">
        <v>2513.2741228718346</v>
      </c>
      <c r="H226" s="56" t="s">
        <v>10174</v>
      </c>
    </row>
    <row r="227" spans="3:8" x14ac:dyDescent="0.25">
      <c r="F227" s="56" t="s">
        <v>10190</v>
      </c>
      <c r="G227" s="57">
        <v>2827.4333882308138</v>
      </c>
      <c r="H227" s="56" t="s">
        <v>10175</v>
      </c>
    </row>
    <row r="228" spans="3:8" x14ac:dyDescent="0.25">
      <c r="F228" s="56" t="s">
        <v>10190</v>
      </c>
      <c r="G228" s="57">
        <v>7853.981633974483</v>
      </c>
      <c r="H228" s="56" t="s">
        <v>10176</v>
      </c>
    </row>
    <row r="229" spans="3:8" x14ac:dyDescent="0.25">
      <c r="C229" s="56">
        <v>2018</v>
      </c>
      <c r="D229" s="56" t="s">
        <v>96</v>
      </c>
      <c r="E229" s="56" t="str">
        <f>LOOKUP(D229,'POE Names'!$A$3:$A$125,'POE Names'!$D$3:$D$125)</f>
        <v>Casale Rd. End</v>
      </c>
      <c r="F229" s="56" t="s">
        <v>10195</v>
      </c>
      <c r="G229" s="57">
        <v>150.31202544624483</v>
      </c>
      <c r="H229" s="56" t="s">
        <v>10176</v>
      </c>
    </row>
    <row r="230" spans="3:8" x14ac:dyDescent="0.25">
      <c r="F230" s="56" t="s">
        <v>10182</v>
      </c>
      <c r="G230" s="57">
        <v>0.78539816339744828</v>
      </c>
      <c r="H230" s="56" t="s">
        <v>10175</v>
      </c>
    </row>
    <row r="231" spans="3:8" x14ac:dyDescent="0.25">
      <c r="F231" s="56" t="s">
        <v>10182</v>
      </c>
      <c r="G231" s="57">
        <v>103.19247327442395</v>
      </c>
      <c r="H231" s="56" t="s">
        <v>10176</v>
      </c>
    </row>
    <row r="232" spans="3:8" x14ac:dyDescent="0.25">
      <c r="F232" s="56" t="s">
        <v>10183</v>
      </c>
      <c r="G232" s="57">
        <v>29.845130209103036</v>
      </c>
      <c r="H232" s="56" t="s">
        <v>10176</v>
      </c>
    </row>
    <row r="233" spans="3:8" x14ac:dyDescent="0.25">
      <c r="F233" s="56" t="s">
        <v>10185</v>
      </c>
      <c r="G233" s="57">
        <v>9.399355874739534</v>
      </c>
      <c r="H233" s="56" t="s">
        <v>10176</v>
      </c>
    </row>
    <row r="234" spans="3:8" x14ac:dyDescent="0.25">
      <c r="C234" s="56">
        <v>2018</v>
      </c>
      <c r="D234" s="56" t="s">
        <v>45</v>
      </c>
      <c r="E234" s="56" t="str">
        <f>LOOKUP(D234,'POE Names'!$A$3:$A$125,'POE Names'!$D$3:$D$125)</f>
        <v>BBT - Kanan Trailhead (Zuma/Trancas Canyons)</v>
      </c>
      <c r="F234" s="56" t="s">
        <v>10182</v>
      </c>
      <c r="G234" s="57">
        <v>6.2831853071795862</v>
      </c>
      <c r="H234" s="56" t="s">
        <v>10175</v>
      </c>
    </row>
    <row r="235" spans="3:8" x14ac:dyDescent="0.25">
      <c r="F235" s="56" t="s">
        <v>10182</v>
      </c>
      <c r="G235" s="57">
        <v>74.471712365159163</v>
      </c>
      <c r="H235" s="56" t="s">
        <v>10176</v>
      </c>
    </row>
    <row r="236" spans="3:8" x14ac:dyDescent="0.25">
      <c r="F236" s="56" t="s">
        <v>10188</v>
      </c>
      <c r="G236" s="57">
        <v>3.1415926535897931</v>
      </c>
      <c r="H236" s="56" t="s">
        <v>10175</v>
      </c>
    </row>
    <row r="237" spans="3:8" x14ac:dyDescent="0.25">
      <c r="F237" s="56" t="s">
        <v>10188</v>
      </c>
      <c r="G237" s="57">
        <v>242.13823233793619</v>
      </c>
      <c r="H237" s="56" t="s">
        <v>10176</v>
      </c>
    </row>
    <row r="238" spans="3:8" x14ac:dyDescent="0.25">
      <c r="C238" s="56">
        <v>2018</v>
      </c>
      <c r="D238" s="56" t="s">
        <v>105</v>
      </c>
      <c r="E238" s="56" t="str">
        <f>LOOKUP(D238,'POE Names'!$A$3:$A$125,'POE Names'!$D$3:$D$125)</f>
        <v>Tree People parking lot (Coldwater Cyn/Wilacre)</v>
      </c>
      <c r="F238" s="56" t="s">
        <v>10190</v>
      </c>
      <c r="G238" s="57">
        <v>609.6348690712</v>
      </c>
      <c r="H238" s="56" t="s">
        <v>10176</v>
      </c>
    </row>
    <row r="239" spans="3:8" x14ac:dyDescent="0.25">
      <c r="C239" s="56">
        <v>2018</v>
      </c>
      <c r="D239" s="56" t="s">
        <v>77</v>
      </c>
      <c r="E239" s="56" t="str">
        <f>LOOKUP(D239,'POE Names'!$A$3:$A$125,'POE Names'!$D$3:$D$125)</f>
        <v>BBT - Lois Ewen Overlook</v>
      </c>
      <c r="F239" s="56" t="s">
        <v>10180</v>
      </c>
      <c r="G239" s="57">
        <v>3.1415926535897931</v>
      </c>
      <c r="H239" s="56" t="s">
        <v>10176</v>
      </c>
    </row>
    <row r="240" spans="3:8" x14ac:dyDescent="0.25">
      <c r="F240" s="56" t="s">
        <v>10182</v>
      </c>
      <c r="G240" s="57">
        <v>6.2831853071795862</v>
      </c>
      <c r="H240" s="56" t="s">
        <v>10176</v>
      </c>
    </row>
    <row r="241" spans="3:8" x14ac:dyDescent="0.25">
      <c r="F241" s="56" t="s">
        <v>10183</v>
      </c>
      <c r="G241" s="57">
        <v>15.707963267948966</v>
      </c>
      <c r="H241" s="56" t="s">
        <v>10176</v>
      </c>
    </row>
    <row r="242" spans="3:8" x14ac:dyDescent="0.25">
      <c r="F242" s="56" t="s">
        <v>10185</v>
      </c>
      <c r="G242" s="57">
        <v>33.507336980199995</v>
      </c>
      <c r="H242" s="56" t="s">
        <v>10174</v>
      </c>
    </row>
    <row r="243" spans="3:8" x14ac:dyDescent="0.25">
      <c r="F243" s="56" t="s">
        <v>10185</v>
      </c>
      <c r="G243" s="57">
        <v>0.78539816339744828</v>
      </c>
      <c r="H243" s="56" t="s">
        <v>10175</v>
      </c>
    </row>
    <row r="244" spans="3:8" x14ac:dyDescent="0.25">
      <c r="F244" s="56" t="s">
        <v>10185</v>
      </c>
      <c r="G244" s="57">
        <v>1513.442968080795</v>
      </c>
      <c r="H244" s="56" t="s">
        <v>10176</v>
      </c>
    </row>
    <row r="245" spans="3:8" x14ac:dyDescent="0.25">
      <c r="F245" s="56" t="s">
        <v>10188</v>
      </c>
      <c r="G245" s="57">
        <v>3.1415926535897931</v>
      </c>
      <c r="H245" s="56" t="s">
        <v>10176</v>
      </c>
    </row>
    <row r="246" spans="3:8" x14ac:dyDescent="0.25">
      <c r="C246" s="56">
        <v>2018</v>
      </c>
      <c r="D246" s="56" t="s">
        <v>109</v>
      </c>
      <c r="E246" s="56" t="str">
        <f>LOOKUP(D246,'POE Names'!$A$3:$A$125,'POE Names'!$D$3:$D$125)</f>
        <v>East End Dirt Mulholland</v>
      </c>
      <c r="F246" s="56" t="s">
        <v>10184</v>
      </c>
      <c r="G246" s="57">
        <v>317.30085801256911</v>
      </c>
      <c r="H246" s="56" t="s">
        <v>10176</v>
      </c>
    </row>
    <row r="247" spans="3:8" x14ac:dyDescent="0.25">
      <c r="F247" s="56" t="s">
        <v>10185</v>
      </c>
      <c r="G247" s="57">
        <v>230.87312533080001</v>
      </c>
      <c r="H247" s="56" t="s">
        <v>10174</v>
      </c>
    </row>
    <row r="248" spans="3:8" x14ac:dyDescent="0.25">
      <c r="F248" s="56" t="s">
        <v>10185</v>
      </c>
      <c r="G248" s="57">
        <v>471.15265440049791</v>
      </c>
      <c r="H248" s="56" t="s">
        <v>10176</v>
      </c>
    </row>
    <row r="249" spans="3:8" x14ac:dyDescent="0.25">
      <c r="C249" s="56">
        <v>2018</v>
      </c>
      <c r="D249" s="56" t="s">
        <v>61</v>
      </c>
      <c r="E249" s="56" t="str">
        <f>LOOKUP(D249,'POE Names'!$A$3:$A$125,'POE Names'!$D$3:$D$125)</f>
        <v>Juan Bautista de Anza Trailhead West</v>
      </c>
      <c r="F249" s="56" t="s">
        <v>10182</v>
      </c>
      <c r="G249" s="57">
        <v>0.78539816339744828</v>
      </c>
      <c r="H249" s="56" t="s">
        <v>10176</v>
      </c>
    </row>
    <row r="250" spans="3:8" x14ac:dyDescent="0.25">
      <c r="F250" s="56" t="s">
        <v>10185</v>
      </c>
      <c r="G250" s="57">
        <v>95.103375503567932</v>
      </c>
      <c r="H250" s="56" t="s">
        <v>10175</v>
      </c>
    </row>
    <row r="251" spans="3:8" x14ac:dyDescent="0.25">
      <c r="F251" s="56" t="s">
        <v>10185</v>
      </c>
      <c r="G251" s="57">
        <v>2219.6468087607668</v>
      </c>
      <c r="H251" s="56" t="s">
        <v>10176</v>
      </c>
    </row>
    <row r="252" spans="3:8" x14ac:dyDescent="0.25">
      <c r="C252" s="56">
        <v>2018</v>
      </c>
      <c r="D252" s="56" t="s">
        <v>31</v>
      </c>
      <c r="E252" s="56" t="str">
        <f>LOOKUP(D252,'POE Names'!$A$3:$A$125,'POE Names'!$D$3:$D$125)</f>
        <v>Rancho Potrero Trailhead</v>
      </c>
      <c r="F252" s="56" t="s">
        <v>10180</v>
      </c>
      <c r="G252" s="57">
        <v>0.78539816339744828</v>
      </c>
      <c r="H252" s="56" t="s">
        <v>10176</v>
      </c>
    </row>
    <row r="253" spans="3:8" x14ac:dyDescent="0.25">
      <c r="F253" s="56" t="s">
        <v>10198</v>
      </c>
      <c r="G253" s="57">
        <v>0.78539816339744828</v>
      </c>
      <c r="H253" s="56" t="s">
        <v>10176</v>
      </c>
    </row>
    <row r="254" spans="3:8" x14ac:dyDescent="0.25">
      <c r="F254" s="56" t="s">
        <v>10182</v>
      </c>
      <c r="G254" s="57">
        <v>650.4603031358273</v>
      </c>
      <c r="H254" s="56" t="s">
        <v>10176</v>
      </c>
    </row>
    <row r="255" spans="3:8" x14ac:dyDescent="0.25">
      <c r="F255" s="56" t="s">
        <v>10185</v>
      </c>
      <c r="G255" s="57">
        <v>0.78539816339744828</v>
      </c>
      <c r="H255" s="56" t="s">
        <v>10175</v>
      </c>
    </row>
    <row r="256" spans="3:8" x14ac:dyDescent="0.25">
      <c r="F256" s="56" t="s">
        <v>10185</v>
      </c>
      <c r="G256" s="57">
        <v>453.46405483818523</v>
      </c>
      <c r="H256" s="56" t="s">
        <v>10176</v>
      </c>
    </row>
    <row r="257" spans="3:8" x14ac:dyDescent="0.25">
      <c r="C257" s="56">
        <v>2018</v>
      </c>
      <c r="D257" s="56" t="s">
        <v>40</v>
      </c>
      <c r="E257" s="56" t="str">
        <f>LOOKUP(D257,'POE Names'!$A$3:$A$125,'POE Names'!$D$3:$D$125)</f>
        <v>Pt Dume, Lower Trailhead from Beach (Point Dume State Preserve)</v>
      </c>
      <c r="F257" s="56" t="s">
        <v>10182</v>
      </c>
      <c r="G257" s="57">
        <v>32.201324699295377</v>
      </c>
      <c r="H257" s="56" t="s">
        <v>10176</v>
      </c>
    </row>
    <row r="258" spans="3:8" x14ac:dyDescent="0.25">
      <c r="F258" s="56" t="s">
        <v>10183</v>
      </c>
      <c r="G258" s="57">
        <v>731.73916737155628</v>
      </c>
      <c r="H258" s="56" t="s">
        <v>10176</v>
      </c>
    </row>
    <row r="259" spans="3:8" x14ac:dyDescent="0.25">
      <c r="F259" s="56" t="s">
        <v>10184</v>
      </c>
      <c r="G259" s="57">
        <v>314.15926535897933</v>
      </c>
      <c r="H259" s="56" t="s">
        <v>10176</v>
      </c>
    </row>
    <row r="260" spans="3:8" x14ac:dyDescent="0.25">
      <c r="F260" s="56" t="s">
        <v>10185</v>
      </c>
      <c r="G260" s="57">
        <v>644.02649398590745</v>
      </c>
      <c r="H260" s="56" t="s">
        <v>10176</v>
      </c>
    </row>
    <row r="261" spans="3:8" x14ac:dyDescent="0.25">
      <c r="C261" s="56">
        <v>2018</v>
      </c>
      <c r="D261" s="56" t="s">
        <v>32</v>
      </c>
      <c r="E261" s="56" t="str">
        <f>LOOKUP(D261,'POE Names'!$A$3:$A$125,'POE Names'!$D$3:$D$125)</f>
        <v>Wendy Trailhead</v>
      </c>
      <c r="F261" s="56" t="s">
        <v>10185</v>
      </c>
      <c r="G261" s="57">
        <v>94.106251287389796</v>
      </c>
      <c r="H261" s="56" t="s">
        <v>10175</v>
      </c>
    </row>
    <row r="262" spans="3:8" x14ac:dyDescent="0.25">
      <c r="F262" s="56" t="s">
        <v>10185</v>
      </c>
      <c r="G262" s="57">
        <v>0.78539816339744828</v>
      </c>
      <c r="H262" s="56" t="s">
        <v>10176</v>
      </c>
    </row>
    <row r="263" spans="3:8" x14ac:dyDescent="0.25">
      <c r="C263" s="56">
        <v>2018</v>
      </c>
      <c r="D263" s="56" t="s">
        <v>24</v>
      </c>
      <c r="E263" s="56" t="str">
        <f>LOOKUP(D263,'POE Names'!$A$3:$A$125,'POE Names'!$D$3:$D$125)</f>
        <v>El Pescador State Beach Parking Lot</v>
      </c>
      <c r="F263" s="56" t="s">
        <v>10185</v>
      </c>
      <c r="G263" s="57">
        <v>230.68254059883512</v>
      </c>
      <c r="H263" s="56" t="s">
        <v>10176</v>
      </c>
    </row>
    <row r="264" spans="3:8" x14ac:dyDescent="0.25">
      <c r="C264" s="56">
        <v>2018</v>
      </c>
      <c r="D264" s="56" t="s">
        <v>103</v>
      </c>
      <c r="E264" s="56" t="str">
        <f>LOOKUP(D264,'POE Names'!$A$3:$A$125,'POE Names'!$D$3:$D$125)</f>
        <v>WODOC parking lot (Franklin Canyon - upper)</v>
      </c>
      <c r="F264" s="56" t="s">
        <v>10180</v>
      </c>
      <c r="G264" s="57">
        <v>317.30085801256911</v>
      </c>
      <c r="H264" s="56" t="s">
        <v>10176</v>
      </c>
    </row>
    <row r="265" spans="3:8" x14ac:dyDescent="0.25">
      <c r="F265" s="56" t="s">
        <v>10183</v>
      </c>
      <c r="G265" s="57">
        <v>28.274333882308138</v>
      </c>
      <c r="H265" s="56" t="s">
        <v>10176</v>
      </c>
    </row>
    <row r="266" spans="3:8" x14ac:dyDescent="0.25">
      <c r="F266" s="56" t="s">
        <v>10187</v>
      </c>
      <c r="G266" s="57">
        <v>0.78539816339744828</v>
      </c>
      <c r="H266" s="56" t="s">
        <v>10176</v>
      </c>
    </row>
    <row r="267" spans="3:8" x14ac:dyDescent="0.25">
      <c r="F267" s="56" t="s">
        <v>10184</v>
      </c>
      <c r="G267" s="57">
        <v>409.27411676100002</v>
      </c>
      <c r="H267" s="56" t="s">
        <v>10176</v>
      </c>
    </row>
    <row r="268" spans="3:8" x14ac:dyDescent="0.25">
      <c r="F268" s="56" t="s">
        <v>10185</v>
      </c>
      <c r="G268" s="57">
        <v>297.90696578689796</v>
      </c>
      <c r="H268" s="56" t="s">
        <v>10176</v>
      </c>
    </row>
    <row r="269" spans="3:8" x14ac:dyDescent="0.25">
      <c r="F269" s="56" t="s">
        <v>10190</v>
      </c>
      <c r="G269" s="57">
        <v>153.44380078700001</v>
      </c>
      <c r="H269" s="56" t="s">
        <v>10176</v>
      </c>
    </row>
    <row r="270" spans="3:8" x14ac:dyDescent="0.25">
      <c r="C270" s="56">
        <v>2018</v>
      </c>
      <c r="D270" s="56" t="s">
        <v>176</v>
      </c>
      <c r="E270" s="56" t="str">
        <f>LOOKUP(D270,'POE Names'!$A$3:$A$125,'POE Names'!$D$3:$D$125)</f>
        <v>Topanga / Hillside Dr</v>
      </c>
      <c r="F270" s="56" t="s">
        <v>10180</v>
      </c>
      <c r="G270" s="57">
        <v>6.2831853071795862</v>
      </c>
      <c r="H270" s="56" t="s">
        <v>10176</v>
      </c>
    </row>
    <row r="271" spans="3:8" x14ac:dyDescent="0.25">
      <c r="F271" s="56" t="s">
        <v>10191</v>
      </c>
      <c r="G271" s="57">
        <v>0.78539816339744828</v>
      </c>
      <c r="H271" s="56" t="s">
        <v>10176</v>
      </c>
    </row>
    <row r="272" spans="3:8" x14ac:dyDescent="0.25">
      <c r="C272" s="56">
        <v>2018</v>
      </c>
      <c r="D272" s="56" t="s">
        <v>179</v>
      </c>
      <c r="E272" s="56" t="str">
        <f>LOOKUP(D272,'POE Names'!$A$3:$A$125,'POE Names'!$D$3:$D$125)</f>
        <v>Vanalden Ave S terminus</v>
      </c>
      <c r="F272" s="56" t="s">
        <v>10185</v>
      </c>
      <c r="G272" s="57">
        <v>8.6393797973719302</v>
      </c>
      <c r="H272" s="56" t="s">
        <v>10176</v>
      </c>
    </row>
    <row r="273" spans="3:8" x14ac:dyDescent="0.25">
      <c r="C273" s="56">
        <v>2018</v>
      </c>
      <c r="D273" s="56" t="s">
        <v>46</v>
      </c>
      <c r="E273" s="56" t="str">
        <f>LOOKUP(D273,'POE Names'!$A$3:$A$125,'POE Names'!$D$3:$D$125)</f>
        <v>Rocky Oaks</v>
      </c>
      <c r="F273" s="56" t="s">
        <v>10180</v>
      </c>
      <c r="G273" s="57">
        <v>830.56045596177933</v>
      </c>
      <c r="H273" s="56" t="s">
        <v>10176</v>
      </c>
    </row>
    <row r="274" spans="3:8" x14ac:dyDescent="0.25">
      <c r="F274" s="56" t="s">
        <v>10188</v>
      </c>
      <c r="G274" s="57">
        <v>4.0816663263900006</v>
      </c>
      <c r="H274" s="56" t="s">
        <v>10176</v>
      </c>
    </row>
    <row r="275" spans="3:8" x14ac:dyDescent="0.25">
      <c r="C275" s="56">
        <v>2018</v>
      </c>
      <c r="D275" s="56" t="s">
        <v>64</v>
      </c>
      <c r="E275" s="56" t="str">
        <f>LOOKUP(D275,'POE Names'!$A$3:$A$125,'POE Names'!$D$3:$D$125)</f>
        <v>Juan Bautista de Anza Trailhead East</v>
      </c>
      <c r="F275" s="56" t="s">
        <v>10180</v>
      </c>
      <c r="G275" s="57">
        <v>59.437873197542238</v>
      </c>
      <c r="H275" s="56" t="s">
        <v>10176</v>
      </c>
    </row>
    <row r="276" spans="3:8" x14ac:dyDescent="0.25">
      <c r="F276" s="56" t="s">
        <v>10191</v>
      </c>
      <c r="G276" s="57">
        <v>2.3561944901923448</v>
      </c>
      <c r="H276" s="56" t="s">
        <v>10176</v>
      </c>
    </row>
    <row r="277" spans="3:8" x14ac:dyDescent="0.25">
      <c r="F277" s="56" t="s">
        <v>10182</v>
      </c>
      <c r="G277" s="57">
        <v>120.16591899980958</v>
      </c>
      <c r="H277" s="56" t="s">
        <v>10176</v>
      </c>
    </row>
    <row r="278" spans="3:8" x14ac:dyDescent="0.25">
      <c r="F278" s="56" t="s">
        <v>10193</v>
      </c>
      <c r="G278" s="57">
        <v>0.78539816339744828</v>
      </c>
      <c r="H278" s="56" t="s">
        <v>10176</v>
      </c>
    </row>
    <row r="279" spans="3:8" x14ac:dyDescent="0.25">
      <c r="F279" s="56" t="s">
        <v>10185</v>
      </c>
      <c r="G279" s="57">
        <v>221.42084409139744</v>
      </c>
      <c r="H279" s="56" t="s">
        <v>10176</v>
      </c>
    </row>
    <row r="280" spans="3:8" x14ac:dyDescent="0.25">
      <c r="F280" s="56" t="s">
        <v>10186</v>
      </c>
      <c r="G280" s="57">
        <v>0.78539816339744828</v>
      </c>
      <c r="H280" s="56" t="s">
        <v>10176</v>
      </c>
    </row>
    <row r="281" spans="3:8" x14ac:dyDescent="0.25">
      <c r="C281" s="56">
        <v>2018</v>
      </c>
      <c r="D281" s="56" t="s">
        <v>42</v>
      </c>
      <c r="E281" s="56" t="str">
        <f>LOOKUP(D281,'POE Names'!$A$3:$A$125,'POE Names'!$D$3:$D$125)</f>
        <v>Point Dume State Preserve, Admin Rd</v>
      </c>
      <c r="F281" s="56" t="s">
        <v>10189</v>
      </c>
      <c r="G281" s="57">
        <v>808.48849382978483</v>
      </c>
      <c r="H281" s="56" t="s">
        <v>10176</v>
      </c>
    </row>
    <row r="282" spans="3:8" x14ac:dyDescent="0.25">
      <c r="F282" s="56" t="s">
        <v>10185</v>
      </c>
      <c r="G282" s="57">
        <v>694.74095891899992</v>
      </c>
      <c r="H282" s="56" t="s">
        <v>10174</v>
      </c>
    </row>
    <row r="283" spans="3:8" x14ac:dyDescent="0.25">
      <c r="F283" s="56" t="s">
        <v>10185</v>
      </c>
      <c r="G283" s="57">
        <v>747.1248099990853</v>
      </c>
      <c r="H283" s="56" t="s">
        <v>10176</v>
      </c>
    </row>
    <row r="284" spans="3:8" x14ac:dyDescent="0.25">
      <c r="C284" s="56">
        <v>2018</v>
      </c>
      <c r="D284" s="56" t="s">
        <v>38</v>
      </c>
      <c r="E284" s="56" t="str">
        <f>LOOKUP(D284,'POE Names'!$A$3:$A$125,'POE Names'!$D$3:$D$125)</f>
        <v>BBT - Yerba Buena Rd</v>
      </c>
      <c r="F284" s="56" t="s">
        <v>10182</v>
      </c>
      <c r="G284" s="57">
        <v>0.78539816339744828</v>
      </c>
      <c r="H284" s="56" t="s">
        <v>10176</v>
      </c>
    </row>
    <row r="285" spans="3:8" x14ac:dyDescent="0.25">
      <c r="F285" s="56" t="s">
        <v>10187</v>
      </c>
      <c r="G285" s="57">
        <v>0.78539816339744828</v>
      </c>
      <c r="H285" s="56" t="s">
        <v>10176</v>
      </c>
    </row>
    <row r="286" spans="3:8" x14ac:dyDescent="0.25">
      <c r="F286" s="56" t="s">
        <v>10185</v>
      </c>
      <c r="G286" s="57">
        <v>30.421446232794892</v>
      </c>
      <c r="H286" s="56" t="s">
        <v>10176</v>
      </c>
    </row>
    <row r="287" spans="3:8" x14ac:dyDescent="0.25">
      <c r="C287" s="56">
        <v>2018</v>
      </c>
      <c r="D287" s="56" t="s">
        <v>129</v>
      </c>
      <c r="E287" s="56" t="str">
        <f>LOOKUP(D287,'POE Names'!$A$3:$A$125,'POE Names'!$D$3:$D$125)</f>
        <v>El Matador State Beach Parking Lot</v>
      </c>
      <c r="F287" s="56" t="s">
        <v>10185</v>
      </c>
      <c r="G287" s="57">
        <v>1.5707963267948966</v>
      </c>
      <c r="H287" s="56" t="s">
        <v>10176</v>
      </c>
    </row>
    <row r="288" spans="3:8" x14ac:dyDescent="0.25">
      <c r="C288" s="56">
        <v>2018</v>
      </c>
      <c r="D288" s="56" t="s">
        <v>49</v>
      </c>
      <c r="E288" s="56" t="str">
        <f>LOOKUP(D288,'POE Names'!$A$3:$A$125,'POE Names'!$D$3:$D$125)</f>
        <v>Paramount Ranch/Mulholland Hwy</v>
      </c>
      <c r="F288" s="56" t="s">
        <v>10180</v>
      </c>
      <c r="G288" s="57">
        <v>6.2831853071795862</v>
      </c>
      <c r="H288" s="56" t="s">
        <v>10176</v>
      </c>
    </row>
    <row r="289" spans="3:8" x14ac:dyDescent="0.25">
      <c r="F289" s="56" t="s">
        <v>10193</v>
      </c>
      <c r="G289" s="57">
        <v>119.9952986344</v>
      </c>
      <c r="H289" s="56" t="s">
        <v>10176</v>
      </c>
    </row>
    <row r="290" spans="3:8" x14ac:dyDescent="0.25">
      <c r="F290" s="56" t="s">
        <v>10185</v>
      </c>
      <c r="G290" s="57">
        <v>0.78539816339744828</v>
      </c>
      <c r="H290" s="56" t="s">
        <v>10175</v>
      </c>
    </row>
    <row r="291" spans="3:8" x14ac:dyDescent="0.25">
      <c r="F291" s="56" t="s">
        <v>10185</v>
      </c>
      <c r="G291" s="57">
        <v>1.5707963267948966</v>
      </c>
      <c r="H291" s="56" t="s">
        <v>10176</v>
      </c>
    </row>
    <row r="292" spans="3:8" x14ac:dyDescent="0.25">
      <c r="C292" s="56">
        <v>2018</v>
      </c>
      <c r="D292" s="56" t="s">
        <v>84</v>
      </c>
      <c r="E292" s="56" t="str">
        <f>LOOKUP(D292,'POE Names'!$A$3:$A$125,'POE Names'!$D$3:$D$125)</f>
        <v>Musch Camp (Topanga State Park)</v>
      </c>
      <c r="F292" s="56" t="s">
        <v>10180</v>
      </c>
      <c r="G292" s="57">
        <v>967.58971157152416</v>
      </c>
      <c r="H292" s="56" t="s">
        <v>10176</v>
      </c>
    </row>
    <row r="293" spans="3:8" x14ac:dyDescent="0.25">
      <c r="F293" s="56" t="s">
        <v>10185</v>
      </c>
      <c r="G293" s="57">
        <v>1.0458976835514484</v>
      </c>
      <c r="H293" s="56" t="s">
        <v>10176</v>
      </c>
    </row>
    <row r="294" spans="3:8" x14ac:dyDescent="0.25">
      <c r="F294" s="56" t="s">
        <v>10190</v>
      </c>
      <c r="G294" s="57">
        <v>181.83783984599998</v>
      </c>
      <c r="H294" s="56" t="s">
        <v>10176</v>
      </c>
    </row>
    <row r="295" spans="3:8" x14ac:dyDescent="0.25">
      <c r="C295" s="56">
        <v>2018</v>
      </c>
      <c r="D295" s="56" t="s">
        <v>169</v>
      </c>
      <c r="E295" s="56" t="str">
        <f>LOOKUP(D295,'POE Names'!$A$3:$A$125,'POE Names'!$D$3:$D$125)</f>
        <v>BBT - Tapia Trailhead (MCSP BBT)</v>
      </c>
      <c r="F295" s="56" t="s">
        <v>10180</v>
      </c>
      <c r="G295" s="57">
        <v>477.52208334564864</v>
      </c>
      <c r="H295" s="56" t="s">
        <v>10176</v>
      </c>
    </row>
    <row r="296" spans="3:8" x14ac:dyDescent="0.25">
      <c r="F296" s="56" t="s">
        <v>10192</v>
      </c>
      <c r="G296" s="57">
        <v>314.15926535897933</v>
      </c>
      <c r="H296" s="56" t="s">
        <v>10174</v>
      </c>
    </row>
    <row r="297" spans="3:8" x14ac:dyDescent="0.25">
      <c r="F297" s="56" t="s">
        <v>10192</v>
      </c>
      <c r="G297" s="57">
        <v>1.5707963267948966</v>
      </c>
      <c r="H297" s="56" t="s">
        <v>10175</v>
      </c>
    </row>
    <row r="298" spans="3:8" x14ac:dyDescent="0.25">
      <c r="C298" s="56">
        <v>2018</v>
      </c>
      <c r="D298" s="56" t="s">
        <v>107</v>
      </c>
      <c r="E298" s="56" t="str">
        <f>LOOKUP(D298,'POE Names'!$A$3:$A$125,'POE Names'!$D$3:$D$125)</f>
        <v>Bonsall Trailhead (Zuma/Trancas Canyons)</v>
      </c>
      <c r="F298" s="56" t="s">
        <v>10180</v>
      </c>
      <c r="G298" s="57">
        <v>28.274333882308138</v>
      </c>
      <c r="H298" s="56" t="s">
        <v>10175</v>
      </c>
    </row>
    <row r="299" spans="3:8" x14ac:dyDescent="0.25">
      <c r="F299" s="56" t="s">
        <v>10180</v>
      </c>
      <c r="G299" s="57">
        <v>72.458584237606487</v>
      </c>
      <c r="H299" s="56" t="s">
        <v>10176</v>
      </c>
    </row>
    <row r="300" spans="3:8" x14ac:dyDescent="0.25">
      <c r="F300" s="56" t="s">
        <v>10189</v>
      </c>
      <c r="G300" s="57">
        <v>70.709982436108135</v>
      </c>
      <c r="H300" s="56" t="s">
        <v>10174</v>
      </c>
    </row>
    <row r="301" spans="3:8" x14ac:dyDescent="0.25">
      <c r="F301" s="56" t="s">
        <v>10189</v>
      </c>
      <c r="G301" s="57">
        <v>32.986722862692829</v>
      </c>
      <c r="H301" s="56" t="s">
        <v>10175</v>
      </c>
    </row>
    <row r="302" spans="3:8" x14ac:dyDescent="0.25">
      <c r="F302" s="56" t="s">
        <v>10189</v>
      </c>
      <c r="G302" s="57">
        <v>371.97868196272583</v>
      </c>
      <c r="H302" s="56" t="s">
        <v>10176</v>
      </c>
    </row>
    <row r="303" spans="3:8" x14ac:dyDescent="0.25">
      <c r="F303" s="56" t="s">
        <v>10182</v>
      </c>
      <c r="G303" s="57">
        <v>81.681408993334628</v>
      </c>
      <c r="H303" s="56" t="s">
        <v>10176</v>
      </c>
    </row>
    <row r="304" spans="3:8" x14ac:dyDescent="0.25">
      <c r="F304" s="56" t="s">
        <v>10183</v>
      </c>
      <c r="G304" s="57">
        <v>263.33459725428713</v>
      </c>
      <c r="H304" s="56" t="s">
        <v>10176</v>
      </c>
    </row>
    <row r="305" spans="3:8" x14ac:dyDescent="0.25">
      <c r="F305" s="56" t="s">
        <v>10184</v>
      </c>
      <c r="G305" s="57">
        <v>141.37166941154069</v>
      </c>
      <c r="H305" s="56" t="s">
        <v>10176</v>
      </c>
    </row>
    <row r="306" spans="3:8" x14ac:dyDescent="0.25">
      <c r="C306" s="56">
        <v>2018</v>
      </c>
      <c r="D306" s="56" t="s">
        <v>76</v>
      </c>
      <c r="E306" s="56" t="str">
        <f>LOOKUP(D306,'POE Names'!$A$3:$A$125,'POE Names'!$D$3:$D$125)</f>
        <v>BBT - Stunt Rd</v>
      </c>
      <c r="F306" s="56" t="s">
        <v>10185</v>
      </c>
      <c r="G306" s="57">
        <v>246.24028439360001</v>
      </c>
      <c r="H306" s="56" t="s">
        <v>10175</v>
      </c>
    </row>
    <row r="307" spans="3:8" x14ac:dyDescent="0.25">
      <c r="C307" s="56">
        <v>2018</v>
      </c>
      <c r="D307" s="56" t="s">
        <v>99</v>
      </c>
      <c r="E307" s="56" t="str">
        <f>LOOKUP(D307,'POE Names'!$A$3:$A$125,'POE Names'!$D$3:$D$125)</f>
        <v>Nike Missile Overlook (Westridge-Canyonback Wilderness Park)</v>
      </c>
      <c r="F307" s="56" t="s">
        <v>10183</v>
      </c>
      <c r="G307" s="57">
        <v>0.78539816339744828</v>
      </c>
      <c r="H307" s="56" t="s">
        <v>10175</v>
      </c>
    </row>
    <row r="308" spans="3:8" x14ac:dyDescent="0.25">
      <c r="F308" s="56" t="s">
        <v>10183</v>
      </c>
      <c r="G308" s="57">
        <v>659.73445725385659</v>
      </c>
      <c r="H308" s="56" t="s">
        <v>10176</v>
      </c>
    </row>
    <row r="309" spans="3:8" x14ac:dyDescent="0.25">
      <c r="F309" s="56" t="s">
        <v>10185</v>
      </c>
      <c r="G309" s="57">
        <v>78.539816339744831</v>
      </c>
      <c r="H309" s="56" t="s">
        <v>10175</v>
      </c>
    </row>
    <row r="310" spans="3:8" x14ac:dyDescent="0.25">
      <c r="F310" s="56" t="s">
        <v>10185</v>
      </c>
      <c r="G310" s="57">
        <v>314.9446635223768</v>
      </c>
      <c r="H310" s="56" t="s">
        <v>10176</v>
      </c>
    </row>
    <row r="311" spans="3:8" x14ac:dyDescent="0.25">
      <c r="F311" s="56" t="s">
        <v>10188</v>
      </c>
      <c r="G311" s="57">
        <v>78.539816339744831</v>
      </c>
      <c r="H311" s="56" t="s">
        <v>10175</v>
      </c>
    </row>
    <row r="312" spans="3:8" x14ac:dyDescent="0.25">
      <c r="F312" s="56" t="s">
        <v>10188</v>
      </c>
      <c r="G312" s="57">
        <v>2342.4856384483373</v>
      </c>
      <c r="H312" s="56" t="s">
        <v>10176</v>
      </c>
    </row>
    <row r="313" spans="3:8" x14ac:dyDescent="0.25">
      <c r="C313" s="56">
        <v>2018</v>
      </c>
      <c r="D313" s="56" t="s">
        <v>132</v>
      </c>
      <c r="E313" s="56" t="str">
        <f>LOOKUP(D313,'POE Names'!$A$3:$A$125,'POE Names'!$D$3:$D$125)</f>
        <v>De Anza Park (Malibu Creek SP)</v>
      </c>
      <c r="F313" s="56" t="s">
        <v>10180</v>
      </c>
      <c r="G313" s="57">
        <v>3.1415926535897931</v>
      </c>
      <c r="H313" s="56" t="s">
        <v>10176</v>
      </c>
    </row>
    <row r="314" spans="3:8" x14ac:dyDescent="0.25">
      <c r="F314" s="56" t="s">
        <v>10191</v>
      </c>
      <c r="G314" s="57">
        <v>29.059732045705587</v>
      </c>
      <c r="H314" s="56" t="s">
        <v>10176</v>
      </c>
    </row>
    <row r="315" spans="3:8" x14ac:dyDescent="0.25">
      <c r="F315" s="56" t="s">
        <v>10183</v>
      </c>
      <c r="G315" s="57">
        <v>12.566370614359172</v>
      </c>
      <c r="H315" s="56" t="s">
        <v>10176</v>
      </c>
    </row>
    <row r="316" spans="3:8" x14ac:dyDescent="0.25">
      <c r="F316" s="56" t="s">
        <v>10185</v>
      </c>
      <c r="G316" s="57">
        <v>25.918139392115794</v>
      </c>
      <c r="H316" s="56" t="s">
        <v>10176</v>
      </c>
    </row>
    <row r="317" spans="3:8" x14ac:dyDescent="0.25">
      <c r="C317" s="56">
        <v>2018</v>
      </c>
      <c r="D317" s="56" t="s">
        <v>81</v>
      </c>
      <c r="E317" s="56" t="str">
        <f>LOOKUP(D317,'POE Names'!$A$3:$A$125,'POE Names'!$D$3:$D$125)</f>
        <v>92 Trail / Entrada Rd</v>
      </c>
      <c r="F317" s="56" t="s">
        <v>10180</v>
      </c>
      <c r="G317" s="57">
        <v>599.01063080617928</v>
      </c>
      <c r="H317" s="56" t="s">
        <v>10176</v>
      </c>
    </row>
    <row r="318" spans="3:8" x14ac:dyDescent="0.25">
      <c r="F318" s="56" t="s">
        <v>10190</v>
      </c>
      <c r="G318" s="57">
        <v>697.985673206</v>
      </c>
      <c r="H318" s="56" t="s">
        <v>10176</v>
      </c>
    </row>
    <row r="319" spans="3:8" x14ac:dyDescent="0.25">
      <c r="C319" s="56">
        <v>2018</v>
      </c>
      <c r="D319" s="56" t="s">
        <v>39</v>
      </c>
      <c r="E319" s="56" t="str">
        <f>LOOKUP(D319,'POE Names'!$A$3:$A$125,'POE Names'!$D$3:$D$125)</f>
        <v>Malibu Springs/Mulholland Hwy</v>
      </c>
      <c r="F319" s="56" t="s">
        <v>10180</v>
      </c>
      <c r="G319" s="57">
        <v>138.29084933952123</v>
      </c>
      <c r="H319" s="56" t="s">
        <v>10176</v>
      </c>
    </row>
    <row r="320" spans="3:8" x14ac:dyDescent="0.25">
      <c r="F320" s="56" t="s">
        <v>10182</v>
      </c>
      <c r="G320" s="57">
        <v>43.196898986859658</v>
      </c>
      <c r="H320" s="56" t="s">
        <v>10176</v>
      </c>
    </row>
    <row r="321" spans="3:8" x14ac:dyDescent="0.25">
      <c r="F321" s="56" t="s">
        <v>10188</v>
      </c>
      <c r="G321" s="57">
        <v>0.78539816339744828</v>
      </c>
      <c r="H321" s="56" t="s">
        <v>10176</v>
      </c>
    </row>
    <row r="322" spans="3:8" x14ac:dyDescent="0.25">
      <c r="C322" s="56">
        <v>2019</v>
      </c>
      <c r="D322" s="56" t="s">
        <v>15</v>
      </c>
      <c r="E322" s="56" t="str">
        <f>LOOKUP(D322,'POE Names'!$A$3:$A$125,'POE Names'!$D$3:$D$125)</f>
        <v>Sycamore Canyon Campground Entrance (Point Mugu State Park)</v>
      </c>
      <c r="F322" s="56" t="s">
        <v>10179</v>
      </c>
      <c r="G322" s="57">
        <v>0.78539816339744828</v>
      </c>
      <c r="H322" s="56" t="s">
        <v>10175</v>
      </c>
    </row>
    <row r="323" spans="3:8" x14ac:dyDescent="0.25">
      <c r="F323" s="56" t="s">
        <v>10179</v>
      </c>
      <c r="G323" s="57">
        <v>314.15926535897933</v>
      </c>
      <c r="H323" s="56" t="s">
        <v>10176</v>
      </c>
    </row>
    <row r="324" spans="3:8" x14ac:dyDescent="0.25">
      <c r="F324" s="56" t="s">
        <v>10180</v>
      </c>
      <c r="G324" s="57">
        <v>267.93849939332949</v>
      </c>
      <c r="H324" s="56" t="s">
        <v>10176</v>
      </c>
    </row>
    <row r="325" spans="3:8" x14ac:dyDescent="0.25">
      <c r="F325" s="56" t="s">
        <v>10181</v>
      </c>
      <c r="G325" s="57">
        <v>579.74157026211651</v>
      </c>
      <c r="H325" s="56" t="s">
        <v>10176</v>
      </c>
    </row>
    <row r="326" spans="3:8" x14ac:dyDescent="0.25">
      <c r="F326" s="56" t="s">
        <v>10199</v>
      </c>
      <c r="G326" s="57">
        <v>28.274333882308138</v>
      </c>
      <c r="H326" s="56" t="s">
        <v>10176</v>
      </c>
    </row>
    <row r="327" spans="3:8" x14ac:dyDescent="0.25">
      <c r="F327" s="56" t="s">
        <v>10189</v>
      </c>
      <c r="G327" s="57">
        <v>57.334065928013722</v>
      </c>
      <c r="H327" s="56" t="s">
        <v>10176</v>
      </c>
    </row>
    <row r="328" spans="3:8" x14ac:dyDescent="0.25">
      <c r="F328" s="56" t="s">
        <v>10182</v>
      </c>
      <c r="G328" s="57">
        <v>730.62179614121396</v>
      </c>
      <c r="H328" s="56" t="s">
        <v>10176</v>
      </c>
    </row>
    <row r="329" spans="3:8" x14ac:dyDescent="0.25">
      <c r="F329" s="56" t="s">
        <v>10183</v>
      </c>
      <c r="G329" s="57">
        <v>910.84697593416217</v>
      </c>
      <c r="H329" s="56" t="s">
        <v>10176</v>
      </c>
    </row>
    <row r="330" spans="3:8" x14ac:dyDescent="0.25">
      <c r="F330" s="56" t="s">
        <v>10187</v>
      </c>
      <c r="G330" s="57">
        <v>22.957333562471931</v>
      </c>
      <c r="H330" s="56" t="s">
        <v>10176</v>
      </c>
    </row>
    <row r="331" spans="3:8" x14ac:dyDescent="0.25">
      <c r="F331" s="56" t="s">
        <v>10184</v>
      </c>
      <c r="G331" s="57">
        <v>916.92170040764472</v>
      </c>
      <c r="H331" s="56" t="s">
        <v>10176</v>
      </c>
    </row>
    <row r="332" spans="3:8" x14ac:dyDescent="0.25">
      <c r="F332" s="56" t="s">
        <v>10185</v>
      </c>
      <c r="G332" s="57">
        <v>29.059732045705587</v>
      </c>
      <c r="H332" s="56" t="s">
        <v>10175</v>
      </c>
    </row>
    <row r="333" spans="3:8" x14ac:dyDescent="0.25">
      <c r="F333" s="56" t="s">
        <v>10185</v>
      </c>
      <c r="G333" s="57">
        <v>292.16480345267098</v>
      </c>
      <c r="H333" s="56" t="s">
        <v>10176</v>
      </c>
    </row>
    <row r="334" spans="3:8" x14ac:dyDescent="0.25">
      <c r="C334" s="56">
        <v>2019</v>
      </c>
      <c r="D334" s="56" t="s">
        <v>36</v>
      </c>
      <c r="E334" s="56" t="str">
        <f>LOOKUP(D334,'POE Names'!$A$3:$A$125,'POE Names'!$D$3:$D$125)</f>
        <v>BBT - Sandstone Peak Trailhead (Circle X Ranch)</v>
      </c>
      <c r="F334" s="56" t="s">
        <v>10187</v>
      </c>
      <c r="G334" s="57">
        <v>1.5707963267948966</v>
      </c>
      <c r="H334" s="56" t="s">
        <v>10176</v>
      </c>
    </row>
    <row r="335" spans="3:8" x14ac:dyDescent="0.25">
      <c r="C335" s="56">
        <v>2019</v>
      </c>
      <c r="D335" s="56" t="s">
        <v>217</v>
      </c>
      <c r="E335" s="56" t="str">
        <f>LOOKUP(D335,'POE Names'!$A$3:$A$125,'POE Names'!$D$3:$D$125)</f>
        <v>Morrison Ranch</v>
      </c>
      <c r="F335" s="56" t="s">
        <v>10180</v>
      </c>
      <c r="G335" s="57">
        <v>4.9406457229800003</v>
      </c>
      <c r="H335" s="56" t="s">
        <v>10176</v>
      </c>
    </row>
    <row r="336" spans="3:8" x14ac:dyDescent="0.25">
      <c r="F336" s="56" t="s">
        <v>10191</v>
      </c>
      <c r="G336" s="57">
        <v>3.1415926535897931</v>
      </c>
      <c r="H336" s="56" t="s">
        <v>10176</v>
      </c>
    </row>
    <row r="337" spans="3:8" x14ac:dyDescent="0.25">
      <c r="F337" s="56" t="s">
        <v>10183</v>
      </c>
      <c r="G337" s="57">
        <v>1.5707963267948966</v>
      </c>
      <c r="H337" s="56" t="s">
        <v>10176</v>
      </c>
    </row>
    <row r="338" spans="3:8" x14ac:dyDescent="0.25">
      <c r="F338" s="56" t="s">
        <v>10185</v>
      </c>
      <c r="G338" s="57">
        <v>0.78539816339744828</v>
      </c>
      <c r="H338" s="56" t="s">
        <v>10176</v>
      </c>
    </row>
    <row r="339" spans="3:8" x14ac:dyDescent="0.25">
      <c r="C339" s="56">
        <v>2019</v>
      </c>
      <c r="D339" s="56" t="s">
        <v>134</v>
      </c>
      <c r="E339" s="56" t="str">
        <f>LOOKUP(D339,'POE Names'!$A$3:$A$125,'POE Names'!$D$3:$D$125)</f>
        <v>Big Sycamore Canyon Horse Corral (just north of Danielson Ranch)</v>
      </c>
      <c r="F339" s="56" t="s">
        <v>10180</v>
      </c>
      <c r="G339" s="57">
        <v>36.219468921600004</v>
      </c>
      <c r="H339" s="56" t="s">
        <v>10176</v>
      </c>
    </row>
    <row r="340" spans="3:8" x14ac:dyDescent="0.25">
      <c r="F340" s="56" t="s">
        <v>10185</v>
      </c>
      <c r="G340" s="57">
        <v>30.853557827200003</v>
      </c>
      <c r="H340" s="56" t="s">
        <v>10174</v>
      </c>
    </row>
    <row r="341" spans="3:8" x14ac:dyDescent="0.25">
      <c r="F341" s="56" t="s">
        <v>10185</v>
      </c>
      <c r="G341" s="57">
        <v>0.78539816339744828</v>
      </c>
      <c r="H341" s="56" t="s">
        <v>10176</v>
      </c>
    </row>
    <row r="342" spans="3:8" x14ac:dyDescent="0.25">
      <c r="C342" s="56">
        <v>2019</v>
      </c>
      <c r="D342" s="56" t="s">
        <v>44</v>
      </c>
      <c r="E342" s="56" t="str">
        <f>LOOKUP(D342,'POE Names'!$A$3:$A$125,'POE Names'!$D$3:$D$125)</f>
        <v>Busch Trailhead (Zuma/Trancas Canyons)</v>
      </c>
      <c r="F342" s="56" t="s">
        <v>10189</v>
      </c>
      <c r="G342" s="57">
        <v>770.0323675433898</v>
      </c>
      <c r="H342" s="56" t="s">
        <v>10176</v>
      </c>
    </row>
    <row r="343" spans="3:8" x14ac:dyDescent="0.25">
      <c r="F343" s="56" t="s">
        <v>10182</v>
      </c>
      <c r="G343" s="57">
        <v>3.1415926535897931</v>
      </c>
      <c r="H343" s="56" t="s">
        <v>10176</v>
      </c>
    </row>
    <row r="344" spans="3:8" x14ac:dyDescent="0.25">
      <c r="F344" s="56" t="s">
        <v>10183</v>
      </c>
      <c r="G344" s="57">
        <v>3.9269908169872414</v>
      </c>
      <c r="H344" s="56" t="s">
        <v>10176</v>
      </c>
    </row>
    <row r="345" spans="3:8" x14ac:dyDescent="0.25">
      <c r="F345" s="56" t="s">
        <v>10184</v>
      </c>
      <c r="G345" s="57">
        <v>17.278759594743864</v>
      </c>
      <c r="H345" s="56" t="s">
        <v>10176</v>
      </c>
    </row>
    <row r="346" spans="3:8" x14ac:dyDescent="0.25">
      <c r="F346" s="56" t="s">
        <v>10185</v>
      </c>
      <c r="G346" s="57">
        <v>16.493361431346415</v>
      </c>
      <c r="H346" s="56" t="s">
        <v>10175</v>
      </c>
    </row>
    <row r="347" spans="3:8" x14ac:dyDescent="0.25">
      <c r="F347" s="56" t="s">
        <v>10185</v>
      </c>
      <c r="G347" s="57">
        <v>96.823530686699996</v>
      </c>
      <c r="H347" s="56" t="s">
        <v>10176</v>
      </c>
    </row>
    <row r="348" spans="3:8" x14ac:dyDescent="0.25">
      <c r="C348" s="56">
        <v>2019</v>
      </c>
      <c r="D348" s="56" t="s">
        <v>69</v>
      </c>
      <c r="E348" s="56" t="str">
        <f>LOOKUP(D348,'POE Names'!$A$3:$A$125,'POE Names'!$D$3:$D$125)</f>
        <v>Malibu Creek State Park Campground</v>
      </c>
      <c r="F348" s="56" t="s">
        <v>10180</v>
      </c>
      <c r="G348" s="57">
        <v>18629.799688551593</v>
      </c>
      <c r="H348" s="56" t="s">
        <v>10176</v>
      </c>
    </row>
    <row r="349" spans="3:8" x14ac:dyDescent="0.25">
      <c r="F349" s="56" t="s">
        <v>10189</v>
      </c>
      <c r="G349" s="57">
        <v>13.351768777756622</v>
      </c>
      <c r="H349" s="56" t="s">
        <v>10176</v>
      </c>
    </row>
    <row r="350" spans="3:8" x14ac:dyDescent="0.25">
      <c r="F350" s="56" t="s">
        <v>10185</v>
      </c>
      <c r="G350" s="57">
        <v>0.78539816339744828</v>
      </c>
      <c r="H350" s="56" t="s">
        <v>10175</v>
      </c>
    </row>
    <row r="351" spans="3:8" x14ac:dyDescent="0.25">
      <c r="F351" s="56" t="s">
        <v>10185</v>
      </c>
      <c r="G351" s="57">
        <v>187.00531923424279</v>
      </c>
      <c r="H351" s="56" t="s">
        <v>10176</v>
      </c>
    </row>
    <row r="352" spans="3:8" x14ac:dyDescent="0.25">
      <c r="F352" s="56" t="s">
        <v>10186</v>
      </c>
      <c r="G352" s="57">
        <v>16691.316656706484</v>
      </c>
      <c r="H352" s="56" t="s">
        <v>10176</v>
      </c>
    </row>
    <row r="353" spans="3:8" x14ac:dyDescent="0.25">
      <c r="C353" s="56">
        <v>2019</v>
      </c>
      <c r="D353" s="56" t="s">
        <v>90</v>
      </c>
      <c r="E353" s="56" t="str">
        <f>LOOKUP(D353,'POE Names'!$A$3:$A$125,'POE Names'!$D$3:$D$125)</f>
        <v>Top of Topanga Overlook</v>
      </c>
      <c r="F353" s="56" t="s">
        <v>10180</v>
      </c>
      <c r="G353" s="57">
        <v>3.1415926535897931</v>
      </c>
      <c r="H353" s="56" t="s">
        <v>10176</v>
      </c>
    </row>
    <row r="354" spans="3:8" x14ac:dyDescent="0.25">
      <c r="C354" s="56">
        <v>2019</v>
      </c>
      <c r="D354" s="56" t="s">
        <v>106</v>
      </c>
      <c r="E354" s="56" t="str">
        <f>LOOKUP(D354,'POE Names'!$A$3:$A$125,'POE Names'!$D$3:$D$125)</f>
        <v>Fryman Canyon / Nancy Hoover Pohl Overlook (Fryman Canyon Park)</v>
      </c>
      <c r="F354" s="56" t="s">
        <v>10197</v>
      </c>
      <c r="G354" s="57">
        <v>314.15926535897933</v>
      </c>
      <c r="H354" s="56" t="s">
        <v>10176</v>
      </c>
    </row>
    <row r="355" spans="3:8" x14ac:dyDescent="0.25">
      <c r="F355" s="56" t="s">
        <v>10189</v>
      </c>
      <c r="G355" s="57">
        <v>0.78539816339744828</v>
      </c>
      <c r="H355" s="56" t="s">
        <v>10176</v>
      </c>
    </row>
    <row r="356" spans="3:8" x14ac:dyDescent="0.25">
      <c r="F356" s="56" t="s">
        <v>10182</v>
      </c>
      <c r="G356" s="57">
        <v>788.04034505051334</v>
      </c>
      <c r="H356" s="56" t="s">
        <v>10176</v>
      </c>
    </row>
    <row r="357" spans="3:8" x14ac:dyDescent="0.25">
      <c r="F357" s="56" t="s">
        <v>10183</v>
      </c>
      <c r="G357" s="57">
        <v>516.00659335212356</v>
      </c>
      <c r="H357" s="56" t="s">
        <v>10176</v>
      </c>
    </row>
    <row r="358" spans="3:8" x14ac:dyDescent="0.25">
      <c r="F358" s="56" t="s">
        <v>10187</v>
      </c>
      <c r="G358" s="57">
        <v>306.42575360665558</v>
      </c>
      <c r="H358" s="56" t="s">
        <v>10176</v>
      </c>
    </row>
    <row r="359" spans="3:8" x14ac:dyDescent="0.25">
      <c r="F359" s="56" t="s">
        <v>10184</v>
      </c>
      <c r="G359" s="57">
        <v>250.542014123786</v>
      </c>
      <c r="H359" s="56" t="s">
        <v>10176</v>
      </c>
    </row>
    <row r="360" spans="3:8" x14ac:dyDescent="0.25">
      <c r="F360" s="56" t="s">
        <v>10185</v>
      </c>
      <c r="G360" s="57">
        <v>1.5707963267948966</v>
      </c>
      <c r="H360" s="56" t="s">
        <v>10176</v>
      </c>
    </row>
    <row r="361" spans="3:8" x14ac:dyDescent="0.25">
      <c r="F361" s="56" t="s">
        <v>10188</v>
      </c>
      <c r="G361" s="57">
        <v>582.1111267546712</v>
      </c>
      <c r="H361" s="56" t="s">
        <v>10176</v>
      </c>
    </row>
    <row r="362" spans="3:8" x14ac:dyDescent="0.25">
      <c r="C362" s="56">
        <v>2019</v>
      </c>
      <c r="D362" s="56" t="s">
        <v>25</v>
      </c>
      <c r="E362" s="56" t="str">
        <f>LOOKUP(D362,'POE Names'!$A$3:$A$125,'POE Names'!$D$3:$D$125)</f>
        <v>Leo Carrillo SP / Yellow Hill Rd</v>
      </c>
      <c r="F362" s="56" t="s">
        <v>10182</v>
      </c>
      <c r="G362" s="57">
        <v>0.78539816339744828</v>
      </c>
      <c r="H362" s="56" t="s">
        <v>10175</v>
      </c>
    </row>
    <row r="363" spans="3:8" x14ac:dyDescent="0.25">
      <c r="C363" s="56">
        <v>2019</v>
      </c>
      <c r="D363" s="56" t="s">
        <v>51</v>
      </c>
      <c r="E363" s="56" t="str">
        <f>LOOKUP(D363,'POE Names'!$A$3:$A$125,'POE Names'!$D$3:$D$125)</f>
        <v>Malibu Crk St Pk / Crags Dr</v>
      </c>
      <c r="F363" s="56" t="s">
        <v>10180</v>
      </c>
      <c r="G363" s="57">
        <v>519.67376442163004</v>
      </c>
      <c r="H363" s="56" t="s">
        <v>10176</v>
      </c>
    </row>
    <row r="364" spans="3:8" x14ac:dyDescent="0.25">
      <c r="F364" s="56" t="s">
        <v>10191</v>
      </c>
      <c r="G364" s="57">
        <v>214.25412394900002</v>
      </c>
      <c r="H364" s="56" t="s">
        <v>10176</v>
      </c>
    </row>
    <row r="365" spans="3:8" x14ac:dyDescent="0.25">
      <c r="F365" s="56" t="s">
        <v>10189</v>
      </c>
      <c r="G365" s="57">
        <v>0.78539816339744828</v>
      </c>
      <c r="H365" s="56" t="s">
        <v>10176</v>
      </c>
    </row>
    <row r="366" spans="3:8" x14ac:dyDescent="0.25">
      <c r="F366" s="56" t="s">
        <v>10183</v>
      </c>
      <c r="G366" s="57">
        <v>0.78539816339744828</v>
      </c>
      <c r="H366" s="56" t="s">
        <v>10176</v>
      </c>
    </row>
    <row r="367" spans="3:8" x14ac:dyDescent="0.25">
      <c r="F367" s="56" t="s">
        <v>10186</v>
      </c>
      <c r="G367" s="57">
        <v>774.83785524226505</v>
      </c>
      <c r="H367" s="56" t="s">
        <v>10176</v>
      </c>
    </row>
    <row r="368" spans="3:8" x14ac:dyDescent="0.25">
      <c r="F368" s="56" t="s">
        <v>10190</v>
      </c>
      <c r="G368" s="57">
        <v>314.9446635223768</v>
      </c>
      <c r="H368" s="56" t="s">
        <v>10176</v>
      </c>
    </row>
    <row r="369" spans="3:8" x14ac:dyDescent="0.25">
      <c r="C369" s="56">
        <v>2019</v>
      </c>
      <c r="D369" s="56" t="s">
        <v>75</v>
      </c>
      <c r="E369" s="56" t="str">
        <f>LOOKUP(D369,'POE Names'!$A$3:$A$125,'POE Names'!$D$3:$D$125)</f>
        <v>Lower Stunt High Trail Trailhead</v>
      </c>
      <c r="F369" s="56" t="s">
        <v>10185</v>
      </c>
      <c r="G369" s="57">
        <v>3.9269908169872414</v>
      </c>
      <c r="H369" s="56" t="s">
        <v>10175</v>
      </c>
    </row>
    <row r="370" spans="3:8" x14ac:dyDescent="0.25">
      <c r="F370" s="56" t="s">
        <v>10185</v>
      </c>
      <c r="G370" s="57">
        <v>0.78539816339744828</v>
      </c>
      <c r="H370" s="56" t="s">
        <v>10176</v>
      </c>
    </row>
    <row r="371" spans="3:8" x14ac:dyDescent="0.25">
      <c r="C371" s="56">
        <v>2019</v>
      </c>
      <c r="D371" s="56" t="s">
        <v>180</v>
      </c>
      <c r="E371" s="56" t="str">
        <f>LOOKUP(D371,'POE Names'!$A$3:$A$125,'POE Names'!$D$3:$D$125)</f>
        <v>Mandeville / Garden Land Rd</v>
      </c>
      <c r="F371" s="56" t="s">
        <v>10179</v>
      </c>
      <c r="G371" s="57">
        <v>28.274333882308138</v>
      </c>
      <c r="H371" s="56" t="s">
        <v>10176</v>
      </c>
    </row>
    <row r="372" spans="3:8" x14ac:dyDescent="0.25">
      <c r="F372" s="56" t="s">
        <v>10183</v>
      </c>
      <c r="G372" s="57">
        <v>0.78539816339744828</v>
      </c>
      <c r="H372" s="56" t="s">
        <v>10176</v>
      </c>
    </row>
    <row r="373" spans="3:8" x14ac:dyDescent="0.25">
      <c r="C373" s="56">
        <v>2019</v>
      </c>
      <c r="D373" s="56" t="s">
        <v>79</v>
      </c>
      <c r="E373" s="56" t="str">
        <f>LOOKUP(D373,'POE Names'!$A$3:$A$125,'POE Names'!$D$3:$D$125)</f>
        <v>Tuna Cyn Rd</v>
      </c>
      <c r="F373" s="56" t="s">
        <v>10180</v>
      </c>
      <c r="G373" s="57">
        <v>265.18572889402748</v>
      </c>
      <c r="H373" s="56" t="s">
        <v>10176</v>
      </c>
    </row>
    <row r="374" spans="3:8" x14ac:dyDescent="0.25">
      <c r="F374" s="56" t="s">
        <v>10192</v>
      </c>
      <c r="G374" s="57">
        <v>45.434510322000001</v>
      </c>
      <c r="H374" s="56" t="s">
        <v>10174</v>
      </c>
    </row>
    <row r="375" spans="3:8" x14ac:dyDescent="0.25">
      <c r="F375" s="56" t="s">
        <v>10192</v>
      </c>
      <c r="G375" s="57">
        <v>201.84732799314421</v>
      </c>
      <c r="H375" s="56" t="s">
        <v>10176</v>
      </c>
    </row>
    <row r="376" spans="3:8" x14ac:dyDescent="0.25">
      <c r="F376" s="56" t="s">
        <v>10191</v>
      </c>
      <c r="G376" s="57">
        <v>321.29506162486513</v>
      </c>
      <c r="H376" s="56" t="s">
        <v>10176</v>
      </c>
    </row>
    <row r="377" spans="3:8" x14ac:dyDescent="0.25">
      <c r="F377" s="56" t="s">
        <v>10182</v>
      </c>
      <c r="G377" s="57">
        <v>0.78539816339744828</v>
      </c>
      <c r="H377" s="56" t="s">
        <v>10176</v>
      </c>
    </row>
    <row r="378" spans="3:8" x14ac:dyDescent="0.25">
      <c r="F378" s="56" t="s">
        <v>10185</v>
      </c>
      <c r="G378" s="57">
        <v>0.78539816339744828</v>
      </c>
      <c r="H378" s="56" t="s">
        <v>10176</v>
      </c>
    </row>
    <row r="379" spans="3:8" x14ac:dyDescent="0.25">
      <c r="C379" s="56">
        <v>2019</v>
      </c>
      <c r="D379" s="56" t="s">
        <v>60</v>
      </c>
      <c r="E379" s="56" t="str">
        <f>LOOKUP(D379,'POE Names'!$A$3:$A$125,'POE Names'!$D$3:$D$125)</f>
        <v>Zev Yaroslavsky LV Highlands Trailhead</v>
      </c>
      <c r="F379" s="56" t="s">
        <v>10185</v>
      </c>
      <c r="G379" s="57">
        <v>46.158995004589798</v>
      </c>
      <c r="H379" s="56" t="s">
        <v>10176</v>
      </c>
    </row>
    <row r="380" spans="3:8" x14ac:dyDescent="0.25">
      <c r="C380" s="56">
        <v>2019</v>
      </c>
      <c r="D380" s="56" t="s">
        <v>80</v>
      </c>
      <c r="E380" s="56" t="str">
        <f>LOOKUP(D380,'POE Names'!$A$3:$A$125,'POE Names'!$D$3:$D$125)</f>
        <v>BBT - Hondo Canyon</v>
      </c>
      <c r="F380" s="56" t="s">
        <v>10180</v>
      </c>
      <c r="G380" s="57">
        <v>796.34518980914504</v>
      </c>
      <c r="H380" s="56" t="s">
        <v>10176</v>
      </c>
    </row>
    <row r="381" spans="3:8" x14ac:dyDescent="0.25">
      <c r="C381" s="56">
        <v>2019</v>
      </c>
      <c r="D381" s="56" t="s">
        <v>218</v>
      </c>
      <c r="E381" s="56" t="str">
        <f>LOOKUP(D381,'POE Names'!$A$3:$A$125,'POE Names'!$D$3:$D$125)</f>
        <v>Runyon Cyn Rd Trailhead North (Runyon Canyon Park)</v>
      </c>
      <c r="F381" s="56" t="s">
        <v>10182</v>
      </c>
      <c r="G381" s="57">
        <v>28.274333882308138</v>
      </c>
      <c r="H381" s="56" t="s">
        <v>10176</v>
      </c>
    </row>
    <row r="382" spans="3:8" x14ac:dyDescent="0.25">
      <c r="F382" s="56" t="s">
        <v>10183</v>
      </c>
      <c r="G382" s="57">
        <v>119.47384325069999</v>
      </c>
      <c r="H382" s="56" t="s">
        <v>10176</v>
      </c>
    </row>
    <row r="383" spans="3:8" x14ac:dyDescent="0.25">
      <c r="F383" s="56" t="s">
        <v>10187</v>
      </c>
      <c r="G383" s="57">
        <v>0.78539816339744828</v>
      </c>
      <c r="H383" s="56" t="s">
        <v>10175</v>
      </c>
    </row>
    <row r="384" spans="3:8" x14ac:dyDescent="0.25">
      <c r="F384" s="56" t="s">
        <v>10187</v>
      </c>
      <c r="G384" s="57">
        <v>380.31772857669995</v>
      </c>
      <c r="H384" s="56" t="s">
        <v>10176</v>
      </c>
    </row>
    <row r="385" spans="3:8" x14ac:dyDescent="0.25">
      <c r="F385" s="56" t="s">
        <v>10184</v>
      </c>
      <c r="G385" s="57">
        <v>260.84388532599996</v>
      </c>
      <c r="H385" s="56" t="s">
        <v>10176</v>
      </c>
    </row>
    <row r="386" spans="3:8" x14ac:dyDescent="0.25">
      <c r="F386" s="56" t="s">
        <v>10185</v>
      </c>
      <c r="G386" s="57">
        <v>13.351768777756622</v>
      </c>
      <c r="H386" s="56" t="s">
        <v>10175</v>
      </c>
    </row>
    <row r="387" spans="3:8" x14ac:dyDescent="0.25">
      <c r="F387" s="56" t="s">
        <v>10185</v>
      </c>
      <c r="G387" s="57">
        <v>523.26019431503551</v>
      </c>
      <c r="H387" s="56" t="s">
        <v>10176</v>
      </c>
    </row>
    <row r="388" spans="3:8" x14ac:dyDescent="0.25">
      <c r="C388" s="56">
        <v>2019</v>
      </c>
      <c r="D388" s="56" t="s">
        <v>156</v>
      </c>
      <c r="E388" s="56" t="str">
        <f>LOOKUP(D388,'POE Names'!$A$3:$A$125,'POE Names'!$D$3:$D$125)</f>
        <v>Winding Way Trail (Escondido Cyn Natural Area)</v>
      </c>
      <c r="F388" s="56" t="s">
        <v>10180</v>
      </c>
      <c r="G388" s="57">
        <v>12.566370614359172</v>
      </c>
      <c r="H388" s="56" t="s">
        <v>10176</v>
      </c>
    </row>
    <row r="389" spans="3:8" x14ac:dyDescent="0.25">
      <c r="F389" s="56" t="s">
        <v>10189</v>
      </c>
      <c r="G389" s="57">
        <v>456.56711809320564</v>
      </c>
      <c r="H389" s="56" t="s">
        <v>10176</v>
      </c>
    </row>
    <row r="390" spans="3:8" x14ac:dyDescent="0.25">
      <c r="F390" s="56" t="s">
        <v>10182</v>
      </c>
      <c r="G390" s="57">
        <v>45.553093477051995</v>
      </c>
      <c r="H390" s="56" t="s">
        <v>10176</v>
      </c>
    </row>
    <row r="391" spans="3:8" x14ac:dyDescent="0.25">
      <c r="F391" s="56" t="s">
        <v>10193</v>
      </c>
      <c r="G391" s="57">
        <v>7.0685834705770345</v>
      </c>
      <c r="H391" s="56" t="s">
        <v>10176</v>
      </c>
    </row>
    <row r="392" spans="3:8" x14ac:dyDescent="0.25">
      <c r="F392" s="56" t="s">
        <v>10184</v>
      </c>
      <c r="G392" s="57">
        <v>14.137166941154071</v>
      </c>
      <c r="H392" s="56" t="s">
        <v>10176</v>
      </c>
    </row>
    <row r="393" spans="3:8" x14ac:dyDescent="0.25">
      <c r="F393" s="56" t="s">
        <v>10185</v>
      </c>
      <c r="G393" s="57">
        <v>77.982537434164271</v>
      </c>
      <c r="H393" s="56" t="s">
        <v>10176</v>
      </c>
    </row>
    <row r="394" spans="3:8" x14ac:dyDescent="0.25">
      <c r="F394" s="56" t="s">
        <v>10186</v>
      </c>
      <c r="G394" s="57">
        <v>0.78539816339744828</v>
      </c>
      <c r="H394" s="56" t="s">
        <v>10176</v>
      </c>
    </row>
    <row r="395" spans="3:8" x14ac:dyDescent="0.25">
      <c r="C395" s="56">
        <v>2019</v>
      </c>
      <c r="D395" s="56" t="s">
        <v>35</v>
      </c>
      <c r="E395" s="56" t="str">
        <f>LOOKUP(D395,'POE Names'!$A$3:$A$125,'POE Names'!$D$3:$D$125)</f>
        <v>Circle X Ranch Campground Entrance</v>
      </c>
      <c r="F395" s="56" t="s">
        <v>10180</v>
      </c>
      <c r="G395" s="57">
        <v>255.25440310417068</v>
      </c>
      <c r="H395" s="56" t="s">
        <v>10176</v>
      </c>
    </row>
    <row r="396" spans="3:8" x14ac:dyDescent="0.25">
      <c r="F396" s="56" t="s">
        <v>10181</v>
      </c>
      <c r="G396" s="57">
        <v>12.566370614359172</v>
      </c>
      <c r="H396" s="56" t="s">
        <v>10176</v>
      </c>
    </row>
    <row r="397" spans="3:8" x14ac:dyDescent="0.25">
      <c r="F397" s="56" t="s">
        <v>10183</v>
      </c>
      <c r="G397" s="57">
        <v>0.78539816339744828</v>
      </c>
      <c r="H397" s="56" t="s">
        <v>10176</v>
      </c>
    </row>
    <row r="398" spans="3:8" x14ac:dyDescent="0.25">
      <c r="F398" s="56" t="s">
        <v>10184</v>
      </c>
      <c r="G398" s="57">
        <v>57.639460655989794</v>
      </c>
      <c r="H398" s="56" t="s">
        <v>10176</v>
      </c>
    </row>
    <row r="399" spans="3:8" x14ac:dyDescent="0.25">
      <c r="F399" s="56" t="s">
        <v>10186</v>
      </c>
      <c r="G399" s="57">
        <v>85.917299623154065</v>
      </c>
      <c r="H399" s="56" t="s">
        <v>10176</v>
      </c>
    </row>
    <row r="400" spans="3:8" x14ac:dyDescent="0.25">
      <c r="C400" s="56">
        <v>2019</v>
      </c>
      <c r="D400" s="56" t="s">
        <v>164</v>
      </c>
      <c r="E400" s="56" t="str">
        <f>LOOKUP(D400,'POE Names'!$A$3:$A$125,'POE Names'!$D$3:$D$125)</f>
        <v>Malibu Creek State Pk / Liberty Cyn</v>
      </c>
      <c r="F400" s="56" t="s">
        <v>10191</v>
      </c>
      <c r="G400" s="57">
        <v>7.0685834705770345</v>
      </c>
      <c r="H400" s="56" t="s">
        <v>10176</v>
      </c>
    </row>
    <row r="401" spans="3:8" x14ac:dyDescent="0.25">
      <c r="F401" s="56" t="s">
        <v>10197</v>
      </c>
      <c r="G401" s="57">
        <v>75.698816459623927</v>
      </c>
      <c r="H401" s="56" t="s">
        <v>10176</v>
      </c>
    </row>
    <row r="402" spans="3:8" x14ac:dyDescent="0.25">
      <c r="F402" s="56" t="s">
        <v>10193</v>
      </c>
      <c r="G402" s="57">
        <v>50.26548245743669</v>
      </c>
      <c r="H402" s="56" t="s">
        <v>10176</v>
      </c>
    </row>
    <row r="403" spans="3:8" x14ac:dyDescent="0.25">
      <c r="F403" s="56" t="s">
        <v>10185</v>
      </c>
      <c r="G403" s="57">
        <v>72.256631032565238</v>
      </c>
      <c r="H403" s="56" t="s">
        <v>10176</v>
      </c>
    </row>
    <row r="404" spans="3:8" x14ac:dyDescent="0.25">
      <c r="F404" s="56" t="s">
        <v>10186</v>
      </c>
      <c r="G404" s="57">
        <v>0.78539816339744828</v>
      </c>
      <c r="H404" s="56" t="s">
        <v>10176</v>
      </c>
    </row>
    <row r="405" spans="3:8" x14ac:dyDescent="0.25">
      <c r="F405" s="56" t="s">
        <v>10190</v>
      </c>
      <c r="G405" s="57">
        <v>78.539816339744831</v>
      </c>
      <c r="H405" s="56" t="s">
        <v>10176</v>
      </c>
    </row>
    <row r="406" spans="3:8" x14ac:dyDescent="0.25">
      <c r="C406" s="56">
        <v>2019</v>
      </c>
      <c r="D406" s="56" t="s">
        <v>34</v>
      </c>
      <c r="E406" s="56" t="str">
        <f>LOOKUP(D406,'POE Names'!$A$3:$A$125,'POE Names'!$D$3:$D$125)</f>
        <v>Serrano Rd Terminus</v>
      </c>
      <c r="F406" s="56" t="s">
        <v>10180</v>
      </c>
      <c r="G406" s="57">
        <v>398.34541998500004</v>
      </c>
      <c r="H406" s="56" t="s">
        <v>10176</v>
      </c>
    </row>
    <row r="407" spans="3:8" x14ac:dyDescent="0.25">
      <c r="F407" s="56" t="s">
        <v>10182</v>
      </c>
      <c r="G407" s="57">
        <v>418.16342268200003</v>
      </c>
      <c r="H407" s="56" t="s">
        <v>10176</v>
      </c>
    </row>
    <row r="408" spans="3:8" x14ac:dyDescent="0.25">
      <c r="F408" s="56" t="s">
        <v>10183</v>
      </c>
      <c r="G408" s="57">
        <v>0.78539816339744828</v>
      </c>
      <c r="H408" s="56" t="s">
        <v>10176</v>
      </c>
    </row>
    <row r="409" spans="3:8" x14ac:dyDescent="0.25">
      <c r="C409" s="56">
        <v>2019</v>
      </c>
      <c r="D409" s="56" t="s">
        <v>11</v>
      </c>
      <c r="E409" s="56" t="str">
        <f>LOOKUP(D409,'POE Names'!$A$3:$A$125,'POE Names'!$D$3:$D$125)</f>
        <v>La Piedra State Beach Parking Lot</v>
      </c>
      <c r="F409" s="56" t="s">
        <v>10183</v>
      </c>
      <c r="G409" s="57">
        <v>37.699111843077517</v>
      </c>
      <c r="H409" s="56" t="s">
        <v>10176</v>
      </c>
    </row>
    <row r="410" spans="3:8" x14ac:dyDescent="0.25">
      <c r="F410" s="56" t="s">
        <v>10184</v>
      </c>
      <c r="G410" s="57">
        <v>27.488935718910692</v>
      </c>
      <c r="H410" s="56" t="s">
        <v>10176</v>
      </c>
    </row>
    <row r="411" spans="3:8" x14ac:dyDescent="0.25">
      <c r="C411" s="56">
        <v>2019</v>
      </c>
      <c r="D411" s="56" t="s">
        <v>78</v>
      </c>
      <c r="E411" s="56" t="str">
        <f>LOOKUP(D411,'POE Names'!$A$3:$A$125,'POE Names'!$D$3:$D$125)</f>
        <v>Saddle Peak Rd / Hondo Cyn Trail</v>
      </c>
      <c r="F411" s="56" t="s">
        <v>10180</v>
      </c>
      <c r="G411" s="57">
        <v>12.566370614359172</v>
      </c>
      <c r="H411" s="56" t="s">
        <v>10176</v>
      </c>
    </row>
    <row r="412" spans="3:8" x14ac:dyDescent="0.25">
      <c r="F412" s="56" t="s">
        <v>10183</v>
      </c>
      <c r="G412" s="57">
        <v>12.566370614359172</v>
      </c>
      <c r="H412" s="56" t="s">
        <v>10176</v>
      </c>
    </row>
    <row r="413" spans="3:8" x14ac:dyDescent="0.25">
      <c r="F413" s="56" t="s">
        <v>10185</v>
      </c>
      <c r="G413" s="57">
        <v>2.3561944901923448</v>
      </c>
      <c r="H413" s="56" t="s">
        <v>10175</v>
      </c>
    </row>
    <row r="414" spans="3:8" x14ac:dyDescent="0.25">
      <c r="F414" s="56" t="s">
        <v>10185</v>
      </c>
      <c r="G414" s="57">
        <v>12.566370614359172</v>
      </c>
      <c r="H414" s="56" t="s">
        <v>10176</v>
      </c>
    </row>
    <row r="415" spans="3:8" x14ac:dyDescent="0.25">
      <c r="C415" s="56">
        <v>2019</v>
      </c>
      <c r="D415" s="56" t="s">
        <v>185</v>
      </c>
      <c r="E415" s="56" t="str">
        <f>LOOKUP(D415,'POE Names'!$A$3:$A$125,'POE Names'!$D$3:$D$125)</f>
        <v>Barker Fire Rd</v>
      </c>
      <c r="F415" s="56" t="s">
        <v>10190</v>
      </c>
      <c r="G415" s="57">
        <v>40.840704496667314</v>
      </c>
      <c r="H415" s="56" t="s">
        <v>10176</v>
      </c>
    </row>
    <row r="416" spans="3:8" x14ac:dyDescent="0.25">
      <c r="C416" s="56">
        <v>2019</v>
      </c>
      <c r="D416" s="56" t="s">
        <v>72</v>
      </c>
      <c r="E416" s="56" t="str">
        <f>LOOKUP(D416,'POE Names'!$A$3:$A$125,'POE Names'!$D$3:$D$125)</f>
        <v>Malibu Bluffs, Michael Landon Center</v>
      </c>
      <c r="F416" s="56" t="s">
        <v>10196</v>
      </c>
      <c r="G416" s="57">
        <v>0.78539816339744828</v>
      </c>
      <c r="H416" s="56" t="s">
        <v>10176</v>
      </c>
    </row>
    <row r="417" spans="3:8" x14ac:dyDescent="0.25">
      <c r="F417" s="56" t="s">
        <v>10189</v>
      </c>
      <c r="G417" s="57">
        <v>185.40851532899998</v>
      </c>
      <c r="H417" s="56" t="s">
        <v>10174</v>
      </c>
    </row>
    <row r="418" spans="3:8" x14ac:dyDescent="0.25">
      <c r="F418" s="56" t="s">
        <v>10189</v>
      </c>
      <c r="G418" s="57">
        <v>5273.3630883640608</v>
      </c>
      <c r="H418" s="56" t="s">
        <v>10176</v>
      </c>
    </row>
    <row r="419" spans="3:8" x14ac:dyDescent="0.25">
      <c r="F419" s="56" t="s">
        <v>10182</v>
      </c>
      <c r="G419" s="57">
        <v>324.16897137008038</v>
      </c>
      <c r="H419" s="56" t="s">
        <v>10176</v>
      </c>
    </row>
    <row r="420" spans="3:8" x14ac:dyDescent="0.25">
      <c r="F420" s="56" t="s">
        <v>10183</v>
      </c>
      <c r="G420" s="57">
        <v>15.707963267948966</v>
      </c>
      <c r="H420" s="56" t="s">
        <v>10176</v>
      </c>
    </row>
    <row r="421" spans="3:8" x14ac:dyDescent="0.25">
      <c r="F421" s="56" t="s">
        <v>10187</v>
      </c>
      <c r="G421" s="57">
        <v>0.78539816339744828</v>
      </c>
      <c r="H421" s="56" t="s">
        <v>10176</v>
      </c>
    </row>
    <row r="422" spans="3:8" x14ac:dyDescent="0.25">
      <c r="F422" s="56" t="s">
        <v>10184</v>
      </c>
      <c r="G422" s="57">
        <v>18.618646655058967</v>
      </c>
      <c r="H422" s="56" t="s">
        <v>10176</v>
      </c>
    </row>
    <row r="423" spans="3:8" x14ac:dyDescent="0.25">
      <c r="F423" s="56" t="s">
        <v>10185</v>
      </c>
      <c r="G423" s="57">
        <v>393.17230694703721</v>
      </c>
      <c r="H423" s="56" t="s">
        <v>10176</v>
      </c>
    </row>
    <row r="424" spans="3:8" x14ac:dyDescent="0.25">
      <c r="C424" s="56">
        <v>2019</v>
      </c>
      <c r="D424" s="56" t="s">
        <v>26</v>
      </c>
      <c r="E424" s="56" t="str">
        <f>LOOKUP(D424,'POE Names'!$A$3:$A$125,'POE Names'!$D$3:$D$125)</f>
        <v>Paramount Ranch Main Entrance (Paramount Ranch)</v>
      </c>
      <c r="F424" s="56" t="s">
        <v>10194</v>
      </c>
      <c r="G424" s="57">
        <v>12.566370614359172</v>
      </c>
      <c r="H424" s="56" t="s">
        <v>10176</v>
      </c>
    </row>
    <row r="425" spans="3:8" x14ac:dyDescent="0.25">
      <c r="F425" s="56" t="s">
        <v>10180</v>
      </c>
      <c r="G425" s="57">
        <v>136.7630560371</v>
      </c>
      <c r="H425" s="56" t="s">
        <v>10174</v>
      </c>
    </row>
    <row r="426" spans="3:8" x14ac:dyDescent="0.25">
      <c r="F426" s="56" t="s">
        <v>10180</v>
      </c>
      <c r="G426" s="57">
        <v>1300.200027197759</v>
      </c>
      <c r="H426" s="56" t="s">
        <v>10176</v>
      </c>
    </row>
    <row r="427" spans="3:8" x14ac:dyDescent="0.25">
      <c r="F427" s="56" t="s">
        <v>10192</v>
      </c>
      <c r="G427" s="57">
        <v>136.7630560371</v>
      </c>
      <c r="H427" s="56" t="s">
        <v>10174</v>
      </c>
    </row>
    <row r="428" spans="3:8" x14ac:dyDescent="0.25">
      <c r="F428" s="56" t="s">
        <v>10192</v>
      </c>
      <c r="G428" s="57">
        <v>3486.9905981016818</v>
      </c>
      <c r="H428" s="56" t="s">
        <v>10176</v>
      </c>
    </row>
    <row r="429" spans="3:8" x14ac:dyDescent="0.25">
      <c r="F429" s="56" t="s">
        <v>10191</v>
      </c>
      <c r="G429" s="57">
        <v>0.78539816339744828</v>
      </c>
      <c r="H429" s="56" t="s">
        <v>10176</v>
      </c>
    </row>
    <row r="430" spans="3:8" x14ac:dyDescent="0.25">
      <c r="F430" s="56" t="s">
        <v>10181</v>
      </c>
      <c r="G430" s="57">
        <v>136.7630560371</v>
      </c>
      <c r="H430" s="56" t="s">
        <v>10174</v>
      </c>
    </row>
    <row r="431" spans="3:8" x14ac:dyDescent="0.25">
      <c r="F431" s="56" t="s">
        <v>10181</v>
      </c>
      <c r="G431" s="57">
        <v>3102.0305829635399</v>
      </c>
      <c r="H431" s="56" t="s">
        <v>10176</v>
      </c>
    </row>
    <row r="432" spans="3:8" x14ac:dyDescent="0.25">
      <c r="F432" s="56" t="s">
        <v>10193</v>
      </c>
      <c r="G432" s="57">
        <v>568.79050063198463</v>
      </c>
      <c r="H432" s="56" t="s">
        <v>10176</v>
      </c>
    </row>
    <row r="433" spans="3:8" x14ac:dyDescent="0.25">
      <c r="F433" s="56" t="s">
        <v>10183</v>
      </c>
      <c r="G433" s="57">
        <v>3.1415926535897931</v>
      </c>
      <c r="H433" s="56" t="s">
        <v>10176</v>
      </c>
    </row>
    <row r="434" spans="3:8" x14ac:dyDescent="0.25">
      <c r="F434" s="56" t="s">
        <v>10185</v>
      </c>
      <c r="G434" s="57">
        <v>1956.9611651137898</v>
      </c>
      <c r="H434" s="56" t="s">
        <v>10176</v>
      </c>
    </row>
    <row r="435" spans="3:8" x14ac:dyDescent="0.25">
      <c r="F435" s="56" t="s">
        <v>10186</v>
      </c>
      <c r="G435" s="57">
        <v>2195.0911890540001</v>
      </c>
      <c r="H435" s="56" t="s">
        <v>10176</v>
      </c>
    </row>
    <row r="436" spans="3:8" x14ac:dyDescent="0.25">
      <c r="C436" s="56">
        <v>2019</v>
      </c>
      <c r="D436" s="56" t="s">
        <v>171</v>
      </c>
      <c r="E436" s="56" t="str">
        <f>LOOKUP(D436,'POE Names'!$A$3:$A$125,'POE Names'!$D$3:$D$125)</f>
        <v>Red Rock Cyn Entrance</v>
      </c>
      <c r="F436" s="56" t="s">
        <v>10180</v>
      </c>
      <c r="G436" s="57">
        <v>635.14323891598974</v>
      </c>
      <c r="H436" s="56" t="s">
        <v>10176</v>
      </c>
    </row>
    <row r="437" spans="3:8" x14ac:dyDescent="0.25">
      <c r="F437" s="56" t="s">
        <v>10199</v>
      </c>
      <c r="G437" s="57">
        <v>182.08959752954684</v>
      </c>
      <c r="H437" s="56" t="s">
        <v>10176</v>
      </c>
    </row>
    <row r="438" spans="3:8" x14ac:dyDescent="0.25">
      <c r="C438" s="56">
        <v>2019</v>
      </c>
      <c r="D438" s="56" t="s">
        <v>98</v>
      </c>
      <c r="E438" s="56" t="str">
        <f>LOOKUP(D438,'POE Names'!$A$3:$A$125,'POE Names'!$D$3:$D$125)</f>
        <v>Canyonback Rd (N end of Mtn Gate development)</v>
      </c>
      <c r="F438" s="56" t="s">
        <v>10189</v>
      </c>
      <c r="G438" s="57">
        <v>0.78539816339744828</v>
      </c>
      <c r="H438" s="56" t="s">
        <v>10176</v>
      </c>
    </row>
    <row r="439" spans="3:8" x14ac:dyDescent="0.25">
      <c r="F439" s="56" t="s">
        <v>10183</v>
      </c>
      <c r="G439" s="57">
        <v>0.78539816339744828</v>
      </c>
      <c r="H439" s="56" t="s">
        <v>10176</v>
      </c>
    </row>
    <row r="440" spans="3:8" x14ac:dyDescent="0.25">
      <c r="F440" s="56" t="s">
        <v>10185</v>
      </c>
      <c r="G440" s="57">
        <v>12.566370614359172</v>
      </c>
      <c r="H440" s="56" t="s">
        <v>10175</v>
      </c>
    </row>
    <row r="441" spans="3:8" x14ac:dyDescent="0.25">
      <c r="F441" s="56" t="s">
        <v>10185</v>
      </c>
      <c r="G441" s="57">
        <v>87.148192537487887</v>
      </c>
      <c r="H441" s="56" t="s">
        <v>10176</v>
      </c>
    </row>
    <row r="442" spans="3:8" x14ac:dyDescent="0.25">
      <c r="C442" s="56">
        <v>2019</v>
      </c>
      <c r="D442" s="56" t="s">
        <v>33</v>
      </c>
      <c r="E442" s="56" t="str">
        <f>LOOKUP(D442,'POE Names'!$A$3:$A$125,'POE Names'!$D$3:$D$125)</f>
        <v>Los Robles Trail (COSCA Lands)</v>
      </c>
      <c r="F442" s="56" t="s">
        <v>10183</v>
      </c>
      <c r="G442" s="57">
        <v>2.3561944901923448</v>
      </c>
      <c r="H442" s="56" t="s">
        <v>10176</v>
      </c>
    </row>
    <row r="443" spans="3:8" x14ac:dyDescent="0.25">
      <c r="F443" s="56" t="s">
        <v>10201</v>
      </c>
      <c r="G443" s="57">
        <v>46.883059016825584</v>
      </c>
      <c r="H443" s="56" t="s">
        <v>10176</v>
      </c>
    </row>
    <row r="444" spans="3:8" x14ac:dyDescent="0.25">
      <c r="F444" s="56" t="s">
        <v>10185</v>
      </c>
      <c r="G444" s="57">
        <v>555.51255227428078</v>
      </c>
      <c r="H444" s="56" t="s">
        <v>10176</v>
      </c>
    </row>
    <row r="445" spans="3:8" x14ac:dyDescent="0.25">
      <c r="C445" s="56">
        <v>2019</v>
      </c>
      <c r="D445" s="56" t="s">
        <v>59</v>
      </c>
      <c r="E445" s="56" t="str">
        <f>LOOKUP(D445,'POE Names'!$A$3:$A$125,'POE Names'!$D$3:$D$125)</f>
        <v>Morrison Trailhead</v>
      </c>
      <c r="F445" s="56" t="s">
        <v>10194</v>
      </c>
      <c r="G445" s="57">
        <v>722.95124659439989</v>
      </c>
      <c r="H445" s="56" t="s">
        <v>10174</v>
      </c>
    </row>
    <row r="446" spans="3:8" x14ac:dyDescent="0.25">
      <c r="F446" s="56" t="s">
        <v>10180</v>
      </c>
      <c r="G446" s="57">
        <v>821.9689495376</v>
      </c>
      <c r="H446" s="56" t="s">
        <v>10174</v>
      </c>
    </row>
    <row r="447" spans="3:8" x14ac:dyDescent="0.25">
      <c r="F447" s="56" t="s">
        <v>10191</v>
      </c>
      <c r="G447" s="57">
        <v>4.7123889803846897</v>
      </c>
      <c r="H447" s="56" t="s">
        <v>10176</v>
      </c>
    </row>
    <row r="448" spans="3:8" x14ac:dyDescent="0.25">
      <c r="F448" s="56" t="s">
        <v>10185</v>
      </c>
      <c r="G448" s="57">
        <v>8.0205710131100005</v>
      </c>
      <c r="H448" s="56" t="s">
        <v>10174</v>
      </c>
    </row>
    <row r="449" spans="3:8" x14ac:dyDescent="0.25">
      <c r="F449" s="56" t="s">
        <v>10185</v>
      </c>
      <c r="G449" s="57">
        <v>27.488935718910692</v>
      </c>
      <c r="H449" s="56" t="s">
        <v>10176</v>
      </c>
    </row>
    <row r="450" spans="3:8" x14ac:dyDescent="0.25">
      <c r="C450" s="56">
        <v>2019</v>
      </c>
      <c r="D450" s="56" t="s">
        <v>30</v>
      </c>
      <c r="E450" s="56" t="str">
        <f>LOOKUP(D450,'POE Names'!$A$3:$A$125,'POE Names'!$D$3:$D$125)</f>
        <v>Olympia Farms Trailhead</v>
      </c>
      <c r="F450" s="56" t="s">
        <v>10182</v>
      </c>
      <c r="G450" s="57">
        <v>1819.6200818645514</v>
      </c>
      <c r="H450" s="56" t="s">
        <v>10176</v>
      </c>
    </row>
    <row r="451" spans="3:8" x14ac:dyDescent="0.25">
      <c r="F451" s="56" t="s">
        <v>10185</v>
      </c>
      <c r="G451" s="57">
        <v>137.90395544696594</v>
      </c>
      <c r="H451" s="56" t="s">
        <v>10176</v>
      </c>
    </row>
    <row r="452" spans="3:8" x14ac:dyDescent="0.25">
      <c r="C452" s="56">
        <v>2019</v>
      </c>
      <c r="D452" s="56" t="s">
        <v>121</v>
      </c>
      <c r="E452" s="56" t="str">
        <f>LOOKUP(D452,'POE Names'!$A$3:$A$125,'POE Names'!$D$3:$D$125)</f>
        <v>Santa Ynez Cyn Park Trailhead</v>
      </c>
      <c r="F452" s="56" t="s">
        <v>10179</v>
      </c>
      <c r="G452" s="57">
        <v>153.93804002589985</v>
      </c>
      <c r="H452" s="56" t="s">
        <v>10176</v>
      </c>
    </row>
    <row r="453" spans="3:8" x14ac:dyDescent="0.25">
      <c r="F453" s="56" t="s">
        <v>10195</v>
      </c>
      <c r="G453" s="57">
        <v>204.20352248333654</v>
      </c>
      <c r="H453" s="56" t="s">
        <v>10176</v>
      </c>
    </row>
    <row r="454" spans="3:8" x14ac:dyDescent="0.25">
      <c r="F454" s="56" t="s">
        <v>10182</v>
      </c>
      <c r="G454" s="57">
        <v>0.78539816339744828</v>
      </c>
      <c r="H454" s="56" t="s">
        <v>10175</v>
      </c>
    </row>
    <row r="455" spans="3:8" x14ac:dyDescent="0.25">
      <c r="F455" s="56" t="s">
        <v>10182</v>
      </c>
      <c r="G455" s="57">
        <v>1273.9158210306614</v>
      </c>
      <c r="H455" s="56" t="s">
        <v>10176</v>
      </c>
    </row>
    <row r="456" spans="3:8" x14ac:dyDescent="0.25">
      <c r="F456" s="56" t="s">
        <v>10187</v>
      </c>
      <c r="G456" s="57">
        <v>28.274333882308138</v>
      </c>
      <c r="H456" s="56" t="s">
        <v>10176</v>
      </c>
    </row>
    <row r="457" spans="3:8" x14ac:dyDescent="0.25">
      <c r="F457" s="56" t="s">
        <v>10184</v>
      </c>
      <c r="G457" s="57">
        <v>1259.7786540895072</v>
      </c>
      <c r="H457" s="56" t="s">
        <v>10176</v>
      </c>
    </row>
    <row r="458" spans="3:8" x14ac:dyDescent="0.25">
      <c r="C458" s="56">
        <v>2019</v>
      </c>
      <c r="D458" s="56" t="s">
        <v>152</v>
      </c>
      <c r="E458" s="56" t="str">
        <f>LOOKUP(D458,'POE Names'!$A$3:$A$125,'POE Names'!$D$3:$D$125)</f>
        <v>Point Dume State Preserve Main Entry</v>
      </c>
      <c r="F458" s="56" t="s">
        <v>10189</v>
      </c>
      <c r="G458" s="57">
        <v>4526.5649021677973</v>
      </c>
      <c r="H458" s="56" t="s">
        <v>10176</v>
      </c>
    </row>
    <row r="459" spans="3:8" x14ac:dyDescent="0.25">
      <c r="F459" s="56" t="s">
        <v>10187</v>
      </c>
      <c r="G459" s="57">
        <v>0.78539816339744828</v>
      </c>
      <c r="H459" s="56" t="s">
        <v>10176</v>
      </c>
    </row>
    <row r="460" spans="3:8" x14ac:dyDescent="0.25">
      <c r="F460" s="56" t="s">
        <v>10185</v>
      </c>
      <c r="G460" s="57">
        <v>0.78539816339744828</v>
      </c>
      <c r="H460" s="56" t="s">
        <v>10176</v>
      </c>
    </row>
    <row r="461" spans="3:8" x14ac:dyDescent="0.25">
      <c r="C461" s="56">
        <v>2019</v>
      </c>
      <c r="D461" s="56" t="s">
        <v>19</v>
      </c>
      <c r="E461" s="56" t="str">
        <f>LOOKUP(D461,'POE Names'!$A$3:$A$125,'POE Names'!$D$3:$D$125)</f>
        <v>Arroyo Sequit</v>
      </c>
      <c r="F461" s="56" t="s">
        <v>10182</v>
      </c>
      <c r="G461" s="57">
        <v>13.351768777756622</v>
      </c>
      <c r="H461" s="56" t="s">
        <v>10176</v>
      </c>
    </row>
    <row r="462" spans="3:8" x14ac:dyDescent="0.25">
      <c r="F462" s="56" t="s">
        <v>10183</v>
      </c>
      <c r="G462" s="57">
        <v>60.955221656774484</v>
      </c>
      <c r="H462" s="56" t="s">
        <v>10176</v>
      </c>
    </row>
    <row r="463" spans="3:8" x14ac:dyDescent="0.25">
      <c r="F463" s="56" t="s">
        <v>10184</v>
      </c>
      <c r="G463" s="57">
        <v>108.07911146062138</v>
      </c>
      <c r="H463" s="56" t="s">
        <v>10176</v>
      </c>
    </row>
    <row r="464" spans="3:8" x14ac:dyDescent="0.25">
      <c r="F464" s="56" t="s">
        <v>10185</v>
      </c>
      <c r="G464" s="57">
        <v>3.1415926535897931</v>
      </c>
      <c r="H464" s="56" t="s">
        <v>10176</v>
      </c>
    </row>
    <row r="465" spans="3:8" x14ac:dyDescent="0.25">
      <c r="C465" s="56">
        <v>2019</v>
      </c>
      <c r="D465" s="56" t="s">
        <v>219</v>
      </c>
      <c r="E465" s="56" t="str">
        <f>LOOKUP(D465,'POE Names'!$A$3:$A$125,'POE Names'!$D$3:$D$125)</f>
        <v>Santa Maria Road</v>
      </c>
      <c r="F465" s="56" t="s">
        <v>10183</v>
      </c>
      <c r="G465" s="57">
        <v>3.1415926535897931</v>
      </c>
      <c r="H465" s="56" t="s">
        <v>10176</v>
      </c>
    </row>
    <row r="466" spans="3:8" x14ac:dyDescent="0.25">
      <c r="C466" s="56">
        <v>2019</v>
      </c>
      <c r="D466" s="56" t="s">
        <v>101</v>
      </c>
      <c r="E466" s="56" t="str">
        <f>LOOKUP(D466,'POE Names'!$A$3:$A$125,'POE Names'!$D$3:$D$125)</f>
        <v>Franklin Canyon Park - Ranch</v>
      </c>
      <c r="F466" s="56" t="s">
        <v>10180</v>
      </c>
      <c r="G466" s="57">
        <v>79.325214503142277</v>
      </c>
      <c r="H466" s="56" t="s">
        <v>10176</v>
      </c>
    </row>
    <row r="467" spans="3:8" x14ac:dyDescent="0.25">
      <c r="F467" s="56" t="s">
        <v>10181</v>
      </c>
      <c r="G467" s="57">
        <v>91.89158511750145</v>
      </c>
      <c r="H467" s="56" t="s">
        <v>10176</v>
      </c>
    </row>
    <row r="468" spans="3:8" x14ac:dyDescent="0.25">
      <c r="F468" s="56" t="s">
        <v>10199</v>
      </c>
      <c r="G468" s="57">
        <v>3.9269908169872414</v>
      </c>
      <c r="H468" s="56" t="s">
        <v>10176</v>
      </c>
    </row>
    <row r="469" spans="3:8" x14ac:dyDescent="0.25">
      <c r="F469" s="56" t="s">
        <v>10195</v>
      </c>
      <c r="G469" s="57">
        <v>169.0078233316367</v>
      </c>
      <c r="H469" s="56" t="s">
        <v>10176</v>
      </c>
    </row>
    <row r="470" spans="3:8" x14ac:dyDescent="0.25">
      <c r="F470" s="56" t="s">
        <v>10182</v>
      </c>
      <c r="G470" s="57">
        <v>2.3561944901923448</v>
      </c>
      <c r="H470" s="56" t="s">
        <v>10176</v>
      </c>
    </row>
    <row r="471" spans="3:8" x14ac:dyDescent="0.25">
      <c r="F471" s="56" t="s">
        <v>10183</v>
      </c>
      <c r="G471" s="57">
        <v>3.1415926535897931</v>
      </c>
      <c r="H471" s="56" t="s">
        <v>10176</v>
      </c>
    </row>
    <row r="472" spans="3:8" x14ac:dyDescent="0.25">
      <c r="F472" s="56" t="s">
        <v>10187</v>
      </c>
      <c r="G472" s="57">
        <v>28.274333882308138</v>
      </c>
      <c r="H472" s="56" t="s">
        <v>10176</v>
      </c>
    </row>
    <row r="473" spans="3:8" x14ac:dyDescent="0.25">
      <c r="F473" s="56" t="s">
        <v>10184</v>
      </c>
      <c r="G473" s="57">
        <v>110.7411410390402</v>
      </c>
      <c r="H473" s="56" t="s">
        <v>10176</v>
      </c>
    </row>
    <row r="474" spans="3:8" x14ac:dyDescent="0.25">
      <c r="C474" s="56">
        <v>2019</v>
      </c>
      <c r="D474" s="56" t="s">
        <v>220</v>
      </c>
      <c r="E474" s="56" t="str">
        <f>LOOKUP(D474,'POE Names'!$A$3:$A$125,'POE Names'!$D$3:$D$125)</f>
        <v>Charmlee Regional Park / Charmlee Natural Area</v>
      </c>
      <c r="F474" s="56" t="s">
        <v>10180</v>
      </c>
      <c r="G474" s="57">
        <v>0.78539816339744828</v>
      </c>
      <c r="H474" s="56" t="s">
        <v>10176</v>
      </c>
    </row>
    <row r="475" spans="3:8" x14ac:dyDescent="0.25">
      <c r="F475" s="56" t="s">
        <v>10182</v>
      </c>
      <c r="G475" s="57">
        <v>14.137166941154071</v>
      </c>
      <c r="H475" s="56" t="s">
        <v>10176</v>
      </c>
    </row>
    <row r="476" spans="3:8" x14ac:dyDescent="0.25">
      <c r="F476" s="56" t="s">
        <v>10183</v>
      </c>
      <c r="G476" s="57">
        <v>0.78539816339744828</v>
      </c>
      <c r="H476" s="56" t="s">
        <v>10175</v>
      </c>
    </row>
    <row r="477" spans="3:8" x14ac:dyDescent="0.25">
      <c r="F477" s="56" t="s">
        <v>10201</v>
      </c>
      <c r="G477" s="57">
        <v>201.71396992241216</v>
      </c>
      <c r="H477" s="56" t="s">
        <v>10176</v>
      </c>
    </row>
    <row r="478" spans="3:8" x14ac:dyDescent="0.25">
      <c r="C478" s="56">
        <v>2019</v>
      </c>
      <c r="D478" s="56" t="s">
        <v>114</v>
      </c>
      <c r="E478" s="56" t="str">
        <f>LOOKUP(D478,'POE Names'!$A$3:$A$125,'POE Names'!$D$3:$D$125)</f>
        <v>Las Virgenes View Trail Trailhead</v>
      </c>
      <c r="F478" s="56" t="s">
        <v>10180</v>
      </c>
      <c r="G478" s="57">
        <v>12.566370614359172</v>
      </c>
      <c r="H478" s="56" t="s">
        <v>10176</v>
      </c>
    </row>
    <row r="479" spans="3:8" x14ac:dyDescent="0.25">
      <c r="F479" s="56" t="s">
        <v>10182</v>
      </c>
      <c r="G479" s="57">
        <v>12.566370614359172</v>
      </c>
      <c r="H479" s="56" t="s">
        <v>10176</v>
      </c>
    </row>
    <row r="480" spans="3:8" x14ac:dyDescent="0.25">
      <c r="F480" s="56" t="s">
        <v>10185</v>
      </c>
      <c r="G480" s="57">
        <v>17.278759594743864</v>
      </c>
      <c r="H480" s="56" t="s">
        <v>10175</v>
      </c>
    </row>
    <row r="481" spans="3:8" x14ac:dyDescent="0.25">
      <c r="F481" s="56" t="s">
        <v>10185</v>
      </c>
      <c r="G481" s="57">
        <v>0.78539816339744828</v>
      </c>
      <c r="H481" s="56" t="s">
        <v>10176</v>
      </c>
    </row>
    <row r="482" spans="3:8" x14ac:dyDescent="0.25">
      <c r="C482" s="56">
        <v>2019</v>
      </c>
      <c r="D482" s="56" t="s">
        <v>172</v>
      </c>
      <c r="E482" s="56" t="str">
        <f>LOOKUP(D482,'POE Names'!$A$3:$A$125,'POE Names'!$D$3:$D$125)</f>
        <v>Stunt Ranch/Stunt Rd</v>
      </c>
      <c r="F482" s="56" t="s">
        <v>10180</v>
      </c>
      <c r="G482" s="57">
        <v>1.5707963267948966</v>
      </c>
      <c r="H482" s="56" t="s">
        <v>10176</v>
      </c>
    </row>
    <row r="483" spans="3:8" x14ac:dyDescent="0.25">
      <c r="F483" s="56" t="s">
        <v>10188</v>
      </c>
      <c r="G483" s="57">
        <v>0.78539816339744828</v>
      </c>
      <c r="H483" s="56" t="s">
        <v>10176</v>
      </c>
    </row>
    <row r="484" spans="3:8" x14ac:dyDescent="0.25">
      <c r="C484" s="56">
        <v>2019</v>
      </c>
      <c r="D484" s="56" t="s">
        <v>186</v>
      </c>
      <c r="E484" s="56" t="str">
        <f>LOOKUP(D484,'POE Names'!$A$3:$A$125,'POE Names'!$D$3:$D$125)</f>
        <v>Iredell Ln at Fire Road</v>
      </c>
      <c r="F484" s="56" t="s">
        <v>10180</v>
      </c>
      <c r="G484" s="57">
        <v>0.78539816339744828</v>
      </c>
      <c r="H484" s="56" t="s">
        <v>10176</v>
      </c>
    </row>
    <row r="485" spans="3:8" x14ac:dyDescent="0.25">
      <c r="F485" s="56" t="s">
        <v>10189</v>
      </c>
      <c r="G485" s="57">
        <v>17.93464423288</v>
      </c>
      <c r="H485" s="56" t="s">
        <v>10176</v>
      </c>
    </row>
    <row r="486" spans="3:8" x14ac:dyDescent="0.25">
      <c r="C486" s="56">
        <v>2019</v>
      </c>
      <c r="D486" s="56" t="s">
        <v>115</v>
      </c>
      <c r="E486" s="56" t="str">
        <f>LOOKUP(D486,'POE Names'!$A$3:$A$125,'POE Names'!$D$3:$D$125)</f>
        <v>PCH, Adamson House (Malibu Lagoon State Beach)</v>
      </c>
      <c r="F486" s="56" t="s">
        <v>10179</v>
      </c>
      <c r="G486" s="57">
        <v>3.1415926535897931</v>
      </c>
      <c r="H486" s="56" t="s">
        <v>10176</v>
      </c>
    </row>
    <row r="487" spans="3:8" x14ac:dyDescent="0.25">
      <c r="F487" s="56" t="s">
        <v>10189</v>
      </c>
      <c r="G487" s="57">
        <v>184.74557784327743</v>
      </c>
      <c r="H487" s="56" t="s">
        <v>10176</v>
      </c>
    </row>
    <row r="488" spans="3:8" x14ac:dyDescent="0.25">
      <c r="F488" s="56" t="s">
        <v>10183</v>
      </c>
      <c r="G488" s="57">
        <v>8.6393797973719302</v>
      </c>
      <c r="H488" s="56" t="s">
        <v>10176</v>
      </c>
    </row>
    <row r="489" spans="3:8" x14ac:dyDescent="0.25">
      <c r="F489" s="56" t="s">
        <v>10184</v>
      </c>
      <c r="G489" s="57">
        <v>0.78539816339744828</v>
      </c>
      <c r="H489" s="56" t="s">
        <v>10176</v>
      </c>
    </row>
    <row r="490" spans="3:8" x14ac:dyDescent="0.25">
      <c r="F490" s="56" t="s">
        <v>10185</v>
      </c>
      <c r="G490" s="57">
        <v>18.849555921538762</v>
      </c>
      <c r="H490" s="56" t="s">
        <v>10176</v>
      </c>
    </row>
    <row r="491" spans="3:8" x14ac:dyDescent="0.25">
      <c r="C491" s="56">
        <v>2019</v>
      </c>
      <c r="D491" s="56" t="s">
        <v>20</v>
      </c>
      <c r="E491" s="56" t="str">
        <f>LOOKUP(D491,'POE Names'!$A$3:$A$125,'POE Names'!$D$3:$D$125)</f>
        <v>BBT - Topanga State Park Main Entrance</v>
      </c>
      <c r="F491" s="56" t="s">
        <v>10180</v>
      </c>
      <c r="G491" s="57">
        <v>1085.4090468475097</v>
      </c>
      <c r="H491" s="56" t="s">
        <v>10176</v>
      </c>
    </row>
    <row r="492" spans="3:8" x14ac:dyDescent="0.25">
      <c r="F492" s="56" t="s">
        <v>10191</v>
      </c>
      <c r="G492" s="57">
        <v>0.78539816339744828</v>
      </c>
      <c r="H492" s="56" t="s">
        <v>10176</v>
      </c>
    </row>
    <row r="493" spans="3:8" x14ac:dyDescent="0.25">
      <c r="F493" s="56" t="s">
        <v>10199</v>
      </c>
      <c r="G493" s="57">
        <v>64.903488179959169</v>
      </c>
      <c r="H493" s="56" t="s">
        <v>10176</v>
      </c>
    </row>
    <row r="494" spans="3:8" x14ac:dyDescent="0.25">
      <c r="F494" s="56" t="s">
        <v>10183</v>
      </c>
      <c r="G494" s="57">
        <v>18.06415775814131</v>
      </c>
      <c r="H494" s="56" t="s">
        <v>10176</v>
      </c>
    </row>
    <row r="495" spans="3:8" x14ac:dyDescent="0.25">
      <c r="F495" s="56" t="s">
        <v>10201</v>
      </c>
      <c r="G495" s="57">
        <v>92.818795461192352</v>
      </c>
      <c r="H495" s="56" t="s">
        <v>10176</v>
      </c>
    </row>
    <row r="496" spans="3:8" x14ac:dyDescent="0.25">
      <c r="F496" s="56" t="s">
        <v>10190</v>
      </c>
      <c r="G496" s="57">
        <v>621.60084500741209</v>
      </c>
      <c r="H496" s="56" t="s">
        <v>10176</v>
      </c>
    </row>
    <row r="497" spans="3:8" x14ac:dyDescent="0.25">
      <c r="C497" s="56">
        <v>2019</v>
      </c>
      <c r="D497" s="56" t="s">
        <v>223</v>
      </c>
      <c r="E497" s="56" t="str">
        <f>LOOKUP(D497,'POE Names'!$A$3:$A$125,'POE Names'!$D$3:$D$125)</f>
        <v>Dirt Mulholland / Greenbriar Dr</v>
      </c>
      <c r="F497" s="56" t="s">
        <v>10183</v>
      </c>
      <c r="G497" s="57">
        <v>4.7123889803846897</v>
      </c>
      <c r="H497" s="56" t="s">
        <v>10176</v>
      </c>
    </row>
    <row r="498" spans="3:8" x14ac:dyDescent="0.25">
      <c r="F498" s="56" t="s">
        <v>10185</v>
      </c>
      <c r="G498" s="57">
        <v>772.5402924947673</v>
      </c>
      <c r="H498" s="56" t="s">
        <v>10176</v>
      </c>
    </row>
    <row r="499" spans="3:8" x14ac:dyDescent="0.25">
      <c r="C499" s="56">
        <v>2019</v>
      </c>
      <c r="D499" s="56" t="s">
        <v>159</v>
      </c>
      <c r="E499" s="56" t="str">
        <f>LOOKUP(D499,'POE Names'!$A$3:$A$125,'POE Names'!$D$3:$D$125)</f>
        <v>BBT - Kanan Dume Rd N - overflow</v>
      </c>
      <c r="F499" s="56" t="s">
        <v>10188</v>
      </c>
      <c r="G499" s="57">
        <v>18.849555921538759</v>
      </c>
      <c r="H499" s="56" t="s">
        <v>10176</v>
      </c>
    </row>
    <row r="500" spans="3:8" x14ac:dyDescent="0.25">
      <c r="C500" s="56">
        <v>2019</v>
      </c>
      <c r="D500" s="56" t="s">
        <v>17</v>
      </c>
      <c r="E500" s="56" t="str">
        <f>LOOKUP(D500,'POE Names'!$A$3:$A$125,'POE Names'!$D$3:$D$125)</f>
        <v>Gillette Ranch</v>
      </c>
      <c r="F500" s="56" t="s">
        <v>10194</v>
      </c>
      <c r="G500" s="57">
        <v>1527.763573140749</v>
      </c>
      <c r="H500" s="56" t="s">
        <v>10176</v>
      </c>
    </row>
    <row r="501" spans="3:8" x14ac:dyDescent="0.25">
      <c r="F501" s="56" t="s">
        <v>10180</v>
      </c>
      <c r="G501" s="57">
        <v>2827.6790922352534</v>
      </c>
      <c r="H501" s="56" t="s">
        <v>10176</v>
      </c>
    </row>
    <row r="502" spans="3:8" x14ac:dyDescent="0.25">
      <c r="F502" s="56" t="s">
        <v>10191</v>
      </c>
      <c r="G502" s="57">
        <v>0.78539816339744828</v>
      </c>
      <c r="H502" s="56" t="s">
        <v>10176</v>
      </c>
    </row>
    <row r="503" spans="3:8" x14ac:dyDescent="0.25">
      <c r="F503" s="56" t="s">
        <v>10199</v>
      </c>
      <c r="G503" s="57">
        <v>47.545831758799999</v>
      </c>
      <c r="H503" s="56" t="s">
        <v>10174</v>
      </c>
    </row>
    <row r="504" spans="3:8" x14ac:dyDescent="0.25">
      <c r="F504" s="56" t="s">
        <v>10199</v>
      </c>
      <c r="G504" s="57">
        <v>68.544584096508146</v>
      </c>
      <c r="H504" s="56" t="s">
        <v>10176</v>
      </c>
    </row>
    <row r="505" spans="3:8" x14ac:dyDescent="0.25">
      <c r="F505" s="56" t="s">
        <v>10193</v>
      </c>
      <c r="G505" s="57">
        <v>87.4840607812</v>
      </c>
      <c r="H505" s="56" t="s">
        <v>10174</v>
      </c>
    </row>
    <row r="506" spans="3:8" x14ac:dyDescent="0.25">
      <c r="F506" s="56" t="s">
        <v>10193</v>
      </c>
      <c r="G506" s="57">
        <v>3.1415926535897931</v>
      </c>
      <c r="H506" s="56" t="s">
        <v>10176</v>
      </c>
    </row>
    <row r="507" spans="3:8" x14ac:dyDescent="0.25">
      <c r="F507" s="56" t="s">
        <v>10183</v>
      </c>
      <c r="G507" s="57">
        <v>1.5707963267948966</v>
      </c>
      <c r="H507" s="56" t="s">
        <v>10176</v>
      </c>
    </row>
    <row r="508" spans="3:8" x14ac:dyDescent="0.25">
      <c r="F508" s="56" t="s">
        <v>10185</v>
      </c>
      <c r="G508" s="57">
        <v>39.938229022400002</v>
      </c>
      <c r="H508" s="56" t="s">
        <v>10174</v>
      </c>
    </row>
    <row r="509" spans="3:8" x14ac:dyDescent="0.25">
      <c r="F509" s="56" t="s">
        <v>10185</v>
      </c>
      <c r="G509" s="57">
        <v>942.97277483174389</v>
      </c>
      <c r="H509" s="56" t="s">
        <v>10176</v>
      </c>
    </row>
    <row r="510" spans="3:8" x14ac:dyDescent="0.25">
      <c r="F510" s="56" t="s">
        <v>10186</v>
      </c>
      <c r="G510" s="57">
        <v>3.1415926535897931</v>
      </c>
      <c r="H510" s="56" t="s">
        <v>10176</v>
      </c>
    </row>
    <row r="511" spans="3:8" x14ac:dyDescent="0.25">
      <c r="F511" s="56" t="s">
        <v>10188</v>
      </c>
      <c r="G511" s="57">
        <v>0.78539816339744828</v>
      </c>
      <c r="H511" s="56" t="s">
        <v>10176</v>
      </c>
    </row>
    <row r="512" spans="3:8" x14ac:dyDescent="0.25">
      <c r="F512" s="56" t="s">
        <v>10190</v>
      </c>
      <c r="G512" s="57">
        <v>1956.6248241168851</v>
      </c>
      <c r="H512" s="56" t="s">
        <v>10176</v>
      </c>
    </row>
    <row r="513" spans="3:8" x14ac:dyDescent="0.25">
      <c r="C513" s="56">
        <v>2019</v>
      </c>
      <c r="D513" s="56" t="s">
        <v>13</v>
      </c>
      <c r="E513" s="56" t="str">
        <f>LOOKUP(D513,'POE Names'!$A$3:$A$125,'POE Names'!$D$3:$D$125)</f>
        <v>BBT - Ray Miller Trailhead / La Jolla Canyon (Point Mugu State Park)</v>
      </c>
      <c r="F513" s="56" t="s">
        <v>10182</v>
      </c>
      <c r="G513" s="57">
        <v>106.81415022205297</v>
      </c>
      <c r="H513" s="56" t="s">
        <v>10176</v>
      </c>
    </row>
    <row r="514" spans="3:8" x14ac:dyDescent="0.25">
      <c r="F514" s="56" t="s">
        <v>10183</v>
      </c>
      <c r="G514" s="57">
        <v>182.99777207160543</v>
      </c>
      <c r="H514" s="56" t="s">
        <v>10176</v>
      </c>
    </row>
    <row r="515" spans="3:8" x14ac:dyDescent="0.25">
      <c r="F515" s="56" t="s">
        <v>10187</v>
      </c>
      <c r="G515" s="57">
        <v>751.83332733424436</v>
      </c>
      <c r="H515" s="56" t="s">
        <v>10176</v>
      </c>
    </row>
    <row r="516" spans="3:8" x14ac:dyDescent="0.25">
      <c r="F516" s="56" t="s">
        <v>10184</v>
      </c>
      <c r="G516" s="57">
        <v>6.2831853071795862</v>
      </c>
      <c r="H516" s="56" t="s">
        <v>10176</v>
      </c>
    </row>
    <row r="517" spans="3:8" x14ac:dyDescent="0.25">
      <c r="F517" s="56" t="s">
        <v>10185</v>
      </c>
      <c r="G517" s="57">
        <v>25.132741228718345</v>
      </c>
      <c r="H517" s="56" t="s">
        <v>10174</v>
      </c>
    </row>
    <row r="518" spans="3:8" x14ac:dyDescent="0.25">
      <c r="F518" s="56" t="s">
        <v>10185</v>
      </c>
      <c r="G518" s="57">
        <v>932.31805400035933</v>
      </c>
      <c r="H518" s="56" t="s">
        <v>10176</v>
      </c>
    </row>
    <row r="519" spans="3:8" x14ac:dyDescent="0.25">
      <c r="C519" s="56">
        <v>2019</v>
      </c>
      <c r="D519" s="56" t="s">
        <v>21</v>
      </c>
      <c r="E519" s="56" t="str">
        <f>LOOKUP(D519,'POE Names'!$A$3:$A$125,'POE Names'!$D$3:$D$125)</f>
        <v>Temescal Gateway Park</v>
      </c>
      <c r="F519" s="56" t="s">
        <v>10191</v>
      </c>
      <c r="G519" s="57">
        <v>19.634954084936208</v>
      </c>
      <c r="H519" s="56" t="s">
        <v>10176</v>
      </c>
    </row>
    <row r="520" spans="3:8" x14ac:dyDescent="0.25">
      <c r="F520" s="56" t="s">
        <v>10197</v>
      </c>
      <c r="G520" s="57">
        <v>15.707963267948966</v>
      </c>
      <c r="H520" s="56" t="s">
        <v>10176</v>
      </c>
    </row>
    <row r="521" spans="3:8" x14ac:dyDescent="0.25">
      <c r="F521" s="56" t="s">
        <v>10181</v>
      </c>
      <c r="G521" s="57">
        <v>1127.6999952467945</v>
      </c>
      <c r="H521" s="56" t="s">
        <v>10176</v>
      </c>
    </row>
    <row r="522" spans="3:8" x14ac:dyDescent="0.25">
      <c r="F522" s="56" t="s">
        <v>10199</v>
      </c>
      <c r="G522" s="57">
        <v>1103.1207742700001</v>
      </c>
      <c r="H522" s="56" t="s">
        <v>10174</v>
      </c>
    </row>
    <row r="523" spans="3:8" x14ac:dyDescent="0.25">
      <c r="F523" s="56" t="s">
        <v>10199</v>
      </c>
      <c r="G523" s="57">
        <v>1744.3282274644141</v>
      </c>
      <c r="H523" s="56" t="s">
        <v>10176</v>
      </c>
    </row>
    <row r="524" spans="3:8" x14ac:dyDescent="0.25">
      <c r="F524" s="56" t="s">
        <v>10195</v>
      </c>
      <c r="G524" s="57">
        <v>1103.1207742700001</v>
      </c>
      <c r="H524" s="56" t="s">
        <v>10174</v>
      </c>
    </row>
    <row r="525" spans="3:8" x14ac:dyDescent="0.25">
      <c r="F525" s="56" t="s">
        <v>10195</v>
      </c>
      <c r="G525" s="57">
        <v>8553.9873901497158</v>
      </c>
      <c r="H525" s="56" t="s">
        <v>10176</v>
      </c>
    </row>
    <row r="526" spans="3:8" x14ac:dyDescent="0.25">
      <c r="F526" s="56" t="s">
        <v>10189</v>
      </c>
      <c r="G526" s="57">
        <v>1869.7466898193325</v>
      </c>
      <c r="H526" s="56" t="s">
        <v>10176</v>
      </c>
    </row>
    <row r="527" spans="3:8" x14ac:dyDescent="0.25">
      <c r="F527" s="56" t="s">
        <v>10182</v>
      </c>
      <c r="G527" s="57">
        <v>2410.3290668804152</v>
      </c>
      <c r="H527" s="56" t="s">
        <v>10176</v>
      </c>
    </row>
    <row r="528" spans="3:8" x14ac:dyDescent="0.25">
      <c r="F528" s="56" t="s">
        <v>10183</v>
      </c>
      <c r="G528" s="57">
        <v>7.0685834705770345</v>
      </c>
      <c r="H528" s="56" t="s">
        <v>10176</v>
      </c>
    </row>
    <row r="529" spans="3:8" x14ac:dyDescent="0.25">
      <c r="F529" s="56" t="s">
        <v>10187</v>
      </c>
      <c r="G529" s="57">
        <v>3230.829984366691</v>
      </c>
      <c r="H529" s="56" t="s">
        <v>10176</v>
      </c>
    </row>
    <row r="530" spans="3:8" x14ac:dyDescent="0.25">
      <c r="F530" s="56" t="s">
        <v>10184</v>
      </c>
      <c r="G530" s="57">
        <v>2048.0977150384392</v>
      </c>
      <c r="H530" s="56" t="s">
        <v>10176</v>
      </c>
    </row>
    <row r="531" spans="3:8" x14ac:dyDescent="0.25">
      <c r="F531" s="56" t="s">
        <v>10185</v>
      </c>
      <c r="G531" s="57">
        <v>567.55653490636314</v>
      </c>
      <c r="H531" s="56" t="s">
        <v>10176</v>
      </c>
    </row>
    <row r="532" spans="3:8" x14ac:dyDescent="0.25">
      <c r="F532" s="56" t="s">
        <v>10190</v>
      </c>
      <c r="G532" s="57">
        <v>1103.1207742700001</v>
      </c>
      <c r="H532" s="56" t="s">
        <v>10174</v>
      </c>
    </row>
    <row r="533" spans="3:8" x14ac:dyDescent="0.25">
      <c r="F533" s="56" t="s">
        <v>10190</v>
      </c>
      <c r="G533" s="57">
        <v>9995.2656596627912</v>
      </c>
      <c r="H533" s="56" t="s">
        <v>10176</v>
      </c>
    </row>
    <row r="534" spans="3:8" x14ac:dyDescent="0.25">
      <c r="C534" s="56">
        <v>2019</v>
      </c>
      <c r="D534" s="56" t="s">
        <v>144</v>
      </c>
      <c r="E534" s="56" t="str">
        <f>LOOKUP(D534,'POE Names'!$A$3:$A$125,'POE Names'!$D$3:$D$125)</f>
        <v>Point Dume / Zuma, Westward Beach Rd</v>
      </c>
      <c r="F534" s="56" t="s">
        <v>10197</v>
      </c>
      <c r="G534" s="57">
        <v>12.566370614359172</v>
      </c>
      <c r="H534" s="56" t="s">
        <v>10176</v>
      </c>
    </row>
    <row r="535" spans="3:8" x14ac:dyDescent="0.25">
      <c r="F535" s="56" t="s">
        <v>10189</v>
      </c>
      <c r="G535" s="57">
        <v>9.7225503943200007</v>
      </c>
      <c r="H535" s="56" t="s">
        <v>10176</v>
      </c>
    </row>
    <row r="536" spans="3:8" x14ac:dyDescent="0.25">
      <c r="F536" s="56" t="s">
        <v>10182</v>
      </c>
      <c r="G536" s="57">
        <v>3.1415926535897931</v>
      </c>
      <c r="H536" s="56" t="s">
        <v>10176</v>
      </c>
    </row>
    <row r="537" spans="3:8" x14ac:dyDescent="0.25">
      <c r="F537" s="56" t="s">
        <v>10184</v>
      </c>
      <c r="G537" s="57">
        <v>0.78539816339744828</v>
      </c>
      <c r="H537" s="56" t="s">
        <v>10176</v>
      </c>
    </row>
    <row r="538" spans="3:8" x14ac:dyDescent="0.25">
      <c r="F538" s="56" t="s">
        <v>10185</v>
      </c>
      <c r="G538" s="57">
        <v>47.033486045543036</v>
      </c>
      <c r="H538" s="56" t="s">
        <v>10176</v>
      </c>
    </row>
    <row r="539" spans="3:8" x14ac:dyDescent="0.25">
      <c r="C539" s="56">
        <v>2019</v>
      </c>
      <c r="D539" s="56" t="s">
        <v>116</v>
      </c>
      <c r="E539" s="56" t="str">
        <f>LOOKUP(D539,'POE Names'!$A$3:$A$125,'POE Names'!$D$3:$D$125)</f>
        <v>BBT - Encinal Cyn Rd</v>
      </c>
      <c r="F539" s="56" t="s">
        <v>10180</v>
      </c>
      <c r="G539" s="57">
        <v>26.255294054787242</v>
      </c>
      <c r="H539" s="56" t="s">
        <v>10176</v>
      </c>
    </row>
    <row r="540" spans="3:8" x14ac:dyDescent="0.25">
      <c r="F540" s="56" t="s">
        <v>10183</v>
      </c>
      <c r="G540" s="57">
        <v>16.493361431346418</v>
      </c>
      <c r="H540" s="56" t="s">
        <v>10176</v>
      </c>
    </row>
    <row r="541" spans="3:8" x14ac:dyDescent="0.25">
      <c r="F541" s="56" t="s">
        <v>10185</v>
      </c>
      <c r="G541" s="57">
        <v>0.78539816339744828</v>
      </c>
      <c r="H541" s="56" t="s">
        <v>10176</v>
      </c>
    </row>
    <row r="542" spans="3:8" x14ac:dyDescent="0.25">
      <c r="F542" s="56" t="s">
        <v>10188</v>
      </c>
      <c r="G542" s="57">
        <v>43.912509762997445</v>
      </c>
      <c r="H542" s="56" t="s">
        <v>10176</v>
      </c>
    </row>
    <row r="543" spans="3:8" x14ac:dyDescent="0.25">
      <c r="C543" s="56">
        <v>2019</v>
      </c>
      <c r="D543" s="56" t="s">
        <v>221</v>
      </c>
      <c r="E543" s="56" t="str">
        <f>LOOKUP(D543,'POE Names'!$A$3:$A$125,'POE Names'!$D$3:$D$125)</f>
        <v>Viewridge Trailhead</v>
      </c>
      <c r="F543" s="56" t="s">
        <v>10183</v>
      </c>
      <c r="G543" s="57">
        <v>0.78539816339744828</v>
      </c>
      <c r="H543" s="56" t="s">
        <v>10176</v>
      </c>
    </row>
    <row r="544" spans="3:8" x14ac:dyDescent="0.25">
      <c r="C544" s="56">
        <v>2019</v>
      </c>
      <c r="D544" s="56" t="s">
        <v>182</v>
      </c>
      <c r="E544" s="56" t="str">
        <f>LOOKUP(D544,'POE Names'!$A$3:$A$125,'POE Names'!$D$3:$D$125)</f>
        <v>Hillcrest Dr / Beverly Dr</v>
      </c>
      <c r="F544" s="56" t="s">
        <v>10182</v>
      </c>
      <c r="G544" s="57">
        <v>13.351768777756622</v>
      </c>
      <c r="H544" s="56" t="s">
        <v>10176</v>
      </c>
    </row>
    <row r="545" spans="3:8" x14ac:dyDescent="0.25">
      <c r="F545" s="56" t="s">
        <v>10183</v>
      </c>
      <c r="G545" s="57">
        <v>3.1415926535897931</v>
      </c>
      <c r="H545" s="56" t="s">
        <v>10176</v>
      </c>
    </row>
    <row r="546" spans="3:8" x14ac:dyDescent="0.25">
      <c r="F546" s="56" t="s">
        <v>10187</v>
      </c>
      <c r="G546" s="57">
        <v>26.303933967751519</v>
      </c>
      <c r="H546" s="56" t="s">
        <v>10176</v>
      </c>
    </row>
    <row r="547" spans="3:8" x14ac:dyDescent="0.25">
      <c r="F547" s="56" t="s">
        <v>10184</v>
      </c>
      <c r="G547" s="57">
        <v>7.0685834705770345</v>
      </c>
      <c r="H547" s="56" t="s">
        <v>10176</v>
      </c>
    </row>
    <row r="548" spans="3:8" x14ac:dyDescent="0.25">
      <c r="F548" s="56" t="s">
        <v>10185</v>
      </c>
      <c r="G548" s="57">
        <v>13.351768777756622</v>
      </c>
      <c r="H548" s="56" t="s">
        <v>10176</v>
      </c>
    </row>
    <row r="549" spans="3:8" x14ac:dyDescent="0.25">
      <c r="C549" s="56">
        <v>2019</v>
      </c>
      <c r="D549" s="56" t="s">
        <v>143</v>
      </c>
      <c r="E549" s="56" t="str">
        <f>LOOKUP(D549,'POE Names'!$A$3:$A$125,'POE Names'!$D$3:$D$125)</f>
        <v>Nicholas Flat Trailhead</v>
      </c>
      <c r="F549" s="56" t="s">
        <v>10180</v>
      </c>
      <c r="G549" s="57">
        <v>42.964158762574485</v>
      </c>
      <c r="H549" s="56" t="s">
        <v>10176</v>
      </c>
    </row>
    <row r="550" spans="3:8" x14ac:dyDescent="0.25">
      <c r="F550" s="56" t="s">
        <v>10183</v>
      </c>
      <c r="G550" s="57">
        <v>0.78539816339744828</v>
      </c>
      <c r="H550" s="56" t="s">
        <v>10176</v>
      </c>
    </row>
    <row r="551" spans="3:8" x14ac:dyDescent="0.25">
      <c r="F551" s="56" t="s">
        <v>10201</v>
      </c>
      <c r="G551" s="57">
        <v>84.823001646924411</v>
      </c>
      <c r="H551" s="56" t="s">
        <v>10176</v>
      </c>
    </row>
    <row r="552" spans="3:8" x14ac:dyDescent="0.25">
      <c r="C552" s="56">
        <v>2019</v>
      </c>
      <c r="D552" s="56" t="s">
        <v>222</v>
      </c>
      <c r="E552" s="56" t="str">
        <f>LOOKUP(D552,'POE Names'!$A$3:$A$125,'POE Names'!$D$3:$D$125)</f>
        <v>Malibu Crk St Pk / Cistern Trail</v>
      </c>
      <c r="F552" s="56" t="s">
        <v>10180</v>
      </c>
      <c r="G552" s="57">
        <v>3.1415926535897931</v>
      </c>
      <c r="H552" s="56" t="s">
        <v>10175</v>
      </c>
    </row>
    <row r="553" spans="3:8" x14ac:dyDescent="0.25">
      <c r="F553" s="56" t="s">
        <v>10185</v>
      </c>
      <c r="G553" s="57">
        <v>3.1415926535897931</v>
      </c>
      <c r="H553" s="56" t="s">
        <v>10175</v>
      </c>
    </row>
    <row r="554" spans="3:8" x14ac:dyDescent="0.25">
      <c r="C554" s="56">
        <v>2019</v>
      </c>
      <c r="D554" s="56" t="s">
        <v>886</v>
      </c>
      <c r="E554" s="56" t="str">
        <f>LOOKUP(D554,'POE Names'!$A$3:$A$125,'POE Names'!$D$3:$D$125)</f>
        <v>Stunt Ranch Entrance</v>
      </c>
      <c r="F554" s="56" t="s">
        <v>10185</v>
      </c>
      <c r="G554" s="57">
        <v>39.331680715600001</v>
      </c>
      <c r="H554" s="56" t="s">
        <v>10174</v>
      </c>
    </row>
    <row r="555" spans="3:8" x14ac:dyDescent="0.25">
      <c r="F555" s="56" t="s">
        <v>10185</v>
      </c>
      <c r="G555" s="57">
        <v>15.603422181849586</v>
      </c>
      <c r="H555" s="56" t="s">
        <v>10176</v>
      </c>
    </row>
    <row r="556" spans="3:8" x14ac:dyDescent="0.25">
      <c r="C556" s="56">
        <v>2019</v>
      </c>
      <c r="D556" s="56" t="s">
        <v>188</v>
      </c>
      <c r="E556" s="56" t="str">
        <f>LOOKUP(D556,'POE Names'!$A$3:$A$125,'POE Names'!$D$3:$D$125)</f>
        <v>Wilacre Park Main Entrance</v>
      </c>
      <c r="F556" s="56" t="s">
        <v>10180</v>
      </c>
      <c r="G556" s="57">
        <v>361.28315516282623</v>
      </c>
      <c r="H556" s="56" t="s">
        <v>10176</v>
      </c>
    </row>
    <row r="557" spans="3:8" x14ac:dyDescent="0.25">
      <c r="F557" s="56" t="s">
        <v>10186</v>
      </c>
      <c r="G557" s="57">
        <v>78.539816339744831</v>
      </c>
      <c r="H557" s="56" t="s">
        <v>10176</v>
      </c>
    </row>
    <row r="558" spans="3:8" x14ac:dyDescent="0.25">
      <c r="C558" s="56">
        <v>2019</v>
      </c>
      <c r="D558" s="56" t="s">
        <v>122</v>
      </c>
      <c r="E558" s="56" t="str">
        <f>LOOKUP(D558,'POE Names'!$A$3:$A$125,'POE Names'!$D$3:$D$125)</f>
        <v>Solstice Canyon Trailhead - inner lot</v>
      </c>
      <c r="F558" s="56" t="s">
        <v>10180</v>
      </c>
      <c r="G558" s="57">
        <v>1.5707963267948966</v>
      </c>
      <c r="H558" s="56" t="s">
        <v>10176</v>
      </c>
    </row>
    <row r="559" spans="3:8" x14ac:dyDescent="0.25">
      <c r="F559" s="56" t="s">
        <v>10189</v>
      </c>
      <c r="G559" s="57">
        <v>643.32734700954074</v>
      </c>
      <c r="H559" s="56" t="s">
        <v>10176</v>
      </c>
    </row>
    <row r="560" spans="3:8" x14ac:dyDescent="0.25">
      <c r="F560" s="56" t="s">
        <v>10182</v>
      </c>
      <c r="G560" s="57">
        <v>27.488935718910692</v>
      </c>
      <c r="H560" s="56" t="s">
        <v>10176</v>
      </c>
    </row>
    <row r="561" spans="3:8" x14ac:dyDescent="0.25">
      <c r="F561" s="56" t="s">
        <v>10183</v>
      </c>
      <c r="G561" s="57">
        <v>0.78539816339744828</v>
      </c>
      <c r="H561" s="56" t="s">
        <v>10176</v>
      </c>
    </row>
    <row r="562" spans="3:8" x14ac:dyDescent="0.25">
      <c r="F562" s="56" t="s">
        <v>10184</v>
      </c>
      <c r="G562" s="57">
        <v>2.3561944901923448</v>
      </c>
      <c r="H562" s="56" t="s">
        <v>10176</v>
      </c>
    </row>
    <row r="563" spans="3:8" x14ac:dyDescent="0.25">
      <c r="F563" s="56" t="s">
        <v>10186</v>
      </c>
      <c r="G563" s="57">
        <v>192.01726677717195</v>
      </c>
      <c r="H563" s="56" t="s">
        <v>10176</v>
      </c>
    </row>
    <row r="564" spans="3:8" x14ac:dyDescent="0.25">
      <c r="C564" s="56">
        <v>2019</v>
      </c>
      <c r="D564" s="56" t="s">
        <v>113</v>
      </c>
      <c r="E564" s="56" t="str">
        <f>LOOKUP(D564,'POE Names'!$A$3:$A$125,'POE Names'!$D$3:$D$125)</f>
        <v>Bark Park Trailhead (Baldwin OS)</v>
      </c>
      <c r="F564" s="56" t="s">
        <v>10180</v>
      </c>
      <c r="G564" s="57">
        <v>91.106186954104004</v>
      </c>
      <c r="H564" s="56" t="s">
        <v>10176</v>
      </c>
    </row>
    <row r="565" spans="3:8" x14ac:dyDescent="0.25">
      <c r="F565" s="56" t="s">
        <v>10191</v>
      </c>
      <c r="G565" s="57">
        <v>97.389372261283597</v>
      </c>
      <c r="H565" s="56" t="s">
        <v>10176</v>
      </c>
    </row>
    <row r="566" spans="3:8" x14ac:dyDescent="0.25">
      <c r="F566" s="56" t="s">
        <v>10199</v>
      </c>
      <c r="G566" s="57">
        <v>0.78539816339744828</v>
      </c>
      <c r="H566" s="56" t="s">
        <v>10176</v>
      </c>
    </row>
    <row r="567" spans="3:8" x14ac:dyDescent="0.25">
      <c r="F567" s="56" t="s">
        <v>10185</v>
      </c>
      <c r="G567" s="57">
        <v>20.446462675629792</v>
      </c>
      <c r="H567" s="56" t="s">
        <v>10176</v>
      </c>
    </row>
    <row r="568" spans="3:8" x14ac:dyDescent="0.25">
      <c r="C568" s="56">
        <v>2019</v>
      </c>
      <c r="D568" s="56" t="s">
        <v>118</v>
      </c>
      <c r="E568" s="56" t="str">
        <f>LOOKUP(D568,'POE Names'!$A$3:$A$125,'POE Names'!$D$3:$D$125)</f>
        <v>BBT - Dead Horse Trail Trailhead (Topanga State Park)</v>
      </c>
      <c r="F568" s="56" t="s">
        <v>10180</v>
      </c>
      <c r="G568" s="57">
        <v>86.693710220454903</v>
      </c>
      <c r="H568" s="56" t="s">
        <v>10176</v>
      </c>
    </row>
    <row r="569" spans="3:8" x14ac:dyDescent="0.25">
      <c r="C569" s="56">
        <v>2019</v>
      </c>
      <c r="D569" s="56" t="s">
        <v>117</v>
      </c>
      <c r="E569" s="56" t="str">
        <f>LOOKUP(D569,'POE Names'!$A$3:$A$125,'POE Names'!$D$3:$D$125)</f>
        <v>Caballero Cyn Trailhead</v>
      </c>
      <c r="F569" s="56" t="s">
        <v>10180</v>
      </c>
      <c r="G569" s="57">
        <v>43.736464803200001</v>
      </c>
      <c r="H569" s="56" t="s">
        <v>10174</v>
      </c>
    </row>
    <row r="570" spans="3:8" x14ac:dyDescent="0.25">
      <c r="F570" s="56" t="s">
        <v>10180</v>
      </c>
      <c r="G570" s="57">
        <v>8.1449406358274494</v>
      </c>
      <c r="H570" s="56" t="s">
        <v>10176</v>
      </c>
    </row>
    <row r="571" spans="3:8" x14ac:dyDescent="0.25">
      <c r="F571" s="56" t="s">
        <v>10192</v>
      </c>
      <c r="G571" s="57">
        <v>5.2868052778474484</v>
      </c>
      <c r="H571" s="56" t="s">
        <v>10176</v>
      </c>
    </row>
    <row r="572" spans="3:8" x14ac:dyDescent="0.25">
      <c r="F572" s="56" t="s">
        <v>10199</v>
      </c>
      <c r="G572" s="57">
        <v>0.78539816339744828</v>
      </c>
      <c r="H572" s="56" t="s">
        <v>10176</v>
      </c>
    </row>
    <row r="573" spans="3:8" x14ac:dyDescent="0.25">
      <c r="F573" s="56" t="s">
        <v>10187</v>
      </c>
      <c r="G573" s="57">
        <v>27.309224093794896</v>
      </c>
      <c r="H573" s="56" t="s">
        <v>10176</v>
      </c>
    </row>
    <row r="574" spans="3:8" x14ac:dyDescent="0.25">
      <c r="F574" s="56" t="s">
        <v>10190</v>
      </c>
      <c r="G574" s="57">
        <v>42.764628681300003</v>
      </c>
      <c r="H574" s="56" t="s">
        <v>10176</v>
      </c>
    </row>
    <row r="575" spans="3:8" x14ac:dyDescent="0.25">
      <c r="C575" s="56">
        <v>2019</v>
      </c>
      <c r="D575" s="56" t="s">
        <v>48</v>
      </c>
      <c r="E575" s="56" t="str">
        <f>LOOKUP(D575,'POE Names'!$A$3:$A$125,'POE Names'!$D$3:$D$125)</f>
        <v>Peter Strauss Ranch</v>
      </c>
      <c r="F575" s="56" t="s">
        <v>10180</v>
      </c>
      <c r="G575" s="57">
        <v>19.140303858100001</v>
      </c>
      <c r="H575" s="56" t="s">
        <v>10174</v>
      </c>
    </row>
    <row r="576" spans="3:8" x14ac:dyDescent="0.25">
      <c r="F576" s="56" t="s">
        <v>10180</v>
      </c>
      <c r="G576" s="57">
        <v>2938.7999876605531</v>
      </c>
      <c r="H576" s="56" t="s">
        <v>10176</v>
      </c>
    </row>
    <row r="577" spans="3:8" x14ac:dyDescent="0.25">
      <c r="F577" s="56" t="s">
        <v>10192</v>
      </c>
      <c r="G577" s="57">
        <v>15.107461470419999</v>
      </c>
      <c r="H577" s="56" t="s">
        <v>10174</v>
      </c>
    </row>
    <row r="578" spans="3:8" x14ac:dyDescent="0.25">
      <c r="F578" s="56" t="s">
        <v>10192</v>
      </c>
      <c r="G578" s="57">
        <v>1819.8053836468728</v>
      </c>
      <c r="H578" s="56" t="s">
        <v>10176</v>
      </c>
    </row>
    <row r="579" spans="3:8" x14ac:dyDescent="0.25">
      <c r="F579" s="56" t="s">
        <v>10191</v>
      </c>
      <c r="G579" s="57">
        <v>35.342917352885159</v>
      </c>
      <c r="H579" s="56" t="s">
        <v>10176</v>
      </c>
    </row>
    <row r="580" spans="3:8" x14ac:dyDescent="0.25">
      <c r="F580" s="56" t="s">
        <v>10199</v>
      </c>
      <c r="G580" s="57">
        <v>58.119464091411174</v>
      </c>
      <c r="H580" s="56" t="s">
        <v>10176</v>
      </c>
    </row>
    <row r="581" spans="3:8" x14ac:dyDescent="0.25">
      <c r="F581" s="56" t="s">
        <v>10189</v>
      </c>
      <c r="G581" s="57">
        <v>160.42816390974795</v>
      </c>
      <c r="H581" s="56" t="s">
        <v>10176</v>
      </c>
    </row>
    <row r="582" spans="3:8" x14ac:dyDescent="0.25">
      <c r="F582" s="56" t="s">
        <v>10193</v>
      </c>
      <c r="G582" s="57">
        <v>147.48811589517288</v>
      </c>
      <c r="H582" s="56" t="s">
        <v>10176</v>
      </c>
    </row>
    <row r="583" spans="3:8" x14ac:dyDescent="0.25">
      <c r="F583" s="56" t="s">
        <v>10183</v>
      </c>
      <c r="G583" s="57">
        <v>73.209532218467302</v>
      </c>
      <c r="H583" s="56" t="s">
        <v>10176</v>
      </c>
    </row>
    <row r="584" spans="3:8" x14ac:dyDescent="0.25">
      <c r="F584" s="56" t="s">
        <v>10185</v>
      </c>
      <c r="G584" s="57">
        <v>42.447974972571927</v>
      </c>
      <c r="H584" s="56" t="s">
        <v>10176</v>
      </c>
    </row>
    <row r="585" spans="3:8" x14ac:dyDescent="0.25">
      <c r="F585" s="56" t="s">
        <v>10186</v>
      </c>
      <c r="G585" s="57">
        <v>51.050880620834135</v>
      </c>
      <c r="H585" s="56" t="s">
        <v>10176</v>
      </c>
    </row>
    <row r="586" spans="3:8" x14ac:dyDescent="0.25">
      <c r="F586" s="56" t="s">
        <v>10188</v>
      </c>
      <c r="G586" s="57">
        <v>2.3561944901923448</v>
      </c>
      <c r="H586" s="56" t="s">
        <v>10176</v>
      </c>
    </row>
    <row r="587" spans="3:8" x14ac:dyDescent="0.25">
      <c r="F587" s="56" t="s">
        <v>10190</v>
      </c>
      <c r="G587" s="57">
        <v>34.557519189487721</v>
      </c>
      <c r="H587" s="56" t="s">
        <v>10176</v>
      </c>
    </row>
    <row r="588" spans="3:8" x14ac:dyDescent="0.25">
      <c r="C588" s="56">
        <v>2019</v>
      </c>
      <c r="D588" s="56" t="s">
        <v>18</v>
      </c>
      <c r="E588" s="56" t="str">
        <f>LOOKUP(D588,'POE Names'!$A$3:$A$125,'POE Names'!$D$3:$D$125)</f>
        <v>Malibu Ck St Pk/Tapia Park (Malibu Creek State Park)</v>
      </c>
      <c r="F588" s="56" t="s">
        <v>10180</v>
      </c>
      <c r="G588" s="57">
        <v>39364.320477656431</v>
      </c>
      <c r="H588" s="56" t="s">
        <v>10176</v>
      </c>
    </row>
    <row r="589" spans="3:8" x14ac:dyDescent="0.25">
      <c r="F589" s="56" t="s">
        <v>10192</v>
      </c>
      <c r="G589" s="57">
        <v>4.3623138419148972</v>
      </c>
      <c r="H589" s="56" t="s">
        <v>10176</v>
      </c>
    </row>
    <row r="590" spans="3:8" x14ac:dyDescent="0.25">
      <c r="F590" s="56" t="s">
        <v>10191</v>
      </c>
      <c r="G590" s="57">
        <v>1256.6370614359173</v>
      </c>
      <c r="H590" s="56" t="s">
        <v>10176</v>
      </c>
    </row>
    <row r="591" spans="3:8" x14ac:dyDescent="0.25">
      <c r="F591" s="56" t="s">
        <v>10199</v>
      </c>
      <c r="G591" s="57">
        <v>314.15926535897933</v>
      </c>
      <c r="H591" s="56" t="s">
        <v>10176</v>
      </c>
    </row>
    <row r="592" spans="3:8" x14ac:dyDescent="0.25">
      <c r="F592" s="56" t="s">
        <v>10189</v>
      </c>
      <c r="G592" s="57">
        <v>113.88273369263</v>
      </c>
      <c r="H592" s="56" t="s">
        <v>10176</v>
      </c>
    </row>
    <row r="593" spans="3:8" x14ac:dyDescent="0.25">
      <c r="F593" s="56" t="s">
        <v>10193</v>
      </c>
      <c r="G593" s="57">
        <v>3.3521051727</v>
      </c>
      <c r="H593" s="56" t="s">
        <v>10174</v>
      </c>
    </row>
    <row r="594" spans="3:8" x14ac:dyDescent="0.25">
      <c r="F594" s="56" t="s">
        <v>10193</v>
      </c>
      <c r="G594" s="57">
        <v>39.269908169872409</v>
      </c>
      <c r="H594" s="56" t="s">
        <v>10176</v>
      </c>
    </row>
    <row r="595" spans="3:8" x14ac:dyDescent="0.25">
      <c r="F595" s="56" t="s">
        <v>10185</v>
      </c>
      <c r="G595" s="57">
        <v>1.5707963267948966</v>
      </c>
      <c r="H595" s="56" t="s">
        <v>10176</v>
      </c>
    </row>
    <row r="596" spans="3:8" x14ac:dyDescent="0.25">
      <c r="F596" s="56" t="s">
        <v>10190</v>
      </c>
      <c r="G596" s="57">
        <v>4113.9357251658457</v>
      </c>
      <c r="H596" s="56" t="s">
        <v>10176</v>
      </c>
    </row>
    <row r="597" spans="3:8" x14ac:dyDescent="0.25">
      <c r="C597" s="56">
        <v>2019</v>
      </c>
      <c r="D597" s="56" t="s">
        <v>96</v>
      </c>
      <c r="E597" s="56" t="str">
        <f>LOOKUP(D597,'POE Names'!$A$3:$A$125,'POE Names'!$D$3:$D$125)</f>
        <v>Casale Rd. End</v>
      </c>
      <c r="F597" s="56" t="s">
        <v>10195</v>
      </c>
      <c r="G597" s="57">
        <v>157.07963267948966</v>
      </c>
      <c r="H597" s="56" t="s">
        <v>10176</v>
      </c>
    </row>
    <row r="598" spans="3:8" x14ac:dyDescent="0.25">
      <c r="F598" s="56" t="s">
        <v>10182</v>
      </c>
      <c r="G598" s="57">
        <v>137.08248194035153</v>
      </c>
      <c r="H598" s="56" t="s">
        <v>10176</v>
      </c>
    </row>
    <row r="599" spans="3:8" x14ac:dyDescent="0.25">
      <c r="F599" s="56" t="s">
        <v>10183</v>
      </c>
      <c r="G599" s="57">
        <v>120.22783593801881</v>
      </c>
      <c r="H599" s="56" t="s">
        <v>10176</v>
      </c>
    </row>
    <row r="600" spans="3:8" x14ac:dyDescent="0.25">
      <c r="F600" s="56" t="s">
        <v>10185</v>
      </c>
      <c r="G600" s="57">
        <v>74.251188258539997</v>
      </c>
      <c r="H600" s="56" t="s">
        <v>10176</v>
      </c>
    </row>
    <row r="601" spans="3:8" x14ac:dyDescent="0.25">
      <c r="C601" s="56">
        <v>2019</v>
      </c>
      <c r="D601" s="56" t="s">
        <v>139</v>
      </c>
      <c r="E601" s="56" t="str">
        <f>LOOKUP(D601,'POE Names'!$A$3:$A$125,'POE Names'!$D$3:$D$125)</f>
        <v>BBT - Mishe Mokwa Trailhead S</v>
      </c>
      <c r="F601" s="56" t="s">
        <v>4641</v>
      </c>
      <c r="G601" s="57">
        <v>0.78539816339744828</v>
      </c>
      <c r="H601" s="56" t="s">
        <v>10174</v>
      </c>
    </row>
    <row r="602" spans="3:8" x14ac:dyDescent="0.25">
      <c r="C602" s="56">
        <v>2019</v>
      </c>
      <c r="D602" s="56" t="s">
        <v>45</v>
      </c>
      <c r="E602" s="56" t="str">
        <f>LOOKUP(D602,'POE Names'!$A$3:$A$125,'POE Names'!$D$3:$D$125)</f>
        <v>BBT - Kanan Trailhead (Zuma/Trancas Canyons)</v>
      </c>
      <c r="F602" s="56" t="s">
        <v>10180</v>
      </c>
      <c r="G602" s="57">
        <v>6.7575227561600002</v>
      </c>
      <c r="H602" s="56" t="s">
        <v>10176</v>
      </c>
    </row>
    <row r="603" spans="3:8" x14ac:dyDescent="0.25">
      <c r="F603" s="56" t="s">
        <v>10191</v>
      </c>
      <c r="G603" s="57">
        <v>3.0662848677199999</v>
      </c>
      <c r="H603" s="56" t="s">
        <v>10176</v>
      </c>
    </row>
    <row r="604" spans="3:8" x14ac:dyDescent="0.25">
      <c r="F604" s="56" t="s">
        <v>10182</v>
      </c>
      <c r="G604" s="57">
        <v>3.9269908169872414</v>
      </c>
      <c r="H604" s="56" t="s">
        <v>10175</v>
      </c>
    </row>
    <row r="605" spans="3:8" x14ac:dyDescent="0.25">
      <c r="F605" s="56" t="s">
        <v>10182</v>
      </c>
      <c r="G605" s="57">
        <v>232.97166295726979</v>
      </c>
      <c r="H605" s="56" t="s">
        <v>10176</v>
      </c>
    </row>
    <row r="606" spans="3:8" x14ac:dyDescent="0.25">
      <c r="F606" s="56" t="s">
        <v>10188</v>
      </c>
      <c r="G606" s="57">
        <v>3.1415926535897931</v>
      </c>
      <c r="H606" s="56" t="s">
        <v>10175</v>
      </c>
    </row>
    <row r="607" spans="3:8" x14ac:dyDescent="0.25">
      <c r="F607" s="56" t="s">
        <v>10188</v>
      </c>
      <c r="G607" s="57">
        <v>192.212763545869</v>
      </c>
      <c r="H607" s="56" t="s">
        <v>10176</v>
      </c>
    </row>
    <row r="608" spans="3:8" x14ac:dyDescent="0.25">
      <c r="C608" s="56">
        <v>2019</v>
      </c>
      <c r="D608" s="56" t="s">
        <v>105</v>
      </c>
      <c r="E608" s="56" t="str">
        <f>LOOKUP(D608,'POE Names'!$A$3:$A$125,'POE Names'!$D$3:$D$125)</f>
        <v>Tree People parking lot (Coldwater Cyn/Wilacre)</v>
      </c>
      <c r="F608" s="56" t="s">
        <v>10180</v>
      </c>
      <c r="G608" s="57">
        <v>6.2831853071795862</v>
      </c>
      <c r="H608" s="56" t="s">
        <v>10176</v>
      </c>
    </row>
    <row r="609" spans="3:8" x14ac:dyDescent="0.25">
      <c r="F609" s="56" t="s">
        <v>10185</v>
      </c>
      <c r="G609" s="57">
        <v>1.5707963267948966</v>
      </c>
      <c r="H609" s="56" t="s">
        <v>10176</v>
      </c>
    </row>
    <row r="610" spans="3:8" x14ac:dyDescent="0.25">
      <c r="F610" s="56" t="s">
        <v>10190</v>
      </c>
      <c r="G610" s="57">
        <v>3542.876450212279</v>
      </c>
      <c r="H610" s="56" t="s">
        <v>10176</v>
      </c>
    </row>
    <row r="611" spans="3:8" x14ac:dyDescent="0.25">
      <c r="C611" s="56">
        <v>2019</v>
      </c>
      <c r="D611" s="56" t="s">
        <v>77</v>
      </c>
      <c r="E611" s="56" t="str">
        <f>LOOKUP(D611,'POE Names'!$A$3:$A$125,'POE Names'!$D$3:$D$125)</f>
        <v>BBT - Lois Ewen Overlook</v>
      </c>
      <c r="F611" s="56" t="s">
        <v>10180</v>
      </c>
      <c r="G611" s="57">
        <v>28.529826097047447</v>
      </c>
      <c r="H611" s="56" t="s">
        <v>10176</v>
      </c>
    </row>
    <row r="612" spans="3:8" x14ac:dyDescent="0.25">
      <c r="F612" s="56" t="s">
        <v>10182</v>
      </c>
      <c r="G612" s="57">
        <v>0.78539816339744828</v>
      </c>
      <c r="H612" s="56" t="s">
        <v>10176</v>
      </c>
    </row>
    <row r="613" spans="3:8" x14ac:dyDescent="0.25">
      <c r="F613" s="56" t="s">
        <v>10185</v>
      </c>
      <c r="G613" s="57">
        <v>174.80605264619999</v>
      </c>
      <c r="H613" s="56" t="s">
        <v>10174</v>
      </c>
    </row>
    <row r="614" spans="3:8" x14ac:dyDescent="0.25">
      <c r="F614" s="56" t="s">
        <v>10185</v>
      </c>
      <c r="G614" s="57">
        <v>16.364320086397449</v>
      </c>
      <c r="H614" s="56" t="s">
        <v>10176</v>
      </c>
    </row>
    <row r="615" spans="3:8" x14ac:dyDescent="0.25">
      <c r="F615" s="56" t="s">
        <v>10188</v>
      </c>
      <c r="G615" s="57">
        <v>6.2831853071795862</v>
      </c>
      <c r="H615" s="56" t="s">
        <v>10176</v>
      </c>
    </row>
    <row r="616" spans="3:8" x14ac:dyDescent="0.25">
      <c r="C616" s="56">
        <v>2019</v>
      </c>
      <c r="D616" s="56" t="s">
        <v>109</v>
      </c>
      <c r="E616" s="56" t="str">
        <f>LOOKUP(D616,'POE Names'!$A$3:$A$125,'POE Names'!$D$3:$D$125)</f>
        <v>East End Dirt Mulholland</v>
      </c>
      <c r="F616" s="56" t="s">
        <v>10180</v>
      </c>
      <c r="G616" s="57">
        <v>2.5525440310417071</v>
      </c>
      <c r="H616" s="56" t="s">
        <v>10176</v>
      </c>
    </row>
    <row r="617" spans="3:8" x14ac:dyDescent="0.25">
      <c r="F617" s="56" t="s">
        <v>10184</v>
      </c>
      <c r="G617" s="57">
        <v>7.0685834705770345</v>
      </c>
      <c r="H617" s="56" t="s">
        <v>10174</v>
      </c>
    </row>
    <row r="618" spans="3:8" x14ac:dyDescent="0.25">
      <c r="F618" s="56" t="s">
        <v>10184</v>
      </c>
      <c r="G618" s="57">
        <v>1.5707963267948966</v>
      </c>
      <c r="H618" s="56" t="s">
        <v>10175</v>
      </c>
    </row>
    <row r="619" spans="3:8" x14ac:dyDescent="0.25">
      <c r="F619" s="56" t="s">
        <v>10184</v>
      </c>
      <c r="G619" s="57">
        <v>28.274333882308142</v>
      </c>
      <c r="H619" s="56" t="s">
        <v>10176</v>
      </c>
    </row>
    <row r="620" spans="3:8" x14ac:dyDescent="0.25">
      <c r="F620" s="56" t="s">
        <v>10185</v>
      </c>
      <c r="G620" s="57">
        <v>7.8539816339744828</v>
      </c>
      <c r="H620" s="56" t="s">
        <v>10176</v>
      </c>
    </row>
    <row r="621" spans="3:8" x14ac:dyDescent="0.25">
      <c r="C621" s="56">
        <v>2019</v>
      </c>
      <c r="D621" s="56" t="s">
        <v>61</v>
      </c>
      <c r="E621" s="56" t="str">
        <f>LOOKUP(D621,'POE Names'!$A$3:$A$125,'POE Names'!$D$3:$D$125)</f>
        <v>Juan Bautista de Anza Trailhead West</v>
      </c>
      <c r="F621" s="56" t="s">
        <v>10180</v>
      </c>
      <c r="G621" s="57">
        <v>2.3561944901923448</v>
      </c>
      <c r="H621" s="56" t="s">
        <v>10176</v>
      </c>
    </row>
    <row r="622" spans="3:8" x14ac:dyDescent="0.25">
      <c r="F622" s="56" t="s">
        <v>10182</v>
      </c>
      <c r="G622" s="57">
        <v>0.78539816339744828</v>
      </c>
      <c r="H622" s="56" t="s">
        <v>10176</v>
      </c>
    </row>
    <row r="623" spans="3:8" x14ac:dyDescent="0.25">
      <c r="F623" s="56" t="s">
        <v>10185</v>
      </c>
      <c r="G623" s="57">
        <v>818.97025098704421</v>
      </c>
      <c r="H623" s="56" t="s">
        <v>10175</v>
      </c>
    </row>
    <row r="624" spans="3:8" x14ac:dyDescent="0.25">
      <c r="F624" s="56" t="s">
        <v>10185</v>
      </c>
      <c r="G624" s="57">
        <v>52.621676947629027</v>
      </c>
      <c r="H624" s="56" t="s">
        <v>10176</v>
      </c>
    </row>
    <row r="625" spans="3:8" x14ac:dyDescent="0.25">
      <c r="F625" s="56" t="s">
        <v>10186</v>
      </c>
      <c r="G625" s="57">
        <v>69.917508760499999</v>
      </c>
      <c r="H625" s="56" t="s">
        <v>10175</v>
      </c>
    </row>
    <row r="626" spans="3:8" x14ac:dyDescent="0.25">
      <c r="F626" s="56" t="s">
        <v>10186</v>
      </c>
      <c r="G626" s="57">
        <v>0.78539816339744828</v>
      </c>
      <c r="H626" s="56" t="s">
        <v>10176</v>
      </c>
    </row>
    <row r="627" spans="3:8" x14ac:dyDescent="0.25">
      <c r="C627" s="56">
        <v>2019</v>
      </c>
      <c r="D627" s="56" t="s">
        <v>31</v>
      </c>
      <c r="E627" s="56" t="str">
        <f>LOOKUP(D627,'POE Names'!$A$3:$A$125,'POE Names'!$D$3:$D$125)</f>
        <v>Rancho Potrero Trailhead</v>
      </c>
      <c r="F627" s="56" t="s">
        <v>10185</v>
      </c>
      <c r="G627" s="57">
        <v>10.995574287564278</v>
      </c>
      <c r="H627" s="56" t="s">
        <v>10176</v>
      </c>
    </row>
    <row r="628" spans="3:8" x14ac:dyDescent="0.25">
      <c r="C628" s="56">
        <v>2019</v>
      </c>
      <c r="D628" s="56" t="s">
        <v>40</v>
      </c>
      <c r="E628" s="56" t="str">
        <f>LOOKUP(D628,'POE Names'!$A$3:$A$125,'POE Names'!$D$3:$D$125)</f>
        <v>Pt Dume, Lower Trailhead from Beach (Point Dume State Preserve)</v>
      </c>
      <c r="F628" s="56" t="s">
        <v>10179</v>
      </c>
      <c r="G628" s="57">
        <v>0.78539816339744828</v>
      </c>
      <c r="H628" s="56" t="s">
        <v>10176</v>
      </c>
    </row>
    <row r="629" spans="3:8" x14ac:dyDescent="0.25">
      <c r="F629" s="56" t="s">
        <v>10197</v>
      </c>
      <c r="G629" s="57">
        <v>12.566370614359172</v>
      </c>
      <c r="H629" s="56" t="s">
        <v>10176</v>
      </c>
    </row>
    <row r="630" spans="3:8" x14ac:dyDescent="0.25">
      <c r="F630" s="56" t="s">
        <v>10189</v>
      </c>
      <c r="G630" s="57">
        <v>417.22862913155097</v>
      </c>
      <c r="H630" s="56" t="s">
        <v>10176</v>
      </c>
    </row>
    <row r="631" spans="3:8" x14ac:dyDescent="0.25">
      <c r="F631" s="56" t="s">
        <v>10182</v>
      </c>
      <c r="G631" s="57">
        <v>642.45569765911273</v>
      </c>
      <c r="H631" s="56" t="s">
        <v>10176</v>
      </c>
    </row>
    <row r="632" spans="3:8" x14ac:dyDescent="0.25">
      <c r="F632" s="56" t="s">
        <v>10183</v>
      </c>
      <c r="G632" s="57">
        <v>1253.4954687823281</v>
      </c>
      <c r="H632" s="56" t="s">
        <v>10176</v>
      </c>
    </row>
    <row r="633" spans="3:8" x14ac:dyDescent="0.25">
      <c r="F633" s="56" t="s">
        <v>10184</v>
      </c>
      <c r="G633" s="57">
        <v>314.15926535897933</v>
      </c>
      <c r="H633" s="56" t="s">
        <v>10176</v>
      </c>
    </row>
    <row r="634" spans="3:8" x14ac:dyDescent="0.25">
      <c r="F634" s="56" t="s">
        <v>10185</v>
      </c>
      <c r="G634" s="57">
        <v>0.19634954084936207</v>
      </c>
      <c r="H634" s="56" t="s">
        <v>10174</v>
      </c>
    </row>
    <row r="635" spans="3:8" x14ac:dyDescent="0.25">
      <c r="F635" s="56" t="s">
        <v>10185</v>
      </c>
      <c r="G635" s="57">
        <v>244.33283385385494</v>
      </c>
      <c r="H635" s="56" t="s">
        <v>10176</v>
      </c>
    </row>
    <row r="636" spans="3:8" x14ac:dyDescent="0.25">
      <c r="C636" s="56">
        <v>2019</v>
      </c>
      <c r="D636" s="56" t="s">
        <v>32</v>
      </c>
      <c r="E636" s="56" t="str">
        <f>LOOKUP(D636,'POE Names'!$A$3:$A$125,'POE Names'!$D$3:$D$125)</f>
        <v>Wendy Trailhead</v>
      </c>
      <c r="F636" s="56" t="s">
        <v>10185</v>
      </c>
      <c r="G636" s="57">
        <v>51.838246044800002</v>
      </c>
      <c r="H636" s="56" t="s">
        <v>10174</v>
      </c>
    </row>
    <row r="637" spans="3:8" x14ac:dyDescent="0.25">
      <c r="F637" s="56" t="s">
        <v>10185</v>
      </c>
      <c r="G637" s="57">
        <v>31.415926535897935</v>
      </c>
      <c r="H637" s="56" t="s">
        <v>10176</v>
      </c>
    </row>
    <row r="638" spans="3:8" x14ac:dyDescent="0.25">
      <c r="C638" s="56">
        <v>2019</v>
      </c>
      <c r="D638" s="56" t="s">
        <v>24</v>
      </c>
      <c r="E638" s="56" t="str">
        <f>LOOKUP(D638,'POE Names'!$A$3:$A$125,'POE Names'!$D$3:$D$125)</f>
        <v>El Pescador State Beach Parking Lot</v>
      </c>
      <c r="F638" s="56" t="s">
        <v>10182</v>
      </c>
      <c r="G638" s="57">
        <v>12.566370614359172</v>
      </c>
      <c r="H638" s="56" t="s">
        <v>10176</v>
      </c>
    </row>
    <row r="639" spans="3:8" x14ac:dyDescent="0.25">
      <c r="F639" s="56" t="s">
        <v>10183</v>
      </c>
      <c r="G639" s="57">
        <v>62.831853071795862</v>
      </c>
      <c r="H639" s="56" t="s">
        <v>10176</v>
      </c>
    </row>
    <row r="640" spans="3:8" x14ac:dyDescent="0.25">
      <c r="F640" s="56" t="s">
        <v>10185</v>
      </c>
      <c r="G640" s="57">
        <v>12.566370614359172</v>
      </c>
      <c r="H640" s="56" t="s">
        <v>10176</v>
      </c>
    </row>
    <row r="641" spans="3:8" x14ac:dyDescent="0.25">
      <c r="C641" s="56">
        <v>2019</v>
      </c>
      <c r="D641" s="56" t="s">
        <v>103</v>
      </c>
      <c r="E641" s="56" t="str">
        <f>LOOKUP(D641,'POE Names'!$A$3:$A$125,'POE Names'!$D$3:$D$125)</f>
        <v>WODOC parking lot (Franklin Canyon - upper)</v>
      </c>
      <c r="F641" s="56" t="s">
        <v>10180</v>
      </c>
      <c r="G641" s="57">
        <v>220.39556342529539</v>
      </c>
      <c r="H641" s="56" t="s">
        <v>10176</v>
      </c>
    </row>
    <row r="642" spans="3:8" x14ac:dyDescent="0.25">
      <c r="F642" s="56" t="s">
        <v>10181</v>
      </c>
      <c r="G642" s="57">
        <v>9.4247779607693793</v>
      </c>
      <c r="H642" s="56" t="s">
        <v>10176</v>
      </c>
    </row>
    <row r="643" spans="3:8" x14ac:dyDescent="0.25">
      <c r="F643" s="56" t="s">
        <v>10182</v>
      </c>
      <c r="G643" s="57">
        <v>55.072073166197448</v>
      </c>
      <c r="H643" s="56" t="s">
        <v>10176</v>
      </c>
    </row>
    <row r="644" spans="3:8" x14ac:dyDescent="0.25">
      <c r="F644" s="56" t="s">
        <v>10183</v>
      </c>
      <c r="G644" s="57">
        <v>0.78539816339744828</v>
      </c>
      <c r="H644" s="56" t="s">
        <v>10176</v>
      </c>
    </row>
    <row r="645" spans="3:8" x14ac:dyDescent="0.25">
      <c r="F645" s="56" t="s">
        <v>10184</v>
      </c>
      <c r="G645" s="57">
        <v>130.54335842018725</v>
      </c>
      <c r="H645" s="56" t="s">
        <v>10176</v>
      </c>
    </row>
    <row r="646" spans="3:8" x14ac:dyDescent="0.25">
      <c r="F646" s="56" t="s">
        <v>10185</v>
      </c>
      <c r="G646" s="57">
        <v>40.681404587599999</v>
      </c>
      <c r="H646" s="56" t="s">
        <v>10174</v>
      </c>
    </row>
    <row r="647" spans="3:8" x14ac:dyDescent="0.25">
      <c r="F647" s="56" t="s">
        <v>10185</v>
      </c>
      <c r="G647" s="57">
        <v>7.4612825522757582</v>
      </c>
      <c r="H647" s="56" t="s">
        <v>10176</v>
      </c>
    </row>
    <row r="648" spans="3:8" x14ac:dyDescent="0.25">
      <c r="F648" s="56" t="s">
        <v>10186</v>
      </c>
      <c r="G648" s="57">
        <v>79.398276070977047</v>
      </c>
      <c r="H648" s="56" t="s">
        <v>10176</v>
      </c>
    </row>
    <row r="649" spans="3:8" x14ac:dyDescent="0.25">
      <c r="F649" s="56" t="s">
        <v>10190</v>
      </c>
      <c r="G649" s="57">
        <v>72.329692600400008</v>
      </c>
      <c r="H649" s="56" t="s">
        <v>10176</v>
      </c>
    </row>
    <row r="650" spans="3:8" x14ac:dyDescent="0.25">
      <c r="C650" s="56">
        <v>2019</v>
      </c>
      <c r="D650" s="56" t="s">
        <v>176</v>
      </c>
      <c r="E650" s="56" t="str">
        <f>LOOKUP(D650,'POE Names'!$A$3:$A$125,'POE Names'!$D$3:$D$125)</f>
        <v>Topanga / Hillside Dr</v>
      </c>
      <c r="F650" s="56" t="s">
        <v>10180</v>
      </c>
      <c r="G650" s="57">
        <v>5.497787143782138</v>
      </c>
      <c r="H650" s="56" t="s">
        <v>10176</v>
      </c>
    </row>
    <row r="651" spans="3:8" x14ac:dyDescent="0.25">
      <c r="F651" s="56" t="s">
        <v>10191</v>
      </c>
      <c r="G651" s="57">
        <v>0.78539816339744828</v>
      </c>
      <c r="H651" s="56" t="s">
        <v>10176</v>
      </c>
    </row>
    <row r="652" spans="3:8" x14ac:dyDescent="0.25">
      <c r="C652" s="56">
        <v>2019</v>
      </c>
      <c r="D652" s="56" t="s">
        <v>179</v>
      </c>
      <c r="E652" s="56" t="str">
        <f>LOOKUP(D652,'POE Names'!$A$3:$A$125,'POE Names'!$D$3:$D$125)</f>
        <v>Vanalden Ave S terminus</v>
      </c>
      <c r="F652" s="56" t="s">
        <v>10185</v>
      </c>
      <c r="G652" s="57">
        <v>2.3561944901923448</v>
      </c>
      <c r="H652" s="56" t="s">
        <v>10176</v>
      </c>
    </row>
    <row r="653" spans="3:8" x14ac:dyDescent="0.25">
      <c r="C653" s="56">
        <v>2019</v>
      </c>
      <c r="D653" s="56" t="s">
        <v>46</v>
      </c>
      <c r="E653" s="56" t="str">
        <f>LOOKUP(D653,'POE Names'!$A$3:$A$125,'POE Names'!$D$3:$D$125)</f>
        <v>Rocky Oaks</v>
      </c>
      <c r="F653" s="56" t="s">
        <v>10180</v>
      </c>
      <c r="G653" s="57">
        <v>1827.2422871952631</v>
      </c>
      <c r="H653" s="56" t="s">
        <v>10176</v>
      </c>
    </row>
    <row r="654" spans="3:8" x14ac:dyDescent="0.25">
      <c r="F654" s="56" t="s">
        <v>10192</v>
      </c>
      <c r="G654" s="57">
        <v>3.1415926535897931</v>
      </c>
      <c r="H654" s="56" t="s">
        <v>10176</v>
      </c>
    </row>
    <row r="655" spans="3:8" x14ac:dyDescent="0.25">
      <c r="F655" s="56" t="s">
        <v>10191</v>
      </c>
      <c r="G655" s="57">
        <v>23.12810410751662</v>
      </c>
      <c r="H655" s="56" t="s">
        <v>10176</v>
      </c>
    </row>
    <row r="656" spans="3:8" x14ac:dyDescent="0.25">
      <c r="F656" s="56" t="s">
        <v>10182</v>
      </c>
      <c r="G656" s="57">
        <v>2.3561944901923448</v>
      </c>
      <c r="H656" s="56" t="s">
        <v>10176</v>
      </c>
    </row>
    <row r="657" spans="3:8" x14ac:dyDescent="0.25">
      <c r="F657" s="56" t="s">
        <v>10183</v>
      </c>
      <c r="G657" s="57">
        <v>0.78539816339744828</v>
      </c>
      <c r="H657" s="56" t="s">
        <v>10175</v>
      </c>
    </row>
    <row r="658" spans="3:8" x14ac:dyDescent="0.25">
      <c r="F658" s="56" t="s">
        <v>10183</v>
      </c>
      <c r="G658" s="57">
        <v>33.197977382913656</v>
      </c>
      <c r="H658" s="56" t="s">
        <v>10176</v>
      </c>
    </row>
    <row r="659" spans="3:8" x14ac:dyDescent="0.25">
      <c r="F659" s="56" t="s">
        <v>10201</v>
      </c>
      <c r="G659" s="57">
        <v>1.5707963267948966</v>
      </c>
      <c r="H659" s="56" t="s">
        <v>10176</v>
      </c>
    </row>
    <row r="660" spans="3:8" x14ac:dyDescent="0.25">
      <c r="F660" s="56" t="s">
        <v>10185</v>
      </c>
      <c r="G660" s="57">
        <v>0.78539816339744828</v>
      </c>
      <c r="H660" s="56" t="s">
        <v>10176</v>
      </c>
    </row>
    <row r="661" spans="3:8" x14ac:dyDescent="0.25">
      <c r="F661" s="56" t="s">
        <v>10186</v>
      </c>
      <c r="G661" s="57">
        <v>664.73026419626672</v>
      </c>
      <c r="H661" s="56" t="s">
        <v>10176</v>
      </c>
    </row>
    <row r="662" spans="3:8" x14ac:dyDescent="0.25">
      <c r="C662" s="56">
        <v>2019</v>
      </c>
      <c r="D662" s="56" t="s">
        <v>64</v>
      </c>
      <c r="E662" s="56" t="str">
        <f>LOOKUP(D662,'POE Names'!$A$3:$A$125,'POE Names'!$D$3:$D$125)</f>
        <v>Juan Bautista de Anza Trailhead East</v>
      </c>
      <c r="F662" s="56" t="s">
        <v>10180</v>
      </c>
      <c r="G662" s="57">
        <v>3056.4480239015002</v>
      </c>
      <c r="H662" s="56" t="s">
        <v>10176</v>
      </c>
    </row>
    <row r="663" spans="3:8" x14ac:dyDescent="0.25">
      <c r="F663" s="56" t="s">
        <v>10191</v>
      </c>
      <c r="G663" s="57">
        <v>62.831853071795862</v>
      </c>
      <c r="H663" s="56" t="s">
        <v>10176</v>
      </c>
    </row>
    <row r="664" spans="3:8" x14ac:dyDescent="0.25">
      <c r="F664" s="56" t="s">
        <v>10181</v>
      </c>
      <c r="G664" s="57">
        <v>6.2831853071795862</v>
      </c>
      <c r="H664" s="56" t="s">
        <v>10176</v>
      </c>
    </row>
    <row r="665" spans="3:8" x14ac:dyDescent="0.25">
      <c r="F665" s="56" t="s">
        <v>10198</v>
      </c>
      <c r="G665" s="57">
        <v>50.26548245743669</v>
      </c>
      <c r="H665" s="56" t="s">
        <v>10176</v>
      </c>
    </row>
    <row r="666" spans="3:8" x14ac:dyDescent="0.25">
      <c r="F666" s="56" t="s">
        <v>10182</v>
      </c>
      <c r="G666" s="57">
        <v>82.938676868672417</v>
      </c>
      <c r="H666" s="56" t="s">
        <v>10176</v>
      </c>
    </row>
    <row r="667" spans="3:8" x14ac:dyDescent="0.25">
      <c r="F667" s="56" t="s">
        <v>10193</v>
      </c>
      <c r="G667" s="57">
        <v>62.831853071795862</v>
      </c>
      <c r="H667" s="56" t="s">
        <v>10176</v>
      </c>
    </row>
    <row r="668" spans="3:8" x14ac:dyDescent="0.25">
      <c r="F668" s="56" t="s">
        <v>10183</v>
      </c>
      <c r="G668" s="57">
        <v>9.4247779607693793</v>
      </c>
      <c r="H668" s="56" t="s">
        <v>10176</v>
      </c>
    </row>
    <row r="669" spans="3:8" x14ac:dyDescent="0.25">
      <c r="F669" s="56" t="s">
        <v>10184</v>
      </c>
      <c r="G669" s="57">
        <v>78.539816339744831</v>
      </c>
      <c r="H669" s="56" t="s">
        <v>10176</v>
      </c>
    </row>
    <row r="670" spans="3:8" x14ac:dyDescent="0.25">
      <c r="F670" s="56" t="s">
        <v>10185</v>
      </c>
      <c r="G670" s="57">
        <v>78.539816339744831</v>
      </c>
      <c r="H670" s="56" t="s">
        <v>10176</v>
      </c>
    </row>
    <row r="671" spans="3:8" x14ac:dyDescent="0.25">
      <c r="F671" s="56" t="s">
        <v>10186</v>
      </c>
      <c r="G671" s="57">
        <v>2511.6488080273593</v>
      </c>
      <c r="H671" s="56" t="s">
        <v>10176</v>
      </c>
    </row>
    <row r="672" spans="3:8" x14ac:dyDescent="0.25">
      <c r="C672" s="56">
        <v>2019</v>
      </c>
      <c r="D672" s="56" t="s">
        <v>42</v>
      </c>
      <c r="E672" s="56" t="str">
        <f>LOOKUP(D672,'POE Names'!$A$3:$A$125,'POE Names'!$D$3:$D$125)</f>
        <v>Point Dume State Preserve, Admin Rd</v>
      </c>
      <c r="F672" s="56" t="s">
        <v>10189</v>
      </c>
      <c r="G672" s="57">
        <v>1403.700646356408</v>
      </c>
      <c r="H672" s="56" t="s">
        <v>10176</v>
      </c>
    </row>
    <row r="673" spans="3:8" x14ac:dyDescent="0.25">
      <c r="F673" s="56" t="s">
        <v>10185</v>
      </c>
      <c r="G673" s="57">
        <v>1096.37153386508</v>
      </c>
      <c r="H673" s="56" t="s">
        <v>10176</v>
      </c>
    </row>
    <row r="674" spans="3:8" x14ac:dyDescent="0.25">
      <c r="C674" s="56">
        <v>2019</v>
      </c>
      <c r="D674" s="56" t="s">
        <v>38</v>
      </c>
      <c r="E674" s="56" t="str">
        <f>LOOKUP(D674,'POE Names'!$A$3:$A$125,'POE Names'!$D$3:$D$125)</f>
        <v>BBT - Yerba Buena Rd</v>
      </c>
      <c r="F674" s="56" t="s">
        <v>10182</v>
      </c>
      <c r="G674" s="57">
        <v>0.78539816339744828</v>
      </c>
      <c r="H674" s="56" t="s">
        <v>10176</v>
      </c>
    </row>
    <row r="675" spans="3:8" x14ac:dyDescent="0.25">
      <c r="F675" s="56" t="s">
        <v>10187</v>
      </c>
      <c r="G675" s="57">
        <v>0.78539816339744828</v>
      </c>
      <c r="H675" s="56" t="s">
        <v>10176</v>
      </c>
    </row>
    <row r="676" spans="3:8" x14ac:dyDescent="0.25">
      <c r="C676" s="56">
        <v>2019</v>
      </c>
      <c r="D676" s="56" t="s">
        <v>129</v>
      </c>
      <c r="E676" s="56" t="str">
        <f>LOOKUP(D676,'POE Names'!$A$3:$A$125,'POE Names'!$D$3:$D$125)</f>
        <v>El Matador State Beach Parking Lot</v>
      </c>
      <c r="F676" s="56" t="s">
        <v>10189</v>
      </c>
      <c r="G676" s="57">
        <v>0.78539816339744828</v>
      </c>
      <c r="H676" s="56" t="s">
        <v>10176</v>
      </c>
    </row>
    <row r="677" spans="3:8" x14ac:dyDescent="0.25">
      <c r="F677" s="56" t="s">
        <v>10182</v>
      </c>
      <c r="G677" s="57">
        <v>5.497787143782138</v>
      </c>
      <c r="H677" s="56" t="s">
        <v>10176</v>
      </c>
    </row>
    <row r="678" spans="3:8" x14ac:dyDescent="0.25">
      <c r="F678" s="56" t="s">
        <v>10183</v>
      </c>
      <c r="G678" s="57">
        <v>10.210176124166829</v>
      </c>
      <c r="H678" s="56" t="s">
        <v>10176</v>
      </c>
    </row>
    <row r="679" spans="3:8" x14ac:dyDescent="0.25">
      <c r="F679" s="56" t="s">
        <v>10185</v>
      </c>
      <c r="G679" s="57">
        <v>21.402099952580475</v>
      </c>
      <c r="H679" s="56" t="s">
        <v>10176</v>
      </c>
    </row>
    <row r="680" spans="3:8" x14ac:dyDescent="0.25">
      <c r="C680" s="56">
        <v>2019</v>
      </c>
      <c r="D680" s="56" t="s">
        <v>49</v>
      </c>
      <c r="E680" s="56" t="str">
        <f>LOOKUP(D680,'POE Names'!$A$3:$A$125,'POE Names'!$D$3:$D$125)</f>
        <v>Paramount Ranch/Mulholland Hwy</v>
      </c>
      <c r="F680" s="56" t="s">
        <v>10180</v>
      </c>
      <c r="G680" s="57">
        <v>57.260348237989788</v>
      </c>
      <c r="H680" s="56" t="s">
        <v>10176</v>
      </c>
    </row>
    <row r="681" spans="3:8" x14ac:dyDescent="0.25">
      <c r="F681" s="56" t="s">
        <v>10193</v>
      </c>
      <c r="G681" s="57">
        <v>51.351481027600002</v>
      </c>
      <c r="H681" s="56" t="s">
        <v>10176</v>
      </c>
    </row>
    <row r="682" spans="3:8" x14ac:dyDescent="0.25">
      <c r="C682" s="56">
        <v>2019</v>
      </c>
      <c r="D682" s="56" t="s">
        <v>84</v>
      </c>
      <c r="E682" s="56" t="str">
        <f>LOOKUP(D682,'POE Names'!$A$3:$A$125,'POE Names'!$D$3:$D$125)</f>
        <v>Musch Camp (Topanga State Park)</v>
      </c>
      <c r="F682" s="56" t="s">
        <v>10180</v>
      </c>
      <c r="G682" s="57">
        <v>2651.8608694791164</v>
      </c>
      <c r="H682" s="56" t="s">
        <v>10176</v>
      </c>
    </row>
    <row r="683" spans="3:8" x14ac:dyDescent="0.25">
      <c r="F683" s="56" t="s">
        <v>10181</v>
      </c>
      <c r="G683" s="57">
        <v>3.1415926535897931</v>
      </c>
      <c r="H683" s="56" t="s">
        <v>10176</v>
      </c>
    </row>
    <row r="684" spans="3:8" x14ac:dyDescent="0.25">
      <c r="F684" s="56" t="s">
        <v>10185</v>
      </c>
      <c r="G684" s="57">
        <v>7.8539816339744828</v>
      </c>
      <c r="H684" s="56" t="s">
        <v>10176</v>
      </c>
    </row>
    <row r="685" spans="3:8" x14ac:dyDescent="0.25">
      <c r="F685" s="56" t="s">
        <v>10186</v>
      </c>
      <c r="G685" s="57">
        <v>611.89245751879491</v>
      </c>
      <c r="H685" s="56" t="s">
        <v>10176</v>
      </c>
    </row>
    <row r="686" spans="3:8" x14ac:dyDescent="0.25">
      <c r="F686" s="56" t="s">
        <v>10190</v>
      </c>
      <c r="G686" s="57">
        <v>205.04609904200004</v>
      </c>
      <c r="H686" s="56" t="s">
        <v>10176</v>
      </c>
    </row>
    <row r="687" spans="3:8" x14ac:dyDescent="0.25">
      <c r="C687" s="56">
        <v>2019</v>
      </c>
      <c r="D687" s="56" t="s">
        <v>169</v>
      </c>
      <c r="E687" s="56" t="str">
        <f>LOOKUP(D687,'POE Names'!$A$3:$A$125,'POE Names'!$D$3:$D$125)</f>
        <v>BBT - Tapia Trailhead (MCSP BBT)</v>
      </c>
      <c r="F687" s="56" t="s">
        <v>10180</v>
      </c>
      <c r="G687" s="57">
        <v>88.606576697341296</v>
      </c>
      <c r="H687" s="56" t="s">
        <v>10176</v>
      </c>
    </row>
    <row r="688" spans="3:8" x14ac:dyDescent="0.25">
      <c r="F688" s="56" t="s">
        <v>10192</v>
      </c>
      <c r="G688" s="57">
        <v>7.0685834705770345</v>
      </c>
      <c r="H688" s="56" t="s">
        <v>10175</v>
      </c>
    </row>
    <row r="689" spans="3:8" x14ac:dyDescent="0.25">
      <c r="F689" s="56" t="s">
        <v>10192</v>
      </c>
      <c r="G689" s="57">
        <v>27.909891993467244</v>
      </c>
      <c r="H689" s="56" t="s">
        <v>10176</v>
      </c>
    </row>
    <row r="690" spans="3:8" x14ac:dyDescent="0.25">
      <c r="C690" s="56">
        <v>2019</v>
      </c>
      <c r="D690" s="56" t="s">
        <v>107</v>
      </c>
      <c r="E690" s="56" t="str">
        <f>LOOKUP(D690,'POE Names'!$A$3:$A$125,'POE Names'!$D$3:$D$125)</f>
        <v>Bonsall Trailhead (Zuma/Trancas Canyons)</v>
      </c>
      <c r="F690" s="56" t="s">
        <v>10180</v>
      </c>
      <c r="G690" s="57">
        <v>361.98696234046469</v>
      </c>
      <c r="H690" s="56" t="s">
        <v>10176</v>
      </c>
    </row>
    <row r="691" spans="3:8" x14ac:dyDescent="0.25">
      <c r="F691" s="56" t="s">
        <v>10189</v>
      </c>
      <c r="G691" s="57">
        <v>3901.1749237755471</v>
      </c>
      <c r="H691" s="56" t="s">
        <v>10176</v>
      </c>
    </row>
    <row r="692" spans="3:8" x14ac:dyDescent="0.25">
      <c r="F692" s="56" t="s">
        <v>10182</v>
      </c>
      <c r="G692" s="57">
        <v>0.78539816339744828</v>
      </c>
      <c r="H692" s="56" t="s">
        <v>10176</v>
      </c>
    </row>
    <row r="693" spans="3:8" x14ac:dyDescent="0.25">
      <c r="F693" s="56" t="s">
        <v>10183</v>
      </c>
      <c r="G693" s="57">
        <v>276.29337431564181</v>
      </c>
      <c r="H693" s="56" t="s">
        <v>10176</v>
      </c>
    </row>
    <row r="694" spans="3:8" x14ac:dyDescent="0.25">
      <c r="F694" s="56" t="s">
        <v>10184</v>
      </c>
      <c r="G694" s="57">
        <v>7.8539816339744828</v>
      </c>
      <c r="H694" s="56" t="s">
        <v>10176</v>
      </c>
    </row>
    <row r="695" spans="3:8" x14ac:dyDescent="0.25">
      <c r="F695" s="56" t="s">
        <v>10186</v>
      </c>
      <c r="G695" s="57">
        <v>27.155584739597447</v>
      </c>
      <c r="H695" s="56" t="s">
        <v>10176</v>
      </c>
    </row>
    <row r="696" spans="3:8" x14ac:dyDescent="0.25">
      <c r="C696" s="56">
        <v>2019</v>
      </c>
      <c r="D696" s="56" t="s">
        <v>76</v>
      </c>
      <c r="E696" s="56" t="str">
        <f>LOOKUP(D696,'POE Names'!$A$3:$A$125,'POE Names'!$D$3:$D$125)</f>
        <v>BBT - Stunt Rd</v>
      </c>
      <c r="F696" s="56" t="s">
        <v>10180</v>
      </c>
      <c r="G696" s="57">
        <v>8.5497059890999996</v>
      </c>
      <c r="H696" s="56" t="s">
        <v>10176</v>
      </c>
    </row>
    <row r="697" spans="3:8" x14ac:dyDescent="0.25">
      <c r="F697" s="56" t="s">
        <v>10185</v>
      </c>
      <c r="G697" s="57">
        <v>444.93382656440002</v>
      </c>
      <c r="H697" s="56" t="s">
        <v>10176</v>
      </c>
    </row>
    <row r="698" spans="3:8" x14ac:dyDescent="0.25">
      <c r="C698" s="56">
        <v>2019</v>
      </c>
      <c r="D698" s="56" t="s">
        <v>99</v>
      </c>
      <c r="E698" s="56" t="str">
        <f>LOOKUP(D698,'POE Names'!$A$3:$A$125,'POE Names'!$D$3:$D$125)</f>
        <v>Nike Missile Overlook (Westridge-Canyonback Wilderness Park)</v>
      </c>
      <c r="F698" s="56" t="s">
        <v>10183</v>
      </c>
      <c r="G698" s="57">
        <v>201.84732799314421</v>
      </c>
      <c r="H698" s="56" t="s">
        <v>10175</v>
      </c>
    </row>
    <row r="699" spans="3:8" x14ac:dyDescent="0.25">
      <c r="F699" s="56" t="s">
        <v>10183</v>
      </c>
      <c r="G699" s="57">
        <v>80.110612666539723</v>
      </c>
      <c r="H699" s="56" t="s">
        <v>10176</v>
      </c>
    </row>
    <row r="700" spans="3:8" x14ac:dyDescent="0.25">
      <c r="F700" s="56" t="s">
        <v>10188</v>
      </c>
      <c r="G700" s="57">
        <v>12.566370614359172</v>
      </c>
      <c r="H700" s="56" t="s">
        <v>10174</v>
      </c>
    </row>
    <row r="701" spans="3:8" x14ac:dyDescent="0.25">
      <c r="F701" s="56" t="s">
        <v>10188</v>
      </c>
      <c r="G701" s="57">
        <v>318.871654339364</v>
      </c>
      <c r="H701" s="56" t="s">
        <v>10175</v>
      </c>
    </row>
    <row r="702" spans="3:8" x14ac:dyDescent="0.25">
      <c r="F702" s="56" t="s">
        <v>10188</v>
      </c>
      <c r="G702" s="57">
        <v>1512.0885649376692</v>
      </c>
      <c r="H702" s="56" t="s">
        <v>10176</v>
      </c>
    </row>
    <row r="703" spans="3:8" x14ac:dyDescent="0.25">
      <c r="C703" s="56">
        <v>2019</v>
      </c>
      <c r="D703" s="56" t="s">
        <v>132</v>
      </c>
      <c r="E703" s="56" t="str">
        <f>LOOKUP(D703,'POE Names'!$A$3:$A$125,'POE Names'!$D$3:$D$125)</f>
        <v>De Anza Park (Malibu Creek SP)</v>
      </c>
      <c r="F703" s="56" t="s">
        <v>10180</v>
      </c>
      <c r="G703" s="57">
        <v>179.76185010709025</v>
      </c>
      <c r="H703" s="56" t="s">
        <v>10176</v>
      </c>
    </row>
    <row r="704" spans="3:8" x14ac:dyDescent="0.25">
      <c r="F704" s="56" t="s">
        <v>10191</v>
      </c>
      <c r="G704" s="57">
        <v>110.75432705842346</v>
      </c>
      <c r="H704" s="56" t="s">
        <v>10176</v>
      </c>
    </row>
    <row r="705" spans="3:8" x14ac:dyDescent="0.25">
      <c r="F705" s="56" t="s">
        <v>10181</v>
      </c>
      <c r="G705" s="57">
        <v>47.013168594789789</v>
      </c>
      <c r="H705" s="56" t="s">
        <v>10176</v>
      </c>
    </row>
    <row r="706" spans="3:8" x14ac:dyDescent="0.25">
      <c r="F706" s="56" t="s">
        <v>10199</v>
      </c>
      <c r="G706" s="57">
        <v>13.637871133129794</v>
      </c>
      <c r="H706" s="56" t="s">
        <v>10176</v>
      </c>
    </row>
    <row r="707" spans="3:8" x14ac:dyDescent="0.25">
      <c r="F707" s="56" t="s">
        <v>10193</v>
      </c>
      <c r="G707" s="57">
        <v>6.2831853071795862</v>
      </c>
      <c r="H707" s="56" t="s">
        <v>10176</v>
      </c>
    </row>
    <row r="708" spans="3:8" x14ac:dyDescent="0.25">
      <c r="F708" s="56" t="s">
        <v>10183</v>
      </c>
      <c r="G708" s="57">
        <v>7.0685834705770345</v>
      </c>
      <c r="H708" s="56" t="s">
        <v>10176</v>
      </c>
    </row>
    <row r="709" spans="3:8" x14ac:dyDescent="0.25">
      <c r="F709" s="56" t="s">
        <v>10185</v>
      </c>
      <c r="G709" s="57">
        <v>19.634954084936208</v>
      </c>
      <c r="H709" s="56" t="s">
        <v>10176</v>
      </c>
    </row>
    <row r="710" spans="3:8" x14ac:dyDescent="0.25">
      <c r="F710" s="56" t="s">
        <v>10186</v>
      </c>
      <c r="G710" s="57">
        <v>182.11804459728262</v>
      </c>
      <c r="H710" s="56" t="s">
        <v>10176</v>
      </c>
    </row>
    <row r="711" spans="3:8" x14ac:dyDescent="0.25">
      <c r="C711" s="56">
        <v>2019</v>
      </c>
      <c r="D711" s="56" t="s">
        <v>81</v>
      </c>
      <c r="E711" s="56" t="str">
        <f>LOOKUP(D711,'POE Names'!$A$3:$A$125,'POE Names'!$D$3:$D$125)</f>
        <v>92 Trail / Entrada Rd</v>
      </c>
      <c r="F711" s="56" t="s">
        <v>10180</v>
      </c>
      <c r="G711" s="57">
        <v>566.61625014558979</v>
      </c>
      <c r="H711" s="56" t="s">
        <v>10176</v>
      </c>
    </row>
    <row r="712" spans="3:8" x14ac:dyDescent="0.25">
      <c r="F712" s="56" t="s">
        <v>10201</v>
      </c>
      <c r="G712" s="57">
        <v>0.78539816339744828</v>
      </c>
      <c r="H712" s="56" t="s">
        <v>10176</v>
      </c>
    </row>
    <row r="713" spans="3:8" x14ac:dyDescent="0.25">
      <c r="F713" s="56" t="s">
        <v>10190</v>
      </c>
      <c r="G713" s="57">
        <v>572.17899466799997</v>
      </c>
      <c r="H713" s="56" t="s">
        <v>10176</v>
      </c>
    </row>
    <row r="714" spans="3:8" x14ac:dyDescent="0.25">
      <c r="C714" s="56">
        <v>2019</v>
      </c>
      <c r="D714" s="56" t="s">
        <v>39</v>
      </c>
      <c r="E714" s="56" t="str">
        <f>LOOKUP(D714,'POE Names'!$A$3:$A$125,'POE Names'!$D$3:$D$125)</f>
        <v>Malibu Springs/Mulholland Hwy</v>
      </c>
      <c r="F714" s="56" t="s">
        <v>10180</v>
      </c>
      <c r="G714" s="57">
        <v>54.959396854259168</v>
      </c>
      <c r="H714" s="56" t="s">
        <v>10176</v>
      </c>
    </row>
    <row r="715" spans="3:8" x14ac:dyDescent="0.25">
      <c r="F715" s="56" t="s">
        <v>10182</v>
      </c>
      <c r="G715" s="57">
        <v>117.79124992605503</v>
      </c>
      <c r="H715" s="56" t="s">
        <v>10176</v>
      </c>
    </row>
    <row r="716" spans="3:8" x14ac:dyDescent="0.25">
      <c r="F716" s="56" t="s">
        <v>10201</v>
      </c>
      <c r="G716" s="57">
        <v>25.132741228718345</v>
      </c>
      <c r="H716" s="56" t="s">
        <v>10176</v>
      </c>
    </row>
    <row r="717" spans="3:8" x14ac:dyDescent="0.25">
      <c r="F717" s="56" t="s">
        <v>10188</v>
      </c>
      <c r="G717" s="57">
        <v>25.132741228718345</v>
      </c>
      <c r="H717" s="56" t="s">
        <v>10176</v>
      </c>
    </row>
    <row r="718" spans="3:8" x14ac:dyDescent="0.25">
      <c r="C718" s="56">
        <v>2019</v>
      </c>
      <c r="D718" s="56" t="s">
        <v>1414</v>
      </c>
      <c r="E718" s="56" t="str">
        <f>LOOKUP(D718,'POE Names'!$A$3:$A$125,'POE Names'!$D$3:$D$125)</f>
        <v>Cheeseboro Canyon Trailhead (Simi Hills)</v>
      </c>
      <c r="F718" s="56" t="s">
        <v>10180</v>
      </c>
      <c r="G718" s="57">
        <v>0.78539816339744828</v>
      </c>
      <c r="H718" s="56" t="s">
        <v>10176</v>
      </c>
    </row>
    <row r="719" spans="3:8" x14ac:dyDescent="0.25">
      <c r="F719" s="56" t="s">
        <v>10191</v>
      </c>
      <c r="G719" s="57">
        <v>1.5707963267948966</v>
      </c>
      <c r="H719" s="56" t="s">
        <v>10176</v>
      </c>
    </row>
    <row r="720" spans="3:8" x14ac:dyDescent="0.25">
      <c r="F720" s="56" t="s">
        <v>10185</v>
      </c>
      <c r="G720" s="57">
        <v>13.351768777756625</v>
      </c>
      <c r="H720" s="56" t="s">
        <v>10176</v>
      </c>
    </row>
    <row r="721" spans="3:8" x14ac:dyDescent="0.25">
      <c r="F721" s="56" t="s">
        <v>10190</v>
      </c>
      <c r="G721" s="57">
        <v>76.841314410400003</v>
      </c>
      <c r="H721" s="56" t="s">
        <v>10176</v>
      </c>
    </row>
    <row r="722" spans="3:8" x14ac:dyDescent="0.25">
      <c r="C722" s="56">
        <v>2019</v>
      </c>
      <c r="D722" s="56" t="s">
        <v>942</v>
      </c>
      <c r="E722" s="56" t="str">
        <f>LOOKUP(D722,'POE Names'!$A$3:$A$125,'POE Names'!$D$3:$D$125)</f>
        <v>Abrams Trailhead</v>
      </c>
      <c r="F722" s="56" t="s">
        <v>10180</v>
      </c>
      <c r="G722" s="57">
        <v>56.116271558694898</v>
      </c>
      <c r="H722" s="56" t="s">
        <v>10176</v>
      </c>
    </row>
    <row r="723" spans="3:8" x14ac:dyDescent="0.25">
      <c r="F723" s="56" t="s">
        <v>10191</v>
      </c>
      <c r="G723" s="57">
        <v>0.78539816339744828</v>
      </c>
      <c r="H723" s="56" t="s">
        <v>10176</v>
      </c>
    </row>
    <row r="724" spans="3:8" x14ac:dyDescent="0.25">
      <c r="F724" s="56" t="s">
        <v>10181</v>
      </c>
      <c r="G724" s="57">
        <v>36.913713679680065</v>
      </c>
      <c r="H724" s="56" t="s">
        <v>10176</v>
      </c>
    </row>
    <row r="725" spans="3:8" x14ac:dyDescent="0.25">
      <c r="F725" s="56" t="s">
        <v>10182</v>
      </c>
      <c r="G725" s="57">
        <v>106.38175401613158</v>
      </c>
      <c r="H725" s="56" t="s">
        <v>10176</v>
      </c>
    </row>
    <row r="726" spans="3:8" x14ac:dyDescent="0.25">
      <c r="F726" s="56" t="s">
        <v>10183</v>
      </c>
      <c r="G726" s="57">
        <v>0.78539816339744828</v>
      </c>
      <c r="H726" s="56" t="s">
        <v>10176</v>
      </c>
    </row>
    <row r="727" spans="3:8" x14ac:dyDescent="0.25">
      <c r="F727" s="56" t="s">
        <v>10186</v>
      </c>
      <c r="G727" s="57">
        <v>30.503512332276621</v>
      </c>
      <c r="H727" s="56" t="s">
        <v>10176</v>
      </c>
    </row>
    <row r="728" spans="3:8" x14ac:dyDescent="0.25">
      <c r="C728" s="56">
        <v>2019</v>
      </c>
      <c r="D728" s="56" t="s">
        <v>1766</v>
      </c>
      <c r="E728" s="56" t="str">
        <f>LOOKUP(D728,'POE Names'!$A$3:$A$125,'POE Names'!$D$3:$D$125)</f>
        <v>Big Sycamore Canyon Horse Camp (Danielson Ranch, Point Mugu State Park)</v>
      </c>
      <c r="F728" s="56" t="s">
        <v>10180</v>
      </c>
      <c r="G728" s="57">
        <v>76.845789183199997</v>
      </c>
      <c r="H728" s="56" t="s">
        <v>10176</v>
      </c>
    </row>
    <row r="729" spans="3:8" x14ac:dyDescent="0.25">
      <c r="F729" s="56" t="s">
        <v>10182</v>
      </c>
      <c r="G729" s="57">
        <v>0.78539816339744828</v>
      </c>
      <c r="H729" s="56" t="s">
        <v>10175</v>
      </c>
    </row>
    <row r="730" spans="3:8" x14ac:dyDescent="0.25">
      <c r="F730" s="56" t="s">
        <v>10183</v>
      </c>
      <c r="G730" s="57">
        <v>1.5707963267948966</v>
      </c>
      <c r="H730" s="56" t="s">
        <v>10175</v>
      </c>
    </row>
    <row r="731" spans="3:8" x14ac:dyDescent="0.25">
      <c r="F731" s="56" t="s">
        <v>10183</v>
      </c>
      <c r="G731" s="57">
        <v>136.26512136080001</v>
      </c>
      <c r="H731" s="56" t="s">
        <v>10176</v>
      </c>
    </row>
    <row r="732" spans="3:8" x14ac:dyDescent="0.25">
      <c r="F732" s="56" t="s">
        <v>10185</v>
      </c>
      <c r="G732" s="57">
        <v>0.78539816339744828</v>
      </c>
      <c r="H732" s="56" t="s">
        <v>10175</v>
      </c>
    </row>
    <row r="733" spans="3:8" x14ac:dyDescent="0.25">
      <c r="C733" s="56">
        <v>2019</v>
      </c>
      <c r="D733" s="56" t="s">
        <v>960</v>
      </c>
      <c r="E733" s="56" t="str">
        <f>LOOKUP(D733,'POE Names'!$A$3:$A$125,'POE Names'!$D$3:$D$125)</f>
        <v>Corral Cyn / Mesa Peak Mtwy</v>
      </c>
      <c r="F733" s="56" t="s">
        <v>10182</v>
      </c>
      <c r="G733" s="57">
        <v>9.5898384515869832</v>
      </c>
      <c r="H733" s="56" t="s">
        <v>10176</v>
      </c>
    </row>
    <row r="734" spans="3:8" x14ac:dyDescent="0.25">
      <c r="F734" s="56" t="s">
        <v>10183</v>
      </c>
      <c r="G734" s="57">
        <v>0.78539816339744828</v>
      </c>
      <c r="H734" s="56" t="s">
        <v>10176</v>
      </c>
    </row>
    <row r="735" spans="3:8" x14ac:dyDescent="0.25">
      <c r="F735" s="56" t="s">
        <v>10185</v>
      </c>
      <c r="G735" s="57">
        <v>0.78539816339744828</v>
      </c>
      <c r="H735" s="56" t="s">
        <v>10176</v>
      </c>
    </row>
    <row r="736" spans="3:8" x14ac:dyDescent="0.25">
      <c r="C736" s="56">
        <v>2019</v>
      </c>
      <c r="D736" s="56" t="s">
        <v>875</v>
      </c>
      <c r="E736" s="56" t="str">
        <f>LOOKUP(D736,'POE Names'!$A$3:$A$125,'POE Names'!$D$3:$D$125)</f>
        <v>Secret Trail Trailhead</v>
      </c>
      <c r="F736" s="56" t="s">
        <v>10185</v>
      </c>
      <c r="G736" s="57">
        <v>99.456840672699997</v>
      </c>
      <c r="H736" s="56" t="s">
        <v>10174</v>
      </c>
    </row>
    <row r="737" spans="3:8" x14ac:dyDescent="0.25">
      <c r="C737" s="56">
        <v>2019</v>
      </c>
      <c r="D737" s="56" t="s">
        <v>5640</v>
      </c>
      <c r="E737" s="56" t="str">
        <f>LOOKUP(D737,'POE Names'!$A$3:$A$125,'POE Names'!$D$3:$D$125)</f>
        <v>BBT - Piuma Rd Hairpin Trailhead</v>
      </c>
      <c r="F737" s="56" t="s">
        <v>10180</v>
      </c>
      <c r="G737" s="57">
        <v>31.415926535897931</v>
      </c>
      <c r="H737" s="56" t="s">
        <v>10176</v>
      </c>
    </row>
    <row r="738" spans="3:8" x14ac:dyDescent="0.25">
      <c r="C738" s="56">
        <v>2019</v>
      </c>
      <c r="D738" s="56" t="s">
        <v>5405</v>
      </c>
      <c r="E738" s="56" t="str">
        <f>LOOKUP(D738,'POE Names'!$A$3:$A$125,'POE Names'!$D$3:$D$125)</f>
        <v>Malibu Ck St Pk / Lookout Rd</v>
      </c>
      <c r="F738" s="56" t="s">
        <v>10180</v>
      </c>
      <c r="G738" s="57">
        <v>0.78539816339744828</v>
      </c>
      <c r="H738" s="56" t="s">
        <v>10176</v>
      </c>
    </row>
    <row r="739" spans="3:8" x14ac:dyDescent="0.25">
      <c r="F739" s="56" t="s">
        <v>10183</v>
      </c>
      <c r="G739" s="57">
        <v>2.3561944901923448</v>
      </c>
      <c r="H739" s="56" t="s">
        <v>10176</v>
      </c>
    </row>
    <row r="740" spans="3:8" x14ac:dyDescent="0.25">
      <c r="F740" s="56" t="s">
        <v>10188</v>
      </c>
      <c r="G740" s="57">
        <v>4.7123889803846897</v>
      </c>
      <c r="H740" s="56" t="s">
        <v>10176</v>
      </c>
    </row>
    <row r="741" spans="3:8" x14ac:dyDescent="0.25">
      <c r="F741" s="56" t="s">
        <v>10190</v>
      </c>
      <c r="G741" s="57">
        <v>3.1415926535897931</v>
      </c>
      <c r="H741" s="56" t="s">
        <v>10176</v>
      </c>
    </row>
    <row r="742" spans="3:8" x14ac:dyDescent="0.25">
      <c r="C742" s="56">
        <v>2019</v>
      </c>
      <c r="D742" s="56" t="s">
        <v>1349</v>
      </c>
      <c r="E742" s="56" t="str">
        <f>LOOKUP(D742,'POE Names'!$A$3:$A$125,'POE Names'!$D$3:$D$125)</f>
        <v>Temescal Ridge Trailhead (Topanga State Park)</v>
      </c>
      <c r="F742" s="56" t="s">
        <v>10197</v>
      </c>
      <c r="G742" s="57">
        <v>0.78539816339744828</v>
      </c>
      <c r="H742" s="56" t="s">
        <v>10176</v>
      </c>
    </row>
    <row r="743" spans="3:8" x14ac:dyDescent="0.25">
      <c r="F743" s="56" t="s">
        <v>10182</v>
      </c>
      <c r="G743" s="57">
        <v>12.566370614359172</v>
      </c>
      <c r="H743" s="56" t="s">
        <v>10176</v>
      </c>
    </row>
    <row r="744" spans="3:8" x14ac:dyDescent="0.25">
      <c r="F744" s="56" t="s">
        <v>10183</v>
      </c>
      <c r="G744" s="57">
        <v>3.1415926535897931</v>
      </c>
      <c r="H744" s="56" t="s">
        <v>10176</v>
      </c>
    </row>
    <row r="745" spans="3:8" x14ac:dyDescent="0.25">
      <c r="F745" s="56" t="s">
        <v>10184</v>
      </c>
      <c r="G745" s="57">
        <v>3.1415926535897931</v>
      </c>
      <c r="H745" s="56" t="s">
        <v>10176</v>
      </c>
    </row>
    <row r="746" spans="3:8" x14ac:dyDescent="0.25">
      <c r="F746" s="56" t="s">
        <v>10185</v>
      </c>
      <c r="G746" s="57">
        <v>12.566370614359172</v>
      </c>
      <c r="H746" s="56" t="s">
        <v>10174</v>
      </c>
    </row>
    <row r="747" spans="3:8" x14ac:dyDescent="0.25">
      <c r="F747" s="56" t="s">
        <v>10185</v>
      </c>
      <c r="G747" s="57">
        <v>105.12189236579999</v>
      </c>
      <c r="H747" s="56" t="s">
        <v>10176</v>
      </c>
    </row>
    <row r="748" spans="3:8" x14ac:dyDescent="0.25">
      <c r="F748" s="56" t="s">
        <v>10190</v>
      </c>
      <c r="G748" s="57">
        <v>427.40331181508003</v>
      </c>
      <c r="H748" s="56" t="s">
        <v>10176</v>
      </c>
    </row>
    <row r="749" spans="3:8" x14ac:dyDescent="0.25">
      <c r="C749" s="56">
        <v>2019</v>
      </c>
      <c r="D749" s="56" t="s">
        <v>1189</v>
      </c>
      <c r="E749" s="56" t="str">
        <f>LOOKUP(D749,'POE Names'!$A$3:$A$125,'POE Names'!$D$3:$D$125)</f>
        <v>Lake &amp; Franklin Cyn fork</v>
      </c>
      <c r="F749" s="56" t="s">
        <v>10195</v>
      </c>
      <c r="G749" s="57">
        <v>684.65947877799999</v>
      </c>
      <c r="H749" s="56" t="s">
        <v>10174</v>
      </c>
    </row>
    <row r="750" spans="3:8" x14ac:dyDescent="0.25">
      <c r="F750" s="56" t="s">
        <v>10195</v>
      </c>
      <c r="G750" s="57">
        <v>0.78539816339744828</v>
      </c>
      <c r="H750" s="56" t="s">
        <v>10176</v>
      </c>
    </row>
    <row r="751" spans="3:8" x14ac:dyDescent="0.25">
      <c r="F751" s="56" t="s">
        <v>10183</v>
      </c>
      <c r="G751" s="57">
        <v>0.78539816339744828</v>
      </c>
      <c r="H751" s="56" t="s">
        <v>10176</v>
      </c>
    </row>
    <row r="752" spans="3:8" x14ac:dyDescent="0.25">
      <c r="F752" s="56" t="s">
        <v>10190</v>
      </c>
      <c r="G752" s="57">
        <v>123.27957352699998</v>
      </c>
      <c r="H752" s="56" t="s">
        <v>10176</v>
      </c>
    </row>
    <row r="753" spans="3:8" x14ac:dyDescent="0.25">
      <c r="C753" s="56">
        <v>2019</v>
      </c>
      <c r="D753" s="56" t="s">
        <v>1373</v>
      </c>
      <c r="E753" s="56" t="str">
        <f>LOOKUP(D753,'POE Names'!$A$3:$A$125,'POE Names'!$D$3:$D$125)</f>
        <v>Malibu Creek State Park</v>
      </c>
      <c r="F753" s="56" t="s">
        <v>10180</v>
      </c>
      <c r="G753" s="57">
        <v>2500.588202817914</v>
      </c>
      <c r="H753" s="56" t="s">
        <v>10176</v>
      </c>
    </row>
    <row r="754" spans="3:8" x14ac:dyDescent="0.25">
      <c r="F754" s="56" t="s">
        <v>10192</v>
      </c>
      <c r="G754" s="57">
        <v>88.726588052393311</v>
      </c>
      <c r="H754" s="56" t="s">
        <v>10176</v>
      </c>
    </row>
    <row r="755" spans="3:8" x14ac:dyDescent="0.25">
      <c r="F755" s="56" t="s">
        <v>10191</v>
      </c>
      <c r="G755" s="57">
        <v>0.78539816339744828</v>
      </c>
      <c r="H755" s="56" t="s">
        <v>10176</v>
      </c>
    </row>
    <row r="756" spans="3:8" x14ac:dyDescent="0.25">
      <c r="F756" s="56" t="s">
        <v>10181</v>
      </c>
      <c r="G756" s="57">
        <v>10.210176124166829</v>
      </c>
      <c r="H756" s="56" t="s">
        <v>10176</v>
      </c>
    </row>
    <row r="757" spans="3:8" x14ac:dyDescent="0.25">
      <c r="F757" s="56" t="s">
        <v>10182</v>
      </c>
      <c r="G757" s="57">
        <v>1.5707963267948966</v>
      </c>
      <c r="H757" s="56" t="s">
        <v>10175</v>
      </c>
    </row>
    <row r="758" spans="3:8" x14ac:dyDescent="0.25">
      <c r="F758" s="56" t="s">
        <v>10182</v>
      </c>
      <c r="G758" s="57">
        <v>3.1415926535897931</v>
      </c>
      <c r="H758" s="56" t="s">
        <v>10176</v>
      </c>
    </row>
    <row r="759" spans="3:8" x14ac:dyDescent="0.25">
      <c r="F759" s="56" t="s">
        <v>10193</v>
      </c>
      <c r="G759" s="57">
        <v>0.78539816339744828</v>
      </c>
      <c r="H759" s="56" t="s">
        <v>10176</v>
      </c>
    </row>
    <row r="760" spans="3:8" x14ac:dyDescent="0.25">
      <c r="F760" s="56" t="s">
        <v>10185</v>
      </c>
      <c r="G760" s="57">
        <v>0.19634954084936207</v>
      </c>
      <c r="H760" s="56" t="s">
        <v>10176</v>
      </c>
    </row>
    <row r="761" spans="3:8" x14ac:dyDescent="0.25">
      <c r="F761" s="56" t="s">
        <v>10186</v>
      </c>
      <c r="G761" s="57">
        <v>41.62610266006476</v>
      </c>
      <c r="H761" s="56" t="s">
        <v>10176</v>
      </c>
    </row>
    <row r="762" spans="3:8" x14ac:dyDescent="0.25">
      <c r="F762" s="56" t="s">
        <v>10190</v>
      </c>
      <c r="G762" s="57">
        <v>2796.591578301</v>
      </c>
      <c r="H762" s="56" t="s">
        <v>10176</v>
      </c>
    </row>
    <row r="763" spans="3:8" x14ac:dyDescent="0.25">
      <c r="C763" s="56">
        <v>2019</v>
      </c>
      <c r="D763" s="56" t="s">
        <v>1250</v>
      </c>
      <c r="E763" s="56" t="str">
        <f>LOOKUP(D763,'POE Names'!$A$3:$A$125,'POE Names'!$D$3:$D$125)</f>
        <v>Yucca Trailhead</v>
      </c>
      <c r="F763" s="56" t="s">
        <v>10185</v>
      </c>
      <c r="G763" s="57">
        <v>150.99990695539998</v>
      </c>
      <c r="H763" s="56" t="s">
        <v>10174</v>
      </c>
    </row>
    <row r="764" spans="3:8" x14ac:dyDescent="0.25">
      <c r="C764" s="56">
        <v>2019</v>
      </c>
      <c r="D764" s="56" t="s">
        <v>1751</v>
      </c>
      <c r="E764" s="56" t="str">
        <f>LOOKUP(D764,'POE Names'!$A$3:$A$125,'POE Names'!$D$3:$D$125)</f>
        <v>Malibu Lagoon State Beach</v>
      </c>
      <c r="F764" s="56" t="s">
        <v>10197</v>
      </c>
      <c r="G764" s="57">
        <v>6.2831853071795862</v>
      </c>
      <c r="H764" s="56" t="s">
        <v>10176</v>
      </c>
    </row>
    <row r="765" spans="3:8" x14ac:dyDescent="0.25">
      <c r="F765" s="56" t="s">
        <v>10189</v>
      </c>
      <c r="G765" s="57">
        <v>25.132741228718345</v>
      </c>
      <c r="H765" s="56" t="s">
        <v>10176</v>
      </c>
    </row>
    <row r="766" spans="3:8" x14ac:dyDescent="0.25">
      <c r="F766" s="56" t="s">
        <v>10182</v>
      </c>
      <c r="G766" s="57">
        <v>32.201324699295384</v>
      </c>
      <c r="H766" s="56" t="s">
        <v>10176</v>
      </c>
    </row>
    <row r="767" spans="3:8" x14ac:dyDescent="0.25">
      <c r="F767" s="56" t="s">
        <v>10193</v>
      </c>
      <c r="G767" s="57">
        <v>240.45660886401527</v>
      </c>
      <c r="H767" s="56" t="s">
        <v>10176</v>
      </c>
    </row>
    <row r="768" spans="3:8" x14ac:dyDescent="0.25">
      <c r="F768" s="56" t="s">
        <v>10187</v>
      </c>
      <c r="G768" s="57">
        <v>12.566370614359172</v>
      </c>
      <c r="H768" s="56" t="s">
        <v>10176</v>
      </c>
    </row>
    <row r="769" spans="3:8" x14ac:dyDescent="0.25">
      <c r="F769" s="56" t="s">
        <v>10184</v>
      </c>
      <c r="G769" s="57">
        <v>0.78539816339744828</v>
      </c>
      <c r="H769" s="56" t="s">
        <v>10176</v>
      </c>
    </row>
    <row r="770" spans="3:8" x14ac:dyDescent="0.25">
      <c r="C770" s="56">
        <v>2019</v>
      </c>
      <c r="D770" s="56" t="s">
        <v>343</v>
      </c>
      <c r="E770" s="56" t="str">
        <f>LOOKUP(D770,'POE Names'!$A$3:$A$125,'POE Names'!$D$3:$D$125)</f>
        <v>Pt Mugu SP/Chumash Trail</v>
      </c>
      <c r="F770" s="56" t="s">
        <v>10182</v>
      </c>
      <c r="G770" s="57">
        <v>5.497787143782138</v>
      </c>
      <c r="H770" s="56" t="s">
        <v>10176</v>
      </c>
    </row>
    <row r="771" spans="3:8" x14ac:dyDescent="0.25">
      <c r="F771" s="56" t="s">
        <v>10183</v>
      </c>
      <c r="G771" s="57">
        <v>134.00478776899999</v>
      </c>
      <c r="H771" s="56" t="s">
        <v>10176</v>
      </c>
    </row>
    <row r="772" spans="3:8" x14ac:dyDescent="0.25">
      <c r="F772" s="56" t="s">
        <v>10187</v>
      </c>
      <c r="G772" s="57">
        <v>2286.8531078799997</v>
      </c>
      <c r="H772" s="56" t="s">
        <v>10174</v>
      </c>
    </row>
    <row r="773" spans="3:8" x14ac:dyDescent="0.25">
      <c r="F773" s="56" t="s">
        <v>10187</v>
      </c>
      <c r="G773" s="57">
        <v>563.22382436999999</v>
      </c>
      <c r="H773" s="56" t="s">
        <v>10176</v>
      </c>
    </row>
    <row r="774" spans="3:8" x14ac:dyDescent="0.25">
      <c r="C774" s="56">
        <v>2019</v>
      </c>
      <c r="D774" s="56" t="s">
        <v>1241</v>
      </c>
      <c r="E774" s="56" t="str">
        <f>LOOKUP(D774,'POE Names'!$A$3:$A$125,'POE Names'!$D$3:$D$125)</f>
        <v>Topanga SP - Los Liones Dr (Topanga State Park)</v>
      </c>
      <c r="F774" s="56" t="s">
        <v>10199</v>
      </c>
      <c r="G774" s="57">
        <v>1032.3773499653976</v>
      </c>
      <c r="H774" s="56" t="s">
        <v>10176</v>
      </c>
    </row>
    <row r="775" spans="3:8" x14ac:dyDescent="0.25">
      <c r="F775" s="56" t="s">
        <v>10195</v>
      </c>
      <c r="G775" s="57">
        <v>2211.5893290392</v>
      </c>
      <c r="H775" s="56" t="s">
        <v>10174</v>
      </c>
    </row>
    <row r="776" spans="3:8" x14ac:dyDescent="0.25">
      <c r="F776" s="56" t="s">
        <v>10195</v>
      </c>
      <c r="G776" s="57">
        <v>58.798859583199999</v>
      </c>
      <c r="H776" s="56" t="s">
        <v>10176</v>
      </c>
    </row>
    <row r="777" spans="3:8" x14ac:dyDescent="0.25">
      <c r="F777" s="56" t="s">
        <v>10189</v>
      </c>
      <c r="G777" s="57">
        <v>2211.5893290392</v>
      </c>
      <c r="H777" s="56" t="s">
        <v>10174</v>
      </c>
    </row>
    <row r="778" spans="3:8" x14ac:dyDescent="0.25">
      <c r="F778" s="56" t="s">
        <v>10189</v>
      </c>
      <c r="G778" s="57">
        <v>1597.8640276115602</v>
      </c>
      <c r="H778" s="56" t="s">
        <v>10176</v>
      </c>
    </row>
    <row r="779" spans="3:8" x14ac:dyDescent="0.25">
      <c r="F779" s="56" t="s">
        <v>10182</v>
      </c>
      <c r="G779" s="57">
        <v>2211.5893290392</v>
      </c>
      <c r="H779" s="56" t="s">
        <v>10174</v>
      </c>
    </row>
    <row r="780" spans="3:8" x14ac:dyDescent="0.25">
      <c r="F780" s="56" t="s">
        <v>10182</v>
      </c>
      <c r="G780" s="57">
        <v>14.137166941154071</v>
      </c>
      <c r="H780" s="56" t="s">
        <v>10176</v>
      </c>
    </row>
    <row r="781" spans="3:8" x14ac:dyDescent="0.25">
      <c r="F781" s="56" t="s">
        <v>10184</v>
      </c>
      <c r="G781" s="57">
        <v>1852.8648701400002</v>
      </c>
      <c r="H781" s="56" t="s">
        <v>10174</v>
      </c>
    </row>
    <row r="782" spans="3:8" x14ac:dyDescent="0.25">
      <c r="C782" s="56">
        <v>2019</v>
      </c>
      <c r="D782" s="56" t="s">
        <v>2926</v>
      </c>
      <c r="E782" s="56" t="str">
        <f>LOOKUP(D782,'POE Names'!$A$3:$A$125,'POE Names'!$D$3:$D$125)</f>
        <v>Ed Edelman Park Trailhead</v>
      </c>
      <c r="F782" s="56" t="s">
        <v>10186</v>
      </c>
      <c r="G782" s="57">
        <v>3.9269908169872414</v>
      </c>
      <c r="H782" s="56" t="s">
        <v>10176</v>
      </c>
    </row>
    <row r="783" spans="3:8" x14ac:dyDescent="0.25">
      <c r="C783" s="56">
        <v>2019</v>
      </c>
      <c r="D783" s="56" t="s">
        <v>1826</v>
      </c>
      <c r="E783" s="56" t="str">
        <f>LOOKUP(D783,'POE Names'!$A$3:$A$125,'POE Names'!$D$3:$D$125)</f>
        <v>Hastain Trailhead (Franklin Canyon - upper)</v>
      </c>
      <c r="F783" s="56" t="s">
        <v>10179</v>
      </c>
      <c r="G783" s="57">
        <v>278.48430319300002</v>
      </c>
      <c r="H783" s="56" t="s">
        <v>10176</v>
      </c>
    </row>
    <row r="784" spans="3:8" x14ac:dyDescent="0.25">
      <c r="F784" s="56" t="s">
        <v>10180</v>
      </c>
      <c r="G784" s="57">
        <v>0.78539816339744828</v>
      </c>
      <c r="H784" s="56" t="s">
        <v>10176</v>
      </c>
    </row>
    <row r="785" spans="3:8" x14ac:dyDescent="0.25">
      <c r="F785" s="56" t="s">
        <v>10199</v>
      </c>
      <c r="G785" s="57">
        <v>1.5707963267948966</v>
      </c>
      <c r="H785" s="56" t="s">
        <v>10176</v>
      </c>
    </row>
    <row r="786" spans="3:8" x14ac:dyDescent="0.25">
      <c r="F786" s="56" t="s">
        <v>10195</v>
      </c>
      <c r="G786" s="57">
        <v>278.48430319300002</v>
      </c>
      <c r="H786" s="56" t="s">
        <v>10176</v>
      </c>
    </row>
    <row r="787" spans="3:8" x14ac:dyDescent="0.25">
      <c r="F787" s="56" t="s">
        <v>10183</v>
      </c>
      <c r="G787" s="57">
        <v>0.78539816339744828</v>
      </c>
      <c r="H787" s="56" t="s">
        <v>10176</v>
      </c>
    </row>
    <row r="788" spans="3:8" x14ac:dyDescent="0.25">
      <c r="C788" s="56">
        <v>2019</v>
      </c>
      <c r="D788" s="56" t="s">
        <v>1368</v>
      </c>
      <c r="E788" s="56" t="str">
        <f>LOOKUP(D788,'POE Names'!$A$3:$A$125,'POE Names'!$D$3:$D$125)</f>
        <v>Grasslands Trail North</v>
      </c>
      <c r="F788" s="56" t="s">
        <v>10180</v>
      </c>
      <c r="G788" s="57">
        <v>1768.139117830397</v>
      </c>
      <c r="H788" s="56" t="s">
        <v>10176</v>
      </c>
    </row>
    <row r="789" spans="3:8" x14ac:dyDescent="0.25">
      <c r="F789" s="56" t="s">
        <v>10201</v>
      </c>
      <c r="G789" s="57">
        <v>157.07963267948966</v>
      </c>
      <c r="H789" s="56" t="s">
        <v>10176</v>
      </c>
    </row>
    <row r="790" spans="3:8" x14ac:dyDescent="0.25">
      <c r="F790" s="56" t="s">
        <v>10186</v>
      </c>
      <c r="G790" s="57">
        <v>1926.9858963775307</v>
      </c>
      <c r="H790" s="56" t="s">
        <v>10176</v>
      </c>
    </row>
    <row r="791" spans="3:8" x14ac:dyDescent="0.25">
      <c r="C791" s="56">
        <v>2019</v>
      </c>
      <c r="D791" s="56" t="s">
        <v>1274</v>
      </c>
      <c r="E791" s="56" t="str">
        <f>LOOKUP(D791,'POE Names'!$A$3:$A$125,'POE Names'!$D$3:$D$125)</f>
        <v>Corral Cyn Rd/Baller Mtwy</v>
      </c>
      <c r="F791" s="56" t="s">
        <v>10180</v>
      </c>
      <c r="G791" s="57">
        <v>18.023516750100001</v>
      </c>
      <c r="H791" s="56" t="s">
        <v>10176</v>
      </c>
    </row>
    <row r="792" spans="3:8" x14ac:dyDescent="0.25">
      <c r="F792" s="56" t="s">
        <v>10182</v>
      </c>
      <c r="G792" s="57">
        <v>107.45698145553669</v>
      </c>
      <c r="H792" s="56" t="s">
        <v>10176</v>
      </c>
    </row>
    <row r="793" spans="3:8" x14ac:dyDescent="0.25">
      <c r="F793" s="56" t="s">
        <v>10185</v>
      </c>
      <c r="G793" s="57">
        <v>0.78539816339744828</v>
      </c>
      <c r="H793" s="56" t="s">
        <v>10175</v>
      </c>
    </row>
    <row r="794" spans="3:8" x14ac:dyDescent="0.25">
      <c r="F794" s="56" t="s">
        <v>10185</v>
      </c>
      <c r="G794" s="57">
        <v>36.43397658373469</v>
      </c>
      <c r="H794" s="56" t="s">
        <v>10176</v>
      </c>
    </row>
    <row r="795" spans="3:8" x14ac:dyDescent="0.25">
      <c r="C795" s="56">
        <v>2019</v>
      </c>
      <c r="D795" s="56" t="s">
        <v>364</v>
      </c>
      <c r="E795" s="56" t="str">
        <f>LOOKUP(D795,'POE Names'!$A$3:$A$125,'POE Names'!$D$3:$D$125)</f>
        <v>Top of Reseda</v>
      </c>
      <c r="F795" s="56" t="s">
        <v>10192</v>
      </c>
      <c r="G795" s="57">
        <v>22.902350887884069</v>
      </c>
      <c r="H795" s="56" t="s">
        <v>10176</v>
      </c>
    </row>
    <row r="796" spans="3:8" x14ac:dyDescent="0.25">
      <c r="F796" s="56" t="s">
        <v>10199</v>
      </c>
      <c r="G796" s="57">
        <v>33.320043364628141</v>
      </c>
      <c r="H796" s="56" t="s">
        <v>10176</v>
      </c>
    </row>
    <row r="797" spans="3:8" x14ac:dyDescent="0.25">
      <c r="F797" s="56" t="s">
        <v>10185</v>
      </c>
      <c r="G797" s="57">
        <v>0.78539816339744828</v>
      </c>
      <c r="H797" s="56" t="s">
        <v>10176</v>
      </c>
    </row>
    <row r="798" spans="3:8" x14ac:dyDescent="0.25">
      <c r="C798" s="56">
        <v>2019</v>
      </c>
      <c r="D798" s="56" t="s">
        <v>346</v>
      </c>
      <c r="E798" s="56" t="str">
        <f>LOOKUP(D798,'POE Names'!$A$3:$A$125,'POE Names'!$D$3:$D$125)</f>
        <v>Thornhill Broome Beach Camping (mouth of La Jolla Canyon)</v>
      </c>
      <c r="F798" s="56" t="s">
        <v>10200</v>
      </c>
      <c r="G798" s="57">
        <v>12.566370614359172</v>
      </c>
      <c r="H798" s="56" t="s">
        <v>10176</v>
      </c>
    </row>
    <row r="799" spans="3:8" x14ac:dyDescent="0.25">
      <c r="F799" s="56" t="s">
        <v>10183</v>
      </c>
      <c r="G799" s="57">
        <v>25.918139392115794</v>
      </c>
      <c r="H799" s="56" t="s">
        <v>10176</v>
      </c>
    </row>
    <row r="800" spans="3:8" x14ac:dyDescent="0.25">
      <c r="F800" s="56" t="s">
        <v>10187</v>
      </c>
      <c r="G800" s="57">
        <v>3597.741542302987</v>
      </c>
      <c r="H800" s="56" t="s">
        <v>10176</v>
      </c>
    </row>
    <row r="801" spans="3:8" x14ac:dyDescent="0.25">
      <c r="F801" s="56" t="s">
        <v>10185</v>
      </c>
      <c r="G801" s="57">
        <v>433.6793192075898</v>
      </c>
      <c r="H801" s="56" t="s">
        <v>10176</v>
      </c>
    </row>
    <row r="802" spans="3:8" x14ac:dyDescent="0.25">
      <c r="C802" s="56">
        <v>2019</v>
      </c>
      <c r="D802" s="56" t="s">
        <v>1199</v>
      </c>
      <c r="E802" s="56" t="str">
        <f>LOOKUP(D802,'POE Names'!$A$3:$A$125,'POE Names'!$D$3:$D$125)</f>
        <v>BBT - Will Rogers SHP Main Entrance (Topanga State Park)</v>
      </c>
      <c r="F802" s="56" t="s">
        <v>10191</v>
      </c>
      <c r="G802" s="57">
        <v>1.5707963267948966</v>
      </c>
      <c r="H802" s="56" t="s">
        <v>10176</v>
      </c>
    </row>
    <row r="803" spans="3:8" x14ac:dyDescent="0.25">
      <c r="F803" s="56" t="s">
        <v>10181</v>
      </c>
      <c r="G803" s="57">
        <v>1.5707963267948966</v>
      </c>
      <c r="H803" s="56" t="s">
        <v>10176</v>
      </c>
    </row>
    <row r="804" spans="3:8" x14ac:dyDescent="0.25">
      <c r="F804" s="56" t="s">
        <v>10199</v>
      </c>
      <c r="G804" s="57">
        <v>3.1415926535897931</v>
      </c>
      <c r="H804" s="56" t="s">
        <v>10175</v>
      </c>
    </row>
    <row r="805" spans="3:8" x14ac:dyDescent="0.25">
      <c r="F805" s="56" t="s">
        <v>10199</v>
      </c>
      <c r="G805" s="57">
        <v>3.1415926535897931</v>
      </c>
      <c r="H805" s="56" t="s">
        <v>10176</v>
      </c>
    </row>
    <row r="806" spans="3:8" x14ac:dyDescent="0.25">
      <c r="F806" s="56" t="s">
        <v>10195</v>
      </c>
      <c r="G806" s="57">
        <v>0.78539816339744828</v>
      </c>
      <c r="H806" s="56" t="s">
        <v>10175</v>
      </c>
    </row>
    <row r="807" spans="3:8" x14ac:dyDescent="0.25">
      <c r="F807" s="56" t="s">
        <v>10195</v>
      </c>
      <c r="G807" s="57">
        <v>5712.4921697291065</v>
      </c>
      <c r="H807" s="56" t="s">
        <v>10176</v>
      </c>
    </row>
    <row r="808" spans="3:8" x14ac:dyDescent="0.25">
      <c r="F808" s="56" t="s">
        <v>10189</v>
      </c>
      <c r="G808" s="57">
        <v>1258.8429740921347</v>
      </c>
      <c r="H808" s="56" t="s">
        <v>10176</v>
      </c>
    </row>
    <row r="809" spans="3:8" x14ac:dyDescent="0.25">
      <c r="F809" s="56" t="s">
        <v>10182</v>
      </c>
      <c r="G809" s="57">
        <v>18.849555921538759</v>
      </c>
      <c r="H809" s="56" t="s">
        <v>10176</v>
      </c>
    </row>
    <row r="810" spans="3:8" x14ac:dyDescent="0.25">
      <c r="F810" s="56" t="s">
        <v>10183</v>
      </c>
      <c r="G810" s="57">
        <v>3.1415926535897931</v>
      </c>
      <c r="H810" s="56" t="s">
        <v>10174</v>
      </c>
    </row>
    <row r="811" spans="3:8" x14ac:dyDescent="0.25">
      <c r="F811" s="56" t="s">
        <v>10183</v>
      </c>
      <c r="G811" s="57">
        <v>2.3561944901923448</v>
      </c>
      <c r="H811" s="56" t="s">
        <v>10175</v>
      </c>
    </row>
    <row r="812" spans="3:8" x14ac:dyDescent="0.25">
      <c r="F812" s="56" t="s">
        <v>10183</v>
      </c>
      <c r="G812" s="57">
        <v>4911.8670914931517</v>
      </c>
      <c r="H812" s="56" t="s">
        <v>10176</v>
      </c>
    </row>
    <row r="813" spans="3:8" x14ac:dyDescent="0.25">
      <c r="F813" s="56" t="s">
        <v>10184</v>
      </c>
      <c r="G813" s="57">
        <v>3891.7326062492475</v>
      </c>
      <c r="H813" s="56" t="s">
        <v>10176</v>
      </c>
    </row>
    <row r="814" spans="3:8" x14ac:dyDescent="0.25">
      <c r="F814" s="56" t="s">
        <v>10185</v>
      </c>
      <c r="G814" s="57">
        <v>231.04207530099745</v>
      </c>
      <c r="H814" s="56" t="s">
        <v>10174</v>
      </c>
    </row>
    <row r="815" spans="3:8" x14ac:dyDescent="0.25">
      <c r="F815" s="56" t="s">
        <v>10185</v>
      </c>
      <c r="G815" s="57">
        <v>154.4126904170509</v>
      </c>
      <c r="H815" s="56" t="s">
        <v>10175</v>
      </c>
    </row>
    <row r="816" spans="3:8" x14ac:dyDescent="0.25">
      <c r="F816" s="56" t="s">
        <v>10185</v>
      </c>
      <c r="G816" s="57">
        <v>1721.7450913472871</v>
      </c>
      <c r="H816" s="56" t="s">
        <v>10176</v>
      </c>
    </row>
    <row r="817" spans="3:8" x14ac:dyDescent="0.25">
      <c r="F817" s="56" t="s">
        <v>10190</v>
      </c>
      <c r="G817" s="57">
        <v>11.011449086839587</v>
      </c>
      <c r="H817" s="56" t="s">
        <v>10176</v>
      </c>
    </row>
    <row r="818" spans="3:8" x14ac:dyDescent="0.25">
      <c r="C818" s="56">
        <v>2019</v>
      </c>
      <c r="D818" s="56" t="s">
        <v>970</v>
      </c>
      <c r="E818" s="56" t="str">
        <f>LOOKUP(D818,'POE Names'!$A$3:$A$125,'POE Names'!$D$3:$D$125)</f>
        <v>Las Virgenes Canyon Trailhead</v>
      </c>
      <c r="F818" s="56" t="s">
        <v>10180</v>
      </c>
      <c r="G818" s="57">
        <v>119.34300383748773</v>
      </c>
      <c r="H818" s="56" t="s">
        <v>10176</v>
      </c>
    </row>
    <row r="819" spans="3:8" x14ac:dyDescent="0.25">
      <c r="F819" s="56" t="s">
        <v>10185</v>
      </c>
      <c r="G819" s="57">
        <v>0.78539816339744828</v>
      </c>
      <c r="H819" s="56" t="s">
        <v>10176</v>
      </c>
    </row>
    <row r="820" spans="3:8" x14ac:dyDescent="0.25">
      <c r="F820" s="56" t="s">
        <v>10186</v>
      </c>
      <c r="G820" s="57">
        <v>28.274333882308138</v>
      </c>
      <c r="H820" s="56" t="s">
        <v>10176</v>
      </c>
    </row>
    <row r="821" spans="3:8" x14ac:dyDescent="0.25">
      <c r="C821" s="56">
        <v>2019</v>
      </c>
      <c r="D821" s="56" t="s">
        <v>1167</v>
      </c>
      <c r="E821" s="56" t="str">
        <f>LOOKUP(D821,'POE Names'!$A$3:$A$125,'POE Names'!$D$3:$D$125)</f>
        <v>Topanga Cyn Bl / Henry Ridge Mtw</v>
      </c>
      <c r="F821" s="56" t="s">
        <v>10180</v>
      </c>
      <c r="G821" s="57">
        <v>93.953969412324838</v>
      </c>
      <c r="H821" s="56" t="s">
        <v>10176</v>
      </c>
    </row>
    <row r="822" spans="3:8" x14ac:dyDescent="0.25">
      <c r="F822" s="56" t="s">
        <v>10183</v>
      </c>
      <c r="G822" s="57">
        <v>0.78539816339744828</v>
      </c>
      <c r="H822" s="56" t="s">
        <v>10175</v>
      </c>
    </row>
    <row r="823" spans="3:8" x14ac:dyDescent="0.25">
      <c r="F823" s="56" t="s">
        <v>10185</v>
      </c>
      <c r="G823" s="57">
        <v>3.1415926535897931</v>
      </c>
      <c r="H823" s="56" t="s">
        <v>10175</v>
      </c>
    </row>
    <row r="824" spans="3:8" x14ac:dyDescent="0.25">
      <c r="F824" s="56" t="s">
        <v>10185</v>
      </c>
      <c r="G824" s="57">
        <v>42.949298032000002</v>
      </c>
      <c r="H824" s="56" t="s">
        <v>10176</v>
      </c>
    </row>
    <row r="825" spans="3:8" x14ac:dyDescent="0.25">
      <c r="C825" s="56">
        <v>2019</v>
      </c>
      <c r="D825" s="56" t="s">
        <v>872</v>
      </c>
      <c r="E825" s="56" t="str">
        <f>LOOKUP(D825,'POE Names'!$A$3:$A$125,'POE Names'!$D$3:$D$125)</f>
        <v>Leo Carillo Campground</v>
      </c>
      <c r="F825" s="56" t="s">
        <v>10180</v>
      </c>
      <c r="G825" s="57">
        <v>3.9269908169872414</v>
      </c>
      <c r="H825" s="56" t="s">
        <v>10176</v>
      </c>
    </row>
    <row r="826" spans="3:8" x14ac:dyDescent="0.25">
      <c r="F826" s="56" t="s">
        <v>10199</v>
      </c>
      <c r="G826" s="57">
        <v>109.27666715710048</v>
      </c>
      <c r="H826" s="56" t="s">
        <v>10176</v>
      </c>
    </row>
    <row r="827" spans="3:8" x14ac:dyDescent="0.25">
      <c r="F827" s="56" t="s">
        <v>10189</v>
      </c>
      <c r="G827" s="57">
        <v>0.78539816339744828</v>
      </c>
      <c r="H827" s="56" t="s">
        <v>10176</v>
      </c>
    </row>
    <row r="828" spans="3:8" x14ac:dyDescent="0.25">
      <c r="F828" s="56" t="s">
        <v>10182</v>
      </c>
      <c r="G828" s="57">
        <v>17.278759594743864</v>
      </c>
      <c r="H828" s="56" t="s">
        <v>10176</v>
      </c>
    </row>
    <row r="829" spans="3:8" x14ac:dyDescent="0.25">
      <c r="F829" s="56" t="s">
        <v>10183</v>
      </c>
      <c r="G829" s="57">
        <v>138.67075842742</v>
      </c>
      <c r="H829" s="56" t="s">
        <v>10174</v>
      </c>
    </row>
    <row r="830" spans="3:8" x14ac:dyDescent="0.25">
      <c r="F830" s="56" t="s">
        <v>10183</v>
      </c>
      <c r="G830" s="57">
        <v>53.97256178867265</v>
      </c>
      <c r="H830" s="56" t="s">
        <v>10175</v>
      </c>
    </row>
    <row r="831" spans="3:8" x14ac:dyDescent="0.25">
      <c r="F831" s="56" t="s">
        <v>10183</v>
      </c>
      <c r="G831" s="57">
        <v>1374.7841849807057</v>
      </c>
      <c r="H831" s="56" t="s">
        <v>10176</v>
      </c>
    </row>
    <row r="832" spans="3:8" x14ac:dyDescent="0.25">
      <c r="F832" s="56" t="s">
        <v>10187</v>
      </c>
      <c r="G832" s="57">
        <v>41.677521784500001</v>
      </c>
      <c r="H832" s="56" t="s">
        <v>10174</v>
      </c>
    </row>
    <row r="833" spans="3:8" x14ac:dyDescent="0.25">
      <c r="F833" s="56" t="s">
        <v>10187</v>
      </c>
      <c r="G833" s="57">
        <v>67.647435571789785</v>
      </c>
      <c r="H833" s="56" t="s">
        <v>10176</v>
      </c>
    </row>
    <row r="834" spans="3:8" x14ac:dyDescent="0.25">
      <c r="F834" s="56" t="s">
        <v>10184</v>
      </c>
      <c r="G834" s="57">
        <v>43.018127872400001</v>
      </c>
      <c r="H834" s="56" t="s">
        <v>10174</v>
      </c>
    </row>
    <row r="835" spans="3:8" x14ac:dyDescent="0.25">
      <c r="F835" s="56" t="s">
        <v>10184</v>
      </c>
      <c r="G835" s="57">
        <v>29.059732045705587</v>
      </c>
      <c r="H835" s="56" t="s">
        <v>10175</v>
      </c>
    </row>
    <row r="836" spans="3:8" x14ac:dyDescent="0.25">
      <c r="F836" s="56" t="s">
        <v>10184</v>
      </c>
      <c r="G836" s="57">
        <v>2235.6166400222123</v>
      </c>
      <c r="H836" s="56" t="s">
        <v>10176</v>
      </c>
    </row>
    <row r="837" spans="3:8" x14ac:dyDescent="0.25">
      <c r="F837" s="56" t="s">
        <v>10185</v>
      </c>
      <c r="G837" s="57">
        <v>41.62610266006476</v>
      </c>
      <c r="H837" s="56" t="s">
        <v>10176</v>
      </c>
    </row>
    <row r="838" spans="3:8" x14ac:dyDescent="0.25">
      <c r="F838" s="56" t="s">
        <v>10186</v>
      </c>
      <c r="G838" s="57">
        <v>64.505842918199988</v>
      </c>
      <c r="H838" s="56" t="s">
        <v>10176</v>
      </c>
    </row>
    <row r="839" spans="3:8" x14ac:dyDescent="0.25">
      <c r="F839" s="56" t="s">
        <v>10190</v>
      </c>
      <c r="G839" s="57">
        <v>41.62610266006476</v>
      </c>
      <c r="H839" s="56" t="s">
        <v>10176</v>
      </c>
    </row>
    <row r="840" spans="3:8" x14ac:dyDescent="0.25">
      <c r="C840" s="56">
        <v>2019</v>
      </c>
      <c r="D840" s="56" t="s">
        <v>1163</v>
      </c>
      <c r="E840" s="56" t="str">
        <f>LOOKUP(D840,'POE Names'!$A$3:$A$125,'POE Names'!$D$3:$D$125)</f>
        <v>Malibu Crk St Pk / Phantom Trail</v>
      </c>
      <c r="F840" s="56" t="s">
        <v>10180</v>
      </c>
      <c r="G840" s="57">
        <v>13.570032968097447</v>
      </c>
      <c r="H840" s="56" t="s">
        <v>10176</v>
      </c>
    </row>
    <row r="841" spans="3:8" x14ac:dyDescent="0.25">
      <c r="C841" s="56">
        <v>2019</v>
      </c>
      <c r="D841" s="56" t="s">
        <v>370</v>
      </c>
      <c r="E841" s="56" t="str">
        <f>LOOKUP(D841,'POE Names'!$A$3:$A$125,'POE Names'!$D$3:$D$125)</f>
        <v>Corral Canyon Trailhead</v>
      </c>
      <c r="F841" s="56" t="s">
        <v>10199</v>
      </c>
      <c r="G841" s="57">
        <v>0.78539816339744828</v>
      </c>
      <c r="H841" s="56" t="s">
        <v>10176</v>
      </c>
    </row>
    <row r="842" spans="3:8" x14ac:dyDescent="0.25">
      <c r="F842" s="56" t="s">
        <v>10189</v>
      </c>
      <c r="G842" s="57">
        <v>53.189660924851928</v>
      </c>
      <c r="H842" s="56" t="s">
        <v>10176</v>
      </c>
    </row>
    <row r="843" spans="3:8" x14ac:dyDescent="0.25">
      <c r="F843" s="56" t="s">
        <v>10182</v>
      </c>
      <c r="G843" s="57">
        <v>36.622527165815384</v>
      </c>
      <c r="H843" s="56" t="s">
        <v>10176</v>
      </c>
    </row>
    <row r="844" spans="3:8" x14ac:dyDescent="0.25">
      <c r="F844" s="56" t="s">
        <v>10183</v>
      </c>
      <c r="G844" s="57">
        <v>0.78539816339744828</v>
      </c>
      <c r="H844" s="56" t="s">
        <v>10176</v>
      </c>
    </row>
    <row r="845" spans="3:8" x14ac:dyDescent="0.25">
      <c r="F845" s="56" t="s">
        <v>10184</v>
      </c>
      <c r="G845" s="57">
        <v>364.23587000496326</v>
      </c>
      <c r="H845" s="56" t="s">
        <v>10176</v>
      </c>
    </row>
    <row r="846" spans="3:8" x14ac:dyDescent="0.25">
      <c r="F846" s="56" t="s">
        <v>10185</v>
      </c>
      <c r="G846" s="57">
        <v>170.39013060847262</v>
      </c>
      <c r="H846" s="56" t="s">
        <v>10176</v>
      </c>
    </row>
    <row r="847" spans="3:8" x14ac:dyDescent="0.25">
      <c r="F847" s="56" t="s">
        <v>10186</v>
      </c>
      <c r="G847" s="57">
        <v>174.47816339984442</v>
      </c>
      <c r="H847" s="56" t="s">
        <v>10176</v>
      </c>
    </row>
    <row r="848" spans="3:8" x14ac:dyDescent="0.25">
      <c r="C848" s="56">
        <v>2019</v>
      </c>
      <c r="D848" s="56" t="s">
        <v>899</v>
      </c>
      <c r="E848" s="56" t="str">
        <f>LOOKUP(D848,'POE Names'!$A$3:$A$125,'POE Names'!$D$3:$D$125)</f>
        <v>Runyon Cyn Rd Trailhead South</v>
      </c>
      <c r="F848" s="56" t="s">
        <v>10199</v>
      </c>
      <c r="G848" s="57">
        <v>0.78539816339744828</v>
      </c>
      <c r="H848" s="56" t="s">
        <v>10176</v>
      </c>
    </row>
    <row r="849" spans="3:8" x14ac:dyDescent="0.25">
      <c r="F849" s="56" t="s">
        <v>10183</v>
      </c>
      <c r="G849" s="57">
        <v>423.46869479385714</v>
      </c>
      <c r="H849" s="56" t="s">
        <v>10176</v>
      </c>
    </row>
    <row r="850" spans="3:8" x14ac:dyDescent="0.25">
      <c r="F850" s="56" t="s">
        <v>10187</v>
      </c>
      <c r="G850" s="57">
        <v>540.38563523757443</v>
      </c>
      <c r="H850" s="56" t="s">
        <v>10176</v>
      </c>
    </row>
    <row r="851" spans="3:8" x14ac:dyDescent="0.25">
      <c r="F851" s="56" t="s">
        <v>10184</v>
      </c>
      <c r="G851" s="57">
        <v>379.48639764360001</v>
      </c>
      <c r="H851" s="56" t="s">
        <v>10176</v>
      </c>
    </row>
    <row r="852" spans="3:8" x14ac:dyDescent="0.25">
      <c r="F852" s="56" t="s">
        <v>10185</v>
      </c>
      <c r="G852" s="57">
        <v>12.566370614359172</v>
      </c>
      <c r="H852" s="56" t="s">
        <v>10176</v>
      </c>
    </row>
    <row r="853" spans="3:8" x14ac:dyDescent="0.25">
      <c r="C853" s="56">
        <v>2019</v>
      </c>
      <c r="D853" s="56" t="s">
        <v>326</v>
      </c>
      <c r="E853" s="56" t="str">
        <f>LOOKUP(D853,'POE Names'!$A$3:$A$125,'POE Names'!$D$3:$D$125)</f>
        <v>Rancho Sierra Vista Main Entrance</v>
      </c>
      <c r="F853" s="56" t="s">
        <v>10180</v>
      </c>
      <c r="G853" s="57">
        <v>55.495002300761982</v>
      </c>
      <c r="H853" s="56" t="s">
        <v>10176</v>
      </c>
    </row>
    <row r="854" spans="3:8" x14ac:dyDescent="0.25">
      <c r="F854" s="56" t="s">
        <v>10191</v>
      </c>
      <c r="G854" s="57">
        <v>30.496317215656624</v>
      </c>
      <c r="H854" s="56" t="s">
        <v>10176</v>
      </c>
    </row>
    <row r="855" spans="3:8" x14ac:dyDescent="0.25">
      <c r="F855" s="56" t="s">
        <v>10181</v>
      </c>
      <c r="G855" s="57">
        <v>266.21678728149999</v>
      </c>
      <c r="H855" s="56" t="s">
        <v>10176</v>
      </c>
    </row>
    <row r="856" spans="3:8" x14ac:dyDescent="0.25">
      <c r="F856" s="56" t="s">
        <v>10199</v>
      </c>
      <c r="G856" s="57">
        <v>0.78539816339744828</v>
      </c>
      <c r="H856" s="56" t="s">
        <v>10176</v>
      </c>
    </row>
    <row r="857" spans="3:8" x14ac:dyDescent="0.25">
      <c r="F857" s="56" t="s">
        <v>10182</v>
      </c>
      <c r="G857" s="57">
        <v>21.205750411731106</v>
      </c>
      <c r="H857" s="56" t="s">
        <v>10176</v>
      </c>
    </row>
    <row r="858" spans="3:8" x14ac:dyDescent="0.25">
      <c r="F858" s="56" t="s">
        <v>10201</v>
      </c>
      <c r="G858" s="57">
        <v>0.78539816339744828</v>
      </c>
      <c r="H858" s="56" t="s">
        <v>10176</v>
      </c>
    </row>
    <row r="859" spans="3:8" x14ac:dyDescent="0.25">
      <c r="F859" s="56" t="s">
        <v>10185</v>
      </c>
      <c r="G859" s="57">
        <v>14.989081377994896</v>
      </c>
      <c r="H859" s="56" t="s">
        <v>10175</v>
      </c>
    </row>
    <row r="860" spans="3:8" x14ac:dyDescent="0.25">
      <c r="F860" s="56" t="s">
        <v>10185</v>
      </c>
      <c r="G860" s="57">
        <v>61.236951646568755</v>
      </c>
      <c r="H860" s="56" t="s">
        <v>10176</v>
      </c>
    </row>
    <row r="861" spans="3:8" x14ac:dyDescent="0.25">
      <c r="F861" s="56" t="s">
        <v>10186</v>
      </c>
      <c r="G861" s="57">
        <v>4.7843050606796895</v>
      </c>
      <c r="H861" s="56" t="s">
        <v>10176</v>
      </c>
    </row>
    <row r="862" spans="3:8" x14ac:dyDescent="0.25">
      <c r="C862" s="56">
        <v>2019</v>
      </c>
      <c r="D862" s="56" t="s">
        <v>1194</v>
      </c>
      <c r="E862" s="56" t="str">
        <f>LOOKUP(D862,'POE Names'!$A$3:$A$125,'POE Names'!$D$3:$D$125)</f>
        <v>end of Queensferry Rd</v>
      </c>
      <c r="F862" s="56" t="s">
        <v>10197</v>
      </c>
      <c r="G862" s="57">
        <v>0.78539816339744828</v>
      </c>
      <c r="H862" s="56" t="s">
        <v>10176</v>
      </c>
    </row>
    <row r="863" spans="3:8" x14ac:dyDescent="0.25">
      <c r="F863" s="56" t="s">
        <v>10199</v>
      </c>
      <c r="G863" s="57">
        <v>22.446256719600001</v>
      </c>
      <c r="H863" s="56" t="s">
        <v>10176</v>
      </c>
    </row>
    <row r="864" spans="3:8" x14ac:dyDescent="0.25">
      <c r="F864" s="56" t="s">
        <v>10182</v>
      </c>
      <c r="G864" s="57">
        <v>2.3561944901923448</v>
      </c>
      <c r="H864" s="56" t="s">
        <v>10176</v>
      </c>
    </row>
    <row r="865" spans="3:8" x14ac:dyDescent="0.25">
      <c r="F865" s="56" t="s">
        <v>10183</v>
      </c>
      <c r="G865" s="57">
        <v>1.5707963267948966</v>
      </c>
      <c r="H865" s="56" t="s">
        <v>10176</v>
      </c>
    </row>
    <row r="866" spans="3:8" x14ac:dyDescent="0.25">
      <c r="F866" s="56" t="s">
        <v>10187</v>
      </c>
      <c r="G866" s="57">
        <v>123.105468753</v>
      </c>
      <c r="H866" s="56" t="s">
        <v>10176</v>
      </c>
    </row>
    <row r="867" spans="3:8" x14ac:dyDescent="0.25">
      <c r="F867" s="56" t="s">
        <v>10185</v>
      </c>
      <c r="G867" s="57">
        <v>19.850757292457448</v>
      </c>
      <c r="H867" s="56" t="s">
        <v>10176</v>
      </c>
    </row>
    <row r="868" spans="3:8" x14ac:dyDescent="0.25">
      <c r="C868" s="56">
        <v>2020</v>
      </c>
      <c r="D868" s="56" t="s">
        <v>15</v>
      </c>
      <c r="E868" s="56" t="str">
        <f>LOOKUP(D868,'POE Names'!$A$3:$A$125,'POE Names'!$D$3:$D$125)</f>
        <v>Sycamore Canyon Campground Entrance (Point Mugu State Park)</v>
      </c>
      <c r="F868" s="56" t="s">
        <v>10179</v>
      </c>
      <c r="G868" s="57">
        <v>105.9132385688</v>
      </c>
      <c r="H868" s="56" t="s">
        <v>10176</v>
      </c>
    </row>
    <row r="869" spans="3:8" x14ac:dyDescent="0.25">
      <c r="F869" s="56" t="s">
        <v>10180</v>
      </c>
      <c r="G869" s="57">
        <v>54.182318542329583</v>
      </c>
      <c r="H869" s="56" t="s">
        <v>10176</v>
      </c>
    </row>
    <row r="870" spans="3:8" x14ac:dyDescent="0.25">
      <c r="F870" s="56" t="s">
        <v>10181</v>
      </c>
      <c r="G870" s="57">
        <v>1012.0640517761461</v>
      </c>
      <c r="H870" s="56" t="s">
        <v>10176</v>
      </c>
    </row>
    <row r="871" spans="3:8" x14ac:dyDescent="0.25">
      <c r="F871" s="56" t="s">
        <v>10182</v>
      </c>
      <c r="G871" s="57">
        <v>0.78539816339744828</v>
      </c>
      <c r="H871" s="56" t="s">
        <v>10174</v>
      </c>
    </row>
    <row r="872" spans="3:8" x14ac:dyDescent="0.25">
      <c r="F872" s="56" t="s">
        <v>10182</v>
      </c>
      <c r="G872" s="57">
        <v>166.59259562794992</v>
      </c>
      <c r="H872" s="56" t="s">
        <v>10176</v>
      </c>
    </row>
    <row r="873" spans="3:8" x14ac:dyDescent="0.25">
      <c r="F873" s="56" t="s">
        <v>10200</v>
      </c>
      <c r="G873" s="57">
        <v>54.175630990499997</v>
      </c>
      <c r="H873" s="56" t="s">
        <v>10176</v>
      </c>
    </row>
    <row r="874" spans="3:8" x14ac:dyDescent="0.25">
      <c r="F874" s="56" t="s">
        <v>10183</v>
      </c>
      <c r="G874" s="57">
        <v>0.78539816339744828</v>
      </c>
      <c r="H874" s="56" t="s">
        <v>10174</v>
      </c>
    </row>
    <row r="875" spans="3:8" x14ac:dyDescent="0.25">
      <c r="F875" s="56" t="s">
        <v>10183</v>
      </c>
      <c r="G875" s="57">
        <v>127.54923065099234</v>
      </c>
      <c r="H875" s="56" t="s">
        <v>10176</v>
      </c>
    </row>
    <row r="876" spans="3:8" x14ac:dyDescent="0.25">
      <c r="F876" s="56" t="s">
        <v>10184</v>
      </c>
      <c r="G876" s="57">
        <v>127.8326744573549</v>
      </c>
      <c r="H876" s="56" t="s">
        <v>10176</v>
      </c>
    </row>
    <row r="877" spans="3:8" x14ac:dyDescent="0.25">
      <c r="C877" s="56">
        <v>2020</v>
      </c>
      <c r="D877" s="56" t="s">
        <v>36</v>
      </c>
      <c r="E877" s="56" t="str">
        <f>LOOKUP(D877,'POE Names'!$A$3:$A$125,'POE Names'!$D$3:$D$125)</f>
        <v>BBT - Sandstone Peak Trailhead (Circle X Ranch)</v>
      </c>
      <c r="F877" s="56" t="s">
        <v>10187</v>
      </c>
      <c r="G877" s="57">
        <v>2.3561944901923448</v>
      </c>
      <c r="H877" s="56" t="s">
        <v>10176</v>
      </c>
    </row>
    <row r="878" spans="3:8" x14ac:dyDescent="0.25">
      <c r="C878" s="56">
        <v>2020</v>
      </c>
      <c r="D878" s="56" t="s">
        <v>217</v>
      </c>
      <c r="E878" s="56" t="str">
        <f>LOOKUP(D878,'POE Names'!$A$3:$A$125,'POE Names'!$D$3:$D$125)</f>
        <v>Morrison Ranch</v>
      </c>
      <c r="F878" s="56" t="s">
        <v>10193</v>
      </c>
      <c r="G878" s="57">
        <v>305.9158690086</v>
      </c>
      <c r="H878" s="56" t="s">
        <v>10176</v>
      </c>
    </row>
    <row r="879" spans="3:8" x14ac:dyDescent="0.25">
      <c r="F879" s="56" t="s">
        <v>10185</v>
      </c>
      <c r="G879" s="57">
        <v>5.0778169025548969</v>
      </c>
      <c r="H879" s="56" t="s">
        <v>10176</v>
      </c>
    </row>
    <row r="880" spans="3:8" x14ac:dyDescent="0.25">
      <c r="C880" s="56">
        <v>2020</v>
      </c>
      <c r="D880" s="56" t="s">
        <v>134</v>
      </c>
      <c r="E880" s="56" t="str">
        <f>LOOKUP(D880,'POE Names'!$A$3:$A$125,'POE Names'!$D$3:$D$125)</f>
        <v>Big Sycamore Canyon Horse Corral (just north of Danielson Ranch)</v>
      </c>
      <c r="F880" s="56" t="s">
        <v>10180</v>
      </c>
      <c r="G880" s="57">
        <v>1.5707963267948966</v>
      </c>
      <c r="H880" s="56" t="s">
        <v>10174</v>
      </c>
    </row>
    <row r="881" spans="3:8" x14ac:dyDescent="0.25">
      <c r="F881" s="56" t="s">
        <v>10180</v>
      </c>
      <c r="G881" s="57">
        <v>55.884850950580002</v>
      </c>
      <c r="H881" s="56" t="s">
        <v>10176</v>
      </c>
    </row>
    <row r="882" spans="3:8" x14ac:dyDescent="0.25">
      <c r="F882" s="56" t="s">
        <v>10182</v>
      </c>
      <c r="G882" s="57">
        <v>13.999417459114897</v>
      </c>
      <c r="H882" s="56" t="s">
        <v>10176</v>
      </c>
    </row>
    <row r="883" spans="3:8" x14ac:dyDescent="0.25">
      <c r="C883" s="56">
        <v>2020</v>
      </c>
      <c r="D883" s="56" t="s">
        <v>44</v>
      </c>
      <c r="E883" s="56" t="str">
        <f>LOOKUP(D883,'POE Names'!$A$3:$A$125,'POE Names'!$D$3:$D$125)</f>
        <v>Busch Trailhead (Zuma/Trancas Canyons)</v>
      </c>
      <c r="F883" s="56" t="s">
        <v>10189</v>
      </c>
      <c r="G883" s="57">
        <v>2127.4420713233976</v>
      </c>
      <c r="H883" s="56" t="s">
        <v>10174</v>
      </c>
    </row>
    <row r="884" spans="3:8" x14ac:dyDescent="0.25">
      <c r="F884" s="56" t="s">
        <v>10189</v>
      </c>
      <c r="G884" s="57">
        <v>5541.4914590261924</v>
      </c>
      <c r="H884" s="56" t="s">
        <v>10176</v>
      </c>
    </row>
    <row r="885" spans="3:8" x14ac:dyDescent="0.25">
      <c r="F885" s="56" t="s">
        <v>10182</v>
      </c>
      <c r="G885" s="57">
        <v>13.351768777756622</v>
      </c>
      <c r="H885" s="56" t="s">
        <v>10176</v>
      </c>
    </row>
    <row r="886" spans="3:8" x14ac:dyDescent="0.25">
      <c r="F886" s="56" t="s">
        <v>10183</v>
      </c>
      <c r="G886" s="57">
        <v>0.78539816339744828</v>
      </c>
      <c r="H886" s="56" t="s">
        <v>10175</v>
      </c>
    </row>
    <row r="887" spans="3:8" x14ac:dyDescent="0.25">
      <c r="F887" s="56" t="s">
        <v>10183</v>
      </c>
      <c r="G887" s="57">
        <v>27.488935718910692</v>
      </c>
      <c r="H887" s="56" t="s">
        <v>10176</v>
      </c>
    </row>
    <row r="888" spans="3:8" x14ac:dyDescent="0.25">
      <c r="F888" s="56" t="s">
        <v>10185</v>
      </c>
      <c r="G888" s="57">
        <v>127.45100393242001</v>
      </c>
      <c r="H888" s="56" t="s">
        <v>10174</v>
      </c>
    </row>
    <row r="889" spans="3:8" x14ac:dyDescent="0.25">
      <c r="F889" s="56" t="s">
        <v>10185</v>
      </c>
      <c r="G889" s="57">
        <v>14.180569420819999</v>
      </c>
      <c r="H889" s="56" t="s">
        <v>10175</v>
      </c>
    </row>
    <row r="890" spans="3:8" x14ac:dyDescent="0.25">
      <c r="F890" s="56" t="s">
        <v>10185</v>
      </c>
      <c r="G890" s="57">
        <v>268.37895842440003</v>
      </c>
      <c r="H890" s="56" t="s">
        <v>10176</v>
      </c>
    </row>
    <row r="891" spans="3:8" x14ac:dyDescent="0.25">
      <c r="C891" s="56">
        <v>2020</v>
      </c>
      <c r="D891" s="56" t="s">
        <v>69</v>
      </c>
      <c r="E891" s="56" t="str">
        <f>LOOKUP(D891,'POE Names'!$A$3:$A$125,'POE Names'!$D$3:$D$125)</f>
        <v>Malibu Creek State Park Campground</v>
      </c>
      <c r="F891" s="56" t="s">
        <v>10180</v>
      </c>
      <c r="G891" s="57">
        <v>334.08666148100002</v>
      </c>
      <c r="H891" s="56" t="s">
        <v>10174</v>
      </c>
    </row>
    <row r="892" spans="3:8" x14ac:dyDescent="0.25">
      <c r="F892" s="56" t="s">
        <v>10180</v>
      </c>
      <c r="G892" s="57">
        <v>78.7007554881</v>
      </c>
      <c r="H892" s="56" t="s">
        <v>10175</v>
      </c>
    </row>
    <row r="893" spans="3:8" x14ac:dyDescent="0.25">
      <c r="F893" s="56" t="s">
        <v>10180</v>
      </c>
      <c r="G893" s="57">
        <v>4706.5713698629461</v>
      </c>
      <c r="H893" s="56" t="s">
        <v>10176</v>
      </c>
    </row>
    <row r="894" spans="3:8" x14ac:dyDescent="0.25">
      <c r="F894" s="56" t="s">
        <v>10189</v>
      </c>
      <c r="G894" s="57">
        <v>10.0314708917</v>
      </c>
      <c r="H894" s="56" t="s">
        <v>10176</v>
      </c>
    </row>
    <row r="895" spans="3:8" x14ac:dyDescent="0.25">
      <c r="F895" s="56" t="s">
        <v>10185</v>
      </c>
      <c r="G895" s="57">
        <v>20.067867567594899</v>
      </c>
      <c r="H895" s="56" t="s">
        <v>10175</v>
      </c>
    </row>
    <row r="896" spans="3:8" x14ac:dyDescent="0.25">
      <c r="F896" s="56" t="s">
        <v>10186</v>
      </c>
      <c r="G896" s="57">
        <v>613.73559412600002</v>
      </c>
      <c r="H896" s="56" t="s">
        <v>10174</v>
      </c>
    </row>
    <row r="897" spans="3:8" x14ac:dyDescent="0.25">
      <c r="F897" s="56" t="s">
        <v>10186</v>
      </c>
      <c r="G897" s="57">
        <v>20.396802704799999</v>
      </c>
      <c r="H897" s="56" t="s">
        <v>10175</v>
      </c>
    </row>
    <row r="898" spans="3:8" x14ac:dyDescent="0.25">
      <c r="F898" s="56" t="s">
        <v>10186</v>
      </c>
      <c r="G898" s="57">
        <v>321.16328994718486</v>
      </c>
      <c r="H898" s="56" t="s">
        <v>10176</v>
      </c>
    </row>
    <row r="899" spans="3:8" x14ac:dyDescent="0.25">
      <c r="C899" s="56">
        <v>2020</v>
      </c>
      <c r="D899" s="56" t="s">
        <v>90</v>
      </c>
      <c r="E899" s="56" t="str">
        <f>LOOKUP(D899,'POE Names'!$A$3:$A$125,'POE Names'!$D$3:$D$125)</f>
        <v>Top of Topanga Overlook</v>
      </c>
      <c r="F899" s="56" t="s">
        <v>10180</v>
      </c>
      <c r="G899" s="57">
        <v>14.922565104551516</v>
      </c>
      <c r="H899" s="56" t="s">
        <v>10176</v>
      </c>
    </row>
    <row r="900" spans="3:8" x14ac:dyDescent="0.25">
      <c r="C900" s="56">
        <v>2020</v>
      </c>
      <c r="D900" s="56" t="s">
        <v>106</v>
      </c>
      <c r="E900" s="56" t="str">
        <f>LOOKUP(D900,'POE Names'!$A$3:$A$125,'POE Names'!$D$3:$D$125)</f>
        <v>Fryman Canyon / Nancy Hoover Pohl Overlook (Fryman Canyon Park)</v>
      </c>
      <c r="F900" s="56" t="s">
        <v>10180</v>
      </c>
      <c r="G900" s="57">
        <v>111.92589667294483</v>
      </c>
      <c r="H900" s="56" t="s">
        <v>10176</v>
      </c>
    </row>
    <row r="901" spans="3:8" x14ac:dyDescent="0.25">
      <c r="F901" s="56" t="s">
        <v>10191</v>
      </c>
      <c r="G901" s="57">
        <v>0.78539816339744828</v>
      </c>
      <c r="H901" s="56" t="s">
        <v>10176</v>
      </c>
    </row>
    <row r="902" spans="3:8" x14ac:dyDescent="0.25">
      <c r="F902" s="56" t="s">
        <v>10197</v>
      </c>
      <c r="G902" s="57">
        <v>314.15926535897933</v>
      </c>
      <c r="H902" s="56" t="s">
        <v>10176</v>
      </c>
    </row>
    <row r="903" spans="3:8" x14ac:dyDescent="0.25">
      <c r="F903" s="56" t="s">
        <v>10182</v>
      </c>
      <c r="G903" s="57">
        <v>1390.112050958423</v>
      </c>
      <c r="H903" s="56" t="s">
        <v>10176</v>
      </c>
    </row>
    <row r="904" spans="3:8" x14ac:dyDescent="0.25">
      <c r="F904" s="56" t="s">
        <v>10183</v>
      </c>
      <c r="G904" s="57">
        <v>28.274333882308138</v>
      </c>
      <c r="H904" s="56" t="s">
        <v>10176</v>
      </c>
    </row>
    <row r="905" spans="3:8" x14ac:dyDescent="0.25">
      <c r="F905" s="56" t="s">
        <v>10187</v>
      </c>
      <c r="G905" s="57">
        <v>327.49929370383671</v>
      </c>
      <c r="H905" s="56" t="s">
        <v>10176</v>
      </c>
    </row>
    <row r="906" spans="3:8" x14ac:dyDescent="0.25">
      <c r="F906" s="56" t="s">
        <v>10184</v>
      </c>
      <c r="G906" s="57">
        <v>2.3561944901923448</v>
      </c>
      <c r="H906" s="56" t="s">
        <v>10176</v>
      </c>
    </row>
    <row r="907" spans="3:8" x14ac:dyDescent="0.25">
      <c r="F907" s="56" t="s">
        <v>10185</v>
      </c>
      <c r="G907" s="57">
        <v>0.78539816339744828</v>
      </c>
      <c r="H907" s="56" t="s">
        <v>10176</v>
      </c>
    </row>
    <row r="908" spans="3:8" x14ac:dyDescent="0.25">
      <c r="F908" s="56" t="s">
        <v>10188</v>
      </c>
      <c r="G908" s="57">
        <v>1027.3391474729353</v>
      </c>
      <c r="H908" s="56" t="s">
        <v>10176</v>
      </c>
    </row>
    <row r="909" spans="3:8" x14ac:dyDescent="0.25">
      <c r="C909" s="56">
        <v>2020</v>
      </c>
      <c r="D909" s="56" t="s">
        <v>25</v>
      </c>
      <c r="E909" s="56" t="str">
        <f>LOOKUP(D909,'POE Names'!$A$3:$A$125,'POE Names'!$D$3:$D$125)</f>
        <v>Leo Carrillo SP / Yellow Hill Rd</v>
      </c>
      <c r="F909" s="56" t="s">
        <v>10180</v>
      </c>
      <c r="G909" s="57">
        <v>0.78539816339744828</v>
      </c>
      <c r="H909" s="56" t="s">
        <v>10175</v>
      </c>
    </row>
    <row r="910" spans="3:8" x14ac:dyDescent="0.25">
      <c r="F910" s="56" t="s">
        <v>10180</v>
      </c>
      <c r="G910" s="57">
        <v>3.1415926535897931</v>
      </c>
      <c r="H910" s="56" t="s">
        <v>10176</v>
      </c>
    </row>
    <row r="911" spans="3:8" x14ac:dyDescent="0.25">
      <c r="F911" s="56" t="s">
        <v>10182</v>
      </c>
      <c r="G911" s="57">
        <v>15.707963267948966</v>
      </c>
      <c r="H911" s="56" t="s">
        <v>10175</v>
      </c>
    </row>
    <row r="912" spans="3:8" x14ac:dyDescent="0.25">
      <c r="F912" s="56" t="s">
        <v>10182</v>
      </c>
      <c r="G912" s="57">
        <v>0.78539816339744828</v>
      </c>
      <c r="H912" s="56" t="s">
        <v>10176</v>
      </c>
    </row>
    <row r="913" spans="3:8" x14ac:dyDescent="0.25">
      <c r="F913" s="56" t="s">
        <v>10183</v>
      </c>
      <c r="G913" s="57">
        <v>0.78539816339744828</v>
      </c>
      <c r="H913" s="56" t="s">
        <v>10176</v>
      </c>
    </row>
    <row r="914" spans="3:8" x14ac:dyDescent="0.25">
      <c r="F914" s="56" t="s">
        <v>10184</v>
      </c>
      <c r="G914" s="57">
        <v>62.870397858569376</v>
      </c>
      <c r="H914" s="56" t="s">
        <v>10176</v>
      </c>
    </row>
    <row r="915" spans="3:8" x14ac:dyDescent="0.25">
      <c r="C915" s="56">
        <v>2020</v>
      </c>
      <c r="D915" s="56" t="s">
        <v>51</v>
      </c>
      <c r="E915" s="56" t="str">
        <f>LOOKUP(D915,'POE Names'!$A$3:$A$125,'POE Names'!$D$3:$D$125)</f>
        <v>Malibu Crk St Pk / Crags Dr</v>
      </c>
      <c r="F915" s="56" t="s">
        <v>10180</v>
      </c>
      <c r="G915" s="57">
        <v>63.600392057184891</v>
      </c>
      <c r="H915" s="56" t="s">
        <v>10176</v>
      </c>
    </row>
    <row r="916" spans="3:8" x14ac:dyDescent="0.25">
      <c r="F916" s="56" t="s">
        <v>10191</v>
      </c>
      <c r="G916" s="57">
        <v>43.776192535127443</v>
      </c>
      <c r="H916" s="56" t="s">
        <v>10176</v>
      </c>
    </row>
    <row r="917" spans="3:8" x14ac:dyDescent="0.25">
      <c r="F917" s="56" t="s">
        <v>10199</v>
      </c>
      <c r="G917" s="57">
        <v>79.363485388800001</v>
      </c>
      <c r="H917" s="56" t="s">
        <v>10176</v>
      </c>
    </row>
    <row r="918" spans="3:8" x14ac:dyDescent="0.25">
      <c r="F918" s="56" t="s">
        <v>10201</v>
      </c>
      <c r="G918" s="57">
        <v>19.724808585029997</v>
      </c>
      <c r="H918" s="56" t="s">
        <v>10174</v>
      </c>
    </row>
    <row r="919" spans="3:8" x14ac:dyDescent="0.25">
      <c r="F919" s="56" t="s">
        <v>10201</v>
      </c>
      <c r="G919" s="57">
        <v>86.18963293793</v>
      </c>
      <c r="H919" s="56" t="s">
        <v>10176</v>
      </c>
    </row>
    <row r="920" spans="3:8" x14ac:dyDescent="0.25">
      <c r="F920" s="56" t="s">
        <v>10185</v>
      </c>
      <c r="G920" s="57">
        <v>6.1342659216999991</v>
      </c>
      <c r="H920" s="56" t="s">
        <v>10175</v>
      </c>
    </row>
    <row r="921" spans="3:8" x14ac:dyDescent="0.25">
      <c r="F921" s="56" t="s">
        <v>10186</v>
      </c>
      <c r="G921" s="57">
        <v>10.06153800932</v>
      </c>
      <c r="H921" s="56" t="s">
        <v>10176</v>
      </c>
    </row>
    <row r="922" spans="3:8" x14ac:dyDescent="0.25">
      <c r="C922" s="56">
        <v>2020</v>
      </c>
      <c r="D922" s="56" t="s">
        <v>75</v>
      </c>
      <c r="E922" s="56" t="str">
        <f>LOOKUP(D922,'POE Names'!$A$3:$A$125,'POE Names'!$D$3:$D$125)</f>
        <v>Lower Stunt High Trail Trailhead</v>
      </c>
      <c r="F922" s="56" t="s">
        <v>10192</v>
      </c>
      <c r="G922" s="57">
        <v>0.78539816339744828</v>
      </c>
      <c r="H922" s="56" t="s">
        <v>10175</v>
      </c>
    </row>
    <row r="923" spans="3:8" x14ac:dyDescent="0.25">
      <c r="F923" s="56" t="s">
        <v>10185</v>
      </c>
      <c r="G923" s="57">
        <v>2.3561944901923448</v>
      </c>
      <c r="H923" s="56" t="s">
        <v>10175</v>
      </c>
    </row>
    <row r="924" spans="3:8" x14ac:dyDescent="0.25">
      <c r="F924" s="56" t="s">
        <v>10188</v>
      </c>
      <c r="G924" s="57">
        <v>292.86062236419235</v>
      </c>
      <c r="H924" s="56" t="s">
        <v>10176</v>
      </c>
    </row>
    <row r="925" spans="3:8" x14ac:dyDescent="0.25">
      <c r="C925" s="56">
        <v>2020</v>
      </c>
      <c r="D925" s="56" t="s">
        <v>180</v>
      </c>
      <c r="E925" s="56" t="str">
        <f>LOOKUP(D925,'POE Names'!$A$3:$A$125,'POE Names'!$D$3:$D$125)</f>
        <v>Mandeville / Garden Land Rd</v>
      </c>
      <c r="F925" s="56" t="s">
        <v>10179</v>
      </c>
      <c r="G925" s="57">
        <v>12.217563413680001</v>
      </c>
      <c r="H925" s="56" t="s">
        <v>10176</v>
      </c>
    </row>
    <row r="926" spans="3:8" x14ac:dyDescent="0.25">
      <c r="F926" s="56" t="s">
        <v>10183</v>
      </c>
      <c r="G926" s="57">
        <v>0.78539816339744828</v>
      </c>
      <c r="H926" s="56" t="s">
        <v>10176</v>
      </c>
    </row>
    <row r="927" spans="3:8" x14ac:dyDescent="0.25">
      <c r="F927" s="56" t="s">
        <v>10190</v>
      </c>
      <c r="G927" s="57">
        <v>2.9867116544500001</v>
      </c>
      <c r="H927" s="56" t="s">
        <v>10176</v>
      </c>
    </row>
    <row r="928" spans="3:8" x14ac:dyDescent="0.25">
      <c r="C928" s="56">
        <v>2020</v>
      </c>
      <c r="D928" s="56" t="s">
        <v>79</v>
      </c>
      <c r="E928" s="56" t="str">
        <f>LOOKUP(D928,'POE Names'!$A$3:$A$125,'POE Names'!$D$3:$D$125)</f>
        <v>Tuna Cyn Rd</v>
      </c>
      <c r="F928" s="56" t="s">
        <v>10180</v>
      </c>
      <c r="G928" s="57">
        <v>686.31193064148238</v>
      </c>
      <c r="H928" s="56" t="s">
        <v>10176</v>
      </c>
    </row>
    <row r="929" spans="3:8" x14ac:dyDescent="0.25">
      <c r="F929" s="56" t="s">
        <v>10192</v>
      </c>
      <c r="G929" s="57">
        <v>14.987445423800001</v>
      </c>
      <c r="H929" s="56" t="s">
        <v>10176</v>
      </c>
    </row>
    <row r="930" spans="3:8" x14ac:dyDescent="0.25">
      <c r="F930" s="56" t="s">
        <v>10191</v>
      </c>
      <c r="G930" s="57">
        <v>22.779366910900002</v>
      </c>
      <c r="H930" s="56" t="s">
        <v>10176</v>
      </c>
    </row>
    <row r="931" spans="3:8" x14ac:dyDescent="0.25">
      <c r="F931" s="56" t="s">
        <v>10189</v>
      </c>
      <c r="G931" s="57">
        <v>565.38451956179995</v>
      </c>
      <c r="H931" s="56" t="s">
        <v>10176</v>
      </c>
    </row>
    <row r="932" spans="3:8" x14ac:dyDescent="0.25">
      <c r="F932" s="56" t="s">
        <v>10182</v>
      </c>
      <c r="G932" s="57">
        <v>22.79250684322</v>
      </c>
      <c r="H932" s="56" t="s">
        <v>10176</v>
      </c>
    </row>
    <row r="933" spans="3:8" x14ac:dyDescent="0.25">
      <c r="F933" s="56" t="s">
        <v>10187</v>
      </c>
      <c r="G933" s="57">
        <v>0.78539816339744828</v>
      </c>
      <c r="H933" s="56" t="s">
        <v>10176</v>
      </c>
    </row>
    <row r="934" spans="3:8" x14ac:dyDescent="0.25">
      <c r="F934" s="56" t="s">
        <v>10185</v>
      </c>
      <c r="G934" s="57">
        <v>4.7384375897600002</v>
      </c>
      <c r="H934" s="56" t="s">
        <v>10176</v>
      </c>
    </row>
    <row r="935" spans="3:8" x14ac:dyDescent="0.25">
      <c r="C935" s="56">
        <v>2020</v>
      </c>
      <c r="D935" s="56" t="s">
        <v>60</v>
      </c>
      <c r="E935" s="56" t="str">
        <f>LOOKUP(D935,'POE Names'!$A$3:$A$125,'POE Names'!$D$3:$D$125)</f>
        <v>Zev Yaroslavsky LV Highlands Trailhead</v>
      </c>
      <c r="F935" s="56" t="s">
        <v>10185</v>
      </c>
      <c r="G935" s="57">
        <v>8.9324869554999999</v>
      </c>
      <c r="H935" s="56" t="s">
        <v>10175</v>
      </c>
    </row>
    <row r="936" spans="3:8" x14ac:dyDescent="0.25">
      <c r="F936" s="56" t="s">
        <v>10185</v>
      </c>
      <c r="G936" s="57">
        <v>94.378118304197443</v>
      </c>
      <c r="H936" s="56" t="s">
        <v>10176</v>
      </c>
    </row>
    <row r="937" spans="3:8" x14ac:dyDescent="0.25">
      <c r="F937" s="56" t="s">
        <v>10186</v>
      </c>
      <c r="G937" s="57">
        <v>0.78539816339744828</v>
      </c>
      <c r="H937" s="56" t="s">
        <v>10176</v>
      </c>
    </row>
    <row r="938" spans="3:8" x14ac:dyDescent="0.25">
      <c r="C938" s="56">
        <v>2020</v>
      </c>
      <c r="D938" s="56" t="s">
        <v>80</v>
      </c>
      <c r="E938" s="56" t="str">
        <f>LOOKUP(D938,'POE Names'!$A$3:$A$125,'POE Names'!$D$3:$D$125)</f>
        <v>BBT - Hondo Canyon</v>
      </c>
      <c r="F938" s="56" t="s">
        <v>10180</v>
      </c>
      <c r="G938" s="57">
        <v>350.81578316699995</v>
      </c>
      <c r="H938" s="56" t="s">
        <v>10176</v>
      </c>
    </row>
    <row r="939" spans="3:8" x14ac:dyDescent="0.25">
      <c r="F939" s="56" t="s">
        <v>10201</v>
      </c>
      <c r="G939" s="57">
        <v>3.9249499380809998</v>
      </c>
      <c r="H939" s="56" t="s">
        <v>10175</v>
      </c>
    </row>
    <row r="940" spans="3:8" x14ac:dyDescent="0.25">
      <c r="F940" s="56" t="s">
        <v>10190</v>
      </c>
      <c r="G940" s="57">
        <v>119.20915082599998</v>
      </c>
      <c r="H940" s="56" t="s">
        <v>10176</v>
      </c>
    </row>
    <row r="941" spans="3:8" x14ac:dyDescent="0.25">
      <c r="C941" s="56">
        <v>2020</v>
      </c>
      <c r="D941" s="56" t="s">
        <v>218</v>
      </c>
      <c r="E941" s="56" t="str">
        <f>LOOKUP(D941,'POE Names'!$A$3:$A$125,'POE Names'!$D$3:$D$125)</f>
        <v>Runyon Cyn Rd Trailhead North (Runyon Canyon Park)</v>
      </c>
      <c r="F941" s="56" t="s">
        <v>10183</v>
      </c>
      <c r="G941" s="57">
        <v>724.67970826435908</v>
      </c>
      <c r="H941" s="56" t="s">
        <v>10176</v>
      </c>
    </row>
    <row r="942" spans="3:8" x14ac:dyDescent="0.25">
      <c r="F942" s="56" t="s">
        <v>10187</v>
      </c>
      <c r="G942" s="57">
        <v>0.78539816339744828</v>
      </c>
      <c r="H942" s="56" t="s">
        <v>10175</v>
      </c>
    </row>
    <row r="943" spans="3:8" x14ac:dyDescent="0.25">
      <c r="F943" s="56" t="s">
        <v>10187</v>
      </c>
      <c r="G943" s="57">
        <v>892.06236111570001</v>
      </c>
      <c r="H943" s="56" t="s">
        <v>10176</v>
      </c>
    </row>
    <row r="944" spans="3:8" x14ac:dyDescent="0.25">
      <c r="F944" s="56" t="s">
        <v>10184</v>
      </c>
      <c r="G944" s="57">
        <v>712.11333764999995</v>
      </c>
      <c r="H944" s="56" t="s">
        <v>10176</v>
      </c>
    </row>
    <row r="945" spans="3:8" x14ac:dyDescent="0.25">
      <c r="F945" s="56" t="s">
        <v>10185</v>
      </c>
      <c r="G945" s="57">
        <v>721.96381980569743</v>
      </c>
      <c r="H945" s="56" t="s">
        <v>10176</v>
      </c>
    </row>
    <row r="946" spans="3:8" x14ac:dyDescent="0.25">
      <c r="C946" s="56">
        <v>2020</v>
      </c>
      <c r="D946" s="56" t="s">
        <v>156</v>
      </c>
      <c r="E946" s="56" t="str">
        <f>LOOKUP(D946,'POE Names'!$A$3:$A$125,'POE Names'!$D$3:$D$125)</f>
        <v>Winding Way Trail (Escondido Cyn Natural Area)</v>
      </c>
      <c r="F946" s="56" t="s">
        <v>10189</v>
      </c>
      <c r="G946" s="57">
        <v>136.68328081411744</v>
      </c>
      <c r="H946" s="56" t="s">
        <v>10176</v>
      </c>
    </row>
    <row r="947" spans="3:8" x14ac:dyDescent="0.25">
      <c r="F947" s="56" t="s">
        <v>10182</v>
      </c>
      <c r="G947" s="57">
        <v>39.173062320224275</v>
      </c>
      <c r="H947" s="56" t="s">
        <v>10176</v>
      </c>
    </row>
    <row r="948" spans="3:8" x14ac:dyDescent="0.25">
      <c r="F948" s="56" t="s">
        <v>10184</v>
      </c>
      <c r="G948" s="57">
        <v>38.19473460259745</v>
      </c>
      <c r="H948" s="56" t="s">
        <v>10176</v>
      </c>
    </row>
    <row r="949" spans="3:8" x14ac:dyDescent="0.25">
      <c r="F949" s="56" t="s">
        <v>10185</v>
      </c>
      <c r="G949" s="57">
        <v>120.20101820318213</v>
      </c>
      <c r="H949" s="56" t="s">
        <v>10176</v>
      </c>
    </row>
    <row r="950" spans="3:8" x14ac:dyDescent="0.25">
      <c r="C950" s="56">
        <v>2020</v>
      </c>
      <c r="D950" s="56" t="s">
        <v>35</v>
      </c>
      <c r="E950" s="56" t="str">
        <f>LOOKUP(D950,'POE Names'!$A$3:$A$125,'POE Names'!$D$3:$D$125)</f>
        <v>Circle X Ranch Campground Entrance</v>
      </c>
      <c r="F950" s="56" t="s">
        <v>10180</v>
      </c>
      <c r="G950" s="57">
        <v>538.84037863349795</v>
      </c>
      <c r="H950" s="56" t="s">
        <v>10176</v>
      </c>
    </row>
    <row r="951" spans="3:8" x14ac:dyDescent="0.25">
      <c r="F951" s="56" t="s">
        <v>10195</v>
      </c>
      <c r="G951" s="57">
        <v>3.1415926535897931</v>
      </c>
      <c r="H951" s="56" t="s">
        <v>10176</v>
      </c>
    </row>
    <row r="952" spans="3:8" x14ac:dyDescent="0.25">
      <c r="F952" s="56" t="s">
        <v>10184</v>
      </c>
      <c r="G952" s="57">
        <v>6.2831853071795862</v>
      </c>
      <c r="H952" s="56" t="s">
        <v>10176</v>
      </c>
    </row>
    <row r="953" spans="3:8" x14ac:dyDescent="0.25">
      <c r="F953" s="56" t="s">
        <v>10186</v>
      </c>
      <c r="G953" s="57">
        <v>15.707963267948966</v>
      </c>
      <c r="H953" s="56" t="s">
        <v>10176</v>
      </c>
    </row>
    <row r="954" spans="3:8" x14ac:dyDescent="0.25">
      <c r="C954" s="56">
        <v>2020</v>
      </c>
      <c r="D954" s="56" t="s">
        <v>164</v>
      </c>
      <c r="E954" s="56" t="str">
        <f>LOOKUP(D954,'POE Names'!$A$3:$A$125,'POE Names'!$D$3:$D$125)</f>
        <v>Malibu Creek State Pk / Liberty Cyn</v>
      </c>
      <c r="F954" s="56" t="s">
        <v>10191</v>
      </c>
      <c r="G954" s="57">
        <v>1.5707963267948966</v>
      </c>
      <c r="H954" s="56" t="s">
        <v>10176</v>
      </c>
    </row>
    <row r="955" spans="3:8" x14ac:dyDescent="0.25">
      <c r="F955" s="56" t="s">
        <v>10189</v>
      </c>
      <c r="G955" s="57">
        <v>12.825076510339999</v>
      </c>
      <c r="H955" s="56" t="s">
        <v>10176</v>
      </c>
    </row>
    <row r="956" spans="3:8" x14ac:dyDescent="0.25">
      <c r="F956" s="56" t="s">
        <v>10185</v>
      </c>
      <c r="G956" s="57">
        <v>173.45137078272001</v>
      </c>
      <c r="H956" s="56" t="s">
        <v>10174</v>
      </c>
    </row>
    <row r="957" spans="3:8" x14ac:dyDescent="0.25">
      <c r="F957" s="56" t="s">
        <v>10185</v>
      </c>
      <c r="G957" s="57">
        <v>23.005452548109794</v>
      </c>
      <c r="H957" s="56" t="s">
        <v>10176</v>
      </c>
    </row>
    <row r="958" spans="3:8" x14ac:dyDescent="0.25">
      <c r="C958" s="56">
        <v>2020</v>
      </c>
      <c r="D958" s="56" t="s">
        <v>34</v>
      </c>
      <c r="E958" s="56" t="str">
        <f>LOOKUP(D958,'POE Names'!$A$3:$A$125,'POE Names'!$D$3:$D$125)</f>
        <v>Serrano Rd Terminus</v>
      </c>
      <c r="F958" s="56" t="s">
        <v>10180</v>
      </c>
      <c r="G958" s="57">
        <v>28.266907131589793</v>
      </c>
      <c r="H958" s="56" t="s">
        <v>10174</v>
      </c>
    </row>
    <row r="959" spans="3:8" x14ac:dyDescent="0.25">
      <c r="F959" s="56" t="s">
        <v>10180</v>
      </c>
      <c r="G959" s="57">
        <v>13.351768777756622</v>
      </c>
      <c r="H959" s="56" t="s">
        <v>10176</v>
      </c>
    </row>
    <row r="960" spans="3:8" x14ac:dyDescent="0.25">
      <c r="F960" s="56" t="s">
        <v>10182</v>
      </c>
      <c r="G960" s="57">
        <v>215.0146422175898</v>
      </c>
      <c r="H960" s="56" t="s">
        <v>10174</v>
      </c>
    </row>
    <row r="961" spans="3:8" x14ac:dyDescent="0.25">
      <c r="F961" s="56" t="s">
        <v>10182</v>
      </c>
      <c r="G961" s="57">
        <v>0.78539816339744828</v>
      </c>
      <c r="H961" s="56" t="s">
        <v>10175</v>
      </c>
    </row>
    <row r="962" spans="3:8" x14ac:dyDescent="0.25">
      <c r="F962" s="56" t="s">
        <v>10182</v>
      </c>
      <c r="G962" s="57">
        <v>14.137166941154071</v>
      </c>
      <c r="H962" s="56" t="s">
        <v>10176</v>
      </c>
    </row>
    <row r="963" spans="3:8" x14ac:dyDescent="0.25">
      <c r="F963" s="56" t="s">
        <v>10183</v>
      </c>
      <c r="G963" s="57">
        <v>0.78539816339744828</v>
      </c>
      <c r="H963" s="56" t="s">
        <v>10176</v>
      </c>
    </row>
    <row r="964" spans="3:8" x14ac:dyDescent="0.25">
      <c r="C964" s="56">
        <v>2020</v>
      </c>
      <c r="D964" s="56" t="s">
        <v>11</v>
      </c>
      <c r="E964" s="56" t="str">
        <f>LOOKUP(D964,'POE Names'!$A$3:$A$125,'POE Names'!$D$3:$D$125)</f>
        <v>La Piedra State Beach Parking Lot</v>
      </c>
      <c r="F964" s="56" t="s">
        <v>10183</v>
      </c>
      <c r="G964" s="57">
        <v>116.76119291339744</v>
      </c>
      <c r="H964" s="56" t="s">
        <v>10176</v>
      </c>
    </row>
    <row r="965" spans="3:8" x14ac:dyDescent="0.25">
      <c r="F965" s="56" t="s">
        <v>10184</v>
      </c>
      <c r="G965" s="57">
        <v>144.0550750482</v>
      </c>
      <c r="H965" s="56" t="s">
        <v>10176</v>
      </c>
    </row>
    <row r="966" spans="3:8" x14ac:dyDescent="0.25">
      <c r="C966" s="56">
        <v>2020</v>
      </c>
      <c r="D966" s="56" t="s">
        <v>163</v>
      </c>
      <c r="E966" s="56" t="str">
        <f>LOOKUP(D966,'POE Names'!$A$3:$A$125,'POE Names'!$D$3:$D$125)</f>
        <v>BBT - Corral Canyon Trailhead (Malibu Creek State Park)</v>
      </c>
      <c r="F966" s="56" t="s">
        <v>10185</v>
      </c>
      <c r="G966" s="57">
        <v>6.9601793939399998</v>
      </c>
      <c r="H966" s="56" t="s">
        <v>10175</v>
      </c>
    </row>
    <row r="967" spans="3:8" x14ac:dyDescent="0.25">
      <c r="C967" s="56">
        <v>2020</v>
      </c>
      <c r="D967" s="56" t="s">
        <v>78</v>
      </c>
      <c r="E967" s="56" t="str">
        <f>LOOKUP(D967,'POE Names'!$A$3:$A$125,'POE Names'!$D$3:$D$125)</f>
        <v>Saddle Peak Rd / Hondo Cyn Trail</v>
      </c>
      <c r="F967" s="56" t="s">
        <v>10180</v>
      </c>
      <c r="G967" s="57">
        <v>8.5807132084297919</v>
      </c>
      <c r="H967" s="56" t="s">
        <v>10176</v>
      </c>
    </row>
    <row r="968" spans="3:8" x14ac:dyDescent="0.25">
      <c r="F968" s="56" t="s">
        <v>10182</v>
      </c>
      <c r="G968" s="57">
        <v>12.566370614359172</v>
      </c>
      <c r="H968" s="56" t="s">
        <v>10176</v>
      </c>
    </row>
    <row r="969" spans="3:8" x14ac:dyDescent="0.25">
      <c r="C969" s="56">
        <v>2020</v>
      </c>
      <c r="D969" s="56" t="s">
        <v>185</v>
      </c>
      <c r="E969" s="56" t="str">
        <f>LOOKUP(D969,'POE Names'!$A$3:$A$125,'POE Names'!$D$3:$D$125)</f>
        <v>Barker Fire Rd</v>
      </c>
      <c r="F969" s="56" t="s">
        <v>10190</v>
      </c>
      <c r="G969" s="57">
        <v>0.78539816339744828</v>
      </c>
      <c r="H969" s="56" t="s">
        <v>10174</v>
      </c>
    </row>
    <row r="970" spans="3:8" x14ac:dyDescent="0.25">
      <c r="C970" s="56">
        <v>2020</v>
      </c>
      <c r="D970" s="56" t="s">
        <v>72</v>
      </c>
      <c r="E970" s="56" t="str">
        <f>LOOKUP(D970,'POE Names'!$A$3:$A$125,'POE Names'!$D$3:$D$125)</f>
        <v>Malibu Bluffs, Michael Landon Center</v>
      </c>
      <c r="F970" s="56" t="s">
        <v>10189</v>
      </c>
      <c r="G970" s="57">
        <v>4504.0405331993998</v>
      </c>
      <c r="H970" s="56" t="s">
        <v>10174</v>
      </c>
    </row>
    <row r="971" spans="3:8" x14ac:dyDescent="0.25">
      <c r="F971" s="56" t="s">
        <v>10189</v>
      </c>
      <c r="G971" s="57">
        <v>1538.8344340881999</v>
      </c>
      <c r="H971" s="56" t="s">
        <v>10176</v>
      </c>
    </row>
    <row r="972" spans="3:8" x14ac:dyDescent="0.25">
      <c r="F972" s="56" t="s">
        <v>10182</v>
      </c>
      <c r="G972" s="57">
        <v>133.58123902043999</v>
      </c>
      <c r="H972" s="56" t="s">
        <v>10174</v>
      </c>
    </row>
    <row r="973" spans="3:8" x14ac:dyDescent="0.25">
      <c r="F973" s="56" t="s">
        <v>10182</v>
      </c>
      <c r="G973" s="57">
        <v>2.3561944901923448</v>
      </c>
      <c r="H973" s="56" t="s">
        <v>10175</v>
      </c>
    </row>
    <row r="974" spans="3:8" x14ac:dyDescent="0.25">
      <c r="F974" s="56" t="s">
        <v>10182</v>
      </c>
      <c r="G974" s="57">
        <v>340.56248052022482</v>
      </c>
      <c r="H974" s="56" t="s">
        <v>10176</v>
      </c>
    </row>
    <row r="975" spans="3:8" x14ac:dyDescent="0.25">
      <c r="F975" s="56" t="s">
        <v>10183</v>
      </c>
      <c r="G975" s="57">
        <v>53.557536448197446</v>
      </c>
      <c r="H975" s="56" t="s">
        <v>10176</v>
      </c>
    </row>
    <row r="976" spans="3:8" x14ac:dyDescent="0.25">
      <c r="F976" s="56" t="s">
        <v>10184</v>
      </c>
      <c r="G976" s="57">
        <v>0.78539816339744828</v>
      </c>
      <c r="H976" s="56" t="s">
        <v>10175</v>
      </c>
    </row>
    <row r="977" spans="3:8" x14ac:dyDescent="0.25">
      <c r="F977" s="56" t="s">
        <v>10184</v>
      </c>
      <c r="G977" s="57">
        <v>1.5707963267948966</v>
      </c>
      <c r="H977" s="56" t="s">
        <v>10176</v>
      </c>
    </row>
    <row r="978" spans="3:8" x14ac:dyDescent="0.25">
      <c r="C978" s="56">
        <v>2020</v>
      </c>
      <c r="D978" s="56" t="s">
        <v>26</v>
      </c>
      <c r="E978" s="56" t="str">
        <f>LOOKUP(D978,'POE Names'!$A$3:$A$125,'POE Names'!$D$3:$D$125)</f>
        <v>Paramount Ranch Main Entrance (Paramount Ranch)</v>
      </c>
      <c r="F978" s="56" t="s">
        <v>10180</v>
      </c>
      <c r="G978" s="57">
        <v>127.84219650288468</v>
      </c>
      <c r="H978" s="56" t="s">
        <v>10176</v>
      </c>
    </row>
    <row r="979" spans="3:8" x14ac:dyDescent="0.25">
      <c r="F979" s="56" t="s">
        <v>10192</v>
      </c>
      <c r="G979" s="57">
        <v>1066.7957210836</v>
      </c>
      <c r="H979" s="56" t="s">
        <v>10174</v>
      </c>
    </row>
    <row r="980" spans="3:8" x14ac:dyDescent="0.25">
      <c r="F980" s="56" t="s">
        <v>10192</v>
      </c>
      <c r="G980" s="57">
        <v>3.1415926535897931</v>
      </c>
      <c r="H980" s="56" t="s">
        <v>10175</v>
      </c>
    </row>
    <row r="981" spans="3:8" x14ac:dyDescent="0.25">
      <c r="F981" s="56" t="s">
        <v>10192</v>
      </c>
      <c r="G981" s="57">
        <v>261.98767789277241</v>
      </c>
      <c r="H981" s="56" t="s">
        <v>10176</v>
      </c>
    </row>
    <row r="982" spans="3:8" x14ac:dyDescent="0.25">
      <c r="F982" s="56" t="s">
        <v>10191</v>
      </c>
      <c r="G982" s="57">
        <v>6.2831853071795862</v>
      </c>
      <c r="H982" s="56" t="s">
        <v>10175</v>
      </c>
    </row>
    <row r="983" spans="3:8" x14ac:dyDescent="0.25">
      <c r="F983" s="56" t="s">
        <v>10191</v>
      </c>
      <c r="G983" s="57">
        <v>70.933837056597454</v>
      </c>
      <c r="H983" s="56" t="s">
        <v>10176</v>
      </c>
    </row>
    <row r="984" spans="3:8" x14ac:dyDescent="0.25">
      <c r="F984" s="56" t="s">
        <v>10181</v>
      </c>
      <c r="G984" s="57">
        <v>6.2831853071795862</v>
      </c>
      <c r="H984" s="56" t="s">
        <v>10175</v>
      </c>
    </row>
    <row r="985" spans="3:8" x14ac:dyDescent="0.25">
      <c r="F985" s="56" t="s">
        <v>10181</v>
      </c>
      <c r="G985" s="57">
        <v>310.94673407003421</v>
      </c>
      <c r="H985" s="56" t="s">
        <v>10176</v>
      </c>
    </row>
    <row r="986" spans="3:8" x14ac:dyDescent="0.25">
      <c r="F986" s="56" t="s">
        <v>10182</v>
      </c>
      <c r="G986" s="57">
        <v>0.78539816339744828</v>
      </c>
      <c r="H986" s="56" t="s">
        <v>10175</v>
      </c>
    </row>
    <row r="987" spans="3:8" x14ac:dyDescent="0.25">
      <c r="F987" s="56" t="s">
        <v>10182</v>
      </c>
      <c r="G987" s="57">
        <v>41.62610266006476</v>
      </c>
      <c r="H987" s="56" t="s">
        <v>10176</v>
      </c>
    </row>
    <row r="988" spans="3:8" x14ac:dyDescent="0.25">
      <c r="F988" s="56" t="s">
        <v>10193</v>
      </c>
      <c r="G988" s="57">
        <v>565.8858328340001</v>
      </c>
      <c r="H988" s="56" t="s">
        <v>10174</v>
      </c>
    </row>
    <row r="989" spans="3:8" x14ac:dyDescent="0.25">
      <c r="F989" s="56" t="s">
        <v>10193</v>
      </c>
      <c r="G989" s="57">
        <v>374.11157228392369</v>
      </c>
      <c r="H989" s="56" t="s">
        <v>10175</v>
      </c>
    </row>
    <row r="990" spans="3:8" x14ac:dyDescent="0.25">
      <c r="F990" s="56" t="s">
        <v>10193</v>
      </c>
      <c r="G990" s="57">
        <v>790.96072084245031</v>
      </c>
      <c r="H990" s="56" t="s">
        <v>10176</v>
      </c>
    </row>
    <row r="991" spans="3:8" x14ac:dyDescent="0.25">
      <c r="F991" s="56" t="s">
        <v>10201</v>
      </c>
      <c r="G991" s="57">
        <v>36.978483980899995</v>
      </c>
      <c r="H991" s="56" t="s">
        <v>10176</v>
      </c>
    </row>
    <row r="992" spans="3:8" x14ac:dyDescent="0.25">
      <c r="F992" s="56" t="s">
        <v>10185</v>
      </c>
      <c r="G992" s="57">
        <v>113.90364743754897</v>
      </c>
      <c r="H992" s="56" t="s">
        <v>10175</v>
      </c>
    </row>
    <row r="993" spans="3:8" x14ac:dyDescent="0.25">
      <c r="F993" s="56" t="s">
        <v>10185</v>
      </c>
      <c r="G993" s="57">
        <v>159.86991675800002</v>
      </c>
      <c r="H993" s="56" t="s">
        <v>10176</v>
      </c>
    </row>
    <row r="994" spans="3:8" x14ac:dyDescent="0.25">
      <c r="C994" s="56">
        <v>2020</v>
      </c>
      <c r="D994" s="56" t="s">
        <v>171</v>
      </c>
      <c r="E994" s="56" t="str">
        <f>LOOKUP(D994,'POE Names'!$A$3:$A$125,'POE Names'!$D$3:$D$125)</f>
        <v>Red Rock Cyn Entrance</v>
      </c>
      <c r="F994" s="56" t="s">
        <v>10180</v>
      </c>
      <c r="G994" s="57">
        <v>1033.7704115978593</v>
      </c>
      <c r="H994" s="56" t="s">
        <v>10176</v>
      </c>
    </row>
    <row r="995" spans="3:8" x14ac:dyDescent="0.25">
      <c r="F995" s="56" t="s">
        <v>10199</v>
      </c>
      <c r="G995" s="57">
        <v>1024.3456336370898</v>
      </c>
      <c r="H995" s="56" t="s">
        <v>10176</v>
      </c>
    </row>
    <row r="996" spans="3:8" x14ac:dyDescent="0.25">
      <c r="F996" s="56" t="s">
        <v>10201</v>
      </c>
      <c r="G996" s="57">
        <v>1021.2040409835001</v>
      </c>
      <c r="H996" s="56" t="s">
        <v>10176</v>
      </c>
    </row>
    <row r="997" spans="3:8" x14ac:dyDescent="0.25">
      <c r="F997" s="56" t="s">
        <v>10186</v>
      </c>
      <c r="G997" s="57">
        <v>3.1415926535897931</v>
      </c>
      <c r="H997" s="56" t="s">
        <v>10176</v>
      </c>
    </row>
    <row r="998" spans="3:8" x14ac:dyDescent="0.25">
      <c r="C998" s="56">
        <v>2020</v>
      </c>
      <c r="D998" s="56" t="s">
        <v>98</v>
      </c>
      <c r="E998" s="56" t="str">
        <f>LOOKUP(D998,'POE Names'!$A$3:$A$125,'POE Names'!$D$3:$D$125)</f>
        <v>Canyonback Rd (N end of Mtn Gate development)</v>
      </c>
      <c r="F998" s="56" t="s">
        <v>10185</v>
      </c>
      <c r="G998" s="57">
        <v>171.21854916779489</v>
      </c>
      <c r="H998" s="56" t="s">
        <v>10174</v>
      </c>
    </row>
    <row r="999" spans="3:8" x14ac:dyDescent="0.25">
      <c r="F999" s="56" t="s">
        <v>10185</v>
      </c>
      <c r="G999" s="57">
        <v>0.78539816339744828</v>
      </c>
      <c r="H999" s="56" t="s">
        <v>10175</v>
      </c>
    </row>
    <row r="1000" spans="3:8" x14ac:dyDescent="0.25">
      <c r="F1000" s="56" t="s">
        <v>10185</v>
      </c>
      <c r="G1000" s="57">
        <v>2.0712032836474483</v>
      </c>
      <c r="H1000" s="56" t="s">
        <v>10176</v>
      </c>
    </row>
    <row r="1001" spans="3:8" x14ac:dyDescent="0.25">
      <c r="C1001" s="56">
        <v>2020</v>
      </c>
      <c r="D1001" s="56" t="s">
        <v>33</v>
      </c>
      <c r="E1001" s="56" t="str">
        <f>LOOKUP(D1001,'POE Names'!$A$3:$A$125,'POE Names'!$D$3:$D$125)</f>
        <v>Los Robles Trail (COSCA Lands)</v>
      </c>
      <c r="F1001" s="56" t="s">
        <v>10180</v>
      </c>
      <c r="G1001" s="57">
        <v>0.78539816339744828</v>
      </c>
      <c r="H1001" s="56" t="s">
        <v>10175</v>
      </c>
    </row>
    <row r="1002" spans="3:8" x14ac:dyDescent="0.25">
      <c r="F1002" s="56" t="s">
        <v>10180</v>
      </c>
      <c r="G1002" s="57">
        <v>1.5707963267948966</v>
      </c>
      <c r="H1002" s="56" t="s">
        <v>10176</v>
      </c>
    </row>
    <row r="1003" spans="3:8" x14ac:dyDescent="0.25">
      <c r="F1003" s="56" t="s">
        <v>10183</v>
      </c>
      <c r="G1003" s="57">
        <v>0.78539816339744828</v>
      </c>
      <c r="H1003" s="56" t="s">
        <v>10176</v>
      </c>
    </row>
    <row r="1004" spans="3:8" x14ac:dyDescent="0.25">
      <c r="F1004" s="56" t="s">
        <v>10201</v>
      </c>
      <c r="G1004" s="57">
        <v>1.5707963267948966</v>
      </c>
      <c r="H1004" s="56" t="s">
        <v>10176</v>
      </c>
    </row>
    <row r="1005" spans="3:8" x14ac:dyDescent="0.25">
      <c r="F1005" s="56" t="s">
        <v>10185</v>
      </c>
      <c r="G1005" s="57">
        <v>1251.0343145973245</v>
      </c>
      <c r="H1005" s="56" t="s">
        <v>10176</v>
      </c>
    </row>
    <row r="1006" spans="3:8" x14ac:dyDescent="0.25">
      <c r="C1006" s="56">
        <v>2020</v>
      </c>
      <c r="D1006" s="56" t="s">
        <v>59</v>
      </c>
      <c r="E1006" s="56" t="str">
        <f>LOOKUP(D1006,'POE Names'!$A$3:$A$125,'POE Names'!$D$3:$D$125)</f>
        <v>Morrison Trailhead</v>
      </c>
      <c r="F1006" s="56" t="s">
        <v>10194</v>
      </c>
      <c r="G1006" s="57">
        <v>187.59050794360002</v>
      </c>
      <c r="H1006" s="56" t="s">
        <v>10176</v>
      </c>
    </row>
    <row r="1007" spans="3:8" x14ac:dyDescent="0.25">
      <c r="F1007" s="56" t="s">
        <v>10179</v>
      </c>
      <c r="G1007" s="57">
        <v>18.018055130740002</v>
      </c>
      <c r="H1007" s="56" t="s">
        <v>10176</v>
      </c>
    </row>
    <row r="1008" spans="3:8" x14ac:dyDescent="0.25">
      <c r="F1008" s="56" t="s">
        <v>10180</v>
      </c>
      <c r="G1008" s="57">
        <v>581.23689951079996</v>
      </c>
      <c r="H1008" s="56" t="s">
        <v>10174</v>
      </c>
    </row>
    <row r="1009" spans="3:8" x14ac:dyDescent="0.25">
      <c r="F1009" s="56" t="s">
        <v>10191</v>
      </c>
      <c r="G1009" s="57">
        <v>0.78539816339744828</v>
      </c>
      <c r="H1009" s="56" t="s">
        <v>10176</v>
      </c>
    </row>
    <row r="1010" spans="3:8" x14ac:dyDescent="0.25">
      <c r="F1010" s="56" t="s">
        <v>10193</v>
      </c>
      <c r="G1010" s="57">
        <v>4.5914531936599996</v>
      </c>
      <c r="H1010" s="56" t="s">
        <v>10176</v>
      </c>
    </row>
    <row r="1011" spans="3:8" x14ac:dyDescent="0.25">
      <c r="C1011" s="56">
        <v>2020</v>
      </c>
      <c r="D1011" s="56" t="s">
        <v>30</v>
      </c>
      <c r="E1011" s="56" t="str">
        <f>LOOKUP(D1011,'POE Names'!$A$3:$A$125,'POE Names'!$D$3:$D$125)</f>
        <v>Olympia Farms Trailhead</v>
      </c>
      <c r="F1011" s="56" t="s">
        <v>10189</v>
      </c>
      <c r="G1011" s="57">
        <v>0.78539816339744828</v>
      </c>
      <c r="H1011" s="56" t="s">
        <v>10176</v>
      </c>
    </row>
    <row r="1012" spans="3:8" x14ac:dyDescent="0.25">
      <c r="F1012" s="56" t="s">
        <v>10182</v>
      </c>
      <c r="G1012" s="57">
        <v>3413.2152452242549</v>
      </c>
      <c r="H1012" s="56" t="s">
        <v>10176</v>
      </c>
    </row>
    <row r="1013" spans="3:8" x14ac:dyDescent="0.25">
      <c r="F1013" s="56" t="s">
        <v>10185</v>
      </c>
      <c r="G1013" s="57">
        <v>0.78539816339744828</v>
      </c>
      <c r="H1013" s="56" t="s">
        <v>10174</v>
      </c>
    </row>
    <row r="1014" spans="3:8" x14ac:dyDescent="0.25">
      <c r="F1014" s="56" t="s">
        <v>10185</v>
      </c>
      <c r="G1014" s="57">
        <v>2.3561944901923448</v>
      </c>
      <c r="H1014" s="56" t="s">
        <v>10175</v>
      </c>
    </row>
    <row r="1015" spans="3:8" x14ac:dyDescent="0.25">
      <c r="F1015" s="56" t="s">
        <v>10185</v>
      </c>
      <c r="G1015" s="57">
        <v>23.771554413694687</v>
      </c>
      <c r="H1015" s="56" t="s">
        <v>10176</v>
      </c>
    </row>
    <row r="1016" spans="3:8" x14ac:dyDescent="0.25">
      <c r="C1016" s="56">
        <v>2020</v>
      </c>
      <c r="D1016" s="56" t="s">
        <v>121</v>
      </c>
      <c r="E1016" s="56" t="str">
        <f>LOOKUP(D1016,'POE Names'!$A$3:$A$125,'POE Names'!$D$3:$D$125)</f>
        <v>Santa Ynez Cyn Park Trailhead</v>
      </c>
      <c r="F1016" s="56" t="s">
        <v>10179</v>
      </c>
      <c r="G1016" s="57">
        <v>78.539816339744831</v>
      </c>
      <c r="H1016" s="56" t="s">
        <v>10176</v>
      </c>
    </row>
    <row r="1017" spans="3:8" x14ac:dyDescent="0.25">
      <c r="F1017" s="56" t="s">
        <v>10181</v>
      </c>
      <c r="G1017" s="57">
        <v>3.1415926535897931</v>
      </c>
      <c r="H1017" s="56" t="s">
        <v>10174</v>
      </c>
    </row>
    <row r="1018" spans="3:8" x14ac:dyDescent="0.25">
      <c r="F1018" s="56" t="s">
        <v>10181</v>
      </c>
      <c r="G1018" s="57">
        <v>3.1415926535897931</v>
      </c>
      <c r="H1018" s="56" t="s">
        <v>10176</v>
      </c>
    </row>
    <row r="1019" spans="3:8" x14ac:dyDescent="0.25">
      <c r="F1019" s="56" t="s">
        <v>10189</v>
      </c>
      <c r="G1019" s="57">
        <v>19.185235557759999</v>
      </c>
      <c r="H1019" s="56" t="s">
        <v>10176</v>
      </c>
    </row>
    <row r="1020" spans="3:8" x14ac:dyDescent="0.25">
      <c r="F1020" s="56" t="s">
        <v>10182</v>
      </c>
      <c r="G1020" s="57">
        <v>799.96501823319988</v>
      </c>
      <c r="H1020" s="56" t="s">
        <v>10174</v>
      </c>
    </row>
    <row r="1021" spans="3:8" x14ac:dyDescent="0.25">
      <c r="F1021" s="56" t="s">
        <v>10182</v>
      </c>
      <c r="G1021" s="57">
        <v>3.1415926535897931</v>
      </c>
      <c r="H1021" s="56" t="s">
        <v>10176</v>
      </c>
    </row>
    <row r="1022" spans="3:8" x14ac:dyDescent="0.25">
      <c r="C1022" s="56">
        <v>2020</v>
      </c>
      <c r="D1022" s="56" t="s">
        <v>152</v>
      </c>
      <c r="E1022" s="56" t="str">
        <f>LOOKUP(D1022,'POE Names'!$A$3:$A$125,'POE Names'!$D$3:$D$125)</f>
        <v>Point Dume State Preserve Main Entry</v>
      </c>
      <c r="F1022" s="56" t="s">
        <v>10189</v>
      </c>
      <c r="G1022" s="57">
        <v>5797.5396870800005</v>
      </c>
      <c r="H1022" s="56" t="s">
        <v>10176</v>
      </c>
    </row>
    <row r="1023" spans="3:8" x14ac:dyDescent="0.25">
      <c r="F1023" s="56" t="s">
        <v>10185</v>
      </c>
      <c r="G1023" s="57">
        <v>0.78539816339744828</v>
      </c>
      <c r="H1023" s="56" t="s">
        <v>10174</v>
      </c>
    </row>
    <row r="1024" spans="3:8" x14ac:dyDescent="0.25">
      <c r="C1024" s="56">
        <v>2020</v>
      </c>
      <c r="D1024" s="56" t="s">
        <v>19</v>
      </c>
      <c r="E1024" s="56" t="str">
        <f>LOOKUP(D1024,'POE Names'!$A$3:$A$125,'POE Names'!$D$3:$D$125)</f>
        <v>Arroyo Sequit</v>
      </c>
      <c r="F1024" s="56" t="s">
        <v>10199</v>
      </c>
      <c r="G1024" s="57">
        <v>28.202579921020003</v>
      </c>
      <c r="H1024" s="56" t="s">
        <v>10176</v>
      </c>
    </row>
    <row r="1025" spans="3:8" x14ac:dyDescent="0.25">
      <c r="F1025" s="56" t="s">
        <v>10182</v>
      </c>
      <c r="G1025" s="57">
        <v>0.78539816339744828</v>
      </c>
      <c r="H1025" s="56" t="s">
        <v>10176</v>
      </c>
    </row>
    <row r="1026" spans="3:8" x14ac:dyDescent="0.25">
      <c r="F1026" s="56" t="s">
        <v>10183</v>
      </c>
      <c r="G1026" s="57">
        <v>2.3561944901923448</v>
      </c>
      <c r="H1026" s="56" t="s">
        <v>10176</v>
      </c>
    </row>
    <row r="1027" spans="3:8" x14ac:dyDescent="0.25">
      <c r="F1027" s="56" t="s">
        <v>10201</v>
      </c>
      <c r="G1027" s="57">
        <v>14.93885030713745</v>
      </c>
      <c r="H1027" s="56" t="s">
        <v>10176</v>
      </c>
    </row>
    <row r="1028" spans="3:8" x14ac:dyDescent="0.25">
      <c r="F1028" s="56" t="s">
        <v>10184</v>
      </c>
      <c r="G1028" s="57">
        <v>38.484510006474956</v>
      </c>
      <c r="H1028" s="56" t="s">
        <v>10176</v>
      </c>
    </row>
    <row r="1029" spans="3:8" x14ac:dyDescent="0.25">
      <c r="C1029" s="56">
        <v>2020</v>
      </c>
      <c r="D1029" s="56" t="s">
        <v>219</v>
      </c>
      <c r="E1029" s="56" t="str">
        <f>LOOKUP(D1029,'POE Names'!$A$3:$A$125,'POE Names'!$D$3:$D$125)</f>
        <v>Santa Maria Road</v>
      </c>
      <c r="F1029" s="56" t="s">
        <v>10180</v>
      </c>
      <c r="G1029" s="57">
        <v>3.1415926535897931</v>
      </c>
      <c r="H1029" s="56" t="s">
        <v>10176</v>
      </c>
    </row>
    <row r="1030" spans="3:8" x14ac:dyDescent="0.25">
      <c r="F1030" s="56" t="s">
        <v>10183</v>
      </c>
      <c r="G1030" s="57">
        <v>3.9269908169872414</v>
      </c>
      <c r="H1030" s="56" t="s">
        <v>10176</v>
      </c>
    </row>
    <row r="1031" spans="3:8" x14ac:dyDescent="0.25">
      <c r="C1031" s="56">
        <v>2020</v>
      </c>
      <c r="D1031" s="56" t="s">
        <v>101</v>
      </c>
      <c r="E1031" s="56" t="str">
        <f>LOOKUP(D1031,'POE Names'!$A$3:$A$125,'POE Names'!$D$3:$D$125)</f>
        <v>Franklin Canyon Park - Ranch</v>
      </c>
      <c r="F1031" s="56" t="s">
        <v>10180</v>
      </c>
      <c r="G1031" s="57">
        <v>19.378306163764897</v>
      </c>
      <c r="H1031" s="56" t="s">
        <v>10176</v>
      </c>
    </row>
    <row r="1032" spans="3:8" x14ac:dyDescent="0.25">
      <c r="F1032" s="56" t="s">
        <v>10181</v>
      </c>
      <c r="G1032" s="57">
        <v>301.05875300962003</v>
      </c>
      <c r="H1032" s="56" t="s">
        <v>10176</v>
      </c>
    </row>
    <row r="1033" spans="3:8" x14ac:dyDescent="0.25">
      <c r="F1033" s="56" t="s">
        <v>10195</v>
      </c>
      <c r="G1033" s="57">
        <v>94.908451423439985</v>
      </c>
      <c r="H1033" s="56" t="s">
        <v>10176</v>
      </c>
    </row>
    <row r="1034" spans="3:8" x14ac:dyDescent="0.25">
      <c r="F1034" s="56" t="s">
        <v>10182</v>
      </c>
      <c r="G1034" s="57">
        <v>0.78539816339744828</v>
      </c>
      <c r="H1034" s="56" t="s">
        <v>10176</v>
      </c>
    </row>
    <row r="1035" spans="3:8" x14ac:dyDescent="0.25">
      <c r="F1035" s="56" t="s">
        <v>10183</v>
      </c>
      <c r="G1035" s="57">
        <v>2.3561944901923448</v>
      </c>
      <c r="H1035" s="56" t="s">
        <v>10176</v>
      </c>
    </row>
    <row r="1036" spans="3:8" x14ac:dyDescent="0.25">
      <c r="F1036" s="56" t="s">
        <v>10187</v>
      </c>
      <c r="G1036" s="57">
        <v>5.2822962108699993</v>
      </c>
      <c r="H1036" s="56" t="s">
        <v>10176</v>
      </c>
    </row>
    <row r="1037" spans="3:8" x14ac:dyDescent="0.25">
      <c r="F1037" s="56" t="s">
        <v>10184</v>
      </c>
      <c r="G1037" s="57">
        <v>75.920788770559994</v>
      </c>
      <c r="H1037" s="56" t="s">
        <v>10174</v>
      </c>
    </row>
    <row r="1038" spans="3:8" x14ac:dyDescent="0.25">
      <c r="F1038" s="56" t="s">
        <v>10184</v>
      </c>
      <c r="G1038" s="57">
        <v>82.506382811382338</v>
      </c>
      <c r="H1038" s="56" t="s">
        <v>10176</v>
      </c>
    </row>
    <row r="1039" spans="3:8" x14ac:dyDescent="0.25">
      <c r="C1039" s="56">
        <v>2020</v>
      </c>
      <c r="D1039" s="56" t="s">
        <v>220</v>
      </c>
      <c r="E1039" s="56" t="str">
        <f>LOOKUP(D1039,'POE Names'!$A$3:$A$125,'POE Names'!$D$3:$D$125)</f>
        <v>Charmlee Regional Park / Charmlee Natural Area</v>
      </c>
      <c r="F1039" s="56" t="s">
        <v>10189</v>
      </c>
      <c r="G1039" s="57">
        <v>18.313976315479998</v>
      </c>
      <c r="H1039" s="56" t="s">
        <v>10176</v>
      </c>
    </row>
    <row r="1040" spans="3:8" x14ac:dyDescent="0.25">
      <c r="F1040" s="56" t="s">
        <v>10182</v>
      </c>
      <c r="G1040" s="57">
        <v>0.78539816339744828</v>
      </c>
      <c r="H1040" s="56" t="s">
        <v>10174</v>
      </c>
    </row>
    <row r="1041" spans="3:8" x14ac:dyDescent="0.25">
      <c r="F1041" s="56" t="s">
        <v>10182</v>
      </c>
      <c r="G1041" s="57">
        <v>0.78539816339744828</v>
      </c>
      <c r="H1041" s="56" t="s">
        <v>10175</v>
      </c>
    </row>
    <row r="1042" spans="3:8" x14ac:dyDescent="0.25">
      <c r="F1042" s="56" t="s">
        <v>10182</v>
      </c>
      <c r="G1042" s="57">
        <v>1.5707963267948966</v>
      </c>
      <c r="H1042" s="56" t="s">
        <v>10176</v>
      </c>
    </row>
    <row r="1043" spans="3:8" x14ac:dyDescent="0.25">
      <c r="F1043" s="56" t="s">
        <v>10183</v>
      </c>
      <c r="G1043" s="57">
        <v>0.78539816339744828</v>
      </c>
      <c r="H1043" s="56" t="s">
        <v>10176</v>
      </c>
    </row>
    <row r="1044" spans="3:8" x14ac:dyDescent="0.25">
      <c r="F1044" s="56" t="s">
        <v>10201</v>
      </c>
      <c r="G1044" s="57">
        <v>13.845505907400002</v>
      </c>
      <c r="H1044" s="56" t="s">
        <v>10176</v>
      </c>
    </row>
    <row r="1045" spans="3:8" x14ac:dyDescent="0.25">
      <c r="C1045" s="56">
        <v>2020</v>
      </c>
      <c r="D1045" s="56" t="s">
        <v>114</v>
      </c>
      <c r="E1045" s="56" t="str">
        <f>LOOKUP(D1045,'POE Names'!$A$3:$A$125,'POE Names'!$D$3:$D$125)</f>
        <v>Las Virgenes View Trail Trailhead</v>
      </c>
      <c r="F1045" s="56" t="s">
        <v>10185</v>
      </c>
      <c r="G1045" s="57">
        <v>3.1415926535897931</v>
      </c>
      <c r="H1045" s="56" t="s">
        <v>10176</v>
      </c>
    </row>
    <row r="1046" spans="3:8" x14ac:dyDescent="0.25">
      <c r="F1046" s="56" t="s">
        <v>10186</v>
      </c>
      <c r="G1046" s="57">
        <v>0.78539816339744828</v>
      </c>
      <c r="H1046" s="56" t="s">
        <v>10176</v>
      </c>
    </row>
    <row r="1047" spans="3:8" x14ac:dyDescent="0.25">
      <c r="C1047" s="56">
        <v>2020</v>
      </c>
      <c r="D1047" s="56" t="s">
        <v>172</v>
      </c>
      <c r="E1047" s="56" t="str">
        <f>LOOKUP(D1047,'POE Names'!$A$3:$A$125,'POE Names'!$D$3:$D$125)</f>
        <v>Stunt Ranch/Stunt Rd</v>
      </c>
      <c r="F1047" s="56" t="s">
        <v>10185</v>
      </c>
      <c r="G1047" s="57">
        <v>0.78539816339744828</v>
      </c>
      <c r="H1047" s="56" t="s">
        <v>10176</v>
      </c>
    </row>
    <row r="1048" spans="3:8" x14ac:dyDescent="0.25">
      <c r="F1048" s="56" t="s">
        <v>10188</v>
      </c>
      <c r="G1048" s="57">
        <v>6.2831853071795862</v>
      </c>
      <c r="H1048" s="56" t="s">
        <v>10176</v>
      </c>
    </row>
    <row r="1049" spans="3:8" x14ac:dyDescent="0.25">
      <c r="C1049" s="56">
        <v>2020</v>
      </c>
      <c r="D1049" s="56" t="s">
        <v>186</v>
      </c>
      <c r="E1049" s="56" t="str">
        <f>LOOKUP(D1049,'POE Names'!$A$3:$A$125,'POE Names'!$D$3:$D$125)</f>
        <v>Iredell Ln at Fire Road</v>
      </c>
      <c r="F1049" s="56" t="s">
        <v>10180</v>
      </c>
      <c r="G1049" s="57">
        <v>35.435408265200003</v>
      </c>
      <c r="H1049" s="56" t="s">
        <v>10175</v>
      </c>
    </row>
    <row r="1050" spans="3:8" x14ac:dyDescent="0.25">
      <c r="C1050" s="56">
        <v>2020</v>
      </c>
      <c r="D1050" s="56" t="s">
        <v>115</v>
      </c>
      <c r="E1050" s="56" t="str">
        <f>LOOKUP(D1050,'POE Names'!$A$3:$A$125,'POE Names'!$D$3:$D$125)</f>
        <v>PCH, Adamson House (Malibu Lagoon State Beach)</v>
      </c>
      <c r="F1050" s="56" t="s">
        <v>10180</v>
      </c>
      <c r="G1050" s="57">
        <v>37.342214263997448</v>
      </c>
      <c r="H1050" s="56" t="s">
        <v>10176</v>
      </c>
    </row>
    <row r="1051" spans="3:8" x14ac:dyDescent="0.25">
      <c r="F1051" s="56" t="s">
        <v>10189</v>
      </c>
      <c r="G1051" s="57">
        <v>0.78539816339744828</v>
      </c>
      <c r="H1051" s="56" t="s">
        <v>10174</v>
      </c>
    </row>
    <row r="1052" spans="3:8" x14ac:dyDescent="0.25">
      <c r="F1052" s="56" t="s">
        <v>10189</v>
      </c>
      <c r="G1052" s="57">
        <v>206.74991614499234</v>
      </c>
      <c r="H1052" s="56" t="s">
        <v>10176</v>
      </c>
    </row>
    <row r="1053" spans="3:8" x14ac:dyDescent="0.25">
      <c r="F1053" s="56" t="s">
        <v>10183</v>
      </c>
      <c r="G1053" s="57">
        <v>0.78539816339744828</v>
      </c>
      <c r="H1053" s="56" t="s">
        <v>10174</v>
      </c>
    </row>
    <row r="1054" spans="3:8" x14ac:dyDescent="0.25">
      <c r="F1054" s="56" t="s">
        <v>10183</v>
      </c>
      <c r="G1054" s="57">
        <v>4.7123889803846897</v>
      </c>
      <c r="H1054" s="56" t="s">
        <v>10176</v>
      </c>
    </row>
    <row r="1055" spans="3:8" x14ac:dyDescent="0.25">
      <c r="F1055" s="56" t="s">
        <v>10184</v>
      </c>
      <c r="G1055" s="57">
        <v>0.78539816339744828</v>
      </c>
      <c r="H1055" s="56" t="s">
        <v>10176</v>
      </c>
    </row>
    <row r="1056" spans="3:8" x14ac:dyDescent="0.25">
      <c r="F1056" s="56" t="s">
        <v>10185</v>
      </c>
      <c r="G1056" s="57">
        <v>325.79419948017954</v>
      </c>
      <c r="H1056" s="56" t="s">
        <v>10176</v>
      </c>
    </row>
    <row r="1057" spans="3:8" x14ac:dyDescent="0.25">
      <c r="C1057" s="56">
        <v>2020</v>
      </c>
      <c r="D1057" s="56" t="s">
        <v>50</v>
      </c>
      <c r="E1057" s="56" t="str">
        <f>LOOKUP(D1057,'POE Names'!$A$3:$A$125,'POE Names'!$D$3:$D$125)</f>
        <v>Malibu Creek SP/Reagan Meadows</v>
      </c>
      <c r="F1057" s="56" t="s">
        <v>10186</v>
      </c>
      <c r="G1057" s="57">
        <v>101.08484953299744</v>
      </c>
      <c r="H1057" s="56" t="s">
        <v>10176</v>
      </c>
    </row>
    <row r="1058" spans="3:8" x14ac:dyDescent="0.25">
      <c r="C1058" s="56">
        <v>2020</v>
      </c>
      <c r="D1058" s="56" t="s">
        <v>20</v>
      </c>
      <c r="E1058" s="56" t="str">
        <f>LOOKUP(D1058,'POE Names'!$A$3:$A$125,'POE Names'!$D$3:$D$125)</f>
        <v>BBT - Topanga State Park Main Entrance</v>
      </c>
      <c r="F1058" s="56" t="s">
        <v>10180</v>
      </c>
      <c r="G1058" s="57">
        <v>1195.3388887337424</v>
      </c>
      <c r="H1058" s="56" t="s">
        <v>10176</v>
      </c>
    </row>
    <row r="1059" spans="3:8" x14ac:dyDescent="0.25">
      <c r="F1059" s="56" t="s">
        <v>10201</v>
      </c>
      <c r="G1059" s="57">
        <v>0.78539816339744828</v>
      </c>
      <c r="H1059" s="56" t="s">
        <v>10176</v>
      </c>
    </row>
    <row r="1060" spans="3:8" x14ac:dyDescent="0.25">
      <c r="F1060" s="56" t="s">
        <v>10190</v>
      </c>
      <c r="G1060" s="57">
        <v>293.893230098</v>
      </c>
      <c r="H1060" s="56" t="s">
        <v>10174</v>
      </c>
    </row>
    <row r="1061" spans="3:8" x14ac:dyDescent="0.25">
      <c r="F1061" s="56" t="s">
        <v>10190</v>
      </c>
      <c r="G1061" s="57">
        <v>3887.0508250333</v>
      </c>
      <c r="H1061" s="56" t="s">
        <v>10176</v>
      </c>
    </row>
    <row r="1062" spans="3:8" x14ac:dyDescent="0.25">
      <c r="C1062" s="56">
        <v>2020</v>
      </c>
      <c r="D1062" s="56" t="s">
        <v>223</v>
      </c>
      <c r="E1062" s="56" t="str">
        <f>LOOKUP(D1062,'POE Names'!$A$3:$A$125,'POE Names'!$D$3:$D$125)</f>
        <v>Dirt Mulholland / Greenbriar Dr</v>
      </c>
      <c r="F1062" s="56" t="s">
        <v>10183</v>
      </c>
      <c r="G1062" s="57">
        <v>3.1415926535897931</v>
      </c>
      <c r="H1062" s="56" t="s">
        <v>10176</v>
      </c>
    </row>
    <row r="1063" spans="3:8" x14ac:dyDescent="0.25">
      <c r="F1063" s="56" t="s">
        <v>10185</v>
      </c>
      <c r="G1063" s="57">
        <v>381.96947432299999</v>
      </c>
      <c r="H1063" s="56" t="s">
        <v>10174</v>
      </c>
    </row>
    <row r="1064" spans="3:8" x14ac:dyDescent="0.25">
      <c r="F1064" s="56" t="s">
        <v>10185</v>
      </c>
      <c r="G1064" s="57">
        <v>627.51501648516694</v>
      </c>
      <c r="H1064" s="56" t="s">
        <v>10176</v>
      </c>
    </row>
    <row r="1065" spans="3:8" x14ac:dyDescent="0.25">
      <c r="C1065" s="56">
        <v>2020</v>
      </c>
      <c r="D1065" s="56" t="s">
        <v>159</v>
      </c>
      <c r="E1065" s="56" t="str">
        <f>LOOKUP(D1065,'POE Names'!$A$3:$A$125,'POE Names'!$D$3:$D$125)</f>
        <v>BBT - Kanan Dume Rd N - overflow</v>
      </c>
      <c r="F1065" s="56" t="s">
        <v>10180</v>
      </c>
      <c r="G1065" s="57">
        <v>0.78539816339744828</v>
      </c>
      <c r="H1065" s="56" t="s">
        <v>10176</v>
      </c>
    </row>
    <row r="1066" spans="3:8" x14ac:dyDescent="0.25">
      <c r="F1066" s="56" t="s">
        <v>10189</v>
      </c>
      <c r="G1066" s="57">
        <v>3.1932804481774482</v>
      </c>
      <c r="H1066" s="56" t="s">
        <v>10176</v>
      </c>
    </row>
    <row r="1067" spans="3:8" x14ac:dyDescent="0.25">
      <c r="F1067" s="56" t="s">
        <v>10183</v>
      </c>
      <c r="G1067" s="57">
        <v>0.78539816339744828</v>
      </c>
      <c r="H1067" s="56" t="s">
        <v>10175</v>
      </c>
    </row>
    <row r="1068" spans="3:8" x14ac:dyDescent="0.25">
      <c r="F1068" s="56" t="s">
        <v>10185</v>
      </c>
      <c r="G1068" s="57">
        <v>1.5707963267948966</v>
      </c>
      <c r="H1068" s="56" t="s">
        <v>10175</v>
      </c>
    </row>
    <row r="1069" spans="3:8" x14ac:dyDescent="0.25">
      <c r="F1069" s="56" t="s">
        <v>10188</v>
      </c>
      <c r="G1069" s="57">
        <v>44.484551691582141</v>
      </c>
      <c r="H1069" s="56" t="s">
        <v>10176</v>
      </c>
    </row>
    <row r="1070" spans="3:8" x14ac:dyDescent="0.25">
      <c r="C1070" s="56">
        <v>2020</v>
      </c>
      <c r="D1070" s="56" t="s">
        <v>17</v>
      </c>
      <c r="E1070" s="56" t="str">
        <f>LOOKUP(D1070,'POE Names'!$A$3:$A$125,'POE Names'!$D$3:$D$125)</f>
        <v>Gillette Ranch</v>
      </c>
      <c r="F1070" s="56" t="s">
        <v>10194</v>
      </c>
      <c r="G1070" s="57">
        <v>0.78539816339744828</v>
      </c>
      <c r="H1070" s="56" t="s">
        <v>10175</v>
      </c>
    </row>
    <row r="1071" spans="3:8" x14ac:dyDescent="0.25">
      <c r="F1071" s="56" t="s">
        <v>10194</v>
      </c>
      <c r="G1071" s="57">
        <v>78.539816339744831</v>
      </c>
      <c r="H1071" s="56" t="s">
        <v>10176</v>
      </c>
    </row>
    <row r="1072" spans="3:8" x14ac:dyDescent="0.25">
      <c r="F1072" s="56" t="s">
        <v>10179</v>
      </c>
      <c r="G1072" s="57">
        <v>0.78539816339744828</v>
      </c>
      <c r="H1072" s="56" t="s">
        <v>10176</v>
      </c>
    </row>
    <row r="1073" spans="3:8" x14ac:dyDescent="0.25">
      <c r="F1073" s="56" t="s">
        <v>10180</v>
      </c>
      <c r="G1073" s="57">
        <v>3.9269908169872414</v>
      </c>
      <c r="H1073" s="56" t="s">
        <v>10174</v>
      </c>
    </row>
    <row r="1074" spans="3:8" x14ac:dyDescent="0.25">
      <c r="F1074" s="56" t="s">
        <v>10180</v>
      </c>
      <c r="G1074" s="57">
        <v>4050.8728120300616</v>
      </c>
      <c r="H1074" s="56" t="s">
        <v>10176</v>
      </c>
    </row>
    <row r="1075" spans="3:8" x14ac:dyDescent="0.25">
      <c r="F1075" s="56" t="s">
        <v>10191</v>
      </c>
      <c r="G1075" s="57">
        <v>0.78539816339744828</v>
      </c>
      <c r="H1075" s="56" t="s">
        <v>10176</v>
      </c>
    </row>
    <row r="1076" spans="3:8" x14ac:dyDescent="0.25">
      <c r="F1076" s="56" t="s">
        <v>10199</v>
      </c>
      <c r="G1076" s="57">
        <v>0.78539816339744828</v>
      </c>
      <c r="H1076" s="56" t="s">
        <v>10174</v>
      </c>
    </row>
    <row r="1077" spans="3:8" x14ac:dyDescent="0.25">
      <c r="F1077" s="56" t="s">
        <v>10199</v>
      </c>
      <c r="G1077" s="57">
        <v>60.610697159663033</v>
      </c>
      <c r="H1077" s="56" t="s">
        <v>10176</v>
      </c>
    </row>
    <row r="1078" spans="3:8" x14ac:dyDescent="0.25">
      <c r="F1078" s="56" t="s">
        <v>10195</v>
      </c>
      <c r="G1078" s="57">
        <v>1140.55307505614</v>
      </c>
      <c r="H1078" s="56" t="s">
        <v>10176</v>
      </c>
    </row>
    <row r="1079" spans="3:8" x14ac:dyDescent="0.25">
      <c r="F1079" s="56" t="s">
        <v>10193</v>
      </c>
      <c r="G1079" s="57">
        <v>70.393170904659996</v>
      </c>
      <c r="H1079" s="56" t="s">
        <v>10176</v>
      </c>
    </row>
    <row r="1080" spans="3:8" x14ac:dyDescent="0.25">
      <c r="F1080" s="56" t="s">
        <v>10183</v>
      </c>
      <c r="G1080" s="57">
        <v>40.974750819532339</v>
      </c>
      <c r="H1080" s="56" t="s">
        <v>10176</v>
      </c>
    </row>
    <row r="1081" spans="3:8" x14ac:dyDescent="0.25">
      <c r="F1081" s="56" t="s">
        <v>10201</v>
      </c>
      <c r="G1081" s="57">
        <v>38.602540456020002</v>
      </c>
      <c r="H1081" s="56" t="s">
        <v>10176</v>
      </c>
    </row>
    <row r="1082" spans="3:8" x14ac:dyDescent="0.25">
      <c r="F1082" s="56" t="s">
        <v>10185</v>
      </c>
      <c r="G1082" s="57">
        <v>33.097597056840002</v>
      </c>
      <c r="H1082" s="56" t="s">
        <v>10174</v>
      </c>
    </row>
    <row r="1083" spans="3:8" x14ac:dyDescent="0.25">
      <c r="F1083" s="56" t="s">
        <v>10185</v>
      </c>
      <c r="G1083" s="57">
        <v>29.845130209103033</v>
      </c>
      <c r="H1083" s="56" t="s">
        <v>10176</v>
      </c>
    </row>
    <row r="1084" spans="3:8" x14ac:dyDescent="0.25">
      <c r="F1084" s="56" t="s">
        <v>10186</v>
      </c>
      <c r="G1084" s="57">
        <v>0.78539816339744828</v>
      </c>
      <c r="H1084" s="56" t="s">
        <v>10174</v>
      </c>
    </row>
    <row r="1085" spans="3:8" x14ac:dyDescent="0.25">
      <c r="F1085" s="56" t="s">
        <v>10186</v>
      </c>
      <c r="G1085" s="57">
        <v>1.5707963267948966</v>
      </c>
      <c r="H1085" s="56" t="s">
        <v>10176</v>
      </c>
    </row>
    <row r="1086" spans="3:8" x14ac:dyDescent="0.25">
      <c r="F1086" s="56" t="s">
        <v>10188</v>
      </c>
      <c r="G1086" s="57">
        <v>123.79684920300001</v>
      </c>
      <c r="H1086" s="56" t="s">
        <v>10176</v>
      </c>
    </row>
    <row r="1087" spans="3:8" x14ac:dyDescent="0.25">
      <c r="F1087" s="56" t="s">
        <v>10190</v>
      </c>
      <c r="G1087" s="57">
        <v>1277.221084523735</v>
      </c>
      <c r="H1087" s="56" t="s">
        <v>10176</v>
      </c>
    </row>
    <row r="1088" spans="3:8" x14ac:dyDescent="0.25">
      <c r="C1088" s="56">
        <v>2020</v>
      </c>
      <c r="D1088" s="56" t="s">
        <v>13</v>
      </c>
      <c r="E1088" s="56" t="str">
        <f>LOOKUP(D1088,'POE Names'!$A$3:$A$125,'POE Names'!$D$3:$D$125)</f>
        <v>BBT - Ray Miller Trailhead / La Jolla Canyon (Point Mugu State Park)</v>
      </c>
      <c r="F1088" s="56" t="s">
        <v>10182</v>
      </c>
      <c r="G1088" s="57">
        <v>169.02489548857795</v>
      </c>
      <c r="H1088" s="56" t="s">
        <v>10176</v>
      </c>
    </row>
    <row r="1089" spans="3:8" x14ac:dyDescent="0.25">
      <c r="F1089" s="56" t="s">
        <v>10183</v>
      </c>
      <c r="G1089" s="57">
        <v>134.56945931727194</v>
      </c>
      <c r="H1089" s="56" t="s">
        <v>10176</v>
      </c>
    </row>
    <row r="1090" spans="3:8" x14ac:dyDescent="0.25">
      <c r="F1090" s="56" t="s">
        <v>10187</v>
      </c>
      <c r="G1090" s="57">
        <v>2940.3898730735696</v>
      </c>
      <c r="H1090" s="56" t="s">
        <v>10176</v>
      </c>
    </row>
    <row r="1091" spans="3:8" x14ac:dyDescent="0.25">
      <c r="F1091" s="56" t="s">
        <v>10184</v>
      </c>
      <c r="G1091" s="57">
        <v>12.566370614359172</v>
      </c>
      <c r="H1091" s="56" t="s">
        <v>10176</v>
      </c>
    </row>
    <row r="1092" spans="3:8" x14ac:dyDescent="0.25">
      <c r="F1092" s="56" t="s">
        <v>10185</v>
      </c>
      <c r="G1092" s="57">
        <v>2109.1148526826578</v>
      </c>
      <c r="H1092" s="56" t="s">
        <v>10176</v>
      </c>
    </row>
    <row r="1093" spans="3:8" x14ac:dyDescent="0.25">
      <c r="C1093" s="56">
        <v>2020</v>
      </c>
      <c r="D1093" s="56" t="s">
        <v>21</v>
      </c>
      <c r="E1093" s="56" t="str">
        <f>LOOKUP(D1093,'POE Names'!$A$3:$A$125,'POE Names'!$D$3:$D$125)</f>
        <v>Temescal Gateway Park</v>
      </c>
      <c r="F1093" s="56" t="s">
        <v>10180</v>
      </c>
      <c r="G1093" s="57">
        <v>17220.157956088988</v>
      </c>
      <c r="H1093" s="56" t="s">
        <v>10176</v>
      </c>
    </row>
    <row r="1094" spans="3:8" x14ac:dyDescent="0.25">
      <c r="F1094" s="56" t="s">
        <v>10191</v>
      </c>
      <c r="G1094" s="57">
        <v>0.78539816339744828</v>
      </c>
      <c r="H1094" s="56" t="s">
        <v>10176</v>
      </c>
    </row>
    <row r="1095" spans="3:8" x14ac:dyDescent="0.25">
      <c r="F1095" s="56" t="s">
        <v>10197</v>
      </c>
      <c r="G1095" s="57">
        <v>0.78539816339744828</v>
      </c>
      <c r="H1095" s="56" t="s">
        <v>10174</v>
      </c>
    </row>
    <row r="1096" spans="3:8" x14ac:dyDescent="0.25">
      <c r="F1096" s="56" t="s">
        <v>10199</v>
      </c>
      <c r="G1096" s="57">
        <v>8678.769189696397</v>
      </c>
      <c r="H1096" s="56" t="s">
        <v>10176</v>
      </c>
    </row>
    <row r="1097" spans="3:8" x14ac:dyDescent="0.25">
      <c r="F1097" s="56" t="s">
        <v>10195</v>
      </c>
      <c r="G1097" s="57">
        <v>32755.619848220998</v>
      </c>
      <c r="H1097" s="56" t="s">
        <v>10176</v>
      </c>
    </row>
    <row r="1098" spans="3:8" x14ac:dyDescent="0.25">
      <c r="F1098" s="56" t="s">
        <v>10189</v>
      </c>
      <c r="G1098" s="57">
        <v>1054.977143196</v>
      </c>
      <c r="H1098" s="56" t="s">
        <v>10174</v>
      </c>
    </row>
    <row r="1099" spans="3:8" x14ac:dyDescent="0.25">
      <c r="F1099" s="56" t="s">
        <v>10189</v>
      </c>
      <c r="G1099" s="57">
        <v>109.41608314199746</v>
      </c>
      <c r="H1099" s="56" t="s">
        <v>10176</v>
      </c>
    </row>
    <row r="1100" spans="3:8" x14ac:dyDescent="0.25">
      <c r="F1100" s="56" t="s">
        <v>10182</v>
      </c>
      <c r="G1100" s="57">
        <v>864.59003169799996</v>
      </c>
      <c r="H1100" s="56" t="s">
        <v>10174</v>
      </c>
    </row>
    <row r="1101" spans="3:8" x14ac:dyDescent="0.25">
      <c r="F1101" s="56" t="s">
        <v>10182</v>
      </c>
      <c r="G1101" s="57">
        <v>26725.303381151309</v>
      </c>
      <c r="H1101" s="56" t="s">
        <v>10176</v>
      </c>
    </row>
    <row r="1102" spans="3:8" x14ac:dyDescent="0.25">
      <c r="F1102" s="56" t="s">
        <v>10183</v>
      </c>
      <c r="G1102" s="57">
        <v>4102.7944438464847</v>
      </c>
      <c r="H1102" s="56" t="s">
        <v>10176</v>
      </c>
    </row>
    <row r="1103" spans="3:8" x14ac:dyDescent="0.25">
      <c r="F1103" s="56" t="s">
        <v>10187</v>
      </c>
      <c r="G1103" s="57">
        <v>1278.8620968599998</v>
      </c>
      <c r="H1103" s="56" t="s">
        <v>10174</v>
      </c>
    </row>
    <row r="1104" spans="3:8" x14ac:dyDescent="0.25">
      <c r="F1104" s="56" t="s">
        <v>10187</v>
      </c>
      <c r="G1104" s="57">
        <v>1097.5715620525223</v>
      </c>
      <c r="H1104" s="56" t="s">
        <v>10176</v>
      </c>
    </row>
    <row r="1105" spans="3:8" x14ac:dyDescent="0.25">
      <c r="F1105" s="56" t="s">
        <v>10201</v>
      </c>
      <c r="G1105" s="57">
        <v>0.78539816339744828</v>
      </c>
      <c r="H1105" s="56" t="s">
        <v>10176</v>
      </c>
    </row>
    <row r="1106" spans="3:8" x14ac:dyDescent="0.25">
      <c r="F1106" s="56" t="s">
        <v>10184</v>
      </c>
      <c r="G1106" s="57">
        <v>864.59003169799996</v>
      </c>
      <c r="H1106" s="56" t="s">
        <v>10174</v>
      </c>
    </row>
    <row r="1107" spans="3:8" x14ac:dyDescent="0.25">
      <c r="F1107" s="56" t="s">
        <v>10184</v>
      </c>
      <c r="G1107" s="57">
        <v>12184.566488536302</v>
      </c>
      <c r="H1107" s="56" t="s">
        <v>10176</v>
      </c>
    </row>
    <row r="1108" spans="3:8" x14ac:dyDescent="0.25">
      <c r="F1108" s="56" t="s">
        <v>10185</v>
      </c>
      <c r="G1108" s="57">
        <v>1068.0483962134001</v>
      </c>
      <c r="H1108" s="56" t="s">
        <v>10174</v>
      </c>
    </row>
    <row r="1109" spans="3:8" x14ac:dyDescent="0.25">
      <c r="F1109" s="56" t="s">
        <v>10185</v>
      </c>
      <c r="G1109" s="57">
        <v>62.277235177497445</v>
      </c>
      <c r="H1109" s="56" t="s">
        <v>10175</v>
      </c>
    </row>
    <row r="1110" spans="3:8" x14ac:dyDescent="0.25">
      <c r="F1110" s="56" t="s">
        <v>10185</v>
      </c>
      <c r="G1110" s="57">
        <v>292.71485031158721</v>
      </c>
      <c r="H1110" s="56" t="s">
        <v>10176</v>
      </c>
    </row>
    <row r="1111" spans="3:8" x14ac:dyDescent="0.25">
      <c r="F1111" s="56" t="s">
        <v>10190</v>
      </c>
      <c r="G1111" s="57">
        <v>31248.214871314191</v>
      </c>
      <c r="H1111" s="56" t="s">
        <v>10176</v>
      </c>
    </row>
    <row r="1112" spans="3:8" x14ac:dyDescent="0.25">
      <c r="C1112" s="56">
        <v>2020</v>
      </c>
      <c r="D1112" s="56" t="s">
        <v>144</v>
      </c>
      <c r="E1112" s="56" t="str">
        <f>LOOKUP(D1112,'POE Names'!$A$3:$A$125,'POE Names'!$D$3:$D$125)</f>
        <v>Point Dume / Zuma, Westward Beach Rd</v>
      </c>
      <c r="F1112" s="56" t="s">
        <v>10199</v>
      </c>
      <c r="G1112" s="57">
        <v>16.898078921</v>
      </c>
      <c r="H1112" s="56" t="s">
        <v>10176</v>
      </c>
    </row>
    <row r="1113" spans="3:8" x14ac:dyDescent="0.25">
      <c r="F1113" s="56" t="s">
        <v>10182</v>
      </c>
      <c r="G1113" s="57">
        <v>3.1415926535897931</v>
      </c>
      <c r="H1113" s="56" t="s">
        <v>10176</v>
      </c>
    </row>
    <row r="1114" spans="3:8" x14ac:dyDescent="0.25">
      <c r="F1114" s="56" t="s">
        <v>10200</v>
      </c>
      <c r="G1114" s="57">
        <v>287.32168710000002</v>
      </c>
      <c r="H1114" s="56" t="s">
        <v>10176</v>
      </c>
    </row>
    <row r="1115" spans="3:8" x14ac:dyDescent="0.25">
      <c r="F1115" s="56" t="s">
        <v>10183</v>
      </c>
      <c r="G1115" s="57">
        <v>0.78539816339744828</v>
      </c>
      <c r="H1115" s="56" t="s">
        <v>10176</v>
      </c>
    </row>
    <row r="1116" spans="3:8" x14ac:dyDescent="0.25">
      <c r="F1116" s="56" t="s">
        <v>10185</v>
      </c>
      <c r="G1116" s="57">
        <v>36.930284347534894</v>
      </c>
      <c r="H1116" s="56" t="s">
        <v>10176</v>
      </c>
    </row>
    <row r="1117" spans="3:8" x14ac:dyDescent="0.25">
      <c r="F1117" s="56" t="s">
        <v>10190</v>
      </c>
      <c r="G1117" s="57">
        <v>272.78286664799998</v>
      </c>
      <c r="H1117" s="56" t="s">
        <v>10176</v>
      </c>
    </row>
    <row r="1118" spans="3:8" x14ac:dyDescent="0.25">
      <c r="C1118" s="56">
        <v>2020</v>
      </c>
      <c r="D1118" s="56" t="s">
        <v>116</v>
      </c>
      <c r="E1118" s="56" t="str">
        <f>LOOKUP(D1118,'POE Names'!$A$3:$A$125,'POE Names'!$D$3:$D$125)</f>
        <v>BBT - Encinal Cyn Rd</v>
      </c>
      <c r="F1118" s="56" t="s">
        <v>10180</v>
      </c>
      <c r="G1118" s="57">
        <v>0.78539816339744828</v>
      </c>
      <c r="H1118" s="56" t="s">
        <v>10176</v>
      </c>
    </row>
    <row r="1119" spans="3:8" x14ac:dyDescent="0.25">
      <c r="F1119" s="56" t="s">
        <v>10183</v>
      </c>
      <c r="G1119" s="57">
        <v>0.78539816339744828</v>
      </c>
      <c r="H1119" s="56" t="s">
        <v>10176</v>
      </c>
    </row>
    <row r="1120" spans="3:8" x14ac:dyDescent="0.25">
      <c r="F1120" s="56" t="s">
        <v>10185</v>
      </c>
      <c r="G1120" s="57">
        <v>6.3972883946122412</v>
      </c>
      <c r="H1120" s="56" t="s">
        <v>10176</v>
      </c>
    </row>
    <row r="1121" spans="3:8" x14ac:dyDescent="0.25">
      <c r="F1121" s="56" t="s">
        <v>10188</v>
      </c>
      <c r="G1121" s="57">
        <v>3.2442358274674485</v>
      </c>
      <c r="H1121" s="56" t="s">
        <v>10176</v>
      </c>
    </row>
    <row r="1122" spans="3:8" x14ac:dyDescent="0.25">
      <c r="C1122" s="56">
        <v>2020</v>
      </c>
      <c r="D1122" s="56" t="s">
        <v>221</v>
      </c>
      <c r="E1122" s="56" t="str">
        <f>LOOKUP(D1122,'POE Names'!$A$3:$A$125,'POE Names'!$D$3:$D$125)</f>
        <v>Viewridge Trailhead</v>
      </c>
      <c r="F1122" s="56" t="s">
        <v>10180</v>
      </c>
      <c r="G1122" s="57">
        <v>12.566370614359172</v>
      </c>
      <c r="H1122" s="56" t="s">
        <v>10176</v>
      </c>
    </row>
    <row r="1123" spans="3:8" x14ac:dyDescent="0.25">
      <c r="F1123" s="56" t="s">
        <v>10183</v>
      </c>
      <c r="G1123" s="57">
        <v>0.78539816339744828</v>
      </c>
      <c r="H1123" s="56" t="s">
        <v>10176</v>
      </c>
    </row>
    <row r="1124" spans="3:8" x14ac:dyDescent="0.25">
      <c r="C1124" s="56">
        <v>2020</v>
      </c>
      <c r="D1124" s="56" t="s">
        <v>182</v>
      </c>
      <c r="E1124" s="56" t="str">
        <f>LOOKUP(D1124,'POE Names'!$A$3:$A$125,'POE Names'!$D$3:$D$125)</f>
        <v>Hillcrest Dr / Beverly Dr</v>
      </c>
      <c r="F1124" s="56" t="s">
        <v>10180</v>
      </c>
      <c r="G1124" s="57">
        <v>0.78539816339744828</v>
      </c>
      <c r="H1124" s="56" t="s">
        <v>10174</v>
      </c>
    </row>
    <row r="1125" spans="3:8" x14ac:dyDescent="0.25">
      <c r="F1125" s="56" t="s">
        <v>10180</v>
      </c>
      <c r="G1125" s="57">
        <v>0.78539816339744828</v>
      </c>
      <c r="H1125" s="56" t="s">
        <v>10176</v>
      </c>
    </row>
    <row r="1126" spans="3:8" x14ac:dyDescent="0.25">
      <c r="F1126" s="56" t="s">
        <v>10182</v>
      </c>
      <c r="G1126" s="57">
        <v>5.8771656126948963</v>
      </c>
      <c r="H1126" s="56" t="s">
        <v>10176</v>
      </c>
    </row>
    <row r="1127" spans="3:8" x14ac:dyDescent="0.25">
      <c r="F1127" s="56" t="s">
        <v>10183</v>
      </c>
      <c r="G1127" s="57">
        <v>20.738008574467241</v>
      </c>
      <c r="H1127" s="56" t="s">
        <v>10176</v>
      </c>
    </row>
    <row r="1128" spans="3:8" x14ac:dyDescent="0.25">
      <c r="F1128" s="56" t="s">
        <v>10187</v>
      </c>
      <c r="G1128" s="57">
        <v>1.5707963267948966</v>
      </c>
      <c r="H1128" s="56" t="s">
        <v>10174</v>
      </c>
    </row>
    <row r="1129" spans="3:8" x14ac:dyDescent="0.25">
      <c r="F1129" s="56" t="s">
        <v>10187</v>
      </c>
      <c r="G1129" s="57">
        <v>19.443858388922141</v>
      </c>
      <c r="H1129" s="56" t="s">
        <v>10176</v>
      </c>
    </row>
    <row r="1130" spans="3:8" x14ac:dyDescent="0.25">
      <c r="F1130" s="56" t="s">
        <v>10184</v>
      </c>
      <c r="G1130" s="57">
        <v>6.8731257511048964</v>
      </c>
      <c r="H1130" s="56" t="s">
        <v>10174</v>
      </c>
    </row>
    <row r="1131" spans="3:8" x14ac:dyDescent="0.25">
      <c r="F1131" s="56" t="s">
        <v>10184</v>
      </c>
      <c r="G1131" s="57">
        <v>62.582005043972345</v>
      </c>
      <c r="H1131" s="56" t="s">
        <v>10176</v>
      </c>
    </row>
    <row r="1132" spans="3:8" x14ac:dyDescent="0.25">
      <c r="F1132" s="56" t="s">
        <v>10185</v>
      </c>
      <c r="G1132" s="57">
        <v>0.78539816339744828</v>
      </c>
      <c r="H1132" s="56" t="s">
        <v>10174</v>
      </c>
    </row>
    <row r="1133" spans="3:8" x14ac:dyDescent="0.25">
      <c r="F1133" s="56" t="s">
        <v>10185</v>
      </c>
      <c r="G1133" s="57">
        <v>2.0920386367824482</v>
      </c>
      <c r="H1133" s="56" t="s">
        <v>10176</v>
      </c>
    </row>
    <row r="1134" spans="3:8" x14ac:dyDescent="0.25">
      <c r="C1134" s="56">
        <v>2020</v>
      </c>
      <c r="D1134" s="56" t="s">
        <v>143</v>
      </c>
      <c r="E1134" s="56" t="str">
        <f>LOOKUP(D1134,'POE Names'!$A$3:$A$125,'POE Names'!$D$3:$D$125)</f>
        <v>Nicholas Flat Trailhead</v>
      </c>
      <c r="F1134" s="56" t="s">
        <v>10180</v>
      </c>
      <c r="G1134" s="57">
        <v>127.61992489047746</v>
      </c>
      <c r="H1134" s="56" t="s">
        <v>10176</v>
      </c>
    </row>
    <row r="1135" spans="3:8" x14ac:dyDescent="0.25">
      <c r="F1135" s="56" t="s">
        <v>10191</v>
      </c>
      <c r="G1135" s="57">
        <v>0.78539816339744828</v>
      </c>
      <c r="H1135" s="56" t="s">
        <v>10176</v>
      </c>
    </row>
    <row r="1136" spans="3:8" x14ac:dyDescent="0.25">
      <c r="F1136" s="56" t="s">
        <v>10201</v>
      </c>
      <c r="G1136" s="57">
        <v>76.813751402799994</v>
      </c>
      <c r="H1136" s="56" t="s">
        <v>10174</v>
      </c>
    </row>
    <row r="1137" spans="3:8" x14ac:dyDescent="0.25">
      <c r="F1137" s="56" t="s">
        <v>10201</v>
      </c>
      <c r="G1137" s="57">
        <v>299.03183543295745</v>
      </c>
      <c r="H1137" s="56" t="s">
        <v>10176</v>
      </c>
    </row>
    <row r="1138" spans="3:8" x14ac:dyDescent="0.25">
      <c r="F1138" s="56" t="s">
        <v>10186</v>
      </c>
      <c r="G1138" s="57">
        <v>0.78539816339744828</v>
      </c>
      <c r="H1138" s="56" t="s">
        <v>10176</v>
      </c>
    </row>
    <row r="1139" spans="3:8" x14ac:dyDescent="0.25">
      <c r="C1139" s="56">
        <v>2020</v>
      </c>
      <c r="D1139" s="56" t="s">
        <v>222</v>
      </c>
      <c r="E1139" s="56" t="str">
        <f>LOOKUP(D1139,'POE Names'!$A$3:$A$125,'POE Names'!$D$3:$D$125)</f>
        <v>Malibu Crk St Pk / Cistern Trail</v>
      </c>
      <c r="F1139" s="56" t="s">
        <v>10180</v>
      </c>
      <c r="G1139" s="57">
        <v>0.78539816339744828</v>
      </c>
      <c r="H1139" s="56" t="s">
        <v>10175</v>
      </c>
    </row>
    <row r="1140" spans="3:8" x14ac:dyDescent="0.25">
      <c r="F1140" s="56" t="s">
        <v>10180</v>
      </c>
      <c r="G1140" s="57">
        <v>9.2549045760700004</v>
      </c>
      <c r="H1140" s="56" t="s">
        <v>10176</v>
      </c>
    </row>
    <row r="1141" spans="3:8" x14ac:dyDescent="0.25">
      <c r="F1141" s="56" t="s">
        <v>10185</v>
      </c>
      <c r="G1141" s="57">
        <v>29.492429106997449</v>
      </c>
      <c r="H1141" s="56" t="s">
        <v>10175</v>
      </c>
    </row>
    <row r="1142" spans="3:8" x14ac:dyDescent="0.25">
      <c r="C1142" s="56">
        <v>2020</v>
      </c>
      <c r="D1142" s="56" t="s">
        <v>886</v>
      </c>
      <c r="E1142" s="56" t="str">
        <f>LOOKUP(D1142,'POE Names'!$A$3:$A$125,'POE Names'!$D$3:$D$125)</f>
        <v>Stunt Ranch Entrance</v>
      </c>
      <c r="F1142" s="56" t="s">
        <v>10185</v>
      </c>
      <c r="G1142" s="57">
        <v>3.9269908169872414</v>
      </c>
      <c r="H1142" s="56" t="s">
        <v>10175</v>
      </c>
    </row>
    <row r="1143" spans="3:8" x14ac:dyDescent="0.25">
      <c r="F1143" s="56" t="s">
        <v>10185</v>
      </c>
      <c r="G1143" s="57">
        <v>40.046933125999999</v>
      </c>
      <c r="H1143" s="56" t="s">
        <v>10176</v>
      </c>
    </row>
    <row r="1144" spans="3:8" x14ac:dyDescent="0.25">
      <c r="F1144" s="56" t="s">
        <v>10188</v>
      </c>
      <c r="G1144" s="57">
        <v>223.89409854088723</v>
      </c>
      <c r="H1144" s="56" t="s">
        <v>10176</v>
      </c>
    </row>
    <row r="1145" spans="3:8" x14ac:dyDescent="0.25">
      <c r="C1145" s="56">
        <v>2020</v>
      </c>
      <c r="D1145" s="56" t="s">
        <v>188</v>
      </c>
      <c r="E1145" s="56" t="str">
        <f>LOOKUP(D1145,'POE Names'!$A$3:$A$125,'POE Names'!$D$3:$D$125)</f>
        <v>Wilacre Park Main Entrance</v>
      </c>
      <c r="F1145" s="56" t="s">
        <v>10180</v>
      </c>
      <c r="G1145" s="57">
        <v>90.320788790706558</v>
      </c>
      <c r="H1145" s="56" t="s">
        <v>10176</v>
      </c>
    </row>
    <row r="1146" spans="3:8" x14ac:dyDescent="0.25">
      <c r="F1146" s="56" t="s">
        <v>10186</v>
      </c>
      <c r="G1146" s="57">
        <v>0.78539816339744828</v>
      </c>
      <c r="H1146" s="56" t="s">
        <v>10176</v>
      </c>
    </row>
    <row r="1147" spans="3:8" x14ac:dyDescent="0.25">
      <c r="C1147" s="56">
        <v>2020</v>
      </c>
      <c r="D1147" s="56" t="s">
        <v>122</v>
      </c>
      <c r="E1147" s="56" t="str">
        <f>LOOKUP(D1147,'POE Names'!$A$3:$A$125,'POE Names'!$D$3:$D$125)</f>
        <v>Solstice Canyon Trailhead - inner lot</v>
      </c>
      <c r="F1147" s="56" t="s">
        <v>10180</v>
      </c>
      <c r="G1147" s="57">
        <v>33.395457177194892</v>
      </c>
      <c r="H1147" s="56" t="s">
        <v>10176</v>
      </c>
    </row>
    <row r="1148" spans="3:8" x14ac:dyDescent="0.25">
      <c r="F1148" s="56" t="s">
        <v>10181</v>
      </c>
      <c r="G1148" s="57">
        <v>1.5707963267948966</v>
      </c>
      <c r="H1148" s="56" t="s">
        <v>10176</v>
      </c>
    </row>
    <row r="1149" spans="3:8" x14ac:dyDescent="0.25">
      <c r="F1149" s="56" t="s">
        <v>10189</v>
      </c>
      <c r="G1149" s="57">
        <v>10.023453035000001</v>
      </c>
      <c r="H1149" s="56" t="s">
        <v>10175</v>
      </c>
    </row>
    <row r="1150" spans="3:8" x14ac:dyDescent="0.25">
      <c r="F1150" s="56" t="s">
        <v>10189</v>
      </c>
      <c r="G1150" s="57">
        <v>718.16097978109678</v>
      </c>
      <c r="H1150" s="56" t="s">
        <v>10176</v>
      </c>
    </row>
    <row r="1151" spans="3:8" x14ac:dyDescent="0.25">
      <c r="F1151" s="56" t="s">
        <v>10182</v>
      </c>
      <c r="G1151" s="57">
        <v>2.3561944901923448</v>
      </c>
      <c r="H1151" s="56" t="s">
        <v>10176</v>
      </c>
    </row>
    <row r="1152" spans="3:8" x14ac:dyDescent="0.25">
      <c r="F1152" s="56" t="s">
        <v>10185</v>
      </c>
      <c r="G1152" s="57">
        <v>11.6038580336</v>
      </c>
      <c r="H1152" s="56" t="s">
        <v>10176</v>
      </c>
    </row>
    <row r="1153" spans="3:8" x14ac:dyDescent="0.25">
      <c r="C1153" s="56">
        <v>2020</v>
      </c>
      <c r="D1153" s="56" t="s">
        <v>113</v>
      </c>
      <c r="E1153" s="56" t="str">
        <f>LOOKUP(D1153,'POE Names'!$A$3:$A$125,'POE Names'!$D$3:$D$125)</f>
        <v>Bark Park Trailhead (Baldwin OS)</v>
      </c>
      <c r="F1153" s="56" t="s">
        <v>10191</v>
      </c>
      <c r="G1153" s="57">
        <v>44.475092985000003</v>
      </c>
      <c r="H1153" s="56" t="s">
        <v>10176</v>
      </c>
    </row>
    <row r="1154" spans="3:8" x14ac:dyDescent="0.25">
      <c r="F1154" s="56" t="s">
        <v>10186</v>
      </c>
      <c r="G1154" s="57">
        <v>0.78539816339744828</v>
      </c>
      <c r="H1154" s="56" t="s">
        <v>10176</v>
      </c>
    </row>
    <row r="1155" spans="3:8" x14ac:dyDescent="0.25">
      <c r="C1155" s="56">
        <v>2020</v>
      </c>
      <c r="D1155" s="56" t="s">
        <v>118</v>
      </c>
      <c r="E1155" s="56" t="str">
        <f>LOOKUP(D1155,'POE Names'!$A$3:$A$125,'POE Names'!$D$3:$D$125)</f>
        <v>BBT - Dead Horse Trail Trailhead (Topanga State Park)</v>
      </c>
      <c r="F1155" s="56" t="s">
        <v>10180</v>
      </c>
      <c r="G1155" s="57">
        <v>309.97135375965485</v>
      </c>
      <c r="H1155" s="56" t="s">
        <v>10176</v>
      </c>
    </row>
    <row r="1156" spans="3:8" x14ac:dyDescent="0.25">
      <c r="C1156" s="56">
        <v>2020</v>
      </c>
      <c r="D1156" s="56" t="s">
        <v>117</v>
      </c>
      <c r="E1156" s="56" t="str">
        <f>LOOKUP(D1156,'POE Names'!$A$3:$A$125,'POE Names'!$D$3:$D$125)</f>
        <v>Caballero Cyn Trailhead</v>
      </c>
      <c r="F1156" s="56" t="s">
        <v>10180</v>
      </c>
      <c r="G1156" s="57">
        <v>291.71852947020051</v>
      </c>
      <c r="H1156" s="56" t="s">
        <v>10176</v>
      </c>
    </row>
    <row r="1157" spans="3:8" x14ac:dyDescent="0.25">
      <c r="F1157" s="56" t="s">
        <v>10191</v>
      </c>
      <c r="G1157" s="57">
        <v>3.1415926535897931</v>
      </c>
      <c r="H1157" s="56" t="s">
        <v>10176</v>
      </c>
    </row>
    <row r="1158" spans="3:8" x14ac:dyDescent="0.25">
      <c r="F1158" s="56" t="s">
        <v>10183</v>
      </c>
      <c r="G1158" s="57">
        <v>13.071139089960001</v>
      </c>
      <c r="H1158" s="56" t="s">
        <v>10176</v>
      </c>
    </row>
    <row r="1159" spans="3:8" x14ac:dyDescent="0.25">
      <c r="F1159" s="56" t="s">
        <v>10187</v>
      </c>
      <c r="G1159" s="57">
        <v>164.13616852887998</v>
      </c>
      <c r="H1159" s="56" t="s">
        <v>10176</v>
      </c>
    </row>
    <row r="1160" spans="3:8" x14ac:dyDescent="0.25">
      <c r="F1160" s="56" t="s">
        <v>10186</v>
      </c>
      <c r="G1160" s="57">
        <v>3.1415926535897931</v>
      </c>
      <c r="H1160" s="56" t="s">
        <v>10176</v>
      </c>
    </row>
    <row r="1161" spans="3:8" x14ac:dyDescent="0.25">
      <c r="F1161" s="56" t="s">
        <v>10190</v>
      </c>
      <c r="G1161" s="57">
        <v>44.835706653300008</v>
      </c>
      <c r="H1161" s="56" t="s">
        <v>10176</v>
      </c>
    </row>
    <row r="1162" spans="3:8" x14ac:dyDescent="0.25">
      <c r="C1162" s="56">
        <v>2020</v>
      </c>
      <c r="D1162" s="56" t="s">
        <v>48</v>
      </c>
      <c r="E1162" s="56" t="str">
        <f>LOOKUP(D1162,'POE Names'!$A$3:$A$125,'POE Names'!$D$3:$D$125)</f>
        <v>Peter Strauss Ranch</v>
      </c>
      <c r="F1162" s="56" t="s">
        <v>10180</v>
      </c>
      <c r="G1162" s="57">
        <v>94.446411611599999</v>
      </c>
      <c r="H1162" s="56" t="s">
        <v>10174</v>
      </c>
    </row>
    <row r="1163" spans="3:8" x14ac:dyDescent="0.25">
      <c r="F1163" s="56" t="s">
        <v>10180</v>
      </c>
      <c r="G1163" s="57">
        <v>0.78539816339744828</v>
      </c>
      <c r="H1163" s="56" t="s">
        <v>10175</v>
      </c>
    </row>
    <row r="1164" spans="3:8" x14ac:dyDescent="0.25">
      <c r="F1164" s="56" t="s">
        <v>10180</v>
      </c>
      <c r="G1164" s="57">
        <v>1394.6578740407631</v>
      </c>
      <c r="H1164" s="56" t="s">
        <v>10176</v>
      </c>
    </row>
    <row r="1165" spans="3:8" x14ac:dyDescent="0.25">
      <c r="F1165" s="56" t="s">
        <v>10192</v>
      </c>
      <c r="G1165" s="57">
        <v>6.7294968486374485</v>
      </c>
      <c r="H1165" s="56" t="s">
        <v>10175</v>
      </c>
    </row>
    <row r="1166" spans="3:8" x14ac:dyDescent="0.25">
      <c r="F1166" s="56" t="s">
        <v>10192</v>
      </c>
      <c r="G1166" s="57">
        <v>83.556718533952349</v>
      </c>
      <c r="H1166" s="56" t="s">
        <v>10176</v>
      </c>
    </row>
    <row r="1167" spans="3:8" x14ac:dyDescent="0.25">
      <c r="F1167" s="56" t="s">
        <v>10191</v>
      </c>
      <c r="G1167" s="57">
        <v>306.41218825049742</v>
      </c>
      <c r="H1167" s="56" t="s">
        <v>10176</v>
      </c>
    </row>
    <row r="1168" spans="3:8" x14ac:dyDescent="0.25">
      <c r="F1168" s="56" t="s">
        <v>10183</v>
      </c>
      <c r="G1168" s="57">
        <v>61.244418740779587</v>
      </c>
      <c r="H1168" s="56" t="s">
        <v>10176</v>
      </c>
    </row>
    <row r="1169" spans="3:8" x14ac:dyDescent="0.25">
      <c r="C1169" s="56">
        <v>2020</v>
      </c>
      <c r="D1169" s="56" t="s">
        <v>18</v>
      </c>
      <c r="E1169" s="56" t="str">
        <f>LOOKUP(D1169,'POE Names'!$A$3:$A$125,'POE Names'!$D$3:$D$125)</f>
        <v>Malibu Ck St Pk/Tapia Park (Malibu Creek State Park)</v>
      </c>
      <c r="F1169" s="56" t="s">
        <v>10180</v>
      </c>
      <c r="G1169" s="57">
        <v>1853.4371516669999</v>
      </c>
      <c r="H1169" s="56" t="s">
        <v>10174</v>
      </c>
    </row>
    <row r="1170" spans="3:8" x14ac:dyDescent="0.25">
      <c r="F1170" s="56" t="s">
        <v>10180</v>
      </c>
      <c r="G1170" s="57">
        <v>20882.339463191605</v>
      </c>
      <c r="H1170" s="56" t="s">
        <v>10176</v>
      </c>
    </row>
    <row r="1171" spans="3:8" x14ac:dyDescent="0.25">
      <c r="F1171" s="56" t="s">
        <v>10192</v>
      </c>
      <c r="G1171" s="57">
        <v>25.88282761935</v>
      </c>
      <c r="H1171" s="56" t="s">
        <v>10176</v>
      </c>
    </row>
    <row r="1172" spans="3:8" x14ac:dyDescent="0.25">
      <c r="F1172" s="56" t="s">
        <v>10191</v>
      </c>
      <c r="G1172" s="57">
        <v>1256.6370614359173</v>
      </c>
      <c r="H1172" s="56" t="s">
        <v>10176</v>
      </c>
    </row>
    <row r="1173" spans="3:8" x14ac:dyDescent="0.25">
      <c r="F1173" s="56" t="s">
        <v>10182</v>
      </c>
      <c r="G1173" s="57">
        <v>0.78539816339744828</v>
      </c>
      <c r="H1173" s="56" t="s">
        <v>10176</v>
      </c>
    </row>
    <row r="1174" spans="3:8" x14ac:dyDescent="0.25">
      <c r="F1174" s="56" t="s">
        <v>10185</v>
      </c>
      <c r="G1174" s="57">
        <v>89.913240360144826</v>
      </c>
      <c r="H1174" s="56" t="s">
        <v>10176</v>
      </c>
    </row>
    <row r="1175" spans="3:8" x14ac:dyDescent="0.25">
      <c r="F1175" s="56" t="s">
        <v>10186</v>
      </c>
      <c r="G1175" s="57">
        <v>314.15926535897933</v>
      </c>
      <c r="H1175" s="56" t="s">
        <v>10176</v>
      </c>
    </row>
    <row r="1176" spans="3:8" x14ac:dyDescent="0.25">
      <c r="F1176" s="56" t="s">
        <v>10190</v>
      </c>
      <c r="G1176" s="57">
        <v>5891.3614319890003</v>
      </c>
      <c r="H1176" s="56" t="s">
        <v>10176</v>
      </c>
    </row>
    <row r="1177" spans="3:8" x14ac:dyDescent="0.25">
      <c r="C1177" s="56">
        <v>2020</v>
      </c>
      <c r="D1177" s="56" t="s">
        <v>96</v>
      </c>
      <c r="E1177" s="56" t="str">
        <f>LOOKUP(D1177,'POE Names'!$A$3:$A$125,'POE Names'!$D$3:$D$125)</f>
        <v>Casale Rd. End</v>
      </c>
      <c r="F1177" s="56" t="s">
        <v>10182</v>
      </c>
      <c r="G1177" s="57">
        <v>22.486247213987451</v>
      </c>
      <c r="H1177" s="56" t="s">
        <v>10174</v>
      </c>
    </row>
    <row r="1178" spans="3:8" x14ac:dyDescent="0.25">
      <c r="F1178" s="56" t="s">
        <v>10182</v>
      </c>
      <c r="G1178" s="57">
        <v>0.78539816339744828</v>
      </c>
      <c r="H1178" s="56" t="s">
        <v>10175</v>
      </c>
    </row>
    <row r="1179" spans="3:8" x14ac:dyDescent="0.25">
      <c r="F1179" s="56" t="s">
        <v>10182</v>
      </c>
      <c r="G1179" s="57">
        <v>116.17638655324703</v>
      </c>
      <c r="H1179" s="56" t="s">
        <v>10176</v>
      </c>
    </row>
    <row r="1180" spans="3:8" x14ac:dyDescent="0.25">
      <c r="F1180" s="56" t="s">
        <v>10183</v>
      </c>
      <c r="G1180" s="57">
        <v>3.9269908169872414</v>
      </c>
      <c r="H1180" s="56" t="s">
        <v>10176</v>
      </c>
    </row>
    <row r="1181" spans="3:8" x14ac:dyDescent="0.25">
      <c r="F1181" s="56" t="s">
        <v>10185</v>
      </c>
      <c r="G1181" s="57">
        <v>9.2177862816899996</v>
      </c>
      <c r="H1181" s="56" t="s">
        <v>10174</v>
      </c>
    </row>
    <row r="1182" spans="3:8" x14ac:dyDescent="0.25">
      <c r="F1182" s="56" t="s">
        <v>10185</v>
      </c>
      <c r="G1182" s="57">
        <v>0.64689245942700002</v>
      </c>
      <c r="H1182" s="56" t="s">
        <v>10176</v>
      </c>
    </row>
    <row r="1183" spans="3:8" x14ac:dyDescent="0.25">
      <c r="C1183" s="56">
        <v>2020</v>
      </c>
      <c r="D1183" s="56" t="s">
        <v>45</v>
      </c>
      <c r="E1183" s="56" t="str">
        <f>LOOKUP(D1183,'POE Names'!$A$3:$A$125,'POE Names'!$D$3:$D$125)</f>
        <v>BBT - Kanan Trailhead (Zuma/Trancas Canyons)</v>
      </c>
      <c r="F1183" s="56" t="s">
        <v>10191</v>
      </c>
      <c r="G1183" s="57">
        <v>0.78539816339744828</v>
      </c>
      <c r="H1183" s="56" t="s">
        <v>10176</v>
      </c>
    </row>
    <row r="1184" spans="3:8" x14ac:dyDescent="0.25">
      <c r="F1184" s="56" t="s">
        <v>10182</v>
      </c>
      <c r="G1184" s="57">
        <v>0.78539816339744828</v>
      </c>
      <c r="H1184" s="56" t="s">
        <v>10174</v>
      </c>
    </row>
    <row r="1185" spans="3:8" x14ac:dyDescent="0.25">
      <c r="F1185" s="56" t="s">
        <v>10182</v>
      </c>
      <c r="G1185" s="57">
        <v>14.684491359100001</v>
      </c>
      <c r="H1185" s="56" t="s">
        <v>10175</v>
      </c>
    </row>
    <row r="1186" spans="3:8" x14ac:dyDescent="0.25">
      <c r="F1186" s="56" t="s">
        <v>10182</v>
      </c>
      <c r="G1186" s="57">
        <v>38.298519558269788</v>
      </c>
      <c r="H1186" s="56" t="s">
        <v>10176</v>
      </c>
    </row>
    <row r="1187" spans="3:8" x14ac:dyDescent="0.25">
      <c r="F1187" s="56" t="s">
        <v>10183</v>
      </c>
      <c r="G1187" s="57">
        <v>0.78539816339744828</v>
      </c>
      <c r="H1187" s="56" t="s">
        <v>10174</v>
      </c>
    </row>
    <row r="1188" spans="3:8" x14ac:dyDescent="0.25">
      <c r="F1188" s="56" t="s">
        <v>10186</v>
      </c>
      <c r="G1188" s="57">
        <v>2.3561944901923448</v>
      </c>
      <c r="H1188" s="56" t="s">
        <v>10176</v>
      </c>
    </row>
    <row r="1189" spans="3:8" x14ac:dyDescent="0.25">
      <c r="F1189" s="56" t="s">
        <v>10188</v>
      </c>
      <c r="G1189" s="57">
        <v>69.310333640400003</v>
      </c>
      <c r="H1189" s="56" t="s">
        <v>10174</v>
      </c>
    </row>
    <row r="1190" spans="3:8" x14ac:dyDescent="0.25">
      <c r="F1190" s="56" t="s">
        <v>10188</v>
      </c>
      <c r="G1190" s="57">
        <v>35.954715788789798</v>
      </c>
      <c r="H1190" s="56" t="s">
        <v>10176</v>
      </c>
    </row>
    <row r="1191" spans="3:8" x14ac:dyDescent="0.25">
      <c r="C1191" s="56">
        <v>2020</v>
      </c>
      <c r="D1191" s="56" t="s">
        <v>105</v>
      </c>
      <c r="E1191" s="56" t="str">
        <f>LOOKUP(D1191,'POE Names'!$A$3:$A$125,'POE Names'!$D$3:$D$125)</f>
        <v>Tree People parking lot (Coldwater Cyn/Wilacre)</v>
      </c>
      <c r="F1191" s="56" t="s">
        <v>10180</v>
      </c>
      <c r="G1191" s="57">
        <v>1101.0498457600002</v>
      </c>
      <c r="H1191" s="56" t="s">
        <v>10176</v>
      </c>
    </row>
    <row r="1192" spans="3:8" x14ac:dyDescent="0.25">
      <c r="F1192" s="56" t="s">
        <v>10190</v>
      </c>
      <c r="G1192" s="57">
        <v>1319.3097962409997</v>
      </c>
      <c r="H1192" s="56" t="s">
        <v>10176</v>
      </c>
    </row>
    <row r="1193" spans="3:8" x14ac:dyDescent="0.25">
      <c r="C1193" s="56">
        <v>2020</v>
      </c>
      <c r="D1193" s="56" t="s">
        <v>77</v>
      </c>
      <c r="E1193" s="56" t="str">
        <f>LOOKUP(D1193,'POE Names'!$A$3:$A$125,'POE Names'!$D$3:$D$125)</f>
        <v>BBT - Lois Ewen Overlook</v>
      </c>
      <c r="F1193" s="56" t="s">
        <v>10180</v>
      </c>
      <c r="G1193" s="57">
        <v>16.9732956426</v>
      </c>
      <c r="H1193" s="56" t="s">
        <v>10176</v>
      </c>
    </row>
    <row r="1194" spans="3:8" x14ac:dyDescent="0.25">
      <c r="F1194" s="56" t="s">
        <v>10182</v>
      </c>
      <c r="G1194" s="57">
        <v>0.78539816339744828</v>
      </c>
      <c r="H1194" s="56" t="s">
        <v>10175</v>
      </c>
    </row>
    <row r="1195" spans="3:8" x14ac:dyDescent="0.25">
      <c r="F1195" s="56" t="s">
        <v>10182</v>
      </c>
      <c r="G1195" s="57">
        <v>24.341608047189791</v>
      </c>
      <c r="H1195" s="56" t="s">
        <v>10176</v>
      </c>
    </row>
    <row r="1196" spans="3:8" x14ac:dyDescent="0.25">
      <c r="F1196" s="56" t="s">
        <v>10183</v>
      </c>
      <c r="G1196" s="57">
        <v>163.61336538117959</v>
      </c>
      <c r="H1196" s="56" t="s">
        <v>10176</v>
      </c>
    </row>
    <row r="1197" spans="3:8" x14ac:dyDescent="0.25">
      <c r="F1197" s="56" t="s">
        <v>10185</v>
      </c>
      <c r="G1197" s="57">
        <v>27.359305918829996</v>
      </c>
      <c r="H1197" s="56" t="s">
        <v>10174</v>
      </c>
    </row>
    <row r="1198" spans="3:8" x14ac:dyDescent="0.25">
      <c r="F1198" s="56" t="s">
        <v>10185</v>
      </c>
      <c r="G1198" s="57">
        <v>12.764725015864689</v>
      </c>
      <c r="H1198" s="56" t="s">
        <v>10175</v>
      </c>
    </row>
    <row r="1199" spans="3:8" x14ac:dyDescent="0.25">
      <c r="F1199" s="56" t="s">
        <v>10185</v>
      </c>
      <c r="G1199" s="57">
        <v>252.15862364937959</v>
      </c>
      <c r="H1199" s="56" t="s">
        <v>10176</v>
      </c>
    </row>
    <row r="1200" spans="3:8" x14ac:dyDescent="0.25">
      <c r="C1200" s="56">
        <v>2020</v>
      </c>
      <c r="D1200" s="56" t="s">
        <v>109</v>
      </c>
      <c r="E1200" s="56" t="str">
        <f>LOOKUP(D1200,'POE Names'!$A$3:$A$125,'POE Names'!$D$3:$D$125)</f>
        <v>East End Dirt Mulholland</v>
      </c>
      <c r="F1200" s="56" t="s">
        <v>10180</v>
      </c>
      <c r="G1200" s="57">
        <v>38.484510006474963</v>
      </c>
      <c r="H1200" s="56" t="s">
        <v>10176</v>
      </c>
    </row>
    <row r="1201" spans="3:8" x14ac:dyDescent="0.25">
      <c r="F1201" s="56" t="s">
        <v>10192</v>
      </c>
      <c r="G1201" s="57">
        <v>0.78539816339744828</v>
      </c>
      <c r="H1201" s="56" t="s">
        <v>10176</v>
      </c>
    </row>
    <row r="1202" spans="3:8" x14ac:dyDescent="0.25">
      <c r="F1202" s="56" t="s">
        <v>10184</v>
      </c>
      <c r="G1202" s="57">
        <v>85.914437906697032</v>
      </c>
      <c r="H1202" s="56" t="s">
        <v>10176</v>
      </c>
    </row>
    <row r="1203" spans="3:8" x14ac:dyDescent="0.25">
      <c r="F1203" s="56" t="s">
        <v>10185</v>
      </c>
      <c r="G1203" s="57">
        <v>45.516265772084694</v>
      </c>
      <c r="H1203" s="56" t="s">
        <v>10176</v>
      </c>
    </row>
    <row r="1204" spans="3:8" x14ac:dyDescent="0.25">
      <c r="F1204" s="56" t="s">
        <v>10186</v>
      </c>
      <c r="G1204" s="57">
        <v>12.566370614359172</v>
      </c>
      <c r="H1204" s="56" t="s">
        <v>10176</v>
      </c>
    </row>
    <row r="1205" spans="3:8" x14ac:dyDescent="0.25">
      <c r="C1205" s="56">
        <v>2020</v>
      </c>
      <c r="D1205" s="56" t="s">
        <v>61</v>
      </c>
      <c r="E1205" s="56" t="str">
        <f>LOOKUP(D1205,'POE Names'!$A$3:$A$125,'POE Names'!$D$3:$D$125)</f>
        <v>Juan Bautista de Anza Trailhead West</v>
      </c>
      <c r="F1205" s="56" t="s">
        <v>10182</v>
      </c>
      <c r="G1205" s="57">
        <v>0.78539816339744828</v>
      </c>
      <c r="H1205" s="56" t="s">
        <v>10176</v>
      </c>
    </row>
    <row r="1206" spans="3:8" x14ac:dyDescent="0.25">
      <c r="F1206" s="56" t="s">
        <v>10185</v>
      </c>
      <c r="G1206" s="57">
        <v>82.724079863900002</v>
      </c>
      <c r="H1206" s="56" t="s">
        <v>10176</v>
      </c>
    </row>
    <row r="1207" spans="3:8" x14ac:dyDescent="0.25">
      <c r="F1207" s="56" t="s">
        <v>10186</v>
      </c>
      <c r="G1207" s="57">
        <v>50.437739692800001</v>
      </c>
      <c r="H1207" s="56" t="s">
        <v>10174</v>
      </c>
    </row>
    <row r="1208" spans="3:8" x14ac:dyDescent="0.25">
      <c r="C1208" s="56">
        <v>2020</v>
      </c>
      <c r="D1208" s="56" t="s">
        <v>31</v>
      </c>
      <c r="E1208" s="56" t="str">
        <f>LOOKUP(D1208,'POE Names'!$A$3:$A$125,'POE Names'!$D$3:$D$125)</f>
        <v>Rancho Potrero Trailhead</v>
      </c>
      <c r="F1208" s="56" t="s">
        <v>10180</v>
      </c>
      <c r="G1208" s="57">
        <v>1.5707963267948966</v>
      </c>
      <c r="H1208" s="56" t="s">
        <v>10176</v>
      </c>
    </row>
    <row r="1209" spans="3:8" x14ac:dyDescent="0.25">
      <c r="F1209" s="56" t="s">
        <v>10191</v>
      </c>
      <c r="G1209" s="57">
        <v>0.78539816339744828</v>
      </c>
      <c r="H1209" s="56" t="s">
        <v>10176</v>
      </c>
    </row>
    <row r="1210" spans="3:8" x14ac:dyDescent="0.25">
      <c r="F1210" s="56" t="s">
        <v>10181</v>
      </c>
      <c r="G1210" s="57">
        <v>5.3735821962474484</v>
      </c>
      <c r="H1210" s="56" t="s">
        <v>10176</v>
      </c>
    </row>
    <row r="1211" spans="3:8" x14ac:dyDescent="0.25">
      <c r="F1211" s="56" t="s">
        <v>10198</v>
      </c>
      <c r="G1211" s="57">
        <v>0.78539816339744828</v>
      </c>
      <c r="H1211" s="56" t="s">
        <v>10176</v>
      </c>
    </row>
    <row r="1212" spans="3:8" x14ac:dyDescent="0.25">
      <c r="F1212" s="56" t="s">
        <v>10189</v>
      </c>
      <c r="G1212" s="57">
        <v>3.9269908169872414</v>
      </c>
      <c r="H1212" s="56" t="s">
        <v>10176</v>
      </c>
    </row>
    <row r="1213" spans="3:8" x14ac:dyDescent="0.25">
      <c r="F1213" s="56" t="s">
        <v>10182</v>
      </c>
      <c r="G1213" s="57">
        <v>240.22399437733745</v>
      </c>
      <c r="H1213" s="56" t="s">
        <v>10176</v>
      </c>
    </row>
    <row r="1214" spans="3:8" x14ac:dyDescent="0.25">
      <c r="F1214" s="56" t="s">
        <v>10185</v>
      </c>
      <c r="G1214" s="57">
        <v>0.78539816339744828</v>
      </c>
      <c r="H1214" s="56" t="s">
        <v>10174</v>
      </c>
    </row>
    <row r="1215" spans="3:8" x14ac:dyDescent="0.25">
      <c r="F1215" s="56" t="s">
        <v>10185</v>
      </c>
      <c r="G1215" s="57">
        <v>20.739585639138927</v>
      </c>
      <c r="H1215" s="56" t="s">
        <v>10176</v>
      </c>
    </row>
    <row r="1216" spans="3:8" x14ac:dyDescent="0.25">
      <c r="C1216" s="56">
        <v>2020</v>
      </c>
      <c r="D1216" s="56" t="s">
        <v>40</v>
      </c>
      <c r="E1216" s="56" t="str">
        <f>LOOKUP(D1216,'POE Names'!$A$3:$A$125,'POE Names'!$D$3:$D$125)</f>
        <v>Pt Dume, Lower Trailhead from Beach (Point Dume State Preserve)</v>
      </c>
      <c r="F1216" s="56" t="s">
        <v>10189</v>
      </c>
      <c r="G1216" s="57">
        <v>65.198588310169797</v>
      </c>
      <c r="H1216" s="56" t="s">
        <v>10176</v>
      </c>
    </row>
    <row r="1217" spans="3:8" x14ac:dyDescent="0.25">
      <c r="F1217" s="56" t="s">
        <v>10182</v>
      </c>
      <c r="G1217" s="57">
        <v>12.673952916240001</v>
      </c>
      <c r="H1217" s="56" t="s">
        <v>10176</v>
      </c>
    </row>
    <row r="1218" spans="3:8" x14ac:dyDescent="0.25">
      <c r="F1218" s="56" t="s">
        <v>10183</v>
      </c>
      <c r="G1218" s="57">
        <v>672.16767787434981</v>
      </c>
      <c r="H1218" s="56" t="s">
        <v>10176</v>
      </c>
    </row>
    <row r="1219" spans="3:8" x14ac:dyDescent="0.25">
      <c r="F1219" s="56" t="s">
        <v>10184</v>
      </c>
      <c r="G1219" s="57">
        <v>1.5707963267948966</v>
      </c>
      <c r="H1219" s="56" t="s">
        <v>10176</v>
      </c>
    </row>
    <row r="1220" spans="3:8" x14ac:dyDescent="0.25">
      <c r="F1220" s="56" t="s">
        <v>10185</v>
      </c>
      <c r="G1220" s="57">
        <v>1043.2750531831621</v>
      </c>
      <c r="H1220" s="56" t="s">
        <v>10176</v>
      </c>
    </row>
    <row r="1221" spans="3:8" x14ac:dyDescent="0.25">
      <c r="C1221" s="56">
        <v>2020</v>
      </c>
      <c r="D1221" s="56" t="s">
        <v>32</v>
      </c>
      <c r="E1221" s="56" t="str">
        <f>LOOKUP(D1221,'POE Names'!$A$3:$A$125,'POE Names'!$D$3:$D$125)</f>
        <v>Wendy Trailhead</v>
      </c>
      <c r="F1221" s="56" t="s">
        <v>10185</v>
      </c>
      <c r="G1221" s="57">
        <v>14.973394356219998</v>
      </c>
      <c r="H1221" s="56" t="s">
        <v>10175</v>
      </c>
    </row>
    <row r="1222" spans="3:8" x14ac:dyDescent="0.25">
      <c r="F1222" s="56" t="s">
        <v>10185</v>
      </c>
      <c r="G1222" s="57">
        <v>3.1415926535897931</v>
      </c>
      <c r="H1222" s="56" t="s">
        <v>10176</v>
      </c>
    </row>
    <row r="1223" spans="3:8" x14ac:dyDescent="0.25">
      <c r="C1223" s="56">
        <v>2020</v>
      </c>
      <c r="D1223" s="56" t="s">
        <v>24</v>
      </c>
      <c r="E1223" s="56" t="str">
        <f>LOOKUP(D1223,'POE Names'!$A$3:$A$125,'POE Names'!$D$3:$D$125)</f>
        <v>El Pescador State Beach Parking Lot</v>
      </c>
      <c r="F1223" s="56" t="s">
        <v>10182</v>
      </c>
      <c r="G1223" s="57">
        <v>0.78539816339744828</v>
      </c>
      <c r="H1223" s="56" t="s">
        <v>10176</v>
      </c>
    </row>
    <row r="1224" spans="3:8" x14ac:dyDescent="0.25">
      <c r="F1224" s="56" t="s">
        <v>10183</v>
      </c>
      <c r="G1224" s="57">
        <v>0.78539816339744828</v>
      </c>
      <c r="H1224" s="56" t="s">
        <v>10176</v>
      </c>
    </row>
    <row r="1225" spans="3:8" x14ac:dyDescent="0.25">
      <c r="F1225" s="56" t="s">
        <v>10184</v>
      </c>
      <c r="G1225" s="57">
        <v>0.78539816339744828</v>
      </c>
      <c r="H1225" s="56" t="s">
        <v>10176</v>
      </c>
    </row>
    <row r="1226" spans="3:8" x14ac:dyDescent="0.25">
      <c r="F1226" s="56" t="s">
        <v>10185</v>
      </c>
      <c r="G1226" s="57">
        <v>9.0303897862550002</v>
      </c>
      <c r="H1226" s="56" t="s">
        <v>10176</v>
      </c>
    </row>
    <row r="1227" spans="3:8" x14ac:dyDescent="0.25">
      <c r="C1227" s="56">
        <v>2020</v>
      </c>
      <c r="D1227" s="56" t="s">
        <v>103</v>
      </c>
      <c r="E1227" s="56" t="str">
        <f>LOOKUP(D1227,'POE Names'!$A$3:$A$125,'POE Names'!$D$3:$D$125)</f>
        <v>WODOC parking lot (Franklin Canyon - upper)</v>
      </c>
      <c r="F1227" s="56" t="s">
        <v>10180</v>
      </c>
      <c r="G1227" s="57">
        <v>10.921174713100001</v>
      </c>
      <c r="H1227" s="56" t="s">
        <v>10174</v>
      </c>
    </row>
    <row r="1228" spans="3:8" x14ac:dyDescent="0.25">
      <c r="F1228" s="56" t="s">
        <v>10180</v>
      </c>
      <c r="G1228" s="57">
        <v>365.15583594762961</v>
      </c>
      <c r="H1228" s="56" t="s">
        <v>10176</v>
      </c>
    </row>
    <row r="1229" spans="3:8" x14ac:dyDescent="0.25">
      <c r="F1229" s="56" t="s">
        <v>10181</v>
      </c>
      <c r="G1229" s="57">
        <v>23.044025901680001</v>
      </c>
      <c r="H1229" s="56" t="s">
        <v>10176</v>
      </c>
    </row>
    <row r="1230" spans="3:8" x14ac:dyDescent="0.25">
      <c r="F1230" s="56" t="s">
        <v>10197</v>
      </c>
      <c r="G1230" s="57">
        <v>1025.3268353655922</v>
      </c>
      <c r="H1230" s="56" t="s">
        <v>10176</v>
      </c>
    </row>
    <row r="1231" spans="3:8" x14ac:dyDescent="0.25">
      <c r="F1231" s="56" t="s">
        <v>10195</v>
      </c>
      <c r="G1231" s="57">
        <v>613.49852069500002</v>
      </c>
      <c r="H1231" s="56" t="s">
        <v>10176</v>
      </c>
    </row>
    <row r="1232" spans="3:8" x14ac:dyDescent="0.25">
      <c r="F1232" s="56" t="s">
        <v>10182</v>
      </c>
      <c r="G1232" s="57">
        <v>0.78539816339744828</v>
      </c>
      <c r="H1232" s="56" t="s">
        <v>10176</v>
      </c>
    </row>
    <row r="1233" spans="3:8" x14ac:dyDescent="0.25">
      <c r="F1233" s="56" t="s">
        <v>10183</v>
      </c>
      <c r="G1233" s="57">
        <v>317.88676312379232</v>
      </c>
      <c r="H1233" s="56" t="s">
        <v>10176</v>
      </c>
    </row>
    <row r="1234" spans="3:8" x14ac:dyDescent="0.25">
      <c r="F1234" s="56" t="s">
        <v>10187</v>
      </c>
      <c r="G1234" s="57">
        <v>368.37382175700003</v>
      </c>
      <c r="H1234" s="56" t="s">
        <v>10174</v>
      </c>
    </row>
    <row r="1235" spans="3:8" x14ac:dyDescent="0.25">
      <c r="F1235" s="56" t="s">
        <v>10187</v>
      </c>
      <c r="G1235" s="57">
        <v>0.78539816339744828</v>
      </c>
      <c r="H1235" s="56" t="s">
        <v>10175</v>
      </c>
    </row>
    <row r="1236" spans="3:8" x14ac:dyDescent="0.25">
      <c r="F1236" s="56" t="s">
        <v>10201</v>
      </c>
      <c r="G1236" s="57">
        <v>7.9777064978799999</v>
      </c>
      <c r="H1236" s="56" t="s">
        <v>10176</v>
      </c>
    </row>
    <row r="1237" spans="3:8" x14ac:dyDescent="0.25">
      <c r="F1237" s="56" t="s">
        <v>10184</v>
      </c>
      <c r="G1237" s="57">
        <v>19.820117542894483</v>
      </c>
      <c r="H1237" s="56" t="s">
        <v>10176</v>
      </c>
    </row>
    <row r="1238" spans="3:8" x14ac:dyDescent="0.25">
      <c r="F1238" s="56" t="s">
        <v>10185</v>
      </c>
      <c r="G1238" s="57">
        <v>2.3561944901923448</v>
      </c>
      <c r="H1238" s="56" t="s">
        <v>10176</v>
      </c>
    </row>
    <row r="1239" spans="3:8" x14ac:dyDescent="0.25">
      <c r="F1239" s="56" t="s">
        <v>10186</v>
      </c>
      <c r="G1239" s="57">
        <v>3.1415926535897931</v>
      </c>
      <c r="H1239" s="56" t="s">
        <v>10176</v>
      </c>
    </row>
    <row r="1240" spans="3:8" x14ac:dyDescent="0.25">
      <c r="F1240" s="56" t="s">
        <v>10190</v>
      </c>
      <c r="G1240" s="57">
        <v>230.05459618588003</v>
      </c>
      <c r="H1240" s="56" t="s">
        <v>10176</v>
      </c>
    </row>
    <row r="1241" spans="3:8" x14ac:dyDescent="0.25">
      <c r="C1241" s="56">
        <v>2020</v>
      </c>
      <c r="D1241" s="56" t="s">
        <v>176</v>
      </c>
      <c r="E1241" s="56" t="str">
        <f>LOOKUP(D1241,'POE Names'!$A$3:$A$125,'POE Names'!$D$3:$D$125)</f>
        <v>Topanga / Hillside Dr</v>
      </c>
      <c r="F1241" s="56" t="s">
        <v>10180</v>
      </c>
      <c r="G1241" s="57">
        <v>45.831883813589798</v>
      </c>
      <c r="H1241" s="56" t="s">
        <v>10176</v>
      </c>
    </row>
    <row r="1242" spans="3:8" x14ac:dyDescent="0.25">
      <c r="F1242" s="56" t="s">
        <v>10186</v>
      </c>
      <c r="G1242" s="57">
        <v>78.539816339744831</v>
      </c>
      <c r="H1242" s="56" t="s">
        <v>10176</v>
      </c>
    </row>
    <row r="1243" spans="3:8" x14ac:dyDescent="0.25">
      <c r="C1243" s="56">
        <v>2020</v>
      </c>
      <c r="D1243" s="56" t="s">
        <v>179</v>
      </c>
      <c r="E1243" s="56" t="str">
        <f>LOOKUP(D1243,'POE Names'!$A$3:$A$125,'POE Names'!$D$3:$D$125)</f>
        <v>Vanalden Ave S terminus</v>
      </c>
      <c r="F1243" s="56" t="s">
        <v>10183</v>
      </c>
      <c r="G1243" s="57">
        <v>0.78539816339744828</v>
      </c>
      <c r="H1243" s="56" t="s">
        <v>10176</v>
      </c>
    </row>
    <row r="1244" spans="3:8" x14ac:dyDescent="0.25">
      <c r="F1244" s="56" t="s">
        <v>10185</v>
      </c>
      <c r="G1244" s="57">
        <v>29.059732045705587</v>
      </c>
      <c r="H1244" s="56" t="s">
        <v>10176</v>
      </c>
    </row>
    <row r="1245" spans="3:8" x14ac:dyDescent="0.25">
      <c r="C1245" s="56">
        <v>2020</v>
      </c>
      <c r="D1245" s="56" t="s">
        <v>46</v>
      </c>
      <c r="E1245" s="56" t="str">
        <f>LOOKUP(D1245,'POE Names'!$A$3:$A$125,'POE Names'!$D$3:$D$125)</f>
        <v>Rocky Oaks</v>
      </c>
      <c r="F1245" s="56" t="s">
        <v>10180</v>
      </c>
      <c r="G1245" s="57">
        <v>2086.9314217805741</v>
      </c>
      <c r="H1245" s="56" t="s">
        <v>10176</v>
      </c>
    </row>
    <row r="1246" spans="3:8" x14ac:dyDescent="0.25">
      <c r="F1246" s="56" t="s">
        <v>10191</v>
      </c>
      <c r="G1246" s="57">
        <v>9.4247779607693793</v>
      </c>
      <c r="H1246" s="56" t="s">
        <v>10176</v>
      </c>
    </row>
    <row r="1247" spans="3:8" x14ac:dyDescent="0.25">
      <c r="F1247" s="56" t="s">
        <v>10198</v>
      </c>
      <c r="G1247" s="57">
        <v>50.26548245743669</v>
      </c>
      <c r="H1247" s="56" t="s">
        <v>10176</v>
      </c>
    </row>
    <row r="1248" spans="3:8" x14ac:dyDescent="0.25">
      <c r="F1248" s="56" t="s">
        <v>10182</v>
      </c>
      <c r="G1248" s="57">
        <v>0.78539816339744828</v>
      </c>
      <c r="H1248" s="56" t="s">
        <v>10176</v>
      </c>
    </row>
    <row r="1249" spans="3:8" x14ac:dyDescent="0.25">
      <c r="F1249" s="56" t="s">
        <v>10183</v>
      </c>
      <c r="G1249" s="57">
        <v>14.922565104551516</v>
      </c>
      <c r="H1249" s="56" t="s">
        <v>10176</v>
      </c>
    </row>
    <row r="1250" spans="3:8" x14ac:dyDescent="0.25">
      <c r="F1250" s="56" t="s">
        <v>10201</v>
      </c>
      <c r="G1250" s="57">
        <v>7.0685834705770345</v>
      </c>
      <c r="H1250" s="56" t="s">
        <v>10176</v>
      </c>
    </row>
    <row r="1251" spans="3:8" x14ac:dyDescent="0.25">
      <c r="F1251" s="56" t="s">
        <v>10186</v>
      </c>
      <c r="G1251" s="57">
        <v>1771.5851526603794</v>
      </c>
      <c r="H1251" s="56" t="s">
        <v>10176</v>
      </c>
    </row>
    <row r="1252" spans="3:8" x14ac:dyDescent="0.25">
      <c r="C1252" s="56">
        <v>2020</v>
      </c>
      <c r="D1252" s="56" t="s">
        <v>64</v>
      </c>
      <c r="E1252" s="56" t="str">
        <f>LOOKUP(D1252,'POE Names'!$A$3:$A$125,'POE Names'!$D$3:$D$125)</f>
        <v>Juan Bautista de Anza Trailhead East</v>
      </c>
      <c r="F1252" s="56" t="s">
        <v>10180</v>
      </c>
      <c r="G1252" s="57">
        <v>1238.1541782722097</v>
      </c>
      <c r="H1252" s="56" t="s">
        <v>10176</v>
      </c>
    </row>
    <row r="1253" spans="3:8" x14ac:dyDescent="0.25">
      <c r="F1253" s="56" t="s">
        <v>10192</v>
      </c>
      <c r="G1253" s="57">
        <v>273.18544369819233</v>
      </c>
      <c r="H1253" s="56" t="s">
        <v>10176</v>
      </c>
    </row>
    <row r="1254" spans="3:8" x14ac:dyDescent="0.25">
      <c r="F1254" s="56" t="s">
        <v>10182</v>
      </c>
      <c r="G1254" s="57">
        <v>563.35921837938474</v>
      </c>
      <c r="H1254" s="56" t="s">
        <v>10176</v>
      </c>
    </row>
    <row r="1255" spans="3:8" x14ac:dyDescent="0.25">
      <c r="F1255" s="56" t="s">
        <v>10193</v>
      </c>
      <c r="G1255" s="57">
        <v>558.64682939900001</v>
      </c>
      <c r="H1255" s="56" t="s">
        <v>10176</v>
      </c>
    </row>
    <row r="1256" spans="3:8" x14ac:dyDescent="0.25">
      <c r="F1256" s="56" t="s">
        <v>10183</v>
      </c>
      <c r="G1256" s="57">
        <v>0.78539816339744828</v>
      </c>
      <c r="H1256" s="56" t="s">
        <v>10176</v>
      </c>
    </row>
    <row r="1257" spans="3:8" x14ac:dyDescent="0.25">
      <c r="F1257" s="56" t="s">
        <v>10184</v>
      </c>
      <c r="G1257" s="57">
        <v>53.87640633338048</v>
      </c>
      <c r="H1257" s="56" t="s">
        <v>10176</v>
      </c>
    </row>
    <row r="1258" spans="3:8" x14ac:dyDescent="0.25">
      <c r="F1258" s="56" t="s">
        <v>10185</v>
      </c>
      <c r="G1258" s="57">
        <v>103.8888410010898</v>
      </c>
      <c r="H1258" s="56" t="s">
        <v>10176</v>
      </c>
    </row>
    <row r="1259" spans="3:8" x14ac:dyDescent="0.25">
      <c r="F1259" s="56" t="s">
        <v>10186</v>
      </c>
      <c r="G1259" s="57">
        <v>558.64682939900001</v>
      </c>
      <c r="H1259" s="56" t="s">
        <v>10176</v>
      </c>
    </row>
    <row r="1260" spans="3:8" x14ac:dyDescent="0.25">
      <c r="C1260" s="56">
        <v>2020</v>
      </c>
      <c r="D1260" s="56" t="s">
        <v>42</v>
      </c>
      <c r="E1260" s="56" t="str">
        <f>LOOKUP(D1260,'POE Names'!$A$3:$A$125,'POE Names'!$D$3:$D$125)</f>
        <v>Point Dume State Preserve, Admin Rd</v>
      </c>
      <c r="F1260" s="56" t="s">
        <v>10189</v>
      </c>
      <c r="G1260" s="57">
        <v>275.87487405119998</v>
      </c>
      <c r="H1260" s="56" t="s">
        <v>10175</v>
      </c>
    </row>
    <row r="1261" spans="3:8" x14ac:dyDescent="0.25">
      <c r="F1261" s="56" t="s">
        <v>10189</v>
      </c>
      <c r="G1261" s="57">
        <v>1057.9655603951999</v>
      </c>
      <c r="H1261" s="56" t="s">
        <v>10176</v>
      </c>
    </row>
    <row r="1262" spans="3:8" x14ac:dyDescent="0.25">
      <c r="F1262" s="56" t="s">
        <v>10185</v>
      </c>
      <c r="G1262" s="57">
        <v>137.9675733334</v>
      </c>
      <c r="H1262" s="56" t="s">
        <v>10174</v>
      </c>
    </row>
    <row r="1263" spans="3:8" x14ac:dyDescent="0.25">
      <c r="F1263" s="56" t="s">
        <v>10185</v>
      </c>
      <c r="G1263" s="57">
        <v>275.87487405119998</v>
      </c>
      <c r="H1263" s="56" t="s">
        <v>10175</v>
      </c>
    </row>
    <row r="1264" spans="3:8" x14ac:dyDescent="0.25">
      <c r="F1264" s="56" t="s">
        <v>10185</v>
      </c>
      <c r="G1264" s="57">
        <v>94.556660909994889</v>
      </c>
      <c r="H1264" s="56" t="s">
        <v>10176</v>
      </c>
    </row>
    <row r="1265" spans="3:8" x14ac:dyDescent="0.25">
      <c r="C1265" s="56">
        <v>2020</v>
      </c>
      <c r="D1265" s="56" t="s">
        <v>38</v>
      </c>
      <c r="E1265" s="56" t="str">
        <f>LOOKUP(D1265,'POE Names'!$A$3:$A$125,'POE Names'!$D$3:$D$125)</f>
        <v>BBT - Yerba Buena Rd</v>
      </c>
      <c r="F1265" s="56" t="s">
        <v>10187</v>
      </c>
      <c r="G1265" s="57">
        <v>0.78539816339744828</v>
      </c>
      <c r="H1265" s="56" t="s">
        <v>10176</v>
      </c>
    </row>
    <row r="1266" spans="3:8" x14ac:dyDescent="0.25">
      <c r="C1266" s="56">
        <v>2020</v>
      </c>
      <c r="D1266" s="56" t="s">
        <v>129</v>
      </c>
      <c r="E1266" s="56" t="str">
        <f>LOOKUP(D1266,'POE Names'!$A$3:$A$125,'POE Names'!$D$3:$D$125)</f>
        <v>El Matador State Beach Parking Lot</v>
      </c>
      <c r="F1266" s="56" t="s">
        <v>10182</v>
      </c>
      <c r="G1266" s="57">
        <v>6.2831853071795862</v>
      </c>
      <c r="H1266" s="56" t="s">
        <v>10176</v>
      </c>
    </row>
    <row r="1267" spans="3:8" x14ac:dyDescent="0.25">
      <c r="F1267" s="56" t="s">
        <v>10183</v>
      </c>
      <c r="G1267" s="57">
        <v>5.497787143782138</v>
      </c>
      <c r="H1267" s="56" t="s">
        <v>10176</v>
      </c>
    </row>
    <row r="1268" spans="3:8" x14ac:dyDescent="0.25">
      <c r="F1268" s="56" t="s">
        <v>10185</v>
      </c>
      <c r="G1268" s="57">
        <v>7.799911480825001</v>
      </c>
      <c r="H1268" s="56" t="s">
        <v>10176</v>
      </c>
    </row>
    <row r="1269" spans="3:8" x14ac:dyDescent="0.25">
      <c r="C1269" s="56">
        <v>2020</v>
      </c>
      <c r="D1269" s="56" t="s">
        <v>187</v>
      </c>
      <c r="E1269" s="56" t="str">
        <f>LOOKUP(D1269,'POE Names'!$A$3:$A$125,'POE Names'!$D$3:$D$125)</f>
        <v>end of Shady Oak Rd</v>
      </c>
      <c r="F1269" s="56" t="s">
        <v>10180</v>
      </c>
      <c r="G1269" s="57">
        <v>76.895019907769594</v>
      </c>
      <c r="H1269" s="56" t="s">
        <v>10176</v>
      </c>
    </row>
    <row r="1270" spans="3:8" x14ac:dyDescent="0.25">
      <c r="C1270" s="56">
        <v>2020</v>
      </c>
      <c r="D1270" s="56" t="s">
        <v>49</v>
      </c>
      <c r="E1270" s="56" t="str">
        <f>LOOKUP(D1270,'POE Names'!$A$3:$A$125,'POE Names'!$D$3:$D$125)</f>
        <v>Paramount Ranch/Mulholland Hwy</v>
      </c>
      <c r="F1270" s="56" t="s">
        <v>10180</v>
      </c>
      <c r="G1270" s="57">
        <v>98.872286712000005</v>
      </c>
      <c r="H1270" s="56" t="s">
        <v>10176</v>
      </c>
    </row>
    <row r="1271" spans="3:8" x14ac:dyDescent="0.25">
      <c r="F1271" s="56" t="s">
        <v>10191</v>
      </c>
      <c r="G1271" s="57">
        <v>0.78539816339744828</v>
      </c>
      <c r="H1271" s="56" t="s">
        <v>10176</v>
      </c>
    </row>
    <row r="1272" spans="3:8" x14ac:dyDescent="0.25">
      <c r="F1272" s="56" t="s">
        <v>10193</v>
      </c>
      <c r="G1272" s="57">
        <v>217.9192844344</v>
      </c>
      <c r="H1272" s="56" t="s">
        <v>10174</v>
      </c>
    </row>
    <row r="1273" spans="3:8" x14ac:dyDescent="0.25">
      <c r="C1273" s="56">
        <v>2020</v>
      </c>
      <c r="D1273" s="56" t="s">
        <v>84</v>
      </c>
      <c r="E1273" s="56" t="str">
        <f>LOOKUP(D1273,'POE Names'!$A$3:$A$125,'POE Names'!$D$3:$D$125)</f>
        <v>Musch Camp (Topanga State Park)</v>
      </c>
      <c r="F1273" s="56" t="s">
        <v>10180</v>
      </c>
      <c r="G1273" s="57">
        <v>1210.6152559657799</v>
      </c>
      <c r="H1273" s="56" t="s">
        <v>10176</v>
      </c>
    </row>
    <row r="1274" spans="3:8" x14ac:dyDescent="0.25">
      <c r="F1274" s="56" t="s">
        <v>10181</v>
      </c>
      <c r="G1274" s="57">
        <v>79.325214503142277</v>
      </c>
      <c r="H1274" s="56" t="s">
        <v>10176</v>
      </c>
    </row>
    <row r="1275" spans="3:8" x14ac:dyDescent="0.25">
      <c r="F1275" s="56" t="s">
        <v>10186</v>
      </c>
      <c r="G1275" s="57">
        <v>78.539816339744831</v>
      </c>
      <c r="H1275" s="56" t="s">
        <v>10176</v>
      </c>
    </row>
    <row r="1276" spans="3:8" x14ac:dyDescent="0.25">
      <c r="F1276" s="56" t="s">
        <v>10190</v>
      </c>
      <c r="G1276" s="57">
        <v>103.3904622865</v>
      </c>
      <c r="H1276" s="56" t="s">
        <v>10176</v>
      </c>
    </row>
    <row r="1277" spans="3:8" x14ac:dyDescent="0.25">
      <c r="C1277" s="56">
        <v>2020</v>
      </c>
      <c r="D1277" s="56" t="s">
        <v>169</v>
      </c>
      <c r="E1277" s="56" t="str">
        <f>LOOKUP(D1277,'POE Names'!$A$3:$A$125,'POE Names'!$D$3:$D$125)</f>
        <v>BBT - Tapia Trailhead (MCSP BBT)</v>
      </c>
      <c r="F1277" s="56" t="s">
        <v>10180</v>
      </c>
      <c r="G1277" s="57">
        <v>0.171511440397</v>
      </c>
      <c r="H1277" s="56" t="s">
        <v>10174</v>
      </c>
    </row>
    <row r="1278" spans="3:8" x14ac:dyDescent="0.25">
      <c r="F1278" s="56" t="s">
        <v>10180</v>
      </c>
      <c r="G1278" s="57">
        <v>1042.184830970974</v>
      </c>
      <c r="H1278" s="56" t="s">
        <v>10176</v>
      </c>
    </row>
    <row r="1279" spans="3:8" x14ac:dyDescent="0.25">
      <c r="F1279" s="56" t="s">
        <v>10192</v>
      </c>
      <c r="G1279" s="57">
        <v>21.769760469909791</v>
      </c>
      <c r="H1279" s="56" t="s">
        <v>10176</v>
      </c>
    </row>
    <row r="1280" spans="3:8" x14ac:dyDescent="0.25">
      <c r="F1280" s="56" t="s">
        <v>10185</v>
      </c>
      <c r="G1280" s="57">
        <v>0.78539816339744828</v>
      </c>
      <c r="H1280" s="56" t="s">
        <v>10176</v>
      </c>
    </row>
    <row r="1281" spans="3:8" x14ac:dyDescent="0.25">
      <c r="C1281" s="56">
        <v>2020</v>
      </c>
      <c r="D1281" s="56" t="s">
        <v>107</v>
      </c>
      <c r="E1281" s="56" t="str">
        <f>LOOKUP(D1281,'POE Names'!$A$3:$A$125,'POE Names'!$D$3:$D$125)</f>
        <v>Bonsall Trailhead (Zuma/Trancas Canyons)</v>
      </c>
      <c r="F1281" s="56" t="s">
        <v>10180</v>
      </c>
      <c r="G1281" s="57">
        <v>479.21789446963578</v>
      </c>
      <c r="H1281" s="56" t="s">
        <v>10176</v>
      </c>
    </row>
    <row r="1282" spans="3:8" x14ac:dyDescent="0.25">
      <c r="F1282" s="56" t="s">
        <v>10189</v>
      </c>
      <c r="G1282" s="57">
        <v>4626.9455969480005</v>
      </c>
      <c r="H1282" s="56" t="s">
        <v>10174</v>
      </c>
    </row>
    <row r="1283" spans="3:8" x14ac:dyDescent="0.25">
      <c r="F1283" s="56" t="s">
        <v>10189</v>
      </c>
      <c r="G1283" s="57">
        <v>1855.4335518661994</v>
      </c>
      <c r="H1283" s="56" t="s">
        <v>10176</v>
      </c>
    </row>
    <row r="1284" spans="3:8" x14ac:dyDescent="0.25">
      <c r="F1284" s="56" t="s">
        <v>10182</v>
      </c>
      <c r="G1284" s="57">
        <v>6.2831853071795862</v>
      </c>
      <c r="H1284" s="56" t="s">
        <v>10176</v>
      </c>
    </row>
    <row r="1285" spans="3:8" x14ac:dyDescent="0.25">
      <c r="F1285" s="56" t="s">
        <v>10183</v>
      </c>
      <c r="G1285" s="57">
        <v>136.78233241280518</v>
      </c>
      <c r="H1285" s="56" t="s">
        <v>10176</v>
      </c>
    </row>
    <row r="1286" spans="3:8" x14ac:dyDescent="0.25">
      <c r="F1286" s="56" t="s">
        <v>10201</v>
      </c>
      <c r="G1286" s="57">
        <v>154.25962855907687</v>
      </c>
      <c r="H1286" s="56" t="s">
        <v>10176</v>
      </c>
    </row>
    <row r="1287" spans="3:8" x14ac:dyDescent="0.25">
      <c r="F1287" s="56" t="s">
        <v>10184</v>
      </c>
      <c r="G1287" s="57">
        <v>106.9224894856</v>
      </c>
      <c r="H1287" s="56" t="s">
        <v>10176</v>
      </c>
    </row>
    <row r="1288" spans="3:8" x14ac:dyDescent="0.25">
      <c r="F1288" s="56" t="s">
        <v>10186</v>
      </c>
      <c r="G1288" s="57">
        <v>3.1415926535897931</v>
      </c>
      <c r="H1288" s="56" t="s">
        <v>10176</v>
      </c>
    </row>
    <row r="1289" spans="3:8" x14ac:dyDescent="0.25">
      <c r="C1289" s="56">
        <v>2020</v>
      </c>
      <c r="D1289" s="56" t="s">
        <v>76</v>
      </c>
      <c r="E1289" s="56" t="str">
        <f>LOOKUP(D1289,'POE Names'!$A$3:$A$125,'POE Names'!$D$3:$D$125)</f>
        <v>BBT - Stunt Rd</v>
      </c>
      <c r="F1289" s="56" t="s">
        <v>10185</v>
      </c>
      <c r="G1289" s="57">
        <v>127.15617962814477</v>
      </c>
      <c r="H1289" s="56" t="s">
        <v>10176</v>
      </c>
    </row>
    <row r="1290" spans="3:8" x14ac:dyDescent="0.25">
      <c r="C1290" s="56">
        <v>2020</v>
      </c>
      <c r="D1290" s="56" t="s">
        <v>99</v>
      </c>
      <c r="E1290" s="56" t="str">
        <f>LOOKUP(D1290,'POE Names'!$A$3:$A$125,'POE Names'!$D$3:$D$125)</f>
        <v>Nike Missile Overlook (Westridge-Canyonback Wilderness Park)</v>
      </c>
      <c r="F1290" s="56" t="s">
        <v>10180</v>
      </c>
      <c r="G1290" s="57">
        <v>0.78539816339744828</v>
      </c>
      <c r="H1290" s="56" t="s">
        <v>10176</v>
      </c>
    </row>
    <row r="1291" spans="3:8" x14ac:dyDescent="0.25">
      <c r="F1291" s="56" t="s">
        <v>10183</v>
      </c>
      <c r="G1291" s="57">
        <v>216.36534823415704</v>
      </c>
      <c r="H1291" s="56" t="s">
        <v>10176</v>
      </c>
    </row>
    <row r="1292" spans="3:8" x14ac:dyDescent="0.25">
      <c r="F1292" s="56" t="s">
        <v>10184</v>
      </c>
      <c r="G1292" s="57">
        <v>2.4715631136499998</v>
      </c>
      <c r="H1292" s="56" t="s">
        <v>10175</v>
      </c>
    </row>
    <row r="1293" spans="3:8" x14ac:dyDescent="0.25">
      <c r="F1293" s="56" t="s">
        <v>10184</v>
      </c>
      <c r="G1293" s="57">
        <v>143.00105156400002</v>
      </c>
      <c r="H1293" s="56" t="s">
        <v>10176</v>
      </c>
    </row>
    <row r="1294" spans="3:8" x14ac:dyDescent="0.25">
      <c r="F1294" s="56" t="s">
        <v>10188</v>
      </c>
      <c r="G1294" s="57">
        <v>61.068414150400002</v>
      </c>
      <c r="H1294" s="56" t="s">
        <v>10174</v>
      </c>
    </row>
    <row r="1295" spans="3:8" x14ac:dyDescent="0.25">
      <c r="F1295" s="56" t="s">
        <v>10188</v>
      </c>
      <c r="G1295" s="57">
        <v>2.3561944901923448</v>
      </c>
      <c r="H1295" s="56" t="s">
        <v>10175</v>
      </c>
    </row>
    <row r="1296" spans="3:8" x14ac:dyDescent="0.25">
      <c r="F1296" s="56" t="s">
        <v>10188</v>
      </c>
      <c r="G1296" s="57">
        <v>1383.3632138639239</v>
      </c>
      <c r="H1296" s="56" t="s">
        <v>10176</v>
      </c>
    </row>
    <row r="1297" spans="3:8" x14ac:dyDescent="0.25">
      <c r="C1297" s="56">
        <v>2020</v>
      </c>
      <c r="D1297" s="56" t="s">
        <v>132</v>
      </c>
      <c r="E1297" s="56" t="str">
        <f>LOOKUP(D1297,'POE Names'!$A$3:$A$125,'POE Names'!$D$3:$D$125)</f>
        <v>De Anza Park (Malibu Creek SP)</v>
      </c>
      <c r="F1297" s="56" t="s">
        <v>10180</v>
      </c>
      <c r="G1297" s="57">
        <v>43.049068444</v>
      </c>
      <c r="H1297" s="56" t="s">
        <v>10174</v>
      </c>
    </row>
    <row r="1298" spans="3:8" x14ac:dyDescent="0.25">
      <c r="F1298" s="56" t="s">
        <v>10180</v>
      </c>
      <c r="G1298" s="57">
        <v>148.64017481619487</v>
      </c>
      <c r="H1298" s="56" t="s">
        <v>10176</v>
      </c>
    </row>
    <row r="1299" spans="3:8" x14ac:dyDescent="0.25">
      <c r="F1299" s="56" t="s">
        <v>10191</v>
      </c>
      <c r="G1299" s="57">
        <v>50.092616574694894</v>
      </c>
      <c r="H1299" s="56" t="s">
        <v>10176</v>
      </c>
    </row>
    <row r="1300" spans="3:8" x14ac:dyDescent="0.25">
      <c r="F1300" s="56" t="s">
        <v>10181</v>
      </c>
      <c r="G1300" s="57">
        <v>6.6728252388899998</v>
      </c>
      <c r="H1300" s="56" t="s">
        <v>10174</v>
      </c>
    </row>
    <row r="1301" spans="3:8" x14ac:dyDescent="0.25">
      <c r="F1301" s="56" t="s">
        <v>10181</v>
      </c>
      <c r="G1301" s="57">
        <v>17.0644328338349</v>
      </c>
      <c r="H1301" s="56" t="s">
        <v>10176</v>
      </c>
    </row>
    <row r="1302" spans="3:8" x14ac:dyDescent="0.25">
      <c r="F1302" s="56" t="s">
        <v>10199</v>
      </c>
      <c r="G1302" s="57">
        <v>9.614153979020001</v>
      </c>
      <c r="H1302" s="56" t="s">
        <v>10176</v>
      </c>
    </row>
    <row r="1303" spans="3:8" x14ac:dyDescent="0.25">
      <c r="F1303" s="56" t="s">
        <v>10193</v>
      </c>
      <c r="G1303" s="57">
        <v>14.21892634144</v>
      </c>
      <c r="H1303" s="56" t="s">
        <v>10174</v>
      </c>
    </row>
    <row r="1304" spans="3:8" x14ac:dyDescent="0.25">
      <c r="F1304" s="56" t="s">
        <v>10183</v>
      </c>
      <c r="G1304" s="57">
        <v>0.78539816339744828</v>
      </c>
      <c r="H1304" s="56" t="s">
        <v>10176</v>
      </c>
    </row>
    <row r="1305" spans="3:8" x14ac:dyDescent="0.25">
      <c r="F1305" s="56" t="s">
        <v>10185</v>
      </c>
      <c r="G1305" s="57">
        <v>144.01285626825742</v>
      </c>
      <c r="H1305" s="56" t="s">
        <v>10176</v>
      </c>
    </row>
    <row r="1306" spans="3:8" x14ac:dyDescent="0.25">
      <c r="F1306" s="56" t="s">
        <v>10186</v>
      </c>
      <c r="G1306" s="57">
        <v>34.76500139278</v>
      </c>
      <c r="H1306" s="56" t="s">
        <v>10176</v>
      </c>
    </row>
    <row r="1307" spans="3:8" x14ac:dyDescent="0.25">
      <c r="C1307" s="56">
        <v>2020</v>
      </c>
      <c r="D1307" s="56" t="s">
        <v>81</v>
      </c>
      <c r="E1307" s="56" t="str">
        <f>LOOKUP(D1307,'POE Names'!$A$3:$A$125,'POE Names'!$D$3:$D$125)</f>
        <v>92 Trail / Entrada Rd</v>
      </c>
      <c r="F1307" s="56" t="s">
        <v>10180</v>
      </c>
      <c r="G1307" s="57">
        <v>2091.9267842593977</v>
      </c>
      <c r="H1307" s="56" t="s">
        <v>10176</v>
      </c>
    </row>
    <row r="1308" spans="3:8" x14ac:dyDescent="0.25">
      <c r="F1308" s="56" t="s">
        <v>10191</v>
      </c>
      <c r="G1308" s="57">
        <v>0.78539816339744828</v>
      </c>
      <c r="H1308" s="56" t="s">
        <v>10176</v>
      </c>
    </row>
    <row r="1309" spans="3:8" x14ac:dyDescent="0.25">
      <c r="F1309" s="56" t="s">
        <v>10190</v>
      </c>
      <c r="G1309" s="57">
        <v>1007.8996337399999</v>
      </c>
      <c r="H1309" s="56" t="s">
        <v>10176</v>
      </c>
    </row>
    <row r="1310" spans="3:8" x14ac:dyDescent="0.25">
      <c r="C1310" s="56">
        <v>2020</v>
      </c>
      <c r="D1310" s="56" t="s">
        <v>39</v>
      </c>
      <c r="E1310" s="56" t="str">
        <f>LOOKUP(D1310,'POE Names'!$A$3:$A$125,'POE Names'!$D$3:$D$125)</f>
        <v>Malibu Springs/Mulholland Hwy</v>
      </c>
      <c r="F1310" s="56" t="s">
        <v>10180</v>
      </c>
      <c r="G1310" s="57">
        <v>291.67151479319807</v>
      </c>
      <c r="H1310" s="56" t="s">
        <v>10176</v>
      </c>
    </row>
    <row r="1311" spans="3:8" x14ac:dyDescent="0.25">
      <c r="F1311" s="56" t="s">
        <v>10182</v>
      </c>
      <c r="G1311" s="57">
        <v>260.42045693920585</v>
      </c>
      <c r="H1311" s="56" t="s">
        <v>10176</v>
      </c>
    </row>
    <row r="1312" spans="3:8" x14ac:dyDescent="0.25">
      <c r="F1312" s="56" t="s">
        <v>10183</v>
      </c>
      <c r="G1312" s="57">
        <v>6.2831853071795862</v>
      </c>
      <c r="H1312" s="56" t="s">
        <v>10176</v>
      </c>
    </row>
    <row r="1313" spans="3:8" x14ac:dyDescent="0.25">
      <c r="F1313" s="56" t="s">
        <v>10201</v>
      </c>
      <c r="G1313" s="57">
        <v>190.86396824617961</v>
      </c>
      <c r="H1313" s="56" t="s">
        <v>10176</v>
      </c>
    </row>
    <row r="1314" spans="3:8" x14ac:dyDescent="0.25">
      <c r="F1314" s="56" t="s">
        <v>10188</v>
      </c>
      <c r="G1314" s="57">
        <v>3.1415926535897931</v>
      </c>
      <c r="H1314" s="56" t="s">
        <v>10176</v>
      </c>
    </row>
    <row r="1315" spans="3:8" x14ac:dyDescent="0.25">
      <c r="C1315" s="56">
        <v>2020</v>
      </c>
      <c r="D1315" s="56" t="s">
        <v>1414</v>
      </c>
      <c r="E1315" s="56" t="str">
        <f>LOOKUP(D1315,'POE Names'!$A$3:$A$125,'POE Names'!$D$3:$D$125)</f>
        <v>Cheeseboro Canyon Trailhead (Simi Hills)</v>
      </c>
      <c r="F1315" s="56" t="s">
        <v>10191</v>
      </c>
      <c r="G1315" s="57">
        <v>0.78539816339744828</v>
      </c>
      <c r="H1315" s="56" t="s">
        <v>10175</v>
      </c>
    </row>
    <row r="1316" spans="3:8" x14ac:dyDescent="0.25">
      <c r="F1316" s="56" t="s">
        <v>10183</v>
      </c>
      <c r="G1316" s="57">
        <v>16.60880194748</v>
      </c>
      <c r="H1316" s="56" t="s">
        <v>10176</v>
      </c>
    </row>
    <row r="1317" spans="3:8" x14ac:dyDescent="0.25">
      <c r="F1317" s="56" t="s">
        <v>10185</v>
      </c>
      <c r="G1317" s="57">
        <v>10.210579836400001</v>
      </c>
      <c r="H1317" s="56" t="s">
        <v>10174</v>
      </c>
    </row>
    <row r="1318" spans="3:8" x14ac:dyDescent="0.25">
      <c r="F1318" s="56" t="s">
        <v>10185</v>
      </c>
      <c r="G1318" s="57">
        <v>84.037603483526965</v>
      </c>
      <c r="H1318" s="56" t="s">
        <v>10175</v>
      </c>
    </row>
    <row r="1319" spans="3:8" x14ac:dyDescent="0.25">
      <c r="F1319" s="56" t="s">
        <v>10185</v>
      </c>
      <c r="G1319" s="57">
        <v>3.9269908169872414</v>
      </c>
      <c r="H1319" s="56" t="s">
        <v>10176</v>
      </c>
    </row>
    <row r="1320" spans="3:8" x14ac:dyDescent="0.25">
      <c r="F1320" s="56" t="s">
        <v>10190</v>
      </c>
      <c r="G1320" s="57">
        <v>758.99255569319996</v>
      </c>
      <c r="H1320" s="56" t="s">
        <v>10176</v>
      </c>
    </row>
    <row r="1321" spans="3:8" x14ac:dyDescent="0.25">
      <c r="C1321" s="56">
        <v>2020</v>
      </c>
      <c r="D1321" s="56" t="s">
        <v>942</v>
      </c>
      <c r="E1321" s="56" t="str">
        <f>LOOKUP(D1321,'POE Names'!$A$3:$A$125,'POE Names'!$D$3:$D$125)</f>
        <v>Abrams Trailhead</v>
      </c>
      <c r="F1321" s="56" t="s">
        <v>10192</v>
      </c>
      <c r="G1321" s="57">
        <v>0.78539816339744828</v>
      </c>
      <c r="H1321" s="56" t="s">
        <v>10176</v>
      </c>
    </row>
    <row r="1322" spans="3:8" x14ac:dyDescent="0.25">
      <c r="F1322" s="56" t="s">
        <v>10191</v>
      </c>
      <c r="G1322" s="57">
        <v>0.78539816339744828</v>
      </c>
      <c r="H1322" s="56" t="s">
        <v>10176</v>
      </c>
    </row>
    <row r="1323" spans="3:8" x14ac:dyDescent="0.25">
      <c r="F1323" s="56" t="s">
        <v>10182</v>
      </c>
      <c r="G1323" s="57">
        <v>298.11617830157491</v>
      </c>
      <c r="H1323" s="56" t="s">
        <v>10176</v>
      </c>
    </row>
    <row r="1324" spans="3:8" x14ac:dyDescent="0.25">
      <c r="F1324" s="56" t="s">
        <v>10186</v>
      </c>
      <c r="G1324" s="57">
        <v>10.764497991000001</v>
      </c>
      <c r="H1324" s="56" t="s">
        <v>10176</v>
      </c>
    </row>
    <row r="1325" spans="3:8" x14ac:dyDescent="0.25">
      <c r="C1325" s="56">
        <v>2020</v>
      </c>
      <c r="D1325" s="56" t="s">
        <v>1766</v>
      </c>
      <c r="E1325" s="56" t="str">
        <f>LOOKUP(D1325,'POE Names'!$A$3:$A$125,'POE Names'!$D$3:$D$125)</f>
        <v>Big Sycamore Canyon Horse Camp (Danielson Ranch, Point Mugu State Park)</v>
      </c>
      <c r="F1325" s="56" t="s">
        <v>10180</v>
      </c>
      <c r="G1325" s="57">
        <v>0.78539816339744828</v>
      </c>
      <c r="H1325" s="56" t="s">
        <v>10174</v>
      </c>
    </row>
    <row r="1326" spans="3:8" x14ac:dyDescent="0.25">
      <c r="F1326" s="56" t="s">
        <v>10180</v>
      </c>
      <c r="G1326" s="57">
        <v>581.49205141970651</v>
      </c>
      <c r="H1326" s="56" t="s">
        <v>10176</v>
      </c>
    </row>
    <row r="1327" spans="3:8" x14ac:dyDescent="0.25">
      <c r="F1327" s="56" t="s">
        <v>10191</v>
      </c>
      <c r="G1327" s="57">
        <v>0.78539816339744828</v>
      </c>
      <c r="H1327" s="56" t="s">
        <v>10176</v>
      </c>
    </row>
    <row r="1328" spans="3:8" x14ac:dyDescent="0.25">
      <c r="F1328" s="56" t="s">
        <v>10182</v>
      </c>
      <c r="G1328" s="57">
        <v>29.79736399399745</v>
      </c>
      <c r="H1328" s="56" t="s">
        <v>10176</v>
      </c>
    </row>
    <row r="1329" spans="3:8" x14ac:dyDescent="0.25">
      <c r="F1329" s="56" t="s">
        <v>10183</v>
      </c>
      <c r="G1329" s="57">
        <v>10.017644287669793</v>
      </c>
      <c r="H1329" s="56" t="s">
        <v>10176</v>
      </c>
    </row>
    <row r="1330" spans="3:8" x14ac:dyDescent="0.25">
      <c r="F1330" s="56" t="s">
        <v>10186</v>
      </c>
      <c r="G1330" s="57">
        <v>0.78539816339744828</v>
      </c>
      <c r="H1330" s="56" t="s">
        <v>10176</v>
      </c>
    </row>
    <row r="1331" spans="3:8" x14ac:dyDescent="0.25">
      <c r="C1331" s="56">
        <v>2020</v>
      </c>
      <c r="D1331" s="56" t="s">
        <v>960</v>
      </c>
      <c r="E1331" s="56" t="str">
        <f>LOOKUP(D1331,'POE Names'!$A$3:$A$125,'POE Names'!$D$3:$D$125)</f>
        <v>Corral Cyn / Mesa Peak Mtwy</v>
      </c>
      <c r="F1331" s="56" t="s">
        <v>10182</v>
      </c>
      <c r="G1331" s="57">
        <v>44.544397538497442</v>
      </c>
      <c r="H1331" s="56" t="s">
        <v>10176</v>
      </c>
    </row>
    <row r="1332" spans="3:8" x14ac:dyDescent="0.25">
      <c r="F1332" s="56" t="s">
        <v>10183</v>
      </c>
      <c r="G1332" s="57">
        <v>1.5707963267948966</v>
      </c>
      <c r="H1332" s="56" t="s">
        <v>10175</v>
      </c>
    </row>
    <row r="1333" spans="3:8" x14ac:dyDescent="0.25">
      <c r="C1333" s="56">
        <v>2020</v>
      </c>
      <c r="D1333" s="56" t="s">
        <v>875</v>
      </c>
      <c r="E1333" s="56" t="str">
        <f>LOOKUP(D1333,'POE Names'!$A$3:$A$125,'POE Names'!$D$3:$D$125)</f>
        <v>Secret Trail Trailhead</v>
      </c>
      <c r="F1333" s="56" t="s">
        <v>10185</v>
      </c>
      <c r="G1333" s="57">
        <v>330.43108939519999</v>
      </c>
      <c r="H1333" s="56" t="s">
        <v>10174</v>
      </c>
    </row>
    <row r="1334" spans="3:8" x14ac:dyDescent="0.25">
      <c r="C1334" s="56">
        <v>2020</v>
      </c>
      <c r="D1334" s="56" t="s">
        <v>5640</v>
      </c>
      <c r="E1334" s="56" t="str">
        <f>LOOKUP(D1334,'POE Names'!$A$3:$A$125,'POE Names'!$D$3:$D$125)</f>
        <v>BBT - Piuma Rd Hairpin Trailhead</v>
      </c>
      <c r="F1334" s="56" t="s">
        <v>10180</v>
      </c>
      <c r="G1334" s="57">
        <v>2.2835433953238966</v>
      </c>
      <c r="H1334" s="56" t="s">
        <v>10176</v>
      </c>
    </row>
    <row r="1335" spans="3:8" x14ac:dyDescent="0.25">
      <c r="F1335" s="56" t="s">
        <v>10192</v>
      </c>
      <c r="G1335" s="57">
        <v>0.25899246130499998</v>
      </c>
      <c r="H1335" s="56" t="s">
        <v>10176</v>
      </c>
    </row>
    <row r="1336" spans="3:8" x14ac:dyDescent="0.25">
      <c r="C1336" s="56">
        <v>2020</v>
      </c>
      <c r="D1336" s="56" t="s">
        <v>5405</v>
      </c>
      <c r="E1336" s="56" t="str">
        <f>LOOKUP(D1336,'POE Names'!$A$3:$A$125,'POE Names'!$D$3:$D$125)</f>
        <v>Malibu Ck St Pk / Lookout Rd</v>
      </c>
      <c r="F1336" s="56" t="s">
        <v>10180</v>
      </c>
      <c r="G1336" s="57">
        <v>16.555223938917447</v>
      </c>
      <c r="H1336" s="56" t="s">
        <v>10176</v>
      </c>
    </row>
    <row r="1337" spans="3:8" x14ac:dyDescent="0.25">
      <c r="F1337" s="56" t="s">
        <v>10191</v>
      </c>
      <c r="G1337" s="57">
        <v>0.78539816339744828</v>
      </c>
      <c r="H1337" s="56" t="s">
        <v>10176</v>
      </c>
    </row>
    <row r="1338" spans="3:8" x14ac:dyDescent="0.25">
      <c r="F1338" s="56" t="s">
        <v>10183</v>
      </c>
      <c r="G1338" s="57">
        <v>28.274333882308138</v>
      </c>
      <c r="H1338" s="56" t="s">
        <v>10176</v>
      </c>
    </row>
    <row r="1339" spans="3:8" x14ac:dyDescent="0.25">
      <c r="F1339" s="56" t="s">
        <v>10186</v>
      </c>
      <c r="G1339" s="57">
        <v>0.78539816339744828</v>
      </c>
      <c r="H1339" s="56" t="s">
        <v>10176</v>
      </c>
    </row>
    <row r="1340" spans="3:8" x14ac:dyDescent="0.25">
      <c r="F1340" s="56" t="s">
        <v>10188</v>
      </c>
      <c r="G1340" s="57">
        <v>90.619888601147252</v>
      </c>
      <c r="H1340" s="56" t="s">
        <v>10176</v>
      </c>
    </row>
    <row r="1341" spans="3:8" x14ac:dyDescent="0.25">
      <c r="C1341" s="56">
        <v>2020</v>
      </c>
      <c r="D1341" s="56" t="s">
        <v>1349</v>
      </c>
      <c r="E1341" s="56" t="str">
        <f>LOOKUP(D1341,'POE Names'!$A$3:$A$125,'POE Names'!$D$3:$D$125)</f>
        <v>Temescal Ridge Trailhead (Topanga State Park)</v>
      </c>
      <c r="F1341" s="56" t="s">
        <v>10195</v>
      </c>
      <c r="G1341" s="57">
        <v>620.04604054719744</v>
      </c>
      <c r="H1341" s="56" t="s">
        <v>10176</v>
      </c>
    </row>
    <row r="1342" spans="3:8" x14ac:dyDescent="0.25">
      <c r="F1342" s="56" t="s">
        <v>10182</v>
      </c>
      <c r="G1342" s="57">
        <v>115.87660590351236</v>
      </c>
      <c r="H1342" s="56" t="s">
        <v>10176</v>
      </c>
    </row>
    <row r="1343" spans="3:8" x14ac:dyDescent="0.25">
      <c r="F1343" s="56" t="s">
        <v>10183</v>
      </c>
      <c r="G1343" s="57">
        <v>417.45581715258976</v>
      </c>
      <c r="H1343" s="56" t="s">
        <v>10176</v>
      </c>
    </row>
    <row r="1344" spans="3:8" x14ac:dyDescent="0.25">
      <c r="F1344" s="56" t="s">
        <v>10187</v>
      </c>
      <c r="G1344" s="57">
        <v>19.307449113699999</v>
      </c>
      <c r="H1344" s="56" t="s">
        <v>10176</v>
      </c>
    </row>
    <row r="1345" spans="3:8" x14ac:dyDescent="0.25">
      <c r="F1345" s="56" t="s">
        <v>10184</v>
      </c>
      <c r="G1345" s="57">
        <v>37.335767962320006</v>
      </c>
      <c r="H1345" s="56" t="s">
        <v>10176</v>
      </c>
    </row>
    <row r="1346" spans="3:8" x14ac:dyDescent="0.25">
      <c r="F1346" s="56" t="s">
        <v>10185</v>
      </c>
      <c r="G1346" s="57">
        <v>0.78539816339744828</v>
      </c>
      <c r="H1346" s="56" t="s">
        <v>10176</v>
      </c>
    </row>
    <row r="1347" spans="3:8" x14ac:dyDescent="0.25">
      <c r="F1347" s="56" t="s">
        <v>10190</v>
      </c>
      <c r="G1347" s="57">
        <v>670.95897800840999</v>
      </c>
      <c r="H1347" s="56" t="s">
        <v>10176</v>
      </c>
    </row>
    <row r="1348" spans="3:8" x14ac:dyDescent="0.25">
      <c r="C1348" s="56">
        <v>2020</v>
      </c>
      <c r="D1348" s="56" t="s">
        <v>5400</v>
      </c>
      <c r="E1348" s="56" t="str">
        <f>LOOKUP(D1348,'POE Names'!$A$3:$A$125,'POE Names'!$D$3:$D$125)</f>
        <v>Santa Maria Road</v>
      </c>
      <c r="F1348" s="56" t="s">
        <v>10180</v>
      </c>
      <c r="G1348" s="57">
        <v>157.07963267948966</v>
      </c>
      <c r="H1348" s="56" t="s">
        <v>10176</v>
      </c>
    </row>
    <row r="1349" spans="3:8" x14ac:dyDescent="0.25">
      <c r="F1349" s="56" t="s">
        <v>10183</v>
      </c>
      <c r="G1349" s="57">
        <v>3.1415926535897931</v>
      </c>
      <c r="H1349" s="56" t="s">
        <v>10176</v>
      </c>
    </row>
    <row r="1350" spans="3:8" x14ac:dyDescent="0.25">
      <c r="C1350" s="56">
        <v>2020</v>
      </c>
      <c r="D1350" s="56" t="s">
        <v>1189</v>
      </c>
      <c r="E1350" s="56" t="str">
        <f>LOOKUP(D1350,'POE Names'!$A$3:$A$125,'POE Names'!$D$3:$D$125)</f>
        <v>Lake &amp; Franklin Cyn fork</v>
      </c>
      <c r="F1350" s="56" t="s">
        <v>10195</v>
      </c>
      <c r="G1350" s="57">
        <v>646.91917087600007</v>
      </c>
      <c r="H1350" s="56" t="s">
        <v>10176</v>
      </c>
    </row>
    <row r="1351" spans="3:8" x14ac:dyDescent="0.25">
      <c r="F1351" s="56" t="s">
        <v>10183</v>
      </c>
      <c r="G1351" s="57">
        <v>4.8878140233574481</v>
      </c>
      <c r="H1351" s="56" t="s">
        <v>10176</v>
      </c>
    </row>
    <row r="1352" spans="3:8" x14ac:dyDescent="0.25">
      <c r="C1352" s="56">
        <v>2020</v>
      </c>
      <c r="D1352" s="56" t="s">
        <v>1373</v>
      </c>
      <c r="E1352" s="56" t="str">
        <f>LOOKUP(D1352,'POE Names'!$A$3:$A$125,'POE Names'!$D$3:$D$125)</f>
        <v>Malibu Creek State Park</v>
      </c>
      <c r="F1352" s="56" t="s">
        <v>10180</v>
      </c>
      <c r="G1352" s="57">
        <v>225.94035186875487</v>
      </c>
      <c r="H1352" s="56" t="s">
        <v>10174</v>
      </c>
    </row>
    <row r="1353" spans="3:8" x14ac:dyDescent="0.25">
      <c r="F1353" s="56" t="s">
        <v>10180</v>
      </c>
      <c r="G1353" s="57">
        <v>24.148593418652144</v>
      </c>
      <c r="H1353" s="56" t="s">
        <v>10175</v>
      </c>
    </row>
    <row r="1354" spans="3:8" x14ac:dyDescent="0.25">
      <c r="F1354" s="56" t="s">
        <v>10180</v>
      </c>
      <c r="G1354" s="57">
        <v>271.88601255851472</v>
      </c>
      <c r="H1354" s="56" t="s">
        <v>10176</v>
      </c>
    </row>
    <row r="1355" spans="3:8" x14ac:dyDescent="0.25">
      <c r="F1355" s="56" t="s">
        <v>10192</v>
      </c>
      <c r="G1355" s="57">
        <v>42.2924423917</v>
      </c>
      <c r="H1355" s="56" t="s">
        <v>10174</v>
      </c>
    </row>
    <row r="1356" spans="3:8" x14ac:dyDescent="0.25">
      <c r="F1356" s="56" t="s">
        <v>10192</v>
      </c>
      <c r="G1356" s="57">
        <v>2.3561944901923448</v>
      </c>
      <c r="H1356" s="56" t="s">
        <v>10175</v>
      </c>
    </row>
    <row r="1357" spans="3:8" x14ac:dyDescent="0.25">
      <c r="F1357" s="56" t="s">
        <v>10192</v>
      </c>
      <c r="G1357" s="57">
        <v>37.532426348712335</v>
      </c>
      <c r="H1357" s="56" t="s">
        <v>10176</v>
      </c>
    </row>
    <row r="1358" spans="3:8" x14ac:dyDescent="0.25">
      <c r="F1358" s="56" t="s">
        <v>10191</v>
      </c>
      <c r="G1358" s="57">
        <v>1.5707963267948966</v>
      </c>
      <c r="H1358" s="56" t="s">
        <v>10176</v>
      </c>
    </row>
    <row r="1359" spans="3:8" x14ac:dyDescent="0.25">
      <c r="F1359" s="56" t="s">
        <v>10182</v>
      </c>
      <c r="G1359" s="57">
        <v>2.3561944901923448</v>
      </c>
      <c r="H1359" s="56" t="s">
        <v>10175</v>
      </c>
    </row>
    <row r="1360" spans="3:8" x14ac:dyDescent="0.25">
      <c r="F1360" s="56" t="s">
        <v>10193</v>
      </c>
      <c r="G1360" s="57">
        <v>2.3561944901923448</v>
      </c>
      <c r="H1360" s="56" t="s">
        <v>10176</v>
      </c>
    </row>
    <row r="1361" spans="3:8" x14ac:dyDescent="0.25">
      <c r="F1361" s="56" t="s">
        <v>10185</v>
      </c>
      <c r="G1361" s="57">
        <v>0.78539816339744828</v>
      </c>
      <c r="H1361" s="56" t="s">
        <v>10175</v>
      </c>
    </row>
    <row r="1362" spans="3:8" x14ac:dyDescent="0.25">
      <c r="F1362" s="56" t="s">
        <v>10185</v>
      </c>
      <c r="G1362" s="57">
        <v>0.78539816339744828</v>
      </c>
      <c r="H1362" s="56" t="s">
        <v>10176</v>
      </c>
    </row>
    <row r="1363" spans="3:8" x14ac:dyDescent="0.25">
      <c r="C1363" s="56">
        <v>2020</v>
      </c>
      <c r="D1363" s="56" t="s">
        <v>1250</v>
      </c>
      <c r="E1363" s="56" t="str">
        <f>LOOKUP(D1363,'POE Names'!$A$3:$A$125,'POE Names'!$D$3:$D$125)</f>
        <v>Yucca Trailhead</v>
      </c>
      <c r="F1363" s="56" t="s">
        <v>10185</v>
      </c>
      <c r="G1363" s="57">
        <v>228.51180304740001</v>
      </c>
      <c r="H1363" s="56" t="s">
        <v>10174</v>
      </c>
    </row>
    <row r="1364" spans="3:8" x14ac:dyDescent="0.25">
      <c r="F1364" s="56" t="s">
        <v>10185</v>
      </c>
      <c r="G1364" s="57">
        <v>0.78539816339744828</v>
      </c>
      <c r="H1364" s="56" t="s">
        <v>10176</v>
      </c>
    </row>
    <row r="1365" spans="3:8" x14ac:dyDescent="0.25">
      <c r="F1365" s="56" t="s">
        <v>10188</v>
      </c>
      <c r="G1365" s="57">
        <v>89.418422179197449</v>
      </c>
      <c r="H1365" s="56" t="s">
        <v>10176</v>
      </c>
    </row>
    <row r="1366" spans="3:8" x14ac:dyDescent="0.25">
      <c r="C1366" s="56">
        <v>2020</v>
      </c>
      <c r="D1366" s="56" t="s">
        <v>1751</v>
      </c>
      <c r="E1366" s="56" t="str">
        <f>LOOKUP(D1366,'POE Names'!$A$3:$A$125,'POE Names'!$D$3:$D$125)</f>
        <v>Malibu Lagoon State Beach</v>
      </c>
      <c r="F1366" s="56" t="s">
        <v>10179</v>
      </c>
      <c r="G1366" s="57">
        <v>0.78539816339744828</v>
      </c>
      <c r="H1366" s="56" t="s">
        <v>10176</v>
      </c>
    </row>
    <row r="1367" spans="3:8" x14ac:dyDescent="0.25">
      <c r="F1367" s="56" t="s">
        <v>10199</v>
      </c>
      <c r="G1367" s="57">
        <v>0.78539816339744828</v>
      </c>
      <c r="H1367" s="56" t="s">
        <v>10176</v>
      </c>
    </row>
    <row r="1368" spans="3:8" x14ac:dyDescent="0.25">
      <c r="F1368" s="56" t="s">
        <v>10189</v>
      </c>
      <c r="G1368" s="57">
        <v>12.566370614359172</v>
      </c>
      <c r="H1368" s="56" t="s">
        <v>10174</v>
      </c>
    </row>
    <row r="1369" spans="3:8" x14ac:dyDescent="0.25">
      <c r="F1369" s="56" t="s">
        <v>10189</v>
      </c>
      <c r="G1369" s="57">
        <v>3.1415926535897931</v>
      </c>
      <c r="H1369" s="56" t="s">
        <v>10175</v>
      </c>
    </row>
    <row r="1370" spans="3:8" x14ac:dyDescent="0.25">
      <c r="F1370" s="56" t="s">
        <v>10182</v>
      </c>
      <c r="G1370" s="57">
        <v>2.3561944901923448</v>
      </c>
      <c r="H1370" s="56" t="s">
        <v>10176</v>
      </c>
    </row>
    <row r="1371" spans="3:8" x14ac:dyDescent="0.25">
      <c r="F1371" s="56" t="s">
        <v>10193</v>
      </c>
      <c r="G1371" s="57">
        <v>8.8538614401599993</v>
      </c>
      <c r="H1371" s="56" t="s">
        <v>10174</v>
      </c>
    </row>
    <row r="1372" spans="3:8" x14ac:dyDescent="0.25">
      <c r="F1372" s="56" t="s">
        <v>10193</v>
      </c>
      <c r="G1372" s="57">
        <v>274.0285438842298</v>
      </c>
      <c r="H1372" s="56" t="s">
        <v>10176</v>
      </c>
    </row>
    <row r="1373" spans="3:8" x14ac:dyDescent="0.25">
      <c r="F1373" s="56" t="s">
        <v>10187</v>
      </c>
      <c r="G1373" s="57">
        <v>0.78539816339744828</v>
      </c>
      <c r="H1373" s="56" t="s">
        <v>10176</v>
      </c>
    </row>
    <row r="1374" spans="3:8" x14ac:dyDescent="0.25">
      <c r="F1374" s="56" t="s">
        <v>10185</v>
      </c>
      <c r="G1374" s="57">
        <v>12.566370614359172</v>
      </c>
      <c r="H1374" s="56" t="s">
        <v>10174</v>
      </c>
    </row>
    <row r="1375" spans="3:8" x14ac:dyDescent="0.25">
      <c r="F1375" s="56" t="s">
        <v>10185</v>
      </c>
      <c r="G1375" s="57">
        <v>3.1415926535897931</v>
      </c>
      <c r="H1375" s="56" t="s">
        <v>10175</v>
      </c>
    </row>
    <row r="1376" spans="3:8" x14ac:dyDescent="0.25">
      <c r="C1376" s="56">
        <v>2020</v>
      </c>
      <c r="D1376" s="56" t="s">
        <v>343</v>
      </c>
      <c r="E1376" s="56" t="str">
        <f>LOOKUP(D1376,'POE Names'!$A$3:$A$125,'POE Names'!$D$3:$D$125)</f>
        <v>Pt Mugu SP/Chumash Trail</v>
      </c>
      <c r="F1376" s="56" t="s">
        <v>10182</v>
      </c>
      <c r="G1376" s="57">
        <v>12.566370614359172</v>
      </c>
      <c r="H1376" s="56" t="s">
        <v>10176</v>
      </c>
    </row>
    <row r="1377" spans="3:8" x14ac:dyDescent="0.25">
      <c r="F1377" s="56" t="s">
        <v>10183</v>
      </c>
      <c r="G1377" s="57">
        <v>53.407075111026487</v>
      </c>
      <c r="H1377" s="56" t="s">
        <v>10176</v>
      </c>
    </row>
    <row r="1378" spans="3:8" x14ac:dyDescent="0.25">
      <c r="F1378" s="56" t="s">
        <v>10187</v>
      </c>
      <c r="G1378" s="57">
        <v>3926.4756906810003</v>
      </c>
      <c r="H1378" s="56" t="s">
        <v>10176</v>
      </c>
    </row>
    <row r="1379" spans="3:8" x14ac:dyDescent="0.25">
      <c r="F1379" s="56" t="s">
        <v>10185</v>
      </c>
      <c r="G1379" s="57">
        <v>37.863032778380003</v>
      </c>
      <c r="H1379" s="56" t="s">
        <v>10174</v>
      </c>
    </row>
    <row r="1380" spans="3:8" x14ac:dyDescent="0.25">
      <c r="F1380" s="56" t="s">
        <v>10185</v>
      </c>
      <c r="G1380" s="57">
        <v>135.0884841043611</v>
      </c>
      <c r="H1380" s="56" t="s">
        <v>10176</v>
      </c>
    </row>
    <row r="1381" spans="3:8" x14ac:dyDescent="0.25">
      <c r="C1381" s="56">
        <v>2020</v>
      </c>
      <c r="D1381" s="56" t="s">
        <v>1241</v>
      </c>
      <c r="E1381" s="56" t="str">
        <f>LOOKUP(D1381,'POE Names'!$A$3:$A$125,'POE Names'!$D$3:$D$125)</f>
        <v>Topanga SP - Los Liones Dr (Topanga State Park)</v>
      </c>
      <c r="F1381" s="56" t="s">
        <v>10180</v>
      </c>
      <c r="G1381" s="57">
        <v>7.9103251807999992</v>
      </c>
      <c r="H1381" s="56" t="s">
        <v>10176</v>
      </c>
    </row>
    <row r="1382" spans="3:8" x14ac:dyDescent="0.25">
      <c r="F1382" s="56" t="s">
        <v>10199</v>
      </c>
      <c r="G1382" s="57">
        <v>3.9269908169872414</v>
      </c>
      <c r="H1382" s="56" t="s">
        <v>10176</v>
      </c>
    </row>
    <row r="1383" spans="3:8" x14ac:dyDescent="0.25">
      <c r="F1383" s="56" t="s">
        <v>10195</v>
      </c>
      <c r="G1383" s="57">
        <v>1287.1943054344001</v>
      </c>
      <c r="H1383" s="56" t="s">
        <v>10176</v>
      </c>
    </row>
    <row r="1384" spans="3:8" x14ac:dyDescent="0.25">
      <c r="F1384" s="56" t="s">
        <v>10189</v>
      </c>
      <c r="G1384" s="57">
        <v>23.435601809000001</v>
      </c>
      <c r="H1384" s="56" t="s">
        <v>10175</v>
      </c>
    </row>
    <row r="1385" spans="3:8" x14ac:dyDescent="0.25">
      <c r="F1385" s="56" t="s">
        <v>10189</v>
      </c>
      <c r="G1385" s="57">
        <v>1851.9062871654698</v>
      </c>
      <c r="H1385" s="56" t="s">
        <v>10176</v>
      </c>
    </row>
    <row r="1386" spans="3:8" x14ac:dyDescent="0.25">
      <c r="F1386" s="56" t="s">
        <v>10182</v>
      </c>
      <c r="G1386" s="57">
        <v>122.25188278380001</v>
      </c>
      <c r="H1386" s="56" t="s">
        <v>10174</v>
      </c>
    </row>
    <row r="1387" spans="3:8" x14ac:dyDescent="0.25">
      <c r="F1387" s="56" t="s">
        <v>10182</v>
      </c>
      <c r="G1387" s="57">
        <v>105.21401827831234</v>
      </c>
      <c r="H1387" s="56" t="s">
        <v>10176</v>
      </c>
    </row>
    <row r="1388" spans="3:8" x14ac:dyDescent="0.25">
      <c r="F1388" s="56" t="s">
        <v>10183</v>
      </c>
      <c r="G1388" s="57">
        <v>91.383099987297442</v>
      </c>
      <c r="H1388" s="56" t="s">
        <v>10176</v>
      </c>
    </row>
    <row r="1389" spans="3:8" x14ac:dyDescent="0.25">
      <c r="F1389" s="56" t="s">
        <v>10184</v>
      </c>
      <c r="G1389" s="57">
        <v>53.564469451954892</v>
      </c>
      <c r="H1389" s="56" t="s">
        <v>10176</v>
      </c>
    </row>
    <row r="1390" spans="3:8" x14ac:dyDescent="0.25">
      <c r="F1390" s="56" t="s">
        <v>10185</v>
      </c>
      <c r="G1390" s="57">
        <v>12.731571773437448</v>
      </c>
      <c r="H1390" s="56" t="s">
        <v>10176</v>
      </c>
    </row>
    <row r="1391" spans="3:8" x14ac:dyDescent="0.25">
      <c r="C1391" s="56">
        <v>2020</v>
      </c>
      <c r="D1391" s="56" t="s">
        <v>2926</v>
      </c>
      <c r="E1391" s="56" t="str">
        <f>LOOKUP(D1391,'POE Names'!$A$3:$A$125,'POE Names'!$D$3:$D$125)</f>
        <v>Ed Edelman Park Trailhead</v>
      </c>
      <c r="F1391" s="56" t="s">
        <v>10180</v>
      </c>
      <c r="G1391" s="57">
        <v>40.840704496667314</v>
      </c>
      <c r="H1391" s="56" t="s">
        <v>10176</v>
      </c>
    </row>
    <row r="1392" spans="3:8" x14ac:dyDescent="0.25">
      <c r="C1392" s="56">
        <v>2020</v>
      </c>
      <c r="D1392" s="56" t="s">
        <v>1826</v>
      </c>
      <c r="E1392" s="56" t="str">
        <f>LOOKUP(D1392,'POE Names'!$A$3:$A$125,'POE Names'!$D$3:$D$125)</f>
        <v>Hastain Trailhead (Franklin Canyon - upper)</v>
      </c>
      <c r="F1392" s="56" t="s">
        <v>10179</v>
      </c>
      <c r="G1392" s="57">
        <v>88.047060156100002</v>
      </c>
      <c r="H1392" s="56" t="s">
        <v>10176</v>
      </c>
    </row>
    <row r="1393" spans="3:8" x14ac:dyDescent="0.25">
      <c r="F1393" s="56" t="s">
        <v>10195</v>
      </c>
      <c r="G1393" s="57">
        <v>350.45509043449738</v>
      </c>
      <c r="H1393" s="56" t="s">
        <v>10176</v>
      </c>
    </row>
    <row r="1394" spans="3:8" x14ac:dyDescent="0.25">
      <c r="F1394" s="56" t="s">
        <v>10183</v>
      </c>
      <c r="G1394" s="57">
        <v>0.78539816339744828</v>
      </c>
      <c r="H1394" s="56" t="s">
        <v>10176</v>
      </c>
    </row>
    <row r="1395" spans="3:8" x14ac:dyDescent="0.25">
      <c r="F1395" s="56" t="s">
        <v>10184</v>
      </c>
      <c r="G1395" s="57">
        <v>0.78539816339744828</v>
      </c>
      <c r="H1395" s="56" t="s">
        <v>10176</v>
      </c>
    </row>
    <row r="1396" spans="3:8" x14ac:dyDescent="0.25">
      <c r="C1396" s="56">
        <v>2020</v>
      </c>
      <c r="D1396" s="56" t="s">
        <v>1368</v>
      </c>
      <c r="E1396" s="56" t="str">
        <f>LOOKUP(D1396,'POE Names'!$A$3:$A$125,'POE Names'!$D$3:$D$125)</f>
        <v>Grasslands Trail North</v>
      </c>
      <c r="F1396" s="56" t="s">
        <v>10180</v>
      </c>
      <c r="G1396" s="57">
        <v>457.31616752453624</v>
      </c>
      <c r="H1396" s="56" t="s">
        <v>10176</v>
      </c>
    </row>
    <row r="1397" spans="3:8" x14ac:dyDescent="0.25">
      <c r="F1397" s="56" t="s">
        <v>10191</v>
      </c>
      <c r="G1397" s="57">
        <v>28.274333882308138</v>
      </c>
      <c r="H1397" s="56" t="s">
        <v>10176</v>
      </c>
    </row>
    <row r="1398" spans="3:8" x14ac:dyDescent="0.25">
      <c r="F1398" s="56" t="s">
        <v>10181</v>
      </c>
      <c r="G1398" s="57">
        <v>27.892147134840002</v>
      </c>
      <c r="H1398" s="56" t="s">
        <v>10176</v>
      </c>
    </row>
    <row r="1399" spans="3:8" x14ac:dyDescent="0.25">
      <c r="F1399" s="56" t="s">
        <v>10201</v>
      </c>
      <c r="G1399" s="57">
        <v>0.78539816339744828</v>
      </c>
      <c r="H1399" s="56" t="s">
        <v>10176</v>
      </c>
    </row>
    <row r="1400" spans="3:8" x14ac:dyDescent="0.25">
      <c r="F1400" s="56" t="s">
        <v>10185</v>
      </c>
      <c r="G1400" s="57">
        <v>32.201324699295377</v>
      </c>
      <c r="H1400" s="56" t="s">
        <v>10176</v>
      </c>
    </row>
    <row r="1401" spans="3:8" x14ac:dyDescent="0.25">
      <c r="F1401" s="56" t="s">
        <v>10186</v>
      </c>
      <c r="G1401" s="57">
        <v>76.868039250559164</v>
      </c>
      <c r="H1401" s="56" t="s">
        <v>10176</v>
      </c>
    </row>
    <row r="1402" spans="3:8" x14ac:dyDescent="0.25">
      <c r="C1402" s="56">
        <v>2020</v>
      </c>
      <c r="D1402" s="56" t="s">
        <v>1274</v>
      </c>
      <c r="E1402" s="56" t="str">
        <f>LOOKUP(D1402,'POE Names'!$A$3:$A$125,'POE Names'!$D$3:$D$125)</f>
        <v>Corral Cyn Rd/Baller Mtwy</v>
      </c>
      <c r="F1402" s="56" t="s">
        <v>10182</v>
      </c>
      <c r="G1402" s="57">
        <v>123.13413441173489</v>
      </c>
      <c r="H1402" s="56" t="s">
        <v>10176</v>
      </c>
    </row>
    <row r="1403" spans="3:8" x14ac:dyDescent="0.25">
      <c r="F1403" s="56" t="s">
        <v>10185</v>
      </c>
      <c r="G1403" s="57">
        <v>28.743915770299999</v>
      </c>
      <c r="H1403" s="56" t="s">
        <v>10174</v>
      </c>
    </row>
    <row r="1404" spans="3:8" x14ac:dyDescent="0.25">
      <c r="F1404" s="56" t="s">
        <v>10185</v>
      </c>
      <c r="G1404" s="57">
        <v>14.3178354015</v>
      </c>
      <c r="H1404" s="56" t="s">
        <v>10176</v>
      </c>
    </row>
    <row r="1405" spans="3:8" x14ac:dyDescent="0.25">
      <c r="C1405" s="56">
        <v>2020</v>
      </c>
      <c r="D1405" s="56" t="s">
        <v>364</v>
      </c>
      <c r="E1405" s="56" t="str">
        <f>LOOKUP(D1405,'POE Names'!$A$3:$A$125,'POE Names'!$D$3:$D$125)</f>
        <v>Top of Reseda</v>
      </c>
      <c r="F1405" s="56" t="s">
        <v>10192</v>
      </c>
      <c r="G1405" s="57">
        <v>364.09949512200001</v>
      </c>
      <c r="H1405" s="56" t="s">
        <v>10176</v>
      </c>
    </row>
    <row r="1406" spans="3:8" x14ac:dyDescent="0.25">
      <c r="C1406" s="56">
        <v>2020</v>
      </c>
      <c r="D1406" s="56" t="s">
        <v>346</v>
      </c>
      <c r="E1406" s="56" t="str">
        <f>LOOKUP(D1406,'POE Names'!$A$3:$A$125,'POE Names'!$D$3:$D$125)</f>
        <v>Thornhill Broome Beach Camping (mouth of La Jolla Canyon)</v>
      </c>
      <c r="F1406" s="56" t="s">
        <v>10187</v>
      </c>
      <c r="G1406" s="57">
        <v>3264.031224075</v>
      </c>
      <c r="H1406" s="56" t="s">
        <v>10176</v>
      </c>
    </row>
    <row r="1407" spans="3:8" x14ac:dyDescent="0.25">
      <c r="F1407" s="56" t="s">
        <v>10185</v>
      </c>
      <c r="G1407" s="57">
        <v>282.26392428294895</v>
      </c>
      <c r="H1407" s="56" t="s">
        <v>10176</v>
      </c>
    </row>
    <row r="1408" spans="3:8" x14ac:dyDescent="0.25">
      <c r="C1408" s="56">
        <v>2020</v>
      </c>
      <c r="D1408" s="56" t="s">
        <v>1199</v>
      </c>
      <c r="E1408" s="56" t="str">
        <f>LOOKUP(D1408,'POE Names'!$A$3:$A$125,'POE Names'!$D$3:$D$125)</f>
        <v>BBT - Will Rogers SHP Main Entrance (Topanga State Park)</v>
      </c>
      <c r="F1408" s="56" t="s">
        <v>10191</v>
      </c>
      <c r="G1408" s="57">
        <v>33.346838030971931</v>
      </c>
      <c r="H1408" s="56" t="s">
        <v>10176</v>
      </c>
    </row>
    <row r="1409" spans="3:8" x14ac:dyDescent="0.25">
      <c r="F1409" s="56" t="s">
        <v>10181</v>
      </c>
      <c r="G1409" s="57">
        <v>0.78539816339744828</v>
      </c>
      <c r="H1409" s="56" t="s">
        <v>10176</v>
      </c>
    </row>
    <row r="1410" spans="3:8" x14ac:dyDescent="0.25">
      <c r="F1410" s="56" t="s">
        <v>10195</v>
      </c>
      <c r="G1410" s="57">
        <v>0.78539816339744828</v>
      </c>
      <c r="H1410" s="56" t="s">
        <v>10174</v>
      </c>
    </row>
    <row r="1411" spans="3:8" x14ac:dyDescent="0.25">
      <c r="F1411" s="56" t="s">
        <v>10195</v>
      </c>
      <c r="G1411" s="57">
        <v>3276.5010501094116</v>
      </c>
      <c r="H1411" s="56" t="s">
        <v>10176</v>
      </c>
    </row>
    <row r="1412" spans="3:8" x14ac:dyDescent="0.25">
      <c r="F1412" s="56" t="s">
        <v>10189</v>
      </c>
      <c r="G1412" s="57">
        <v>6.2713602824799999</v>
      </c>
      <c r="H1412" s="56" t="s">
        <v>10174</v>
      </c>
    </row>
    <row r="1413" spans="3:8" x14ac:dyDescent="0.25">
      <c r="F1413" s="56" t="s">
        <v>10189</v>
      </c>
      <c r="G1413" s="57">
        <v>615.48963648733479</v>
      </c>
      <c r="H1413" s="56" t="s">
        <v>10176</v>
      </c>
    </row>
    <row r="1414" spans="3:8" x14ac:dyDescent="0.25">
      <c r="F1414" s="56" t="s">
        <v>10182</v>
      </c>
      <c r="G1414" s="57">
        <v>0.78539816339744828</v>
      </c>
      <c r="H1414" s="56" t="s">
        <v>10174</v>
      </c>
    </row>
    <row r="1415" spans="3:8" x14ac:dyDescent="0.25">
      <c r="F1415" s="56" t="s">
        <v>10182</v>
      </c>
      <c r="G1415" s="57">
        <v>30.569235148387239</v>
      </c>
      <c r="H1415" s="56" t="s">
        <v>10176</v>
      </c>
    </row>
    <row r="1416" spans="3:8" x14ac:dyDescent="0.25">
      <c r="F1416" s="56" t="s">
        <v>10183</v>
      </c>
      <c r="G1416" s="57">
        <v>935.6477597535735</v>
      </c>
      <c r="H1416" s="56" t="s">
        <v>10176</v>
      </c>
    </row>
    <row r="1417" spans="3:8" x14ac:dyDescent="0.25">
      <c r="F1417" s="56" t="s">
        <v>10184</v>
      </c>
      <c r="G1417" s="57">
        <v>298.81009292623406</v>
      </c>
      <c r="H1417" s="56" t="s">
        <v>10176</v>
      </c>
    </row>
    <row r="1418" spans="3:8" x14ac:dyDescent="0.25">
      <c r="F1418" s="56" t="s">
        <v>10185</v>
      </c>
      <c r="G1418" s="57">
        <v>43.624309398197447</v>
      </c>
      <c r="H1418" s="56" t="s">
        <v>10174</v>
      </c>
    </row>
    <row r="1419" spans="3:8" x14ac:dyDescent="0.25">
      <c r="F1419" s="56" t="s">
        <v>10185</v>
      </c>
      <c r="G1419" s="57">
        <v>769.82393036834878</v>
      </c>
      <c r="H1419" s="56" t="s">
        <v>10176</v>
      </c>
    </row>
    <row r="1420" spans="3:8" x14ac:dyDescent="0.25">
      <c r="C1420" s="56">
        <v>2020</v>
      </c>
      <c r="D1420" s="56" t="s">
        <v>970</v>
      </c>
      <c r="E1420" s="56" t="str">
        <f>LOOKUP(D1420,'POE Names'!$A$3:$A$125,'POE Names'!$D$3:$D$125)</f>
        <v>Las Virgenes Canyon Trailhead</v>
      </c>
      <c r="F1420" s="56" t="s">
        <v>10180</v>
      </c>
      <c r="G1420" s="57">
        <v>212.9774325896349</v>
      </c>
      <c r="H1420" s="56" t="s">
        <v>10176</v>
      </c>
    </row>
    <row r="1421" spans="3:8" x14ac:dyDescent="0.25">
      <c r="F1421" s="56" t="s">
        <v>10185</v>
      </c>
      <c r="G1421" s="57">
        <v>0.78539816339744828</v>
      </c>
      <c r="H1421" s="56" t="s">
        <v>10176</v>
      </c>
    </row>
    <row r="1422" spans="3:8" x14ac:dyDescent="0.25">
      <c r="C1422" s="56">
        <v>2020</v>
      </c>
      <c r="D1422" s="56" t="s">
        <v>1167</v>
      </c>
      <c r="E1422" s="56" t="str">
        <f>LOOKUP(D1422,'POE Names'!$A$3:$A$125,'POE Names'!$D$3:$D$125)</f>
        <v>Topanga Cyn Bl / Henry Ridge Mtw</v>
      </c>
      <c r="F1422" s="56" t="s">
        <v>10180</v>
      </c>
      <c r="G1422" s="57">
        <v>284.59534366600508</v>
      </c>
      <c r="H1422" s="56" t="s">
        <v>10176</v>
      </c>
    </row>
    <row r="1423" spans="3:8" x14ac:dyDescent="0.25">
      <c r="F1423" s="56" t="s">
        <v>10183</v>
      </c>
      <c r="G1423" s="57">
        <v>12.566370614359172</v>
      </c>
      <c r="H1423" s="56" t="s">
        <v>10176</v>
      </c>
    </row>
    <row r="1424" spans="3:8" x14ac:dyDescent="0.25">
      <c r="F1424" s="56" t="s">
        <v>10185</v>
      </c>
      <c r="G1424" s="57">
        <v>57.604190155199994</v>
      </c>
      <c r="H1424" s="56" t="s">
        <v>10176</v>
      </c>
    </row>
    <row r="1425" spans="3:8" x14ac:dyDescent="0.25">
      <c r="C1425" s="56">
        <v>2020</v>
      </c>
      <c r="D1425" s="56" t="s">
        <v>872</v>
      </c>
      <c r="E1425" s="56" t="str">
        <f>LOOKUP(D1425,'POE Names'!$A$3:$A$125,'POE Names'!$D$3:$D$125)</f>
        <v>Leo Carillo Campground</v>
      </c>
      <c r="F1425" s="56" t="s">
        <v>10180</v>
      </c>
      <c r="G1425" s="57">
        <v>0.78539816339744828</v>
      </c>
      <c r="H1425" s="56" t="s">
        <v>10175</v>
      </c>
    </row>
    <row r="1426" spans="3:8" x14ac:dyDescent="0.25">
      <c r="F1426" s="56" t="s">
        <v>10180</v>
      </c>
      <c r="G1426" s="57">
        <v>157.74318074876192</v>
      </c>
      <c r="H1426" s="56" t="s">
        <v>10176</v>
      </c>
    </row>
    <row r="1427" spans="3:8" x14ac:dyDescent="0.25">
      <c r="F1427" s="56" t="s">
        <v>10191</v>
      </c>
      <c r="G1427" s="57">
        <v>0.78539816339744828</v>
      </c>
      <c r="H1427" s="56" t="s">
        <v>10176</v>
      </c>
    </row>
    <row r="1428" spans="3:8" x14ac:dyDescent="0.25">
      <c r="F1428" s="56" t="s">
        <v>10199</v>
      </c>
      <c r="G1428" s="57">
        <v>146.44314609334484</v>
      </c>
      <c r="H1428" s="56" t="s">
        <v>10176</v>
      </c>
    </row>
    <row r="1429" spans="3:8" x14ac:dyDescent="0.25">
      <c r="F1429" s="56" t="s">
        <v>10182</v>
      </c>
      <c r="G1429" s="57">
        <v>38.064326638520001</v>
      </c>
      <c r="H1429" s="56" t="s">
        <v>10174</v>
      </c>
    </row>
    <row r="1430" spans="3:8" x14ac:dyDescent="0.25">
      <c r="F1430" s="56" t="s">
        <v>10182</v>
      </c>
      <c r="G1430" s="57">
        <v>31.046564412089381</v>
      </c>
      <c r="H1430" s="56" t="s">
        <v>10176</v>
      </c>
    </row>
    <row r="1431" spans="3:8" x14ac:dyDescent="0.25">
      <c r="F1431" s="56" t="s">
        <v>10183</v>
      </c>
      <c r="G1431" s="57">
        <v>9.4247779607693793</v>
      </c>
      <c r="H1431" s="56" t="s">
        <v>10175</v>
      </c>
    </row>
    <row r="1432" spans="3:8" x14ac:dyDescent="0.25">
      <c r="F1432" s="56" t="s">
        <v>10183</v>
      </c>
      <c r="G1432" s="57">
        <v>225.64533588586704</v>
      </c>
      <c r="H1432" s="56" t="s">
        <v>10176</v>
      </c>
    </row>
    <row r="1433" spans="3:8" x14ac:dyDescent="0.25">
      <c r="F1433" s="56" t="s">
        <v>10187</v>
      </c>
      <c r="G1433" s="57">
        <v>206.15921264998659</v>
      </c>
      <c r="H1433" s="56" t="s">
        <v>10176</v>
      </c>
    </row>
    <row r="1434" spans="3:8" x14ac:dyDescent="0.25">
      <c r="F1434" s="56" t="s">
        <v>10201</v>
      </c>
      <c r="G1434" s="57">
        <v>3111.2806674600001</v>
      </c>
      <c r="H1434" s="56" t="s">
        <v>10176</v>
      </c>
    </row>
    <row r="1435" spans="3:8" x14ac:dyDescent="0.25">
      <c r="F1435" s="56" t="s">
        <v>10184</v>
      </c>
      <c r="G1435" s="57">
        <v>368.29257706247711</v>
      </c>
      <c r="H1435" s="56" t="s">
        <v>10176</v>
      </c>
    </row>
    <row r="1436" spans="3:8" x14ac:dyDescent="0.25">
      <c r="F1436" s="56" t="s">
        <v>10185</v>
      </c>
      <c r="G1436" s="57">
        <v>3.3353606393448967</v>
      </c>
      <c r="H1436" s="56" t="s">
        <v>10176</v>
      </c>
    </row>
    <row r="1437" spans="3:8" x14ac:dyDescent="0.25">
      <c r="F1437" s="56" t="s">
        <v>10186</v>
      </c>
      <c r="G1437" s="57">
        <v>15.891785598834897</v>
      </c>
      <c r="H1437" s="56" t="s">
        <v>10176</v>
      </c>
    </row>
    <row r="1438" spans="3:8" x14ac:dyDescent="0.25">
      <c r="C1438" s="56">
        <v>2020</v>
      </c>
      <c r="D1438" s="56" t="s">
        <v>1163</v>
      </c>
      <c r="E1438" s="56" t="str">
        <f>LOOKUP(D1438,'POE Names'!$A$3:$A$125,'POE Names'!$D$3:$D$125)</f>
        <v>Malibu Crk St Pk / Phantom Trail</v>
      </c>
      <c r="F1438" s="56" t="s">
        <v>10180</v>
      </c>
      <c r="G1438" s="57">
        <v>269.35361861690001</v>
      </c>
      <c r="H1438" s="56" t="s">
        <v>10176</v>
      </c>
    </row>
    <row r="1439" spans="3:8" x14ac:dyDescent="0.25">
      <c r="F1439" s="56" t="s">
        <v>10185</v>
      </c>
      <c r="G1439" s="57">
        <v>0.78539816339744828</v>
      </c>
      <c r="H1439" s="56" t="s">
        <v>10175</v>
      </c>
    </row>
    <row r="1440" spans="3:8" x14ac:dyDescent="0.25">
      <c r="C1440" s="56">
        <v>2020</v>
      </c>
      <c r="D1440" s="56" t="s">
        <v>370</v>
      </c>
      <c r="E1440" s="56" t="str">
        <f>LOOKUP(D1440,'POE Names'!$A$3:$A$125,'POE Names'!$D$3:$D$125)</f>
        <v>Corral Canyon Trailhead</v>
      </c>
      <c r="F1440" s="56" t="s">
        <v>10191</v>
      </c>
      <c r="G1440" s="57">
        <v>1.5707963267948966</v>
      </c>
      <c r="H1440" s="56" t="s">
        <v>10176</v>
      </c>
    </row>
    <row r="1441" spans="3:8" x14ac:dyDescent="0.25">
      <c r="F1441" s="56" t="s">
        <v>10199</v>
      </c>
      <c r="G1441" s="57">
        <v>36.063337779290002</v>
      </c>
      <c r="H1441" s="56" t="s">
        <v>10176</v>
      </c>
    </row>
    <row r="1442" spans="3:8" x14ac:dyDescent="0.25">
      <c r="F1442" s="56" t="s">
        <v>10189</v>
      </c>
      <c r="G1442" s="57">
        <v>0.78539816339744828</v>
      </c>
      <c r="H1442" s="56" t="s">
        <v>10174</v>
      </c>
    </row>
    <row r="1443" spans="3:8" x14ac:dyDescent="0.25">
      <c r="F1443" s="56" t="s">
        <v>10189</v>
      </c>
      <c r="G1443" s="57">
        <v>355.24429726752243</v>
      </c>
      <c r="H1443" s="56" t="s">
        <v>10176</v>
      </c>
    </row>
    <row r="1444" spans="3:8" x14ac:dyDescent="0.25">
      <c r="F1444" s="56" t="s">
        <v>10182</v>
      </c>
      <c r="G1444" s="57">
        <v>118.47100676512977</v>
      </c>
      <c r="H1444" s="56" t="s">
        <v>10176</v>
      </c>
    </row>
    <row r="1445" spans="3:8" x14ac:dyDescent="0.25">
      <c r="F1445" s="56" t="s">
        <v>10183</v>
      </c>
      <c r="G1445" s="57">
        <v>1.5707963267948966</v>
      </c>
      <c r="H1445" s="56" t="s">
        <v>10176</v>
      </c>
    </row>
    <row r="1446" spans="3:8" x14ac:dyDescent="0.25">
      <c r="F1446" s="56" t="s">
        <v>10184</v>
      </c>
      <c r="G1446" s="57">
        <v>700.4069590739872</v>
      </c>
      <c r="H1446" s="56" t="s">
        <v>10176</v>
      </c>
    </row>
    <row r="1447" spans="3:8" x14ac:dyDescent="0.25">
      <c r="F1447" s="56" t="s">
        <v>10185</v>
      </c>
      <c r="G1447" s="57">
        <v>4.9619943353074483</v>
      </c>
      <c r="H1447" s="56" t="s">
        <v>10174</v>
      </c>
    </row>
    <row r="1448" spans="3:8" x14ac:dyDescent="0.25">
      <c r="F1448" s="56" t="s">
        <v>10185</v>
      </c>
      <c r="G1448" s="57">
        <v>264.49759631958483</v>
      </c>
      <c r="H1448" s="56" t="s">
        <v>10176</v>
      </c>
    </row>
    <row r="1449" spans="3:8" x14ac:dyDescent="0.25">
      <c r="C1449" s="56">
        <v>2020</v>
      </c>
      <c r="D1449" s="56" t="s">
        <v>899</v>
      </c>
      <c r="E1449" s="56" t="str">
        <f>LOOKUP(D1449,'POE Names'!$A$3:$A$125,'POE Names'!$D$3:$D$125)</f>
        <v>Runyon Cyn Rd Trailhead South</v>
      </c>
      <c r="F1449" s="56" t="s">
        <v>10199</v>
      </c>
      <c r="G1449" s="57">
        <v>0.78539816339744828</v>
      </c>
      <c r="H1449" s="56" t="s">
        <v>10176</v>
      </c>
    </row>
    <row r="1450" spans="3:8" x14ac:dyDescent="0.25">
      <c r="F1450" s="56" t="s">
        <v>10183</v>
      </c>
      <c r="G1450" s="57">
        <v>543.624813772577</v>
      </c>
      <c r="H1450" s="56" t="s">
        <v>10176</v>
      </c>
    </row>
    <row r="1451" spans="3:8" x14ac:dyDescent="0.25">
      <c r="F1451" s="56" t="s">
        <v>10187</v>
      </c>
      <c r="G1451" s="57">
        <v>564.47218900804933</v>
      </c>
      <c r="H1451" s="56" t="s">
        <v>10176</v>
      </c>
    </row>
    <row r="1452" spans="3:8" x14ac:dyDescent="0.25">
      <c r="F1452" s="56" t="s">
        <v>10184</v>
      </c>
      <c r="G1452" s="57">
        <v>12.566370614359172</v>
      </c>
      <c r="H1452" s="56" t="s">
        <v>10176</v>
      </c>
    </row>
    <row r="1453" spans="3:8" x14ac:dyDescent="0.25">
      <c r="F1453" s="56" t="s">
        <v>10185</v>
      </c>
      <c r="G1453" s="57">
        <v>134.464654602</v>
      </c>
      <c r="H1453" s="56" t="s">
        <v>10176</v>
      </c>
    </row>
    <row r="1454" spans="3:8" x14ac:dyDescent="0.25">
      <c r="C1454" s="56">
        <v>2020</v>
      </c>
      <c r="D1454" s="56" t="s">
        <v>326</v>
      </c>
      <c r="E1454" s="56" t="str">
        <f>LOOKUP(D1454,'POE Names'!$A$3:$A$125,'POE Names'!$D$3:$D$125)</f>
        <v>Rancho Sierra Vista Main Entrance</v>
      </c>
      <c r="F1454" s="56" t="s">
        <v>10180</v>
      </c>
      <c r="G1454" s="57">
        <v>6.1809691503000002</v>
      </c>
      <c r="H1454" s="56" t="s">
        <v>10174</v>
      </c>
    </row>
    <row r="1455" spans="3:8" x14ac:dyDescent="0.25">
      <c r="F1455" s="56" t="s">
        <v>10180</v>
      </c>
      <c r="G1455" s="57">
        <v>5.497787143782138</v>
      </c>
      <c r="H1455" s="56" t="s">
        <v>10175</v>
      </c>
    </row>
    <row r="1456" spans="3:8" x14ac:dyDescent="0.25">
      <c r="F1456" s="56" t="s">
        <v>10180</v>
      </c>
      <c r="G1456" s="57">
        <v>1233.3296731971095</v>
      </c>
      <c r="H1456" s="56" t="s">
        <v>10176</v>
      </c>
    </row>
    <row r="1457" spans="3:8" x14ac:dyDescent="0.25">
      <c r="F1457" s="56" t="s">
        <v>10191</v>
      </c>
      <c r="G1457" s="57">
        <v>0.78539816339744828</v>
      </c>
      <c r="H1457" s="56" t="s">
        <v>10175</v>
      </c>
    </row>
    <row r="1458" spans="3:8" x14ac:dyDescent="0.25">
      <c r="F1458" s="56" t="s">
        <v>10191</v>
      </c>
      <c r="G1458" s="57">
        <v>224.76241348009961</v>
      </c>
      <c r="H1458" s="56" t="s">
        <v>10176</v>
      </c>
    </row>
    <row r="1459" spans="3:8" x14ac:dyDescent="0.25">
      <c r="F1459" s="56" t="s">
        <v>10181</v>
      </c>
      <c r="G1459" s="57">
        <v>0.78539816339744828</v>
      </c>
      <c r="H1459" s="56" t="s">
        <v>10175</v>
      </c>
    </row>
    <row r="1460" spans="3:8" x14ac:dyDescent="0.25">
      <c r="F1460" s="56" t="s">
        <v>10181</v>
      </c>
      <c r="G1460" s="57">
        <v>258.33237141809724</v>
      </c>
      <c r="H1460" s="56" t="s">
        <v>10176</v>
      </c>
    </row>
    <row r="1461" spans="3:8" x14ac:dyDescent="0.25">
      <c r="F1461" s="56" t="s">
        <v>10199</v>
      </c>
      <c r="G1461" s="57">
        <v>330.46853663939999</v>
      </c>
      <c r="H1461" s="56" t="s">
        <v>10176</v>
      </c>
    </row>
    <row r="1462" spans="3:8" x14ac:dyDescent="0.25">
      <c r="F1462" s="56" t="s">
        <v>10182</v>
      </c>
      <c r="G1462" s="57">
        <v>30.78517032863234</v>
      </c>
      <c r="H1462" s="56" t="s">
        <v>10176</v>
      </c>
    </row>
    <row r="1463" spans="3:8" x14ac:dyDescent="0.25">
      <c r="F1463" s="56" t="s">
        <v>10201</v>
      </c>
      <c r="G1463" s="57">
        <v>263.15073506038999</v>
      </c>
      <c r="H1463" s="56" t="s">
        <v>10176</v>
      </c>
    </row>
    <row r="1464" spans="3:8" x14ac:dyDescent="0.25">
      <c r="F1464" s="56" t="s">
        <v>10185</v>
      </c>
      <c r="G1464" s="57">
        <v>35.319519774884689</v>
      </c>
      <c r="H1464" s="56" t="s">
        <v>10176</v>
      </c>
    </row>
    <row r="1465" spans="3:8" x14ac:dyDescent="0.25">
      <c r="F1465" s="56" t="s">
        <v>10186</v>
      </c>
      <c r="G1465" s="57">
        <v>1.5707963267948966</v>
      </c>
      <c r="H1465" s="56" t="s">
        <v>10176</v>
      </c>
    </row>
    <row r="1466" spans="3:8" x14ac:dyDescent="0.25">
      <c r="C1466" s="56">
        <v>2020</v>
      </c>
      <c r="D1466" s="56" t="s">
        <v>1194</v>
      </c>
      <c r="E1466" s="56" t="str">
        <f>LOOKUP(D1466,'POE Names'!$A$3:$A$125,'POE Names'!$D$3:$D$125)</f>
        <v>end of Queensferry Rd</v>
      </c>
      <c r="F1466" s="56" t="s">
        <v>10191</v>
      </c>
      <c r="G1466" s="57">
        <v>2.3561944901923448</v>
      </c>
      <c r="H1466" s="56" t="s">
        <v>10176</v>
      </c>
    </row>
    <row r="1467" spans="3:8" x14ac:dyDescent="0.25">
      <c r="F1467" s="56" t="s">
        <v>10197</v>
      </c>
      <c r="G1467" s="57">
        <v>0.78539816339744828</v>
      </c>
      <c r="H1467" s="56" t="s">
        <v>10176</v>
      </c>
    </row>
    <row r="1468" spans="3:8" x14ac:dyDescent="0.25">
      <c r="F1468" s="56" t="s">
        <v>10199</v>
      </c>
      <c r="G1468" s="57">
        <v>17.929008216</v>
      </c>
      <c r="H1468" s="56" t="s">
        <v>10176</v>
      </c>
    </row>
    <row r="1469" spans="3:8" x14ac:dyDescent="0.25">
      <c r="F1469" s="56" t="s">
        <v>10182</v>
      </c>
      <c r="G1469" s="57">
        <v>39.968888523499999</v>
      </c>
      <c r="H1469" s="56" t="s">
        <v>10174</v>
      </c>
    </row>
    <row r="1470" spans="3:8" x14ac:dyDescent="0.25">
      <c r="F1470" s="56" t="s">
        <v>10182</v>
      </c>
      <c r="G1470" s="57">
        <v>3.1415926535897931</v>
      </c>
      <c r="H1470" s="56" t="s">
        <v>10176</v>
      </c>
    </row>
    <row r="1471" spans="3:8" x14ac:dyDescent="0.25">
      <c r="F1471" s="56" t="s">
        <v>10183</v>
      </c>
      <c r="G1471" s="57">
        <v>3.9269908169872414</v>
      </c>
      <c r="H1471" s="56" t="s">
        <v>10176</v>
      </c>
    </row>
    <row r="1472" spans="3:8" x14ac:dyDescent="0.25">
      <c r="F1472" s="56" t="s">
        <v>10187</v>
      </c>
      <c r="G1472" s="57">
        <v>50.695852629587243</v>
      </c>
      <c r="H1472" s="56" t="s">
        <v>10176</v>
      </c>
    </row>
    <row r="1473" spans="6:8" x14ac:dyDescent="0.25">
      <c r="F1473" s="56" t="s">
        <v>10185</v>
      </c>
      <c r="G1473" s="57">
        <v>1.5707963267948966</v>
      </c>
      <c r="H1473" s="56" t="s">
        <v>10176</v>
      </c>
    </row>
  </sheetData>
  <autoFilter ref="C4:H1473" xr:uid="{00000000-0009-0000-0000-000002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54"/>
  <sheetViews>
    <sheetView topLeftCell="A97" workbookViewId="0">
      <selection activeCell="B129" sqref="B129:D154"/>
    </sheetView>
  </sheetViews>
  <sheetFormatPr defaultRowHeight="13.2" x14ac:dyDescent="0.25"/>
  <cols>
    <col min="2" max="2" width="21.109375" bestFit="1" customWidth="1"/>
    <col min="3" max="3" width="30.6640625" customWidth="1"/>
    <col min="4" max="4" width="22.88671875" bestFit="1" customWidth="1"/>
    <col min="5" max="5" width="16.44140625" bestFit="1" customWidth="1"/>
    <col min="6" max="6" width="13.44140625" bestFit="1" customWidth="1"/>
    <col min="7" max="7" width="13.44140625" customWidth="1"/>
    <col min="8" max="8" width="14.33203125" bestFit="1" customWidth="1"/>
    <col min="9" max="10" width="8.6640625" customWidth="1"/>
    <col min="11" max="16" width="12.6640625" customWidth="1"/>
    <col min="17" max="17" width="22.88671875" bestFit="1" customWidth="1"/>
  </cols>
  <sheetData>
    <row r="1" spans="2:17" ht="13.8" thickBot="1" x14ac:dyDescent="0.3"/>
    <row r="2" spans="2:17" ht="27.6" thickTop="1" thickBot="1" x14ac:dyDescent="0.3">
      <c r="I2" s="22" t="s">
        <v>7587</v>
      </c>
      <c r="J2" s="22" t="s">
        <v>193</v>
      </c>
      <c r="K2" s="30" t="s">
        <v>211</v>
      </c>
      <c r="L2" s="30" t="s">
        <v>10164</v>
      </c>
      <c r="M2" s="30" t="s">
        <v>10165</v>
      </c>
      <c r="N2" s="30" t="s">
        <v>10166</v>
      </c>
      <c r="O2" s="30" t="s">
        <v>10167</v>
      </c>
      <c r="P2" s="30" t="s">
        <v>7614</v>
      </c>
      <c r="Q2" s="22" t="s">
        <v>210</v>
      </c>
    </row>
    <row r="3" spans="2:17" ht="13.8" thickTop="1" x14ac:dyDescent="0.25">
      <c r="B3" t="s">
        <v>202</v>
      </c>
      <c r="C3">
        <v>2016</v>
      </c>
      <c r="D3">
        <v>2017</v>
      </c>
      <c r="E3">
        <v>2018</v>
      </c>
      <c r="F3">
        <v>2019</v>
      </c>
      <c r="G3">
        <v>2020</v>
      </c>
      <c r="I3" s="25" t="s">
        <v>7588</v>
      </c>
      <c r="J3" s="23">
        <v>2016</v>
      </c>
      <c r="K3" s="24">
        <v>59</v>
      </c>
      <c r="L3" s="24">
        <v>18</v>
      </c>
      <c r="M3" s="24">
        <v>46</v>
      </c>
      <c r="N3" s="24">
        <v>13</v>
      </c>
      <c r="O3" s="24">
        <v>77.966101694915253</v>
      </c>
      <c r="P3" s="24">
        <v>72</v>
      </c>
      <c r="Q3" s="26">
        <v>26127.184349010273</v>
      </c>
    </row>
    <row r="4" spans="2:17" x14ac:dyDescent="0.25">
      <c r="B4" t="s">
        <v>211</v>
      </c>
      <c r="C4" s="47">
        <v>59</v>
      </c>
      <c r="D4" s="6">
        <v>31</v>
      </c>
      <c r="E4" s="6">
        <v>31</v>
      </c>
      <c r="F4" s="6">
        <v>123</v>
      </c>
      <c r="G4" s="6">
        <v>123</v>
      </c>
      <c r="Q4" s="27"/>
    </row>
    <row r="5" spans="2:17" ht="13.8" thickBot="1" x14ac:dyDescent="0.3">
      <c r="B5" t="s">
        <v>207</v>
      </c>
      <c r="C5" s="6">
        <v>18</v>
      </c>
      <c r="D5" s="6">
        <v>15</v>
      </c>
      <c r="E5" s="6">
        <v>15</v>
      </c>
      <c r="F5" s="6">
        <v>23</v>
      </c>
      <c r="G5" s="6">
        <v>22</v>
      </c>
      <c r="Q5" s="27"/>
    </row>
    <row r="6" spans="2:17" ht="14.4" thickTop="1" thickBot="1" x14ac:dyDescent="0.3">
      <c r="B6" t="s">
        <v>205</v>
      </c>
      <c r="C6" s="6">
        <v>46</v>
      </c>
      <c r="D6" s="6">
        <v>26</v>
      </c>
      <c r="E6" s="6">
        <v>27</v>
      </c>
      <c r="F6" s="6">
        <v>116</v>
      </c>
      <c r="G6" s="6">
        <v>120</v>
      </c>
      <c r="I6" s="22" t="s">
        <v>7587</v>
      </c>
      <c r="J6" s="22" t="s">
        <v>193</v>
      </c>
      <c r="K6" s="22" t="s">
        <v>211</v>
      </c>
      <c r="L6" s="22" t="s">
        <v>10164</v>
      </c>
      <c r="M6" s="22" t="s">
        <v>10168</v>
      </c>
      <c r="N6" s="22" t="s">
        <v>10169</v>
      </c>
      <c r="O6" s="22" t="s">
        <v>10170</v>
      </c>
      <c r="P6" s="22" t="s">
        <v>209</v>
      </c>
      <c r="Q6" s="28" t="s">
        <v>210</v>
      </c>
    </row>
    <row r="7" spans="2:17" ht="13.8" thickTop="1" x14ac:dyDescent="0.25">
      <c r="B7" t="s">
        <v>206</v>
      </c>
      <c r="C7" s="6">
        <v>13</v>
      </c>
      <c r="D7" s="6">
        <v>5</v>
      </c>
      <c r="E7" s="6">
        <v>4</v>
      </c>
      <c r="F7" s="6">
        <v>7</v>
      </c>
      <c r="G7" s="6">
        <v>3</v>
      </c>
      <c r="I7" s="25" t="s">
        <v>7588</v>
      </c>
      <c r="J7" s="23">
        <v>2017</v>
      </c>
      <c r="K7" s="24">
        <v>31</v>
      </c>
      <c r="L7" s="24">
        <v>15</v>
      </c>
      <c r="M7" s="24">
        <v>26</v>
      </c>
      <c r="N7" s="24">
        <v>5</v>
      </c>
      <c r="O7" s="24">
        <v>83.870967741935488</v>
      </c>
      <c r="P7" s="24">
        <v>60</v>
      </c>
      <c r="Q7" s="26">
        <v>371935.19493546273</v>
      </c>
    </row>
    <row r="8" spans="2:17" x14ac:dyDescent="0.25">
      <c r="B8" t="s">
        <v>208</v>
      </c>
      <c r="C8" s="6">
        <v>77.966101694915253</v>
      </c>
      <c r="D8" s="6">
        <v>83.870967741935488</v>
      </c>
      <c r="E8" s="6">
        <v>87.096774193548384</v>
      </c>
      <c r="F8" s="6">
        <v>94.308943089430898</v>
      </c>
      <c r="G8" s="6">
        <v>97.560975609756099</v>
      </c>
      <c r="Q8" s="27"/>
    </row>
    <row r="9" spans="2:17" ht="13.8" thickBot="1" x14ac:dyDescent="0.3">
      <c r="B9" t="s">
        <v>209</v>
      </c>
      <c r="C9" s="6">
        <v>72</v>
      </c>
      <c r="D9" s="6">
        <v>60</v>
      </c>
      <c r="E9" s="6">
        <v>60</v>
      </c>
      <c r="F9" s="6">
        <v>92</v>
      </c>
      <c r="G9" s="6">
        <v>88</v>
      </c>
      <c r="Q9" s="27"/>
    </row>
    <row r="10" spans="2:17" ht="14.4" thickTop="1" thickBot="1" x14ac:dyDescent="0.3">
      <c r="B10" t="s">
        <v>210</v>
      </c>
      <c r="C10" s="6">
        <v>26127.184349010273</v>
      </c>
      <c r="D10" s="6">
        <v>371935.19493546273</v>
      </c>
      <c r="E10" s="6">
        <v>23705.636582799892</v>
      </c>
      <c r="F10" s="6">
        <v>272777.69569394732</v>
      </c>
      <c r="G10" s="6">
        <v>318251.35123680084</v>
      </c>
      <c r="I10" s="22" t="s">
        <v>7587</v>
      </c>
      <c r="J10" s="22" t="s">
        <v>193</v>
      </c>
      <c r="K10" s="22" t="s">
        <v>211</v>
      </c>
      <c r="L10" s="22" t="s">
        <v>10164</v>
      </c>
      <c r="M10" s="22" t="s">
        <v>10168</v>
      </c>
      <c r="N10" s="22" t="s">
        <v>10169</v>
      </c>
      <c r="O10" s="22" t="s">
        <v>10170</v>
      </c>
      <c r="P10" s="22" t="s">
        <v>209</v>
      </c>
      <c r="Q10" s="28" t="s">
        <v>210</v>
      </c>
    </row>
    <row r="11" spans="2:17" ht="13.8" thickTop="1" x14ac:dyDescent="0.25">
      <c r="I11" s="25" t="s">
        <v>7588</v>
      </c>
      <c r="J11" s="23">
        <v>2018</v>
      </c>
      <c r="K11" s="24">
        <v>31</v>
      </c>
      <c r="L11" s="24">
        <v>15</v>
      </c>
      <c r="M11" s="24">
        <v>27</v>
      </c>
      <c r="N11" s="24">
        <v>4</v>
      </c>
      <c r="O11" s="24">
        <v>87.096774193548384</v>
      </c>
      <c r="P11" s="24">
        <v>60</v>
      </c>
      <c r="Q11" s="26">
        <v>23705.636582799892</v>
      </c>
    </row>
    <row r="12" spans="2:17" x14ac:dyDescent="0.25">
      <c r="Q12" s="27"/>
    </row>
    <row r="13" spans="2:17" ht="13.8" thickBot="1" x14ac:dyDescent="0.3">
      <c r="Q13" s="27"/>
    </row>
    <row r="14" spans="2:17" ht="14.4" thickTop="1" thickBot="1" x14ac:dyDescent="0.3">
      <c r="I14" s="22" t="s">
        <v>7587</v>
      </c>
      <c r="J14" s="22" t="s">
        <v>193</v>
      </c>
      <c r="K14" s="22" t="s">
        <v>211</v>
      </c>
      <c r="L14" s="22" t="s">
        <v>10164</v>
      </c>
      <c r="M14" s="22" t="s">
        <v>10168</v>
      </c>
      <c r="N14" s="22" t="s">
        <v>10169</v>
      </c>
      <c r="O14" s="22" t="s">
        <v>10170</v>
      </c>
      <c r="P14" s="22" t="s">
        <v>209</v>
      </c>
      <c r="Q14" s="28" t="s">
        <v>210</v>
      </c>
    </row>
    <row r="15" spans="2:17" ht="13.8" thickTop="1" x14ac:dyDescent="0.25">
      <c r="I15" s="25" t="s">
        <v>7588</v>
      </c>
      <c r="J15" s="23">
        <v>2019</v>
      </c>
      <c r="K15" s="24">
        <v>123</v>
      </c>
      <c r="L15" s="24">
        <v>23</v>
      </c>
      <c r="M15" s="24">
        <v>116</v>
      </c>
      <c r="N15" s="24">
        <v>7</v>
      </c>
      <c r="O15" s="24">
        <v>94.308943089430898</v>
      </c>
      <c r="P15" s="24">
        <v>92</v>
      </c>
      <c r="Q15" s="26">
        <v>272777.69569394732</v>
      </c>
    </row>
    <row r="16" spans="2:17" ht="13.8" thickBot="1" x14ac:dyDescent="0.3"/>
    <row r="17" spans="1:17" ht="14.4" thickTop="1" thickBot="1" x14ac:dyDescent="0.3">
      <c r="A17">
        <v>2016</v>
      </c>
      <c r="B17" s="22" t="s">
        <v>7587</v>
      </c>
      <c r="C17" s="22" t="s">
        <v>7589</v>
      </c>
      <c r="D17" s="22" t="s">
        <v>210</v>
      </c>
    </row>
    <row r="18" spans="1:17" ht="14.4" thickTop="1" thickBot="1" x14ac:dyDescent="0.3">
      <c r="B18" s="25" t="s">
        <v>7588</v>
      </c>
      <c r="C18" s="29" t="s">
        <v>7590</v>
      </c>
      <c r="D18" s="23">
        <v>0</v>
      </c>
      <c r="I18" s="22" t="s">
        <v>7587</v>
      </c>
      <c r="J18" s="22" t="s">
        <v>193</v>
      </c>
      <c r="K18" s="22" t="s">
        <v>211</v>
      </c>
      <c r="L18" s="22" t="s">
        <v>10164</v>
      </c>
      <c r="M18" s="22" t="s">
        <v>10168</v>
      </c>
      <c r="N18" s="22" t="s">
        <v>10169</v>
      </c>
      <c r="O18" s="22" t="s">
        <v>10170</v>
      </c>
      <c r="P18" s="22" t="s">
        <v>209</v>
      </c>
      <c r="Q18" s="28" t="s">
        <v>210</v>
      </c>
    </row>
    <row r="19" spans="1:17" ht="13.8" thickTop="1" x14ac:dyDescent="0.25">
      <c r="B19" s="31" t="s">
        <v>7588</v>
      </c>
      <c r="C19" s="32" t="s">
        <v>7591</v>
      </c>
      <c r="D19" s="33">
        <v>1035.8340674450001</v>
      </c>
      <c r="I19" s="25" t="s">
        <v>7588</v>
      </c>
      <c r="J19" s="23">
        <v>2020</v>
      </c>
      <c r="K19" s="24">
        <v>123</v>
      </c>
      <c r="L19" s="24">
        <v>22</v>
      </c>
      <c r="M19" s="24">
        <v>120</v>
      </c>
      <c r="N19" s="24">
        <v>3</v>
      </c>
      <c r="O19" s="24">
        <v>97.560975609756099</v>
      </c>
      <c r="P19" s="24">
        <v>88</v>
      </c>
      <c r="Q19" s="26">
        <v>318251.35123680084</v>
      </c>
    </row>
    <row r="20" spans="1:17" x14ac:dyDescent="0.25">
      <c r="B20" s="25" t="s">
        <v>7588</v>
      </c>
      <c r="C20" s="29" t="s">
        <v>7592</v>
      </c>
      <c r="D20" s="26">
        <v>314.15926535897933</v>
      </c>
    </row>
    <row r="21" spans="1:17" x14ac:dyDescent="0.25">
      <c r="B21" s="31" t="s">
        <v>7588</v>
      </c>
      <c r="C21" s="32" t="s">
        <v>10158</v>
      </c>
      <c r="D21" s="33">
        <v>0</v>
      </c>
      <c r="K21" s="6"/>
      <c r="L21" s="6"/>
      <c r="M21" s="6"/>
      <c r="N21" s="6"/>
      <c r="O21" s="6"/>
      <c r="P21" s="6"/>
      <c r="Q21" s="6"/>
    </row>
    <row r="22" spans="1:17" x14ac:dyDescent="0.25">
      <c r="B22" s="25" t="s">
        <v>7588</v>
      </c>
      <c r="C22" s="29" t="s">
        <v>7593</v>
      </c>
      <c r="D22" s="26">
        <v>1362.1829706776675</v>
      </c>
      <c r="I22" s="47"/>
      <c r="J22" s="6"/>
      <c r="K22" s="6"/>
      <c r="L22" s="6"/>
      <c r="M22" s="6"/>
      <c r="N22" s="6"/>
      <c r="O22" s="6"/>
    </row>
    <row r="23" spans="1:17" x14ac:dyDescent="0.25">
      <c r="B23" s="31" t="s">
        <v>7588</v>
      </c>
      <c r="C23" s="32" t="s">
        <v>7594</v>
      </c>
      <c r="D23" s="33">
        <v>0</v>
      </c>
    </row>
    <row r="24" spans="1:17" x14ac:dyDescent="0.25">
      <c r="B24" s="25" t="s">
        <v>7588</v>
      </c>
      <c r="C24" s="29" t="s">
        <v>7595</v>
      </c>
      <c r="D24" s="26">
        <v>0.78539816339744828</v>
      </c>
    </row>
    <row r="25" spans="1:17" x14ac:dyDescent="0.25">
      <c r="B25" s="31" t="s">
        <v>7588</v>
      </c>
      <c r="C25" s="32" t="s">
        <v>7596</v>
      </c>
      <c r="D25" s="33">
        <v>13.351768777756622</v>
      </c>
    </row>
    <row r="26" spans="1:17" x14ac:dyDescent="0.25">
      <c r="B26" s="25" t="s">
        <v>7588</v>
      </c>
      <c r="C26" s="29" t="s">
        <v>7597</v>
      </c>
      <c r="D26" s="26">
        <v>436.27934912090052</v>
      </c>
    </row>
    <row r="27" spans="1:17" x14ac:dyDescent="0.25">
      <c r="B27" s="31" t="s">
        <v>7588</v>
      </c>
      <c r="C27" s="32" t="s">
        <v>7598</v>
      </c>
      <c r="D27" s="33">
        <v>0</v>
      </c>
    </row>
    <row r="28" spans="1:17" x14ac:dyDescent="0.25">
      <c r="B28" s="25" t="s">
        <v>7588</v>
      </c>
      <c r="C28" s="29" t="s">
        <v>7599</v>
      </c>
      <c r="D28" s="26">
        <v>0</v>
      </c>
    </row>
    <row r="29" spans="1:17" x14ac:dyDescent="0.25">
      <c r="B29" s="31" t="s">
        <v>7588</v>
      </c>
      <c r="C29" s="32" t="s">
        <v>7600</v>
      </c>
      <c r="D29" s="33">
        <v>24.582977780100002</v>
      </c>
    </row>
    <row r="30" spans="1:17" x14ac:dyDescent="0.25">
      <c r="B30" s="25" t="s">
        <v>7588</v>
      </c>
      <c r="C30" s="29" t="s">
        <v>7601</v>
      </c>
      <c r="D30" s="26">
        <v>1399.8138394252801</v>
      </c>
    </row>
    <row r="31" spans="1:17" x14ac:dyDescent="0.25">
      <c r="B31" s="31" t="s">
        <v>7588</v>
      </c>
      <c r="C31" s="32" t="s">
        <v>7602</v>
      </c>
      <c r="D31" s="33">
        <v>1931.7533174185655</v>
      </c>
    </row>
    <row r="32" spans="1:17" x14ac:dyDescent="0.25">
      <c r="B32" s="25" t="s">
        <v>7588</v>
      </c>
      <c r="C32" s="29" t="s">
        <v>7603</v>
      </c>
      <c r="D32" s="26">
        <v>8284.5050984801092</v>
      </c>
    </row>
    <row r="33" spans="1:8" x14ac:dyDescent="0.25">
      <c r="B33" s="31" t="s">
        <v>7588</v>
      </c>
      <c r="C33" s="32" t="s">
        <v>7604</v>
      </c>
      <c r="D33" s="33">
        <v>24.159659725666828</v>
      </c>
    </row>
    <row r="34" spans="1:8" x14ac:dyDescent="0.25">
      <c r="B34" s="25" t="s">
        <v>7588</v>
      </c>
      <c r="C34" s="29" t="s">
        <v>7605</v>
      </c>
      <c r="D34" s="26">
        <v>0</v>
      </c>
    </row>
    <row r="35" spans="1:8" x14ac:dyDescent="0.25">
      <c r="B35" s="31" t="s">
        <v>7588</v>
      </c>
      <c r="C35" s="32" t="s">
        <v>7606</v>
      </c>
      <c r="D35" s="33">
        <v>1017.1114102716824</v>
      </c>
    </row>
    <row r="36" spans="1:8" x14ac:dyDescent="0.25">
      <c r="B36" s="25" t="s">
        <v>7588</v>
      </c>
      <c r="C36" s="29" t="s">
        <v>7607</v>
      </c>
      <c r="D36" s="26">
        <v>4788.0391873555054</v>
      </c>
    </row>
    <row r="37" spans="1:8" x14ac:dyDescent="0.25">
      <c r="B37" s="31" t="s">
        <v>7588</v>
      </c>
      <c r="C37" s="32" t="s">
        <v>7608</v>
      </c>
      <c r="D37" s="33">
        <v>0</v>
      </c>
    </row>
    <row r="38" spans="1:8" x14ac:dyDescent="0.25">
      <c r="B38" s="25" t="s">
        <v>7588</v>
      </c>
      <c r="C38" s="29" t="s">
        <v>7609</v>
      </c>
      <c r="D38" s="26">
        <v>1042.4730599805182</v>
      </c>
    </row>
    <row r="39" spans="1:8" x14ac:dyDescent="0.25">
      <c r="B39" s="31" t="s">
        <v>7588</v>
      </c>
      <c r="C39" s="32" t="s">
        <v>7610</v>
      </c>
      <c r="D39" s="33">
        <v>4240.8808730752262</v>
      </c>
    </row>
    <row r="40" spans="1:8" x14ac:dyDescent="0.25">
      <c r="B40" s="25" t="s">
        <v>7588</v>
      </c>
      <c r="C40" s="29" t="s">
        <v>7611</v>
      </c>
      <c r="D40" s="26">
        <v>0.78539816339744828</v>
      </c>
    </row>
    <row r="41" spans="1:8" x14ac:dyDescent="0.25">
      <c r="B41" s="31" t="s">
        <v>7588</v>
      </c>
      <c r="C41" s="32" t="s">
        <v>7612</v>
      </c>
      <c r="D41" s="33">
        <v>97.389372261283597</v>
      </c>
    </row>
    <row r="42" spans="1:8" x14ac:dyDescent="0.25">
      <c r="B42" s="25" t="s">
        <v>7588</v>
      </c>
      <c r="C42" s="29" t="s">
        <v>7613</v>
      </c>
      <c r="D42" s="26">
        <v>113.09733552923255</v>
      </c>
    </row>
    <row r="43" spans="1:8" x14ac:dyDescent="0.25">
      <c r="B43" s="7"/>
      <c r="D43" s="27"/>
      <c r="E43" s="27"/>
      <c r="F43" s="27"/>
      <c r="G43" s="27"/>
      <c r="H43" s="27"/>
    </row>
    <row r="44" spans="1:8" ht="13.8" thickBot="1" x14ac:dyDescent="0.3"/>
    <row r="45" spans="1:8" ht="14.4" thickTop="1" thickBot="1" x14ac:dyDescent="0.3">
      <c r="A45">
        <v>2017</v>
      </c>
      <c r="B45" s="22" t="s">
        <v>7587</v>
      </c>
      <c r="C45" s="22" t="s">
        <v>7589</v>
      </c>
      <c r="D45" s="22" t="s">
        <v>210</v>
      </c>
    </row>
    <row r="46" spans="1:8" ht="13.8" thickTop="1" x14ac:dyDescent="0.25">
      <c r="B46" s="25" t="s">
        <v>7588</v>
      </c>
      <c r="C46" s="29" t="s">
        <v>7590</v>
      </c>
      <c r="D46" s="23">
        <v>0</v>
      </c>
    </row>
    <row r="47" spans="1:8" x14ac:dyDescent="0.25">
      <c r="B47" s="31" t="s">
        <v>7588</v>
      </c>
      <c r="C47" s="32" t="s">
        <v>7591</v>
      </c>
      <c r="D47" s="33">
        <v>0</v>
      </c>
    </row>
    <row r="48" spans="1:8" x14ac:dyDescent="0.25">
      <c r="B48" s="25" t="s">
        <v>7588</v>
      </c>
      <c r="C48" s="29" t="s">
        <v>7592</v>
      </c>
      <c r="D48" s="26">
        <v>0</v>
      </c>
    </row>
    <row r="49" spans="2:4" x14ac:dyDescent="0.25">
      <c r="B49" s="31" t="s">
        <v>7588</v>
      </c>
      <c r="C49" s="32" t="s">
        <v>10158</v>
      </c>
      <c r="D49" s="33">
        <v>706.85834705770344</v>
      </c>
    </row>
    <row r="50" spans="2:4" x14ac:dyDescent="0.25">
      <c r="B50" s="25" t="s">
        <v>7588</v>
      </c>
      <c r="C50" s="29" t="s">
        <v>7593</v>
      </c>
      <c r="D50" s="26">
        <v>115076.69954797189</v>
      </c>
    </row>
    <row r="51" spans="2:4" x14ac:dyDescent="0.25">
      <c r="B51" s="31" t="s">
        <v>7588</v>
      </c>
      <c r="C51" s="32" t="s">
        <v>7594</v>
      </c>
      <c r="D51" s="33">
        <v>0</v>
      </c>
    </row>
    <row r="52" spans="2:4" x14ac:dyDescent="0.25">
      <c r="B52" s="25" t="s">
        <v>7588</v>
      </c>
      <c r="C52" s="29" t="s">
        <v>7595</v>
      </c>
      <c r="D52" s="26">
        <v>13151.120408813302</v>
      </c>
    </row>
    <row r="53" spans="2:4" x14ac:dyDescent="0.25">
      <c r="B53" s="31" t="s">
        <v>7588</v>
      </c>
      <c r="C53" s="32" t="s">
        <v>7596</v>
      </c>
      <c r="D53" s="33">
        <v>0</v>
      </c>
    </row>
    <row r="54" spans="2:4" x14ac:dyDescent="0.25">
      <c r="B54" s="25" t="s">
        <v>7588</v>
      </c>
      <c r="C54" s="29" t="s">
        <v>7597</v>
      </c>
      <c r="D54" s="26">
        <v>314.15926535897933</v>
      </c>
    </row>
    <row r="55" spans="2:4" x14ac:dyDescent="0.25">
      <c r="B55" s="31" t="s">
        <v>7588</v>
      </c>
      <c r="C55" s="32" t="s">
        <v>7598</v>
      </c>
      <c r="D55" s="33">
        <v>0</v>
      </c>
    </row>
    <row r="56" spans="2:4" x14ac:dyDescent="0.25">
      <c r="B56" s="25" t="s">
        <v>7588</v>
      </c>
      <c r="C56" s="29" t="s">
        <v>7599</v>
      </c>
      <c r="D56" s="26">
        <v>0</v>
      </c>
    </row>
    <row r="57" spans="2:4" x14ac:dyDescent="0.25">
      <c r="B57" s="31" t="s">
        <v>7588</v>
      </c>
      <c r="C57" s="32" t="s">
        <v>7600</v>
      </c>
      <c r="D57" s="33">
        <v>0</v>
      </c>
    </row>
    <row r="58" spans="2:4" x14ac:dyDescent="0.25">
      <c r="B58" s="25" t="s">
        <v>7588</v>
      </c>
      <c r="C58" s="29" t="s">
        <v>7601</v>
      </c>
      <c r="D58" s="26">
        <v>11461.70984740725</v>
      </c>
    </row>
    <row r="59" spans="2:4" x14ac:dyDescent="0.25">
      <c r="B59" s="31" t="s">
        <v>7588</v>
      </c>
      <c r="C59" s="32" t="s">
        <v>7602</v>
      </c>
      <c r="D59" s="33">
        <v>27553.008236938374</v>
      </c>
    </row>
    <row r="60" spans="2:4" x14ac:dyDescent="0.25">
      <c r="B60" s="25" t="s">
        <v>7588</v>
      </c>
      <c r="C60" s="29" t="s">
        <v>7603</v>
      </c>
      <c r="D60" s="26">
        <v>29164.056575752416</v>
      </c>
    </row>
    <row r="61" spans="2:4" x14ac:dyDescent="0.25">
      <c r="B61" s="31" t="s">
        <v>7588</v>
      </c>
      <c r="C61" s="32" t="s">
        <v>7604</v>
      </c>
      <c r="D61" s="33">
        <v>11623.892818282235</v>
      </c>
    </row>
    <row r="62" spans="2:4" x14ac:dyDescent="0.25">
      <c r="B62" s="25" t="s">
        <v>7588</v>
      </c>
      <c r="C62" s="29" t="s">
        <v>7605</v>
      </c>
      <c r="D62" s="26">
        <v>0</v>
      </c>
    </row>
    <row r="63" spans="2:4" x14ac:dyDescent="0.25">
      <c r="B63" s="31" t="s">
        <v>7588</v>
      </c>
      <c r="C63" s="32" t="s">
        <v>7606</v>
      </c>
      <c r="D63" s="33">
        <v>41742.341588247582</v>
      </c>
    </row>
    <row r="64" spans="2:4" x14ac:dyDescent="0.25">
      <c r="B64" s="25" t="s">
        <v>7588</v>
      </c>
      <c r="C64" s="29" t="s">
        <v>7607</v>
      </c>
      <c r="D64" s="26">
        <v>49227.480535565264</v>
      </c>
    </row>
    <row r="65" spans="1:4" x14ac:dyDescent="0.25">
      <c r="B65" s="31" t="s">
        <v>7588</v>
      </c>
      <c r="C65" s="32" t="s">
        <v>7608</v>
      </c>
      <c r="D65" s="33">
        <v>1570.7963267948967</v>
      </c>
    </row>
    <row r="66" spans="1:4" x14ac:dyDescent="0.25">
      <c r="B66" s="25" t="s">
        <v>7588</v>
      </c>
      <c r="C66" s="29" t="s">
        <v>7609</v>
      </c>
      <c r="D66" s="26">
        <v>21786.159654481817</v>
      </c>
    </row>
    <row r="67" spans="1:4" x14ac:dyDescent="0.25">
      <c r="B67" s="31" t="s">
        <v>7588</v>
      </c>
      <c r="C67" s="32" t="s">
        <v>7610</v>
      </c>
      <c r="D67" s="33">
        <v>15417.356761964185</v>
      </c>
    </row>
    <row r="68" spans="1:4" x14ac:dyDescent="0.25">
      <c r="B68" s="25" t="s">
        <v>7588</v>
      </c>
      <c r="C68" s="29" t="s">
        <v>7611</v>
      </c>
      <c r="D68" s="26">
        <v>0</v>
      </c>
    </row>
    <row r="69" spans="1:4" x14ac:dyDescent="0.25">
      <c r="B69" s="31" t="s">
        <v>7588</v>
      </c>
      <c r="C69" s="32" t="s">
        <v>7612</v>
      </c>
      <c r="D69" s="33">
        <v>2675.0661445317087</v>
      </c>
    </row>
    <row r="70" spans="1:4" x14ac:dyDescent="0.25">
      <c r="B70" s="25" t="s">
        <v>7588</v>
      </c>
      <c r="C70" s="29" t="s">
        <v>7613</v>
      </c>
      <c r="D70" s="26">
        <v>30464.488876295032</v>
      </c>
    </row>
    <row r="72" spans="1:4" ht="13.8" thickBot="1" x14ac:dyDescent="0.3"/>
    <row r="73" spans="1:4" ht="14.4" thickTop="1" thickBot="1" x14ac:dyDescent="0.3">
      <c r="A73">
        <v>2018</v>
      </c>
      <c r="B73" s="22" t="s">
        <v>7587</v>
      </c>
      <c r="C73" s="22" t="s">
        <v>7589</v>
      </c>
      <c r="D73" s="22" t="s">
        <v>210</v>
      </c>
    </row>
    <row r="74" spans="1:4" ht="13.8" thickTop="1" x14ac:dyDescent="0.25">
      <c r="B74" s="25" t="s">
        <v>7588</v>
      </c>
      <c r="C74" s="29" t="s">
        <v>7590</v>
      </c>
      <c r="D74" s="23">
        <v>0</v>
      </c>
    </row>
    <row r="75" spans="1:4" x14ac:dyDescent="0.25">
      <c r="B75" s="31" t="s">
        <v>7588</v>
      </c>
      <c r="C75" s="32" t="s">
        <v>7591</v>
      </c>
      <c r="D75" s="33">
        <v>0</v>
      </c>
    </row>
    <row r="76" spans="1:4" x14ac:dyDescent="0.25">
      <c r="B76" s="25" t="s">
        <v>7588</v>
      </c>
      <c r="C76" s="29" t="s">
        <v>7592</v>
      </c>
      <c r="D76" s="26">
        <v>0</v>
      </c>
    </row>
    <row r="77" spans="1:4" x14ac:dyDescent="0.25">
      <c r="B77" s="31" t="s">
        <v>7588</v>
      </c>
      <c r="C77" s="32" t="s">
        <v>10158</v>
      </c>
      <c r="D77" s="33">
        <v>0</v>
      </c>
    </row>
    <row r="78" spans="1:4" x14ac:dyDescent="0.25">
      <c r="B78" s="25" t="s">
        <v>7588</v>
      </c>
      <c r="C78" s="29" t="s">
        <v>7593</v>
      </c>
      <c r="D78" s="26">
        <v>3510.8657326030134</v>
      </c>
    </row>
    <row r="79" spans="1:4" x14ac:dyDescent="0.25">
      <c r="B79" s="31" t="s">
        <v>7588</v>
      </c>
      <c r="C79" s="32" t="s">
        <v>7594</v>
      </c>
      <c r="D79" s="33">
        <v>0</v>
      </c>
    </row>
    <row r="80" spans="1:4" x14ac:dyDescent="0.25">
      <c r="B80" s="25" t="s">
        <v>7588</v>
      </c>
      <c r="C80" s="29" t="s">
        <v>7595</v>
      </c>
      <c r="D80" s="26">
        <v>315.73006168577427</v>
      </c>
    </row>
    <row r="81" spans="2:4" x14ac:dyDescent="0.25">
      <c r="B81" s="31" t="s">
        <v>7588</v>
      </c>
      <c r="C81" s="32" t="s">
        <v>7596</v>
      </c>
      <c r="D81" s="33">
        <v>32.201324699295384</v>
      </c>
    </row>
    <row r="82" spans="2:4" x14ac:dyDescent="0.25">
      <c r="B82" s="25" t="s">
        <v>7588</v>
      </c>
      <c r="C82" s="29" t="s">
        <v>7597</v>
      </c>
      <c r="D82" s="26">
        <v>0</v>
      </c>
    </row>
    <row r="83" spans="2:4" x14ac:dyDescent="0.25">
      <c r="B83" s="31" t="s">
        <v>7588</v>
      </c>
      <c r="C83" s="32" t="s">
        <v>7598</v>
      </c>
      <c r="D83" s="33">
        <v>0</v>
      </c>
    </row>
    <row r="84" spans="2:4" x14ac:dyDescent="0.25">
      <c r="B84" s="25" t="s">
        <v>7588</v>
      </c>
      <c r="C84" s="29" t="s">
        <v>7599</v>
      </c>
      <c r="D84" s="26">
        <v>0.78539816339744828</v>
      </c>
    </row>
    <row r="85" spans="2:4" x14ac:dyDescent="0.25">
      <c r="B85" s="31" t="s">
        <v>7588</v>
      </c>
      <c r="C85" s="32" t="s">
        <v>7600</v>
      </c>
      <c r="D85" s="33">
        <v>0</v>
      </c>
    </row>
    <row r="86" spans="2:4" x14ac:dyDescent="0.25">
      <c r="B86" s="25" t="s">
        <v>7588</v>
      </c>
      <c r="C86" s="29" t="s">
        <v>7601</v>
      </c>
      <c r="D86" s="26">
        <v>150.31202544624483</v>
      </c>
    </row>
    <row r="87" spans="2:4" x14ac:dyDescent="0.25">
      <c r="B87" s="31" t="s">
        <v>7588</v>
      </c>
      <c r="C87" s="32" t="s">
        <v>7602</v>
      </c>
      <c r="D87" s="33">
        <v>1284.1638810913112</v>
      </c>
    </row>
    <row r="88" spans="2:4" x14ac:dyDescent="0.25">
      <c r="B88" s="25" t="s">
        <v>7588</v>
      </c>
      <c r="C88" s="29" t="s">
        <v>7603</v>
      </c>
      <c r="D88" s="26">
        <v>1121.0780037226582</v>
      </c>
    </row>
    <row r="89" spans="2:4" x14ac:dyDescent="0.25">
      <c r="B89" s="31" t="s">
        <v>7588</v>
      </c>
      <c r="C89" s="32" t="s">
        <v>7604</v>
      </c>
      <c r="D89" s="33">
        <v>120.78069679779745</v>
      </c>
    </row>
    <row r="90" spans="2:4" x14ac:dyDescent="0.25">
      <c r="B90" s="25" t="s">
        <v>7588</v>
      </c>
      <c r="C90" s="29" t="s">
        <v>7605</v>
      </c>
      <c r="D90" s="26">
        <v>0</v>
      </c>
    </row>
    <row r="91" spans="2:4" x14ac:dyDescent="0.25">
      <c r="B91" s="31" t="s">
        <v>7588</v>
      </c>
      <c r="C91" s="32" t="s">
        <v>7606</v>
      </c>
      <c r="D91" s="33">
        <v>1741.9874180168167</v>
      </c>
    </row>
    <row r="92" spans="2:4" x14ac:dyDescent="0.25">
      <c r="B92" s="25" t="s">
        <v>7588</v>
      </c>
      <c r="C92" s="29" t="s">
        <v>7607</v>
      </c>
      <c r="D92" s="26">
        <v>1.5707963267948966</v>
      </c>
    </row>
    <row r="93" spans="2:4" x14ac:dyDescent="0.25">
      <c r="B93" s="31" t="s">
        <v>7588</v>
      </c>
      <c r="C93" s="32" t="s">
        <v>7608</v>
      </c>
      <c r="D93" s="33">
        <v>0</v>
      </c>
    </row>
    <row r="94" spans="2:4" x14ac:dyDescent="0.25">
      <c r="B94" s="25" t="s">
        <v>7588</v>
      </c>
      <c r="C94" s="29" t="s">
        <v>7609</v>
      </c>
      <c r="D94" s="26">
        <v>2438.7429709800067</v>
      </c>
    </row>
    <row r="95" spans="2:4" x14ac:dyDescent="0.25">
      <c r="B95" s="31" t="s">
        <v>7588</v>
      </c>
      <c r="C95" s="32" t="s">
        <v>7610</v>
      </c>
      <c r="D95" s="33">
        <v>8668.631357106804</v>
      </c>
    </row>
    <row r="96" spans="2:4" x14ac:dyDescent="0.25">
      <c r="B96" s="25" t="s">
        <v>7588</v>
      </c>
      <c r="C96" s="29" t="s">
        <v>7611</v>
      </c>
      <c r="D96" s="26">
        <v>0.78539816339744828</v>
      </c>
    </row>
    <row r="97" spans="1:4" x14ac:dyDescent="0.25">
      <c r="B97" s="31" t="s">
        <v>7588</v>
      </c>
      <c r="C97" s="32" t="s">
        <v>7612</v>
      </c>
      <c r="D97" s="33">
        <v>2675.0993350863828</v>
      </c>
    </row>
    <row r="98" spans="1:4" x14ac:dyDescent="0.25">
      <c r="B98" s="25" t="s">
        <v>7588</v>
      </c>
      <c r="C98" s="29" t="s">
        <v>7613</v>
      </c>
      <c r="D98" s="26">
        <v>1642.9021829101998</v>
      </c>
    </row>
    <row r="100" spans="1:4" ht="13.8" thickBot="1" x14ac:dyDescent="0.3"/>
    <row r="101" spans="1:4" ht="14.4" thickTop="1" thickBot="1" x14ac:dyDescent="0.3">
      <c r="A101">
        <v>2019</v>
      </c>
      <c r="B101" s="22" t="s">
        <v>7587</v>
      </c>
      <c r="C101" s="22" t="s">
        <v>7589</v>
      </c>
      <c r="D101" s="22" t="s">
        <v>210</v>
      </c>
    </row>
    <row r="102" spans="1:4" ht="13.8" thickTop="1" x14ac:dyDescent="0.25">
      <c r="B102" s="25" t="s">
        <v>7588</v>
      </c>
      <c r="C102" s="29" t="s">
        <v>7590</v>
      </c>
      <c r="D102" s="23">
        <v>0</v>
      </c>
    </row>
    <row r="103" spans="1:4" x14ac:dyDescent="0.25">
      <c r="B103" s="31" t="s">
        <v>7588</v>
      </c>
      <c r="C103" s="32" t="s">
        <v>7591</v>
      </c>
      <c r="D103" s="33">
        <v>2263.2811903495081</v>
      </c>
    </row>
    <row r="104" spans="1:4" x14ac:dyDescent="0.25">
      <c r="B104" s="25" t="s">
        <v>7588</v>
      </c>
      <c r="C104" s="29" t="s">
        <v>7592</v>
      </c>
      <c r="D104" s="26">
        <v>779.56833144057202</v>
      </c>
    </row>
    <row r="105" spans="1:4" x14ac:dyDescent="0.25">
      <c r="B105" s="31" t="s">
        <v>7588</v>
      </c>
      <c r="C105" s="32" t="s">
        <v>10158</v>
      </c>
      <c r="D105" s="33">
        <v>0.78539816339744828</v>
      </c>
    </row>
    <row r="106" spans="1:4" x14ac:dyDescent="0.25">
      <c r="B106" s="25" t="s">
        <v>7588</v>
      </c>
      <c r="C106" s="29" t="s">
        <v>7593</v>
      </c>
      <c r="D106" s="26">
        <v>84956.769712677691</v>
      </c>
    </row>
    <row r="107" spans="1:4" x14ac:dyDescent="0.25">
      <c r="B107" s="31" t="s">
        <v>7588</v>
      </c>
      <c r="C107" s="32" t="s">
        <v>7594</v>
      </c>
      <c r="D107" s="33">
        <v>0</v>
      </c>
    </row>
    <row r="108" spans="1:4" x14ac:dyDescent="0.25">
      <c r="B108" s="25" t="s">
        <v>7588</v>
      </c>
      <c r="C108" s="29" t="s">
        <v>7595</v>
      </c>
      <c r="D108" s="26">
        <v>5865.3464637488933</v>
      </c>
    </row>
    <row r="109" spans="1:4" x14ac:dyDescent="0.25">
      <c r="B109" s="31" t="s">
        <v>7588</v>
      </c>
      <c r="C109" s="32" t="s">
        <v>7596</v>
      </c>
      <c r="D109" s="33">
        <v>2197.606923768526</v>
      </c>
    </row>
    <row r="110" spans="1:4" x14ac:dyDescent="0.25">
      <c r="B110" s="25" t="s">
        <v>7588</v>
      </c>
      <c r="C110" s="29" t="s">
        <v>7597</v>
      </c>
      <c r="D110" s="26">
        <v>5431.4673581698817</v>
      </c>
    </row>
    <row r="111" spans="1:4" x14ac:dyDescent="0.25">
      <c r="B111" s="31" t="s">
        <v>7588</v>
      </c>
      <c r="C111" s="32" t="s">
        <v>7598</v>
      </c>
      <c r="D111" s="33">
        <v>438.55276794924509</v>
      </c>
    </row>
    <row r="112" spans="1:4" x14ac:dyDescent="0.25">
      <c r="B112" s="25" t="s">
        <v>7588</v>
      </c>
      <c r="C112" s="29" t="s">
        <v>7599</v>
      </c>
      <c r="D112" s="26">
        <v>50.26548245743669</v>
      </c>
    </row>
    <row r="113" spans="2:4" x14ac:dyDescent="0.25">
      <c r="B113" s="31" t="s">
        <v>7588</v>
      </c>
      <c r="C113" s="32" t="s">
        <v>7600</v>
      </c>
      <c r="D113" s="33">
        <v>4837.8517182397327</v>
      </c>
    </row>
    <row r="114" spans="2:4" x14ac:dyDescent="0.25">
      <c r="B114" s="25" t="s">
        <v>7588</v>
      </c>
      <c r="C114" s="29" t="s">
        <v>7601</v>
      </c>
      <c r="D114" s="26">
        <v>19134.994079563483</v>
      </c>
    </row>
    <row r="115" spans="2:4" x14ac:dyDescent="0.25">
      <c r="B115" s="31" t="s">
        <v>7588</v>
      </c>
      <c r="C115" s="32" t="s">
        <v>7602</v>
      </c>
      <c r="D115" s="33">
        <v>25155.059456081897</v>
      </c>
    </row>
    <row r="116" spans="2:4" x14ac:dyDescent="0.25">
      <c r="B116" s="25" t="s">
        <v>7588</v>
      </c>
      <c r="C116" s="29" t="s">
        <v>7603</v>
      </c>
      <c r="D116" s="26">
        <v>11934.424573043774</v>
      </c>
    </row>
    <row r="117" spans="2:4" x14ac:dyDescent="0.25">
      <c r="B117" s="31" t="s">
        <v>7588</v>
      </c>
      <c r="C117" s="32" t="s">
        <v>7604</v>
      </c>
      <c r="D117" s="33">
        <v>1268.5688756665218</v>
      </c>
    </row>
    <row r="118" spans="2:4" x14ac:dyDescent="0.25">
      <c r="B118" s="25" t="s">
        <v>7588</v>
      </c>
      <c r="C118" s="29" t="s">
        <v>7605</v>
      </c>
      <c r="D118" s="26">
        <v>12.566370614359172</v>
      </c>
    </row>
    <row r="119" spans="2:4" x14ac:dyDescent="0.25">
      <c r="B119" s="31" t="s">
        <v>7588</v>
      </c>
      <c r="C119" s="32" t="s">
        <v>7606</v>
      </c>
      <c r="D119" s="33">
        <v>11287.580667652699</v>
      </c>
    </row>
    <row r="120" spans="2:4" x14ac:dyDescent="0.25">
      <c r="B120" s="25" t="s">
        <v>7588</v>
      </c>
      <c r="C120" s="29" t="s">
        <v>7607</v>
      </c>
      <c r="D120" s="26">
        <v>12040.43924876752</v>
      </c>
    </row>
    <row r="121" spans="2:4" x14ac:dyDescent="0.25">
      <c r="B121" s="31" t="s">
        <v>7588</v>
      </c>
      <c r="C121" s="32" t="s">
        <v>7608</v>
      </c>
      <c r="D121" s="33">
        <v>611.5927926091523</v>
      </c>
    </row>
    <row r="122" spans="2:4" x14ac:dyDescent="0.25">
      <c r="B122" s="25" t="s">
        <v>7588</v>
      </c>
      <c r="C122" s="29" t="s">
        <v>7609</v>
      </c>
      <c r="D122" s="26">
        <v>14475.39732087332</v>
      </c>
    </row>
    <row r="123" spans="2:4" x14ac:dyDescent="0.25">
      <c r="B123" s="31" t="s">
        <v>7588</v>
      </c>
      <c r="C123" s="32" t="s">
        <v>7610</v>
      </c>
      <c r="D123" s="33">
        <v>14641.031354951099</v>
      </c>
    </row>
    <row r="124" spans="2:4" x14ac:dyDescent="0.25">
      <c r="B124" s="25" t="s">
        <v>7588</v>
      </c>
      <c r="C124" s="29" t="s">
        <v>7611</v>
      </c>
      <c r="D124" s="26">
        <v>26496.214842866106</v>
      </c>
    </row>
    <row r="125" spans="2:4" x14ac:dyDescent="0.25">
      <c r="B125" s="31" t="s">
        <v>7588</v>
      </c>
      <c r="C125" s="32" t="s">
        <v>7612</v>
      </c>
      <c r="D125" s="33">
        <v>2723.8094448633296</v>
      </c>
    </row>
    <row r="126" spans="2:4" x14ac:dyDescent="0.25">
      <c r="B126" s="25" t="s">
        <v>7588</v>
      </c>
      <c r="C126" s="29" t="s">
        <v>7613</v>
      </c>
      <c r="D126" s="26">
        <v>26174.521319429168</v>
      </c>
    </row>
    <row r="128" spans="2:4" ht="13.8" thickBot="1" x14ac:dyDescent="0.3"/>
    <row r="129" spans="1:4" ht="14.4" thickTop="1" thickBot="1" x14ac:dyDescent="0.3">
      <c r="A129">
        <v>2020</v>
      </c>
      <c r="B129" s="22" t="s">
        <v>7587</v>
      </c>
      <c r="C129" s="22" t="s">
        <v>7589</v>
      </c>
      <c r="D129" s="22" t="s">
        <v>210</v>
      </c>
    </row>
    <row r="130" spans="1:4" ht="13.8" thickTop="1" x14ac:dyDescent="0.25">
      <c r="B130" s="25" t="s">
        <v>7588</v>
      </c>
      <c r="C130" s="29" t="s">
        <v>7590</v>
      </c>
      <c r="D130" s="23">
        <v>0</v>
      </c>
    </row>
    <row r="131" spans="1:4" x14ac:dyDescent="0.25">
      <c r="B131" s="31" t="s">
        <v>7588</v>
      </c>
      <c r="C131" s="32" t="s">
        <v>7591</v>
      </c>
      <c r="D131" s="33">
        <v>266.91572244674228</v>
      </c>
    </row>
    <row r="132" spans="1:4" x14ac:dyDescent="0.25">
      <c r="B132" s="25" t="s">
        <v>7588</v>
      </c>
      <c r="C132" s="29" t="s">
        <v>7592</v>
      </c>
      <c r="D132" s="26">
        <v>304.30652993585977</v>
      </c>
    </row>
    <row r="133" spans="1:4" x14ac:dyDescent="0.25">
      <c r="B133" s="31" t="s">
        <v>7588</v>
      </c>
      <c r="C133" s="32" t="s">
        <v>10158</v>
      </c>
      <c r="D133" s="33">
        <v>0</v>
      </c>
    </row>
    <row r="134" spans="1:4" x14ac:dyDescent="0.25">
      <c r="B134" s="25" t="s">
        <v>7588</v>
      </c>
      <c r="C134" s="29" t="s">
        <v>7593</v>
      </c>
      <c r="D134" s="26">
        <v>70812.584658877517</v>
      </c>
    </row>
    <row r="135" spans="1:4" x14ac:dyDescent="0.25">
      <c r="B135" s="31" t="s">
        <v>7588</v>
      </c>
      <c r="C135" s="32" t="s">
        <v>7594</v>
      </c>
      <c r="D135" s="33">
        <v>0</v>
      </c>
    </row>
    <row r="136" spans="1:4" x14ac:dyDescent="0.25">
      <c r="B136" s="25" t="s">
        <v>7588</v>
      </c>
      <c r="C136" s="29" t="s">
        <v>7595</v>
      </c>
      <c r="D136" s="26">
        <v>2206.9324295279057</v>
      </c>
    </row>
    <row r="137" spans="1:4" x14ac:dyDescent="0.25">
      <c r="B137" s="31" t="s">
        <v>7588</v>
      </c>
      <c r="C137" s="32" t="s">
        <v>7596</v>
      </c>
      <c r="D137" s="33">
        <v>2119.1890529851944</v>
      </c>
    </row>
    <row r="138" spans="1:4" x14ac:dyDescent="0.25">
      <c r="B138" s="25" t="s">
        <v>7588</v>
      </c>
      <c r="C138" s="29" t="s">
        <v>7597</v>
      </c>
      <c r="D138" s="26">
        <v>2057.4821013504811</v>
      </c>
    </row>
    <row r="139" spans="1:4" x14ac:dyDescent="0.25">
      <c r="B139" s="31" t="s">
        <v>7588</v>
      </c>
      <c r="C139" s="32" t="s">
        <v>7598</v>
      </c>
      <c r="D139" s="33">
        <v>1341.0568970513668</v>
      </c>
    </row>
    <row r="140" spans="1:4" x14ac:dyDescent="0.25">
      <c r="B140" s="25" t="s">
        <v>7588</v>
      </c>
      <c r="C140" s="29" t="s">
        <v>7599</v>
      </c>
      <c r="D140" s="26">
        <v>51.050880620834135</v>
      </c>
    </row>
    <row r="141" spans="1:4" x14ac:dyDescent="0.25">
      <c r="B141" s="31" t="s">
        <v>7588</v>
      </c>
      <c r="C141" s="32" t="s">
        <v>7600</v>
      </c>
      <c r="D141" s="33">
        <v>10434.991032738206</v>
      </c>
    </row>
    <row r="142" spans="1:4" x14ac:dyDescent="0.25">
      <c r="B142" s="25" t="s">
        <v>7588</v>
      </c>
      <c r="C142" s="29" t="s">
        <v>7601</v>
      </c>
      <c r="D142" s="26">
        <v>40789.622543614081</v>
      </c>
    </row>
    <row r="143" spans="1:4" x14ac:dyDescent="0.25">
      <c r="B143" s="31" t="s">
        <v>7588</v>
      </c>
      <c r="C143" s="32" t="s">
        <v>7602</v>
      </c>
      <c r="D143" s="33">
        <v>33130.049103273333</v>
      </c>
    </row>
    <row r="144" spans="1:4" x14ac:dyDescent="0.25">
      <c r="B144" s="25" t="s">
        <v>7588</v>
      </c>
      <c r="C144" s="29" t="s">
        <v>7603</v>
      </c>
      <c r="D144" s="26">
        <v>36876.602615262957</v>
      </c>
    </row>
    <row r="145" spans="2:4" x14ac:dyDescent="0.25">
      <c r="B145" s="31" t="s">
        <v>7588</v>
      </c>
      <c r="C145" s="32" t="s">
        <v>7604</v>
      </c>
      <c r="D145" s="33">
        <v>3187.8822590567174</v>
      </c>
    </row>
    <row r="146" spans="2:4" x14ac:dyDescent="0.25">
      <c r="B146" s="25" t="s">
        <v>7588</v>
      </c>
      <c r="C146" s="29" t="s">
        <v>7605</v>
      </c>
      <c r="D146" s="26">
        <v>341.49731809050002</v>
      </c>
    </row>
    <row r="147" spans="2:4" x14ac:dyDescent="0.25">
      <c r="B147" s="31" t="s">
        <v>7588</v>
      </c>
      <c r="C147" s="32" t="s">
        <v>7606</v>
      </c>
      <c r="D147" s="33">
        <v>9378.9335225409923</v>
      </c>
    </row>
    <row r="148" spans="2:4" x14ac:dyDescent="0.25">
      <c r="B148" s="25" t="s">
        <v>7588</v>
      </c>
      <c r="C148" s="29" t="s">
        <v>7607</v>
      </c>
      <c r="D148" s="26">
        <v>15132.616931482598</v>
      </c>
    </row>
    <row r="149" spans="2:4" x14ac:dyDescent="0.25">
      <c r="B149" s="31" t="s">
        <v>7588</v>
      </c>
      <c r="C149" s="32" t="s">
        <v>7608</v>
      </c>
      <c r="D149" s="33">
        <v>5349.7826800428466</v>
      </c>
    </row>
    <row r="150" spans="2:4" x14ac:dyDescent="0.25">
      <c r="B150" s="25" t="s">
        <v>7588</v>
      </c>
      <c r="C150" s="29" t="s">
        <v>7609</v>
      </c>
      <c r="D150" s="26">
        <v>16311.060790990983</v>
      </c>
    </row>
    <row r="151" spans="2:4" x14ac:dyDescent="0.25">
      <c r="B151" s="31" t="s">
        <v>7588</v>
      </c>
      <c r="C151" s="32" t="s">
        <v>7610</v>
      </c>
      <c r="D151" s="33">
        <v>13463.449706786729</v>
      </c>
    </row>
    <row r="152" spans="2:4" x14ac:dyDescent="0.25">
      <c r="B152" s="25" t="s">
        <v>7588</v>
      </c>
      <c r="C152" s="29" t="s">
        <v>7611</v>
      </c>
      <c r="D152" s="26">
        <v>4109.261695291757</v>
      </c>
    </row>
    <row r="153" spans="2:4" x14ac:dyDescent="0.25">
      <c r="B153" s="31" t="s">
        <v>7588</v>
      </c>
      <c r="C153" s="32" t="s">
        <v>7612</v>
      </c>
      <c r="D153" s="33">
        <v>3457.1354657748866</v>
      </c>
    </row>
    <row r="154" spans="2:4" x14ac:dyDescent="0.25">
      <c r="B154" s="25" t="s">
        <v>7588</v>
      </c>
      <c r="C154" s="29" t="s">
        <v>7613</v>
      </c>
      <c r="D154" s="26">
        <v>47128.947299058374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25"/>
  <sheetViews>
    <sheetView workbookViewId="0">
      <pane ySplit="2" topLeftCell="A58" activePane="bottomLeft" state="frozen"/>
      <selection pane="bottomLeft" activeCell="E110" sqref="E110"/>
    </sheetView>
  </sheetViews>
  <sheetFormatPr defaultRowHeight="13.2" x14ac:dyDescent="0.25"/>
  <sheetData>
    <row r="1" spans="1:11" x14ac:dyDescent="0.25">
      <c r="A1" t="s">
        <v>7454</v>
      </c>
    </row>
    <row r="2" spans="1:11" x14ac:dyDescent="0.25">
      <c r="A2" t="s">
        <v>7455</v>
      </c>
      <c r="B2" t="s">
        <v>7456</v>
      </c>
      <c r="C2" t="s">
        <v>7457</v>
      </c>
      <c r="D2" t="s">
        <v>7458</v>
      </c>
      <c r="K2" t="s">
        <v>10162</v>
      </c>
    </row>
    <row r="3" spans="1:11" x14ac:dyDescent="0.25">
      <c r="A3" t="s">
        <v>15</v>
      </c>
      <c r="B3">
        <v>314134.40000000002</v>
      </c>
      <c r="C3">
        <v>3771994</v>
      </c>
      <c r="D3" t="s">
        <v>7459</v>
      </c>
      <c r="K3">
        <v>1</v>
      </c>
    </row>
    <row r="4" spans="1:11" x14ac:dyDescent="0.25">
      <c r="A4" t="s">
        <v>36</v>
      </c>
      <c r="B4">
        <v>322295.59999999998</v>
      </c>
      <c r="C4">
        <v>3776214</v>
      </c>
      <c r="D4" t="s">
        <v>7460</v>
      </c>
    </row>
    <row r="5" spans="1:11" x14ac:dyDescent="0.25">
      <c r="A5" t="s">
        <v>217</v>
      </c>
      <c r="B5">
        <v>340027.2</v>
      </c>
      <c r="C5">
        <v>3780103</v>
      </c>
      <c r="D5" t="s">
        <v>7461</v>
      </c>
    </row>
    <row r="6" spans="1:11" x14ac:dyDescent="0.25">
      <c r="A6" t="s">
        <v>134</v>
      </c>
      <c r="B6">
        <v>316848.90000000002</v>
      </c>
      <c r="C6">
        <v>3778459</v>
      </c>
      <c r="D6" t="s">
        <v>7462</v>
      </c>
      <c r="K6">
        <v>1</v>
      </c>
    </row>
    <row r="7" spans="1:11" x14ac:dyDescent="0.25">
      <c r="A7" t="s">
        <v>44</v>
      </c>
      <c r="B7">
        <v>332165.8</v>
      </c>
      <c r="C7">
        <v>3767391</v>
      </c>
      <c r="D7" t="s">
        <v>7463</v>
      </c>
    </row>
    <row r="8" spans="1:11" x14ac:dyDescent="0.25">
      <c r="A8" t="s">
        <v>69</v>
      </c>
      <c r="B8">
        <v>341956</v>
      </c>
      <c r="C8">
        <v>3773938</v>
      </c>
      <c r="D8" t="s">
        <v>7464</v>
      </c>
      <c r="K8">
        <v>1</v>
      </c>
    </row>
    <row r="9" spans="1:11" x14ac:dyDescent="0.25">
      <c r="A9" t="s">
        <v>90</v>
      </c>
      <c r="B9">
        <v>352387.5</v>
      </c>
      <c r="C9">
        <v>3778794</v>
      </c>
      <c r="D9" t="s">
        <v>10161</v>
      </c>
    </row>
    <row r="10" spans="1:11" x14ac:dyDescent="0.25">
      <c r="A10" t="s">
        <v>106</v>
      </c>
      <c r="B10">
        <v>372290.8</v>
      </c>
      <c r="C10">
        <v>3776564</v>
      </c>
      <c r="D10" t="s">
        <v>7465</v>
      </c>
    </row>
    <row r="11" spans="1:11" x14ac:dyDescent="0.25">
      <c r="A11" t="s">
        <v>25</v>
      </c>
      <c r="B11">
        <v>321367.2</v>
      </c>
      <c r="C11">
        <v>3768970</v>
      </c>
      <c r="D11" t="s">
        <v>7466</v>
      </c>
      <c r="K11">
        <v>1</v>
      </c>
    </row>
    <row r="12" spans="1:11" x14ac:dyDescent="0.25">
      <c r="A12" t="s">
        <v>51</v>
      </c>
      <c r="B12">
        <v>338161.7</v>
      </c>
      <c r="C12">
        <v>3774911</v>
      </c>
      <c r="D12" t="s">
        <v>7467</v>
      </c>
      <c r="K12">
        <v>1</v>
      </c>
    </row>
    <row r="13" spans="1:11" x14ac:dyDescent="0.25">
      <c r="A13" t="s">
        <v>75</v>
      </c>
      <c r="B13">
        <v>347896.2</v>
      </c>
      <c r="C13">
        <v>3773930</v>
      </c>
      <c r="D13" t="s">
        <v>7468</v>
      </c>
    </row>
    <row r="14" spans="1:11" x14ac:dyDescent="0.25">
      <c r="A14" t="s">
        <v>180</v>
      </c>
      <c r="B14">
        <v>361057.6</v>
      </c>
      <c r="C14">
        <v>3776620</v>
      </c>
      <c r="D14" t="s">
        <v>7469</v>
      </c>
    </row>
    <row r="15" spans="1:11" x14ac:dyDescent="0.25">
      <c r="A15" t="s">
        <v>79</v>
      </c>
      <c r="B15">
        <v>350814.9</v>
      </c>
      <c r="C15">
        <v>3769945</v>
      </c>
      <c r="D15" t="s">
        <v>7470</v>
      </c>
    </row>
    <row r="16" spans="1:11" x14ac:dyDescent="0.25">
      <c r="A16" t="s">
        <v>60</v>
      </c>
      <c r="B16">
        <v>343512.1</v>
      </c>
      <c r="C16">
        <v>3780307</v>
      </c>
      <c r="D16" t="s">
        <v>7471</v>
      </c>
    </row>
    <row r="17" spans="1:11" x14ac:dyDescent="0.25">
      <c r="A17" t="s">
        <v>80</v>
      </c>
      <c r="B17">
        <v>351559.9</v>
      </c>
      <c r="C17">
        <v>3773647</v>
      </c>
      <c r="D17" t="s">
        <v>7472</v>
      </c>
      <c r="K17">
        <v>1</v>
      </c>
    </row>
    <row r="18" spans="1:11" x14ac:dyDescent="0.25">
      <c r="A18" t="s">
        <v>218</v>
      </c>
      <c r="B18">
        <v>375214.4</v>
      </c>
      <c r="C18">
        <v>3776217</v>
      </c>
      <c r="D18" t="s">
        <v>7473</v>
      </c>
    </row>
    <row r="19" spans="1:11" x14ac:dyDescent="0.25">
      <c r="A19" t="s">
        <v>156</v>
      </c>
      <c r="B19">
        <v>335665.5</v>
      </c>
      <c r="C19">
        <v>3766478</v>
      </c>
      <c r="D19" t="s">
        <v>7474</v>
      </c>
    </row>
    <row r="20" spans="1:11" x14ac:dyDescent="0.25">
      <c r="A20" t="s">
        <v>35</v>
      </c>
      <c r="B20">
        <v>321314.2</v>
      </c>
      <c r="C20">
        <v>3776017</v>
      </c>
      <c r="D20" t="s">
        <v>7475</v>
      </c>
    </row>
    <row r="21" spans="1:11" x14ac:dyDescent="0.25">
      <c r="A21" t="s">
        <v>164</v>
      </c>
      <c r="B21">
        <v>341019.3</v>
      </c>
      <c r="C21">
        <v>3777659</v>
      </c>
      <c r="D21" t="s">
        <v>7476</v>
      </c>
      <c r="K21">
        <v>1</v>
      </c>
    </row>
    <row r="22" spans="1:11" x14ac:dyDescent="0.25">
      <c r="A22" t="s">
        <v>34</v>
      </c>
      <c r="B22">
        <v>318007.2</v>
      </c>
      <c r="C22">
        <v>3774369</v>
      </c>
      <c r="D22" t="s">
        <v>7477</v>
      </c>
      <c r="K22">
        <v>1</v>
      </c>
    </row>
    <row r="23" spans="1:11" x14ac:dyDescent="0.25">
      <c r="A23" t="s">
        <v>11</v>
      </c>
      <c r="B23">
        <v>325772.3</v>
      </c>
      <c r="C23">
        <v>3768172</v>
      </c>
      <c r="D23" t="s">
        <v>7478</v>
      </c>
      <c r="K23">
        <v>1</v>
      </c>
    </row>
    <row r="24" spans="1:11" x14ac:dyDescent="0.25">
      <c r="A24" t="s">
        <v>163</v>
      </c>
      <c r="B24">
        <v>337766.6</v>
      </c>
      <c r="C24">
        <v>3772634</v>
      </c>
      <c r="D24" t="s">
        <v>7479</v>
      </c>
      <c r="K24">
        <v>1</v>
      </c>
    </row>
    <row r="25" spans="1:11" x14ac:dyDescent="0.25">
      <c r="A25" t="s">
        <v>78</v>
      </c>
      <c r="B25">
        <v>349061.5</v>
      </c>
      <c r="C25">
        <v>3772645</v>
      </c>
      <c r="D25" t="s">
        <v>7480</v>
      </c>
      <c r="K25">
        <v>1</v>
      </c>
    </row>
    <row r="26" spans="1:11" x14ac:dyDescent="0.25">
      <c r="A26" t="s">
        <v>185</v>
      </c>
      <c r="B26">
        <v>370218.8</v>
      </c>
      <c r="C26">
        <v>3777442</v>
      </c>
      <c r="D26" t="s">
        <v>7481</v>
      </c>
    </row>
    <row r="27" spans="1:11" x14ac:dyDescent="0.25">
      <c r="A27" t="s">
        <v>72</v>
      </c>
      <c r="B27">
        <v>342730.5</v>
      </c>
      <c r="C27">
        <v>3767252</v>
      </c>
      <c r="D27" t="s">
        <v>7482</v>
      </c>
    </row>
    <row r="28" spans="1:11" x14ac:dyDescent="0.25">
      <c r="A28" t="s">
        <v>26</v>
      </c>
      <c r="B28">
        <v>338113.4</v>
      </c>
      <c r="C28">
        <v>3776377</v>
      </c>
      <c r="D28" t="s">
        <v>7483</v>
      </c>
    </row>
    <row r="29" spans="1:11" x14ac:dyDescent="0.25">
      <c r="A29" t="s">
        <v>171</v>
      </c>
      <c r="B29">
        <v>348973.8</v>
      </c>
      <c r="C29">
        <v>3775120</v>
      </c>
      <c r="D29" t="s">
        <v>7484</v>
      </c>
    </row>
    <row r="30" spans="1:11" x14ac:dyDescent="0.25">
      <c r="A30" t="s">
        <v>98</v>
      </c>
      <c r="B30">
        <v>362085.8</v>
      </c>
      <c r="C30">
        <v>3775500</v>
      </c>
      <c r="D30" t="s">
        <v>7485</v>
      </c>
    </row>
    <row r="31" spans="1:11" x14ac:dyDescent="0.25">
      <c r="A31" t="s">
        <v>33</v>
      </c>
      <c r="B31">
        <v>320983.8</v>
      </c>
      <c r="C31">
        <v>3781102</v>
      </c>
      <c r="D31" t="s">
        <v>7486</v>
      </c>
    </row>
    <row r="32" spans="1:11" x14ac:dyDescent="0.25">
      <c r="A32" t="s">
        <v>59</v>
      </c>
      <c r="B32">
        <v>343225.4</v>
      </c>
      <c r="C32">
        <v>3780936</v>
      </c>
      <c r="D32" t="s">
        <v>7487</v>
      </c>
    </row>
    <row r="33" spans="1:11" x14ac:dyDescent="0.25">
      <c r="A33" t="s">
        <v>30</v>
      </c>
      <c r="B33">
        <v>316906.2</v>
      </c>
      <c r="C33">
        <v>3781260</v>
      </c>
      <c r="D33" t="s">
        <v>7488</v>
      </c>
    </row>
    <row r="34" spans="1:11" x14ac:dyDescent="0.25">
      <c r="A34" t="s">
        <v>121</v>
      </c>
      <c r="B34">
        <v>355999.7</v>
      </c>
      <c r="C34">
        <v>3770902</v>
      </c>
      <c r="D34" t="s">
        <v>7489</v>
      </c>
    </row>
    <row r="35" spans="1:11" x14ac:dyDescent="0.25">
      <c r="A35" t="s">
        <v>152</v>
      </c>
      <c r="B35">
        <v>333237.8</v>
      </c>
      <c r="C35">
        <v>3764100</v>
      </c>
      <c r="D35" t="s">
        <v>7490</v>
      </c>
      <c r="K35">
        <v>1</v>
      </c>
    </row>
    <row r="36" spans="1:11" x14ac:dyDescent="0.25">
      <c r="A36" t="s">
        <v>19</v>
      </c>
      <c r="B36">
        <v>325567.59999999998</v>
      </c>
      <c r="C36">
        <v>3773639</v>
      </c>
      <c r="D36" t="s">
        <v>7491</v>
      </c>
    </row>
    <row r="37" spans="1:11" x14ac:dyDescent="0.25">
      <c r="A37" t="s">
        <v>219</v>
      </c>
      <c r="B37">
        <v>353651.6</v>
      </c>
      <c r="C37">
        <v>3777093</v>
      </c>
      <c r="D37" t="s">
        <v>7492</v>
      </c>
    </row>
    <row r="38" spans="1:11" x14ac:dyDescent="0.25">
      <c r="A38" t="s">
        <v>101</v>
      </c>
      <c r="B38">
        <v>369469.1</v>
      </c>
      <c r="C38">
        <v>3774903</v>
      </c>
      <c r="D38" t="s">
        <v>7493</v>
      </c>
    </row>
    <row r="39" spans="1:11" x14ac:dyDescent="0.25">
      <c r="A39" t="s">
        <v>220</v>
      </c>
      <c r="B39">
        <v>326551.09999999998</v>
      </c>
      <c r="C39">
        <v>3770252</v>
      </c>
      <c r="D39" t="s">
        <v>7494</v>
      </c>
    </row>
    <row r="40" spans="1:11" x14ac:dyDescent="0.25">
      <c r="A40" t="s">
        <v>114</v>
      </c>
      <c r="B40">
        <v>342155.7</v>
      </c>
      <c r="C40">
        <v>3775026</v>
      </c>
      <c r="D40" t="s">
        <v>7495</v>
      </c>
    </row>
    <row r="41" spans="1:11" x14ac:dyDescent="0.25">
      <c r="A41" t="s">
        <v>172</v>
      </c>
      <c r="B41">
        <v>347126.2</v>
      </c>
      <c r="C41">
        <v>3773451</v>
      </c>
      <c r="D41" t="s">
        <v>7496</v>
      </c>
    </row>
    <row r="42" spans="1:11" x14ac:dyDescent="0.25">
      <c r="A42" t="s">
        <v>186</v>
      </c>
      <c r="B42">
        <v>370973.1</v>
      </c>
      <c r="C42">
        <v>3777351</v>
      </c>
      <c r="D42" t="s">
        <v>7497</v>
      </c>
    </row>
    <row r="43" spans="1:11" x14ac:dyDescent="0.25">
      <c r="A43" t="s">
        <v>115</v>
      </c>
      <c r="B43">
        <v>344944.5</v>
      </c>
      <c r="C43">
        <v>3767322</v>
      </c>
      <c r="D43" s="7" t="s">
        <v>10177</v>
      </c>
      <c r="K43">
        <v>1</v>
      </c>
    </row>
    <row r="44" spans="1:11" x14ac:dyDescent="0.25">
      <c r="A44" t="s">
        <v>50</v>
      </c>
      <c r="B44">
        <v>338557.3</v>
      </c>
      <c r="C44">
        <v>3775997</v>
      </c>
      <c r="D44" t="s">
        <v>7498</v>
      </c>
      <c r="K44">
        <v>1</v>
      </c>
    </row>
    <row r="45" spans="1:11" x14ac:dyDescent="0.25">
      <c r="A45" t="s">
        <v>20</v>
      </c>
      <c r="B45">
        <v>353552</v>
      </c>
      <c r="C45">
        <v>3773650</v>
      </c>
      <c r="D45" t="s">
        <v>7499</v>
      </c>
      <c r="K45">
        <v>1</v>
      </c>
    </row>
    <row r="46" spans="1:11" x14ac:dyDescent="0.25">
      <c r="A46" t="s">
        <v>223</v>
      </c>
      <c r="B46">
        <v>355638.2</v>
      </c>
      <c r="C46">
        <v>3778510</v>
      </c>
      <c r="D46" t="s">
        <v>7500</v>
      </c>
    </row>
    <row r="47" spans="1:11" x14ac:dyDescent="0.25">
      <c r="A47" t="s">
        <v>159</v>
      </c>
      <c r="B47">
        <v>332258.3</v>
      </c>
      <c r="C47">
        <v>3772371</v>
      </c>
      <c r="D47" t="s">
        <v>7501</v>
      </c>
    </row>
    <row r="48" spans="1:11" x14ac:dyDescent="0.25">
      <c r="A48" t="s">
        <v>17</v>
      </c>
      <c r="B48">
        <v>342838.3</v>
      </c>
      <c r="C48">
        <v>3774844</v>
      </c>
      <c r="D48" t="s">
        <v>7502</v>
      </c>
    </row>
    <row r="49" spans="1:11" x14ac:dyDescent="0.25">
      <c r="A49" t="s">
        <v>13</v>
      </c>
      <c r="B49">
        <v>312073.3</v>
      </c>
      <c r="C49">
        <v>3773542</v>
      </c>
      <c r="D49" t="s">
        <v>7503</v>
      </c>
      <c r="K49">
        <v>1</v>
      </c>
    </row>
    <row r="50" spans="1:11" x14ac:dyDescent="0.25">
      <c r="A50" t="s">
        <v>21</v>
      </c>
      <c r="B50">
        <v>358916</v>
      </c>
      <c r="C50">
        <v>3769240</v>
      </c>
      <c r="D50" t="s">
        <v>7504</v>
      </c>
    </row>
    <row r="51" spans="1:11" x14ac:dyDescent="0.25">
      <c r="A51" t="s">
        <v>144</v>
      </c>
      <c r="B51">
        <v>331997.3</v>
      </c>
      <c r="C51">
        <v>3765176</v>
      </c>
      <c r="D51" t="s">
        <v>7505</v>
      </c>
    </row>
    <row r="52" spans="1:11" x14ac:dyDescent="0.25">
      <c r="A52" t="s">
        <v>116</v>
      </c>
      <c r="B52">
        <v>328186.40000000002</v>
      </c>
      <c r="C52">
        <v>3773185</v>
      </c>
      <c r="D52" t="s">
        <v>7506</v>
      </c>
    </row>
    <row r="53" spans="1:11" x14ac:dyDescent="0.25">
      <c r="A53" t="s">
        <v>221</v>
      </c>
      <c r="B53">
        <v>353222</v>
      </c>
      <c r="C53">
        <v>3778046</v>
      </c>
      <c r="D53" t="s">
        <v>7507</v>
      </c>
    </row>
    <row r="54" spans="1:11" x14ac:dyDescent="0.25">
      <c r="A54" t="s">
        <v>182</v>
      </c>
      <c r="B54">
        <v>369284.1</v>
      </c>
      <c r="C54">
        <v>3775117</v>
      </c>
      <c r="D54" t="s">
        <v>7508</v>
      </c>
    </row>
    <row r="55" spans="1:11" x14ac:dyDescent="0.25">
      <c r="A55" t="s">
        <v>143</v>
      </c>
      <c r="B55">
        <v>324068.8</v>
      </c>
      <c r="C55">
        <v>3771630</v>
      </c>
      <c r="D55" t="s">
        <v>7509</v>
      </c>
      <c r="K55">
        <v>1</v>
      </c>
    </row>
    <row r="56" spans="1:11" x14ac:dyDescent="0.25">
      <c r="A56" t="s">
        <v>222</v>
      </c>
      <c r="B56">
        <v>340264.5</v>
      </c>
      <c r="C56">
        <v>3775175</v>
      </c>
      <c r="D56" t="s">
        <v>7510</v>
      </c>
      <c r="K56">
        <v>1</v>
      </c>
    </row>
    <row r="57" spans="1:11" x14ac:dyDescent="0.25">
      <c r="A57" t="s">
        <v>886</v>
      </c>
      <c r="B57">
        <v>347270.3</v>
      </c>
      <c r="C57">
        <v>3773448</v>
      </c>
      <c r="D57" t="s">
        <v>7511</v>
      </c>
    </row>
    <row r="58" spans="1:11" x14ac:dyDescent="0.25">
      <c r="A58" t="s">
        <v>188</v>
      </c>
      <c r="B58">
        <v>371665.8</v>
      </c>
      <c r="C58">
        <v>3777803</v>
      </c>
      <c r="D58" t="s">
        <v>7512</v>
      </c>
    </row>
    <row r="59" spans="1:11" x14ac:dyDescent="0.25">
      <c r="A59" t="s">
        <v>122</v>
      </c>
      <c r="B59">
        <v>338687.8</v>
      </c>
      <c r="C59">
        <v>3767723</v>
      </c>
      <c r="D59" t="s">
        <v>7513</v>
      </c>
    </row>
    <row r="60" spans="1:11" x14ac:dyDescent="0.25">
      <c r="A60" t="s">
        <v>113</v>
      </c>
      <c r="B60">
        <v>343016.5</v>
      </c>
      <c r="C60">
        <v>3778357</v>
      </c>
      <c r="D60" t="s">
        <v>7514</v>
      </c>
    </row>
    <row r="61" spans="1:11" x14ac:dyDescent="0.25">
      <c r="A61" t="s">
        <v>118</v>
      </c>
      <c r="B61">
        <v>352304.8</v>
      </c>
      <c r="C61">
        <v>3773802</v>
      </c>
      <c r="D61" t="s">
        <v>7515</v>
      </c>
      <c r="K61">
        <v>1</v>
      </c>
    </row>
    <row r="62" spans="1:11" x14ac:dyDescent="0.25">
      <c r="A62" t="s">
        <v>117</v>
      </c>
      <c r="B62">
        <v>357933</v>
      </c>
      <c r="C62">
        <v>3779051</v>
      </c>
      <c r="D62" t="s">
        <v>7516</v>
      </c>
    </row>
    <row r="63" spans="1:11" x14ac:dyDescent="0.25">
      <c r="A63" t="s">
        <v>48</v>
      </c>
      <c r="B63">
        <v>335978.5</v>
      </c>
      <c r="C63">
        <v>3776224</v>
      </c>
      <c r="D63" t="s">
        <v>10163</v>
      </c>
    </row>
    <row r="64" spans="1:11" x14ac:dyDescent="0.25">
      <c r="A64" t="s">
        <v>18</v>
      </c>
      <c r="B64">
        <v>342603.2</v>
      </c>
      <c r="C64">
        <v>3772731</v>
      </c>
      <c r="D64" t="s">
        <v>7517</v>
      </c>
      <c r="K64">
        <v>1</v>
      </c>
    </row>
    <row r="65" spans="1:11" x14ac:dyDescent="0.25">
      <c r="A65" t="s">
        <v>133</v>
      </c>
      <c r="B65">
        <v>312337.59999999998</v>
      </c>
      <c r="C65">
        <v>3776155</v>
      </c>
      <c r="D65" t="s">
        <v>7518</v>
      </c>
      <c r="K65">
        <v>1</v>
      </c>
    </row>
    <row r="66" spans="1:11" x14ac:dyDescent="0.25">
      <c r="A66" t="s">
        <v>96</v>
      </c>
      <c r="B66">
        <v>361104</v>
      </c>
      <c r="C66">
        <v>3770240</v>
      </c>
      <c r="D66" t="s">
        <v>7519</v>
      </c>
      <c r="K66">
        <v>1</v>
      </c>
    </row>
    <row r="67" spans="1:11" x14ac:dyDescent="0.25">
      <c r="A67" t="s">
        <v>139</v>
      </c>
      <c r="B67">
        <v>323072.09999999998</v>
      </c>
      <c r="C67">
        <v>3776478</v>
      </c>
      <c r="D67" t="s">
        <v>7520</v>
      </c>
    </row>
    <row r="68" spans="1:11" x14ac:dyDescent="0.25">
      <c r="A68" t="s">
        <v>45</v>
      </c>
      <c r="B68">
        <v>332486.8</v>
      </c>
      <c r="C68">
        <v>3772071</v>
      </c>
      <c r="D68" t="s">
        <v>7521</v>
      </c>
    </row>
    <row r="69" spans="1:11" x14ac:dyDescent="0.25">
      <c r="A69" t="s">
        <v>105</v>
      </c>
      <c r="B69">
        <v>370425.5</v>
      </c>
      <c r="C69">
        <v>3777434</v>
      </c>
      <c r="D69" t="s">
        <v>7522</v>
      </c>
    </row>
    <row r="70" spans="1:11" x14ac:dyDescent="0.25">
      <c r="A70" t="s">
        <v>77</v>
      </c>
      <c r="B70">
        <v>348187.5</v>
      </c>
      <c r="C70">
        <v>3772391</v>
      </c>
      <c r="D70" t="s">
        <v>7523</v>
      </c>
    </row>
    <row r="71" spans="1:11" x14ac:dyDescent="0.25">
      <c r="A71" t="s">
        <v>109</v>
      </c>
      <c r="B71">
        <v>361429.4</v>
      </c>
      <c r="C71">
        <v>3777374</v>
      </c>
      <c r="D71" t="s">
        <v>7524</v>
      </c>
    </row>
    <row r="72" spans="1:11" x14ac:dyDescent="0.25">
      <c r="A72" t="s">
        <v>61</v>
      </c>
      <c r="B72">
        <v>343593.7</v>
      </c>
      <c r="C72">
        <v>3779694</v>
      </c>
      <c r="D72" t="s">
        <v>7525</v>
      </c>
    </row>
    <row r="73" spans="1:11" x14ac:dyDescent="0.25">
      <c r="A73" t="s">
        <v>31</v>
      </c>
      <c r="B73">
        <v>317302.90000000002</v>
      </c>
      <c r="C73">
        <v>3781222</v>
      </c>
      <c r="D73" t="s">
        <v>7526</v>
      </c>
    </row>
    <row r="74" spans="1:11" x14ac:dyDescent="0.25">
      <c r="A74" t="s">
        <v>40</v>
      </c>
      <c r="B74">
        <v>332893.90000000002</v>
      </c>
      <c r="C74">
        <v>3763999</v>
      </c>
      <c r="D74" t="s">
        <v>7527</v>
      </c>
    </row>
    <row r="75" spans="1:11" x14ac:dyDescent="0.25">
      <c r="A75" t="s">
        <v>32</v>
      </c>
      <c r="B75">
        <v>320228</v>
      </c>
      <c r="C75">
        <v>3780995</v>
      </c>
      <c r="D75" t="s">
        <v>7528</v>
      </c>
    </row>
    <row r="76" spans="1:11" x14ac:dyDescent="0.25">
      <c r="A76" t="s">
        <v>24</v>
      </c>
      <c r="B76">
        <v>325326.8</v>
      </c>
      <c r="C76">
        <v>3768256</v>
      </c>
      <c r="D76" t="s">
        <v>7529</v>
      </c>
      <c r="K76">
        <v>1</v>
      </c>
    </row>
    <row r="77" spans="1:11" x14ac:dyDescent="0.25">
      <c r="A77" t="s">
        <v>103</v>
      </c>
      <c r="B77">
        <v>370057.2</v>
      </c>
      <c r="C77">
        <v>3776753</v>
      </c>
      <c r="D77" t="s">
        <v>7530</v>
      </c>
    </row>
    <row r="78" spans="1:11" x14ac:dyDescent="0.25">
      <c r="A78" t="s">
        <v>176</v>
      </c>
      <c r="B78">
        <v>353619.8</v>
      </c>
      <c r="C78">
        <v>3774349</v>
      </c>
      <c r="D78" t="s">
        <v>7531</v>
      </c>
      <c r="K78">
        <v>1</v>
      </c>
    </row>
    <row r="79" spans="1:11" x14ac:dyDescent="0.25">
      <c r="A79" t="s">
        <v>179</v>
      </c>
      <c r="B79">
        <v>355875</v>
      </c>
      <c r="C79">
        <v>3778187</v>
      </c>
      <c r="D79" t="s">
        <v>7532</v>
      </c>
    </row>
    <row r="80" spans="1:11" x14ac:dyDescent="0.25">
      <c r="A80" t="s">
        <v>46</v>
      </c>
      <c r="B80">
        <v>332648.40000000002</v>
      </c>
      <c r="C80">
        <v>3774395</v>
      </c>
      <c r="D80" t="s">
        <v>7533</v>
      </c>
    </row>
    <row r="81" spans="1:11" x14ac:dyDescent="0.25">
      <c r="A81" t="s">
        <v>64</v>
      </c>
      <c r="B81">
        <v>345330.6</v>
      </c>
      <c r="C81">
        <v>3780082</v>
      </c>
      <c r="D81" t="s">
        <v>7534</v>
      </c>
    </row>
    <row r="82" spans="1:11" x14ac:dyDescent="0.25">
      <c r="A82" t="s">
        <v>42</v>
      </c>
      <c r="B82">
        <v>333105.2</v>
      </c>
      <c r="C82">
        <v>3763970</v>
      </c>
      <c r="D82" t="s">
        <v>7535</v>
      </c>
      <c r="K82">
        <v>1</v>
      </c>
    </row>
    <row r="83" spans="1:11" x14ac:dyDescent="0.25">
      <c r="A83" t="s">
        <v>38</v>
      </c>
      <c r="B83">
        <v>325112.7</v>
      </c>
      <c r="C83">
        <v>3775650</v>
      </c>
      <c r="D83" t="s">
        <v>7536</v>
      </c>
    </row>
    <row r="84" spans="1:11" x14ac:dyDescent="0.25">
      <c r="A84" t="s">
        <v>129</v>
      </c>
      <c r="B84">
        <v>326920.2</v>
      </c>
      <c r="C84">
        <v>3768077</v>
      </c>
      <c r="D84" t="s">
        <v>7537</v>
      </c>
      <c r="K84">
        <v>1</v>
      </c>
    </row>
    <row r="85" spans="1:11" x14ac:dyDescent="0.25">
      <c r="A85" t="s">
        <v>187</v>
      </c>
      <c r="B85">
        <v>370914.4</v>
      </c>
      <c r="C85">
        <v>3778198</v>
      </c>
      <c r="D85" t="s">
        <v>7538</v>
      </c>
    </row>
    <row r="86" spans="1:11" x14ac:dyDescent="0.25">
      <c r="A86" t="s">
        <v>49</v>
      </c>
      <c r="B86">
        <v>338472.2</v>
      </c>
      <c r="C86">
        <v>3776086</v>
      </c>
      <c r="D86" t="s">
        <v>7539</v>
      </c>
    </row>
    <row r="87" spans="1:11" x14ac:dyDescent="0.25">
      <c r="A87" t="s">
        <v>84</v>
      </c>
      <c r="B87">
        <v>353922.6</v>
      </c>
      <c r="C87">
        <v>3774733</v>
      </c>
      <c r="D87" t="s">
        <v>7540</v>
      </c>
      <c r="K87">
        <v>1</v>
      </c>
    </row>
    <row r="88" spans="1:11" x14ac:dyDescent="0.25">
      <c r="A88" t="s">
        <v>160</v>
      </c>
      <c r="B88">
        <v>334496.59999999998</v>
      </c>
      <c r="C88">
        <v>3772262</v>
      </c>
      <c r="D88" t="s">
        <v>7541</v>
      </c>
    </row>
    <row r="89" spans="1:11" x14ac:dyDescent="0.25">
      <c r="A89" t="s">
        <v>169</v>
      </c>
      <c r="B89">
        <v>342812.6</v>
      </c>
      <c r="C89">
        <v>3772318</v>
      </c>
      <c r="D89" t="s">
        <v>7542</v>
      </c>
      <c r="K89">
        <v>1</v>
      </c>
    </row>
    <row r="90" spans="1:11" x14ac:dyDescent="0.25">
      <c r="A90" t="s">
        <v>107</v>
      </c>
      <c r="B90">
        <v>332706.3</v>
      </c>
      <c r="C90">
        <v>3767141</v>
      </c>
      <c r="D90" t="s">
        <v>7543</v>
      </c>
    </row>
    <row r="91" spans="1:11" x14ac:dyDescent="0.25">
      <c r="A91" t="s">
        <v>76</v>
      </c>
      <c r="B91">
        <v>346834.1</v>
      </c>
      <c r="C91">
        <v>3772935</v>
      </c>
      <c r="D91" t="s">
        <v>7544</v>
      </c>
    </row>
    <row r="92" spans="1:11" x14ac:dyDescent="0.25">
      <c r="A92" t="s">
        <v>99</v>
      </c>
      <c r="B92">
        <v>360449.1</v>
      </c>
      <c r="C92">
        <v>3777498</v>
      </c>
      <c r="D92" t="s">
        <v>7545</v>
      </c>
    </row>
    <row r="93" spans="1:11" x14ac:dyDescent="0.25">
      <c r="A93" t="s">
        <v>132</v>
      </c>
      <c r="B93">
        <v>342532.6</v>
      </c>
      <c r="C93">
        <v>3777524</v>
      </c>
      <c r="D93" t="s">
        <v>7546</v>
      </c>
    </row>
    <row r="94" spans="1:11" x14ac:dyDescent="0.25">
      <c r="A94" t="s">
        <v>81</v>
      </c>
      <c r="B94">
        <v>353103.2</v>
      </c>
      <c r="C94">
        <v>3773505</v>
      </c>
      <c r="D94" t="s">
        <v>7547</v>
      </c>
      <c r="K94">
        <v>1</v>
      </c>
    </row>
    <row r="95" spans="1:11" x14ac:dyDescent="0.25">
      <c r="A95" t="s">
        <v>39</v>
      </c>
      <c r="B95">
        <v>323005.59999999998</v>
      </c>
      <c r="C95">
        <v>3773101</v>
      </c>
      <c r="D95" t="s">
        <v>7548</v>
      </c>
    </row>
    <row r="96" spans="1:11" x14ac:dyDescent="0.25">
      <c r="A96" t="s">
        <v>1414</v>
      </c>
      <c r="B96">
        <v>340409.7</v>
      </c>
      <c r="C96">
        <v>3780816</v>
      </c>
      <c r="D96" t="s">
        <v>7549</v>
      </c>
    </row>
    <row r="97" spans="1:11" x14ac:dyDescent="0.25">
      <c r="A97" t="s">
        <v>942</v>
      </c>
      <c r="B97">
        <v>340598.2</v>
      </c>
      <c r="C97">
        <v>3778697</v>
      </c>
      <c r="D97" t="s">
        <v>7550</v>
      </c>
    </row>
    <row r="98" spans="1:11" x14ac:dyDescent="0.25">
      <c r="A98" t="s">
        <v>1766</v>
      </c>
      <c r="B98">
        <v>316164.09999999998</v>
      </c>
      <c r="C98">
        <v>3777841</v>
      </c>
      <c r="D98" t="s">
        <v>7551</v>
      </c>
      <c r="K98">
        <v>1</v>
      </c>
    </row>
    <row r="99" spans="1:11" x14ac:dyDescent="0.25">
      <c r="A99" t="s">
        <v>960</v>
      </c>
      <c r="B99">
        <v>338027.3</v>
      </c>
      <c r="C99">
        <v>3772314</v>
      </c>
      <c r="D99" t="s">
        <v>7552</v>
      </c>
      <c r="K99">
        <v>1</v>
      </c>
    </row>
    <row r="100" spans="1:11" x14ac:dyDescent="0.25">
      <c r="A100" t="s">
        <v>875</v>
      </c>
      <c r="B100">
        <v>347160.7</v>
      </c>
      <c r="C100">
        <v>3777424</v>
      </c>
      <c r="D100" t="s">
        <v>7553</v>
      </c>
    </row>
    <row r="101" spans="1:11" x14ac:dyDescent="0.25">
      <c r="A101" t="s">
        <v>5640</v>
      </c>
      <c r="B101">
        <v>344427</v>
      </c>
      <c r="C101">
        <v>3771885</v>
      </c>
      <c r="D101" t="s">
        <v>7554</v>
      </c>
      <c r="K101">
        <v>1</v>
      </c>
    </row>
    <row r="102" spans="1:11" x14ac:dyDescent="0.25">
      <c r="A102" t="s">
        <v>5405</v>
      </c>
      <c r="B102">
        <v>337829.8</v>
      </c>
      <c r="C102">
        <v>3774671</v>
      </c>
      <c r="D102" t="s">
        <v>7555</v>
      </c>
      <c r="K102">
        <v>1</v>
      </c>
    </row>
    <row r="103" spans="1:11" x14ac:dyDescent="0.25">
      <c r="A103" t="s">
        <v>1349</v>
      </c>
      <c r="B103">
        <v>357320.8</v>
      </c>
      <c r="C103">
        <v>3771705</v>
      </c>
      <c r="D103" t="s">
        <v>7556</v>
      </c>
      <c r="K103">
        <v>1</v>
      </c>
    </row>
    <row r="104" spans="1:11" x14ac:dyDescent="0.25">
      <c r="A104" t="s">
        <v>5400</v>
      </c>
      <c r="B104">
        <v>353603.2</v>
      </c>
      <c r="C104">
        <v>3777048</v>
      </c>
      <c r="D104" t="s">
        <v>7492</v>
      </c>
    </row>
    <row r="105" spans="1:11" x14ac:dyDescent="0.25">
      <c r="A105" t="s">
        <v>1189</v>
      </c>
      <c r="B105">
        <v>369615.2</v>
      </c>
      <c r="C105">
        <v>3775918</v>
      </c>
      <c r="D105" t="s">
        <v>7557</v>
      </c>
    </row>
    <row r="106" spans="1:11" x14ac:dyDescent="0.25">
      <c r="A106" t="s">
        <v>1373</v>
      </c>
      <c r="B106">
        <v>341921.4</v>
      </c>
      <c r="C106">
        <v>3774465</v>
      </c>
      <c r="D106" t="s">
        <v>7558</v>
      </c>
      <c r="K106">
        <v>1</v>
      </c>
    </row>
    <row r="107" spans="1:11" x14ac:dyDescent="0.25">
      <c r="A107" t="s">
        <v>1250</v>
      </c>
      <c r="B107">
        <v>347428.5</v>
      </c>
      <c r="C107">
        <v>3774498</v>
      </c>
      <c r="D107" t="s">
        <v>7559</v>
      </c>
    </row>
    <row r="108" spans="1:11" x14ac:dyDescent="0.25">
      <c r="A108" t="s">
        <v>1751</v>
      </c>
      <c r="B108">
        <v>344466.9</v>
      </c>
      <c r="C108">
        <v>3767208</v>
      </c>
      <c r="D108" t="s">
        <v>7560</v>
      </c>
      <c r="K108">
        <v>1</v>
      </c>
    </row>
    <row r="109" spans="1:11" x14ac:dyDescent="0.25">
      <c r="A109" t="s">
        <v>343</v>
      </c>
      <c r="B109">
        <v>309431.3</v>
      </c>
      <c r="C109">
        <v>3774247</v>
      </c>
      <c r="D109" t="s">
        <v>7561</v>
      </c>
      <c r="K109">
        <v>1</v>
      </c>
    </row>
    <row r="110" spans="1:11" x14ac:dyDescent="0.25">
      <c r="A110" t="s">
        <v>1241</v>
      </c>
      <c r="B110">
        <v>356009</v>
      </c>
      <c r="C110">
        <v>3768516</v>
      </c>
      <c r="D110" t="s">
        <v>7562</v>
      </c>
      <c r="K110">
        <v>1</v>
      </c>
    </row>
    <row r="111" spans="1:11" x14ac:dyDescent="0.25">
      <c r="A111" t="s">
        <v>2926</v>
      </c>
      <c r="B111">
        <v>352585.6</v>
      </c>
      <c r="C111">
        <v>3777445</v>
      </c>
      <c r="D111" t="s">
        <v>7563</v>
      </c>
    </row>
    <row r="112" spans="1:11" x14ac:dyDescent="0.25">
      <c r="A112" t="s">
        <v>1826</v>
      </c>
      <c r="B112">
        <v>369486</v>
      </c>
      <c r="C112">
        <v>3775410</v>
      </c>
      <c r="D112" t="s">
        <v>7564</v>
      </c>
    </row>
    <row r="113" spans="1:11" x14ac:dyDescent="0.25">
      <c r="A113" t="s">
        <v>1368</v>
      </c>
      <c r="B113">
        <v>341928.9</v>
      </c>
      <c r="C113">
        <v>3774962</v>
      </c>
      <c r="D113" t="s">
        <v>7565</v>
      </c>
      <c r="K113">
        <v>1</v>
      </c>
    </row>
    <row r="114" spans="1:11" x14ac:dyDescent="0.25">
      <c r="A114" t="s">
        <v>1274</v>
      </c>
      <c r="B114">
        <v>338140.3</v>
      </c>
      <c r="C114">
        <v>3771132</v>
      </c>
      <c r="D114" t="s">
        <v>7566</v>
      </c>
    </row>
    <row r="115" spans="1:11" x14ac:dyDescent="0.25">
      <c r="A115" t="s">
        <v>364</v>
      </c>
      <c r="B115">
        <v>356789.2</v>
      </c>
      <c r="C115">
        <v>3777823</v>
      </c>
      <c r="D115" t="s">
        <v>7567</v>
      </c>
    </row>
    <row r="116" spans="1:11" x14ac:dyDescent="0.25">
      <c r="A116" t="s">
        <v>346</v>
      </c>
      <c r="B116">
        <v>312130.40000000002</v>
      </c>
      <c r="C116">
        <v>3773265</v>
      </c>
      <c r="D116" t="s">
        <v>10202</v>
      </c>
      <c r="K116">
        <v>1</v>
      </c>
    </row>
    <row r="117" spans="1:11" x14ac:dyDescent="0.25">
      <c r="A117" t="s">
        <v>1199</v>
      </c>
      <c r="B117">
        <v>360459.8</v>
      </c>
      <c r="C117">
        <v>3769231</v>
      </c>
      <c r="D117" t="s">
        <v>7568</v>
      </c>
      <c r="K117">
        <v>1</v>
      </c>
    </row>
    <row r="118" spans="1:11" x14ac:dyDescent="0.25">
      <c r="A118" t="s">
        <v>970</v>
      </c>
      <c r="B118">
        <v>343005.8</v>
      </c>
      <c r="C118">
        <v>3782156</v>
      </c>
      <c r="D118" t="s">
        <v>7569</v>
      </c>
    </row>
    <row r="119" spans="1:11" x14ac:dyDescent="0.25">
      <c r="A119" t="s">
        <v>1167</v>
      </c>
      <c r="B119">
        <v>352561</v>
      </c>
      <c r="C119">
        <v>3778297</v>
      </c>
      <c r="D119" t="s">
        <v>7570</v>
      </c>
    </row>
    <row r="120" spans="1:11" x14ac:dyDescent="0.25">
      <c r="A120" t="s">
        <v>872</v>
      </c>
      <c r="B120">
        <v>321468.7</v>
      </c>
      <c r="C120">
        <v>3769465</v>
      </c>
      <c r="D120" t="s">
        <v>7571</v>
      </c>
      <c r="K120">
        <v>1</v>
      </c>
    </row>
    <row r="121" spans="1:11" x14ac:dyDescent="0.25">
      <c r="A121" t="s">
        <v>1163</v>
      </c>
      <c r="B121">
        <v>340217.1</v>
      </c>
      <c r="C121">
        <v>3775293</v>
      </c>
      <c r="D121" t="s">
        <v>7572</v>
      </c>
      <c r="K121">
        <v>1</v>
      </c>
    </row>
    <row r="122" spans="1:11" x14ac:dyDescent="0.25">
      <c r="A122" t="s">
        <v>370</v>
      </c>
      <c r="B122">
        <v>339861.5</v>
      </c>
      <c r="C122">
        <v>3767255</v>
      </c>
      <c r="D122" t="s">
        <v>7573</v>
      </c>
    </row>
    <row r="123" spans="1:11" x14ac:dyDescent="0.25">
      <c r="A123" t="s">
        <v>899</v>
      </c>
      <c r="B123">
        <v>375340.6</v>
      </c>
      <c r="C123">
        <v>3774658</v>
      </c>
      <c r="D123" t="s">
        <v>7574</v>
      </c>
    </row>
    <row r="124" spans="1:11" x14ac:dyDescent="0.25">
      <c r="A124" t="s">
        <v>326</v>
      </c>
      <c r="B124">
        <v>318762.3</v>
      </c>
      <c r="C124">
        <v>3780851</v>
      </c>
      <c r="D124" t="s">
        <v>7575</v>
      </c>
    </row>
    <row r="125" spans="1:11" x14ac:dyDescent="0.25">
      <c r="A125" t="s">
        <v>1194</v>
      </c>
      <c r="B125">
        <v>360951</v>
      </c>
      <c r="C125">
        <v>3771369</v>
      </c>
      <c r="D125" t="s">
        <v>7576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Combined_Ln&amp;Pt</vt:lpstr>
      <vt:lpstr>Tables &amp; Chart</vt:lpstr>
      <vt:lpstr>Table A-1 reformatted</vt:lpstr>
      <vt:lpstr>Tables A-2 reformatted</vt:lpstr>
      <vt:lpstr>POE 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Mendelsohn, Mark</dc:creator>
  <cp:lastModifiedBy>Dylan Stephens</cp:lastModifiedBy>
  <dcterms:created xsi:type="dcterms:W3CDTF">2018-10-30T20:40:56Z</dcterms:created>
  <dcterms:modified xsi:type="dcterms:W3CDTF">2022-06-16T17:12:28Z</dcterms:modified>
</cp:coreProperties>
</file>